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F:\Đóc-cu-mừn\University-Documents-IBD-NEU\AFDM\60% Grade\"/>
    </mc:Choice>
  </mc:AlternateContent>
  <xr:revisionPtr revIDLastSave="0" documentId="13_ncr:1_{3E7BF248-332A-4F1E-AB79-62A1AB6ABFC4}" xr6:coauthVersionLast="47" xr6:coauthVersionMax="47" xr10:uidLastSave="{00000000-0000-0000-0000-000000000000}"/>
  <bookViews>
    <workbookView xWindow="-120" yWindow="-120" windowWidth="29040" windowHeight="15720" tabRatio="820" activeTab="5" xr2:uid="{FEBAFD5D-1D50-4EA5-8592-7EFC8D77CEBC}"/>
  </bookViews>
  <sheets>
    <sheet name="Instructions" sheetId="21" r:id="rId1"/>
    <sheet name="Co. Names" sheetId="23" r:id="rId2"/>
    <sheet name="FTSE Data" sheetId="24" r:id="rId3"/>
    <sheet name="BT_GROUP_PLC" sheetId="28" r:id="rId4"/>
    <sheet name="TELECOM_PLUS_PLC" sheetId="27" r:id="rId5"/>
    <sheet name="My Data" sheetId="15" r:id="rId6"/>
    <sheet name="Report" sheetId="6" r:id="rId7"/>
    <sheet name="Ret_data" sheetId="16" r:id="rId8"/>
    <sheet name="FTSE All-Share Historical " sheetId="14" state="hidden" r:id="rId9"/>
    <sheet name="IS data" sheetId="18" r:id="rId10"/>
    <sheet name="SoFP data" sheetId="19" r:id="rId11"/>
    <sheet name="Custom data" sheetId="12" r:id="rId12"/>
    <sheet name="Mkt_calc" sheetId="9" r:id="rId13"/>
    <sheet name="Fin_calc" sheetId="13" r:id="rId14"/>
    <sheet name="All stock Data" sheetId="2" state="hidden" r:id="rId15"/>
  </sheets>
  <externalReferences>
    <externalReference r:id="rId16"/>
    <externalReference r:id="rId17"/>
  </externalReferences>
  <definedNames>
    <definedName name="_xlnm._FilterDatabase" localSheetId="14" hidden="1">'All stock Data'!$A$2:$AS$1264</definedName>
    <definedName name="_xlnm._FilterDatabase" localSheetId="5" hidden="1">'My Data'!$A$2:$E$757</definedName>
    <definedName name="alloc_stu_grp" localSheetId="0">[1]stu_alloc!$B$2:$B$54</definedName>
    <definedName name="alloc_stu_grp">[2]stu_alloc!$B$2:$B$54</definedName>
    <definedName name="c_date">Report!$C$11</definedName>
    <definedName name="co_idx" localSheetId="0">[1]Report!$B$2</definedName>
    <definedName name="co_idx">[2]Report!$B$2</definedName>
    <definedName name="end_date" localSheetId="0">[1]Params!$B$7</definedName>
    <definedName name="end_date">[2]Params!$B$7</definedName>
    <definedName name="Ex_code" localSheetId="8">[2]Report!$B$4</definedName>
    <definedName name="Ex_code" localSheetId="0">[1]Report!$B$4</definedName>
    <definedName name="Ex_code">Report!$B$1</definedName>
    <definedName name="exch_code" localSheetId="0">[1]Params!$B$4</definedName>
    <definedName name="exch_code">[2]Params!$B$4</definedName>
    <definedName name="Master_mode" localSheetId="0">[1]hparams!#REF!</definedName>
    <definedName name="Master_mode">[2]hparams!#REF!</definedName>
    <definedName name="_xlnm.Print_Area" localSheetId="0">Instructions!$A$1:$B$29</definedName>
    <definedName name="Setup_status">#REF!</definedName>
    <definedName name="st_id">#REF!</definedName>
    <definedName name="start_date" localSheetId="0">[1]Params!$B$8</definedName>
    <definedName name="start_date">[2]Params!$B$8</definedName>
    <definedName name="stu_grp" localSheetId="0">#REF!</definedName>
    <definedName name="stu_grp">#REF!</definedName>
    <definedName name="stu_idx" localSheetId="0">[1]hparams!$B$4</definedName>
    <definedName name="stu_idx">[2]hparams!$B$4</definedName>
    <definedName name="stu_key_id" localSheetId="0">[1]hparams!$B$3</definedName>
    <definedName name="stu_key_id">[2]hparams!$B$3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13" l="1"/>
  <c r="K6" i="13"/>
  <c r="K5" i="13"/>
  <c r="J7" i="13"/>
  <c r="J6" i="13"/>
  <c r="J5" i="13"/>
  <c r="S7" i="13"/>
  <c r="S6" i="13"/>
  <c r="S5" i="13"/>
  <c r="R7" i="13"/>
  <c r="R6" i="13"/>
  <c r="R5" i="13"/>
  <c r="O7" i="13"/>
  <c r="O6" i="13"/>
  <c r="O5" i="13"/>
  <c r="N7" i="13"/>
  <c r="N6" i="13"/>
  <c r="N5" i="13"/>
  <c r="G7" i="13"/>
  <c r="G6" i="13"/>
  <c r="G5" i="13"/>
  <c r="F7" i="13"/>
  <c r="F6" i="13"/>
  <c r="F5" i="13"/>
  <c r="C7" i="13"/>
  <c r="C6" i="13"/>
  <c r="B7" i="13"/>
  <c r="B6" i="13"/>
  <c r="B5" i="13"/>
  <c r="C5" i="13" l="1"/>
  <c r="B3" i="16" l="1"/>
  <c r="C3" i="9" s="1"/>
  <c r="C5" i="9" s="1"/>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D177" i="16"/>
  <c r="D178" i="16"/>
  <c r="D179" i="16"/>
  <c r="D180" i="16"/>
  <c r="D181" i="16"/>
  <c r="D182" i="16"/>
  <c r="D183" i="16"/>
  <c r="D184" i="16"/>
  <c r="D185" i="16"/>
  <c r="D186" i="16"/>
  <c r="D187" i="16"/>
  <c r="D188" i="16"/>
  <c r="D189" i="16"/>
  <c r="D190" i="16"/>
  <c r="D191" i="16"/>
  <c r="D192" i="16"/>
  <c r="D193" i="16"/>
  <c r="D194" i="16"/>
  <c r="D195" i="16"/>
  <c r="D196" i="16"/>
  <c r="D197" i="16"/>
  <c r="D198" i="16"/>
  <c r="D199" i="16"/>
  <c r="D200" i="16"/>
  <c r="D201" i="16"/>
  <c r="D202" i="16"/>
  <c r="D203" i="16"/>
  <c r="D204" i="16"/>
  <c r="D205" i="16"/>
  <c r="D206" i="16"/>
  <c r="D207" i="16"/>
  <c r="D208" i="16"/>
  <c r="D209" i="16"/>
  <c r="D210" i="16"/>
  <c r="D211" i="16"/>
  <c r="D212" i="16"/>
  <c r="D213" i="16"/>
  <c r="D214" i="16"/>
  <c r="D215" i="16"/>
  <c r="D216" i="16"/>
  <c r="D217" i="16"/>
  <c r="D218" i="16"/>
  <c r="D219" i="16"/>
  <c r="D220" i="16"/>
  <c r="D221" i="16"/>
  <c r="D222" i="16"/>
  <c r="D223" i="16"/>
  <c r="D224" i="16"/>
  <c r="D225" i="16"/>
  <c r="D226" i="16"/>
  <c r="D227" i="16"/>
  <c r="D228" i="16"/>
  <c r="D229" i="16"/>
  <c r="D230" i="16"/>
  <c r="D231" i="16"/>
  <c r="D232" i="16"/>
  <c r="D233" i="16"/>
  <c r="D234" i="16"/>
  <c r="D235" i="16"/>
  <c r="D236" i="16"/>
  <c r="D237" i="16"/>
  <c r="D238" i="16"/>
  <c r="D239" i="16"/>
  <c r="D240" i="16"/>
  <c r="D241" i="16"/>
  <c r="D242" i="16"/>
  <c r="D243" i="16"/>
  <c r="D244" i="16"/>
  <c r="D245" i="16"/>
  <c r="D246" i="16"/>
  <c r="D247" i="16"/>
  <c r="D248" i="16"/>
  <c r="D249" i="16"/>
  <c r="D250" i="16"/>
  <c r="D251" i="16"/>
  <c r="D252" i="16"/>
  <c r="D253" i="16"/>
  <c r="D254" i="16"/>
  <c r="D255" i="16"/>
  <c r="D256" i="16"/>
  <c r="D257" i="16"/>
  <c r="D258" i="16"/>
  <c r="D259" i="16"/>
  <c r="D260" i="16"/>
  <c r="D261" i="16"/>
  <c r="D262" i="16"/>
  <c r="D263" i="16"/>
  <c r="D264" i="16"/>
  <c r="D265" i="16"/>
  <c r="D266" i="16"/>
  <c r="D267" i="16"/>
  <c r="D268" i="16"/>
  <c r="D269" i="16"/>
  <c r="D270" i="16"/>
  <c r="D271" i="16"/>
  <c r="D272" i="16"/>
  <c r="D273" i="16"/>
  <c r="D274" i="16"/>
  <c r="D275" i="16"/>
  <c r="D276" i="16"/>
  <c r="D277" i="16"/>
  <c r="D278" i="16"/>
  <c r="D279" i="16"/>
  <c r="D280" i="16"/>
  <c r="D281" i="16"/>
  <c r="D282" i="16"/>
  <c r="D283" i="16"/>
  <c r="D284" i="16"/>
  <c r="D285" i="16"/>
  <c r="D286" i="16"/>
  <c r="D287" i="16"/>
  <c r="D288" i="16"/>
  <c r="D289" i="16"/>
  <c r="D290" i="16"/>
  <c r="D291" i="16"/>
  <c r="D292" i="16"/>
  <c r="D293" i="16"/>
  <c r="D294" i="16"/>
  <c r="D295" i="16"/>
  <c r="D296" i="16"/>
  <c r="D297" i="16"/>
  <c r="D298" i="16"/>
  <c r="D299" i="16"/>
  <c r="D300" i="16"/>
  <c r="D301" i="16"/>
  <c r="D302" i="16"/>
  <c r="D303" i="16"/>
  <c r="D304" i="16"/>
  <c r="D305" i="16"/>
  <c r="D306" i="16"/>
  <c r="D307" i="16"/>
  <c r="D308" i="16"/>
  <c r="D309" i="16"/>
  <c r="D310" i="16"/>
  <c r="D311" i="16"/>
  <c r="D312" i="16"/>
  <c r="D313" i="16"/>
  <c r="D314" i="16"/>
  <c r="D315" i="16"/>
  <c r="D316" i="16"/>
  <c r="D317" i="16"/>
  <c r="D318" i="16"/>
  <c r="D319" i="16"/>
  <c r="D320" i="16"/>
  <c r="D321" i="16"/>
  <c r="D322" i="16"/>
  <c r="D323" i="16"/>
  <c r="D324" i="16"/>
  <c r="D325" i="16"/>
  <c r="D326" i="16"/>
  <c r="D327" i="16"/>
  <c r="D328" i="16"/>
  <c r="D329" i="16"/>
  <c r="D330" i="16"/>
  <c r="D331" i="16"/>
  <c r="D332" i="16"/>
  <c r="D333" i="16"/>
  <c r="D334" i="16"/>
  <c r="D335" i="16"/>
  <c r="D336" i="16"/>
  <c r="D337" i="16"/>
  <c r="D338" i="16"/>
  <c r="D339" i="16"/>
  <c r="D340" i="16"/>
  <c r="D341" i="16"/>
  <c r="D342" i="16"/>
  <c r="D343" i="16"/>
  <c r="D344" i="16"/>
  <c r="D345" i="16"/>
  <c r="D346" i="16"/>
  <c r="D347" i="16"/>
  <c r="D348" i="16"/>
  <c r="D349" i="16"/>
  <c r="D350" i="16"/>
  <c r="D351" i="16"/>
  <c r="D352" i="16"/>
  <c r="D353" i="16"/>
  <c r="D354" i="16"/>
  <c r="D355" i="16"/>
  <c r="D356" i="16"/>
  <c r="D357" i="16"/>
  <c r="D358" i="16"/>
  <c r="D359" i="16"/>
  <c r="D360" i="16"/>
  <c r="D361" i="16"/>
  <c r="D362" i="16"/>
  <c r="D363" i="16"/>
  <c r="D364" i="16"/>
  <c r="D365" i="16"/>
  <c r="D366" i="16"/>
  <c r="D367" i="16"/>
  <c r="D368" i="16"/>
  <c r="D369" i="16"/>
  <c r="D370" i="16"/>
  <c r="D371" i="16"/>
  <c r="D372" i="16"/>
  <c r="D373" i="16"/>
  <c r="D374" i="16"/>
  <c r="D375" i="16"/>
  <c r="D376" i="16"/>
  <c r="D377" i="16"/>
  <c r="D378" i="16"/>
  <c r="D379" i="16"/>
  <c r="D380" i="16"/>
  <c r="D381" i="16"/>
  <c r="D382" i="16"/>
  <c r="D383" i="16"/>
  <c r="D384" i="16"/>
  <c r="D385" i="16"/>
  <c r="D386" i="16"/>
  <c r="D387" i="16"/>
  <c r="D388" i="16"/>
  <c r="D389" i="16"/>
  <c r="D390" i="16"/>
  <c r="D391" i="16"/>
  <c r="D392" i="16"/>
  <c r="D393" i="16"/>
  <c r="D394" i="16"/>
  <c r="D395" i="16"/>
  <c r="D396" i="16"/>
  <c r="D397" i="16"/>
  <c r="D398" i="16"/>
  <c r="D399" i="16"/>
  <c r="D400" i="16"/>
  <c r="D401" i="16"/>
  <c r="D402" i="16"/>
  <c r="D403" i="16"/>
  <c r="D404" i="16"/>
  <c r="D405" i="16"/>
  <c r="D406" i="16"/>
  <c r="D407" i="16"/>
  <c r="D408" i="16"/>
  <c r="D409" i="16"/>
  <c r="D410" i="16"/>
  <c r="D411" i="16"/>
  <c r="D412" i="16"/>
  <c r="D413" i="16"/>
  <c r="D414" i="16"/>
  <c r="D415" i="16"/>
  <c r="D416" i="16"/>
  <c r="D417" i="16"/>
  <c r="D418" i="16"/>
  <c r="D419" i="16"/>
  <c r="D420" i="16"/>
  <c r="D421" i="16"/>
  <c r="D422" i="16"/>
  <c r="D423" i="16"/>
  <c r="D424" i="16"/>
  <c r="D425" i="16"/>
  <c r="D426" i="16"/>
  <c r="D427" i="16"/>
  <c r="D428" i="16"/>
  <c r="D429" i="16"/>
  <c r="D430" i="16"/>
  <c r="D431" i="16"/>
  <c r="D432" i="16"/>
  <c r="D433" i="16"/>
  <c r="D434" i="16"/>
  <c r="D435" i="16"/>
  <c r="D436" i="16"/>
  <c r="D437" i="16"/>
  <c r="D438" i="16"/>
  <c r="D439" i="16"/>
  <c r="D440" i="16"/>
  <c r="D441" i="16"/>
  <c r="D442" i="16"/>
  <c r="D443" i="16"/>
  <c r="D444" i="16"/>
  <c r="D445" i="16"/>
  <c r="D446" i="16"/>
  <c r="D447" i="16"/>
  <c r="D448" i="16"/>
  <c r="D449" i="16"/>
  <c r="D450" i="16"/>
  <c r="D451" i="16"/>
  <c r="D452" i="16"/>
  <c r="D453" i="16"/>
  <c r="D454" i="16"/>
  <c r="D455" i="16"/>
  <c r="D456" i="16"/>
  <c r="D457" i="16"/>
  <c r="D458" i="16"/>
  <c r="D459" i="16"/>
  <c r="D460" i="16"/>
  <c r="D461" i="16"/>
  <c r="D462" i="16"/>
  <c r="D463" i="16"/>
  <c r="D464" i="16"/>
  <c r="D465" i="16"/>
  <c r="D466" i="16"/>
  <c r="D467" i="16"/>
  <c r="D468" i="16"/>
  <c r="D469" i="16"/>
  <c r="D470" i="16"/>
  <c r="D471" i="16"/>
  <c r="D472" i="16"/>
  <c r="D473" i="16"/>
  <c r="D474" i="16"/>
  <c r="D475" i="16"/>
  <c r="D476" i="16"/>
  <c r="D477" i="16"/>
  <c r="D478" i="16"/>
  <c r="D479" i="16"/>
  <c r="D480" i="16"/>
  <c r="D481" i="16"/>
  <c r="D482" i="16"/>
  <c r="D483" i="16"/>
  <c r="D484" i="16"/>
  <c r="D485" i="16"/>
  <c r="D486" i="16"/>
  <c r="D487" i="16"/>
  <c r="D488" i="16"/>
  <c r="D489" i="16"/>
  <c r="D490" i="16"/>
  <c r="D491" i="16"/>
  <c r="D492" i="16"/>
  <c r="D493" i="16"/>
  <c r="D494" i="16"/>
  <c r="D495" i="16"/>
  <c r="D496" i="16"/>
  <c r="D497" i="16"/>
  <c r="D498" i="16"/>
  <c r="D499" i="16"/>
  <c r="D500" i="16"/>
  <c r="D501" i="16"/>
  <c r="D502" i="16"/>
  <c r="D503" i="16"/>
  <c r="D504" i="16"/>
  <c r="D505" i="16"/>
  <c r="D506" i="16"/>
  <c r="D507" i="16"/>
  <c r="D508" i="16"/>
  <c r="D509" i="16"/>
  <c r="D510" i="16"/>
  <c r="D511" i="16"/>
  <c r="D512" i="16"/>
  <c r="D513" i="16"/>
  <c r="D514" i="16"/>
  <c r="D515" i="16"/>
  <c r="D516" i="16"/>
  <c r="D517" i="16"/>
  <c r="D518" i="16"/>
  <c r="D519" i="16"/>
  <c r="D520" i="16"/>
  <c r="D521" i="16"/>
  <c r="D522" i="16"/>
  <c r="D523" i="16"/>
  <c r="D524" i="16"/>
  <c r="D525" i="16"/>
  <c r="D526" i="16"/>
  <c r="D527" i="16"/>
  <c r="D528" i="16"/>
  <c r="D529" i="16"/>
  <c r="D530" i="16"/>
  <c r="D531" i="16"/>
  <c r="D532" i="16"/>
  <c r="D533" i="16"/>
  <c r="D534" i="16"/>
  <c r="D535" i="16"/>
  <c r="D536" i="16"/>
  <c r="D537" i="16"/>
  <c r="D538" i="16"/>
  <c r="D539" i="16"/>
  <c r="D540" i="16"/>
  <c r="D541" i="16"/>
  <c r="D542" i="16"/>
  <c r="D543" i="16"/>
  <c r="D544" i="16"/>
  <c r="D545" i="16"/>
  <c r="D546" i="16"/>
  <c r="D547" i="16"/>
  <c r="D548" i="16"/>
  <c r="D549" i="16"/>
  <c r="D550" i="16"/>
  <c r="D551" i="16"/>
  <c r="D552" i="16"/>
  <c r="D553" i="16"/>
  <c r="D554" i="16"/>
  <c r="D555" i="16"/>
  <c r="D556" i="16"/>
  <c r="D557" i="16"/>
  <c r="D558" i="16"/>
  <c r="D559" i="16"/>
  <c r="D560" i="16"/>
  <c r="D561" i="16"/>
  <c r="D562" i="16"/>
  <c r="D563" i="16"/>
  <c r="D564" i="16"/>
  <c r="D565" i="16"/>
  <c r="D566" i="16"/>
  <c r="D567" i="16"/>
  <c r="D568" i="16"/>
  <c r="D569" i="16"/>
  <c r="D570" i="16"/>
  <c r="D571" i="16"/>
  <c r="D572" i="16"/>
  <c r="D573" i="16"/>
  <c r="D574" i="16"/>
  <c r="D575" i="16"/>
  <c r="D576" i="16"/>
  <c r="D577" i="16"/>
  <c r="D578" i="16"/>
  <c r="D579" i="16"/>
  <c r="D580" i="16"/>
  <c r="D581" i="16"/>
  <c r="D582" i="16"/>
  <c r="D583" i="16"/>
  <c r="D584" i="16"/>
  <c r="D585" i="16"/>
  <c r="D586" i="16"/>
  <c r="D587" i="16"/>
  <c r="D588" i="16"/>
  <c r="D589" i="16"/>
  <c r="D590" i="16"/>
  <c r="D591" i="16"/>
  <c r="D592" i="16"/>
  <c r="D593" i="16"/>
  <c r="D594" i="16"/>
  <c r="D595" i="16"/>
  <c r="D596" i="16"/>
  <c r="D597" i="16"/>
  <c r="D598" i="16"/>
  <c r="D599" i="16"/>
  <c r="D600" i="16"/>
  <c r="D601" i="16"/>
  <c r="D602" i="16"/>
  <c r="D603" i="16"/>
  <c r="D604" i="16"/>
  <c r="D605" i="16"/>
  <c r="D606" i="16"/>
  <c r="D607" i="16"/>
  <c r="D608" i="16"/>
  <c r="D609" i="16"/>
  <c r="D610" i="16"/>
  <c r="D611" i="16"/>
  <c r="D612" i="16"/>
  <c r="D613" i="16"/>
  <c r="D614" i="16"/>
  <c r="D615" i="16"/>
  <c r="D616" i="16"/>
  <c r="D617" i="16"/>
  <c r="D618" i="16"/>
  <c r="D619" i="16"/>
  <c r="D620" i="16"/>
  <c r="D621" i="16"/>
  <c r="D622" i="16"/>
  <c r="D623" i="16"/>
  <c r="D624" i="16"/>
  <c r="D625" i="16"/>
  <c r="D626" i="16"/>
  <c r="D627" i="16"/>
  <c r="D628" i="16"/>
  <c r="D629" i="16"/>
  <c r="D630" i="16"/>
  <c r="D631" i="16"/>
  <c r="D632" i="16"/>
  <c r="D633" i="16"/>
  <c r="D634" i="16"/>
  <c r="D635" i="16"/>
  <c r="D636" i="16"/>
  <c r="D637" i="16"/>
  <c r="D638" i="16"/>
  <c r="D639" i="16"/>
  <c r="D640" i="16"/>
  <c r="D641" i="16"/>
  <c r="D642" i="16"/>
  <c r="D643" i="16"/>
  <c r="D644" i="16"/>
  <c r="D645" i="16"/>
  <c r="D646" i="16"/>
  <c r="D647" i="16"/>
  <c r="D648" i="16"/>
  <c r="D649" i="16"/>
  <c r="D650" i="16"/>
  <c r="D651" i="16"/>
  <c r="D652" i="16"/>
  <c r="D653" i="16"/>
  <c r="D654" i="16"/>
  <c r="D655" i="16"/>
  <c r="D656" i="16"/>
  <c r="D657" i="16"/>
  <c r="D658" i="16"/>
  <c r="D659" i="16"/>
  <c r="D660" i="16"/>
  <c r="D661" i="16"/>
  <c r="D662" i="16"/>
  <c r="D663" i="16"/>
  <c r="D664" i="16"/>
  <c r="D665" i="16"/>
  <c r="D666" i="16"/>
  <c r="D667" i="16"/>
  <c r="D668" i="16"/>
  <c r="D669" i="16"/>
  <c r="D670" i="16"/>
  <c r="D671" i="16"/>
  <c r="D672" i="16"/>
  <c r="D673" i="16"/>
  <c r="D674" i="16"/>
  <c r="D675" i="16"/>
  <c r="D676" i="16"/>
  <c r="D677" i="16"/>
  <c r="D678" i="16"/>
  <c r="D679" i="16"/>
  <c r="D680" i="16"/>
  <c r="D681" i="16"/>
  <c r="D682" i="16"/>
  <c r="D683" i="16"/>
  <c r="D684" i="16"/>
  <c r="D685" i="16"/>
  <c r="D686" i="16"/>
  <c r="D687" i="16"/>
  <c r="D688" i="16"/>
  <c r="D689" i="16"/>
  <c r="D690" i="16"/>
  <c r="D691" i="16"/>
  <c r="D692" i="16"/>
  <c r="D693" i="16"/>
  <c r="D694" i="16"/>
  <c r="D695" i="16"/>
  <c r="D696" i="16"/>
  <c r="D697" i="16"/>
  <c r="D698" i="16"/>
  <c r="D699" i="16"/>
  <c r="D700" i="16"/>
  <c r="D701" i="16"/>
  <c r="D702" i="16"/>
  <c r="D703" i="16"/>
  <c r="D704" i="16"/>
  <c r="D705" i="16"/>
  <c r="D706" i="16"/>
  <c r="D707" i="16"/>
  <c r="D708" i="16"/>
  <c r="D709" i="16"/>
  <c r="D710" i="16"/>
  <c r="D711" i="16"/>
  <c r="D712" i="16"/>
  <c r="D713" i="16"/>
  <c r="D714" i="16"/>
  <c r="D715" i="16"/>
  <c r="D716" i="16"/>
  <c r="D717" i="16"/>
  <c r="D718" i="16"/>
  <c r="D719" i="16"/>
  <c r="D720" i="16"/>
  <c r="D721" i="16"/>
  <c r="D722" i="16"/>
  <c r="D723" i="16"/>
  <c r="D724" i="16"/>
  <c r="D725" i="16"/>
  <c r="D726" i="16"/>
  <c r="D727" i="16"/>
  <c r="D728" i="16"/>
  <c r="D729" i="16"/>
  <c r="D730" i="16"/>
  <c r="D731" i="16"/>
  <c r="D732" i="16"/>
  <c r="D733" i="16"/>
  <c r="D734" i="16"/>
  <c r="D735" i="16"/>
  <c r="D736" i="16"/>
  <c r="D737" i="16"/>
  <c r="D738" i="16"/>
  <c r="D739" i="16"/>
  <c r="D740" i="16"/>
  <c r="D741" i="16"/>
  <c r="D742" i="16"/>
  <c r="D743" i="16"/>
  <c r="D744" i="16"/>
  <c r="D745" i="16"/>
  <c r="D746" i="16"/>
  <c r="D747" i="16"/>
  <c r="D748" i="16"/>
  <c r="D749" i="16"/>
  <c r="D750" i="16"/>
  <c r="D751" i="16"/>
  <c r="D752" i="16"/>
  <c r="D753" i="16"/>
  <c r="D754" i="16"/>
  <c r="D755" i="16"/>
  <c r="D756" i="16"/>
  <c r="D757" i="16"/>
  <c r="D758" i="16"/>
  <c r="D759" i="16"/>
  <c r="D760" i="16"/>
  <c r="D761" i="16"/>
  <c r="D762" i="16"/>
  <c r="D763" i="16"/>
  <c r="D764" i="16"/>
  <c r="D765" i="16"/>
  <c r="D766" i="16"/>
  <c r="D767" i="16"/>
  <c r="D768" i="16"/>
  <c r="D769" i="16"/>
  <c r="D770" i="16"/>
  <c r="D771" i="16"/>
  <c r="D772" i="16"/>
  <c r="D773" i="16"/>
  <c r="D774" i="16"/>
  <c r="D775" i="16"/>
  <c r="D776" i="16"/>
  <c r="D777" i="16"/>
  <c r="D778" i="16"/>
  <c r="D779" i="16"/>
  <c r="D780" i="16"/>
  <c r="D781" i="16"/>
  <c r="D782" i="16"/>
  <c r="D783" i="16"/>
  <c r="D3" i="16"/>
  <c r="C13" i="16"/>
  <c r="C15" i="16"/>
  <c r="C19" i="16"/>
  <c r="C20" i="16"/>
  <c r="C21" i="16"/>
  <c r="C23" i="16"/>
  <c r="C26" i="16"/>
  <c r="C27" i="16"/>
  <c r="C28" i="16"/>
  <c r="C29" i="16"/>
  <c r="C31" i="16"/>
  <c r="C35" i="16"/>
  <c r="C36" i="16"/>
  <c r="C37" i="16"/>
  <c r="C39" i="16"/>
  <c r="C4" i="16"/>
  <c r="C5" i="16"/>
  <c r="C6" i="16"/>
  <c r="C7" i="16"/>
  <c r="C8" i="16"/>
  <c r="C9" i="16"/>
  <c r="C10" i="16"/>
  <c r="C11" i="16"/>
  <c r="C12" i="16"/>
  <c r="C16" i="16"/>
  <c r="C17" i="16"/>
  <c r="C18" i="16"/>
  <c r="C24" i="16"/>
  <c r="C32" i="16"/>
  <c r="C33" i="16"/>
  <c r="C34"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E10" i="9" s="1"/>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E11" i="9" s="1"/>
  <c r="C523" i="16"/>
  <c r="C524" i="16"/>
  <c r="C525" i="16"/>
  <c r="C526" i="16"/>
  <c r="C527" i="16"/>
  <c r="C528" i="16"/>
  <c r="C529" i="16"/>
  <c r="C530" i="16"/>
  <c r="C531" i="16"/>
  <c r="C532" i="16"/>
  <c r="C533" i="16"/>
  <c r="C534" i="16"/>
  <c r="C535" i="16"/>
  <c r="C536" i="16"/>
  <c r="C537" i="16"/>
  <c r="C538" i="16"/>
  <c r="C539" i="16"/>
  <c r="C540" i="16"/>
  <c r="C541" i="16"/>
  <c r="C542" i="16"/>
  <c r="C543" i="16"/>
  <c r="C544" i="16"/>
  <c r="C545" i="16"/>
  <c r="C546" i="16"/>
  <c r="C547" i="16"/>
  <c r="C548" i="16"/>
  <c r="C549" i="16"/>
  <c r="C550" i="16"/>
  <c r="C551" i="16"/>
  <c r="C552" i="16"/>
  <c r="C553" i="16"/>
  <c r="C554" i="16"/>
  <c r="C555" i="16"/>
  <c r="C556" i="16"/>
  <c r="C557" i="16"/>
  <c r="C558" i="16"/>
  <c r="C559"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C633" i="16"/>
  <c r="C634" i="16"/>
  <c r="C635" i="16"/>
  <c r="C636" i="16"/>
  <c r="C637" i="16"/>
  <c r="C638" i="16"/>
  <c r="C639" i="16"/>
  <c r="C640" i="16"/>
  <c r="C641" i="16"/>
  <c r="C642" i="16"/>
  <c r="C643" i="16"/>
  <c r="C644" i="16"/>
  <c r="C645" i="16"/>
  <c r="C646" i="16"/>
  <c r="C647"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3" i="16"/>
  <c r="B783" i="16"/>
  <c r="B782" i="16"/>
  <c r="B781" i="16"/>
  <c r="B780" i="16"/>
  <c r="B779" i="16"/>
  <c r="B778" i="16"/>
  <c r="B777" i="16"/>
  <c r="B776" i="16"/>
  <c r="B775" i="16"/>
  <c r="B774" i="16"/>
  <c r="B773" i="16"/>
  <c r="B772" i="16"/>
  <c r="B771" i="16"/>
  <c r="B770" i="16"/>
  <c r="B769" i="16"/>
  <c r="B768" i="16"/>
  <c r="B767" i="16"/>
  <c r="B766" i="16"/>
  <c r="B765" i="16"/>
  <c r="B764" i="16"/>
  <c r="B763" i="16"/>
  <c r="B762" i="16"/>
  <c r="B761" i="16"/>
  <c r="B760" i="16"/>
  <c r="B759" i="16"/>
  <c r="B758" i="16"/>
  <c r="B757" i="16"/>
  <c r="B756" i="16"/>
  <c r="B755" i="16"/>
  <c r="B754" i="16"/>
  <c r="B753" i="16"/>
  <c r="B752" i="16"/>
  <c r="B751" i="16"/>
  <c r="B750" i="16"/>
  <c r="B749" i="16"/>
  <c r="B748" i="16"/>
  <c r="B747" i="16"/>
  <c r="B746" i="16"/>
  <c r="B745" i="16"/>
  <c r="B744" i="16"/>
  <c r="B743" i="16"/>
  <c r="B742" i="16"/>
  <c r="B741" i="16"/>
  <c r="B740" i="16"/>
  <c r="B739" i="16"/>
  <c r="B738" i="16"/>
  <c r="B737" i="16"/>
  <c r="B736" i="16"/>
  <c r="B735" i="16"/>
  <c r="B734" i="16"/>
  <c r="B733" i="16"/>
  <c r="B732" i="16"/>
  <c r="B731" i="16"/>
  <c r="B730" i="16"/>
  <c r="B729" i="16"/>
  <c r="B728" i="16"/>
  <c r="B727" i="16"/>
  <c r="B726" i="16"/>
  <c r="B725" i="16"/>
  <c r="B724" i="16"/>
  <c r="B723" i="16"/>
  <c r="B722" i="16"/>
  <c r="B721" i="16"/>
  <c r="B720" i="16"/>
  <c r="B719" i="16"/>
  <c r="B718" i="16"/>
  <c r="B717" i="16"/>
  <c r="B716" i="16"/>
  <c r="B715" i="16"/>
  <c r="B714" i="16"/>
  <c r="B713" i="16"/>
  <c r="B712" i="16"/>
  <c r="B711" i="16"/>
  <c r="B710" i="16"/>
  <c r="B709" i="16"/>
  <c r="B708" i="16"/>
  <c r="B707" i="16"/>
  <c r="B706" i="16"/>
  <c r="B705" i="16"/>
  <c r="B704" i="16"/>
  <c r="B703" i="16"/>
  <c r="B702" i="16"/>
  <c r="B701" i="16"/>
  <c r="B700" i="16"/>
  <c r="B699" i="16"/>
  <c r="B698" i="16"/>
  <c r="B697" i="16"/>
  <c r="B696" i="16"/>
  <c r="B695" i="16"/>
  <c r="B694" i="16"/>
  <c r="B693" i="16"/>
  <c r="B692" i="16"/>
  <c r="B691" i="16"/>
  <c r="B690" i="16"/>
  <c r="B689" i="16"/>
  <c r="B688" i="16"/>
  <c r="B687" i="16"/>
  <c r="B686" i="16"/>
  <c r="B685" i="16"/>
  <c r="B684" i="16"/>
  <c r="B683" i="16"/>
  <c r="B682" i="16"/>
  <c r="B681" i="16"/>
  <c r="B680" i="16"/>
  <c r="B679" i="16"/>
  <c r="B678" i="16"/>
  <c r="B677" i="16"/>
  <c r="B676" i="16"/>
  <c r="B675" i="16"/>
  <c r="B674" i="16"/>
  <c r="B673" i="16"/>
  <c r="B672" i="16"/>
  <c r="B671" i="16"/>
  <c r="B670" i="16"/>
  <c r="B669" i="16"/>
  <c r="B668" i="16"/>
  <c r="B667" i="16"/>
  <c r="B666" i="16"/>
  <c r="B665" i="16"/>
  <c r="B664" i="16"/>
  <c r="B663" i="16"/>
  <c r="B662" i="16"/>
  <c r="B661" i="16"/>
  <c r="B660" i="16"/>
  <c r="B659" i="16"/>
  <c r="B658" i="16"/>
  <c r="B657" i="16"/>
  <c r="B656" i="16"/>
  <c r="B655" i="16"/>
  <c r="B654" i="16"/>
  <c r="B653" i="16"/>
  <c r="B652" i="16"/>
  <c r="B651" i="16"/>
  <c r="B650" i="16"/>
  <c r="B649" i="16"/>
  <c r="B648" i="16"/>
  <c r="B647" i="16"/>
  <c r="B646" i="16"/>
  <c r="B645" i="16"/>
  <c r="B644" i="16"/>
  <c r="B643" i="16"/>
  <c r="B642" i="16"/>
  <c r="B641" i="16"/>
  <c r="B640" i="16"/>
  <c r="B639" i="16"/>
  <c r="B638" i="16"/>
  <c r="B637" i="16"/>
  <c r="B636" i="16"/>
  <c r="B635" i="16"/>
  <c r="B634" i="16"/>
  <c r="B633" i="16"/>
  <c r="B632" i="16"/>
  <c r="B631" i="16"/>
  <c r="B630" i="16"/>
  <c r="B629" i="16"/>
  <c r="B628" i="16"/>
  <c r="B627" i="16"/>
  <c r="B626" i="16"/>
  <c r="B625" i="16"/>
  <c r="B624" i="16"/>
  <c r="B623" i="16"/>
  <c r="B622" i="16"/>
  <c r="B621" i="16"/>
  <c r="B620" i="16"/>
  <c r="B619" i="16"/>
  <c r="B618" i="16"/>
  <c r="B617" i="16"/>
  <c r="B616" i="16"/>
  <c r="B615" i="16"/>
  <c r="B614" i="16"/>
  <c r="B613" i="16"/>
  <c r="B612" i="16"/>
  <c r="B611" i="16"/>
  <c r="B610" i="16"/>
  <c r="B609" i="16"/>
  <c r="B608" i="16"/>
  <c r="B607" i="16"/>
  <c r="B606" i="16"/>
  <c r="B605" i="16"/>
  <c r="B604" i="16"/>
  <c r="B603" i="16"/>
  <c r="B602" i="16"/>
  <c r="B601" i="16"/>
  <c r="B600" i="16"/>
  <c r="B599" i="16"/>
  <c r="B598" i="16"/>
  <c r="B597" i="16"/>
  <c r="B596" i="16"/>
  <c r="B595" i="16"/>
  <c r="B594" i="16"/>
  <c r="B593" i="16"/>
  <c r="B592" i="16"/>
  <c r="B591" i="16"/>
  <c r="B590" i="16"/>
  <c r="B589" i="16"/>
  <c r="B588" i="16"/>
  <c r="B587" i="16"/>
  <c r="B586" i="16"/>
  <c r="B585" i="16"/>
  <c r="B584" i="16"/>
  <c r="B583" i="16"/>
  <c r="B582" i="16"/>
  <c r="B581" i="16"/>
  <c r="B580" i="16"/>
  <c r="B579" i="16"/>
  <c r="B578" i="16"/>
  <c r="B577" i="16"/>
  <c r="B576" i="16"/>
  <c r="B575" i="16"/>
  <c r="B574" i="16"/>
  <c r="B573" i="16"/>
  <c r="B572" i="16"/>
  <c r="B571" i="16"/>
  <c r="B570" i="16"/>
  <c r="B569" i="16"/>
  <c r="B568" i="16"/>
  <c r="B567" i="16"/>
  <c r="B566" i="16"/>
  <c r="B565" i="16"/>
  <c r="B564" i="16"/>
  <c r="B563" i="16"/>
  <c r="B562" i="16"/>
  <c r="B561" i="16"/>
  <c r="B560" i="16"/>
  <c r="B559" i="16"/>
  <c r="B558" i="16"/>
  <c r="B557" i="16"/>
  <c r="B556" i="16"/>
  <c r="B555" i="16"/>
  <c r="B554" i="16"/>
  <c r="B553" i="16"/>
  <c r="B552" i="16"/>
  <c r="B551" i="16"/>
  <c r="B550" i="16"/>
  <c r="B549" i="16"/>
  <c r="B548" i="16"/>
  <c r="B547" i="16"/>
  <c r="B546" i="16"/>
  <c r="B545" i="16"/>
  <c r="B544" i="16"/>
  <c r="B543" i="16"/>
  <c r="B542" i="16"/>
  <c r="B541" i="16"/>
  <c r="B540" i="16"/>
  <c r="B539" i="16"/>
  <c r="B538" i="16"/>
  <c r="B537" i="16"/>
  <c r="B536" i="16"/>
  <c r="B535" i="16"/>
  <c r="B534" i="16"/>
  <c r="B533" i="16"/>
  <c r="B532" i="16"/>
  <c r="B531" i="16"/>
  <c r="B530" i="16"/>
  <c r="B529" i="16"/>
  <c r="B528" i="16"/>
  <c r="B527" i="16"/>
  <c r="B526" i="16"/>
  <c r="B525" i="16"/>
  <c r="B524" i="16"/>
  <c r="B523" i="16"/>
  <c r="B522" i="16"/>
  <c r="C11" i="9" s="1"/>
  <c r="B521" i="16"/>
  <c r="B520" i="16"/>
  <c r="B519" i="16"/>
  <c r="B518" i="16"/>
  <c r="B517" i="16"/>
  <c r="B516" i="16"/>
  <c r="B515" i="16"/>
  <c r="B514" i="16"/>
  <c r="B513" i="16"/>
  <c r="B512" i="16"/>
  <c r="B511" i="16"/>
  <c r="B510" i="16"/>
  <c r="B509" i="16"/>
  <c r="B508" i="16"/>
  <c r="B507" i="16"/>
  <c r="B506" i="16"/>
  <c r="B505" i="16"/>
  <c r="B504" i="16"/>
  <c r="B503" i="16"/>
  <c r="B502" i="16"/>
  <c r="B501" i="16"/>
  <c r="B500" i="16"/>
  <c r="B499" i="16"/>
  <c r="B498" i="16"/>
  <c r="B497" i="16"/>
  <c r="B496" i="16"/>
  <c r="B495" i="16"/>
  <c r="B494" i="16"/>
  <c r="B493" i="16"/>
  <c r="B492" i="16"/>
  <c r="B491" i="16"/>
  <c r="B490" i="16"/>
  <c r="B489" i="16"/>
  <c r="B488" i="16"/>
  <c r="B487" i="16"/>
  <c r="B486" i="16"/>
  <c r="B485" i="16"/>
  <c r="B484" i="16"/>
  <c r="B483" i="16"/>
  <c r="B482" i="16"/>
  <c r="B481" i="16"/>
  <c r="B480" i="16"/>
  <c r="B479" i="16"/>
  <c r="B478" i="16"/>
  <c r="B477" i="16"/>
  <c r="B476" i="16"/>
  <c r="B475" i="16"/>
  <c r="B474" i="16"/>
  <c r="B473" i="16"/>
  <c r="B472" i="16"/>
  <c r="B471" i="16"/>
  <c r="B470" i="16"/>
  <c r="B469" i="16"/>
  <c r="B468" i="16"/>
  <c r="B467" i="16"/>
  <c r="B466" i="16"/>
  <c r="B465" i="16"/>
  <c r="B464" i="16"/>
  <c r="B463" i="16"/>
  <c r="B462" i="16"/>
  <c r="B461" i="16"/>
  <c r="B460" i="16"/>
  <c r="B459" i="16"/>
  <c r="B458" i="16"/>
  <c r="B457" i="16"/>
  <c r="B456" i="16"/>
  <c r="B455" i="16"/>
  <c r="B454" i="16"/>
  <c r="B453" i="16"/>
  <c r="B452" i="16"/>
  <c r="B451" i="16"/>
  <c r="B450" i="16"/>
  <c r="B449" i="16"/>
  <c r="B448" i="16"/>
  <c r="B447" i="16"/>
  <c r="B446" i="16"/>
  <c r="B445" i="16"/>
  <c r="B444" i="16"/>
  <c r="B443" i="16"/>
  <c r="B442" i="16"/>
  <c r="B441" i="16"/>
  <c r="B440" i="16"/>
  <c r="B439" i="16"/>
  <c r="B438" i="16"/>
  <c r="B437" i="16"/>
  <c r="B436" i="16"/>
  <c r="B435" i="16"/>
  <c r="B434" i="16"/>
  <c r="B433" i="16"/>
  <c r="B432" i="16"/>
  <c r="B431" i="16"/>
  <c r="B430" i="16"/>
  <c r="B429" i="16"/>
  <c r="B428" i="16"/>
  <c r="B427" i="16"/>
  <c r="B426" i="16"/>
  <c r="B425" i="16"/>
  <c r="B424" i="16"/>
  <c r="B423" i="16"/>
  <c r="B422" i="16"/>
  <c r="B421" i="16"/>
  <c r="B420" i="16"/>
  <c r="B419" i="16"/>
  <c r="B418" i="16"/>
  <c r="B417" i="16"/>
  <c r="B416" i="16"/>
  <c r="B415" i="16"/>
  <c r="B414" i="16"/>
  <c r="B413" i="16"/>
  <c r="B412" i="16"/>
  <c r="B411" i="16"/>
  <c r="B410" i="16"/>
  <c r="B409" i="16"/>
  <c r="B408" i="16"/>
  <c r="B407" i="16"/>
  <c r="B406" i="16"/>
  <c r="B405" i="16"/>
  <c r="B404" i="16"/>
  <c r="B403" i="16"/>
  <c r="B402" i="16"/>
  <c r="B401" i="16"/>
  <c r="B400" i="16"/>
  <c r="B399" i="16"/>
  <c r="B398" i="16"/>
  <c r="B397" i="16"/>
  <c r="B396" i="16"/>
  <c r="B395" i="16"/>
  <c r="B394" i="16"/>
  <c r="B393" i="16"/>
  <c r="B392" i="16"/>
  <c r="B391" i="16"/>
  <c r="B390" i="16"/>
  <c r="B389" i="16"/>
  <c r="B388" i="16"/>
  <c r="B387" i="16"/>
  <c r="B386" i="16"/>
  <c r="B385" i="16"/>
  <c r="B384" i="16"/>
  <c r="B383" i="16"/>
  <c r="B382" i="16"/>
  <c r="B381" i="16"/>
  <c r="B380" i="16"/>
  <c r="B379" i="16"/>
  <c r="B378" i="16"/>
  <c r="B377" i="16"/>
  <c r="B376" i="16"/>
  <c r="B375" i="16"/>
  <c r="B374" i="16"/>
  <c r="B373" i="16"/>
  <c r="B372" i="16"/>
  <c r="B371" i="16"/>
  <c r="B370" i="16"/>
  <c r="B369" i="16"/>
  <c r="B368" i="16"/>
  <c r="B367" i="16"/>
  <c r="B366" i="16"/>
  <c r="B365" i="16"/>
  <c r="B364" i="16"/>
  <c r="B363" i="16"/>
  <c r="B362" i="16"/>
  <c r="B361" i="16"/>
  <c r="B360" i="16"/>
  <c r="B359" i="16"/>
  <c r="B358" i="16"/>
  <c r="B357" i="16"/>
  <c r="B356" i="16"/>
  <c r="B355" i="16"/>
  <c r="B354" i="16"/>
  <c r="B353" i="16"/>
  <c r="B352" i="16"/>
  <c r="B351" i="16"/>
  <c r="B350" i="16"/>
  <c r="B349" i="16"/>
  <c r="B348" i="16"/>
  <c r="B347" i="16"/>
  <c r="B346" i="16"/>
  <c r="B345" i="16"/>
  <c r="B344" i="16"/>
  <c r="B343" i="16"/>
  <c r="B342" i="16"/>
  <c r="B341" i="16"/>
  <c r="B340" i="16"/>
  <c r="B339" i="16"/>
  <c r="B338" i="16"/>
  <c r="B337" i="16"/>
  <c r="B336" i="16"/>
  <c r="B335" i="16"/>
  <c r="B334" i="16"/>
  <c r="B333" i="16"/>
  <c r="B332" i="16"/>
  <c r="B331" i="16"/>
  <c r="B330" i="16"/>
  <c r="B329" i="16"/>
  <c r="B328" i="16"/>
  <c r="B327" i="16"/>
  <c r="B326" i="16"/>
  <c r="B325" i="16"/>
  <c r="B324" i="16"/>
  <c r="B323" i="16"/>
  <c r="B322" i="16"/>
  <c r="B321" i="16"/>
  <c r="B320" i="16"/>
  <c r="B319" i="16"/>
  <c r="B318" i="16"/>
  <c r="B317" i="16"/>
  <c r="B316" i="16"/>
  <c r="B315" i="16"/>
  <c r="B314" i="16"/>
  <c r="B313" i="16"/>
  <c r="B312" i="16"/>
  <c r="B311" i="16"/>
  <c r="B310" i="16"/>
  <c r="B309" i="16"/>
  <c r="B308" i="16"/>
  <c r="B307" i="16"/>
  <c r="B306" i="16"/>
  <c r="B305" i="16"/>
  <c r="B304" i="16"/>
  <c r="B303" i="16"/>
  <c r="B302" i="16"/>
  <c r="B301" i="16"/>
  <c r="B300" i="16"/>
  <c r="B299" i="16"/>
  <c r="B298" i="16"/>
  <c r="B297" i="16"/>
  <c r="B296" i="16"/>
  <c r="B295" i="16"/>
  <c r="B294" i="16"/>
  <c r="B293" i="16"/>
  <c r="B292" i="16"/>
  <c r="B291" i="16"/>
  <c r="B290" i="16"/>
  <c r="B289" i="16"/>
  <c r="B288" i="16"/>
  <c r="B287" i="16"/>
  <c r="B286" i="16"/>
  <c r="B285" i="16"/>
  <c r="B284" i="16"/>
  <c r="B283" i="16"/>
  <c r="B282" i="16"/>
  <c r="B281" i="16"/>
  <c r="B280" i="16"/>
  <c r="B279" i="16"/>
  <c r="B278" i="16"/>
  <c r="B277" i="16"/>
  <c r="B276" i="16"/>
  <c r="B275" i="16"/>
  <c r="B274" i="16"/>
  <c r="B273" i="16"/>
  <c r="B272" i="16"/>
  <c r="B271" i="16"/>
  <c r="B270" i="16"/>
  <c r="B269" i="16"/>
  <c r="B268" i="16"/>
  <c r="B267" i="16"/>
  <c r="B266" i="16"/>
  <c r="B265" i="16"/>
  <c r="B264" i="16"/>
  <c r="B263" i="16"/>
  <c r="B262" i="16"/>
  <c r="C7" i="9" s="1"/>
  <c r="B261" i="16"/>
  <c r="B260" i="16"/>
  <c r="B259" i="16"/>
  <c r="B258" i="16"/>
  <c r="B257" i="16"/>
  <c r="B256" i="16"/>
  <c r="B255" i="16"/>
  <c r="B254" i="16"/>
  <c r="B253" i="16"/>
  <c r="B252" i="16"/>
  <c r="B251" i="16"/>
  <c r="B250" i="16"/>
  <c r="B249" i="16"/>
  <c r="B248" i="16"/>
  <c r="B247" i="16"/>
  <c r="B246" i="16"/>
  <c r="B245" i="16"/>
  <c r="B244" i="16"/>
  <c r="B243" i="16"/>
  <c r="B242" i="16"/>
  <c r="B241" i="16"/>
  <c r="B240" i="16"/>
  <c r="B239" i="16"/>
  <c r="B238" i="16"/>
  <c r="B237" i="16"/>
  <c r="B236" i="16"/>
  <c r="B235" i="16"/>
  <c r="B234" i="16"/>
  <c r="B233" i="16"/>
  <c r="B232" i="16"/>
  <c r="B231" i="16"/>
  <c r="B230" i="16"/>
  <c r="B229" i="16"/>
  <c r="B228" i="16"/>
  <c r="B227" i="16"/>
  <c r="B226" i="16"/>
  <c r="B225" i="16"/>
  <c r="B224" i="16"/>
  <c r="B223" i="16"/>
  <c r="B222" i="16"/>
  <c r="B221" i="16"/>
  <c r="B220" i="16"/>
  <c r="B219" i="16"/>
  <c r="B218" i="16"/>
  <c r="B217" i="16"/>
  <c r="B216" i="16"/>
  <c r="B215" i="16"/>
  <c r="B214" i="16"/>
  <c r="B213" i="16"/>
  <c r="B212" i="16"/>
  <c r="B211" i="16"/>
  <c r="B210" i="16"/>
  <c r="B209" i="16"/>
  <c r="B208" i="16"/>
  <c r="B207" i="16"/>
  <c r="B206" i="16"/>
  <c r="B205" i="16"/>
  <c r="B204" i="16"/>
  <c r="B203" i="16"/>
  <c r="B202" i="16"/>
  <c r="B201" i="16"/>
  <c r="B200" i="16"/>
  <c r="B199" i="16"/>
  <c r="B198" i="16"/>
  <c r="B197" i="16"/>
  <c r="B196" i="16"/>
  <c r="B195" i="16"/>
  <c r="B194" i="16"/>
  <c r="B193" i="16"/>
  <c r="B192" i="16"/>
  <c r="B191" i="16"/>
  <c r="B190" i="16"/>
  <c r="B189" i="16"/>
  <c r="B188" i="16"/>
  <c r="B187" i="16"/>
  <c r="B186" i="16"/>
  <c r="B185" i="16"/>
  <c r="B184" i="16"/>
  <c r="B183" i="16"/>
  <c r="B182" i="16"/>
  <c r="B181" i="16"/>
  <c r="B180" i="16"/>
  <c r="B179" i="16"/>
  <c r="B178" i="16"/>
  <c r="B177" i="16"/>
  <c r="B176" i="16"/>
  <c r="B175" i="16"/>
  <c r="B174" i="16"/>
  <c r="B173" i="16"/>
  <c r="B172" i="16"/>
  <c r="B171" i="16"/>
  <c r="B170" i="16"/>
  <c r="B169" i="16"/>
  <c r="B168" i="16"/>
  <c r="B167" i="16"/>
  <c r="B166" i="16"/>
  <c r="B165" i="16"/>
  <c r="B164" i="16"/>
  <c r="B163" i="16"/>
  <c r="B162" i="16"/>
  <c r="B161" i="16"/>
  <c r="B160" i="16"/>
  <c r="B159" i="16"/>
  <c r="B158" i="16"/>
  <c r="B157"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B103" i="16"/>
  <c r="B102" i="16"/>
  <c r="B101" i="16"/>
  <c r="B100" i="16"/>
  <c r="B99" i="16"/>
  <c r="B98" i="16"/>
  <c r="B97" i="16"/>
  <c r="B96" i="16"/>
  <c r="B95" i="16"/>
  <c r="B94" i="16"/>
  <c r="B93" i="16"/>
  <c r="B92" i="16"/>
  <c r="B91" i="16"/>
  <c r="B90" i="16"/>
  <c r="B89" i="16"/>
  <c r="B88" i="16"/>
  <c r="B87" i="16"/>
  <c r="B86" i="16"/>
  <c r="B85" i="16"/>
  <c r="B84" i="16"/>
  <c r="B83" i="16"/>
  <c r="B82" i="16"/>
  <c r="B81" i="16"/>
  <c r="B80" i="16"/>
  <c r="B79" i="16"/>
  <c r="B78" i="16"/>
  <c r="B77" i="16"/>
  <c r="B76" i="16"/>
  <c r="B75" i="16"/>
  <c r="B74" i="16"/>
  <c r="B73" i="16"/>
  <c r="B72" i="16"/>
  <c r="B71" i="16"/>
  <c r="B70" i="16"/>
  <c r="B69" i="16"/>
  <c r="B68" i="16"/>
  <c r="B67" i="16"/>
  <c r="B66" i="16"/>
  <c r="B65" i="16"/>
  <c r="B64" i="16"/>
  <c r="B63" i="16"/>
  <c r="B62" i="16"/>
  <c r="B61" i="16"/>
  <c r="B60" i="16"/>
  <c r="B59" i="16"/>
  <c r="B58" i="16"/>
  <c r="B57" i="16"/>
  <c r="B56" i="16"/>
  <c r="B55" i="16"/>
  <c r="B54" i="16"/>
  <c r="B53" i="16"/>
  <c r="B52" i="16"/>
  <c r="B51" i="16"/>
  <c r="B50" i="16"/>
  <c r="B49" i="16"/>
  <c r="B48" i="16"/>
  <c r="B47" i="16"/>
  <c r="B46" i="16"/>
  <c r="B45" i="16"/>
  <c r="B44" i="16"/>
  <c r="B43" i="16"/>
  <c r="B42" i="16"/>
  <c r="B41" i="16"/>
  <c r="B40" i="16"/>
  <c r="B39" i="16"/>
  <c r="B38" i="16"/>
  <c r="B37" i="16"/>
  <c r="B36" i="16"/>
  <c r="B35" i="16"/>
  <c r="B34" i="16"/>
  <c r="B33" i="16"/>
  <c r="B32" i="16"/>
  <c r="B31" i="16"/>
  <c r="B30" i="16"/>
  <c r="B29" i="16"/>
  <c r="B28" i="16"/>
  <c r="B27" i="16"/>
  <c r="B26" i="16"/>
  <c r="B25" i="16"/>
  <c r="B24" i="16"/>
  <c r="B23" i="16"/>
  <c r="B22" i="16"/>
  <c r="B21" i="16"/>
  <c r="B20" i="16"/>
  <c r="B19" i="16"/>
  <c r="B18" i="16"/>
  <c r="B17" i="16"/>
  <c r="B16" i="16"/>
  <c r="B15" i="16"/>
  <c r="B14" i="16"/>
  <c r="B13" i="16"/>
  <c r="B12" i="16"/>
  <c r="B11" i="16"/>
  <c r="B10" i="16"/>
  <c r="B9" i="16"/>
  <c r="B8" i="16"/>
  <c r="B7" i="16"/>
  <c r="B6" i="16"/>
  <c r="B5" i="16"/>
  <c r="B4" i="16"/>
  <c r="D3" i="9" l="1"/>
  <c r="D5" i="9" s="1"/>
  <c r="D7" i="9"/>
  <c r="D9" i="9"/>
  <c r="D11" i="9"/>
  <c r="C6" i="9"/>
  <c r="D10" i="9"/>
  <c r="D6" i="9"/>
  <c r="E8" i="9"/>
  <c r="D8" i="9"/>
  <c r="E4" i="9"/>
  <c r="C8" i="9"/>
  <c r="D4" i="9"/>
  <c r="E7" i="9"/>
  <c r="C10" i="9"/>
  <c r="C4" i="9"/>
  <c r="C9" i="9"/>
  <c r="C25" i="16"/>
  <c r="E9" i="9" s="1"/>
  <c r="C38" i="16"/>
  <c r="C30" i="16"/>
  <c r="C22" i="16"/>
  <c r="C14" i="16"/>
  <c r="E3" i="9" s="1"/>
  <c r="E5" i="9" s="1"/>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A177" i="16"/>
  <c r="A178" i="16"/>
  <c r="A179" i="16"/>
  <c r="A180" i="16"/>
  <c r="A181" i="16"/>
  <c r="A182" i="16"/>
  <c r="A183" i="16"/>
  <c r="A184" i="16"/>
  <c r="A185" i="16"/>
  <c r="A186" i="16"/>
  <c r="A187" i="16"/>
  <c r="A188" i="16"/>
  <c r="A189" i="16"/>
  <c r="A190" i="16"/>
  <c r="A191" i="16"/>
  <c r="A192" i="16"/>
  <c r="A193" i="16"/>
  <c r="A194" i="16"/>
  <c r="A195" i="16"/>
  <c r="A196" i="16"/>
  <c r="A197" i="16"/>
  <c r="A198" i="16"/>
  <c r="A199" i="16"/>
  <c r="A200" i="16"/>
  <c r="A201" i="16"/>
  <c r="A202" i="16"/>
  <c r="A203" i="16"/>
  <c r="A204" i="16"/>
  <c r="A205" i="16"/>
  <c r="A206" i="16"/>
  <c r="A207" i="16"/>
  <c r="A208" i="16"/>
  <c r="A209" i="16"/>
  <c r="A210" i="16"/>
  <c r="A211" i="16"/>
  <c r="A212" i="16"/>
  <c r="A213" i="16"/>
  <c r="A214" i="16"/>
  <c r="A215" i="16"/>
  <c r="A216" i="16"/>
  <c r="A217" i="16"/>
  <c r="A218" i="16"/>
  <c r="A219" i="16"/>
  <c r="A220" i="16"/>
  <c r="A221" i="16"/>
  <c r="A222" i="16"/>
  <c r="A223" i="16"/>
  <c r="A224" i="16"/>
  <c r="A225" i="16"/>
  <c r="A226" i="16"/>
  <c r="A227" i="16"/>
  <c r="A228" i="16"/>
  <c r="A229" i="16"/>
  <c r="A230" i="16"/>
  <c r="A231" i="16"/>
  <c r="A232" i="16"/>
  <c r="A233" i="16"/>
  <c r="A234" i="16"/>
  <c r="A235" i="16"/>
  <c r="A236" i="16"/>
  <c r="A237" i="16"/>
  <c r="A238" i="16"/>
  <c r="A239" i="16"/>
  <c r="A240" i="16"/>
  <c r="A241" i="16"/>
  <c r="A242" i="16"/>
  <c r="A243" i="16"/>
  <c r="A244" i="16"/>
  <c r="A245" i="16"/>
  <c r="A246" i="16"/>
  <c r="A247" i="16"/>
  <c r="A248" i="16"/>
  <c r="A249" i="16"/>
  <c r="A250" i="16"/>
  <c r="A251" i="16"/>
  <c r="A252" i="16"/>
  <c r="A253" i="16"/>
  <c r="A254" i="16"/>
  <c r="A255" i="16"/>
  <c r="A256" i="16"/>
  <c r="A257" i="16"/>
  <c r="A258" i="16"/>
  <c r="A259" i="16"/>
  <c r="A260" i="16"/>
  <c r="A261" i="16"/>
  <c r="A262" i="16"/>
  <c r="A263" i="16"/>
  <c r="A264" i="16"/>
  <c r="A265" i="16"/>
  <c r="A266" i="16"/>
  <c r="A267" i="16"/>
  <c r="A268" i="16"/>
  <c r="A269" i="16"/>
  <c r="A270" i="16"/>
  <c r="A271" i="16"/>
  <c r="A272" i="16"/>
  <c r="A273" i="16"/>
  <c r="A274" i="16"/>
  <c r="A275" i="16"/>
  <c r="A276" i="16"/>
  <c r="A277" i="16"/>
  <c r="A278" i="16"/>
  <c r="A279" i="16"/>
  <c r="A280" i="16"/>
  <c r="A281" i="16"/>
  <c r="A282" i="16"/>
  <c r="A283" i="16"/>
  <c r="A284" i="16"/>
  <c r="A285" i="16"/>
  <c r="A286" i="16"/>
  <c r="A287" i="16"/>
  <c r="A288" i="16"/>
  <c r="A289" i="16"/>
  <c r="A290" i="16"/>
  <c r="A291" i="16"/>
  <c r="A292" i="16"/>
  <c r="A293" i="16"/>
  <c r="A294" i="16"/>
  <c r="A295" i="16"/>
  <c r="A296" i="16"/>
  <c r="A297" i="16"/>
  <c r="A298" i="16"/>
  <c r="A299" i="16"/>
  <c r="A300" i="16"/>
  <c r="A301" i="16"/>
  <c r="A302" i="16"/>
  <c r="A303" i="16"/>
  <c r="A304" i="16"/>
  <c r="A305" i="16"/>
  <c r="A306" i="16"/>
  <c r="A307" i="16"/>
  <c r="A308" i="16"/>
  <c r="A309" i="16"/>
  <c r="A310" i="16"/>
  <c r="A311" i="16"/>
  <c r="A312" i="16"/>
  <c r="A313" i="16"/>
  <c r="A314" i="16"/>
  <c r="A315" i="16"/>
  <c r="A316" i="16"/>
  <c r="A317" i="16"/>
  <c r="A318" i="16"/>
  <c r="A319" i="16"/>
  <c r="A320" i="16"/>
  <c r="A321" i="16"/>
  <c r="A322" i="16"/>
  <c r="A323" i="16"/>
  <c r="A324" i="16"/>
  <c r="A325" i="16"/>
  <c r="A326" i="16"/>
  <c r="A327" i="16"/>
  <c r="A328" i="16"/>
  <c r="A329" i="16"/>
  <c r="A330" i="16"/>
  <c r="A331" i="16"/>
  <c r="A332" i="16"/>
  <c r="A333" i="16"/>
  <c r="A334" i="16"/>
  <c r="A335" i="16"/>
  <c r="A336" i="16"/>
  <c r="A337" i="16"/>
  <c r="A338" i="16"/>
  <c r="A339" i="16"/>
  <c r="A340" i="16"/>
  <c r="A341" i="16"/>
  <c r="A342" i="16"/>
  <c r="A343" i="16"/>
  <c r="A344" i="16"/>
  <c r="A345" i="16"/>
  <c r="A346" i="16"/>
  <c r="A347" i="16"/>
  <c r="A348" i="16"/>
  <c r="A349" i="16"/>
  <c r="A350" i="16"/>
  <c r="A351" i="16"/>
  <c r="A352" i="16"/>
  <c r="A353" i="16"/>
  <c r="A354" i="16"/>
  <c r="A355" i="16"/>
  <c r="A356" i="16"/>
  <c r="A357" i="16"/>
  <c r="A358" i="16"/>
  <c r="A359" i="16"/>
  <c r="A360" i="16"/>
  <c r="A361" i="16"/>
  <c r="A362" i="16"/>
  <c r="A363" i="16"/>
  <c r="A364" i="16"/>
  <c r="A365" i="16"/>
  <c r="A366" i="16"/>
  <c r="A367" i="16"/>
  <c r="A368" i="16"/>
  <c r="A369" i="16"/>
  <c r="A370" i="16"/>
  <c r="A371" i="16"/>
  <c r="A372" i="16"/>
  <c r="A373" i="16"/>
  <c r="A374" i="16"/>
  <c r="A375" i="16"/>
  <c r="A376" i="16"/>
  <c r="A377" i="16"/>
  <c r="A378" i="16"/>
  <c r="A379" i="16"/>
  <c r="A380" i="16"/>
  <c r="A381" i="16"/>
  <c r="A382" i="16"/>
  <c r="A383" i="16"/>
  <c r="A384" i="16"/>
  <c r="A385" i="16"/>
  <c r="A386" i="16"/>
  <c r="A387" i="16"/>
  <c r="A388" i="16"/>
  <c r="A389" i="16"/>
  <c r="A390" i="16"/>
  <c r="A391" i="16"/>
  <c r="A392" i="16"/>
  <c r="A393" i="16"/>
  <c r="A394" i="16"/>
  <c r="A395" i="16"/>
  <c r="A396" i="16"/>
  <c r="A397" i="16"/>
  <c r="A398" i="16"/>
  <c r="A399" i="16"/>
  <c r="A400" i="16"/>
  <c r="A401" i="16"/>
  <c r="A402" i="16"/>
  <c r="A403" i="16"/>
  <c r="A404" i="16"/>
  <c r="A405" i="16"/>
  <c r="A406" i="16"/>
  <c r="A407" i="16"/>
  <c r="A408" i="16"/>
  <c r="A409" i="16"/>
  <c r="A410" i="16"/>
  <c r="A411" i="16"/>
  <c r="A412" i="16"/>
  <c r="A413" i="16"/>
  <c r="A414" i="16"/>
  <c r="A415" i="16"/>
  <c r="A416" i="16"/>
  <c r="A417" i="16"/>
  <c r="A418" i="16"/>
  <c r="A419" i="16"/>
  <c r="A420" i="16"/>
  <c r="A421" i="16"/>
  <c r="A422" i="16"/>
  <c r="A423" i="16"/>
  <c r="A424" i="16"/>
  <c r="A425" i="16"/>
  <c r="A426" i="16"/>
  <c r="A427" i="16"/>
  <c r="A428" i="16"/>
  <c r="A429" i="16"/>
  <c r="A430" i="16"/>
  <c r="A431" i="16"/>
  <c r="A432" i="16"/>
  <c r="A433" i="16"/>
  <c r="A434" i="16"/>
  <c r="A435" i="16"/>
  <c r="A436" i="16"/>
  <c r="A437" i="16"/>
  <c r="A438" i="16"/>
  <c r="A439" i="16"/>
  <c r="A440" i="16"/>
  <c r="A441" i="16"/>
  <c r="A442" i="16"/>
  <c r="A443" i="16"/>
  <c r="A444" i="16"/>
  <c r="A445" i="16"/>
  <c r="A446" i="16"/>
  <c r="A447" i="16"/>
  <c r="A448" i="16"/>
  <c r="A449" i="16"/>
  <c r="A450" i="16"/>
  <c r="A451" i="16"/>
  <c r="A452" i="16"/>
  <c r="A453" i="16"/>
  <c r="A454" i="16"/>
  <c r="A455" i="16"/>
  <c r="A456" i="16"/>
  <c r="A457" i="16"/>
  <c r="A458" i="16"/>
  <c r="A459" i="16"/>
  <c r="A460" i="16"/>
  <c r="A461" i="16"/>
  <c r="A462" i="16"/>
  <c r="A463" i="16"/>
  <c r="A464" i="16"/>
  <c r="A465" i="16"/>
  <c r="A466" i="16"/>
  <c r="A467" i="16"/>
  <c r="A468" i="16"/>
  <c r="A469" i="16"/>
  <c r="A470" i="16"/>
  <c r="A471" i="16"/>
  <c r="A472" i="16"/>
  <c r="A473" i="16"/>
  <c r="A474" i="16"/>
  <c r="A475" i="16"/>
  <c r="A476" i="16"/>
  <c r="A477" i="16"/>
  <c r="A478" i="16"/>
  <c r="A479" i="16"/>
  <c r="A480" i="16"/>
  <c r="A481" i="16"/>
  <c r="A482" i="16"/>
  <c r="A483" i="16"/>
  <c r="A484" i="16"/>
  <c r="A485" i="16"/>
  <c r="A486" i="16"/>
  <c r="A487" i="16"/>
  <c r="A488" i="16"/>
  <c r="A489" i="16"/>
  <c r="A490" i="16"/>
  <c r="A491" i="16"/>
  <c r="A492" i="16"/>
  <c r="A493" i="16"/>
  <c r="A494" i="16"/>
  <c r="A495" i="16"/>
  <c r="A496" i="16"/>
  <c r="A497" i="16"/>
  <c r="A498" i="16"/>
  <c r="A499" i="16"/>
  <c r="A500" i="16"/>
  <c r="A501" i="16"/>
  <c r="A502" i="16"/>
  <c r="A503" i="16"/>
  <c r="A504" i="16"/>
  <c r="A505" i="16"/>
  <c r="A506" i="16"/>
  <c r="A507" i="16"/>
  <c r="A508" i="16"/>
  <c r="A509" i="16"/>
  <c r="A510" i="16"/>
  <c r="A511" i="16"/>
  <c r="A512" i="16"/>
  <c r="A513" i="16"/>
  <c r="A514" i="16"/>
  <c r="A515" i="16"/>
  <c r="A516" i="16"/>
  <c r="A517" i="16"/>
  <c r="A518" i="16"/>
  <c r="A519" i="16"/>
  <c r="A520" i="16"/>
  <c r="A521" i="16"/>
  <c r="A522" i="16"/>
  <c r="A523" i="16"/>
  <c r="A524" i="16"/>
  <c r="A525" i="16"/>
  <c r="A526" i="16"/>
  <c r="A527" i="16"/>
  <c r="A528" i="16"/>
  <c r="A529" i="16"/>
  <c r="A530" i="16"/>
  <c r="A531" i="16"/>
  <c r="A532" i="16"/>
  <c r="A533" i="16"/>
  <c r="A534" i="16"/>
  <c r="A535" i="16"/>
  <c r="A536" i="16"/>
  <c r="A537" i="16"/>
  <c r="A538" i="16"/>
  <c r="A539" i="16"/>
  <c r="A540" i="16"/>
  <c r="A541" i="16"/>
  <c r="A542" i="16"/>
  <c r="A543" i="16"/>
  <c r="A544" i="16"/>
  <c r="A545" i="16"/>
  <c r="A546" i="16"/>
  <c r="A547" i="16"/>
  <c r="A548" i="16"/>
  <c r="A549" i="16"/>
  <c r="A550" i="16"/>
  <c r="A551" i="16"/>
  <c r="A552" i="16"/>
  <c r="A553" i="16"/>
  <c r="A554" i="16"/>
  <c r="A555" i="16"/>
  <c r="A556" i="16"/>
  <c r="A557" i="16"/>
  <c r="A558" i="16"/>
  <c r="A559" i="16"/>
  <c r="A560" i="16"/>
  <c r="A561" i="16"/>
  <c r="A562" i="16"/>
  <c r="A563" i="16"/>
  <c r="A564" i="16"/>
  <c r="A565" i="16"/>
  <c r="A566" i="16"/>
  <c r="A567" i="16"/>
  <c r="A568" i="16"/>
  <c r="A569" i="16"/>
  <c r="A570" i="16"/>
  <c r="A571" i="16"/>
  <c r="A572" i="16"/>
  <c r="A573" i="16"/>
  <c r="A574" i="16"/>
  <c r="A575" i="16"/>
  <c r="A576" i="16"/>
  <c r="A577" i="16"/>
  <c r="A578" i="16"/>
  <c r="A579" i="16"/>
  <c r="A580" i="16"/>
  <c r="A581" i="16"/>
  <c r="A582" i="16"/>
  <c r="A583" i="16"/>
  <c r="A584" i="16"/>
  <c r="A585" i="16"/>
  <c r="A586" i="16"/>
  <c r="A587" i="16"/>
  <c r="A588" i="16"/>
  <c r="A589" i="16"/>
  <c r="A590" i="16"/>
  <c r="A591" i="16"/>
  <c r="A592" i="16"/>
  <c r="A593" i="16"/>
  <c r="A594" i="16"/>
  <c r="A595" i="16"/>
  <c r="A596" i="16"/>
  <c r="A597" i="16"/>
  <c r="A598" i="16"/>
  <c r="A599" i="16"/>
  <c r="A600" i="16"/>
  <c r="A601" i="16"/>
  <c r="A602" i="16"/>
  <c r="A603" i="16"/>
  <c r="A604" i="16"/>
  <c r="A605" i="16"/>
  <c r="A606" i="16"/>
  <c r="A607" i="16"/>
  <c r="A608" i="16"/>
  <c r="A609" i="16"/>
  <c r="A610" i="16"/>
  <c r="A611" i="16"/>
  <c r="A612" i="16"/>
  <c r="A613" i="16"/>
  <c r="A614" i="16"/>
  <c r="A615" i="16"/>
  <c r="A616" i="16"/>
  <c r="A617" i="16"/>
  <c r="A618" i="16"/>
  <c r="A619" i="16"/>
  <c r="A620" i="16"/>
  <c r="A621" i="16"/>
  <c r="A622" i="16"/>
  <c r="A623" i="16"/>
  <c r="A624" i="16"/>
  <c r="A625" i="16"/>
  <c r="A626" i="16"/>
  <c r="A627" i="16"/>
  <c r="A628" i="16"/>
  <c r="A629" i="16"/>
  <c r="A630" i="16"/>
  <c r="A631" i="16"/>
  <c r="A632" i="16"/>
  <c r="A633" i="16"/>
  <c r="A634" i="16"/>
  <c r="A635" i="16"/>
  <c r="A636" i="16"/>
  <c r="A637" i="16"/>
  <c r="A638" i="16"/>
  <c r="A639" i="16"/>
  <c r="A640" i="16"/>
  <c r="A641" i="16"/>
  <c r="A642" i="16"/>
  <c r="A643" i="16"/>
  <c r="A644" i="16"/>
  <c r="A645" i="16"/>
  <c r="A646" i="16"/>
  <c r="A647" i="16"/>
  <c r="A648" i="16"/>
  <c r="A649" i="16"/>
  <c r="A650" i="16"/>
  <c r="A651" i="16"/>
  <c r="A652" i="16"/>
  <c r="A653" i="16"/>
  <c r="A654" i="16"/>
  <c r="A655" i="16"/>
  <c r="A656" i="16"/>
  <c r="A657" i="16"/>
  <c r="A658" i="16"/>
  <c r="A659" i="16"/>
  <c r="A660" i="16"/>
  <c r="A661" i="16"/>
  <c r="A662" i="16"/>
  <c r="A663" i="16"/>
  <c r="A664" i="16"/>
  <c r="A665" i="16"/>
  <c r="A666" i="16"/>
  <c r="A667" i="16"/>
  <c r="A668" i="16"/>
  <c r="A669" i="16"/>
  <c r="A670" i="16"/>
  <c r="A671" i="16"/>
  <c r="A672" i="16"/>
  <c r="A673" i="16"/>
  <c r="A674" i="16"/>
  <c r="A675" i="16"/>
  <c r="A676" i="16"/>
  <c r="A677" i="16"/>
  <c r="A678" i="16"/>
  <c r="A679" i="16"/>
  <c r="A680" i="16"/>
  <c r="A681" i="16"/>
  <c r="A682" i="16"/>
  <c r="A683" i="16"/>
  <c r="A684" i="16"/>
  <c r="A685" i="16"/>
  <c r="A686" i="16"/>
  <c r="A687" i="16"/>
  <c r="A688" i="16"/>
  <c r="A689" i="16"/>
  <c r="A690" i="16"/>
  <c r="A691" i="16"/>
  <c r="A692" i="16"/>
  <c r="A693" i="16"/>
  <c r="A694" i="16"/>
  <c r="A695" i="16"/>
  <c r="A696" i="16"/>
  <c r="A697" i="16"/>
  <c r="A698" i="16"/>
  <c r="A699" i="16"/>
  <c r="A700" i="16"/>
  <c r="A701" i="16"/>
  <c r="A702" i="16"/>
  <c r="A703" i="16"/>
  <c r="A704" i="16"/>
  <c r="A705" i="16"/>
  <c r="A706" i="16"/>
  <c r="A707" i="16"/>
  <c r="A708" i="16"/>
  <c r="A709" i="16"/>
  <c r="A710" i="16"/>
  <c r="A711" i="16"/>
  <c r="A712" i="16"/>
  <c r="A713" i="16"/>
  <c r="A714" i="16"/>
  <c r="A715" i="16"/>
  <c r="A716" i="16"/>
  <c r="A717" i="16"/>
  <c r="A718" i="16"/>
  <c r="A719" i="16"/>
  <c r="A720" i="16"/>
  <c r="A721" i="16"/>
  <c r="A722" i="16"/>
  <c r="A723" i="16"/>
  <c r="A724" i="16"/>
  <c r="A725" i="16"/>
  <c r="A726" i="16"/>
  <c r="A727" i="16"/>
  <c r="A728" i="16"/>
  <c r="A729" i="16"/>
  <c r="A730" i="16"/>
  <c r="A731" i="16"/>
  <c r="A732" i="16"/>
  <c r="A733" i="16"/>
  <c r="A734" i="16"/>
  <c r="A735" i="16"/>
  <c r="A736" i="16"/>
  <c r="A737" i="16"/>
  <c r="A738" i="16"/>
  <c r="A739" i="16"/>
  <c r="A740" i="16"/>
  <c r="A741" i="16"/>
  <c r="A742" i="16"/>
  <c r="A743" i="16"/>
  <c r="A744" i="16"/>
  <c r="A745" i="16"/>
  <c r="A746" i="16"/>
  <c r="A747" i="16"/>
  <c r="A748" i="16"/>
  <c r="A749" i="16"/>
  <c r="A750" i="16"/>
  <c r="A751" i="16"/>
  <c r="A752" i="16"/>
  <c r="A753" i="16"/>
  <c r="A754" i="16"/>
  <c r="A755" i="16"/>
  <c r="A756" i="16"/>
  <c r="A757" i="16"/>
  <c r="A758" i="16"/>
  <c r="A759" i="16"/>
  <c r="A760" i="16"/>
  <c r="A761" i="16"/>
  <c r="A762" i="16"/>
  <c r="A763" i="16"/>
  <c r="A764" i="16"/>
  <c r="A765" i="16"/>
  <c r="A766" i="16"/>
  <c r="A767" i="16"/>
  <c r="A768" i="16"/>
  <c r="A769" i="16"/>
  <c r="A770" i="16"/>
  <c r="A771" i="16"/>
  <c r="A772" i="16"/>
  <c r="A773" i="16"/>
  <c r="A774" i="16"/>
  <c r="A775" i="16"/>
  <c r="A776" i="16"/>
  <c r="A777" i="16"/>
  <c r="A778" i="16"/>
  <c r="A779" i="16"/>
  <c r="A780" i="16"/>
  <c r="A781" i="16"/>
  <c r="A782" i="16"/>
  <c r="A783" i="16"/>
  <c r="A784" i="16"/>
  <c r="A785" i="16"/>
  <c r="A786" i="16"/>
  <c r="A787" i="16"/>
  <c r="A788" i="16"/>
  <c r="A789" i="16"/>
  <c r="A790" i="16"/>
  <c r="A791" i="16"/>
  <c r="A792" i="16"/>
  <c r="A793" i="16"/>
  <c r="A794" i="16"/>
  <c r="A795" i="16"/>
  <c r="A796" i="16"/>
  <c r="A797" i="16"/>
  <c r="A798" i="16"/>
  <c r="A799" i="16"/>
  <c r="A800" i="16"/>
  <c r="A801" i="16"/>
  <c r="A802" i="16"/>
  <c r="A803" i="16"/>
  <c r="A804" i="16"/>
  <c r="A805" i="16"/>
  <c r="A806" i="16"/>
  <c r="A807" i="16"/>
  <c r="A808" i="16"/>
  <c r="A809" i="16"/>
  <c r="A810" i="16"/>
  <c r="A811" i="16"/>
  <c r="A812" i="16"/>
  <c r="A813" i="16"/>
  <c r="A814" i="16"/>
  <c r="A815" i="16"/>
  <c r="A816" i="16"/>
  <c r="A817" i="16"/>
  <c r="A818" i="16"/>
  <c r="A819" i="16"/>
  <c r="A820" i="16"/>
  <c r="A821" i="16"/>
  <c r="A822" i="16"/>
  <c r="A823" i="16"/>
  <c r="A824" i="16"/>
  <c r="A825" i="16"/>
  <c r="A826" i="16"/>
  <c r="A827" i="16"/>
  <c r="A828" i="16"/>
  <c r="A829" i="16"/>
  <c r="A830" i="16"/>
  <c r="A831" i="16"/>
  <c r="A832" i="16"/>
  <c r="A833" i="16"/>
  <c r="A834" i="16"/>
  <c r="A835" i="16"/>
  <c r="A836" i="16"/>
  <c r="A837" i="16"/>
  <c r="A838" i="16"/>
  <c r="A839" i="16"/>
  <c r="A840" i="16"/>
  <c r="A841" i="16"/>
  <c r="A842" i="16"/>
  <c r="A843" i="16"/>
  <c r="A844" i="16"/>
  <c r="A845" i="16"/>
  <c r="A846" i="16"/>
  <c r="A847" i="16"/>
  <c r="A848" i="16"/>
  <c r="A849" i="16"/>
  <c r="A850" i="16"/>
  <c r="A851" i="16"/>
  <c r="A852" i="16"/>
  <c r="A853" i="16"/>
  <c r="A854" i="16"/>
  <c r="A855" i="16"/>
  <c r="A856" i="16"/>
  <c r="A857" i="16"/>
  <c r="A858" i="16"/>
  <c r="A859" i="16"/>
  <c r="A860" i="16"/>
  <c r="A861" i="16"/>
  <c r="A862" i="16"/>
  <c r="A863" i="16"/>
  <c r="A864" i="16"/>
  <c r="A865" i="16"/>
  <c r="A866" i="16"/>
  <c r="A867" i="16"/>
  <c r="A868" i="16"/>
  <c r="A869" i="16"/>
  <c r="A870" i="16"/>
  <c r="A871" i="16"/>
  <c r="A872" i="16"/>
  <c r="A873" i="16"/>
  <c r="A874" i="16"/>
  <c r="A875" i="16"/>
  <c r="A876" i="16"/>
  <c r="A877" i="16"/>
  <c r="A878" i="16"/>
  <c r="A879" i="16"/>
  <c r="A880" i="16"/>
  <c r="A881" i="16"/>
  <c r="A882" i="16"/>
  <c r="A883" i="16"/>
  <c r="A884" i="16"/>
  <c r="A885" i="16"/>
  <c r="A886" i="16"/>
  <c r="A887" i="16"/>
  <c r="A888" i="16"/>
  <c r="A889" i="16"/>
  <c r="A890" i="16"/>
  <c r="A891" i="16"/>
  <c r="A892" i="16"/>
  <c r="A893" i="16"/>
  <c r="A894" i="16"/>
  <c r="A895" i="16"/>
  <c r="A896" i="16"/>
  <c r="A897" i="16"/>
  <c r="A898" i="16"/>
  <c r="A899" i="16"/>
  <c r="A900" i="16"/>
  <c r="A901" i="16"/>
  <c r="A902" i="16"/>
  <c r="A903" i="16"/>
  <c r="A904" i="16"/>
  <c r="A905" i="16"/>
  <c r="A906" i="16"/>
  <c r="A907" i="16"/>
  <c r="A908" i="16"/>
  <c r="A909" i="16"/>
  <c r="A910" i="16"/>
  <c r="A911" i="16"/>
  <c r="A912" i="16"/>
  <c r="A913" i="16"/>
  <c r="A914" i="16"/>
  <c r="A915" i="16"/>
  <c r="A916" i="16"/>
  <c r="A917" i="16"/>
  <c r="A918" i="16"/>
  <c r="A919" i="16"/>
  <c r="A920" i="16"/>
  <c r="A921" i="16"/>
  <c r="A922" i="16"/>
  <c r="A923" i="16"/>
  <c r="A924" i="16"/>
  <c r="A925" i="16"/>
  <c r="A926" i="16"/>
  <c r="A927" i="16"/>
  <c r="A928" i="16"/>
  <c r="A929" i="16"/>
  <c r="A930" i="16"/>
  <c r="A931" i="16"/>
  <c r="A932" i="16"/>
  <c r="A933" i="16"/>
  <c r="A934" i="16"/>
  <c r="A935" i="16"/>
  <c r="A936" i="16"/>
  <c r="A937" i="16"/>
  <c r="A938" i="16"/>
  <c r="A939" i="16"/>
  <c r="A940" i="16"/>
  <c r="A941" i="16"/>
  <c r="A942" i="16"/>
  <c r="A943" i="16"/>
  <c r="A944" i="16"/>
  <c r="A945" i="16"/>
  <c r="A946" i="16"/>
  <c r="A947" i="16"/>
  <c r="A948" i="16"/>
  <c r="A949" i="16"/>
  <c r="A950" i="16"/>
  <c r="A951" i="16"/>
  <c r="A952" i="16"/>
  <c r="A953" i="16"/>
  <c r="A954" i="16"/>
  <c r="A955" i="16"/>
  <c r="A956" i="16"/>
  <c r="A957" i="16"/>
  <c r="A958" i="16"/>
  <c r="A959" i="16"/>
  <c r="A960" i="16"/>
  <c r="A961" i="16"/>
  <c r="A962" i="16"/>
  <c r="A963" i="16"/>
  <c r="A964" i="16"/>
  <c r="A965" i="16"/>
  <c r="A966" i="16"/>
  <c r="A967" i="16"/>
  <c r="A968" i="16"/>
  <c r="A969" i="16"/>
  <c r="A970" i="16"/>
  <c r="A971" i="16"/>
  <c r="A972" i="16"/>
  <c r="A973" i="16"/>
  <c r="A974" i="16"/>
  <c r="A975" i="16"/>
  <c r="A976" i="16"/>
  <c r="A977" i="16"/>
  <c r="A978" i="16"/>
  <c r="A979" i="16"/>
  <c r="A980" i="16"/>
  <c r="A981" i="16"/>
  <c r="A982" i="16"/>
  <c r="A983" i="16"/>
  <c r="A984" i="16"/>
  <c r="A985" i="16"/>
  <c r="A986" i="16"/>
  <c r="A987" i="16"/>
  <c r="A988" i="16"/>
  <c r="A989" i="16"/>
  <c r="A990" i="16"/>
  <c r="A991" i="16"/>
  <c r="A992" i="16"/>
  <c r="A993" i="16"/>
  <c r="A994" i="16"/>
  <c r="A995" i="16"/>
  <c r="A996" i="16"/>
  <c r="A997" i="16"/>
  <c r="A998" i="16"/>
  <c r="A999" i="16"/>
  <c r="A1000" i="16"/>
  <c r="A1001" i="16"/>
  <c r="A1002" i="16"/>
  <c r="A1003" i="16"/>
  <c r="A1004" i="16"/>
  <c r="A1005" i="16"/>
  <c r="A1006" i="16"/>
  <c r="A1007" i="16"/>
  <c r="A1008" i="16"/>
  <c r="A1009" i="16"/>
  <c r="A1010" i="16"/>
  <c r="A1011" i="16"/>
  <c r="A1012" i="16"/>
  <c r="A1013" i="16"/>
  <c r="A1014" i="16"/>
  <c r="A1015" i="16"/>
  <c r="A1016" i="16"/>
  <c r="A1017" i="16"/>
  <c r="A1018" i="16"/>
  <c r="A1019" i="16"/>
  <c r="A1020" i="16"/>
  <c r="A1021" i="16"/>
  <c r="A1022" i="16"/>
  <c r="A1023" i="16"/>
  <c r="A1024" i="16"/>
  <c r="A1025" i="16"/>
  <c r="A1026" i="16"/>
  <c r="A1027" i="16"/>
  <c r="A1028" i="16"/>
  <c r="A1029" i="16"/>
  <c r="A1030" i="16"/>
  <c r="A1031" i="16"/>
  <c r="A1032" i="16"/>
  <c r="A1033" i="16"/>
  <c r="A1034" i="16"/>
  <c r="A1035" i="16"/>
  <c r="A1036" i="16"/>
  <c r="A1037" i="16"/>
  <c r="A1038" i="16"/>
  <c r="A1039" i="16"/>
  <c r="A1040" i="16"/>
  <c r="A1041" i="16"/>
  <c r="A1042" i="16"/>
  <c r="A1043" i="16"/>
  <c r="A1044" i="16"/>
  <c r="A1045" i="16"/>
  <c r="A1046" i="16"/>
  <c r="A1047" i="16"/>
  <c r="A1048" i="16"/>
  <c r="A1049" i="16"/>
  <c r="A1050" i="16"/>
  <c r="A1051" i="16"/>
  <c r="A1052" i="16"/>
  <c r="A1053" i="16"/>
  <c r="A1054" i="16"/>
  <c r="A1055" i="16"/>
  <c r="A1056" i="16"/>
  <c r="A1057" i="16"/>
  <c r="A1058" i="16"/>
  <c r="A1059" i="16"/>
  <c r="A1060" i="16"/>
  <c r="A1061" i="16"/>
  <c r="A1062" i="16"/>
  <c r="A1063" i="16"/>
  <c r="A1064" i="16"/>
  <c r="A1065" i="16"/>
  <c r="A1066" i="16"/>
  <c r="A1067" i="16"/>
  <c r="A1068" i="16"/>
  <c r="A1069" i="16"/>
  <c r="A1070" i="16"/>
  <c r="A1071" i="16"/>
  <c r="A1072" i="16"/>
  <c r="A1073" i="16"/>
  <c r="A1074" i="16"/>
  <c r="A1075" i="16"/>
  <c r="A1076" i="16"/>
  <c r="A1077" i="16"/>
  <c r="A1078" i="16"/>
  <c r="A1079" i="16"/>
  <c r="A1080" i="16"/>
  <c r="A1081" i="16"/>
  <c r="A1082" i="16"/>
  <c r="A1083" i="16"/>
  <c r="A1084" i="16"/>
  <c r="A1085" i="16"/>
  <c r="A1086" i="16"/>
  <c r="A1087" i="16"/>
  <c r="A1088" i="16"/>
  <c r="A1089" i="16"/>
  <c r="A1090" i="16"/>
  <c r="A1091" i="16"/>
  <c r="A1092" i="16"/>
  <c r="A1093" i="16"/>
  <c r="A1094" i="16"/>
  <c r="A1095" i="16"/>
  <c r="A1096" i="16"/>
  <c r="A1097" i="16"/>
  <c r="A1098" i="16"/>
  <c r="A1099" i="16"/>
  <c r="A1100" i="16"/>
  <c r="A1101" i="16"/>
  <c r="A1102" i="16"/>
  <c r="A1103" i="16"/>
  <c r="A1104" i="16"/>
  <c r="A1105" i="16"/>
  <c r="A1106" i="16"/>
  <c r="A1107" i="16"/>
  <c r="A1108" i="16"/>
  <c r="A1109" i="16"/>
  <c r="A1110" i="16"/>
  <c r="A1111" i="16"/>
  <c r="A1112" i="16"/>
  <c r="A1113" i="16"/>
  <c r="A1114" i="16"/>
  <c r="A1115" i="16"/>
  <c r="A1116" i="16"/>
  <c r="A1117" i="16"/>
  <c r="A1118" i="16"/>
  <c r="A1119" i="16"/>
  <c r="A1120" i="16"/>
  <c r="A1121" i="16"/>
  <c r="A1122" i="16"/>
  <c r="A1123" i="16"/>
  <c r="A1124" i="16"/>
  <c r="A1125" i="16"/>
  <c r="A1126" i="16"/>
  <c r="A1127" i="16"/>
  <c r="A1128" i="16"/>
  <c r="A1129" i="16"/>
  <c r="A1130" i="16"/>
  <c r="A1131" i="16"/>
  <c r="A1132" i="16"/>
  <c r="A1133" i="16"/>
  <c r="A1134" i="16"/>
  <c r="A1135" i="16"/>
  <c r="A1136" i="16"/>
  <c r="A1137" i="16"/>
  <c r="A1138" i="16"/>
  <c r="A1139" i="16"/>
  <c r="A1140" i="16"/>
  <c r="A1141" i="16"/>
  <c r="A1142" i="16"/>
  <c r="A1143" i="16"/>
  <c r="A1144" i="16"/>
  <c r="A1145" i="16"/>
  <c r="A1146" i="16"/>
  <c r="A1147" i="16"/>
  <c r="A1148" i="16"/>
  <c r="A1149" i="16"/>
  <c r="A1150" i="16"/>
  <c r="A1151" i="16"/>
  <c r="A1152" i="16"/>
  <c r="A1153" i="16"/>
  <c r="A1154" i="16"/>
  <c r="A1155" i="16"/>
  <c r="A1156" i="16"/>
  <c r="A1157" i="16"/>
  <c r="A1158" i="16"/>
  <c r="A1159" i="16"/>
  <c r="A1160" i="16"/>
  <c r="A1161" i="16"/>
  <c r="A1162" i="16"/>
  <c r="A1163" i="16"/>
  <c r="A1164" i="16"/>
  <c r="A1165" i="16"/>
  <c r="A1166" i="16"/>
  <c r="A1167" i="16"/>
  <c r="A1168" i="16"/>
  <c r="A1169" i="16"/>
  <c r="A1170" i="16"/>
  <c r="A1171" i="16"/>
  <c r="A1172" i="16"/>
  <c r="A1173" i="16"/>
  <c r="A1174" i="16"/>
  <c r="A1175" i="16"/>
  <c r="A1176" i="16"/>
  <c r="A1177" i="16"/>
  <c r="A1178" i="16"/>
  <c r="A1179" i="16"/>
  <c r="A1180" i="16"/>
  <c r="A1181" i="16"/>
  <c r="A1182" i="16"/>
  <c r="A1183" i="16"/>
  <c r="A1184" i="16"/>
  <c r="A1185" i="16"/>
  <c r="A1186" i="16"/>
  <c r="A1187" i="16"/>
  <c r="A1188" i="16"/>
  <c r="A1189" i="16"/>
  <c r="A1190" i="16"/>
  <c r="A1191" i="16"/>
  <c r="A1192" i="16"/>
  <c r="A1193" i="16"/>
  <c r="A1194" i="16"/>
  <c r="A1195" i="16"/>
  <c r="A1196" i="16"/>
  <c r="A1197" i="16"/>
  <c r="A1198" i="16"/>
  <c r="A1199" i="16"/>
  <c r="A1200" i="16"/>
  <c r="A1201" i="16"/>
  <c r="A1202" i="16"/>
  <c r="A1203" i="16"/>
  <c r="A1204" i="16"/>
  <c r="A1205" i="16"/>
  <c r="A1206" i="16"/>
  <c r="A1207" i="16"/>
  <c r="A1208" i="16"/>
  <c r="A1209" i="16"/>
  <c r="A1210" i="16"/>
  <c r="A1211" i="16"/>
  <c r="A1212" i="16"/>
  <c r="A1213" i="16"/>
  <c r="A1214" i="16"/>
  <c r="A1215" i="16"/>
  <c r="A1216" i="16"/>
  <c r="A1217" i="16"/>
  <c r="A1218" i="16"/>
  <c r="A1219" i="16"/>
  <c r="A1220" i="16"/>
  <c r="A1221" i="16"/>
  <c r="A1222" i="16"/>
  <c r="A1223" i="16"/>
  <c r="A1224" i="16"/>
  <c r="A1225" i="16"/>
  <c r="A1226" i="16"/>
  <c r="A1227" i="16"/>
  <c r="A1228" i="16"/>
  <c r="A1229" i="16"/>
  <c r="A1230" i="16"/>
  <c r="A1231" i="16"/>
  <c r="A1232" i="16"/>
  <c r="A1233" i="16"/>
  <c r="A1234" i="16"/>
  <c r="A1235" i="16"/>
  <c r="A1236" i="16"/>
  <c r="A1237" i="16"/>
  <c r="A1238" i="16"/>
  <c r="A1239" i="16"/>
  <c r="A1240" i="16"/>
  <c r="A1241" i="16"/>
  <c r="A1242" i="16"/>
  <c r="A1243" i="16"/>
  <c r="A1244" i="16"/>
  <c r="A1245" i="16"/>
  <c r="A1246" i="16"/>
  <c r="A1247" i="16"/>
  <c r="A1248" i="16"/>
  <c r="A1249" i="16"/>
  <c r="A1250" i="16"/>
  <c r="A1251" i="16"/>
  <c r="A1252" i="16"/>
  <c r="A1253" i="16"/>
  <c r="A1254" i="16"/>
  <c r="A1255" i="16"/>
  <c r="A1256" i="16"/>
  <c r="A1257" i="16"/>
  <c r="A1258" i="16"/>
  <c r="A1259" i="16"/>
  <c r="A1260" i="16"/>
  <c r="A1261" i="16"/>
  <c r="A1262" i="16"/>
  <c r="A1263" i="16"/>
  <c r="A2" i="16"/>
  <c r="E6" i="9" l="1"/>
  <c r="B1209" i="2"/>
  <c r="B1219" i="2"/>
  <c r="B1223" i="2"/>
  <c r="B1251" i="2"/>
  <c r="B1255" i="2"/>
  <c r="B1257" i="2"/>
  <c r="B1217" i="2"/>
  <c r="B1225" i="2"/>
  <c r="B1233" i="2"/>
  <c r="B1241" i="2"/>
  <c r="B1249" i="2"/>
  <c r="B1256" i="2"/>
  <c r="B1258" i="2"/>
  <c r="B1259" i="2"/>
  <c r="B1260" i="2"/>
  <c r="B1261" i="2"/>
  <c r="B1262" i="2"/>
  <c r="B1263" i="2"/>
  <c r="B1264" i="2"/>
  <c r="B632" i="2"/>
  <c r="B633" i="2"/>
  <c r="B634" i="2"/>
  <c r="B636" i="2"/>
  <c r="B637" i="2"/>
  <c r="B638" i="2"/>
  <c r="B640" i="2"/>
  <c r="B641" i="2"/>
  <c r="B642" i="2"/>
  <c r="B643" i="2"/>
  <c r="B644" i="2"/>
  <c r="B645" i="2"/>
  <c r="B646" i="2"/>
  <c r="B648" i="2"/>
  <c r="B649" i="2"/>
  <c r="B650" i="2"/>
  <c r="B651" i="2"/>
  <c r="B652" i="2"/>
  <c r="B653" i="2"/>
  <c r="B654" i="2"/>
  <c r="B656" i="2"/>
  <c r="B657" i="2"/>
  <c r="B658" i="2"/>
  <c r="B660" i="2"/>
  <c r="B661" i="2"/>
  <c r="B662" i="2"/>
  <c r="B664" i="2"/>
  <c r="B665" i="2"/>
  <c r="B666" i="2"/>
  <c r="B668" i="2"/>
  <c r="B669" i="2"/>
  <c r="B670" i="2"/>
  <c r="B672" i="2"/>
  <c r="B673" i="2"/>
  <c r="B674" i="2"/>
  <c r="B675" i="2"/>
  <c r="B676" i="2"/>
  <c r="B677" i="2"/>
  <c r="B678" i="2"/>
  <c r="B680" i="2"/>
  <c r="B681" i="2"/>
  <c r="B682" i="2"/>
  <c r="B684" i="2"/>
  <c r="B685" i="2"/>
  <c r="B686" i="2"/>
  <c r="B688" i="2"/>
  <c r="B689" i="2"/>
  <c r="B690" i="2"/>
  <c r="B692" i="2"/>
  <c r="B693" i="2"/>
  <c r="B694" i="2"/>
  <c r="B696" i="2"/>
  <c r="B697" i="2"/>
  <c r="B698" i="2"/>
  <c r="B700" i="2"/>
  <c r="B701" i="2"/>
  <c r="B702" i="2"/>
  <c r="B704" i="2"/>
  <c r="B705" i="2"/>
  <c r="B706" i="2"/>
  <c r="B707" i="2"/>
  <c r="B708" i="2"/>
  <c r="B709" i="2"/>
  <c r="B710" i="2"/>
  <c r="B712" i="2"/>
  <c r="B713" i="2"/>
  <c r="B714" i="2"/>
  <c r="B715" i="2"/>
  <c r="B716" i="2"/>
  <c r="B717" i="2"/>
  <c r="B718" i="2"/>
  <c r="B720" i="2"/>
  <c r="B721" i="2"/>
  <c r="B722" i="2"/>
  <c r="B724" i="2"/>
  <c r="B725" i="2"/>
  <c r="B726" i="2"/>
  <c r="B728" i="2"/>
  <c r="B729" i="2"/>
  <c r="B730" i="2"/>
  <c r="B732" i="2"/>
  <c r="B733" i="2"/>
  <c r="B734" i="2"/>
  <c r="B736" i="2"/>
  <c r="B737" i="2"/>
  <c r="B738" i="2"/>
  <c r="B739" i="2"/>
  <c r="B740" i="2"/>
  <c r="B741" i="2"/>
  <c r="B742" i="2"/>
  <c r="B744" i="2"/>
  <c r="B745" i="2"/>
  <c r="B746" i="2"/>
  <c r="B748" i="2"/>
  <c r="B749" i="2"/>
  <c r="B750" i="2"/>
  <c r="B752" i="2"/>
  <c r="B753" i="2"/>
  <c r="B754" i="2"/>
  <c r="B756" i="2"/>
  <c r="B757" i="2"/>
  <c r="B758" i="2"/>
  <c r="B760" i="2"/>
  <c r="B761" i="2"/>
  <c r="B762" i="2"/>
  <c r="B764" i="2"/>
  <c r="B765" i="2"/>
  <c r="B766" i="2"/>
  <c r="B768" i="2"/>
  <c r="B769" i="2"/>
  <c r="B770" i="2"/>
  <c r="B771" i="2"/>
  <c r="B772" i="2"/>
  <c r="B773" i="2"/>
  <c r="B774" i="2"/>
  <c r="B776" i="2"/>
  <c r="B777" i="2"/>
  <c r="B778" i="2"/>
  <c r="B779" i="2"/>
  <c r="B780" i="2"/>
  <c r="B781" i="2"/>
  <c r="B782" i="2"/>
  <c r="B784" i="2"/>
  <c r="B785" i="2"/>
  <c r="B786" i="2"/>
  <c r="B788" i="2"/>
  <c r="B789" i="2"/>
  <c r="B790" i="2"/>
  <c r="B792" i="2"/>
  <c r="B793" i="2"/>
  <c r="B794" i="2"/>
  <c r="B796" i="2"/>
  <c r="B797" i="2"/>
  <c r="B798" i="2"/>
  <c r="B800" i="2"/>
  <c r="B801" i="2"/>
  <c r="B802" i="2"/>
  <c r="B803" i="2"/>
  <c r="B804" i="2"/>
  <c r="B805" i="2"/>
  <c r="B806" i="2"/>
  <c r="B808" i="2"/>
  <c r="B809" i="2"/>
  <c r="B810" i="2"/>
  <c r="B812" i="2"/>
  <c r="B813" i="2"/>
  <c r="B814" i="2"/>
  <c r="B816" i="2"/>
  <c r="B817" i="2"/>
  <c r="B818" i="2"/>
  <c r="B820" i="2"/>
  <c r="B821" i="2"/>
  <c r="B822" i="2"/>
  <c r="B824" i="2"/>
  <c r="B825" i="2"/>
  <c r="B826" i="2"/>
  <c r="B828" i="2"/>
  <c r="B829" i="2"/>
  <c r="B830" i="2"/>
  <c r="B832" i="2"/>
  <c r="B833" i="2"/>
  <c r="B834" i="2"/>
  <c r="B835" i="2"/>
  <c r="B836" i="2"/>
  <c r="B837" i="2"/>
  <c r="B838" i="2"/>
  <c r="B840" i="2"/>
  <c r="B841" i="2"/>
  <c r="B842" i="2"/>
  <c r="B843" i="2"/>
  <c r="B844" i="2"/>
  <c r="B845" i="2"/>
  <c r="B846" i="2"/>
  <c r="B848" i="2"/>
  <c r="B849" i="2"/>
  <c r="B850" i="2"/>
  <c r="B852" i="2"/>
  <c r="B853" i="2"/>
  <c r="B854" i="2"/>
  <c r="B856" i="2"/>
  <c r="B857" i="2"/>
  <c r="B858" i="2"/>
  <c r="B860" i="2"/>
  <c r="B861" i="2"/>
  <c r="B862" i="2"/>
  <c r="B864" i="2"/>
  <c r="B865" i="2"/>
  <c r="B866" i="2"/>
  <c r="B867" i="2"/>
  <c r="B868" i="2"/>
  <c r="B869" i="2"/>
  <c r="B870" i="2"/>
  <c r="B872" i="2"/>
  <c r="B873" i="2"/>
  <c r="B874" i="2"/>
  <c r="B876" i="2"/>
  <c r="B877" i="2"/>
  <c r="B878" i="2"/>
  <c r="B880" i="2"/>
  <c r="B881" i="2"/>
  <c r="B882" i="2"/>
  <c r="B884" i="2"/>
  <c r="B885" i="2"/>
  <c r="B886" i="2"/>
  <c r="B888" i="2"/>
  <c r="B889" i="2"/>
  <c r="B890" i="2"/>
  <c r="B892" i="2"/>
  <c r="B893" i="2"/>
  <c r="B894" i="2"/>
  <c r="B896" i="2"/>
  <c r="B897" i="2"/>
  <c r="B898" i="2"/>
  <c r="B899" i="2"/>
  <c r="B900" i="2"/>
  <c r="B901" i="2"/>
  <c r="B902" i="2"/>
  <c r="B904" i="2"/>
  <c r="B905" i="2"/>
  <c r="B906" i="2"/>
  <c r="B907" i="2"/>
  <c r="B908" i="2"/>
  <c r="B909" i="2"/>
  <c r="B910" i="2"/>
  <c r="B912" i="2"/>
  <c r="B913" i="2"/>
  <c r="B914" i="2"/>
  <c r="B916" i="2"/>
  <c r="B917" i="2"/>
  <c r="B918" i="2"/>
  <c r="B920" i="2"/>
  <c r="B921" i="2"/>
  <c r="B922" i="2"/>
  <c r="B924" i="2"/>
  <c r="B925" i="2"/>
  <c r="B926" i="2"/>
  <c r="B928" i="2"/>
  <c r="B929" i="2"/>
  <c r="B930" i="2"/>
  <c r="B931" i="2"/>
  <c r="B932" i="2"/>
  <c r="B933" i="2"/>
  <c r="B934" i="2"/>
  <c r="B936" i="2"/>
  <c r="B937" i="2"/>
  <c r="B938" i="2"/>
  <c r="B940" i="2"/>
  <c r="B941" i="2"/>
  <c r="B942" i="2"/>
  <c r="B944" i="2"/>
  <c r="B945" i="2"/>
  <c r="B946" i="2"/>
  <c r="B948" i="2"/>
  <c r="B949" i="2"/>
  <c r="B950" i="2"/>
  <c r="B952" i="2"/>
  <c r="B953" i="2"/>
  <c r="B954" i="2"/>
  <c r="B956" i="2"/>
  <c r="B957" i="2"/>
  <c r="B958" i="2"/>
  <c r="B960" i="2"/>
  <c r="B961" i="2"/>
  <c r="B962" i="2"/>
  <c r="B963" i="2"/>
  <c r="B964" i="2"/>
  <c r="B965" i="2"/>
  <c r="B966" i="2"/>
  <c r="B968" i="2"/>
  <c r="B969" i="2"/>
  <c r="B970" i="2"/>
  <c r="B971" i="2"/>
  <c r="B972" i="2"/>
  <c r="B973" i="2"/>
  <c r="B974" i="2"/>
  <c r="B976" i="2"/>
  <c r="B977" i="2"/>
  <c r="B978" i="2"/>
  <c r="B980" i="2"/>
  <c r="B981" i="2"/>
  <c r="B982" i="2"/>
  <c r="B984" i="2"/>
  <c r="B985" i="2"/>
  <c r="B986" i="2"/>
  <c r="B988" i="2"/>
  <c r="B989" i="2"/>
  <c r="B990" i="2"/>
  <c r="B992" i="2"/>
  <c r="B993" i="2"/>
  <c r="B994" i="2"/>
  <c r="B995" i="2"/>
  <c r="B996" i="2"/>
  <c r="B997" i="2"/>
  <c r="B998" i="2"/>
  <c r="B1000" i="2"/>
  <c r="B1001" i="2"/>
  <c r="B1002" i="2"/>
  <c r="B1004" i="2"/>
  <c r="B1005" i="2"/>
  <c r="B1006" i="2"/>
  <c r="B1008" i="2"/>
  <c r="B1009" i="2"/>
  <c r="B1010" i="2"/>
  <c r="B1012" i="2"/>
  <c r="B1013" i="2"/>
  <c r="B1014" i="2"/>
  <c r="B1016" i="2"/>
  <c r="B1017" i="2"/>
  <c r="B1018" i="2"/>
  <c r="B1020" i="2"/>
  <c r="B1021" i="2"/>
  <c r="B1022" i="2"/>
  <c r="B1024" i="2"/>
  <c r="B1025" i="2"/>
  <c r="B1026" i="2"/>
  <c r="B1027" i="2"/>
  <c r="B1028" i="2"/>
  <c r="B1029" i="2"/>
  <c r="B1030" i="2"/>
  <c r="B1032" i="2"/>
  <c r="B1033" i="2"/>
  <c r="B1034" i="2"/>
  <c r="B1035" i="2"/>
  <c r="B1036" i="2"/>
  <c r="B1037" i="2"/>
  <c r="B1038" i="2"/>
  <c r="B1040" i="2"/>
  <c r="B1041" i="2"/>
  <c r="B1042" i="2"/>
  <c r="B1044" i="2"/>
  <c r="B1045" i="2"/>
  <c r="B1046" i="2"/>
  <c r="B1048" i="2"/>
  <c r="B1049" i="2"/>
  <c r="B1050" i="2"/>
  <c r="B1052" i="2"/>
  <c r="B1053" i="2"/>
  <c r="B1054" i="2"/>
  <c r="B1056" i="2"/>
  <c r="B1057" i="2"/>
  <c r="B1058" i="2"/>
  <c r="B1059" i="2"/>
  <c r="B1060" i="2"/>
  <c r="B1061" i="2"/>
  <c r="B1062" i="2"/>
  <c r="B1064" i="2"/>
  <c r="B1065" i="2"/>
  <c r="B1066" i="2"/>
  <c r="B1068" i="2"/>
  <c r="B1069" i="2"/>
  <c r="B1070" i="2"/>
  <c r="B1072" i="2"/>
  <c r="B1073" i="2"/>
  <c r="B1074" i="2"/>
  <c r="B1076" i="2"/>
  <c r="B1077" i="2"/>
  <c r="B1078" i="2"/>
  <c r="B1080" i="2"/>
  <c r="B1081" i="2"/>
  <c r="B1082" i="2"/>
  <c r="B1084" i="2"/>
  <c r="B1085" i="2"/>
  <c r="B1086" i="2"/>
  <c r="B1088" i="2"/>
  <c r="B1089" i="2"/>
  <c r="B1090" i="2"/>
  <c r="B1091" i="2"/>
  <c r="B1092" i="2"/>
  <c r="B1093" i="2"/>
  <c r="B1094" i="2"/>
  <c r="B1096" i="2"/>
  <c r="B1097" i="2"/>
  <c r="B1098" i="2"/>
  <c r="B1099" i="2"/>
  <c r="B1100" i="2"/>
  <c r="B1101" i="2"/>
  <c r="B1102" i="2"/>
  <c r="B1104" i="2"/>
  <c r="B1105" i="2"/>
  <c r="B1106" i="2"/>
  <c r="B1108" i="2"/>
  <c r="B1109" i="2"/>
  <c r="B1110" i="2"/>
  <c r="B1112" i="2"/>
  <c r="B1113" i="2"/>
  <c r="B1114" i="2"/>
  <c r="B1116" i="2"/>
  <c r="B1117" i="2"/>
  <c r="B1118" i="2"/>
  <c r="B1120" i="2"/>
  <c r="B1121" i="2"/>
  <c r="B1122" i="2"/>
  <c r="B1123" i="2"/>
  <c r="B1124" i="2"/>
  <c r="B1125" i="2"/>
  <c r="B1126" i="2"/>
  <c r="B1128" i="2"/>
  <c r="B1129" i="2"/>
  <c r="B1130" i="2"/>
  <c r="B1132" i="2"/>
  <c r="B1133" i="2"/>
  <c r="B1134" i="2"/>
  <c r="B1136" i="2"/>
  <c r="B1137" i="2"/>
  <c r="B1138" i="2"/>
  <c r="B1140" i="2"/>
  <c r="B1141" i="2"/>
  <c r="B1142" i="2"/>
  <c r="B1144" i="2"/>
  <c r="B1145" i="2"/>
  <c r="B1146" i="2"/>
  <c r="B1148" i="2"/>
  <c r="B1149" i="2"/>
  <c r="B1150" i="2"/>
  <c r="B1152" i="2"/>
  <c r="B1153" i="2"/>
  <c r="B1154" i="2"/>
  <c r="B1155" i="2"/>
  <c r="B1156" i="2"/>
  <c r="B1157" i="2"/>
  <c r="B1158" i="2"/>
  <c r="B1160" i="2"/>
  <c r="B1161" i="2"/>
  <c r="B1162" i="2"/>
  <c r="B1163" i="2"/>
  <c r="B1164" i="2"/>
  <c r="B1165" i="2"/>
  <c r="B1166" i="2"/>
  <c r="B1168" i="2"/>
  <c r="B1169" i="2"/>
  <c r="B1170" i="2"/>
  <c r="B1172" i="2"/>
  <c r="B1173" i="2"/>
  <c r="B1174" i="2"/>
  <c r="B1176" i="2"/>
  <c r="B1177" i="2"/>
  <c r="B1178" i="2"/>
  <c r="B1180" i="2"/>
  <c r="B1181" i="2"/>
  <c r="B1182" i="2"/>
  <c r="B1184" i="2"/>
  <c r="B1185" i="2"/>
  <c r="B1186" i="2"/>
  <c r="B1188" i="2"/>
  <c r="B1189" i="2"/>
  <c r="B1190" i="2"/>
  <c r="B1192" i="2"/>
  <c r="B1193" i="2"/>
  <c r="B1194" i="2"/>
  <c r="B1196" i="2"/>
  <c r="B1197" i="2"/>
  <c r="B1198" i="2"/>
  <c r="B1200" i="2"/>
  <c r="B1201" i="2"/>
  <c r="B1202" i="2"/>
  <c r="B1204" i="2"/>
  <c r="B1205" i="2"/>
  <c r="B1206" i="2"/>
  <c r="B1208" i="2"/>
  <c r="B1210" i="2"/>
  <c r="B1211" i="2"/>
  <c r="B1212" i="2"/>
  <c r="B1213" i="2"/>
  <c r="B1214" i="2"/>
  <c r="B1215" i="2"/>
  <c r="B1216" i="2"/>
  <c r="B1218" i="2"/>
  <c r="B1220" i="2"/>
  <c r="B1221" i="2"/>
  <c r="B1222" i="2"/>
  <c r="B1224" i="2"/>
  <c r="B1226" i="2"/>
  <c r="B1228" i="2"/>
  <c r="B1229" i="2"/>
  <c r="B1230" i="2"/>
  <c r="B1232" i="2"/>
  <c r="B1234" i="2"/>
  <c r="B1236" i="2"/>
  <c r="B1237" i="2"/>
  <c r="B1238" i="2"/>
  <c r="B1239" i="2"/>
  <c r="B1240" i="2"/>
  <c r="B1242" i="2"/>
  <c r="B1244" i="2"/>
  <c r="B1245" i="2"/>
  <c r="B1246" i="2"/>
  <c r="B1248" i="2"/>
  <c r="B1250" i="2"/>
  <c r="B1252" i="2"/>
  <c r="B1253" i="2"/>
  <c r="B1254"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3" i="2"/>
  <c r="B1247" i="2" l="1"/>
  <c r="B1171" i="2"/>
  <c r="B1107" i="2"/>
  <c r="B1043" i="2"/>
  <c r="B979" i="2"/>
  <c r="B915" i="2"/>
  <c r="B851" i="2"/>
  <c r="B787" i="2"/>
  <c r="B723" i="2"/>
  <c r="B659" i="2"/>
  <c r="B1227" i="2"/>
  <c r="B1179" i="2"/>
  <c r="B1115" i="2"/>
  <c r="B1051" i="2"/>
  <c r="B987" i="2"/>
  <c r="B923" i="2"/>
  <c r="B859" i="2"/>
  <c r="B795" i="2"/>
  <c r="B731" i="2"/>
  <c r="B667" i="2"/>
  <c r="B1207" i="2"/>
  <c r="B1199" i="2"/>
  <c r="B1191" i="2"/>
  <c r="B1183" i="2"/>
  <c r="B1175" i="2"/>
  <c r="B1167" i="2"/>
  <c r="B1159" i="2"/>
  <c r="B1151" i="2"/>
  <c r="B1143" i="2"/>
  <c r="B1135" i="2"/>
  <c r="B1127" i="2"/>
  <c r="B1119" i="2"/>
  <c r="B1111" i="2"/>
  <c r="B1103" i="2"/>
  <c r="B1095" i="2"/>
  <c r="B1087" i="2"/>
  <c r="B1079" i="2"/>
  <c r="B1071" i="2"/>
  <c r="B1063" i="2"/>
  <c r="B1055" i="2"/>
  <c r="B1047" i="2"/>
  <c r="B1039" i="2"/>
  <c r="B1031" i="2"/>
  <c r="B1023" i="2"/>
  <c r="B1015" i="2"/>
  <c r="B1007" i="2"/>
  <c r="B999" i="2"/>
  <c r="B991" i="2"/>
  <c r="B983" i="2"/>
  <c r="B975" i="2"/>
  <c r="B967" i="2"/>
  <c r="B959" i="2"/>
  <c r="B951" i="2"/>
  <c r="B943" i="2"/>
  <c r="B935" i="2"/>
  <c r="B927" i="2"/>
  <c r="B919" i="2"/>
  <c r="B911" i="2"/>
  <c r="B903" i="2"/>
  <c r="B895" i="2"/>
  <c r="B887" i="2"/>
  <c r="B879" i="2"/>
  <c r="B871" i="2"/>
  <c r="B863" i="2"/>
  <c r="B855" i="2"/>
  <c r="B847" i="2"/>
  <c r="B839" i="2"/>
  <c r="B831" i="2"/>
  <c r="B823" i="2"/>
  <c r="B815" i="2"/>
  <c r="B807" i="2"/>
  <c r="B799" i="2"/>
  <c r="B791" i="2"/>
  <c r="B783" i="2"/>
  <c r="B775" i="2"/>
  <c r="B767" i="2"/>
  <c r="B759" i="2"/>
  <c r="B751" i="2"/>
  <c r="B743" i="2"/>
  <c r="B735" i="2"/>
  <c r="B727" i="2"/>
  <c r="B719" i="2"/>
  <c r="B711" i="2"/>
  <c r="B703" i="2"/>
  <c r="B695" i="2"/>
  <c r="B687" i="2"/>
  <c r="B679" i="2"/>
  <c r="B671" i="2"/>
  <c r="B663" i="2"/>
  <c r="B655" i="2"/>
  <c r="B647" i="2"/>
  <c r="B639" i="2"/>
  <c r="B1195" i="2"/>
  <c r="B1131" i="2"/>
  <c r="B1067" i="2"/>
  <c r="B1003" i="2"/>
  <c r="B939" i="2"/>
  <c r="B875" i="2"/>
  <c r="B811" i="2"/>
  <c r="B747" i="2"/>
  <c r="B683" i="2"/>
  <c r="B1187" i="2"/>
  <c r="B1243" i="2"/>
  <c r="B1203" i="2"/>
  <c r="B1139" i="2"/>
  <c r="B1075" i="2"/>
  <c r="B1011" i="2"/>
  <c r="B947" i="2"/>
  <c r="B883" i="2"/>
  <c r="B819" i="2"/>
  <c r="B755" i="2"/>
  <c r="B691" i="2"/>
  <c r="B1231" i="2"/>
  <c r="B1147" i="2"/>
  <c r="B1083" i="2"/>
  <c r="B1019" i="2"/>
  <c r="B955" i="2"/>
  <c r="B891" i="2"/>
  <c r="B827" i="2"/>
  <c r="B763" i="2"/>
  <c r="B699" i="2"/>
  <c r="B635" i="2"/>
  <c r="B1235"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181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5"/>
        </ext>
      </extLst>
    </bk>
    <bk>
      <extLst>
        <ext uri="{3e2802c4-a4d2-4d8b-9148-e3be6c30e623}">
          <xlrd:rvb i="3106"/>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0"/>
        </ext>
      </extLst>
    </bk>
    <bk>
      <extLst>
        <ext uri="{3e2802c4-a4d2-4d8b-9148-e3be6c30e623}">
          <xlrd:rvb i="3111"/>
        </ext>
      </extLst>
    </bk>
    <bk>
      <extLst>
        <ext uri="{3e2802c4-a4d2-4d8b-9148-e3be6c30e623}">
          <xlrd:rvb i="3112"/>
        </ext>
      </extLst>
    </bk>
    <bk>
      <extLst>
        <ext uri="{3e2802c4-a4d2-4d8b-9148-e3be6c30e623}">
          <xlrd:rvb i="3113"/>
        </ext>
      </extLst>
    </bk>
    <bk>
      <extLst>
        <ext uri="{3e2802c4-a4d2-4d8b-9148-e3be6c30e623}">
          <xlrd:rvb i="3114"/>
        </ext>
      </extLst>
    </bk>
    <bk>
      <extLst>
        <ext uri="{3e2802c4-a4d2-4d8b-9148-e3be6c30e623}">
          <xlrd:rvb i="3115"/>
        </ext>
      </extLst>
    </bk>
    <bk>
      <extLst>
        <ext uri="{3e2802c4-a4d2-4d8b-9148-e3be6c30e623}">
          <xlrd:rvb i="3116"/>
        </ext>
      </extLst>
    </bk>
    <bk>
      <extLst>
        <ext uri="{3e2802c4-a4d2-4d8b-9148-e3be6c30e623}">
          <xlrd:rvb i="3117"/>
        </ext>
      </extLst>
    </bk>
    <bk>
      <extLst>
        <ext uri="{3e2802c4-a4d2-4d8b-9148-e3be6c30e623}">
          <xlrd:rvb i="3118"/>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2"/>
        </ext>
      </extLst>
    </bk>
    <bk>
      <extLst>
        <ext uri="{3e2802c4-a4d2-4d8b-9148-e3be6c30e623}">
          <xlrd:rvb i="3123"/>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7"/>
        </ext>
      </extLst>
    </bk>
    <bk>
      <extLst>
        <ext uri="{3e2802c4-a4d2-4d8b-9148-e3be6c30e623}">
          <xlrd:rvb i="3128"/>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2"/>
        </ext>
      </extLst>
    </bk>
    <bk>
      <extLst>
        <ext uri="{3e2802c4-a4d2-4d8b-9148-e3be6c30e623}">
          <xlrd:rvb i="3133"/>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7"/>
        </ext>
      </extLst>
    </bk>
    <bk>
      <extLst>
        <ext uri="{3e2802c4-a4d2-4d8b-9148-e3be6c30e623}">
          <xlrd:rvb i="3138"/>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2"/>
        </ext>
      </extLst>
    </bk>
    <bk>
      <extLst>
        <ext uri="{3e2802c4-a4d2-4d8b-9148-e3be6c30e623}">
          <xlrd:rvb i="3143"/>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7"/>
        </ext>
      </extLst>
    </bk>
    <bk>
      <extLst>
        <ext uri="{3e2802c4-a4d2-4d8b-9148-e3be6c30e623}">
          <xlrd:rvb i="3148"/>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2"/>
        </ext>
      </extLst>
    </bk>
    <bk>
      <extLst>
        <ext uri="{3e2802c4-a4d2-4d8b-9148-e3be6c30e623}">
          <xlrd:rvb i="3153"/>
        </ext>
      </extLst>
    </bk>
    <bk>
      <extLst>
        <ext uri="{3e2802c4-a4d2-4d8b-9148-e3be6c30e623}">
          <xlrd:rvb i="3154"/>
        </ext>
      </extLst>
    </bk>
    <bk>
      <extLst>
        <ext uri="{3e2802c4-a4d2-4d8b-9148-e3be6c30e623}">
          <xlrd:rvb i="3155"/>
        </ext>
      </extLst>
    </bk>
    <bk>
      <extLst>
        <ext uri="{3e2802c4-a4d2-4d8b-9148-e3be6c30e623}">
          <xlrd:rvb i="3156"/>
        </ext>
      </extLst>
    </bk>
    <bk>
      <extLst>
        <ext uri="{3e2802c4-a4d2-4d8b-9148-e3be6c30e623}">
          <xlrd:rvb i="3157"/>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1"/>
        </ext>
      </extLst>
    </bk>
    <bk>
      <extLst>
        <ext uri="{3e2802c4-a4d2-4d8b-9148-e3be6c30e623}">
          <xlrd:rvb i="3162"/>
        </ext>
      </extLst>
    </bk>
    <bk>
      <extLst>
        <ext uri="{3e2802c4-a4d2-4d8b-9148-e3be6c30e623}">
          <xlrd:rvb i="3163"/>
        </ext>
      </extLst>
    </bk>
    <bk>
      <extLst>
        <ext uri="{3e2802c4-a4d2-4d8b-9148-e3be6c30e623}">
          <xlrd:rvb i="3164"/>
        </ext>
      </extLst>
    </bk>
    <bk>
      <extLst>
        <ext uri="{3e2802c4-a4d2-4d8b-9148-e3be6c30e623}">
          <xlrd:rvb i="3165"/>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69"/>
        </ext>
      </extLst>
    </bk>
    <bk>
      <extLst>
        <ext uri="{3e2802c4-a4d2-4d8b-9148-e3be6c30e623}">
          <xlrd:rvb i="3170"/>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4"/>
        </ext>
      </extLst>
    </bk>
    <bk>
      <extLst>
        <ext uri="{3e2802c4-a4d2-4d8b-9148-e3be6c30e623}">
          <xlrd:rvb i="3175"/>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79"/>
        </ext>
      </extLst>
    </bk>
    <bk>
      <extLst>
        <ext uri="{3e2802c4-a4d2-4d8b-9148-e3be6c30e623}">
          <xlrd:rvb i="3180"/>
        </ext>
      </extLst>
    </bk>
    <bk>
      <extLst>
        <ext uri="{3e2802c4-a4d2-4d8b-9148-e3be6c30e623}">
          <xlrd:rvb i="3181"/>
        </ext>
      </extLst>
    </bk>
    <bk>
      <extLst>
        <ext uri="{3e2802c4-a4d2-4d8b-9148-e3be6c30e623}">
          <xlrd:rvb i="3182"/>
        </ext>
      </extLst>
    </bk>
    <bk>
      <extLst>
        <ext uri="{3e2802c4-a4d2-4d8b-9148-e3be6c30e623}">
          <xlrd:rvb i="3183"/>
        </ext>
      </extLst>
    </bk>
    <bk>
      <extLst>
        <ext uri="{3e2802c4-a4d2-4d8b-9148-e3be6c30e623}">
          <xlrd:rvb i="3184"/>
        </ext>
      </extLst>
    </bk>
    <bk>
      <extLst>
        <ext uri="{3e2802c4-a4d2-4d8b-9148-e3be6c30e623}">
          <xlrd:rvb i="3185"/>
        </ext>
      </extLst>
    </bk>
    <bk>
      <extLst>
        <ext uri="{3e2802c4-a4d2-4d8b-9148-e3be6c30e623}">
          <xlrd:rvb i="3186"/>
        </ext>
      </extLst>
    </bk>
    <bk>
      <extLst>
        <ext uri="{3e2802c4-a4d2-4d8b-9148-e3be6c30e623}">
          <xlrd:rvb i="3187"/>
        </ext>
      </extLst>
    </bk>
    <bk>
      <extLst>
        <ext uri="{3e2802c4-a4d2-4d8b-9148-e3be6c30e623}">
          <xlrd:rvb i="3188"/>
        </ext>
      </extLst>
    </bk>
    <bk>
      <extLst>
        <ext uri="{3e2802c4-a4d2-4d8b-9148-e3be6c30e623}">
          <xlrd:rvb i="3189"/>
        </ext>
      </extLst>
    </bk>
    <bk>
      <extLst>
        <ext uri="{3e2802c4-a4d2-4d8b-9148-e3be6c30e623}">
          <xlrd:rvb i="3190"/>
        </ext>
      </extLst>
    </bk>
    <bk>
      <extLst>
        <ext uri="{3e2802c4-a4d2-4d8b-9148-e3be6c30e623}">
          <xlrd:rvb i="3191"/>
        </ext>
      </extLst>
    </bk>
    <bk>
      <extLst>
        <ext uri="{3e2802c4-a4d2-4d8b-9148-e3be6c30e623}">
          <xlrd:rvb i="3192"/>
        </ext>
      </extLst>
    </bk>
    <bk>
      <extLst>
        <ext uri="{3e2802c4-a4d2-4d8b-9148-e3be6c30e623}">
          <xlrd:rvb i="3193"/>
        </ext>
      </extLst>
    </bk>
    <bk>
      <extLst>
        <ext uri="{3e2802c4-a4d2-4d8b-9148-e3be6c30e623}">
          <xlrd:rvb i="3194"/>
        </ext>
      </extLst>
    </bk>
    <bk>
      <extLst>
        <ext uri="{3e2802c4-a4d2-4d8b-9148-e3be6c30e623}">
          <xlrd:rvb i="3195"/>
        </ext>
      </extLst>
    </bk>
    <bk>
      <extLst>
        <ext uri="{3e2802c4-a4d2-4d8b-9148-e3be6c30e623}">
          <xlrd:rvb i="3196"/>
        </ext>
      </extLst>
    </bk>
    <bk>
      <extLst>
        <ext uri="{3e2802c4-a4d2-4d8b-9148-e3be6c30e623}">
          <xlrd:rvb i="3197"/>
        </ext>
      </extLst>
    </bk>
    <bk>
      <extLst>
        <ext uri="{3e2802c4-a4d2-4d8b-9148-e3be6c30e623}">
          <xlrd:rvb i="3198"/>
        </ext>
      </extLst>
    </bk>
    <bk>
      <extLst>
        <ext uri="{3e2802c4-a4d2-4d8b-9148-e3be6c30e623}">
          <xlrd:rvb i="3199"/>
        </ext>
      </extLst>
    </bk>
    <bk>
      <extLst>
        <ext uri="{3e2802c4-a4d2-4d8b-9148-e3be6c30e623}">
          <xlrd:rvb i="3200"/>
        </ext>
      </extLst>
    </bk>
    <bk>
      <extLst>
        <ext uri="{3e2802c4-a4d2-4d8b-9148-e3be6c30e623}">
          <xlrd:rvb i="3201"/>
        </ext>
      </extLst>
    </bk>
    <bk>
      <extLst>
        <ext uri="{3e2802c4-a4d2-4d8b-9148-e3be6c30e623}">
          <xlrd:rvb i="3202"/>
        </ext>
      </extLst>
    </bk>
    <bk>
      <extLst>
        <ext uri="{3e2802c4-a4d2-4d8b-9148-e3be6c30e623}">
          <xlrd:rvb i="3203"/>
        </ext>
      </extLst>
    </bk>
    <bk>
      <extLst>
        <ext uri="{3e2802c4-a4d2-4d8b-9148-e3be6c30e623}">
          <xlrd:rvb i="3204"/>
        </ext>
      </extLst>
    </bk>
    <bk>
      <extLst>
        <ext uri="{3e2802c4-a4d2-4d8b-9148-e3be6c30e623}">
          <xlrd:rvb i="3205"/>
        </ext>
      </extLst>
    </bk>
    <bk>
      <extLst>
        <ext uri="{3e2802c4-a4d2-4d8b-9148-e3be6c30e623}">
          <xlrd:rvb i="3206"/>
        </ext>
      </extLst>
    </bk>
    <bk>
      <extLst>
        <ext uri="{3e2802c4-a4d2-4d8b-9148-e3be6c30e623}">
          <xlrd:rvb i="3207"/>
        </ext>
      </extLst>
    </bk>
    <bk>
      <extLst>
        <ext uri="{3e2802c4-a4d2-4d8b-9148-e3be6c30e623}">
          <xlrd:rvb i="3208"/>
        </ext>
      </extLst>
    </bk>
    <bk>
      <extLst>
        <ext uri="{3e2802c4-a4d2-4d8b-9148-e3be6c30e623}">
          <xlrd:rvb i="3209"/>
        </ext>
      </extLst>
    </bk>
    <bk>
      <extLst>
        <ext uri="{3e2802c4-a4d2-4d8b-9148-e3be6c30e623}">
          <xlrd:rvb i="3210"/>
        </ext>
      </extLst>
    </bk>
    <bk>
      <extLst>
        <ext uri="{3e2802c4-a4d2-4d8b-9148-e3be6c30e623}">
          <xlrd:rvb i="3211"/>
        </ext>
      </extLst>
    </bk>
    <bk>
      <extLst>
        <ext uri="{3e2802c4-a4d2-4d8b-9148-e3be6c30e623}">
          <xlrd:rvb i="3212"/>
        </ext>
      </extLst>
    </bk>
    <bk>
      <extLst>
        <ext uri="{3e2802c4-a4d2-4d8b-9148-e3be6c30e623}">
          <xlrd:rvb i="3213"/>
        </ext>
      </extLst>
    </bk>
    <bk>
      <extLst>
        <ext uri="{3e2802c4-a4d2-4d8b-9148-e3be6c30e623}">
          <xlrd:rvb i="3214"/>
        </ext>
      </extLst>
    </bk>
    <bk>
      <extLst>
        <ext uri="{3e2802c4-a4d2-4d8b-9148-e3be6c30e623}">
          <xlrd:rvb i="3215"/>
        </ext>
      </extLst>
    </bk>
    <bk>
      <extLst>
        <ext uri="{3e2802c4-a4d2-4d8b-9148-e3be6c30e623}">
          <xlrd:rvb i="3216"/>
        </ext>
      </extLst>
    </bk>
    <bk>
      <extLst>
        <ext uri="{3e2802c4-a4d2-4d8b-9148-e3be6c30e623}">
          <xlrd:rvb i="3217"/>
        </ext>
      </extLst>
    </bk>
    <bk>
      <extLst>
        <ext uri="{3e2802c4-a4d2-4d8b-9148-e3be6c30e623}">
          <xlrd:rvb i="3218"/>
        </ext>
      </extLst>
    </bk>
    <bk>
      <extLst>
        <ext uri="{3e2802c4-a4d2-4d8b-9148-e3be6c30e623}">
          <xlrd:rvb i="3219"/>
        </ext>
      </extLst>
    </bk>
    <bk>
      <extLst>
        <ext uri="{3e2802c4-a4d2-4d8b-9148-e3be6c30e623}">
          <xlrd:rvb i="3220"/>
        </ext>
      </extLst>
    </bk>
    <bk>
      <extLst>
        <ext uri="{3e2802c4-a4d2-4d8b-9148-e3be6c30e623}">
          <xlrd:rvb i="3221"/>
        </ext>
      </extLst>
    </bk>
    <bk>
      <extLst>
        <ext uri="{3e2802c4-a4d2-4d8b-9148-e3be6c30e623}">
          <xlrd:rvb i="3222"/>
        </ext>
      </extLst>
    </bk>
    <bk>
      <extLst>
        <ext uri="{3e2802c4-a4d2-4d8b-9148-e3be6c30e623}">
          <xlrd:rvb i="3223"/>
        </ext>
      </extLst>
    </bk>
    <bk>
      <extLst>
        <ext uri="{3e2802c4-a4d2-4d8b-9148-e3be6c30e623}">
          <xlrd:rvb i="3224"/>
        </ext>
      </extLst>
    </bk>
    <bk>
      <extLst>
        <ext uri="{3e2802c4-a4d2-4d8b-9148-e3be6c30e623}">
          <xlrd:rvb i="3225"/>
        </ext>
      </extLst>
    </bk>
    <bk>
      <extLst>
        <ext uri="{3e2802c4-a4d2-4d8b-9148-e3be6c30e623}">
          <xlrd:rvb i="3226"/>
        </ext>
      </extLst>
    </bk>
    <bk>
      <extLst>
        <ext uri="{3e2802c4-a4d2-4d8b-9148-e3be6c30e623}">
          <xlrd:rvb i="3227"/>
        </ext>
      </extLst>
    </bk>
    <bk>
      <extLst>
        <ext uri="{3e2802c4-a4d2-4d8b-9148-e3be6c30e623}">
          <xlrd:rvb i="3228"/>
        </ext>
      </extLst>
    </bk>
    <bk>
      <extLst>
        <ext uri="{3e2802c4-a4d2-4d8b-9148-e3be6c30e623}">
          <xlrd:rvb i="3229"/>
        </ext>
      </extLst>
    </bk>
    <bk>
      <extLst>
        <ext uri="{3e2802c4-a4d2-4d8b-9148-e3be6c30e623}">
          <xlrd:rvb i="3230"/>
        </ext>
      </extLst>
    </bk>
    <bk>
      <extLst>
        <ext uri="{3e2802c4-a4d2-4d8b-9148-e3be6c30e623}">
          <xlrd:rvb i="3231"/>
        </ext>
      </extLst>
    </bk>
    <bk>
      <extLst>
        <ext uri="{3e2802c4-a4d2-4d8b-9148-e3be6c30e623}">
          <xlrd:rvb i="3232"/>
        </ext>
      </extLst>
    </bk>
    <bk>
      <extLst>
        <ext uri="{3e2802c4-a4d2-4d8b-9148-e3be6c30e623}">
          <xlrd:rvb i="3233"/>
        </ext>
      </extLst>
    </bk>
    <bk>
      <extLst>
        <ext uri="{3e2802c4-a4d2-4d8b-9148-e3be6c30e623}">
          <xlrd:rvb i="3234"/>
        </ext>
      </extLst>
    </bk>
    <bk>
      <extLst>
        <ext uri="{3e2802c4-a4d2-4d8b-9148-e3be6c30e623}">
          <xlrd:rvb i="3235"/>
        </ext>
      </extLst>
    </bk>
    <bk>
      <extLst>
        <ext uri="{3e2802c4-a4d2-4d8b-9148-e3be6c30e623}">
          <xlrd:rvb i="3236"/>
        </ext>
      </extLst>
    </bk>
    <bk>
      <extLst>
        <ext uri="{3e2802c4-a4d2-4d8b-9148-e3be6c30e623}">
          <xlrd:rvb i="3237"/>
        </ext>
      </extLst>
    </bk>
    <bk>
      <extLst>
        <ext uri="{3e2802c4-a4d2-4d8b-9148-e3be6c30e623}">
          <xlrd:rvb i="3238"/>
        </ext>
      </extLst>
    </bk>
    <bk>
      <extLst>
        <ext uri="{3e2802c4-a4d2-4d8b-9148-e3be6c30e623}">
          <xlrd:rvb i="3239"/>
        </ext>
      </extLst>
    </bk>
    <bk>
      <extLst>
        <ext uri="{3e2802c4-a4d2-4d8b-9148-e3be6c30e623}">
          <xlrd:rvb i="3240"/>
        </ext>
      </extLst>
    </bk>
    <bk>
      <extLst>
        <ext uri="{3e2802c4-a4d2-4d8b-9148-e3be6c30e623}">
          <xlrd:rvb i="3241"/>
        </ext>
      </extLst>
    </bk>
    <bk>
      <extLst>
        <ext uri="{3e2802c4-a4d2-4d8b-9148-e3be6c30e623}">
          <xlrd:rvb i="3242"/>
        </ext>
      </extLst>
    </bk>
    <bk>
      <extLst>
        <ext uri="{3e2802c4-a4d2-4d8b-9148-e3be6c30e623}">
          <xlrd:rvb i="3243"/>
        </ext>
      </extLst>
    </bk>
    <bk>
      <extLst>
        <ext uri="{3e2802c4-a4d2-4d8b-9148-e3be6c30e623}">
          <xlrd:rvb i="3244"/>
        </ext>
      </extLst>
    </bk>
    <bk>
      <extLst>
        <ext uri="{3e2802c4-a4d2-4d8b-9148-e3be6c30e623}">
          <xlrd:rvb i="3245"/>
        </ext>
      </extLst>
    </bk>
    <bk>
      <extLst>
        <ext uri="{3e2802c4-a4d2-4d8b-9148-e3be6c30e623}">
          <xlrd:rvb i="3246"/>
        </ext>
      </extLst>
    </bk>
    <bk>
      <extLst>
        <ext uri="{3e2802c4-a4d2-4d8b-9148-e3be6c30e623}">
          <xlrd:rvb i="3247"/>
        </ext>
      </extLst>
    </bk>
    <bk>
      <extLst>
        <ext uri="{3e2802c4-a4d2-4d8b-9148-e3be6c30e623}">
          <xlrd:rvb i="3248"/>
        </ext>
      </extLst>
    </bk>
    <bk>
      <extLst>
        <ext uri="{3e2802c4-a4d2-4d8b-9148-e3be6c30e623}">
          <xlrd:rvb i="3249"/>
        </ext>
      </extLst>
    </bk>
    <bk>
      <extLst>
        <ext uri="{3e2802c4-a4d2-4d8b-9148-e3be6c30e623}">
          <xlrd:rvb i="3250"/>
        </ext>
      </extLst>
    </bk>
    <bk>
      <extLst>
        <ext uri="{3e2802c4-a4d2-4d8b-9148-e3be6c30e623}">
          <xlrd:rvb i="3251"/>
        </ext>
      </extLst>
    </bk>
    <bk>
      <extLst>
        <ext uri="{3e2802c4-a4d2-4d8b-9148-e3be6c30e623}">
          <xlrd:rvb i="3252"/>
        </ext>
      </extLst>
    </bk>
    <bk>
      <extLst>
        <ext uri="{3e2802c4-a4d2-4d8b-9148-e3be6c30e623}">
          <xlrd:rvb i="3253"/>
        </ext>
      </extLst>
    </bk>
    <bk>
      <extLst>
        <ext uri="{3e2802c4-a4d2-4d8b-9148-e3be6c30e623}">
          <xlrd:rvb i="3254"/>
        </ext>
      </extLst>
    </bk>
    <bk>
      <extLst>
        <ext uri="{3e2802c4-a4d2-4d8b-9148-e3be6c30e623}">
          <xlrd:rvb i="3255"/>
        </ext>
      </extLst>
    </bk>
    <bk>
      <extLst>
        <ext uri="{3e2802c4-a4d2-4d8b-9148-e3be6c30e623}">
          <xlrd:rvb i="3256"/>
        </ext>
      </extLst>
    </bk>
    <bk>
      <extLst>
        <ext uri="{3e2802c4-a4d2-4d8b-9148-e3be6c30e623}">
          <xlrd:rvb i="3257"/>
        </ext>
      </extLst>
    </bk>
    <bk>
      <extLst>
        <ext uri="{3e2802c4-a4d2-4d8b-9148-e3be6c30e623}">
          <xlrd:rvb i="3258"/>
        </ext>
      </extLst>
    </bk>
    <bk>
      <extLst>
        <ext uri="{3e2802c4-a4d2-4d8b-9148-e3be6c30e623}">
          <xlrd:rvb i="3259"/>
        </ext>
      </extLst>
    </bk>
    <bk>
      <extLst>
        <ext uri="{3e2802c4-a4d2-4d8b-9148-e3be6c30e623}">
          <xlrd:rvb i="3260"/>
        </ext>
      </extLst>
    </bk>
    <bk>
      <extLst>
        <ext uri="{3e2802c4-a4d2-4d8b-9148-e3be6c30e623}">
          <xlrd:rvb i="3261"/>
        </ext>
      </extLst>
    </bk>
    <bk>
      <extLst>
        <ext uri="{3e2802c4-a4d2-4d8b-9148-e3be6c30e623}">
          <xlrd:rvb i="3262"/>
        </ext>
      </extLst>
    </bk>
    <bk>
      <extLst>
        <ext uri="{3e2802c4-a4d2-4d8b-9148-e3be6c30e623}">
          <xlrd:rvb i="3263"/>
        </ext>
      </extLst>
    </bk>
    <bk>
      <extLst>
        <ext uri="{3e2802c4-a4d2-4d8b-9148-e3be6c30e623}">
          <xlrd:rvb i="3264"/>
        </ext>
      </extLst>
    </bk>
    <bk>
      <extLst>
        <ext uri="{3e2802c4-a4d2-4d8b-9148-e3be6c30e623}">
          <xlrd:rvb i="3265"/>
        </ext>
      </extLst>
    </bk>
    <bk>
      <extLst>
        <ext uri="{3e2802c4-a4d2-4d8b-9148-e3be6c30e623}">
          <xlrd:rvb i="3266"/>
        </ext>
      </extLst>
    </bk>
    <bk>
      <extLst>
        <ext uri="{3e2802c4-a4d2-4d8b-9148-e3be6c30e623}">
          <xlrd:rvb i="3267"/>
        </ext>
      </extLst>
    </bk>
    <bk>
      <extLst>
        <ext uri="{3e2802c4-a4d2-4d8b-9148-e3be6c30e623}">
          <xlrd:rvb i="3268"/>
        </ext>
      </extLst>
    </bk>
    <bk>
      <extLst>
        <ext uri="{3e2802c4-a4d2-4d8b-9148-e3be6c30e623}">
          <xlrd:rvb i="3269"/>
        </ext>
      </extLst>
    </bk>
    <bk>
      <extLst>
        <ext uri="{3e2802c4-a4d2-4d8b-9148-e3be6c30e623}">
          <xlrd:rvb i="3270"/>
        </ext>
      </extLst>
    </bk>
    <bk>
      <extLst>
        <ext uri="{3e2802c4-a4d2-4d8b-9148-e3be6c30e623}">
          <xlrd:rvb i="3271"/>
        </ext>
      </extLst>
    </bk>
    <bk>
      <extLst>
        <ext uri="{3e2802c4-a4d2-4d8b-9148-e3be6c30e623}">
          <xlrd:rvb i="3272"/>
        </ext>
      </extLst>
    </bk>
    <bk>
      <extLst>
        <ext uri="{3e2802c4-a4d2-4d8b-9148-e3be6c30e623}">
          <xlrd:rvb i="3273"/>
        </ext>
      </extLst>
    </bk>
    <bk>
      <extLst>
        <ext uri="{3e2802c4-a4d2-4d8b-9148-e3be6c30e623}">
          <xlrd:rvb i="3274"/>
        </ext>
      </extLst>
    </bk>
    <bk>
      <extLst>
        <ext uri="{3e2802c4-a4d2-4d8b-9148-e3be6c30e623}">
          <xlrd:rvb i="3275"/>
        </ext>
      </extLst>
    </bk>
    <bk>
      <extLst>
        <ext uri="{3e2802c4-a4d2-4d8b-9148-e3be6c30e623}">
          <xlrd:rvb i="3276"/>
        </ext>
      </extLst>
    </bk>
    <bk>
      <extLst>
        <ext uri="{3e2802c4-a4d2-4d8b-9148-e3be6c30e623}">
          <xlrd:rvb i="3277"/>
        </ext>
      </extLst>
    </bk>
    <bk>
      <extLst>
        <ext uri="{3e2802c4-a4d2-4d8b-9148-e3be6c30e623}">
          <xlrd:rvb i="3278"/>
        </ext>
      </extLst>
    </bk>
    <bk>
      <extLst>
        <ext uri="{3e2802c4-a4d2-4d8b-9148-e3be6c30e623}">
          <xlrd:rvb i="3279"/>
        </ext>
      </extLst>
    </bk>
    <bk>
      <extLst>
        <ext uri="{3e2802c4-a4d2-4d8b-9148-e3be6c30e623}">
          <xlrd:rvb i="3280"/>
        </ext>
      </extLst>
    </bk>
    <bk>
      <extLst>
        <ext uri="{3e2802c4-a4d2-4d8b-9148-e3be6c30e623}">
          <xlrd:rvb i="3281"/>
        </ext>
      </extLst>
    </bk>
    <bk>
      <extLst>
        <ext uri="{3e2802c4-a4d2-4d8b-9148-e3be6c30e623}">
          <xlrd:rvb i="3282"/>
        </ext>
      </extLst>
    </bk>
    <bk>
      <extLst>
        <ext uri="{3e2802c4-a4d2-4d8b-9148-e3be6c30e623}">
          <xlrd:rvb i="3283"/>
        </ext>
      </extLst>
    </bk>
    <bk>
      <extLst>
        <ext uri="{3e2802c4-a4d2-4d8b-9148-e3be6c30e623}">
          <xlrd:rvb i="3284"/>
        </ext>
      </extLst>
    </bk>
    <bk>
      <extLst>
        <ext uri="{3e2802c4-a4d2-4d8b-9148-e3be6c30e623}">
          <xlrd:rvb i="3285"/>
        </ext>
      </extLst>
    </bk>
    <bk>
      <extLst>
        <ext uri="{3e2802c4-a4d2-4d8b-9148-e3be6c30e623}">
          <xlrd:rvb i="3286"/>
        </ext>
      </extLst>
    </bk>
    <bk>
      <extLst>
        <ext uri="{3e2802c4-a4d2-4d8b-9148-e3be6c30e623}">
          <xlrd:rvb i="3287"/>
        </ext>
      </extLst>
    </bk>
    <bk>
      <extLst>
        <ext uri="{3e2802c4-a4d2-4d8b-9148-e3be6c30e623}">
          <xlrd:rvb i="3288"/>
        </ext>
      </extLst>
    </bk>
    <bk>
      <extLst>
        <ext uri="{3e2802c4-a4d2-4d8b-9148-e3be6c30e623}">
          <xlrd:rvb i="3289"/>
        </ext>
      </extLst>
    </bk>
    <bk>
      <extLst>
        <ext uri="{3e2802c4-a4d2-4d8b-9148-e3be6c30e623}">
          <xlrd:rvb i="3290"/>
        </ext>
      </extLst>
    </bk>
    <bk>
      <extLst>
        <ext uri="{3e2802c4-a4d2-4d8b-9148-e3be6c30e623}">
          <xlrd:rvb i="3291"/>
        </ext>
      </extLst>
    </bk>
    <bk>
      <extLst>
        <ext uri="{3e2802c4-a4d2-4d8b-9148-e3be6c30e623}">
          <xlrd:rvb i="3292"/>
        </ext>
      </extLst>
    </bk>
    <bk>
      <extLst>
        <ext uri="{3e2802c4-a4d2-4d8b-9148-e3be6c30e623}">
          <xlrd:rvb i="3293"/>
        </ext>
      </extLst>
    </bk>
    <bk>
      <extLst>
        <ext uri="{3e2802c4-a4d2-4d8b-9148-e3be6c30e623}">
          <xlrd:rvb i="3294"/>
        </ext>
      </extLst>
    </bk>
    <bk>
      <extLst>
        <ext uri="{3e2802c4-a4d2-4d8b-9148-e3be6c30e623}">
          <xlrd:rvb i="3295"/>
        </ext>
      </extLst>
    </bk>
    <bk>
      <extLst>
        <ext uri="{3e2802c4-a4d2-4d8b-9148-e3be6c30e623}">
          <xlrd:rvb i="3296"/>
        </ext>
      </extLst>
    </bk>
    <bk>
      <extLst>
        <ext uri="{3e2802c4-a4d2-4d8b-9148-e3be6c30e623}">
          <xlrd:rvb i="3297"/>
        </ext>
      </extLst>
    </bk>
    <bk>
      <extLst>
        <ext uri="{3e2802c4-a4d2-4d8b-9148-e3be6c30e623}">
          <xlrd:rvb i="3298"/>
        </ext>
      </extLst>
    </bk>
    <bk>
      <extLst>
        <ext uri="{3e2802c4-a4d2-4d8b-9148-e3be6c30e623}">
          <xlrd:rvb i="3299"/>
        </ext>
      </extLst>
    </bk>
    <bk>
      <extLst>
        <ext uri="{3e2802c4-a4d2-4d8b-9148-e3be6c30e623}">
          <xlrd:rvb i="3300"/>
        </ext>
      </extLst>
    </bk>
    <bk>
      <extLst>
        <ext uri="{3e2802c4-a4d2-4d8b-9148-e3be6c30e623}">
          <xlrd:rvb i="3301"/>
        </ext>
      </extLst>
    </bk>
    <bk>
      <extLst>
        <ext uri="{3e2802c4-a4d2-4d8b-9148-e3be6c30e623}">
          <xlrd:rvb i="3302"/>
        </ext>
      </extLst>
    </bk>
    <bk>
      <extLst>
        <ext uri="{3e2802c4-a4d2-4d8b-9148-e3be6c30e623}">
          <xlrd:rvb i="3303"/>
        </ext>
      </extLst>
    </bk>
    <bk>
      <extLst>
        <ext uri="{3e2802c4-a4d2-4d8b-9148-e3be6c30e623}">
          <xlrd:rvb i="3304"/>
        </ext>
      </extLst>
    </bk>
    <bk>
      <extLst>
        <ext uri="{3e2802c4-a4d2-4d8b-9148-e3be6c30e623}">
          <xlrd:rvb i="3305"/>
        </ext>
      </extLst>
    </bk>
    <bk>
      <extLst>
        <ext uri="{3e2802c4-a4d2-4d8b-9148-e3be6c30e623}">
          <xlrd:rvb i="3306"/>
        </ext>
      </extLst>
    </bk>
    <bk>
      <extLst>
        <ext uri="{3e2802c4-a4d2-4d8b-9148-e3be6c30e623}">
          <xlrd:rvb i="3307"/>
        </ext>
      </extLst>
    </bk>
    <bk>
      <extLst>
        <ext uri="{3e2802c4-a4d2-4d8b-9148-e3be6c30e623}">
          <xlrd:rvb i="3308"/>
        </ext>
      </extLst>
    </bk>
    <bk>
      <extLst>
        <ext uri="{3e2802c4-a4d2-4d8b-9148-e3be6c30e623}">
          <xlrd:rvb i="3309"/>
        </ext>
      </extLst>
    </bk>
    <bk>
      <extLst>
        <ext uri="{3e2802c4-a4d2-4d8b-9148-e3be6c30e623}">
          <xlrd:rvb i="3310"/>
        </ext>
      </extLst>
    </bk>
    <bk>
      <extLst>
        <ext uri="{3e2802c4-a4d2-4d8b-9148-e3be6c30e623}">
          <xlrd:rvb i="3311"/>
        </ext>
      </extLst>
    </bk>
    <bk>
      <extLst>
        <ext uri="{3e2802c4-a4d2-4d8b-9148-e3be6c30e623}">
          <xlrd:rvb i="3312"/>
        </ext>
      </extLst>
    </bk>
    <bk>
      <extLst>
        <ext uri="{3e2802c4-a4d2-4d8b-9148-e3be6c30e623}">
          <xlrd:rvb i="3313"/>
        </ext>
      </extLst>
    </bk>
    <bk>
      <extLst>
        <ext uri="{3e2802c4-a4d2-4d8b-9148-e3be6c30e623}">
          <xlrd:rvb i="3314"/>
        </ext>
      </extLst>
    </bk>
    <bk>
      <extLst>
        <ext uri="{3e2802c4-a4d2-4d8b-9148-e3be6c30e623}">
          <xlrd:rvb i="3315"/>
        </ext>
      </extLst>
    </bk>
    <bk>
      <extLst>
        <ext uri="{3e2802c4-a4d2-4d8b-9148-e3be6c30e623}">
          <xlrd:rvb i="3316"/>
        </ext>
      </extLst>
    </bk>
    <bk>
      <extLst>
        <ext uri="{3e2802c4-a4d2-4d8b-9148-e3be6c30e623}">
          <xlrd:rvb i="3317"/>
        </ext>
      </extLst>
    </bk>
    <bk>
      <extLst>
        <ext uri="{3e2802c4-a4d2-4d8b-9148-e3be6c30e623}">
          <xlrd:rvb i="3318"/>
        </ext>
      </extLst>
    </bk>
    <bk>
      <extLst>
        <ext uri="{3e2802c4-a4d2-4d8b-9148-e3be6c30e623}">
          <xlrd:rvb i="3319"/>
        </ext>
      </extLst>
    </bk>
    <bk>
      <extLst>
        <ext uri="{3e2802c4-a4d2-4d8b-9148-e3be6c30e623}">
          <xlrd:rvb i="3320"/>
        </ext>
      </extLst>
    </bk>
    <bk>
      <extLst>
        <ext uri="{3e2802c4-a4d2-4d8b-9148-e3be6c30e623}">
          <xlrd:rvb i="3321"/>
        </ext>
      </extLst>
    </bk>
    <bk>
      <extLst>
        <ext uri="{3e2802c4-a4d2-4d8b-9148-e3be6c30e623}">
          <xlrd:rvb i="3322"/>
        </ext>
      </extLst>
    </bk>
    <bk>
      <extLst>
        <ext uri="{3e2802c4-a4d2-4d8b-9148-e3be6c30e623}">
          <xlrd:rvb i="3323"/>
        </ext>
      </extLst>
    </bk>
    <bk>
      <extLst>
        <ext uri="{3e2802c4-a4d2-4d8b-9148-e3be6c30e623}">
          <xlrd:rvb i="3324"/>
        </ext>
      </extLst>
    </bk>
    <bk>
      <extLst>
        <ext uri="{3e2802c4-a4d2-4d8b-9148-e3be6c30e623}">
          <xlrd:rvb i="3325"/>
        </ext>
      </extLst>
    </bk>
    <bk>
      <extLst>
        <ext uri="{3e2802c4-a4d2-4d8b-9148-e3be6c30e623}">
          <xlrd:rvb i="3326"/>
        </ext>
      </extLst>
    </bk>
    <bk>
      <extLst>
        <ext uri="{3e2802c4-a4d2-4d8b-9148-e3be6c30e623}">
          <xlrd:rvb i="3327"/>
        </ext>
      </extLst>
    </bk>
    <bk>
      <extLst>
        <ext uri="{3e2802c4-a4d2-4d8b-9148-e3be6c30e623}">
          <xlrd:rvb i="3328"/>
        </ext>
      </extLst>
    </bk>
    <bk>
      <extLst>
        <ext uri="{3e2802c4-a4d2-4d8b-9148-e3be6c30e623}">
          <xlrd:rvb i="3329"/>
        </ext>
      </extLst>
    </bk>
    <bk>
      <extLst>
        <ext uri="{3e2802c4-a4d2-4d8b-9148-e3be6c30e623}">
          <xlrd:rvb i="3330"/>
        </ext>
      </extLst>
    </bk>
    <bk>
      <extLst>
        <ext uri="{3e2802c4-a4d2-4d8b-9148-e3be6c30e623}">
          <xlrd:rvb i="3331"/>
        </ext>
      </extLst>
    </bk>
    <bk>
      <extLst>
        <ext uri="{3e2802c4-a4d2-4d8b-9148-e3be6c30e623}">
          <xlrd:rvb i="3332"/>
        </ext>
      </extLst>
    </bk>
    <bk>
      <extLst>
        <ext uri="{3e2802c4-a4d2-4d8b-9148-e3be6c30e623}">
          <xlrd:rvb i="3333"/>
        </ext>
      </extLst>
    </bk>
    <bk>
      <extLst>
        <ext uri="{3e2802c4-a4d2-4d8b-9148-e3be6c30e623}">
          <xlrd:rvb i="3334"/>
        </ext>
      </extLst>
    </bk>
    <bk>
      <extLst>
        <ext uri="{3e2802c4-a4d2-4d8b-9148-e3be6c30e623}">
          <xlrd:rvb i="3335"/>
        </ext>
      </extLst>
    </bk>
    <bk>
      <extLst>
        <ext uri="{3e2802c4-a4d2-4d8b-9148-e3be6c30e623}">
          <xlrd:rvb i="3336"/>
        </ext>
      </extLst>
    </bk>
    <bk>
      <extLst>
        <ext uri="{3e2802c4-a4d2-4d8b-9148-e3be6c30e623}">
          <xlrd:rvb i="3337"/>
        </ext>
      </extLst>
    </bk>
    <bk>
      <extLst>
        <ext uri="{3e2802c4-a4d2-4d8b-9148-e3be6c30e623}">
          <xlrd:rvb i="3338"/>
        </ext>
      </extLst>
    </bk>
    <bk>
      <extLst>
        <ext uri="{3e2802c4-a4d2-4d8b-9148-e3be6c30e623}">
          <xlrd:rvb i="3339"/>
        </ext>
      </extLst>
    </bk>
    <bk>
      <extLst>
        <ext uri="{3e2802c4-a4d2-4d8b-9148-e3be6c30e623}">
          <xlrd:rvb i="3340"/>
        </ext>
      </extLst>
    </bk>
    <bk>
      <extLst>
        <ext uri="{3e2802c4-a4d2-4d8b-9148-e3be6c30e623}">
          <xlrd:rvb i="3341"/>
        </ext>
      </extLst>
    </bk>
    <bk>
      <extLst>
        <ext uri="{3e2802c4-a4d2-4d8b-9148-e3be6c30e623}">
          <xlrd:rvb i="3342"/>
        </ext>
      </extLst>
    </bk>
    <bk>
      <extLst>
        <ext uri="{3e2802c4-a4d2-4d8b-9148-e3be6c30e623}">
          <xlrd:rvb i="3343"/>
        </ext>
      </extLst>
    </bk>
    <bk>
      <extLst>
        <ext uri="{3e2802c4-a4d2-4d8b-9148-e3be6c30e623}">
          <xlrd:rvb i="3344"/>
        </ext>
      </extLst>
    </bk>
    <bk>
      <extLst>
        <ext uri="{3e2802c4-a4d2-4d8b-9148-e3be6c30e623}">
          <xlrd:rvb i="3345"/>
        </ext>
      </extLst>
    </bk>
    <bk>
      <extLst>
        <ext uri="{3e2802c4-a4d2-4d8b-9148-e3be6c30e623}">
          <xlrd:rvb i="3346"/>
        </ext>
      </extLst>
    </bk>
    <bk>
      <extLst>
        <ext uri="{3e2802c4-a4d2-4d8b-9148-e3be6c30e623}">
          <xlrd:rvb i="3347"/>
        </ext>
      </extLst>
    </bk>
    <bk>
      <extLst>
        <ext uri="{3e2802c4-a4d2-4d8b-9148-e3be6c30e623}">
          <xlrd:rvb i="3348"/>
        </ext>
      </extLst>
    </bk>
    <bk>
      <extLst>
        <ext uri="{3e2802c4-a4d2-4d8b-9148-e3be6c30e623}">
          <xlrd:rvb i="3349"/>
        </ext>
      </extLst>
    </bk>
    <bk>
      <extLst>
        <ext uri="{3e2802c4-a4d2-4d8b-9148-e3be6c30e623}">
          <xlrd:rvb i="3350"/>
        </ext>
      </extLst>
    </bk>
    <bk>
      <extLst>
        <ext uri="{3e2802c4-a4d2-4d8b-9148-e3be6c30e623}">
          <xlrd:rvb i="3351"/>
        </ext>
      </extLst>
    </bk>
    <bk>
      <extLst>
        <ext uri="{3e2802c4-a4d2-4d8b-9148-e3be6c30e623}">
          <xlrd:rvb i="3352"/>
        </ext>
      </extLst>
    </bk>
    <bk>
      <extLst>
        <ext uri="{3e2802c4-a4d2-4d8b-9148-e3be6c30e623}">
          <xlrd:rvb i="3353"/>
        </ext>
      </extLst>
    </bk>
    <bk>
      <extLst>
        <ext uri="{3e2802c4-a4d2-4d8b-9148-e3be6c30e623}">
          <xlrd:rvb i="3354"/>
        </ext>
      </extLst>
    </bk>
    <bk>
      <extLst>
        <ext uri="{3e2802c4-a4d2-4d8b-9148-e3be6c30e623}">
          <xlrd:rvb i="3355"/>
        </ext>
      </extLst>
    </bk>
    <bk>
      <extLst>
        <ext uri="{3e2802c4-a4d2-4d8b-9148-e3be6c30e623}">
          <xlrd:rvb i="3356"/>
        </ext>
      </extLst>
    </bk>
    <bk>
      <extLst>
        <ext uri="{3e2802c4-a4d2-4d8b-9148-e3be6c30e623}">
          <xlrd:rvb i="3357"/>
        </ext>
      </extLst>
    </bk>
    <bk>
      <extLst>
        <ext uri="{3e2802c4-a4d2-4d8b-9148-e3be6c30e623}">
          <xlrd:rvb i="3358"/>
        </ext>
      </extLst>
    </bk>
    <bk>
      <extLst>
        <ext uri="{3e2802c4-a4d2-4d8b-9148-e3be6c30e623}">
          <xlrd:rvb i="3359"/>
        </ext>
      </extLst>
    </bk>
    <bk>
      <extLst>
        <ext uri="{3e2802c4-a4d2-4d8b-9148-e3be6c30e623}">
          <xlrd:rvb i="3360"/>
        </ext>
      </extLst>
    </bk>
    <bk>
      <extLst>
        <ext uri="{3e2802c4-a4d2-4d8b-9148-e3be6c30e623}">
          <xlrd:rvb i="3361"/>
        </ext>
      </extLst>
    </bk>
    <bk>
      <extLst>
        <ext uri="{3e2802c4-a4d2-4d8b-9148-e3be6c30e623}">
          <xlrd:rvb i="3362"/>
        </ext>
      </extLst>
    </bk>
    <bk>
      <extLst>
        <ext uri="{3e2802c4-a4d2-4d8b-9148-e3be6c30e623}">
          <xlrd:rvb i="3363"/>
        </ext>
      </extLst>
    </bk>
    <bk>
      <extLst>
        <ext uri="{3e2802c4-a4d2-4d8b-9148-e3be6c30e623}">
          <xlrd:rvb i="3364"/>
        </ext>
      </extLst>
    </bk>
    <bk>
      <extLst>
        <ext uri="{3e2802c4-a4d2-4d8b-9148-e3be6c30e623}">
          <xlrd:rvb i="3365"/>
        </ext>
      </extLst>
    </bk>
    <bk>
      <extLst>
        <ext uri="{3e2802c4-a4d2-4d8b-9148-e3be6c30e623}">
          <xlrd:rvb i="3366"/>
        </ext>
      </extLst>
    </bk>
    <bk>
      <extLst>
        <ext uri="{3e2802c4-a4d2-4d8b-9148-e3be6c30e623}">
          <xlrd:rvb i="3367"/>
        </ext>
      </extLst>
    </bk>
    <bk>
      <extLst>
        <ext uri="{3e2802c4-a4d2-4d8b-9148-e3be6c30e623}">
          <xlrd:rvb i="3368"/>
        </ext>
      </extLst>
    </bk>
    <bk>
      <extLst>
        <ext uri="{3e2802c4-a4d2-4d8b-9148-e3be6c30e623}">
          <xlrd:rvb i="3369"/>
        </ext>
      </extLst>
    </bk>
    <bk>
      <extLst>
        <ext uri="{3e2802c4-a4d2-4d8b-9148-e3be6c30e623}">
          <xlrd:rvb i="3370"/>
        </ext>
      </extLst>
    </bk>
    <bk>
      <extLst>
        <ext uri="{3e2802c4-a4d2-4d8b-9148-e3be6c30e623}">
          <xlrd:rvb i="3371"/>
        </ext>
      </extLst>
    </bk>
    <bk>
      <extLst>
        <ext uri="{3e2802c4-a4d2-4d8b-9148-e3be6c30e623}">
          <xlrd:rvb i="3372"/>
        </ext>
      </extLst>
    </bk>
    <bk>
      <extLst>
        <ext uri="{3e2802c4-a4d2-4d8b-9148-e3be6c30e623}">
          <xlrd:rvb i="3373"/>
        </ext>
      </extLst>
    </bk>
    <bk>
      <extLst>
        <ext uri="{3e2802c4-a4d2-4d8b-9148-e3be6c30e623}">
          <xlrd:rvb i="3374"/>
        </ext>
      </extLst>
    </bk>
    <bk>
      <extLst>
        <ext uri="{3e2802c4-a4d2-4d8b-9148-e3be6c30e623}">
          <xlrd:rvb i="3375"/>
        </ext>
      </extLst>
    </bk>
    <bk>
      <extLst>
        <ext uri="{3e2802c4-a4d2-4d8b-9148-e3be6c30e623}">
          <xlrd:rvb i="3376"/>
        </ext>
      </extLst>
    </bk>
    <bk>
      <extLst>
        <ext uri="{3e2802c4-a4d2-4d8b-9148-e3be6c30e623}">
          <xlrd:rvb i="3377"/>
        </ext>
      </extLst>
    </bk>
    <bk>
      <extLst>
        <ext uri="{3e2802c4-a4d2-4d8b-9148-e3be6c30e623}">
          <xlrd:rvb i="3378"/>
        </ext>
      </extLst>
    </bk>
    <bk>
      <extLst>
        <ext uri="{3e2802c4-a4d2-4d8b-9148-e3be6c30e623}">
          <xlrd:rvb i="3379"/>
        </ext>
      </extLst>
    </bk>
    <bk>
      <extLst>
        <ext uri="{3e2802c4-a4d2-4d8b-9148-e3be6c30e623}">
          <xlrd:rvb i="3380"/>
        </ext>
      </extLst>
    </bk>
    <bk>
      <extLst>
        <ext uri="{3e2802c4-a4d2-4d8b-9148-e3be6c30e623}">
          <xlrd:rvb i="3381"/>
        </ext>
      </extLst>
    </bk>
    <bk>
      <extLst>
        <ext uri="{3e2802c4-a4d2-4d8b-9148-e3be6c30e623}">
          <xlrd:rvb i="3382"/>
        </ext>
      </extLst>
    </bk>
    <bk>
      <extLst>
        <ext uri="{3e2802c4-a4d2-4d8b-9148-e3be6c30e623}">
          <xlrd:rvb i="3383"/>
        </ext>
      </extLst>
    </bk>
    <bk>
      <extLst>
        <ext uri="{3e2802c4-a4d2-4d8b-9148-e3be6c30e623}">
          <xlrd:rvb i="3384"/>
        </ext>
      </extLst>
    </bk>
    <bk>
      <extLst>
        <ext uri="{3e2802c4-a4d2-4d8b-9148-e3be6c30e623}">
          <xlrd:rvb i="3385"/>
        </ext>
      </extLst>
    </bk>
    <bk>
      <extLst>
        <ext uri="{3e2802c4-a4d2-4d8b-9148-e3be6c30e623}">
          <xlrd:rvb i="3386"/>
        </ext>
      </extLst>
    </bk>
    <bk>
      <extLst>
        <ext uri="{3e2802c4-a4d2-4d8b-9148-e3be6c30e623}">
          <xlrd:rvb i="3387"/>
        </ext>
      </extLst>
    </bk>
    <bk>
      <extLst>
        <ext uri="{3e2802c4-a4d2-4d8b-9148-e3be6c30e623}">
          <xlrd:rvb i="3388"/>
        </ext>
      </extLst>
    </bk>
    <bk>
      <extLst>
        <ext uri="{3e2802c4-a4d2-4d8b-9148-e3be6c30e623}">
          <xlrd:rvb i="3389"/>
        </ext>
      </extLst>
    </bk>
    <bk>
      <extLst>
        <ext uri="{3e2802c4-a4d2-4d8b-9148-e3be6c30e623}">
          <xlrd:rvb i="3390"/>
        </ext>
      </extLst>
    </bk>
    <bk>
      <extLst>
        <ext uri="{3e2802c4-a4d2-4d8b-9148-e3be6c30e623}">
          <xlrd:rvb i="3391"/>
        </ext>
      </extLst>
    </bk>
    <bk>
      <extLst>
        <ext uri="{3e2802c4-a4d2-4d8b-9148-e3be6c30e623}">
          <xlrd:rvb i="3392"/>
        </ext>
      </extLst>
    </bk>
    <bk>
      <extLst>
        <ext uri="{3e2802c4-a4d2-4d8b-9148-e3be6c30e623}">
          <xlrd:rvb i="3393"/>
        </ext>
      </extLst>
    </bk>
    <bk>
      <extLst>
        <ext uri="{3e2802c4-a4d2-4d8b-9148-e3be6c30e623}">
          <xlrd:rvb i="3394"/>
        </ext>
      </extLst>
    </bk>
    <bk>
      <extLst>
        <ext uri="{3e2802c4-a4d2-4d8b-9148-e3be6c30e623}">
          <xlrd:rvb i="3395"/>
        </ext>
      </extLst>
    </bk>
    <bk>
      <extLst>
        <ext uri="{3e2802c4-a4d2-4d8b-9148-e3be6c30e623}">
          <xlrd:rvb i="3396"/>
        </ext>
      </extLst>
    </bk>
    <bk>
      <extLst>
        <ext uri="{3e2802c4-a4d2-4d8b-9148-e3be6c30e623}">
          <xlrd:rvb i="3397"/>
        </ext>
      </extLst>
    </bk>
    <bk>
      <extLst>
        <ext uri="{3e2802c4-a4d2-4d8b-9148-e3be6c30e623}">
          <xlrd:rvb i="3398"/>
        </ext>
      </extLst>
    </bk>
    <bk>
      <extLst>
        <ext uri="{3e2802c4-a4d2-4d8b-9148-e3be6c30e623}">
          <xlrd:rvb i="3399"/>
        </ext>
      </extLst>
    </bk>
    <bk>
      <extLst>
        <ext uri="{3e2802c4-a4d2-4d8b-9148-e3be6c30e623}">
          <xlrd:rvb i="3400"/>
        </ext>
      </extLst>
    </bk>
    <bk>
      <extLst>
        <ext uri="{3e2802c4-a4d2-4d8b-9148-e3be6c30e623}">
          <xlrd:rvb i="3401"/>
        </ext>
      </extLst>
    </bk>
    <bk>
      <extLst>
        <ext uri="{3e2802c4-a4d2-4d8b-9148-e3be6c30e623}">
          <xlrd:rvb i="3402"/>
        </ext>
      </extLst>
    </bk>
    <bk>
      <extLst>
        <ext uri="{3e2802c4-a4d2-4d8b-9148-e3be6c30e623}">
          <xlrd:rvb i="3403"/>
        </ext>
      </extLst>
    </bk>
    <bk>
      <extLst>
        <ext uri="{3e2802c4-a4d2-4d8b-9148-e3be6c30e623}">
          <xlrd:rvb i="3404"/>
        </ext>
      </extLst>
    </bk>
    <bk>
      <extLst>
        <ext uri="{3e2802c4-a4d2-4d8b-9148-e3be6c30e623}">
          <xlrd:rvb i="3405"/>
        </ext>
      </extLst>
    </bk>
    <bk>
      <extLst>
        <ext uri="{3e2802c4-a4d2-4d8b-9148-e3be6c30e623}">
          <xlrd:rvb i="3406"/>
        </ext>
      </extLst>
    </bk>
    <bk>
      <extLst>
        <ext uri="{3e2802c4-a4d2-4d8b-9148-e3be6c30e623}">
          <xlrd:rvb i="3407"/>
        </ext>
      </extLst>
    </bk>
    <bk>
      <extLst>
        <ext uri="{3e2802c4-a4d2-4d8b-9148-e3be6c30e623}">
          <xlrd:rvb i="3408"/>
        </ext>
      </extLst>
    </bk>
    <bk>
      <extLst>
        <ext uri="{3e2802c4-a4d2-4d8b-9148-e3be6c30e623}">
          <xlrd:rvb i="3409"/>
        </ext>
      </extLst>
    </bk>
    <bk>
      <extLst>
        <ext uri="{3e2802c4-a4d2-4d8b-9148-e3be6c30e623}">
          <xlrd:rvb i="3410"/>
        </ext>
      </extLst>
    </bk>
    <bk>
      <extLst>
        <ext uri="{3e2802c4-a4d2-4d8b-9148-e3be6c30e623}">
          <xlrd:rvb i="3411"/>
        </ext>
      </extLst>
    </bk>
    <bk>
      <extLst>
        <ext uri="{3e2802c4-a4d2-4d8b-9148-e3be6c30e623}">
          <xlrd:rvb i="3412"/>
        </ext>
      </extLst>
    </bk>
    <bk>
      <extLst>
        <ext uri="{3e2802c4-a4d2-4d8b-9148-e3be6c30e623}">
          <xlrd:rvb i="3413"/>
        </ext>
      </extLst>
    </bk>
    <bk>
      <extLst>
        <ext uri="{3e2802c4-a4d2-4d8b-9148-e3be6c30e623}">
          <xlrd:rvb i="3414"/>
        </ext>
      </extLst>
    </bk>
    <bk>
      <extLst>
        <ext uri="{3e2802c4-a4d2-4d8b-9148-e3be6c30e623}">
          <xlrd:rvb i="3415"/>
        </ext>
      </extLst>
    </bk>
    <bk>
      <extLst>
        <ext uri="{3e2802c4-a4d2-4d8b-9148-e3be6c30e623}">
          <xlrd:rvb i="3416"/>
        </ext>
      </extLst>
    </bk>
    <bk>
      <extLst>
        <ext uri="{3e2802c4-a4d2-4d8b-9148-e3be6c30e623}">
          <xlrd:rvb i="3417"/>
        </ext>
      </extLst>
    </bk>
    <bk>
      <extLst>
        <ext uri="{3e2802c4-a4d2-4d8b-9148-e3be6c30e623}">
          <xlrd:rvb i="3418"/>
        </ext>
      </extLst>
    </bk>
    <bk>
      <extLst>
        <ext uri="{3e2802c4-a4d2-4d8b-9148-e3be6c30e623}">
          <xlrd:rvb i="3419"/>
        </ext>
      </extLst>
    </bk>
    <bk>
      <extLst>
        <ext uri="{3e2802c4-a4d2-4d8b-9148-e3be6c30e623}">
          <xlrd:rvb i="3420"/>
        </ext>
      </extLst>
    </bk>
    <bk>
      <extLst>
        <ext uri="{3e2802c4-a4d2-4d8b-9148-e3be6c30e623}">
          <xlrd:rvb i="3421"/>
        </ext>
      </extLst>
    </bk>
    <bk>
      <extLst>
        <ext uri="{3e2802c4-a4d2-4d8b-9148-e3be6c30e623}">
          <xlrd:rvb i="3422"/>
        </ext>
      </extLst>
    </bk>
    <bk>
      <extLst>
        <ext uri="{3e2802c4-a4d2-4d8b-9148-e3be6c30e623}">
          <xlrd:rvb i="3423"/>
        </ext>
      </extLst>
    </bk>
    <bk>
      <extLst>
        <ext uri="{3e2802c4-a4d2-4d8b-9148-e3be6c30e623}">
          <xlrd:rvb i="3424"/>
        </ext>
      </extLst>
    </bk>
    <bk>
      <extLst>
        <ext uri="{3e2802c4-a4d2-4d8b-9148-e3be6c30e623}">
          <xlrd:rvb i="3425"/>
        </ext>
      </extLst>
    </bk>
    <bk>
      <extLst>
        <ext uri="{3e2802c4-a4d2-4d8b-9148-e3be6c30e623}">
          <xlrd:rvb i="3426"/>
        </ext>
      </extLst>
    </bk>
    <bk>
      <extLst>
        <ext uri="{3e2802c4-a4d2-4d8b-9148-e3be6c30e623}">
          <xlrd:rvb i="3427"/>
        </ext>
      </extLst>
    </bk>
    <bk>
      <extLst>
        <ext uri="{3e2802c4-a4d2-4d8b-9148-e3be6c30e623}">
          <xlrd:rvb i="3428"/>
        </ext>
      </extLst>
    </bk>
    <bk>
      <extLst>
        <ext uri="{3e2802c4-a4d2-4d8b-9148-e3be6c30e623}">
          <xlrd:rvb i="3429"/>
        </ext>
      </extLst>
    </bk>
    <bk>
      <extLst>
        <ext uri="{3e2802c4-a4d2-4d8b-9148-e3be6c30e623}">
          <xlrd:rvb i="3430"/>
        </ext>
      </extLst>
    </bk>
    <bk>
      <extLst>
        <ext uri="{3e2802c4-a4d2-4d8b-9148-e3be6c30e623}">
          <xlrd:rvb i="3431"/>
        </ext>
      </extLst>
    </bk>
    <bk>
      <extLst>
        <ext uri="{3e2802c4-a4d2-4d8b-9148-e3be6c30e623}">
          <xlrd:rvb i="3432"/>
        </ext>
      </extLst>
    </bk>
    <bk>
      <extLst>
        <ext uri="{3e2802c4-a4d2-4d8b-9148-e3be6c30e623}">
          <xlrd:rvb i="3433"/>
        </ext>
      </extLst>
    </bk>
    <bk>
      <extLst>
        <ext uri="{3e2802c4-a4d2-4d8b-9148-e3be6c30e623}">
          <xlrd:rvb i="3434"/>
        </ext>
      </extLst>
    </bk>
    <bk>
      <extLst>
        <ext uri="{3e2802c4-a4d2-4d8b-9148-e3be6c30e623}">
          <xlrd:rvb i="3435"/>
        </ext>
      </extLst>
    </bk>
    <bk>
      <extLst>
        <ext uri="{3e2802c4-a4d2-4d8b-9148-e3be6c30e623}">
          <xlrd:rvb i="3436"/>
        </ext>
      </extLst>
    </bk>
    <bk>
      <extLst>
        <ext uri="{3e2802c4-a4d2-4d8b-9148-e3be6c30e623}">
          <xlrd:rvb i="3437"/>
        </ext>
      </extLst>
    </bk>
    <bk>
      <extLst>
        <ext uri="{3e2802c4-a4d2-4d8b-9148-e3be6c30e623}">
          <xlrd:rvb i="3438"/>
        </ext>
      </extLst>
    </bk>
    <bk>
      <extLst>
        <ext uri="{3e2802c4-a4d2-4d8b-9148-e3be6c30e623}">
          <xlrd:rvb i="3439"/>
        </ext>
      </extLst>
    </bk>
    <bk>
      <extLst>
        <ext uri="{3e2802c4-a4d2-4d8b-9148-e3be6c30e623}">
          <xlrd:rvb i="3440"/>
        </ext>
      </extLst>
    </bk>
    <bk>
      <extLst>
        <ext uri="{3e2802c4-a4d2-4d8b-9148-e3be6c30e623}">
          <xlrd:rvb i="3441"/>
        </ext>
      </extLst>
    </bk>
    <bk>
      <extLst>
        <ext uri="{3e2802c4-a4d2-4d8b-9148-e3be6c30e623}">
          <xlrd:rvb i="3442"/>
        </ext>
      </extLst>
    </bk>
    <bk>
      <extLst>
        <ext uri="{3e2802c4-a4d2-4d8b-9148-e3be6c30e623}">
          <xlrd:rvb i="3443"/>
        </ext>
      </extLst>
    </bk>
    <bk>
      <extLst>
        <ext uri="{3e2802c4-a4d2-4d8b-9148-e3be6c30e623}">
          <xlrd:rvb i="3444"/>
        </ext>
      </extLst>
    </bk>
    <bk>
      <extLst>
        <ext uri="{3e2802c4-a4d2-4d8b-9148-e3be6c30e623}">
          <xlrd:rvb i="3445"/>
        </ext>
      </extLst>
    </bk>
    <bk>
      <extLst>
        <ext uri="{3e2802c4-a4d2-4d8b-9148-e3be6c30e623}">
          <xlrd:rvb i="3446"/>
        </ext>
      </extLst>
    </bk>
    <bk>
      <extLst>
        <ext uri="{3e2802c4-a4d2-4d8b-9148-e3be6c30e623}">
          <xlrd:rvb i="3447"/>
        </ext>
      </extLst>
    </bk>
    <bk>
      <extLst>
        <ext uri="{3e2802c4-a4d2-4d8b-9148-e3be6c30e623}">
          <xlrd:rvb i="3448"/>
        </ext>
      </extLst>
    </bk>
    <bk>
      <extLst>
        <ext uri="{3e2802c4-a4d2-4d8b-9148-e3be6c30e623}">
          <xlrd:rvb i="3449"/>
        </ext>
      </extLst>
    </bk>
    <bk>
      <extLst>
        <ext uri="{3e2802c4-a4d2-4d8b-9148-e3be6c30e623}">
          <xlrd:rvb i="3450"/>
        </ext>
      </extLst>
    </bk>
    <bk>
      <extLst>
        <ext uri="{3e2802c4-a4d2-4d8b-9148-e3be6c30e623}">
          <xlrd:rvb i="3451"/>
        </ext>
      </extLst>
    </bk>
    <bk>
      <extLst>
        <ext uri="{3e2802c4-a4d2-4d8b-9148-e3be6c30e623}">
          <xlrd:rvb i="3452"/>
        </ext>
      </extLst>
    </bk>
    <bk>
      <extLst>
        <ext uri="{3e2802c4-a4d2-4d8b-9148-e3be6c30e623}">
          <xlrd:rvb i="3453"/>
        </ext>
      </extLst>
    </bk>
    <bk>
      <extLst>
        <ext uri="{3e2802c4-a4d2-4d8b-9148-e3be6c30e623}">
          <xlrd:rvb i="3454"/>
        </ext>
      </extLst>
    </bk>
    <bk>
      <extLst>
        <ext uri="{3e2802c4-a4d2-4d8b-9148-e3be6c30e623}">
          <xlrd:rvb i="3455"/>
        </ext>
      </extLst>
    </bk>
    <bk>
      <extLst>
        <ext uri="{3e2802c4-a4d2-4d8b-9148-e3be6c30e623}">
          <xlrd:rvb i="3456"/>
        </ext>
      </extLst>
    </bk>
    <bk>
      <extLst>
        <ext uri="{3e2802c4-a4d2-4d8b-9148-e3be6c30e623}">
          <xlrd:rvb i="3457"/>
        </ext>
      </extLst>
    </bk>
    <bk>
      <extLst>
        <ext uri="{3e2802c4-a4d2-4d8b-9148-e3be6c30e623}">
          <xlrd:rvb i="3458"/>
        </ext>
      </extLst>
    </bk>
    <bk>
      <extLst>
        <ext uri="{3e2802c4-a4d2-4d8b-9148-e3be6c30e623}">
          <xlrd:rvb i="3459"/>
        </ext>
      </extLst>
    </bk>
    <bk>
      <extLst>
        <ext uri="{3e2802c4-a4d2-4d8b-9148-e3be6c30e623}">
          <xlrd:rvb i="3460"/>
        </ext>
      </extLst>
    </bk>
    <bk>
      <extLst>
        <ext uri="{3e2802c4-a4d2-4d8b-9148-e3be6c30e623}">
          <xlrd:rvb i="3461"/>
        </ext>
      </extLst>
    </bk>
    <bk>
      <extLst>
        <ext uri="{3e2802c4-a4d2-4d8b-9148-e3be6c30e623}">
          <xlrd:rvb i="3462"/>
        </ext>
      </extLst>
    </bk>
    <bk>
      <extLst>
        <ext uri="{3e2802c4-a4d2-4d8b-9148-e3be6c30e623}">
          <xlrd:rvb i="3463"/>
        </ext>
      </extLst>
    </bk>
    <bk>
      <extLst>
        <ext uri="{3e2802c4-a4d2-4d8b-9148-e3be6c30e623}">
          <xlrd:rvb i="3464"/>
        </ext>
      </extLst>
    </bk>
    <bk>
      <extLst>
        <ext uri="{3e2802c4-a4d2-4d8b-9148-e3be6c30e623}">
          <xlrd:rvb i="3465"/>
        </ext>
      </extLst>
    </bk>
    <bk>
      <extLst>
        <ext uri="{3e2802c4-a4d2-4d8b-9148-e3be6c30e623}">
          <xlrd:rvb i="3466"/>
        </ext>
      </extLst>
    </bk>
    <bk>
      <extLst>
        <ext uri="{3e2802c4-a4d2-4d8b-9148-e3be6c30e623}">
          <xlrd:rvb i="3467"/>
        </ext>
      </extLst>
    </bk>
    <bk>
      <extLst>
        <ext uri="{3e2802c4-a4d2-4d8b-9148-e3be6c30e623}">
          <xlrd:rvb i="3468"/>
        </ext>
      </extLst>
    </bk>
    <bk>
      <extLst>
        <ext uri="{3e2802c4-a4d2-4d8b-9148-e3be6c30e623}">
          <xlrd:rvb i="3469"/>
        </ext>
      </extLst>
    </bk>
    <bk>
      <extLst>
        <ext uri="{3e2802c4-a4d2-4d8b-9148-e3be6c30e623}">
          <xlrd:rvb i="3470"/>
        </ext>
      </extLst>
    </bk>
    <bk>
      <extLst>
        <ext uri="{3e2802c4-a4d2-4d8b-9148-e3be6c30e623}">
          <xlrd:rvb i="3471"/>
        </ext>
      </extLst>
    </bk>
    <bk>
      <extLst>
        <ext uri="{3e2802c4-a4d2-4d8b-9148-e3be6c30e623}">
          <xlrd:rvb i="3472"/>
        </ext>
      </extLst>
    </bk>
    <bk>
      <extLst>
        <ext uri="{3e2802c4-a4d2-4d8b-9148-e3be6c30e623}">
          <xlrd:rvb i="3473"/>
        </ext>
      </extLst>
    </bk>
    <bk>
      <extLst>
        <ext uri="{3e2802c4-a4d2-4d8b-9148-e3be6c30e623}">
          <xlrd:rvb i="3474"/>
        </ext>
      </extLst>
    </bk>
    <bk>
      <extLst>
        <ext uri="{3e2802c4-a4d2-4d8b-9148-e3be6c30e623}">
          <xlrd:rvb i="3475"/>
        </ext>
      </extLst>
    </bk>
    <bk>
      <extLst>
        <ext uri="{3e2802c4-a4d2-4d8b-9148-e3be6c30e623}">
          <xlrd:rvb i="3476"/>
        </ext>
      </extLst>
    </bk>
    <bk>
      <extLst>
        <ext uri="{3e2802c4-a4d2-4d8b-9148-e3be6c30e623}">
          <xlrd:rvb i="3477"/>
        </ext>
      </extLst>
    </bk>
    <bk>
      <extLst>
        <ext uri="{3e2802c4-a4d2-4d8b-9148-e3be6c30e623}">
          <xlrd:rvb i="3478"/>
        </ext>
      </extLst>
    </bk>
    <bk>
      <extLst>
        <ext uri="{3e2802c4-a4d2-4d8b-9148-e3be6c30e623}">
          <xlrd:rvb i="3479"/>
        </ext>
      </extLst>
    </bk>
    <bk>
      <extLst>
        <ext uri="{3e2802c4-a4d2-4d8b-9148-e3be6c30e623}">
          <xlrd:rvb i="3480"/>
        </ext>
      </extLst>
    </bk>
    <bk>
      <extLst>
        <ext uri="{3e2802c4-a4d2-4d8b-9148-e3be6c30e623}">
          <xlrd:rvb i="3481"/>
        </ext>
      </extLst>
    </bk>
    <bk>
      <extLst>
        <ext uri="{3e2802c4-a4d2-4d8b-9148-e3be6c30e623}">
          <xlrd:rvb i="3482"/>
        </ext>
      </extLst>
    </bk>
    <bk>
      <extLst>
        <ext uri="{3e2802c4-a4d2-4d8b-9148-e3be6c30e623}">
          <xlrd:rvb i="3483"/>
        </ext>
      </extLst>
    </bk>
    <bk>
      <extLst>
        <ext uri="{3e2802c4-a4d2-4d8b-9148-e3be6c30e623}">
          <xlrd:rvb i="3484"/>
        </ext>
      </extLst>
    </bk>
    <bk>
      <extLst>
        <ext uri="{3e2802c4-a4d2-4d8b-9148-e3be6c30e623}">
          <xlrd:rvb i="3485"/>
        </ext>
      </extLst>
    </bk>
    <bk>
      <extLst>
        <ext uri="{3e2802c4-a4d2-4d8b-9148-e3be6c30e623}">
          <xlrd:rvb i="3486"/>
        </ext>
      </extLst>
    </bk>
    <bk>
      <extLst>
        <ext uri="{3e2802c4-a4d2-4d8b-9148-e3be6c30e623}">
          <xlrd:rvb i="3487"/>
        </ext>
      </extLst>
    </bk>
    <bk>
      <extLst>
        <ext uri="{3e2802c4-a4d2-4d8b-9148-e3be6c30e623}">
          <xlrd:rvb i="3488"/>
        </ext>
      </extLst>
    </bk>
    <bk>
      <extLst>
        <ext uri="{3e2802c4-a4d2-4d8b-9148-e3be6c30e623}">
          <xlrd:rvb i="3489"/>
        </ext>
      </extLst>
    </bk>
    <bk>
      <extLst>
        <ext uri="{3e2802c4-a4d2-4d8b-9148-e3be6c30e623}">
          <xlrd:rvb i="3490"/>
        </ext>
      </extLst>
    </bk>
    <bk>
      <extLst>
        <ext uri="{3e2802c4-a4d2-4d8b-9148-e3be6c30e623}">
          <xlrd:rvb i="3491"/>
        </ext>
      </extLst>
    </bk>
    <bk>
      <extLst>
        <ext uri="{3e2802c4-a4d2-4d8b-9148-e3be6c30e623}">
          <xlrd:rvb i="3492"/>
        </ext>
      </extLst>
    </bk>
    <bk>
      <extLst>
        <ext uri="{3e2802c4-a4d2-4d8b-9148-e3be6c30e623}">
          <xlrd:rvb i="3493"/>
        </ext>
      </extLst>
    </bk>
    <bk>
      <extLst>
        <ext uri="{3e2802c4-a4d2-4d8b-9148-e3be6c30e623}">
          <xlrd:rvb i="3494"/>
        </ext>
      </extLst>
    </bk>
    <bk>
      <extLst>
        <ext uri="{3e2802c4-a4d2-4d8b-9148-e3be6c30e623}">
          <xlrd:rvb i="3495"/>
        </ext>
      </extLst>
    </bk>
    <bk>
      <extLst>
        <ext uri="{3e2802c4-a4d2-4d8b-9148-e3be6c30e623}">
          <xlrd:rvb i="3496"/>
        </ext>
      </extLst>
    </bk>
    <bk>
      <extLst>
        <ext uri="{3e2802c4-a4d2-4d8b-9148-e3be6c30e623}">
          <xlrd:rvb i="3497"/>
        </ext>
      </extLst>
    </bk>
    <bk>
      <extLst>
        <ext uri="{3e2802c4-a4d2-4d8b-9148-e3be6c30e623}">
          <xlrd:rvb i="3498"/>
        </ext>
      </extLst>
    </bk>
    <bk>
      <extLst>
        <ext uri="{3e2802c4-a4d2-4d8b-9148-e3be6c30e623}">
          <xlrd:rvb i="3499"/>
        </ext>
      </extLst>
    </bk>
    <bk>
      <extLst>
        <ext uri="{3e2802c4-a4d2-4d8b-9148-e3be6c30e623}">
          <xlrd:rvb i="3500"/>
        </ext>
      </extLst>
    </bk>
    <bk>
      <extLst>
        <ext uri="{3e2802c4-a4d2-4d8b-9148-e3be6c30e623}">
          <xlrd:rvb i="3501"/>
        </ext>
      </extLst>
    </bk>
    <bk>
      <extLst>
        <ext uri="{3e2802c4-a4d2-4d8b-9148-e3be6c30e623}">
          <xlrd:rvb i="3502"/>
        </ext>
      </extLst>
    </bk>
    <bk>
      <extLst>
        <ext uri="{3e2802c4-a4d2-4d8b-9148-e3be6c30e623}">
          <xlrd:rvb i="3503"/>
        </ext>
      </extLst>
    </bk>
    <bk>
      <extLst>
        <ext uri="{3e2802c4-a4d2-4d8b-9148-e3be6c30e623}">
          <xlrd:rvb i="3504"/>
        </ext>
      </extLst>
    </bk>
    <bk>
      <extLst>
        <ext uri="{3e2802c4-a4d2-4d8b-9148-e3be6c30e623}">
          <xlrd:rvb i="3505"/>
        </ext>
      </extLst>
    </bk>
    <bk>
      <extLst>
        <ext uri="{3e2802c4-a4d2-4d8b-9148-e3be6c30e623}">
          <xlrd:rvb i="3506"/>
        </ext>
      </extLst>
    </bk>
    <bk>
      <extLst>
        <ext uri="{3e2802c4-a4d2-4d8b-9148-e3be6c30e623}">
          <xlrd:rvb i="3507"/>
        </ext>
      </extLst>
    </bk>
    <bk>
      <extLst>
        <ext uri="{3e2802c4-a4d2-4d8b-9148-e3be6c30e623}">
          <xlrd:rvb i="3508"/>
        </ext>
      </extLst>
    </bk>
    <bk>
      <extLst>
        <ext uri="{3e2802c4-a4d2-4d8b-9148-e3be6c30e623}">
          <xlrd:rvb i="3509"/>
        </ext>
      </extLst>
    </bk>
    <bk>
      <extLst>
        <ext uri="{3e2802c4-a4d2-4d8b-9148-e3be6c30e623}">
          <xlrd:rvb i="3510"/>
        </ext>
      </extLst>
    </bk>
    <bk>
      <extLst>
        <ext uri="{3e2802c4-a4d2-4d8b-9148-e3be6c30e623}">
          <xlrd:rvb i="3511"/>
        </ext>
      </extLst>
    </bk>
    <bk>
      <extLst>
        <ext uri="{3e2802c4-a4d2-4d8b-9148-e3be6c30e623}">
          <xlrd:rvb i="3512"/>
        </ext>
      </extLst>
    </bk>
    <bk>
      <extLst>
        <ext uri="{3e2802c4-a4d2-4d8b-9148-e3be6c30e623}">
          <xlrd:rvb i="3513"/>
        </ext>
      </extLst>
    </bk>
    <bk>
      <extLst>
        <ext uri="{3e2802c4-a4d2-4d8b-9148-e3be6c30e623}">
          <xlrd:rvb i="3514"/>
        </ext>
      </extLst>
    </bk>
    <bk>
      <extLst>
        <ext uri="{3e2802c4-a4d2-4d8b-9148-e3be6c30e623}">
          <xlrd:rvb i="3515"/>
        </ext>
      </extLst>
    </bk>
    <bk>
      <extLst>
        <ext uri="{3e2802c4-a4d2-4d8b-9148-e3be6c30e623}">
          <xlrd:rvb i="3516"/>
        </ext>
      </extLst>
    </bk>
    <bk>
      <extLst>
        <ext uri="{3e2802c4-a4d2-4d8b-9148-e3be6c30e623}">
          <xlrd:rvb i="3517"/>
        </ext>
      </extLst>
    </bk>
    <bk>
      <extLst>
        <ext uri="{3e2802c4-a4d2-4d8b-9148-e3be6c30e623}">
          <xlrd:rvb i="3518"/>
        </ext>
      </extLst>
    </bk>
    <bk>
      <extLst>
        <ext uri="{3e2802c4-a4d2-4d8b-9148-e3be6c30e623}">
          <xlrd:rvb i="3519"/>
        </ext>
      </extLst>
    </bk>
    <bk>
      <extLst>
        <ext uri="{3e2802c4-a4d2-4d8b-9148-e3be6c30e623}">
          <xlrd:rvb i="3520"/>
        </ext>
      </extLst>
    </bk>
    <bk>
      <extLst>
        <ext uri="{3e2802c4-a4d2-4d8b-9148-e3be6c30e623}">
          <xlrd:rvb i="3521"/>
        </ext>
      </extLst>
    </bk>
    <bk>
      <extLst>
        <ext uri="{3e2802c4-a4d2-4d8b-9148-e3be6c30e623}">
          <xlrd:rvb i="3522"/>
        </ext>
      </extLst>
    </bk>
    <bk>
      <extLst>
        <ext uri="{3e2802c4-a4d2-4d8b-9148-e3be6c30e623}">
          <xlrd:rvb i="3523"/>
        </ext>
      </extLst>
    </bk>
    <bk>
      <extLst>
        <ext uri="{3e2802c4-a4d2-4d8b-9148-e3be6c30e623}">
          <xlrd:rvb i="3524"/>
        </ext>
      </extLst>
    </bk>
    <bk>
      <extLst>
        <ext uri="{3e2802c4-a4d2-4d8b-9148-e3be6c30e623}">
          <xlrd:rvb i="3525"/>
        </ext>
      </extLst>
    </bk>
    <bk>
      <extLst>
        <ext uri="{3e2802c4-a4d2-4d8b-9148-e3be6c30e623}">
          <xlrd:rvb i="3526"/>
        </ext>
      </extLst>
    </bk>
    <bk>
      <extLst>
        <ext uri="{3e2802c4-a4d2-4d8b-9148-e3be6c30e623}">
          <xlrd:rvb i="3527"/>
        </ext>
      </extLst>
    </bk>
    <bk>
      <extLst>
        <ext uri="{3e2802c4-a4d2-4d8b-9148-e3be6c30e623}">
          <xlrd:rvb i="3528"/>
        </ext>
      </extLst>
    </bk>
    <bk>
      <extLst>
        <ext uri="{3e2802c4-a4d2-4d8b-9148-e3be6c30e623}">
          <xlrd:rvb i="3529"/>
        </ext>
      </extLst>
    </bk>
    <bk>
      <extLst>
        <ext uri="{3e2802c4-a4d2-4d8b-9148-e3be6c30e623}">
          <xlrd:rvb i="3530"/>
        </ext>
      </extLst>
    </bk>
    <bk>
      <extLst>
        <ext uri="{3e2802c4-a4d2-4d8b-9148-e3be6c30e623}">
          <xlrd:rvb i="3531"/>
        </ext>
      </extLst>
    </bk>
    <bk>
      <extLst>
        <ext uri="{3e2802c4-a4d2-4d8b-9148-e3be6c30e623}">
          <xlrd:rvb i="3532"/>
        </ext>
      </extLst>
    </bk>
    <bk>
      <extLst>
        <ext uri="{3e2802c4-a4d2-4d8b-9148-e3be6c30e623}">
          <xlrd:rvb i="3533"/>
        </ext>
      </extLst>
    </bk>
    <bk>
      <extLst>
        <ext uri="{3e2802c4-a4d2-4d8b-9148-e3be6c30e623}">
          <xlrd:rvb i="3534"/>
        </ext>
      </extLst>
    </bk>
    <bk>
      <extLst>
        <ext uri="{3e2802c4-a4d2-4d8b-9148-e3be6c30e623}">
          <xlrd:rvb i="3535"/>
        </ext>
      </extLst>
    </bk>
    <bk>
      <extLst>
        <ext uri="{3e2802c4-a4d2-4d8b-9148-e3be6c30e623}">
          <xlrd:rvb i="3536"/>
        </ext>
      </extLst>
    </bk>
    <bk>
      <extLst>
        <ext uri="{3e2802c4-a4d2-4d8b-9148-e3be6c30e623}">
          <xlrd:rvb i="3537"/>
        </ext>
      </extLst>
    </bk>
    <bk>
      <extLst>
        <ext uri="{3e2802c4-a4d2-4d8b-9148-e3be6c30e623}">
          <xlrd:rvb i="3538"/>
        </ext>
      </extLst>
    </bk>
    <bk>
      <extLst>
        <ext uri="{3e2802c4-a4d2-4d8b-9148-e3be6c30e623}">
          <xlrd:rvb i="3539"/>
        </ext>
      </extLst>
    </bk>
    <bk>
      <extLst>
        <ext uri="{3e2802c4-a4d2-4d8b-9148-e3be6c30e623}">
          <xlrd:rvb i="3540"/>
        </ext>
      </extLst>
    </bk>
    <bk>
      <extLst>
        <ext uri="{3e2802c4-a4d2-4d8b-9148-e3be6c30e623}">
          <xlrd:rvb i="3541"/>
        </ext>
      </extLst>
    </bk>
    <bk>
      <extLst>
        <ext uri="{3e2802c4-a4d2-4d8b-9148-e3be6c30e623}">
          <xlrd:rvb i="3542"/>
        </ext>
      </extLst>
    </bk>
    <bk>
      <extLst>
        <ext uri="{3e2802c4-a4d2-4d8b-9148-e3be6c30e623}">
          <xlrd:rvb i="3543"/>
        </ext>
      </extLst>
    </bk>
    <bk>
      <extLst>
        <ext uri="{3e2802c4-a4d2-4d8b-9148-e3be6c30e623}">
          <xlrd:rvb i="3544"/>
        </ext>
      </extLst>
    </bk>
    <bk>
      <extLst>
        <ext uri="{3e2802c4-a4d2-4d8b-9148-e3be6c30e623}">
          <xlrd:rvb i="3545"/>
        </ext>
      </extLst>
    </bk>
    <bk>
      <extLst>
        <ext uri="{3e2802c4-a4d2-4d8b-9148-e3be6c30e623}">
          <xlrd:rvb i="3546"/>
        </ext>
      </extLst>
    </bk>
    <bk>
      <extLst>
        <ext uri="{3e2802c4-a4d2-4d8b-9148-e3be6c30e623}">
          <xlrd:rvb i="3547"/>
        </ext>
      </extLst>
    </bk>
    <bk>
      <extLst>
        <ext uri="{3e2802c4-a4d2-4d8b-9148-e3be6c30e623}">
          <xlrd:rvb i="3548"/>
        </ext>
      </extLst>
    </bk>
    <bk>
      <extLst>
        <ext uri="{3e2802c4-a4d2-4d8b-9148-e3be6c30e623}">
          <xlrd:rvb i="3549"/>
        </ext>
      </extLst>
    </bk>
    <bk>
      <extLst>
        <ext uri="{3e2802c4-a4d2-4d8b-9148-e3be6c30e623}">
          <xlrd:rvb i="3550"/>
        </ext>
      </extLst>
    </bk>
    <bk>
      <extLst>
        <ext uri="{3e2802c4-a4d2-4d8b-9148-e3be6c30e623}">
          <xlrd:rvb i="3551"/>
        </ext>
      </extLst>
    </bk>
    <bk>
      <extLst>
        <ext uri="{3e2802c4-a4d2-4d8b-9148-e3be6c30e623}">
          <xlrd:rvb i="3552"/>
        </ext>
      </extLst>
    </bk>
    <bk>
      <extLst>
        <ext uri="{3e2802c4-a4d2-4d8b-9148-e3be6c30e623}">
          <xlrd:rvb i="3553"/>
        </ext>
      </extLst>
    </bk>
    <bk>
      <extLst>
        <ext uri="{3e2802c4-a4d2-4d8b-9148-e3be6c30e623}">
          <xlrd:rvb i="3554"/>
        </ext>
      </extLst>
    </bk>
    <bk>
      <extLst>
        <ext uri="{3e2802c4-a4d2-4d8b-9148-e3be6c30e623}">
          <xlrd:rvb i="3555"/>
        </ext>
      </extLst>
    </bk>
    <bk>
      <extLst>
        <ext uri="{3e2802c4-a4d2-4d8b-9148-e3be6c30e623}">
          <xlrd:rvb i="3556"/>
        </ext>
      </extLst>
    </bk>
    <bk>
      <extLst>
        <ext uri="{3e2802c4-a4d2-4d8b-9148-e3be6c30e623}">
          <xlrd:rvb i="3557"/>
        </ext>
      </extLst>
    </bk>
    <bk>
      <extLst>
        <ext uri="{3e2802c4-a4d2-4d8b-9148-e3be6c30e623}">
          <xlrd:rvb i="3558"/>
        </ext>
      </extLst>
    </bk>
    <bk>
      <extLst>
        <ext uri="{3e2802c4-a4d2-4d8b-9148-e3be6c30e623}">
          <xlrd:rvb i="3559"/>
        </ext>
      </extLst>
    </bk>
    <bk>
      <extLst>
        <ext uri="{3e2802c4-a4d2-4d8b-9148-e3be6c30e623}">
          <xlrd:rvb i="3560"/>
        </ext>
      </extLst>
    </bk>
    <bk>
      <extLst>
        <ext uri="{3e2802c4-a4d2-4d8b-9148-e3be6c30e623}">
          <xlrd:rvb i="3561"/>
        </ext>
      </extLst>
    </bk>
    <bk>
      <extLst>
        <ext uri="{3e2802c4-a4d2-4d8b-9148-e3be6c30e623}">
          <xlrd:rvb i="3562"/>
        </ext>
      </extLst>
    </bk>
    <bk>
      <extLst>
        <ext uri="{3e2802c4-a4d2-4d8b-9148-e3be6c30e623}">
          <xlrd:rvb i="3563"/>
        </ext>
      </extLst>
    </bk>
    <bk>
      <extLst>
        <ext uri="{3e2802c4-a4d2-4d8b-9148-e3be6c30e623}">
          <xlrd:rvb i="3564"/>
        </ext>
      </extLst>
    </bk>
    <bk>
      <extLst>
        <ext uri="{3e2802c4-a4d2-4d8b-9148-e3be6c30e623}">
          <xlrd:rvb i="3565"/>
        </ext>
      </extLst>
    </bk>
    <bk>
      <extLst>
        <ext uri="{3e2802c4-a4d2-4d8b-9148-e3be6c30e623}">
          <xlrd:rvb i="3566"/>
        </ext>
      </extLst>
    </bk>
    <bk>
      <extLst>
        <ext uri="{3e2802c4-a4d2-4d8b-9148-e3be6c30e623}">
          <xlrd:rvb i="3567"/>
        </ext>
      </extLst>
    </bk>
    <bk>
      <extLst>
        <ext uri="{3e2802c4-a4d2-4d8b-9148-e3be6c30e623}">
          <xlrd:rvb i="3568"/>
        </ext>
      </extLst>
    </bk>
    <bk>
      <extLst>
        <ext uri="{3e2802c4-a4d2-4d8b-9148-e3be6c30e623}">
          <xlrd:rvb i="3569"/>
        </ext>
      </extLst>
    </bk>
    <bk>
      <extLst>
        <ext uri="{3e2802c4-a4d2-4d8b-9148-e3be6c30e623}">
          <xlrd:rvb i="3570"/>
        </ext>
      </extLst>
    </bk>
    <bk>
      <extLst>
        <ext uri="{3e2802c4-a4d2-4d8b-9148-e3be6c30e623}">
          <xlrd:rvb i="3571"/>
        </ext>
      </extLst>
    </bk>
    <bk>
      <extLst>
        <ext uri="{3e2802c4-a4d2-4d8b-9148-e3be6c30e623}">
          <xlrd:rvb i="3572"/>
        </ext>
      </extLst>
    </bk>
    <bk>
      <extLst>
        <ext uri="{3e2802c4-a4d2-4d8b-9148-e3be6c30e623}">
          <xlrd:rvb i="3573"/>
        </ext>
      </extLst>
    </bk>
    <bk>
      <extLst>
        <ext uri="{3e2802c4-a4d2-4d8b-9148-e3be6c30e623}">
          <xlrd:rvb i="3574"/>
        </ext>
      </extLst>
    </bk>
    <bk>
      <extLst>
        <ext uri="{3e2802c4-a4d2-4d8b-9148-e3be6c30e623}">
          <xlrd:rvb i="3575"/>
        </ext>
      </extLst>
    </bk>
    <bk>
      <extLst>
        <ext uri="{3e2802c4-a4d2-4d8b-9148-e3be6c30e623}">
          <xlrd:rvb i="3576"/>
        </ext>
      </extLst>
    </bk>
    <bk>
      <extLst>
        <ext uri="{3e2802c4-a4d2-4d8b-9148-e3be6c30e623}">
          <xlrd:rvb i="3577"/>
        </ext>
      </extLst>
    </bk>
    <bk>
      <extLst>
        <ext uri="{3e2802c4-a4d2-4d8b-9148-e3be6c30e623}">
          <xlrd:rvb i="3578"/>
        </ext>
      </extLst>
    </bk>
    <bk>
      <extLst>
        <ext uri="{3e2802c4-a4d2-4d8b-9148-e3be6c30e623}">
          <xlrd:rvb i="3579"/>
        </ext>
      </extLst>
    </bk>
    <bk>
      <extLst>
        <ext uri="{3e2802c4-a4d2-4d8b-9148-e3be6c30e623}">
          <xlrd:rvb i="3580"/>
        </ext>
      </extLst>
    </bk>
    <bk>
      <extLst>
        <ext uri="{3e2802c4-a4d2-4d8b-9148-e3be6c30e623}">
          <xlrd:rvb i="3581"/>
        </ext>
      </extLst>
    </bk>
    <bk>
      <extLst>
        <ext uri="{3e2802c4-a4d2-4d8b-9148-e3be6c30e623}">
          <xlrd:rvb i="3582"/>
        </ext>
      </extLst>
    </bk>
    <bk>
      <extLst>
        <ext uri="{3e2802c4-a4d2-4d8b-9148-e3be6c30e623}">
          <xlrd:rvb i="3583"/>
        </ext>
      </extLst>
    </bk>
    <bk>
      <extLst>
        <ext uri="{3e2802c4-a4d2-4d8b-9148-e3be6c30e623}">
          <xlrd:rvb i="3584"/>
        </ext>
      </extLst>
    </bk>
    <bk>
      <extLst>
        <ext uri="{3e2802c4-a4d2-4d8b-9148-e3be6c30e623}">
          <xlrd:rvb i="3585"/>
        </ext>
      </extLst>
    </bk>
    <bk>
      <extLst>
        <ext uri="{3e2802c4-a4d2-4d8b-9148-e3be6c30e623}">
          <xlrd:rvb i="3586"/>
        </ext>
      </extLst>
    </bk>
    <bk>
      <extLst>
        <ext uri="{3e2802c4-a4d2-4d8b-9148-e3be6c30e623}">
          <xlrd:rvb i="3587"/>
        </ext>
      </extLst>
    </bk>
    <bk>
      <extLst>
        <ext uri="{3e2802c4-a4d2-4d8b-9148-e3be6c30e623}">
          <xlrd:rvb i="3588"/>
        </ext>
      </extLst>
    </bk>
    <bk>
      <extLst>
        <ext uri="{3e2802c4-a4d2-4d8b-9148-e3be6c30e623}">
          <xlrd:rvb i="3589"/>
        </ext>
      </extLst>
    </bk>
    <bk>
      <extLst>
        <ext uri="{3e2802c4-a4d2-4d8b-9148-e3be6c30e623}">
          <xlrd:rvb i="3590"/>
        </ext>
      </extLst>
    </bk>
    <bk>
      <extLst>
        <ext uri="{3e2802c4-a4d2-4d8b-9148-e3be6c30e623}">
          <xlrd:rvb i="3591"/>
        </ext>
      </extLst>
    </bk>
    <bk>
      <extLst>
        <ext uri="{3e2802c4-a4d2-4d8b-9148-e3be6c30e623}">
          <xlrd:rvb i="3592"/>
        </ext>
      </extLst>
    </bk>
    <bk>
      <extLst>
        <ext uri="{3e2802c4-a4d2-4d8b-9148-e3be6c30e623}">
          <xlrd:rvb i="3593"/>
        </ext>
      </extLst>
    </bk>
    <bk>
      <extLst>
        <ext uri="{3e2802c4-a4d2-4d8b-9148-e3be6c30e623}">
          <xlrd:rvb i="3594"/>
        </ext>
      </extLst>
    </bk>
    <bk>
      <extLst>
        <ext uri="{3e2802c4-a4d2-4d8b-9148-e3be6c30e623}">
          <xlrd:rvb i="3595"/>
        </ext>
      </extLst>
    </bk>
    <bk>
      <extLst>
        <ext uri="{3e2802c4-a4d2-4d8b-9148-e3be6c30e623}">
          <xlrd:rvb i="3596"/>
        </ext>
      </extLst>
    </bk>
    <bk>
      <extLst>
        <ext uri="{3e2802c4-a4d2-4d8b-9148-e3be6c30e623}">
          <xlrd:rvb i="3597"/>
        </ext>
      </extLst>
    </bk>
    <bk>
      <extLst>
        <ext uri="{3e2802c4-a4d2-4d8b-9148-e3be6c30e623}">
          <xlrd:rvb i="3598"/>
        </ext>
      </extLst>
    </bk>
    <bk>
      <extLst>
        <ext uri="{3e2802c4-a4d2-4d8b-9148-e3be6c30e623}">
          <xlrd:rvb i="3599"/>
        </ext>
      </extLst>
    </bk>
    <bk>
      <extLst>
        <ext uri="{3e2802c4-a4d2-4d8b-9148-e3be6c30e623}">
          <xlrd:rvb i="3600"/>
        </ext>
      </extLst>
    </bk>
    <bk>
      <extLst>
        <ext uri="{3e2802c4-a4d2-4d8b-9148-e3be6c30e623}">
          <xlrd:rvb i="3601"/>
        </ext>
      </extLst>
    </bk>
    <bk>
      <extLst>
        <ext uri="{3e2802c4-a4d2-4d8b-9148-e3be6c30e623}">
          <xlrd:rvb i="3602"/>
        </ext>
      </extLst>
    </bk>
    <bk>
      <extLst>
        <ext uri="{3e2802c4-a4d2-4d8b-9148-e3be6c30e623}">
          <xlrd:rvb i="3603"/>
        </ext>
      </extLst>
    </bk>
    <bk>
      <extLst>
        <ext uri="{3e2802c4-a4d2-4d8b-9148-e3be6c30e623}">
          <xlrd:rvb i="3604"/>
        </ext>
      </extLst>
    </bk>
    <bk>
      <extLst>
        <ext uri="{3e2802c4-a4d2-4d8b-9148-e3be6c30e623}">
          <xlrd:rvb i="3605"/>
        </ext>
      </extLst>
    </bk>
    <bk>
      <extLst>
        <ext uri="{3e2802c4-a4d2-4d8b-9148-e3be6c30e623}">
          <xlrd:rvb i="3606"/>
        </ext>
      </extLst>
    </bk>
    <bk>
      <extLst>
        <ext uri="{3e2802c4-a4d2-4d8b-9148-e3be6c30e623}">
          <xlrd:rvb i="3607"/>
        </ext>
      </extLst>
    </bk>
    <bk>
      <extLst>
        <ext uri="{3e2802c4-a4d2-4d8b-9148-e3be6c30e623}">
          <xlrd:rvb i="3608"/>
        </ext>
      </extLst>
    </bk>
    <bk>
      <extLst>
        <ext uri="{3e2802c4-a4d2-4d8b-9148-e3be6c30e623}">
          <xlrd:rvb i="3609"/>
        </ext>
      </extLst>
    </bk>
    <bk>
      <extLst>
        <ext uri="{3e2802c4-a4d2-4d8b-9148-e3be6c30e623}">
          <xlrd:rvb i="3610"/>
        </ext>
      </extLst>
    </bk>
    <bk>
      <extLst>
        <ext uri="{3e2802c4-a4d2-4d8b-9148-e3be6c30e623}">
          <xlrd:rvb i="3611"/>
        </ext>
      </extLst>
    </bk>
    <bk>
      <extLst>
        <ext uri="{3e2802c4-a4d2-4d8b-9148-e3be6c30e623}">
          <xlrd:rvb i="3612"/>
        </ext>
      </extLst>
    </bk>
    <bk>
      <extLst>
        <ext uri="{3e2802c4-a4d2-4d8b-9148-e3be6c30e623}">
          <xlrd:rvb i="3613"/>
        </ext>
      </extLst>
    </bk>
    <bk>
      <extLst>
        <ext uri="{3e2802c4-a4d2-4d8b-9148-e3be6c30e623}">
          <xlrd:rvb i="3614"/>
        </ext>
      </extLst>
    </bk>
    <bk>
      <extLst>
        <ext uri="{3e2802c4-a4d2-4d8b-9148-e3be6c30e623}">
          <xlrd:rvb i="3615"/>
        </ext>
      </extLst>
    </bk>
    <bk>
      <extLst>
        <ext uri="{3e2802c4-a4d2-4d8b-9148-e3be6c30e623}">
          <xlrd:rvb i="3616"/>
        </ext>
      </extLst>
    </bk>
    <bk>
      <extLst>
        <ext uri="{3e2802c4-a4d2-4d8b-9148-e3be6c30e623}">
          <xlrd:rvb i="3617"/>
        </ext>
      </extLst>
    </bk>
    <bk>
      <extLst>
        <ext uri="{3e2802c4-a4d2-4d8b-9148-e3be6c30e623}">
          <xlrd:rvb i="3618"/>
        </ext>
      </extLst>
    </bk>
    <bk>
      <extLst>
        <ext uri="{3e2802c4-a4d2-4d8b-9148-e3be6c30e623}">
          <xlrd:rvb i="3619"/>
        </ext>
      </extLst>
    </bk>
    <bk>
      <extLst>
        <ext uri="{3e2802c4-a4d2-4d8b-9148-e3be6c30e623}">
          <xlrd:rvb i="3620"/>
        </ext>
      </extLst>
    </bk>
    <bk>
      <extLst>
        <ext uri="{3e2802c4-a4d2-4d8b-9148-e3be6c30e623}">
          <xlrd:rvb i="3621"/>
        </ext>
      </extLst>
    </bk>
    <bk>
      <extLst>
        <ext uri="{3e2802c4-a4d2-4d8b-9148-e3be6c30e623}">
          <xlrd:rvb i="3622"/>
        </ext>
      </extLst>
    </bk>
    <bk>
      <extLst>
        <ext uri="{3e2802c4-a4d2-4d8b-9148-e3be6c30e623}">
          <xlrd:rvb i="3623"/>
        </ext>
      </extLst>
    </bk>
    <bk>
      <extLst>
        <ext uri="{3e2802c4-a4d2-4d8b-9148-e3be6c30e623}">
          <xlrd:rvb i="3624"/>
        </ext>
      </extLst>
    </bk>
    <bk>
      <extLst>
        <ext uri="{3e2802c4-a4d2-4d8b-9148-e3be6c30e623}">
          <xlrd:rvb i="3625"/>
        </ext>
      </extLst>
    </bk>
    <bk>
      <extLst>
        <ext uri="{3e2802c4-a4d2-4d8b-9148-e3be6c30e623}">
          <xlrd:rvb i="3626"/>
        </ext>
      </extLst>
    </bk>
    <bk>
      <extLst>
        <ext uri="{3e2802c4-a4d2-4d8b-9148-e3be6c30e623}">
          <xlrd:rvb i="3627"/>
        </ext>
      </extLst>
    </bk>
    <bk>
      <extLst>
        <ext uri="{3e2802c4-a4d2-4d8b-9148-e3be6c30e623}">
          <xlrd:rvb i="3628"/>
        </ext>
      </extLst>
    </bk>
    <bk>
      <extLst>
        <ext uri="{3e2802c4-a4d2-4d8b-9148-e3be6c30e623}">
          <xlrd:rvb i="3629"/>
        </ext>
      </extLst>
    </bk>
    <bk>
      <extLst>
        <ext uri="{3e2802c4-a4d2-4d8b-9148-e3be6c30e623}">
          <xlrd:rvb i="3630"/>
        </ext>
      </extLst>
    </bk>
    <bk>
      <extLst>
        <ext uri="{3e2802c4-a4d2-4d8b-9148-e3be6c30e623}">
          <xlrd:rvb i="3631"/>
        </ext>
      </extLst>
    </bk>
    <bk>
      <extLst>
        <ext uri="{3e2802c4-a4d2-4d8b-9148-e3be6c30e623}">
          <xlrd:rvb i="3632"/>
        </ext>
      </extLst>
    </bk>
    <bk>
      <extLst>
        <ext uri="{3e2802c4-a4d2-4d8b-9148-e3be6c30e623}">
          <xlrd:rvb i="3633"/>
        </ext>
      </extLst>
    </bk>
    <bk>
      <extLst>
        <ext uri="{3e2802c4-a4d2-4d8b-9148-e3be6c30e623}">
          <xlrd:rvb i="3634"/>
        </ext>
      </extLst>
    </bk>
    <bk>
      <extLst>
        <ext uri="{3e2802c4-a4d2-4d8b-9148-e3be6c30e623}">
          <xlrd:rvb i="3635"/>
        </ext>
      </extLst>
    </bk>
    <bk>
      <extLst>
        <ext uri="{3e2802c4-a4d2-4d8b-9148-e3be6c30e623}">
          <xlrd:rvb i="3636"/>
        </ext>
      </extLst>
    </bk>
    <bk>
      <extLst>
        <ext uri="{3e2802c4-a4d2-4d8b-9148-e3be6c30e623}">
          <xlrd:rvb i="3637"/>
        </ext>
      </extLst>
    </bk>
    <bk>
      <extLst>
        <ext uri="{3e2802c4-a4d2-4d8b-9148-e3be6c30e623}">
          <xlrd:rvb i="3638"/>
        </ext>
      </extLst>
    </bk>
    <bk>
      <extLst>
        <ext uri="{3e2802c4-a4d2-4d8b-9148-e3be6c30e623}">
          <xlrd:rvb i="3639"/>
        </ext>
      </extLst>
    </bk>
    <bk>
      <extLst>
        <ext uri="{3e2802c4-a4d2-4d8b-9148-e3be6c30e623}">
          <xlrd:rvb i="3640"/>
        </ext>
      </extLst>
    </bk>
    <bk>
      <extLst>
        <ext uri="{3e2802c4-a4d2-4d8b-9148-e3be6c30e623}">
          <xlrd:rvb i="3641"/>
        </ext>
      </extLst>
    </bk>
    <bk>
      <extLst>
        <ext uri="{3e2802c4-a4d2-4d8b-9148-e3be6c30e623}">
          <xlrd:rvb i="3642"/>
        </ext>
      </extLst>
    </bk>
    <bk>
      <extLst>
        <ext uri="{3e2802c4-a4d2-4d8b-9148-e3be6c30e623}">
          <xlrd:rvb i="3643"/>
        </ext>
      </extLst>
    </bk>
    <bk>
      <extLst>
        <ext uri="{3e2802c4-a4d2-4d8b-9148-e3be6c30e623}">
          <xlrd:rvb i="3644"/>
        </ext>
      </extLst>
    </bk>
    <bk>
      <extLst>
        <ext uri="{3e2802c4-a4d2-4d8b-9148-e3be6c30e623}">
          <xlrd:rvb i="3645"/>
        </ext>
      </extLst>
    </bk>
    <bk>
      <extLst>
        <ext uri="{3e2802c4-a4d2-4d8b-9148-e3be6c30e623}">
          <xlrd:rvb i="3646"/>
        </ext>
      </extLst>
    </bk>
    <bk>
      <extLst>
        <ext uri="{3e2802c4-a4d2-4d8b-9148-e3be6c30e623}">
          <xlrd:rvb i="3647"/>
        </ext>
      </extLst>
    </bk>
    <bk>
      <extLst>
        <ext uri="{3e2802c4-a4d2-4d8b-9148-e3be6c30e623}">
          <xlrd:rvb i="3648"/>
        </ext>
      </extLst>
    </bk>
    <bk>
      <extLst>
        <ext uri="{3e2802c4-a4d2-4d8b-9148-e3be6c30e623}">
          <xlrd:rvb i="3649"/>
        </ext>
      </extLst>
    </bk>
    <bk>
      <extLst>
        <ext uri="{3e2802c4-a4d2-4d8b-9148-e3be6c30e623}">
          <xlrd:rvb i="3650"/>
        </ext>
      </extLst>
    </bk>
    <bk>
      <extLst>
        <ext uri="{3e2802c4-a4d2-4d8b-9148-e3be6c30e623}">
          <xlrd:rvb i="3651"/>
        </ext>
      </extLst>
    </bk>
    <bk>
      <extLst>
        <ext uri="{3e2802c4-a4d2-4d8b-9148-e3be6c30e623}">
          <xlrd:rvb i="3652"/>
        </ext>
      </extLst>
    </bk>
    <bk>
      <extLst>
        <ext uri="{3e2802c4-a4d2-4d8b-9148-e3be6c30e623}">
          <xlrd:rvb i="3653"/>
        </ext>
      </extLst>
    </bk>
    <bk>
      <extLst>
        <ext uri="{3e2802c4-a4d2-4d8b-9148-e3be6c30e623}">
          <xlrd:rvb i="3654"/>
        </ext>
      </extLst>
    </bk>
    <bk>
      <extLst>
        <ext uri="{3e2802c4-a4d2-4d8b-9148-e3be6c30e623}">
          <xlrd:rvb i="3655"/>
        </ext>
      </extLst>
    </bk>
    <bk>
      <extLst>
        <ext uri="{3e2802c4-a4d2-4d8b-9148-e3be6c30e623}">
          <xlrd:rvb i="3656"/>
        </ext>
      </extLst>
    </bk>
    <bk>
      <extLst>
        <ext uri="{3e2802c4-a4d2-4d8b-9148-e3be6c30e623}">
          <xlrd:rvb i="3657"/>
        </ext>
      </extLst>
    </bk>
    <bk>
      <extLst>
        <ext uri="{3e2802c4-a4d2-4d8b-9148-e3be6c30e623}">
          <xlrd:rvb i="3658"/>
        </ext>
      </extLst>
    </bk>
    <bk>
      <extLst>
        <ext uri="{3e2802c4-a4d2-4d8b-9148-e3be6c30e623}">
          <xlrd:rvb i="3659"/>
        </ext>
      </extLst>
    </bk>
    <bk>
      <extLst>
        <ext uri="{3e2802c4-a4d2-4d8b-9148-e3be6c30e623}">
          <xlrd:rvb i="3660"/>
        </ext>
      </extLst>
    </bk>
    <bk>
      <extLst>
        <ext uri="{3e2802c4-a4d2-4d8b-9148-e3be6c30e623}">
          <xlrd:rvb i="3661"/>
        </ext>
      </extLst>
    </bk>
    <bk>
      <extLst>
        <ext uri="{3e2802c4-a4d2-4d8b-9148-e3be6c30e623}">
          <xlrd:rvb i="3662"/>
        </ext>
      </extLst>
    </bk>
    <bk>
      <extLst>
        <ext uri="{3e2802c4-a4d2-4d8b-9148-e3be6c30e623}">
          <xlrd:rvb i="3663"/>
        </ext>
      </extLst>
    </bk>
    <bk>
      <extLst>
        <ext uri="{3e2802c4-a4d2-4d8b-9148-e3be6c30e623}">
          <xlrd:rvb i="3664"/>
        </ext>
      </extLst>
    </bk>
    <bk>
      <extLst>
        <ext uri="{3e2802c4-a4d2-4d8b-9148-e3be6c30e623}">
          <xlrd:rvb i="3665"/>
        </ext>
      </extLst>
    </bk>
    <bk>
      <extLst>
        <ext uri="{3e2802c4-a4d2-4d8b-9148-e3be6c30e623}">
          <xlrd:rvb i="3666"/>
        </ext>
      </extLst>
    </bk>
    <bk>
      <extLst>
        <ext uri="{3e2802c4-a4d2-4d8b-9148-e3be6c30e623}">
          <xlrd:rvb i="3667"/>
        </ext>
      </extLst>
    </bk>
    <bk>
      <extLst>
        <ext uri="{3e2802c4-a4d2-4d8b-9148-e3be6c30e623}">
          <xlrd:rvb i="3668"/>
        </ext>
      </extLst>
    </bk>
    <bk>
      <extLst>
        <ext uri="{3e2802c4-a4d2-4d8b-9148-e3be6c30e623}">
          <xlrd:rvb i="3669"/>
        </ext>
      </extLst>
    </bk>
    <bk>
      <extLst>
        <ext uri="{3e2802c4-a4d2-4d8b-9148-e3be6c30e623}">
          <xlrd:rvb i="3670"/>
        </ext>
      </extLst>
    </bk>
    <bk>
      <extLst>
        <ext uri="{3e2802c4-a4d2-4d8b-9148-e3be6c30e623}">
          <xlrd:rvb i="3671"/>
        </ext>
      </extLst>
    </bk>
    <bk>
      <extLst>
        <ext uri="{3e2802c4-a4d2-4d8b-9148-e3be6c30e623}">
          <xlrd:rvb i="3672"/>
        </ext>
      </extLst>
    </bk>
    <bk>
      <extLst>
        <ext uri="{3e2802c4-a4d2-4d8b-9148-e3be6c30e623}">
          <xlrd:rvb i="3673"/>
        </ext>
      </extLst>
    </bk>
    <bk>
      <extLst>
        <ext uri="{3e2802c4-a4d2-4d8b-9148-e3be6c30e623}">
          <xlrd:rvb i="3674"/>
        </ext>
      </extLst>
    </bk>
    <bk>
      <extLst>
        <ext uri="{3e2802c4-a4d2-4d8b-9148-e3be6c30e623}">
          <xlrd:rvb i="3675"/>
        </ext>
      </extLst>
    </bk>
    <bk>
      <extLst>
        <ext uri="{3e2802c4-a4d2-4d8b-9148-e3be6c30e623}">
          <xlrd:rvb i="3676"/>
        </ext>
      </extLst>
    </bk>
    <bk>
      <extLst>
        <ext uri="{3e2802c4-a4d2-4d8b-9148-e3be6c30e623}">
          <xlrd:rvb i="3677"/>
        </ext>
      </extLst>
    </bk>
    <bk>
      <extLst>
        <ext uri="{3e2802c4-a4d2-4d8b-9148-e3be6c30e623}">
          <xlrd:rvb i="3678"/>
        </ext>
      </extLst>
    </bk>
    <bk>
      <extLst>
        <ext uri="{3e2802c4-a4d2-4d8b-9148-e3be6c30e623}">
          <xlrd:rvb i="3679"/>
        </ext>
      </extLst>
    </bk>
    <bk>
      <extLst>
        <ext uri="{3e2802c4-a4d2-4d8b-9148-e3be6c30e623}">
          <xlrd:rvb i="3680"/>
        </ext>
      </extLst>
    </bk>
    <bk>
      <extLst>
        <ext uri="{3e2802c4-a4d2-4d8b-9148-e3be6c30e623}">
          <xlrd:rvb i="3681"/>
        </ext>
      </extLst>
    </bk>
    <bk>
      <extLst>
        <ext uri="{3e2802c4-a4d2-4d8b-9148-e3be6c30e623}">
          <xlrd:rvb i="3682"/>
        </ext>
      </extLst>
    </bk>
    <bk>
      <extLst>
        <ext uri="{3e2802c4-a4d2-4d8b-9148-e3be6c30e623}">
          <xlrd:rvb i="3683"/>
        </ext>
      </extLst>
    </bk>
    <bk>
      <extLst>
        <ext uri="{3e2802c4-a4d2-4d8b-9148-e3be6c30e623}">
          <xlrd:rvb i="3684"/>
        </ext>
      </extLst>
    </bk>
    <bk>
      <extLst>
        <ext uri="{3e2802c4-a4d2-4d8b-9148-e3be6c30e623}">
          <xlrd:rvb i="3685"/>
        </ext>
      </extLst>
    </bk>
    <bk>
      <extLst>
        <ext uri="{3e2802c4-a4d2-4d8b-9148-e3be6c30e623}">
          <xlrd:rvb i="3686"/>
        </ext>
      </extLst>
    </bk>
    <bk>
      <extLst>
        <ext uri="{3e2802c4-a4d2-4d8b-9148-e3be6c30e623}">
          <xlrd:rvb i="3687"/>
        </ext>
      </extLst>
    </bk>
    <bk>
      <extLst>
        <ext uri="{3e2802c4-a4d2-4d8b-9148-e3be6c30e623}">
          <xlrd:rvb i="3688"/>
        </ext>
      </extLst>
    </bk>
    <bk>
      <extLst>
        <ext uri="{3e2802c4-a4d2-4d8b-9148-e3be6c30e623}">
          <xlrd:rvb i="3689"/>
        </ext>
      </extLst>
    </bk>
    <bk>
      <extLst>
        <ext uri="{3e2802c4-a4d2-4d8b-9148-e3be6c30e623}">
          <xlrd:rvb i="3690"/>
        </ext>
      </extLst>
    </bk>
    <bk>
      <extLst>
        <ext uri="{3e2802c4-a4d2-4d8b-9148-e3be6c30e623}">
          <xlrd:rvb i="3691"/>
        </ext>
      </extLst>
    </bk>
    <bk>
      <extLst>
        <ext uri="{3e2802c4-a4d2-4d8b-9148-e3be6c30e623}">
          <xlrd:rvb i="3692"/>
        </ext>
      </extLst>
    </bk>
    <bk>
      <extLst>
        <ext uri="{3e2802c4-a4d2-4d8b-9148-e3be6c30e623}">
          <xlrd:rvb i="3693"/>
        </ext>
      </extLst>
    </bk>
    <bk>
      <extLst>
        <ext uri="{3e2802c4-a4d2-4d8b-9148-e3be6c30e623}">
          <xlrd:rvb i="3694"/>
        </ext>
      </extLst>
    </bk>
    <bk>
      <extLst>
        <ext uri="{3e2802c4-a4d2-4d8b-9148-e3be6c30e623}">
          <xlrd:rvb i="3695"/>
        </ext>
      </extLst>
    </bk>
    <bk>
      <extLst>
        <ext uri="{3e2802c4-a4d2-4d8b-9148-e3be6c30e623}">
          <xlrd:rvb i="3696"/>
        </ext>
      </extLst>
    </bk>
    <bk>
      <extLst>
        <ext uri="{3e2802c4-a4d2-4d8b-9148-e3be6c30e623}">
          <xlrd:rvb i="3697"/>
        </ext>
      </extLst>
    </bk>
    <bk>
      <extLst>
        <ext uri="{3e2802c4-a4d2-4d8b-9148-e3be6c30e623}">
          <xlrd:rvb i="3698"/>
        </ext>
      </extLst>
    </bk>
    <bk>
      <extLst>
        <ext uri="{3e2802c4-a4d2-4d8b-9148-e3be6c30e623}">
          <xlrd:rvb i="3699"/>
        </ext>
      </extLst>
    </bk>
    <bk>
      <extLst>
        <ext uri="{3e2802c4-a4d2-4d8b-9148-e3be6c30e623}">
          <xlrd:rvb i="3700"/>
        </ext>
      </extLst>
    </bk>
    <bk>
      <extLst>
        <ext uri="{3e2802c4-a4d2-4d8b-9148-e3be6c30e623}">
          <xlrd:rvb i="3701"/>
        </ext>
      </extLst>
    </bk>
    <bk>
      <extLst>
        <ext uri="{3e2802c4-a4d2-4d8b-9148-e3be6c30e623}">
          <xlrd:rvb i="3702"/>
        </ext>
      </extLst>
    </bk>
    <bk>
      <extLst>
        <ext uri="{3e2802c4-a4d2-4d8b-9148-e3be6c30e623}">
          <xlrd:rvb i="3703"/>
        </ext>
      </extLst>
    </bk>
    <bk>
      <extLst>
        <ext uri="{3e2802c4-a4d2-4d8b-9148-e3be6c30e623}">
          <xlrd:rvb i="3704"/>
        </ext>
      </extLst>
    </bk>
    <bk>
      <extLst>
        <ext uri="{3e2802c4-a4d2-4d8b-9148-e3be6c30e623}">
          <xlrd:rvb i="3705"/>
        </ext>
      </extLst>
    </bk>
    <bk>
      <extLst>
        <ext uri="{3e2802c4-a4d2-4d8b-9148-e3be6c30e623}">
          <xlrd:rvb i="3706"/>
        </ext>
      </extLst>
    </bk>
    <bk>
      <extLst>
        <ext uri="{3e2802c4-a4d2-4d8b-9148-e3be6c30e623}">
          <xlrd:rvb i="3707"/>
        </ext>
      </extLst>
    </bk>
    <bk>
      <extLst>
        <ext uri="{3e2802c4-a4d2-4d8b-9148-e3be6c30e623}">
          <xlrd:rvb i="3708"/>
        </ext>
      </extLst>
    </bk>
    <bk>
      <extLst>
        <ext uri="{3e2802c4-a4d2-4d8b-9148-e3be6c30e623}">
          <xlrd:rvb i="3709"/>
        </ext>
      </extLst>
    </bk>
    <bk>
      <extLst>
        <ext uri="{3e2802c4-a4d2-4d8b-9148-e3be6c30e623}">
          <xlrd:rvb i="3710"/>
        </ext>
      </extLst>
    </bk>
    <bk>
      <extLst>
        <ext uri="{3e2802c4-a4d2-4d8b-9148-e3be6c30e623}">
          <xlrd:rvb i="3711"/>
        </ext>
      </extLst>
    </bk>
    <bk>
      <extLst>
        <ext uri="{3e2802c4-a4d2-4d8b-9148-e3be6c30e623}">
          <xlrd:rvb i="3712"/>
        </ext>
      </extLst>
    </bk>
    <bk>
      <extLst>
        <ext uri="{3e2802c4-a4d2-4d8b-9148-e3be6c30e623}">
          <xlrd:rvb i="3713"/>
        </ext>
      </extLst>
    </bk>
    <bk>
      <extLst>
        <ext uri="{3e2802c4-a4d2-4d8b-9148-e3be6c30e623}">
          <xlrd:rvb i="3714"/>
        </ext>
      </extLst>
    </bk>
    <bk>
      <extLst>
        <ext uri="{3e2802c4-a4d2-4d8b-9148-e3be6c30e623}">
          <xlrd:rvb i="3715"/>
        </ext>
      </extLst>
    </bk>
    <bk>
      <extLst>
        <ext uri="{3e2802c4-a4d2-4d8b-9148-e3be6c30e623}">
          <xlrd:rvb i="3716"/>
        </ext>
      </extLst>
    </bk>
    <bk>
      <extLst>
        <ext uri="{3e2802c4-a4d2-4d8b-9148-e3be6c30e623}">
          <xlrd:rvb i="3717"/>
        </ext>
      </extLst>
    </bk>
    <bk>
      <extLst>
        <ext uri="{3e2802c4-a4d2-4d8b-9148-e3be6c30e623}">
          <xlrd:rvb i="3718"/>
        </ext>
      </extLst>
    </bk>
    <bk>
      <extLst>
        <ext uri="{3e2802c4-a4d2-4d8b-9148-e3be6c30e623}">
          <xlrd:rvb i="3719"/>
        </ext>
      </extLst>
    </bk>
    <bk>
      <extLst>
        <ext uri="{3e2802c4-a4d2-4d8b-9148-e3be6c30e623}">
          <xlrd:rvb i="3720"/>
        </ext>
      </extLst>
    </bk>
    <bk>
      <extLst>
        <ext uri="{3e2802c4-a4d2-4d8b-9148-e3be6c30e623}">
          <xlrd:rvb i="3721"/>
        </ext>
      </extLst>
    </bk>
    <bk>
      <extLst>
        <ext uri="{3e2802c4-a4d2-4d8b-9148-e3be6c30e623}">
          <xlrd:rvb i="3722"/>
        </ext>
      </extLst>
    </bk>
    <bk>
      <extLst>
        <ext uri="{3e2802c4-a4d2-4d8b-9148-e3be6c30e623}">
          <xlrd:rvb i="3723"/>
        </ext>
      </extLst>
    </bk>
    <bk>
      <extLst>
        <ext uri="{3e2802c4-a4d2-4d8b-9148-e3be6c30e623}">
          <xlrd:rvb i="3724"/>
        </ext>
      </extLst>
    </bk>
    <bk>
      <extLst>
        <ext uri="{3e2802c4-a4d2-4d8b-9148-e3be6c30e623}">
          <xlrd:rvb i="3725"/>
        </ext>
      </extLst>
    </bk>
    <bk>
      <extLst>
        <ext uri="{3e2802c4-a4d2-4d8b-9148-e3be6c30e623}">
          <xlrd:rvb i="3726"/>
        </ext>
      </extLst>
    </bk>
    <bk>
      <extLst>
        <ext uri="{3e2802c4-a4d2-4d8b-9148-e3be6c30e623}">
          <xlrd:rvb i="3727"/>
        </ext>
      </extLst>
    </bk>
    <bk>
      <extLst>
        <ext uri="{3e2802c4-a4d2-4d8b-9148-e3be6c30e623}">
          <xlrd:rvb i="3728"/>
        </ext>
      </extLst>
    </bk>
    <bk>
      <extLst>
        <ext uri="{3e2802c4-a4d2-4d8b-9148-e3be6c30e623}">
          <xlrd:rvb i="3729"/>
        </ext>
      </extLst>
    </bk>
    <bk>
      <extLst>
        <ext uri="{3e2802c4-a4d2-4d8b-9148-e3be6c30e623}">
          <xlrd:rvb i="3730"/>
        </ext>
      </extLst>
    </bk>
    <bk>
      <extLst>
        <ext uri="{3e2802c4-a4d2-4d8b-9148-e3be6c30e623}">
          <xlrd:rvb i="3731"/>
        </ext>
      </extLst>
    </bk>
    <bk>
      <extLst>
        <ext uri="{3e2802c4-a4d2-4d8b-9148-e3be6c30e623}">
          <xlrd:rvb i="3732"/>
        </ext>
      </extLst>
    </bk>
    <bk>
      <extLst>
        <ext uri="{3e2802c4-a4d2-4d8b-9148-e3be6c30e623}">
          <xlrd:rvb i="3733"/>
        </ext>
      </extLst>
    </bk>
    <bk>
      <extLst>
        <ext uri="{3e2802c4-a4d2-4d8b-9148-e3be6c30e623}">
          <xlrd:rvb i="3734"/>
        </ext>
      </extLst>
    </bk>
    <bk>
      <extLst>
        <ext uri="{3e2802c4-a4d2-4d8b-9148-e3be6c30e623}">
          <xlrd:rvb i="3735"/>
        </ext>
      </extLst>
    </bk>
    <bk>
      <extLst>
        <ext uri="{3e2802c4-a4d2-4d8b-9148-e3be6c30e623}">
          <xlrd:rvb i="3736"/>
        </ext>
      </extLst>
    </bk>
    <bk>
      <extLst>
        <ext uri="{3e2802c4-a4d2-4d8b-9148-e3be6c30e623}">
          <xlrd:rvb i="3737"/>
        </ext>
      </extLst>
    </bk>
    <bk>
      <extLst>
        <ext uri="{3e2802c4-a4d2-4d8b-9148-e3be6c30e623}">
          <xlrd:rvb i="3738"/>
        </ext>
      </extLst>
    </bk>
    <bk>
      <extLst>
        <ext uri="{3e2802c4-a4d2-4d8b-9148-e3be6c30e623}">
          <xlrd:rvb i="3739"/>
        </ext>
      </extLst>
    </bk>
    <bk>
      <extLst>
        <ext uri="{3e2802c4-a4d2-4d8b-9148-e3be6c30e623}">
          <xlrd:rvb i="3740"/>
        </ext>
      </extLst>
    </bk>
    <bk>
      <extLst>
        <ext uri="{3e2802c4-a4d2-4d8b-9148-e3be6c30e623}">
          <xlrd:rvb i="3741"/>
        </ext>
      </extLst>
    </bk>
    <bk>
      <extLst>
        <ext uri="{3e2802c4-a4d2-4d8b-9148-e3be6c30e623}">
          <xlrd:rvb i="3742"/>
        </ext>
      </extLst>
    </bk>
    <bk>
      <extLst>
        <ext uri="{3e2802c4-a4d2-4d8b-9148-e3be6c30e623}">
          <xlrd:rvb i="3743"/>
        </ext>
      </extLst>
    </bk>
    <bk>
      <extLst>
        <ext uri="{3e2802c4-a4d2-4d8b-9148-e3be6c30e623}">
          <xlrd:rvb i="3744"/>
        </ext>
      </extLst>
    </bk>
    <bk>
      <extLst>
        <ext uri="{3e2802c4-a4d2-4d8b-9148-e3be6c30e623}">
          <xlrd:rvb i="3745"/>
        </ext>
      </extLst>
    </bk>
    <bk>
      <extLst>
        <ext uri="{3e2802c4-a4d2-4d8b-9148-e3be6c30e623}">
          <xlrd:rvb i="3746"/>
        </ext>
      </extLst>
    </bk>
    <bk>
      <extLst>
        <ext uri="{3e2802c4-a4d2-4d8b-9148-e3be6c30e623}">
          <xlrd:rvb i="3747"/>
        </ext>
      </extLst>
    </bk>
    <bk>
      <extLst>
        <ext uri="{3e2802c4-a4d2-4d8b-9148-e3be6c30e623}">
          <xlrd:rvb i="3748"/>
        </ext>
      </extLst>
    </bk>
    <bk>
      <extLst>
        <ext uri="{3e2802c4-a4d2-4d8b-9148-e3be6c30e623}">
          <xlrd:rvb i="3749"/>
        </ext>
      </extLst>
    </bk>
    <bk>
      <extLst>
        <ext uri="{3e2802c4-a4d2-4d8b-9148-e3be6c30e623}">
          <xlrd:rvb i="3750"/>
        </ext>
      </extLst>
    </bk>
    <bk>
      <extLst>
        <ext uri="{3e2802c4-a4d2-4d8b-9148-e3be6c30e623}">
          <xlrd:rvb i="3751"/>
        </ext>
      </extLst>
    </bk>
    <bk>
      <extLst>
        <ext uri="{3e2802c4-a4d2-4d8b-9148-e3be6c30e623}">
          <xlrd:rvb i="3752"/>
        </ext>
      </extLst>
    </bk>
    <bk>
      <extLst>
        <ext uri="{3e2802c4-a4d2-4d8b-9148-e3be6c30e623}">
          <xlrd:rvb i="3753"/>
        </ext>
      </extLst>
    </bk>
    <bk>
      <extLst>
        <ext uri="{3e2802c4-a4d2-4d8b-9148-e3be6c30e623}">
          <xlrd:rvb i="3754"/>
        </ext>
      </extLst>
    </bk>
    <bk>
      <extLst>
        <ext uri="{3e2802c4-a4d2-4d8b-9148-e3be6c30e623}">
          <xlrd:rvb i="3755"/>
        </ext>
      </extLst>
    </bk>
    <bk>
      <extLst>
        <ext uri="{3e2802c4-a4d2-4d8b-9148-e3be6c30e623}">
          <xlrd:rvb i="3756"/>
        </ext>
      </extLst>
    </bk>
    <bk>
      <extLst>
        <ext uri="{3e2802c4-a4d2-4d8b-9148-e3be6c30e623}">
          <xlrd:rvb i="3757"/>
        </ext>
      </extLst>
    </bk>
    <bk>
      <extLst>
        <ext uri="{3e2802c4-a4d2-4d8b-9148-e3be6c30e623}">
          <xlrd:rvb i="3758"/>
        </ext>
      </extLst>
    </bk>
    <bk>
      <extLst>
        <ext uri="{3e2802c4-a4d2-4d8b-9148-e3be6c30e623}">
          <xlrd:rvb i="3759"/>
        </ext>
      </extLst>
    </bk>
    <bk>
      <extLst>
        <ext uri="{3e2802c4-a4d2-4d8b-9148-e3be6c30e623}">
          <xlrd:rvb i="3760"/>
        </ext>
      </extLst>
    </bk>
    <bk>
      <extLst>
        <ext uri="{3e2802c4-a4d2-4d8b-9148-e3be6c30e623}">
          <xlrd:rvb i="3761"/>
        </ext>
      </extLst>
    </bk>
    <bk>
      <extLst>
        <ext uri="{3e2802c4-a4d2-4d8b-9148-e3be6c30e623}">
          <xlrd:rvb i="3762"/>
        </ext>
      </extLst>
    </bk>
    <bk>
      <extLst>
        <ext uri="{3e2802c4-a4d2-4d8b-9148-e3be6c30e623}">
          <xlrd:rvb i="3763"/>
        </ext>
      </extLst>
    </bk>
    <bk>
      <extLst>
        <ext uri="{3e2802c4-a4d2-4d8b-9148-e3be6c30e623}">
          <xlrd:rvb i="3764"/>
        </ext>
      </extLst>
    </bk>
    <bk>
      <extLst>
        <ext uri="{3e2802c4-a4d2-4d8b-9148-e3be6c30e623}">
          <xlrd:rvb i="3765"/>
        </ext>
      </extLst>
    </bk>
    <bk>
      <extLst>
        <ext uri="{3e2802c4-a4d2-4d8b-9148-e3be6c30e623}">
          <xlrd:rvb i="3766"/>
        </ext>
      </extLst>
    </bk>
    <bk>
      <extLst>
        <ext uri="{3e2802c4-a4d2-4d8b-9148-e3be6c30e623}">
          <xlrd:rvb i="3767"/>
        </ext>
      </extLst>
    </bk>
    <bk>
      <extLst>
        <ext uri="{3e2802c4-a4d2-4d8b-9148-e3be6c30e623}">
          <xlrd:rvb i="3768"/>
        </ext>
      </extLst>
    </bk>
    <bk>
      <extLst>
        <ext uri="{3e2802c4-a4d2-4d8b-9148-e3be6c30e623}">
          <xlrd:rvb i="3769"/>
        </ext>
      </extLst>
    </bk>
    <bk>
      <extLst>
        <ext uri="{3e2802c4-a4d2-4d8b-9148-e3be6c30e623}">
          <xlrd:rvb i="3770"/>
        </ext>
      </extLst>
    </bk>
    <bk>
      <extLst>
        <ext uri="{3e2802c4-a4d2-4d8b-9148-e3be6c30e623}">
          <xlrd:rvb i="3771"/>
        </ext>
      </extLst>
    </bk>
    <bk>
      <extLst>
        <ext uri="{3e2802c4-a4d2-4d8b-9148-e3be6c30e623}">
          <xlrd:rvb i="3772"/>
        </ext>
      </extLst>
    </bk>
    <bk>
      <extLst>
        <ext uri="{3e2802c4-a4d2-4d8b-9148-e3be6c30e623}">
          <xlrd:rvb i="3773"/>
        </ext>
      </extLst>
    </bk>
    <bk>
      <extLst>
        <ext uri="{3e2802c4-a4d2-4d8b-9148-e3be6c30e623}">
          <xlrd:rvb i="3774"/>
        </ext>
      </extLst>
    </bk>
    <bk>
      <extLst>
        <ext uri="{3e2802c4-a4d2-4d8b-9148-e3be6c30e623}">
          <xlrd:rvb i="3775"/>
        </ext>
      </extLst>
    </bk>
    <bk>
      <extLst>
        <ext uri="{3e2802c4-a4d2-4d8b-9148-e3be6c30e623}">
          <xlrd:rvb i="3776"/>
        </ext>
      </extLst>
    </bk>
    <bk>
      <extLst>
        <ext uri="{3e2802c4-a4d2-4d8b-9148-e3be6c30e623}">
          <xlrd:rvb i="3777"/>
        </ext>
      </extLst>
    </bk>
    <bk>
      <extLst>
        <ext uri="{3e2802c4-a4d2-4d8b-9148-e3be6c30e623}">
          <xlrd:rvb i="3778"/>
        </ext>
      </extLst>
    </bk>
    <bk>
      <extLst>
        <ext uri="{3e2802c4-a4d2-4d8b-9148-e3be6c30e623}">
          <xlrd:rvb i="3779"/>
        </ext>
      </extLst>
    </bk>
    <bk>
      <extLst>
        <ext uri="{3e2802c4-a4d2-4d8b-9148-e3be6c30e623}">
          <xlrd:rvb i="3780"/>
        </ext>
      </extLst>
    </bk>
    <bk>
      <extLst>
        <ext uri="{3e2802c4-a4d2-4d8b-9148-e3be6c30e623}">
          <xlrd:rvb i="3781"/>
        </ext>
      </extLst>
    </bk>
    <bk>
      <extLst>
        <ext uri="{3e2802c4-a4d2-4d8b-9148-e3be6c30e623}">
          <xlrd:rvb i="3782"/>
        </ext>
      </extLst>
    </bk>
    <bk>
      <extLst>
        <ext uri="{3e2802c4-a4d2-4d8b-9148-e3be6c30e623}">
          <xlrd:rvb i="3783"/>
        </ext>
      </extLst>
    </bk>
    <bk>
      <extLst>
        <ext uri="{3e2802c4-a4d2-4d8b-9148-e3be6c30e623}">
          <xlrd:rvb i="3784"/>
        </ext>
      </extLst>
    </bk>
    <bk>
      <extLst>
        <ext uri="{3e2802c4-a4d2-4d8b-9148-e3be6c30e623}">
          <xlrd:rvb i="3785"/>
        </ext>
      </extLst>
    </bk>
    <bk>
      <extLst>
        <ext uri="{3e2802c4-a4d2-4d8b-9148-e3be6c30e623}">
          <xlrd:rvb i="3786"/>
        </ext>
      </extLst>
    </bk>
    <bk>
      <extLst>
        <ext uri="{3e2802c4-a4d2-4d8b-9148-e3be6c30e623}">
          <xlrd:rvb i="3787"/>
        </ext>
      </extLst>
    </bk>
    <bk>
      <extLst>
        <ext uri="{3e2802c4-a4d2-4d8b-9148-e3be6c30e623}">
          <xlrd:rvb i="3788"/>
        </ext>
      </extLst>
    </bk>
    <bk>
      <extLst>
        <ext uri="{3e2802c4-a4d2-4d8b-9148-e3be6c30e623}">
          <xlrd:rvb i="3789"/>
        </ext>
      </extLst>
    </bk>
    <bk>
      <extLst>
        <ext uri="{3e2802c4-a4d2-4d8b-9148-e3be6c30e623}">
          <xlrd:rvb i="3790"/>
        </ext>
      </extLst>
    </bk>
    <bk>
      <extLst>
        <ext uri="{3e2802c4-a4d2-4d8b-9148-e3be6c30e623}">
          <xlrd:rvb i="3791"/>
        </ext>
      </extLst>
    </bk>
    <bk>
      <extLst>
        <ext uri="{3e2802c4-a4d2-4d8b-9148-e3be6c30e623}">
          <xlrd:rvb i="3792"/>
        </ext>
      </extLst>
    </bk>
    <bk>
      <extLst>
        <ext uri="{3e2802c4-a4d2-4d8b-9148-e3be6c30e623}">
          <xlrd:rvb i="3793"/>
        </ext>
      </extLst>
    </bk>
    <bk>
      <extLst>
        <ext uri="{3e2802c4-a4d2-4d8b-9148-e3be6c30e623}">
          <xlrd:rvb i="3794"/>
        </ext>
      </extLst>
    </bk>
    <bk>
      <extLst>
        <ext uri="{3e2802c4-a4d2-4d8b-9148-e3be6c30e623}">
          <xlrd:rvb i="3795"/>
        </ext>
      </extLst>
    </bk>
    <bk>
      <extLst>
        <ext uri="{3e2802c4-a4d2-4d8b-9148-e3be6c30e623}">
          <xlrd:rvb i="3796"/>
        </ext>
      </extLst>
    </bk>
    <bk>
      <extLst>
        <ext uri="{3e2802c4-a4d2-4d8b-9148-e3be6c30e623}">
          <xlrd:rvb i="3797"/>
        </ext>
      </extLst>
    </bk>
    <bk>
      <extLst>
        <ext uri="{3e2802c4-a4d2-4d8b-9148-e3be6c30e623}">
          <xlrd:rvb i="3798"/>
        </ext>
      </extLst>
    </bk>
    <bk>
      <extLst>
        <ext uri="{3e2802c4-a4d2-4d8b-9148-e3be6c30e623}">
          <xlrd:rvb i="3799"/>
        </ext>
      </extLst>
    </bk>
    <bk>
      <extLst>
        <ext uri="{3e2802c4-a4d2-4d8b-9148-e3be6c30e623}">
          <xlrd:rvb i="3800"/>
        </ext>
      </extLst>
    </bk>
    <bk>
      <extLst>
        <ext uri="{3e2802c4-a4d2-4d8b-9148-e3be6c30e623}">
          <xlrd:rvb i="3801"/>
        </ext>
      </extLst>
    </bk>
    <bk>
      <extLst>
        <ext uri="{3e2802c4-a4d2-4d8b-9148-e3be6c30e623}">
          <xlrd:rvb i="3802"/>
        </ext>
      </extLst>
    </bk>
    <bk>
      <extLst>
        <ext uri="{3e2802c4-a4d2-4d8b-9148-e3be6c30e623}">
          <xlrd:rvb i="3803"/>
        </ext>
      </extLst>
    </bk>
    <bk>
      <extLst>
        <ext uri="{3e2802c4-a4d2-4d8b-9148-e3be6c30e623}">
          <xlrd:rvb i="3804"/>
        </ext>
      </extLst>
    </bk>
    <bk>
      <extLst>
        <ext uri="{3e2802c4-a4d2-4d8b-9148-e3be6c30e623}">
          <xlrd:rvb i="3805"/>
        </ext>
      </extLst>
    </bk>
    <bk>
      <extLst>
        <ext uri="{3e2802c4-a4d2-4d8b-9148-e3be6c30e623}">
          <xlrd:rvb i="3806"/>
        </ext>
      </extLst>
    </bk>
    <bk>
      <extLst>
        <ext uri="{3e2802c4-a4d2-4d8b-9148-e3be6c30e623}">
          <xlrd:rvb i="3807"/>
        </ext>
      </extLst>
    </bk>
    <bk>
      <extLst>
        <ext uri="{3e2802c4-a4d2-4d8b-9148-e3be6c30e623}">
          <xlrd:rvb i="3808"/>
        </ext>
      </extLst>
    </bk>
    <bk>
      <extLst>
        <ext uri="{3e2802c4-a4d2-4d8b-9148-e3be6c30e623}">
          <xlrd:rvb i="3809"/>
        </ext>
      </extLst>
    </bk>
    <bk>
      <extLst>
        <ext uri="{3e2802c4-a4d2-4d8b-9148-e3be6c30e623}">
          <xlrd:rvb i="3810"/>
        </ext>
      </extLst>
    </bk>
    <bk>
      <extLst>
        <ext uri="{3e2802c4-a4d2-4d8b-9148-e3be6c30e623}">
          <xlrd:rvb i="3811"/>
        </ext>
      </extLst>
    </bk>
    <bk>
      <extLst>
        <ext uri="{3e2802c4-a4d2-4d8b-9148-e3be6c30e623}">
          <xlrd:rvb i="3812"/>
        </ext>
      </extLst>
    </bk>
    <bk>
      <extLst>
        <ext uri="{3e2802c4-a4d2-4d8b-9148-e3be6c30e623}">
          <xlrd:rvb i="3813"/>
        </ext>
      </extLst>
    </bk>
    <bk>
      <extLst>
        <ext uri="{3e2802c4-a4d2-4d8b-9148-e3be6c30e623}">
          <xlrd:rvb i="3814"/>
        </ext>
      </extLst>
    </bk>
    <bk>
      <extLst>
        <ext uri="{3e2802c4-a4d2-4d8b-9148-e3be6c30e623}">
          <xlrd:rvb i="3815"/>
        </ext>
      </extLst>
    </bk>
    <bk>
      <extLst>
        <ext uri="{3e2802c4-a4d2-4d8b-9148-e3be6c30e623}">
          <xlrd:rvb i="3816"/>
        </ext>
      </extLst>
    </bk>
    <bk>
      <extLst>
        <ext uri="{3e2802c4-a4d2-4d8b-9148-e3be6c30e623}">
          <xlrd:rvb i="3817"/>
        </ext>
      </extLst>
    </bk>
    <bk>
      <extLst>
        <ext uri="{3e2802c4-a4d2-4d8b-9148-e3be6c30e623}">
          <xlrd:rvb i="3818"/>
        </ext>
      </extLst>
    </bk>
    <bk>
      <extLst>
        <ext uri="{3e2802c4-a4d2-4d8b-9148-e3be6c30e623}">
          <xlrd:rvb i="3819"/>
        </ext>
      </extLst>
    </bk>
    <bk>
      <extLst>
        <ext uri="{3e2802c4-a4d2-4d8b-9148-e3be6c30e623}">
          <xlrd:rvb i="3820"/>
        </ext>
      </extLst>
    </bk>
    <bk>
      <extLst>
        <ext uri="{3e2802c4-a4d2-4d8b-9148-e3be6c30e623}">
          <xlrd:rvb i="3821"/>
        </ext>
      </extLst>
    </bk>
    <bk>
      <extLst>
        <ext uri="{3e2802c4-a4d2-4d8b-9148-e3be6c30e623}">
          <xlrd:rvb i="3822"/>
        </ext>
      </extLst>
    </bk>
    <bk>
      <extLst>
        <ext uri="{3e2802c4-a4d2-4d8b-9148-e3be6c30e623}">
          <xlrd:rvb i="3823"/>
        </ext>
      </extLst>
    </bk>
    <bk>
      <extLst>
        <ext uri="{3e2802c4-a4d2-4d8b-9148-e3be6c30e623}">
          <xlrd:rvb i="3824"/>
        </ext>
      </extLst>
    </bk>
    <bk>
      <extLst>
        <ext uri="{3e2802c4-a4d2-4d8b-9148-e3be6c30e623}">
          <xlrd:rvb i="3825"/>
        </ext>
      </extLst>
    </bk>
    <bk>
      <extLst>
        <ext uri="{3e2802c4-a4d2-4d8b-9148-e3be6c30e623}">
          <xlrd:rvb i="3826"/>
        </ext>
      </extLst>
    </bk>
    <bk>
      <extLst>
        <ext uri="{3e2802c4-a4d2-4d8b-9148-e3be6c30e623}">
          <xlrd:rvb i="3827"/>
        </ext>
      </extLst>
    </bk>
    <bk>
      <extLst>
        <ext uri="{3e2802c4-a4d2-4d8b-9148-e3be6c30e623}">
          <xlrd:rvb i="3828"/>
        </ext>
      </extLst>
    </bk>
    <bk>
      <extLst>
        <ext uri="{3e2802c4-a4d2-4d8b-9148-e3be6c30e623}">
          <xlrd:rvb i="3829"/>
        </ext>
      </extLst>
    </bk>
    <bk>
      <extLst>
        <ext uri="{3e2802c4-a4d2-4d8b-9148-e3be6c30e623}">
          <xlrd:rvb i="3830"/>
        </ext>
      </extLst>
    </bk>
    <bk>
      <extLst>
        <ext uri="{3e2802c4-a4d2-4d8b-9148-e3be6c30e623}">
          <xlrd:rvb i="3831"/>
        </ext>
      </extLst>
    </bk>
    <bk>
      <extLst>
        <ext uri="{3e2802c4-a4d2-4d8b-9148-e3be6c30e623}">
          <xlrd:rvb i="3832"/>
        </ext>
      </extLst>
    </bk>
    <bk>
      <extLst>
        <ext uri="{3e2802c4-a4d2-4d8b-9148-e3be6c30e623}">
          <xlrd:rvb i="3833"/>
        </ext>
      </extLst>
    </bk>
    <bk>
      <extLst>
        <ext uri="{3e2802c4-a4d2-4d8b-9148-e3be6c30e623}">
          <xlrd:rvb i="3834"/>
        </ext>
      </extLst>
    </bk>
    <bk>
      <extLst>
        <ext uri="{3e2802c4-a4d2-4d8b-9148-e3be6c30e623}">
          <xlrd:rvb i="3835"/>
        </ext>
      </extLst>
    </bk>
    <bk>
      <extLst>
        <ext uri="{3e2802c4-a4d2-4d8b-9148-e3be6c30e623}">
          <xlrd:rvb i="3836"/>
        </ext>
      </extLst>
    </bk>
    <bk>
      <extLst>
        <ext uri="{3e2802c4-a4d2-4d8b-9148-e3be6c30e623}">
          <xlrd:rvb i="3837"/>
        </ext>
      </extLst>
    </bk>
    <bk>
      <extLst>
        <ext uri="{3e2802c4-a4d2-4d8b-9148-e3be6c30e623}">
          <xlrd:rvb i="3838"/>
        </ext>
      </extLst>
    </bk>
    <bk>
      <extLst>
        <ext uri="{3e2802c4-a4d2-4d8b-9148-e3be6c30e623}">
          <xlrd:rvb i="3839"/>
        </ext>
      </extLst>
    </bk>
    <bk>
      <extLst>
        <ext uri="{3e2802c4-a4d2-4d8b-9148-e3be6c30e623}">
          <xlrd:rvb i="3840"/>
        </ext>
      </extLst>
    </bk>
    <bk>
      <extLst>
        <ext uri="{3e2802c4-a4d2-4d8b-9148-e3be6c30e623}">
          <xlrd:rvb i="3841"/>
        </ext>
      </extLst>
    </bk>
    <bk>
      <extLst>
        <ext uri="{3e2802c4-a4d2-4d8b-9148-e3be6c30e623}">
          <xlrd:rvb i="3842"/>
        </ext>
      </extLst>
    </bk>
    <bk>
      <extLst>
        <ext uri="{3e2802c4-a4d2-4d8b-9148-e3be6c30e623}">
          <xlrd:rvb i="3843"/>
        </ext>
      </extLst>
    </bk>
    <bk>
      <extLst>
        <ext uri="{3e2802c4-a4d2-4d8b-9148-e3be6c30e623}">
          <xlrd:rvb i="3844"/>
        </ext>
      </extLst>
    </bk>
    <bk>
      <extLst>
        <ext uri="{3e2802c4-a4d2-4d8b-9148-e3be6c30e623}">
          <xlrd:rvb i="3845"/>
        </ext>
      </extLst>
    </bk>
    <bk>
      <extLst>
        <ext uri="{3e2802c4-a4d2-4d8b-9148-e3be6c30e623}">
          <xlrd:rvb i="3846"/>
        </ext>
      </extLst>
    </bk>
    <bk>
      <extLst>
        <ext uri="{3e2802c4-a4d2-4d8b-9148-e3be6c30e623}">
          <xlrd:rvb i="3847"/>
        </ext>
      </extLst>
    </bk>
    <bk>
      <extLst>
        <ext uri="{3e2802c4-a4d2-4d8b-9148-e3be6c30e623}">
          <xlrd:rvb i="3848"/>
        </ext>
      </extLst>
    </bk>
    <bk>
      <extLst>
        <ext uri="{3e2802c4-a4d2-4d8b-9148-e3be6c30e623}">
          <xlrd:rvb i="3849"/>
        </ext>
      </extLst>
    </bk>
    <bk>
      <extLst>
        <ext uri="{3e2802c4-a4d2-4d8b-9148-e3be6c30e623}">
          <xlrd:rvb i="3850"/>
        </ext>
      </extLst>
    </bk>
    <bk>
      <extLst>
        <ext uri="{3e2802c4-a4d2-4d8b-9148-e3be6c30e623}">
          <xlrd:rvb i="3851"/>
        </ext>
      </extLst>
    </bk>
    <bk>
      <extLst>
        <ext uri="{3e2802c4-a4d2-4d8b-9148-e3be6c30e623}">
          <xlrd:rvb i="3852"/>
        </ext>
      </extLst>
    </bk>
    <bk>
      <extLst>
        <ext uri="{3e2802c4-a4d2-4d8b-9148-e3be6c30e623}">
          <xlrd:rvb i="3853"/>
        </ext>
      </extLst>
    </bk>
    <bk>
      <extLst>
        <ext uri="{3e2802c4-a4d2-4d8b-9148-e3be6c30e623}">
          <xlrd:rvb i="3854"/>
        </ext>
      </extLst>
    </bk>
    <bk>
      <extLst>
        <ext uri="{3e2802c4-a4d2-4d8b-9148-e3be6c30e623}">
          <xlrd:rvb i="3855"/>
        </ext>
      </extLst>
    </bk>
    <bk>
      <extLst>
        <ext uri="{3e2802c4-a4d2-4d8b-9148-e3be6c30e623}">
          <xlrd:rvb i="3856"/>
        </ext>
      </extLst>
    </bk>
    <bk>
      <extLst>
        <ext uri="{3e2802c4-a4d2-4d8b-9148-e3be6c30e623}">
          <xlrd:rvb i="3857"/>
        </ext>
      </extLst>
    </bk>
    <bk>
      <extLst>
        <ext uri="{3e2802c4-a4d2-4d8b-9148-e3be6c30e623}">
          <xlrd:rvb i="3858"/>
        </ext>
      </extLst>
    </bk>
    <bk>
      <extLst>
        <ext uri="{3e2802c4-a4d2-4d8b-9148-e3be6c30e623}">
          <xlrd:rvb i="3859"/>
        </ext>
      </extLst>
    </bk>
    <bk>
      <extLst>
        <ext uri="{3e2802c4-a4d2-4d8b-9148-e3be6c30e623}">
          <xlrd:rvb i="3860"/>
        </ext>
      </extLst>
    </bk>
    <bk>
      <extLst>
        <ext uri="{3e2802c4-a4d2-4d8b-9148-e3be6c30e623}">
          <xlrd:rvb i="3861"/>
        </ext>
      </extLst>
    </bk>
    <bk>
      <extLst>
        <ext uri="{3e2802c4-a4d2-4d8b-9148-e3be6c30e623}">
          <xlrd:rvb i="3862"/>
        </ext>
      </extLst>
    </bk>
    <bk>
      <extLst>
        <ext uri="{3e2802c4-a4d2-4d8b-9148-e3be6c30e623}">
          <xlrd:rvb i="3863"/>
        </ext>
      </extLst>
    </bk>
    <bk>
      <extLst>
        <ext uri="{3e2802c4-a4d2-4d8b-9148-e3be6c30e623}">
          <xlrd:rvb i="3864"/>
        </ext>
      </extLst>
    </bk>
    <bk>
      <extLst>
        <ext uri="{3e2802c4-a4d2-4d8b-9148-e3be6c30e623}">
          <xlrd:rvb i="3865"/>
        </ext>
      </extLst>
    </bk>
    <bk>
      <extLst>
        <ext uri="{3e2802c4-a4d2-4d8b-9148-e3be6c30e623}">
          <xlrd:rvb i="3866"/>
        </ext>
      </extLst>
    </bk>
    <bk>
      <extLst>
        <ext uri="{3e2802c4-a4d2-4d8b-9148-e3be6c30e623}">
          <xlrd:rvb i="3867"/>
        </ext>
      </extLst>
    </bk>
    <bk>
      <extLst>
        <ext uri="{3e2802c4-a4d2-4d8b-9148-e3be6c30e623}">
          <xlrd:rvb i="3868"/>
        </ext>
      </extLst>
    </bk>
    <bk>
      <extLst>
        <ext uri="{3e2802c4-a4d2-4d8b-9148-e3be6c30e623}">
          <xlrd:rvb i="3869"/>
        </ext>
      </extLst>
    </bk>
    <bk>
      <extLst>
        <ext uri="{3e2802c4-a4d2-4d8b-9148-e3be6c30e623}">
          <xlrd:rvb i="3870"/>
        </ext>
      </extLst>
    </bk>
    <bk>
      <extLst>
        <ext uri="{3e2802c4-a4d2-4d8b-9148-e3be6c30e623}">
          <xlrd:rvb i="3871"/>
        </ext>
      </extLst>
    </bk>
    <bk>
      <extLst>
        <ext uri="{3e2802c4-a4d2-4d8b-9148-e3be6c30e623}">
          <xlrd:rvb i="3872"/>
        </ext>
      </extLst>
    </bk>
    <bk>
      <extLst>
        <ext uri="{3e2802c4-a4d2-4d8b-9148-e3be6c30e623}">
          <xlrd:rvb i="3873"/>
        </ext>
      </extLst>
    </bk>
    <bk>
      <extLst>
        <ext uri="{3e2802c4-a4d2-4d8b-9148-e3be6c30e623}">
          <xlrd:rvb i="3874"/>
        </ext>
      </extLst>
    </bk>
    <bk>
      <extLst>
        <ext uri="{3e2802c4-a4d2-4d8b-9148-e3be6c30e623}">
          <xlrd:rvb i="3875"/>
        </ext>
      </extLst>
    </bk>
    <bk>
      <extLst>
        <ext uri="{3e2802c4-a4d2-4d8b-9148-e3be6c30e623}">
          <xlrd:rvb i="3876"/>
        </ext>
      </extLst>
    </bk>
    <bk>
      <extLst>
        <ext uri="{3e2802c4-a4d2-4d8b-9148-e3be6c30e623}">
          <xlrd:rvb i="3877"/>
        </ext>
      </extLst>
    </bk>
    <bk>
      <extLst>
        <ext uri="{3e2802c4-a4d2-4d8b-9148-e3be6c30e623}">
          <xlrd:rvb i="3878"/>
        </ext>
      </extLst>
    </bk>
    <bk>
      <extLst>
        <ext uri="{3e2802c4-a4d2-4d8b-9148-e3be6c30e623}">
          <xlrd:rvb i="3879"/>
        </ext>
      </extLst>
    </bk>
    <bk>
      <extLst>
        <ext uri="{3e2802c4-a4d2-4d8b-9148-e3be6c30e623}">
          <xlrd:rvb i="3880"/>
        </ext>
      </extLst>
    </bk>
    <bk>
      <extLst>
        <ext uri="{3e2802c4-a4d2-4d8b-9148-e3be6c30e623}">
          <xlrd:rvb i="3881"/>
        </ext>
      </extLst>
    </bk>
    <bk>
      <extLst>
        <ext uri="{3e2802c4-a4d2-4d8b-9148-e3be6c30e623}">
          <xlrd:rvb i="3882"/>
        </ext>
      </extLst>
    </bk>
    <bk>
      <extLst>
        <ext uri="{3e2802c4-a4d2-4d8b-9148-e3be6c30e623}">
          <xlrd:rvb i="3883"/>
        </ext>
      </extLst>
    </bk>
    <bk>
      <extLst>
        <ext uri="{3e2802c4-a4d2-4d8b-9148-e3be6c30e623}">
          <xlrd:rvb i="3884"/>
        </ext>
      </extLst>
    </bk>
    <bk>
      <extLst>
        <ext uri="{3e2802c4-a4d2-4d8b-9148-e3be6c30e623}">
          <xlrd:rvb i="3885"/>
        </ext>
      </extLst>
    </bk>
    <bk>
      <extLst>
        <ext uri="{3e2802c4-a4d2-4d8b-9148-e3be6c30e623}">
          <xlrd:rvb i="3886"/>
        </ext>
      </extLst>
    </bk>
    <bk>
      <extLst>
        <ext uri="{3e2802c4-a4d2-4d8b-9148-e3be6c30e623}">
          <xlrd:rvb i="3887"/>
        </ext>
      </extLst>
    </bk>
    <bk>
      <extLst>
        <ext uri="{3e2802c4-a4d2-4d8b-9148-e3be6c30e623}">
          <xlrd:rvb i="3888"/>
        </ext>
      </extLst>
    </bk>
    <bk>
      <extLst>
        <ext uri="{3e2802c4-a4d2-4d8b-9148-e3be6c30e623}">
          <xlrd:rvb i="3889"/>
        </ext>
      </extLst>
    </bk>
    <bk>
      <extLst>
        <ext uri="{3e2802c4-a4d2-4d8b-9148-e3be6c30e623}">
          <xlrd:rvb i="3890"/>
        </ext>
      </extLst>
    </bk>
    <bk>
      <extLst>
        <ext uri="{3e2802c4-a4d2-4d8b-9148-e3be6c30e623}">
          <xlrd:rvb i="3891"/>
        </ext>
      </extLst>
    </bk>
    <bk>
      <extLst>
        <ext uri="{3e2802c4-a4d2-4d8b-9148-e3be6c30e623}">
          <xlrd:rvb i="3892"/>
        </ext>
      </extLst>
    </bk>
    <bk>
      <extLst>
        <ext uri="{3e2802c4-a4d2-4d8b-9148-e3be6c30e623}">
          <xlrd:rvb i="3893"/>
        </ext>
      </extLst>
    </bk>
    <bk>
      <extLst>
        <ext uri="{3e2802c4-a4d2-4d8b-9148-e3be6c30e623}">
          <xlrd:rvb i="3894"/>
        </ext>
      </extLst>
    </bk>
    <bk>
      <extLst>
        <ext uri="{3e2802c4-a4d2-4d8b-9148-e3be6c30e623}">
          <xlrd:rvb i="3895"/>
        </ext>
      </extLst>
    </bk>
    <bk>
      <extLst>
        <ext uri="{3e2802c4-a4d2-4d8b-9148-e3be6c30e623}">
          <xlrd:rvb i="3896"/>
        </ext>
      </extLst>
    </bk>
    <bk>
      <extLst>
        <ext uri="{3e2802c4-a4d2-4d8b-9148-e3be6c30e623}">
          <xlrd:rvb i="3897"/>
        </ext>
      </extLst>
    </bk>
    <bk>
      <extLst>
        <ext uri="{3e2802c4-a4d2-4d8b-9148-e3be6c30e623}">
          <xlrd:rvb i="3898"/>
        </ext>
      </extLst>
    </bk>
    <bk>
      <extLst>
        <ext uri="{3e2802c4-a4d2-4d8b-9148-e3be6c30e623}">
          <xlrd:rvb i="3899"/>
        </ext>
      </extLst>
    </bk>
    <bk>
      <extLst>
        <ext uri="{3e2802c4-a4d2-4d8b-9148-e3be6c30e623}">
          <xlrd:rvb i="3900"/>
        </ext>
      </extLst>
    </bk>
    <bk>
      <extLst>
        <ext uri="{3e2802c4-a4d2-4d8b-9148-e3be6c30e623}">
          <xlrd:rvb i="3901"/>
        </ext>
      </extLst>
    </bk>
    <bk>
      <extLst>
        <ext uri="{3e2802c4-a4d2-4d8b-9148-e3be6c30e623}">
          <xlrd:rvb i="3902"/>
        </ext>
      </extLst>
    </bk>
    <bk>
      <extLst>
        <ext uri="{3e2802c4-a4d2-4d8b-9148-e3be6c30e623}">
          <xlrd:rvb i="3903"/>
        </ext>
      </extLst>
    </bk>
    <bk>
      <extLst>
        <ext uri="{3e2802c4-a4d2-4d8b-9148-e3be6c30e623}">
          <xlrd:rvb i="3904"/>
        </ext>
      </extLst>
    </bk>
    <bk>
      <extLst>
        <ext uri="{3e2802c4-a4d2-4d8b-9148-e3be6c30e623}">
          <xlrd:rvb i="3905"/>
        </ext>
      </extLst>
    </bk>
    <bk>
      <extLst>
        <ext uri="{3e2802c4-a4d2-4d8b-9148-e3be6c30e623}">
          <xlrd:rvb i="3906"/>
        </ext>
      </extLst>
    </bk>
    <bk>
      <extLst>
        <ext uri="{3e2802c4-a4d2-4d8b-9148-e3be6c30e623}">
          <xlrd:rvb i="3907"/>
        </ext>
      </extLst>
    </bk>
    <bk>
      <extLst>
        <ext uri="{3e2802c4-a4d2-4d8b-9148-e3be6c30e623}">
          <xlrd:rvb i="3908"/>
        </ext>
      </extLst>
    </bk>
    <bk>
      <extLst>
        <ext uri="{3e2802c4-a4d2-4d8b-9148-e3be6c30e623}">
          <xlrd:rvb i="3909"/>
        </ext>
      </extLst>
    </bk>
    <bk>
      <extLst>
        <ext uri="{3e2802c4-a4d2-4d8b-9148-e3be6c30e623}">
          <xlrd:rvb i="3910"/>
        </ext>
      </extLst>
    </bk>
    <bk>
      <extLst>
        <ext uri="{3e2802c4-a4d2-4d8b-9148-e3be6c30e623}">
          <xlrd:rvb i="3911"/>
        </ext>
      </extLst>
    </bk>
    <bk>
      <extLst>
        <ext uri="{3e2802c4-a4d2-4d8b-9148-e3be6c30e623}">
          <xlrd:rvb i="3912"/>
        </ext>
      </extLst>
    </bk>
    <bk>
      <extLst>
        <ext uri="{3e2802c4-a4d2-4d8b-9148-e3be6c30e623}">
          <xlrd:rvb i="3913"/>
        </ext>
      </extLst>
    </bk>
    <bk>
      <extLst>
        <ext uri="{3e2802c4-a4d2-4d8b-9148-e3be6c30e623}">
          <xlrd:rvb i="3914"/>
        </ext>
      </extLst>
    </bk>
    <bk>
      <extLst>
        <ext uri="{3e2802c4-a4d2-4d8b-9148-e3be6c30e623}">
          <xlrd:rvb i="3915"/>
        </ext>
      </extLst>
    </bk>
    <bk>
      <extLst>
        <ext uri="{3e2802c4-a4d2-4d8b-9148-e3be6c30e623}">
          <xlrd:rvb i="3916"/>
        </ext>
      </extLst>
    </bk>
    <bk>
      <extLst>
        <ext uri="{3e2802c4-a4d2-4d8b-9148-e3be6c30e623}">
          <xlrd:rvb i="3917"/>
        </ext>
      </extLst>
    </bk>
    <bk>
      <extLst>
        <ext uri="{3e2802c4-a4d2-4d8b-9148-e3be6c30e623}">
          <xlrd:rvb i="3918"/>
        </ext>
      </extLst>
    </bk>
    <bk>
      <extLst>
        <ext uri="{3e2802c4-a4d2-4d8b-9148-e3be6c30e623}">
          <xlrd:rvb i="3919"/>
        </ext>
      </extLst>
    </bk>
    <bk>
      <extLst>
        <ext uri="{3e2802c4-a4d2-4d8b-9148-e3be6c30e623}">
          <xlrd:rvb i="3920"/>
        </ext>
      </extLst>
    </bk>
    <bk>
      <extLst>
        <ext uri="{3e2802c4-a4d2-4d8b-9148-e3be6c30e623}">
          <xlrd:rvb i="3921"/>
        </ext>
      </extLst>
    </bk>
    <bk>
      <extLst>
        <ext uri="{3e2802c4-a4d2-4d8b-9148-e3be6c30e623}">
          <xlrd:rvb i="3922"/>
        </ext>
      </extLst>
    </bk>
    <bk>
      <extLst>
        <ext uri="{3e2802c4-a4d2-4d8b-9148-e3be6c30e623}">
          <xlrd:rvb i="3923"/>
        </ext>
      </extLst>
    </bk>
    <bk>
      <extLst>
        <ext uri="{3e2802c4-a4d2-4d8b-9148-e3be6c30e623}">
          <xlrd:rvb i="3924"/>
        </ext>
      </extLst>
    </bk>
    <bk>
      <extLst>
        <ext uri="{3e2802c4-a4d2-4d8b-9148-e3be6c30e623}">
          <xlrd:rvb i="3925"/>
        </ext>
      </extLst>
    </bk>
    <bk>
      <extLst>
        <ext uri="{3e2802c4-a4d2-4d8b-9148-e3be6c30e623}">
          <xlrd:rvb i="3926"/>
        </ext>
      </extLst>
    </bk>
    <bk>
      <extLst>
        <ext uri="{3e2802c4-a4d2-4d8b-9148-e3be6c30e623}">
          <xlrd:rvb i="3927"/>
        </ext>
      </extLst>
    </bk>
    <bk>
      <extLst>
        <ext uri="{3e2802c4-a4d2-4d8b-9148-e3be6c30e623}">
          <xlrd:rvb i="3928"/>
        </ext>
      </extLst>
    </bk>
    <bk>
      <extLst>
        <ext uri="{3e2802c4-a4d2-4d8b-9148-e3be6c30e623}">
          <xlrd:rvb i="3929"/>
        </ext>
      </extLst>
    </bk>
    <bk>
      <extLst>
        <ext uri="{3e2802c4-a4d2-4d8b-9148-e3be6c30e623}">
          <xlrd:rvb i="3930"/>
        </ext>
      </extLst>
    </bk>
    <bk>
      <extLst>
        <ext uri="{3e2802c4-a4d2-4d8b-9148-e3be6c30e623}">
          <xlrd:rvb i="3931"/>
        </ext>
      </extLst>
    </bk>
    <bk>
      <extLst>
        <ext uri="{3e2802c4-a4d2-4d8b-9148-e3be6c30e623}">
          <xlrd:rvb i="3932"/>
        </ext>
      </extLst>
    </bk>
    <bk>
      <extLst>
        <ext uri="{3e2802c4-a4d2-4d8b-9148-e3be6c30e623}">
          <xlrd:rvb i="3933"/>
        </ext>
      </extLst>
    </bk>
    <bk>
      <extLst>
        <ext uri="{3e2802c4-a4d2-4d8b-9148-e3be6c30e623}">
          <xlrd:rvb i="3934"/>
        </ext>
      </extLst>
    </bk>
    <bk>
      <extLst>
        <ext uri="{3e2802c4-a4d2-4d8b-9148-e3be6c30e623}">
          <xlrd:rvb i="3935"/>
        </ext>
      </extLst>
    </bk>
    <bk>
      <extLst>
        <ext uri="{3e2802c4-a4d2-4d8b-9148-e3be6c30e623}">
          <xlrd:rvb i="3936"/>
        </ext>
      </extLst>
    </bk>
    <bk>
      <extLst>
        <ext uri="{3e2802c4-a4d2-4d8b-9148-e3be6c30e623}">
          <xlrd:rvb i="3937"/>
        </ext>
      </extLst>
    </bk>
    <bk>
      <extLst>
        <ext uri="{3e2802c4-a4d2-4d8b-9148-e3be6c30e623}">
          <xlrd:rvb i="3938"/>
        </ext>
      </extLst>
    </bk>
    <bk>
      <extLst>
        <ext uri="{3e2802c4-a4d2-4d8b-9148-e3be6c30e623}">
          <xlrd:rvb i="3939"/>
        </ext>
      </extLst>
    </bk>
    <bk>
      <extLst>
        <ext uri="{3e2802c4-a4d2-4d8b-9148-e3be6c30e623}">
          <xlrd:rvb i="3940"/>
        </ext>
      </extLst>
    </bk>
    <bk>
      <extLst>
        <ext uri="{3e2802c4-a4d2-4d8b-9148-e3be6c30e623}">
          <xlrd:rvb i="3941"/>
        </ext>
      </extLst>
    </bk>
    <bk>
      <extLst>
        <ext uri="{3e2802c4-a4d2-4d8b-9148-e3be6c30e623}">
          <xlrd:rvb i="3942"/>
        </ext>
      </extLst>
    </bk>
    <bk>
      <extLst>
        <ext uri="{3e2802c4-a4d2-4d8b-9148-e3be6c30e623}">
          <xlrd:rvb i="3943"/>
        </ext>
      </extLst>
    </bk>
    <bk>
      <extLst>
        <ext uri="{3e2802c4-a4d2-4d8b-9148-e3be6c30e623}">
          <xlrd:rvb i="3944"/>
        </ext>
      </extLst>
    </bk>
    <bk>
      <extLst>
        <ext uri="{3e2802c4-a4d2-4d8b-9148-e3be6c30e623}">
          <xlrd:rvb i="3945"/>
        </ext>
      </extLst>
    </bk>
    <bk>
      <extLst>
        <ext uri="{3e2802c4-a4d2-4d8b-9148-e3be6c30e623}">
          <xlrd:rvb i="3946"/>
        </ext>
      </extLst>
    </bk>
    <bk>
      <extLst>
        <ext uri="{3e2802c4-a4d2-4d8b-9148-e3be6c30e623}">
          <xlrd:rvb i="3947"/>
        </ext>
      </extLst>
    </bk>
    <bk>
      <extLst>
        <ext uri="{3e2802c4-a4d2-4d8b-9148-e3be6c30e623}">
          <xlrd:rvb i="3948"/>
        </ext>
      </extLst>
    </bk>
    <bk>
      <extLst>
        <ext uri="{3e2802c4-a4d2-4d8b-9148-e3be6c30e623}">
          <xlrd:rvb i="3949"/>
        </ext>
      </extLst>
    </bk>
    <bk>
      <extLst>
        <ext uri="{3e2802c4-a4d2-4d8b-9148-e3be6c30e623}">
          <xlrd:rvb i="3950"/>
        </ext>
      </extLst>
    </bk>
    <bk>
      <extLst>
        <ext uri="{3e2802c4-a4d2-4d8b-9148-e3be6c30e623}">
          <xlrd:rvb i="3951"/>
        </ext>
      </extLst>
    </bk>
    <bk>
      <extLst>
        <ext uri="{3e2802c4-a4d2-4d8b-9148-e3be6c30e623}">
          <xlrd:rvb i="3952"/>
        </ext>
      </extLst>
    </bk>
    <bk>
      <extLst>
        <ext uri="{3e2802c4-a4d2-4d8b-9148-e3be6c30e623}">
          <xlrd:rvb i="3953"/>
        </ext>
      </extLst>
    </bk>
    <bk>
      <extLst>
        <ext uri="{3e2802c4-a4d2-4d8b-9148-e3be6c30e623}">
          <xlrd:rvb i="3954"/>
        </ext>
      </extLst>
    </bk>
    <bk>
      <extLst>
        <ext uri="{3e2802c4-a4d2-4d8b-9148-e3be6c30e623}">
          <xlrd:rvb i="3955"/>
        </ext>
      </extLst>
    </bk>
    <bk>
      <extLst>
        <ext uri="{3e2802c4-a4d2-4d8b-9148-e3be6c30e623}">
          <xlrd:rvb i="3956"/>
        </ext>
      </extLst>
    </bk>
    <bk>
      <extLst>
        <ext uri="{3e2802c4-a4d2-4d8b-9148-e3be6c30e623}">
          <xlrd:rvb i="3957"/>
        </ext>
      </extLst>
    </bk>
    <bk>
      <extLst>
        <ext uri="{3e2802c4-a4d2-4d8b-9148-e3be6c30e623}">
          <xlrd:rvb i="3958"/>
        </ext>
      </extLst>
    </bk>
    <bk>
      <extLst>
        <ext uri="{3e2802c4-a4d2-4d8b-9148-e3be6c30e623}">
          <xlrd:rvb i="3959"/>
        </ext>
      </extLst>
    </bk>
    <bk>
      <extLst>
        <ext uri="{3e2802c4-a4d2-4d8b-9148-e3be6c30e623}">
          <xlrd:rvb i="3960"/>
        </ext>
      </extLst>
    </bk>
    <bk>
      <extLst>
        <ext uri="{3e2802c4-a4d2-4d8b-9148-e3be6c30e623}">
          <xlrd:rvb i="3961"/>
        </ext>
      </extLst>
    </bk>
    <bk>
      <extLst>
        <ext uri="{3e2802c4-a4d2-4d8b-9148-e3be6c30e623}">
          <xlrd:rvb i="3962"/>
        </ext>
      </extLst>
    </bk>
    <bk>
      <extLst>
        <ext uri="{3e2802c4-a4d2-4d8b-9148-e3be6c30e623}">
          <xlrd:rvb i="3963"/>
        </ext>
      </extLst>
    </bk>
    <bk>
      <extLst>
        <ext uri="{3e2802c4-a4d2-4d8b-9148-e3be6c30e623}">
          <xlrd:rvb i="3964"/>
        </ext>
      </extLst>
    </bk>
    <bk>
      <extLst>
        <ext uri="{3e2802c4-a4d2-4d8b-9148-e3be6c30e623}">
          <xlrd:rvb i="3965"/>
        </ext>
      </extLst>
    </bk>
    <bk>
      <extLst>
        <ext uri="{3e2802c4-a4d2-4d8b-9148-e3be6c30e623}">
          <xlrd:rvb i="3966"/>
        </ext>
      </extLst>
    </bk>
    <bk>
      <extLst>
        <ext uri="{3e2802c4-a4d2-4d8b-9148-e3be6c30e623}">
          <xlrd:rvb i="3967"/>
        </ext>
      </extLst>
    </bk>
    <bk>
      <extLst>
        <ext uri="{3e2802c4-a4d2-4d8b-9148-e3be6c30e623}">
          <xlrd:rvb i="3968"/>
        </ext>
      </extLst>
    </bk>
    <bk>
      <extLst>
        <ext uri="{3e2802c4-a4d2-4d8b-9148-e3be6c30e623}">
          <xlrd:rvb i="3969"/>
        </ext>
      </extLst>
    </bk>
    <bk>
      <extLst>
        <ext uri="{3e2802c4-a4d2-4d8b-9148-e3be6c30e623}">
          <xlrd:rvb i="3970"/>
        </ext>
      </extLst>
    </bk>
    <bk>
      <extLst>
        <ext uri="{3e2802c4-a4d2-4d8b-9148-e3be6c30e623}">
          <xlrd:rvb i="3971"/>
        </ext>
      </extLst>
    </bk>
    <bk>
      <extLst>
        <ext uri="{3e2802c4-a4d2-4d8b-9148-e3be6c30e623}">
          <xlrd:rvb i="3972"/>
        </ext>
      </extLst>
    </bk>
    <bk>
      <extLst>
        <ext uri="{3e2802c4-a4d2-4d8b-9148-e3be6c30e623}">
          <xlrd:rvb i="3973"/>
        </ext>
      </extLst>
    </bk>
    <bk>
      <extLst>
        <ext uri="{3e2802c4-a4d2-4d8b-9148-e3be6c30e623}">
          <xlrd:rvb i="3974"/>
        </ext>
      </extLst>
    </bk>
    <bk>
      <extLst>
        <ext uri="{3e2802c4-a4d2-4d8b-9148-e3be6c30e623}">
          <xlrd:rvb i="3975"/>
        </ext>
      </extLst>
    </bk>
    <bk>
      <extLst>
        <ext uri="{3e2802c4-a4d2-4d8b-9148-e3be6c30e623}">
          <xlrd:rvb i="3976"/>
        </ext>
      </extLst>
    </bk>
    <bk>
      <extLst>
        <ext uri="{3e2802c4-a4d2-4d8b-9148-e3be6c30e623}">
          <xlrd:rvb i="3977"/>
        </ext>
      </extLst>
    </bk>
    <bk>
      <extLst>
        <ext uri="{3e2802c4-a4d2-4d8b-9148-e3be6c30e623}">
          <xlrd:rvb i="3978"/>
        </ext>
      </extLst>
    </bk>
    <bk>
      <extLst>
        <ext uri="{3e2802c4-a4d2-4d8b-9148-e3be6c30e623}">
          <xlrd:rvb i="3979"/>
        </ext>
      </extLst>
    </bk>
    <bk>
      <extLst>
        <ext uri="{3e2802c4-a4d2-4d8b-9148-e3be6c30e623}">
          <xlrd:rvb i="3980"/>
        </ext>
      </extLst>
    </bk>
    <bk>
      <extLst>
        <ext uri="{3e2802c4-a4d2-4d8b-9148-e3be6c30e623}">
          <xlrd:rvb i="3981"/>
        </ext>
      </extLst>
    </bk>
    <bk>
      <extLst>
        <ext uri="{3e2802c4-a4d2-4d8b-9148-e3be6c30e623}">
          <xlrd:rvb i="3982"/>
        </ext>
      </extLst>
    </bk>
    <bk>
      <extLst>
        <ext uri="{3e2802c4-a4d2-4d8b-9148-e3be6c30e623}">
          <xlrd:rvb i="3983"/>
        </ext>
      </extLst>
    </bk>
    <bk>
      <extLst>
        <ext uri="{3e2802c4-a4d2-4d8b-9148-e3be6c30e623}">
          <xlrd:rvb i="3984"/>
        </ext>
      </extLst>
    </bk>
    <bk>
      <extLst>
        <ext uri="{3e2802c4-a4d2-4d8b-9148-e3be6c30e623}">
          <xlrd:rvb i="3985"/>
        </ext>
      </extLst>
    </bk>
    <bk>
      <extLst>
        <ext uri="{3e2802c4-a4d2-4d8b-9148-e3be6c30e623}">
          <xlrd:rvb i="3986"/>
        </ext>
      </extLst>
    </bk>
    <bk>
      <extLst>
        <ext uri="{3e2802c4-a4d2-4d8b-9148-e3be6c30e623}">
          <xlrd:rvb i="3987"/>
        </ext>
      </extLst>
    </bk>
    <bk>
      <extLst>
        <ext uri="{3e2802c4-a4d2-4d8b-9148-e3be6c30e623}">
          <xlrd:rvb i="3988"/>
        </ext>
      </extLst>
    </bk>
    <bk>
      <extLst>
        <ext uri="{3e2802c4-a4d2-4d8b-9148-e3be6c30e623}">
          <xlrd:rvb i="3989"/>
        </ext>
      </extLst>
    </bk>
    <bk>
      <extLst>
        <ext uri="{3e2802c4-a4d2-4d8b-9148-e3be6c30e623}">
          <xlrd:rvb i="3990"/>
        </ext>
      </extLst>
    </bk>
    <bk>
      <extLst>
        <ext uri="{3e2802c4-a4d2-4d8b-9148-e3be6c30e623}">
          <xlrd:rvb i="3991"/>
        </ext>
      </extLst>
    </bk>
    <bk>
      <extLst>
        <ext uri="{3e2802c4-a4d2-4d8b-9148-e3be6c30e623}">
          <xlrd:rvb i="3992"/>
        </ext>
      </extLst>
    </bk>
    <bk>
      <extLst>
        <ext uri="{3e2802c4-a4d2-4d8b-9148-e3be6c30e623}">
          <xlrd:rvb i="3993"/>
        </ext>
      </extLst>
    </bk>
    <bk>
      <extLst>
        <ext uri="{3e2802c4-a4d2-4d8b-9148-e3be6c30e623}">
          <xlrd:rvb i="3994"/>
        </ext>
      </extLst>
    </bk>
    <bk>
      <extLst>
        <ext uri="{3e2802c4-a4d2-4d8b-9148-e3be6c30e623}">
          <xlrd:rvb i="3995"/>
        </ext>
      </extLst>
    </bk>
    <bk>
      <extLst>
        <ext uri="{3e2802c4-a4d2-4d8b-9148-e3be6c30e623}">
          <xlrd:rvb i="3996"/>
        </ext>
      </extLst>
    </bk>
    <bk>
      <extLst>
        <ext uri="{3e2802c4-a4d2-4d8b-9148-e3be6c30e623}">
          <xlrd:rvb i="3997"/>
        </ext>
      </extLst>
    </bk>
    <bk>
      <extLst>
        <ext uri="{3e2802c4-a4d2-4d8b-9148-e3be6c30e623}">
          <xlrd:rvb i="3998"/>
        </ext>
      </extLst>
    </bk>
    <bk>
      <extLst>
        <ext uri="{3e2802c4-a4d2-4d8b-9148-e3be6c30e623}">
          <xlrd:rvb i="3999"/>
        </ext>
      </extLst>
    </bk>
    <bk>
      <extLst>
        <ext uri="{3e2802c4-a4d2-4d8b-9148-e3be6c30e623}">
          <xlrd:rvb i="4000"/>
        </ext>
      </extLst>
    </bk>
    <bk>
      <extLst>
        <ext uri="{3e2802c4-a4d2-4d8b-9148-e3be6c30e623}">
          <xlrd:rvb i="4001"/>
        </ext>
      </extLst>
    </bk>
    <bk>
      <extLst>
        <ext uri="{3e2802c4-a4d2-4d8b-9148-e3be6c30e623}">
          <xlrd:rvb i="4002"/>
        </ext>
      </extLst>
    </bk>
    <bk>
      <extLst>
        <ext uri="{3e2802c4-a4d2-4d8b-9148-e3be6c30e623}">
          <xlrd:rvb i="4003"/>
        </ext>
      </extLst>
    </bk>
    <bk>
      <extLst>
        <ext uri="{3e2802c4-a4d2-4d8b-9148-e3be6c30e623}">
          <xlrd:rvb i="4004"/>
        </ext>
      </extLst>
    </bk>
    <bk>
      <extLst>
        <ext uri="{3e2802c4-a4d2-4d8b-9148-e3be6c30e623}">
          <xlrd:rvb i="4005"/>
        </ext>
      </extLst>
    </bk>
    <bk>
      <extLst>
        <ext uri="{3e2802c4-a4d2-4d8b-9148-e3be6c30e623}">
          <xlrd:rvb i="4006"/>
        </ext>
      </extLst>
    </bk>
    <bk>
      <extLst>
        <ext uri="{3e2802c4-a4d2-4d8b-9148-e3be6c30e623}">
          <xlrd:rvb i="4007"/>
        </ext>
      </extLst>
    </bk>
    <bk>
      <extLst>
        <ext uri="{3e2802c4-a4d2-4d8b-9148-e3be6c30e623}">
          <xlrd:rvb i="4008"/>
        </ext>
      </extLst>
    </bk>
    <bk>
      <extLst>
        <ext uri="{3e2802c4-a4d2-4d8b-9148-e3be6c30e623}">
          <xlrd:rvb i="4009"/>
        </ext>
      </extLst>
    </bk>
    <bk>
      <extLst>
        <ext uri="{3e2802c4-a4d2-4d8b-9148-e3be6c30e623}">
          <xlrd:rvb i="4010"/>
        </ext>
      </extLst>
    </bk>
    <bk>
      <extLst>
        <ext uri="{3e2802c4-a4d2-4d8b-9148-e3be6c30e623}">
          <xlrd:rvb i="4011"/>
        </ext>
      </extLst>
    </bk>
    <bk>
      <extLst>
        <ext uri="{3e2802c4-a4d2-4d8b-9148-e3be6c30e623}">
          <xlrd:rvb i="4012"/>
        </ext>
      </extLst>
    </bk>
    <bk>
      <extLst>
        <ext uri="{3e2802c4-a4d2-4d8b-9148-e3be6c30e623}">
          <xlrd:rvb i="4013"/>
        </ext>
      </extLst>
    </bk>
    <bk>
      <extLst>
        <ext uri="{3e2802c4-a4d2-4d8b-9148-e3be6c30e623}">
          <xlrd:rvb i="4014"/>
        </ext>
      </extLst>
    </bk>
    <bk>
      <extLst>
        <ext uri="{3e2802c4-a4d2-4d8b-9148-e3be6c30e623}">
          <xlrd:rvb i="4015"/>
        </ext>
      </extLst>
    </bk>
    <bk>
      <extLst>
        <ext uri="{3e2802c4-a4d2-4d8b-9148-e3be6c30e623}">
          <xlrd:rvb i="4016"/>
        </ext>
      </extLst>
    </bk>
    <bk>
      <extLst>
        <ext uri="{3e2802c4-a4d2-4d8b-9148-e3be6c30e623}">
          <xlrd:rvb i="4017"/>
        </ext>
      </extLst>
    </bk>
    <bk>
      <extLst>
        <ext uri="{3e2802c4-a4d2-4d8b-9148-e3be6c30e623}">
          <xlrd:rvb i="4018"/>
        </ext>
      </extLst>
    </bk>
    <bk>
      <extLst>
        <ext uri="{3e2802c4-a4d2-4d8b-9148-e3be6c30e623}">
          <xlrd:rvb i="4019"/>
        </ext>
      </extLst>
    </bk>
    <bk>
      <extLst>
        <ext uri="{3e2802c4-a4d2-4d8b-9148-e3be6c30e623}">
          <xlrd:rvb i="4020"/>
        </ext>
      </extLst>
    </bk>
    <bk>
      <extLst>
        <ext uri="{3e2802c4-a4d2-4d8b-9148-e3be6c30e623}">
          <xlrd:rvb i="4021"/>
        </ext>
      </extLst>
    </bk>
    <bk>
      <extLst>
        <ext uri="{3e2802c4-a4d2-4d8b-9148-e3be6c30e623}">
          <xlrd:rvb i="4022"/>
        </ext>
      </extLst>
    </bk>
    <bk>
      <extLst>
        <ext uri="{3e2802c4-a4d2-4d8b-9148-e3be6c30e623}">
          <xlrd:rvb i="4023"/>
        </ext>
      </extLst>
    </bk>
    <bk>
      <extLst>
        <ext uri="{3e2802c4-a4d2-4d8b-9148-e3be6c30e623}">
          <xlrd:rvb i="4024"/>
        </ext>
      </extLst>
    </bk>
    <bk>
      <extLst>
        <ext uri="{3e2802c4-a4d2-4d8b-9148-e3be6c30e623}">
          <xlrd:rvb i="4025"/>
        </ext>
      </extLst>
    </bk>
    <bk>
      <extLst>
        <ext uri="{3e2802c4-a4d2-4d8b-9148-e3be6c30e623}">
          <xlrd:rvb i="4026"/>
        </ext>
      </extLst>
    </bk>
    <bk>
      <extLst>
        <ext uri="{3e2802c4-a4d2-4d8b-9148-e3be6c30e623}">
          <xlrd:rvb i="4027"/>
        </ext>
      </extLst>
    </bk>
    <bk>
      <extLst>
        <ext uri="{3e2802c4-a4d2-4d8b-9148-e3be6c30e623}">
          <xlrd:rvb i="4028"/>
        </ext>
      </extLst>
    </bk>
    <bk>
      <extLst>
        <ext uri="{3e2802c4-a4d2-4d8b-9148-e3be6c30e623}">
          <xlrd:rvb i="4029"/>
        </ext>
      </extLst>
    </bk>
    <bk>
      <extLst>
        <ext uri="{3e2802c4-a4d2-4d8b-9148-e3be6c30e623}">
          <xlrd:rvb i="4030"/>
        </ext>
      </extLst>
    </bk>
    <bk>
      <extLst>
        <ext uri="{3e2802c4-a4d2-4d8b-9148-e3be6c30e623}">
          <xlrd:rvb i="4031"/>
        </ext>
      </extLst>
    </bk>
    <bk>
      <extLst>
        <ext uri="{3e2802c4-a4d2-4d8b-9148-e3be6c30e623}">
          <xlrd:rvb i="4032"/>
        </ext>
      </extLst>
    </bk>
    <bk>
      <extLst>
        <ext uri="{3e2802c4-a4d2-4d8b-9148-e3be6c30e623}">
          <xlrd:rvb i="4033"/>
        </ext>
      </extLst>
    </bk>
    <bk>
      <extLst>
        <ext uri="{3e2802c4-a4d2-4d8b-9148-e3be6c30e623}">
          <xlrd:rvb i="4034"/>
        </ext>
      </extLst>
    </bk>
    <bk>
      <extLst>
        <ext uri="{3e2802c4-a4d2-4d8b-9148-e3be6c30e623}">
          <xlrd:rvb i="4035"/>
        </ext>
      </extLst>
    </bk>
    <bk>
      <extLst>
        <ext uri="{3e2802c4-a4d2-4d8b-9148-e3be6c30e623}">
          <xlrd:rvb i="4036"/>
        </ext>
      </extLst>
    </bk>
    <bk>
      <extLst>
        <ext uri="{3e2802c4-a4d2-4d8b-9148-e3be6c30e623}">
          <xlrd:rvb i="4037"/>
        </ext>
      </extLst>
    </bk>
    <bk>
      <extLst>
        <ext uri="{3e2802c4-a4d2-4d8b-9148-e3be6c30e623}">
          <xlrd:rvb i="4038"/>
        </ext>
      </extLst>
    </bk>
    <bk>
      <extLst>
        <ext uri="{3e2802c4-a4d2-4d8b-9148-e3be6c30e623}">
          <xlrd:rvb i="4039"/>
        </ext>
      </extLst>
    </bk>
    <bk>
      <extLst>
        <ext uri="{3e2802c4-a4d2-4d8b-9148-e3be6c30e623}">
          <xlrd:rvb i="4040"/>
        </ext>
      </extLst>
    </bk>
    <bk>
      <extLst>
        <ext uri="{3e2802c4-a4d2-4d8b-9148-e3be6c30e623}">
          <xlrd:rvb i="4041"/>
        </ext>
      </extLst>
    </bk>
    <bk>
      <extLst>
        <ext uri="{3e2802c4-a4d2-4d8b-9148-e3be6c30e623}">
          <xlrd:rvb i="4042"/>
        </ext>
      </extLst>
    </bk>
    <bk>
      <extLst>
        <ext uri="{3e2802c4-a4d2-4d8b-9148-e3be6c30e623}">
          <xlrd:rvb i="4043"/>
        </ext>
      </extLst>
    </bk>
    <bk>
      <extLst>
        <ext uri="{3e2802c4-a4d2-4d8b-9148-e3be6c30e623}">
          <xlrd:rvb i="4044"/>
        </ext>
      </extLst>
    </bk>
    <bk>
      <extLst>
        <ext uri="{3e2802c4-a4d2-4d8b-9148-e3be6c30e623}">
          <xlrd:rvb i="4045"/>
        </ext>
      </extLst>
    </bk>
    <bk>
      <extLst>
        <ext uri="{3e2802c4-a4d2-4d8b-9148-e3be6c30e623}">
          <xlrd:rvb i="4046"/>
        </ext>
      </extLst>
    </bk>
    <bk>
      <extLst>
        <ext uri="{3e2802c4-a4d2-4d8b-9148-e3be6c30e623}">
          <xlrd:rvb i="4047"/>
        </ext>
      </extLst>
    </bk>
    <bk>
      <extLst>
        <ext uri="{3e2802c4-a4d2-4d8b-9148-e3be6c30e623}">
          <xlrd:rvb i="4048"/>
        </ext>
      </extLst>
    </bk>
    <bk>
      <extLst>
        <ext uri="{3e2802c4-a4d2-4d8b-9148-e3be6c30e623}">
          <xlrd:rvb i="4049"/>
        </ext>
      </extLst>
    </bk>
    <bk>
      <extLst>
        <ext uri="{3e2802c4-a4d2-4d8b-9148-e3be6c30e623}">
          <xlrd:rvb i="4050"/>
        </ext>
      </extLst>
    </bk>
    <bk>
      <extLst>
        <ext uri="{3e2802c4-a4d2-4d8b-9148-e3be6c30e623}">
          <xlrd:rvb i="4051"/>
        </ext>
      </extLst>
    </bk>
    <bk>
      <extLst>
        <ext uri="{3e2802c4-a4d2-4d8b-9148-e3be6c30e623}">
          <xlrd:rvb i="4052"/>
        </ext>
      </extLst>
    </bk>
    <bk>
      <extLst>
        <ext uri="{3e2802c4-a4d2-4d8b-9148-e3be6c30e623}">
          <xlrd:rvb i="4053"/>
        </ext>
      </extLst>
    </bk>
    <bk>
      <extLst>
        <ext uri="{3e2802c4-a4d2-4d8b-9148-e3be6c30e623}">
          <xlrd:rvb i="4054"/>
        </ext>
      </extLst>
    </bk>
    <bk>
      <extLst>
        <ext uri="{3e2802c4-a4d2-4d8b-9148-e3be6c30e623}">
          <xlrd:rvb i="4055"/>
        </ext>
      </extLst>
    </bk>
    <bk>
      <extLst>
        <ext uri="{3e2802c4-a4d2-4d8b-9148-e3be6c30e623}">
          <xlrd:rvb i="4056"/>
        </ext>
      </extLst>
    </bk>
    <bk>
      <extLst>
        <ext uri="{3e2802c4-a4d2-4d8b-9148-e3be6c30e623}">
          <xlrd:rvb i="4057"/>
        </ext>
      </extLst>
    </bk>
    <bk>
      <extLst>
        <ext uri="{3e2802c4-a4d2-4d8b-9148-e3be6c30e623}">
          <xlrd:rvb i="4058"/>
        </ext>
      </extLst>
    </bk>
    <bk>
      <extLst>
        <ext uri="{3e2802c4-a4d2-4d8b-9148-e3be6c30e623}">
          <xlrd:rvb i="4059"/>
        </ext>
      </extLst>
    </bk>
    <bk>
      <extLst>
        <ext uri="{3e2802c4-a4d2-4d8b-9148-e3be6c30e623}">
          <xlrd:rvb i="4060"/>
        </ext>
      </extLst>
    </bk>
    <bk>
      <extLst>
        <ext uri="{3e2802c4-a4d2-4d8b-9148-e3be6c30e623}">
          <xlrd:rvb i="4061"/>
        </ext>
      </extLst>
    </bk>
    <bk>
      <extLst>
        <ext uri="{3e2802c4-a4d2-4d8b-9148-e3be6c30e623}">
          <xlrd:rvb i="4062"/>
        </ext>
      </extLst>
    </bk>
    <bk>
      <extLst>
        <ext uri="{3e2802c4-a4d2-4d8b-9148-e3be6c30e623}">
          <xlrd:rvb i="4063"/>
        </ext>
      </extLst>
    </bk>
    <bk>
      <extLst>
        <ext uri="{3e2802c4-a4d2-4d8b-9148-e3be6c30e623}">
          <xlrd:rvb i="4064"/>
        </ext>
      </extLst>
    </bk>
    <bk>
      <extLst>
        <ext uri="{3e2802c4-a4d2-4d8b-9148-e3be6c30e623}">
          <xlrd:rvb i="4065"/>
        </ext>
      </extLst>
    </bk>
    <bk>
      <extLst>
        <ext uri="{3e2802c4-a4d2-4d8b-9148-e3be6c30e623}">
          <xlrd:rvb i="4066"/>
        </ext>
      </extLst>
    </bk>
    <bk>
      <extLst>
        <ext uri="{3e2802c4-a4d2-4d8b-9148-e3be6c30e623}">
          <xlrd:rvb i="4067"/>
        </ext>
      </extLst>
    </bk>
    <bk>
      <extLst>
        <ext uri="{3e2802c4-a4d2-4d8b-9148-e3be6c30e623}">
          <xlrd:rvb i="4068"/>
        </ext>
      </extLst>
    </bk>
    <bk>
      <extLst>
        <ext uri="{3e2802c4-a4d2-4d8b-9148-e3be6c30e623}">
          <xlrd:rvb i="4069"/>
        </ext>
      </extLst>
    </bk>
    <bk>
      <extLst>
        <ext uri="{3e2802c4-a4d2-4d8b-9148-e3be6c30e623}">
          <xlrd:rvb i="4070"/>
        </ext>
      </extLst>
    </bk>
    <bk>
      <extLst>
        <ext uri="{3e2802c4-a4d2-4d8b-9148-e3be6c30e623}">
          <xlrd:rvb i="4071"/>
        </ext>
      </extLst>
    </bk>
    <bk>
      <extLst>
        <ext uri="{3e2802c4-a4d2-4d8b-9148-e3be6c30e623}">
          <xlrd:rvb i="4072"/>
        </ext>
      </extLst>
    </bk>
    <bk>
      <extLst>
        <ext uri="{3e2802c4-a4d2-4d8b-9148-e3be6c30e623}">
          <xlrd:rvb i="4073"/>
        </ext>
      </extLst>
    </bk>
    <bk>
      <extLst>
        <ext uri="{3e2802c4-a4d2-4d8b-9148-e3be6c30e623}">
          <xlrd:rvb i="4074"/>
        </ext>
      </extLst>
    </bk>
    <bk>
      <extLst>
        <ext uri="{3e2802c4-a4d2-4d8b-9148-e3be6c30e623}">
          <xlrd:rvb i="4075"/>
        </ext>
      </extLst>
    </bk>
    <bk>
      <extLst>
        <ext uri="{3e2802c4-a4d2-4d8b-9148-e3be6c30e623}">
          <xlrd:rvb i="4076"/>
        </ext>
      </extLst>
    </bk>
    <bk>
      <extLst>
        <ext uri="{3e2802c4-a4d2-4d8b-9148-e3be6c30e623}">
          <xlrd:rvb i="4077"/>
        </ext>
      </extLst>
    </bk>
    <bk>
      <extLst>
        <ext uri="{3e2802c4-a4d2-4d8b-9148-e3be6c30e623}">
          <xlrd:rvb i="4078"/>
        </ext>
      </extLst>
    </bk>
    <bk>
      <extLst>
        <ext uri="{3e2802c4-a4d2-4d8b-9148-e3be6c30e623}">
          <xlrd:rvb i="4079"/>
        </ext>
      </extLst>
    </bk>
    <bk>
      <extLst>
        <ext uri="{3e2802c4-a4d2-4d8b-9148-e3be6c30e623}">
          <xlrd:rvb i="4080"/>
        </ext>
      </extLst>
    </bk>
    <bk>
      <extLst>
        <ext uri="{3e2802c4-a4d2-4d8b-9148-e3be6c30e623}">
          <xlrd:rvb i="4081"/>
        </ext>
      </extLst>
    </bk>
    <bk>
      <extLst>
        <ext uri="{3e2802c4-a4d2-4d8b-9148-e3be6c30e623}">
          <xlrd:rvb i="4082"/>
        </ext>
      </extLst>
    </bk>
    <bk>
      <extLst>
        <ext uri="{3e2802c4-a4d2-4d8b-9148-e3be6c30e623}">
          <xlrd:rvb i="4083"/>
        </ext>
      </extLst>
    </bk>
    <bk>
      <extLst>
        <ext uri="{3e2802c4-a4d2-4d8b-9148-e3be6c30e623}">
          <xlrd:rvb i="4084"/>
        </ext>
      </extLst>
    </bk>
    <bk>
      <extLst>
        <ext uri="{3e2802c4-a4d2-4d8b-9148-e3be6c30e623}">
          <xlrd:rvb i="4085"/>
        </ext>
      </extLst>
    </bk>
    <bk>
      <extLst>
        <ext uri="{3e2802c4-a4d2-4d8b-9148-e3be6c30e623}">
          <xlrd:rvb i="4086"/>
        </ext>
      </extLst>
    </bk>
    <bk>
      <extLst>
        <ext uri="{3e2802c4-a4d2-4d8b-9148-e3be6c30e623}">
          <xlrd:rvb i="4087"/>
        </ext>
      </extLst>
    </bk>
    <bk>
      <extLst>
        <ext uri="{3e2802c4-a4d2-4d8b-9148-e3be6c30e623}">
          <xlrd:rvb i="4088"/>
        </ext>
      </extLst>
    </bk>
    <bk>
      <extLst>
        <ext uri="{3e2802c4-a4d2-4d8b-9148-e3be6c30e623}">
          <xlrd:rvb i="4089"/>
        </ext>
      </extLst>
    </bk>
    <bk>
      <extLst>
        <ext uri="{3e2802c4-a4d2-4d8b-9148-e3be6c30e623}">
          <xlrd:rvb i="4090"/>
        </ext>
      </extLst>
    </bk>
    <bk>
      <extLst>
        <ext uri="{3e2802c4-a4d2-4d8b-9148-e3be6c30e623}">
          <xlrd:rvb i="4091"/>
        </ext>
      </extLst>
    </bk>
    <bk>
      <extLst>
        <ext uri="{3e2802c4-a4d2-4d8b-9148-e3be6c30e623}">
          <xlrd:rvb i="4092"/>
        </ext>
      </extLst>
    </bk>
    <bk>
      <extLst>
        <ext uri="{3e2802c4-a4d2-4d8b-9148-e3be6c30e623}">
          <xlrd:rvb i="4093"/>
        </ext>
      </extLst>
    </bk>
    <bk>
      <extLst>
        <ext uri="{3e2802c4-a4d2-4d8b-9148-e3be6c30e623}">
          <xlrd:rvb i="4094"/>
        </ext>
      </extLst>
    </bk>
    <bk>
      <extLst>
        <ext uri="{3e2802c4-a4d2-4d8b-9148-e3be6c30e623}">
          <xlrd:rvb i="4095"/>
        </ext>
      </extLst>
    </bk>
    <bk>
      <extLst>
        <ext uri="{3e2802c4-a4d2-4d8b-9148-e3be6c30e623}">
          <xlrd:rvb i="4096"/>
        </ext>
      </extLst>
    </bk>
    <bk>
      <extLst>
        <ext uri="{3e2802c4-a4d2-4d8b-9148-e3be6c30e623}">
          <xlrd:rvb i="4097"/>
        </ext>
      </extLst>
    </bk>
    <bk>
      <extLst>
        <ext uri="{3e2802c4-a4d2-4d8b-9148-e3be6c30e623}">
          <xlrd:rvb i="4098"/>
        </ext>
      </extLst>
    </bk>
    <bk>
      <extLst>
        <ext uri="{3e2802c4-a4d2-4d8b-9148-e3be6c30e623}">
          <xlrd:rvb i="4099"/>
        </ext>
      </extLst>
    </bk>
    <bk>
      <extLst>
        <ext uri="{3e2802c4-a4d2-4d8b-9148-e3be6c30e623}">
          <xlrd:rvb i="4100"/>
        </ext>
      </extLst>
    </bk>
    <bk>
      <extLst>
        <ext uri="{3e2802c4-a4d2-4d8b-9148-e3be6c30e623}">
          <xlrd:rvb i="4101"/>
        </ext>
      </extLst>
    </bk>
    <bk>
      <extLst>
        <ext uri="{3e2802c4-a4d2-4d8b-9148-e3be6c30e623}">
          <xlrd:rvb i="4102"/>
        </ext>
      </extLst>
    </bk>
    <bk>
      <extLst>
        <ext uri="{3e2802c4-a4d2-4d8b-9148-e3be6c30e623}">
          <xlrd:rvb i="4103"/>
        </ext>
      </extLst>
    </bk>
    <bk>
      <extLst>
        <ext uri="{3e2802c4-a4d2-4d8b-9148-e3be6c30e623}">
          <xlrd:rvb i="4104"/>
        </ext>
      </extLst>
    </bk>
    <bk>
      <extLst>
        <ext uri="{3e2802c4-a4d2-4d8b-9148-e3be6c30e623}">
          <xlrd:rvb i="4105"/>
        </ext>
      </extLst>
    </bk>
    <bk>
      <extLst>
        <ext uri="{3e2802c4-a4d2-4d8b-9148-e3be6c30e623}">
          <xlrd:rvb i="4106"/>
        </ext>
      </extLst>
    </bk>
    <bk>
      <extLst>
        <ext uri="{3e2802c4-a4d2-4d8b-9148-e3be6c30e623}">
          <xlrd:rvb i="4107"/>
        </ext>
      </extLst>
    </bk>
    <bk>
      <extLst>
        <ext uri="{3e2802c4-a4d2-4d8b-9148-e3be6c30e623}">
          <xlrd:rvb i="4108"/>
        </ext>
      </extLst>
    </bk>
    <bk>
      <extLst>
        <ext uri="{3e2802c4-a4d2-4d8b-9148-e3be6c30e623}">
          <xlrd:rvb i="4109"/>
        </ext>
      </extLst>
    </bk>
    <bk>
      <extLst>
        <ext uri="{3e2802c4-a4d2-4d8b-9148-e3be6c30e623}">
          <xlrd:rvb i="4110"/>
        </ext>
      </extLst>
    </bk>
    <bk>
      <extLst>
        <ext uri="{3e2802c4-a4d2-4d8b-9148-e3be6c30e623}">
          <xlrd:rvb i="4111"/>
        </ext>
      </extLst>
    </bk>
    <bk>
      <extLst>
        <ext uri="{3e2802c4-a4d2-4d8b-9148-e3be6c30e623}">
          <xlrd:rvb i="4112"/>
        </ext>
      </extLst>
    </bk>
    <bk>
      <extLst>
        <ext uri="{3e2802c4-a4d2-4d8b-9148-e3be6c30e623}">
          <xlrd:rvb i="4113"/>
        </ext>
      </extLst>
    </bk>
    <bk>
      <extLst>
        <ext uri="{3e2802c4-a4d2-4d8b-9148-e3be6c30e623}">
          <xlrd:rvb i="4114"/>
        </ext>
      </extLst>
    </bk>
    <bk>
      <extLst>
        <ext uri="{3e2802c4-a4d2-4d8b-9148-e3be6c30e623}">
          <xlrd:rvb i="4115"/>
        </ext>
      </extLst>
    </bk>
    <bk>
      <extLst>
        <ext uri="{3e2802c4-a4d2-4d8b-9148-e3be6c30e623}">
          <xlrd:rvb i="4116"/>
        </ext>
      </extLst>
    </bk>
    <bk>
      <extLst>
        <ext uri="{3e2802c4-a4d2-4d8b-9148-e3be6c30e623}">
          <xlrd:rvb i="4117"/>
        </ext>
      </extLst>
    </bk>
    <bk>
      <extLst>
        <ext uri="{3e2802c4-a4d2-4d8b-9148-e3be6c30e623}">
          <xlrd:rvb i="4118"/>
        </ext>
      </extLst>
    </bk>
    <bk>
      <extLst>
        <ext uri="{3e2802c4-a4d2-4d8b-9148-e3be6c30e623}">
          <xlrd:rvb i="4119"/>
        </ext>
      </extLst>
    </bk>
    <bk>
      <extLst>
        <ext uri="{3e2802c4-a4d2-4d8b-9148-e3be6c30e623}">
          <xlrd:rvb i="4120"/>
        </ext>
      </extLst>
    </bk>
    <bk>
      <extLst>
        <ext uri="{3e2802c4-a4d2-4d8b-9148-e3be6c30e623}">
          <xlrd:rvb i="4121"/>
        </ext>
      </extLst>
    </bk>
    <bk>
      <extLst>
        <ext uri="{3e2802c4-a4d2-4d8b-9148-e3be6c30e623}">
          <xlrd:rvb i="4122"/>
        </ext>
      </extLst>
    </bk>
    <bk>
      <extLst>
        <ext uri="{3e2802c4-a4d2-4d8b-9148-e3be6c30e623}">
          <xlrd:rvb i="4123"/>
        </ext>
      </extLst>
    </bk>
    <bk>
      <extLst>
        <ext uri="{3e2802c4-a4d2-4d8b-9148-e3be6c30e623}">
          <xlrd:rvb i="4124"/>
        </ext>
      </extLst>
    </bk>
    <bk>
      <extLst>
        <ext uri="{3e2802c4-a4d2-4d8b-9148-e3be6c30e623}">
          <xlrd:rvb i="4125"/>
        </ext>
      </extLst>
    </bk>
    <bk>
      <extLst>
        <ext uri="{3e2802c4-a4d2-4d8b-9148-e3be6c30e623}">
          <xlrd:rvb i="4126"/>
        </ext>
      </extLst>
    </bk>
    <bk>
      <extLst>
        <ext uri="{3e2802c4-a4d2-4d8b-9148-e3be6c30e623}">
          <xlrd:rvb i="4127"/>
        </ext>
      </extLst>
    </bk>
    <bk>
      <extLst>
        <ext uri="{3e2802c4-a4d2-4d8b-9148-e3be6c30e623}">
          <xlrd:rvb i="4128"/>
        </ext>
      </extLst>
    </bk>
    <bk>
      <extLst>
        <ext uri="{3e2802c4-a4d2-4d8b-9148-e3be6c30e623}">
          <xlrd:rvb i="4129"/>
        </ext>
      </extLst>
    </bk>
    <bk>
      <extLst>
        <ext uri="{3e2802c4-a4d2-4d8b-9148-e3be6c30e623}">
          <xlrd:rvb i="4130"/>
        </ext>
      </extLst>
    </bk>
    <bk>
      <extLst>
        <ext uri="{3e2802c4-a4d2-4d8b-9148-e3be6c30e623}">
          <xlrd:rvb i="4131"/>
        </ext>
      </extLst>
    </bk>
    <bk>
      <extLst>
        <ext uri="{3e2802c4-a4d2-4d8b-9148-e3be6c30e623}">
          <xlrd:rvb i="4132"/>
        </ext>
      </extLst>
    </bk>
    <bk>
      <extLst>
        <ext uri="{3e2802c4-a4d2-4d8b-9148-e3be6c30e623}">
          <xlrd:rvb i="4133"/>
        </ext>
      </extLst>
    </bk>
    <bk>
      <extLst>
        <ext uri="{3e2802c4-a4d2-4d8b-9148-e3be6c30e623}">
          <xlrd:rvb i="4134"/>
        </ext>
      </extLst>
    </bk>
    <bk>
      <extLst>
        <ext uri="{3e2802c4-a4d2-4d8b-9148-e3be6c30e623}">
          <xlrd:rvb i="4135"/>
        </ext>
      </extLst>
    </bk>
    <bk>
      <extLst>
        <ext uri="{3e2802c4-a4d2-4d8b-9148-e3be6c30e623}">
          <xlrd:rvb i="4136"/>
        </ext>
      </extLst>
    </bk>
    <bk>
      <extLst>
        <ext uri="{3e2802c4-a4d2-4d8b-9148-e3be6c30e623}">
          <xlrd:rvb i="4137"/>
        </ext>
      </extLst>
    </bk>
    <bk>
      <extLst>
        <ext uri="{3e2802c4-a4d2-4d8b-9148-e3be6c30e623}">
          <xlrd:rvb i="4138"/>
        </ext>
      </extLst>
    </bk>
    <bk>
      <extLst>
        <ext uri="{3e2802c4-a4d2-4d8b-9148-e3be6c30e623}">
          <xlrd:rvb i="4139"/>
        </ext>
      </extLst>
    </bk>
    <bk>
      <extLst>
        <ext uri="{3e2802c4-a4d2-4d8b-9148-e3be6c30e623}">
          <xlrd:rvb i="4140"/>
        </ext>
      </extLst>
    </bk>
    <bk>
      <extLst>
        <ext uri="{3e2802c4-a4d2-4d8b-9148-e3be6c30e623}">
          <xlrd:rvb i="4141"/>
        </ext>
      </extLst>
    </bk>
    <bk>
      <extLst>
        <ext uri="{3e2802c4-a4d2-4d8b-9148-e3be6c30e623}">
          <xlrd:rvb i="4142"/>
        </ext>
      </extLst>
    </bk>
    <bk>
      <extLst>
        <ext uri="{3e2802c4-a4d2-4d8b-9148-e3be6c30e623}">
          <xlrd:rvb i="4143"/>
        </ext>
      </extLst>
    </bk>
    <bk>
      <extLst>
        <ext uri="{3e2802c4-a4d2-4d8b-9148-e3be6c30e623}">
          <xlrd:rvb i="4144"/>
        </ext>
      </extLst>
    </bk>
    <bk>
      <extLst>
        <ext uri="{3e2802c4-a4d2-4d8b-9148-e3be6c30e623}">
          <xlrd:rvb i="4145"/>
        </ext>
      </extLst>
    </bk>
    <bk>
      <extLst>
        <ext uri="{3e2802c4-a4d2-4d8b-9148-e3be6c30e623}">
          <xlrd:rvb i="4146"/>
        </ext>
      </extLst>
    </bk>
    <bk>
      <extLst>
        <ext uri="{3e2802c4-a4d2-4d8b-9148-e3be6c30e623}">
          <xlrd:rvb i="4147"/>
        </ext>
      </extLst>
    </bk>
    <bk>
      <extLst>
        <ext uri="{3e2802c4-a4d2-4d8b-9148-e3be6c30e623}">
          <xlrd:rvb i="4148"/>
        </ext>
      </extLst>
    </bk>
    <bk>
      <extLst>
        <ext uri="{3e2802c4-a4d2-4d8b-9148-e3be6c30e623}">
          <xlrd:rvb i="4149"/>
        </ext>
      </extLst>
    </bk>
    <bk>
      <extLst>
        <ext uri="{3e2802c4-a4d2-4d8b-9148-e3be6c30e623}">
          <xlrd:rvb i="4150"/>
        </ext>
      </extLst>
    </bk>
    <bk>
      <extLst>
        <ext uri="{3e2802c4-a4d2-4d8b-9148-e3be6c30e623}">
          <xlrd:rvb i="4151"/>
        </ext>
      </extLst>
    </bk>
    <bk>
      <extLst>
        <ext uri="{3e2802c4-a4d2-4d8b-9148-e3be6c30e623}">
          <xlrd:rvb i="4152"/>
        </ext>
      </extLst>
    </bk>
    <bk>
      <extLst>
        <ext uri="{3e2802c4-a4d2-4d8b-9148-e3be6c30e623}">
          <xlrd:rvb i="4153"/>
        </ext>
      </extLst>
    </bk>
    <bk>
      <extLst>
        <ext uri="{3e2802c4-a4d2-4d8b-9148-e3be6c30e623}">
          <xlrd:rvb i="4154"/>
        </ext>
      </extLst>
    </bk>
    <bk>
      <extLst>
        <ext uri="{3e2802c4-a4d2-4d8b-9148-e3be6c30e623}">
          <xlrd:rvb i="4155"/>
        </ext>
      </extLst>
    </bk>
    <bk>
      <extLst>
        <ext uri="{3e2802c4-a4d2-4d8b-9148-e3be6c30e623}">
          <xlrd:rvb i="4156"/>
        </ext>
      </extLst>
    </bk>
    <bk>
      <extLst>
        <ext uri="{3e2802c4-a4d2-4d8b-9148-e3be6c30e623}">
          <xlrd:rvb i="4157"/>
        </ext>
      </extLst>
    </bk>
    <bk>
      <extLst>
        <ext uri="{3e2802c4-a4d2-4d8b-9148-e3be6c30e623}">
          <xlrd:rvb i="4158"/>
        </ext>
      </extLst>
    </bk>
    <bk>
      <extLst>
        <ext uri="{3e2802c4-a4d2-4d8b-9148-e3be6c30e623}">
          <xlrd:rvb i="4159"/>
        </ext>
      </extLst>
    </bk>
    <bk>
      <extLst>
        <ext uri="{3e2802c4-a4d2-4d8b-9148-e3be6c30e623}">
          <xlrd:rvb i="4160"/>
        </ext>
      </extLst>
    </bk>
    <bk>
      <extLst>
        <ext uri="{3e2802c4-a4d2-4d8b-9148-e3be6c30e623}">
          <xlrd:rvb i="4161"/>
        </ext>
      </extLst>
    </bk>
    <bk>
      <extLst>
        <ext uri="{3e2802c4-a4d2-4d8b-9148-e3be6c30e623}">
          <xlrd:rvb i="4162"/>
        </ext>
      </extLst>
    </bk>
    <bk>
      <extLst>
        <ext uri="{3e2802c4-a4d2-4d8b-9148-e3be6c30e623}">
          <xlrd:rvb i="4163"/>
        </ext>
      </extLst>
    </bk>
    <bk>
      <extLst>
        <ext uri="{3e2802c4-a4d2-4d8b-9148-e3be6c30e623}">
          <xlrd:rvb i="4164"/>
        </ext>
      </extLst>
    </bk>
    <bk>
      <extLst>
        <ext uri="{3e2802c4-a4d2-4d8b-9148-e3be6c30e623}">
          <xlrd:rvb i="4165"/>
        </ext>
      </extLst>
    </bk>
    <bk>
      <extLst>
        <ext uri="{3e2802c4-a4d2-4d8b-9148-e3be6c30e623}">
          <xlrd:rvb i="4166"/>
        </ext>
      </extLst>
    </bk>
    <bk>
      <extLst>
        <ext uri="{3e2802c4-a4d2-4d8b-9148-e3be6c30e623}">
          <xlrd:rvb i="4167"/>
        </ext>
      </extLst>
    </bk>
    <bk>
      <extLst>
        <ext uri="{3e2802c4-a4d2-4d8b-9148-e3be6c30e623}">
          <xlrd:rvb i="4168"/>
        </ext>
      </extLst>
    </bk>
    <bk>
      <extLst>
        <ext uri="{3e2802c4-a4d2-4d8b-9148-e3be6c30e623}">
          <xlrd:rvb i="4169"/>
        </ext>
      </extLst>
    </bk>
    <bk>
      <extLst>
        <ext uri="{3e2802c4-a4d2-4d8b-9148-e3be6c30e623}">
          <xlrd:rvb i="4170"/>
        </ext>
      </extLst>
    </bk>
    <bk>
      <extLst>
        <ext uri="{3e2802c4-a4d2-4d8b-9148-e3be6c30e623}">
          <xlrd:rvb i="4171"/>
        </ext>
      </extLst>
    </bk>
    <bk>
      <extLst>
        <ext uri="{3e2802c4-a4d2-4d8b-9148-e3be6c30e623}">
          <xlrd:rvb i="4172"/>
        </ext>
      </extLst>
    </bk>
    <bk>
      <extLst>
        <ext uri="{3e2802c4-a4d2-4d8b-9148-e3be6c30e623}">
          <xlrd:rvb i="4173"/>
        </ext>
      </extLst>
    </bk>
    <bk>
      <extLst>
        <ext uri="{3e2802c4-a4d2-4d8b-9148-e3be6c30e623}">
          <xlrd:rvb i="4174"/>
        </ext>
      </extLst>
    </bk>
    <bk>
      <extLst>
        <ext uri="{3e2802c4-a4d2-4d8b-9148-e3be6c30e623}">
          <xlrd:rvb i="4175"/>
        </ext>
      </extLst>
    </bk>
    <bk>
      <extLst>
        <ext uri="{3e2802c4-a4d2-4d8b-9148-e3be6c30e623}">
          <xlrd:rvb i="4176"/>
        </ext>
      </extLst>
    </bk>
    <bk>
      <extLst>
        <ext uri="{3e2802c4-a4d2-4d8b-9148-e3be6c30e623}">
          <xlrd:rvb i="4177"/>
        </ext>
      </extLst>
    </bk>
    <bk>
      <extLst>
        <ext uri="{3e2802c4-a4d2-4d8b-9148-e3be6c30e623}">
          <xlrd:rvb i="4178"/>
        </ext>
      </extLst>
    </bk>
    <bk>
      <extLst>
        <ext uri="{3e2802c4-a4d2-4d8b-9148-e3be6c30e623}">
          <xlrd:rvb i="4179"/>
        </ext>
      </extLst>
    </bk>
    <bk>
      <extLst>
        <ext uri="{3e2802c4-a4d2-4d8b-9148-e3be6c30e623}">
          <xlrd:rvb i="4180"/>
        </ext>
      </extLst>
    </bk>
    <bk>
      <extLst>
        <ext uri="{3e2802c4-a4d2-4d8b-9148-e3be6c30e623}">
          <xlrd:rvb i="4181"/>
        </ext>
      </extLst>
    </bk>
    <bk>
      <extLst>
        <ext uri="{3e2802c4-a4d2-4d8b-9148-e3be6c30e623}">
          <xlrd:rvb i="4182"/>
        </ext>
      </extLst>
    </bk>
    <bk>
      <extLst>
        <ext uri="{3e2802c4-a4d2-4d8b-9148-e3be6c30e623}">
          <xlrd:rvb i="4183"/>
        </ext>
      </extLst>
    </bk>
    <bk>
      <extLst>
        <ext uri="{3e2802c4-a4d2-4d8b-9148-e3be6c30e623}">
          <xlrd:rvb i="4184"/>
        </ext>
      </extLst>
    </bk>
    <bk>
      <extLst>
        <ext uri="{3e2802c4-a4d2-4d8b-9148-e3be6c30e623}">
          <xlrd:rvb i="4185"/>
        </ext>
      </extLst>
    </bk>
    <bk>
      <extLst>
        <ext uri="{3e2802c4-a4d2-4d8b-9148-e3be6c30e623}">
          <xlrd:rvb i="4186"/>
        </ext>
      </extLst>
    </bk>
    <bk>
      <extLst>
        <ext uri="{3e2802c4-a4d2-4d8b-9148-e3be6c30e623}">
          <xlrd:rvb i="4187"/>
        </ext>
      </extLst>
    </bk>
    <bk>
      <extLst>
        <ext uri="{3e2802c4-a4d2-4d8b-9148-e3be6c30e623}">
          <xlrd:rvb i="4188"/>
        </ext>
      </extLst>
    </bk>
    <bk>
      <extLst>
        <ext uri="{3e2802c4-a4d2-4d8b-9148-e3be6c30e623}">
          <xlrd:rvb i="4189"/>
        </ext>
      </extLst>
    </bk>
    <bk>
      <extLst>
        <ext uri="{3e2802c4-a4d2-4d8b-9148-e3be6c30e623}">
          <xlrd:rvb i="4190"/>
        </ext>
      </extLst>
    </bk>
    <bk>
      <extLst>
        <ext uri="{3e2802c4-a4d2-4d8b-9148-e3be6c30e623}">
          <xlrd:rvb i="4191"/>
        </ext>
      </extLst>
    </bk>
    <bk>
      <extLst>
        <ext uri="{3e2802c4-a4d2-4d8b-9148-e3be6c30e623}">
          <xlrd:rvb i="4192"/>
        </ext>
      </extLst>
    </bk>
    <bk>
      <extLst>
        <ext uri="{3e2802c4-a4d2-4d8b-9148-e3be6c30e623}">
          <xlrd:rvb i="4193"/>
        </ext>
      </extLst>
    </bk>
    <bk>
      <extLst>
        <ext uri="{3e2802c4-a4d2-4d8b-9148-e3be6c30e623}">
          <xlrd:rvb i="4194"/>
        </ext>
      </extLst>
    </bk>
    <bk>
      <extLst>
        <ext uri="{3e2802c4-a4d2-4d8b-9148-e3be6c30e623}">
          <xlrd:rvb i="4195"/>
        </ext>
      </extLst>
    </bk>
    <bk>
      <extLst>
        <ext uri="{3e2802c4-a4d2-4d8b-9148-e3be6c30e623}">
          <xlrd:rvb i="4196"/>
        </ext>
      </extLst>
    </bk>
    <bk>
      <extLst>
        <ext uri="{3e2802c4-a4d2-4d8b-9148-e3be6c30e623}">
          <xlrd:rvb i="4197"/>
        </ext>
      </extLst>
    </bk>
    <bk>
      <extLst>
        <ext uri="{3e2802c4-a4d2-4d8b-9148-e3be6c30e623}">
          <xlrd:rvb i="4198"/>
        </ext>
      </extLst>
    </bk>
    <bk>
      <extLst>
        <ext uri="{3e2802c4-a4d2-4d8b-9148-e3be6c30e623}">
          <xlrd:rvb i="4199"/>
        </ext>
      </extLst>
    </bk>
    <bk>
      <extLst>
        <ext uri="{3e2802c4-a4d2-4d8b-9148-e3be6c30e623}">
          <xlrd:rvb i="4200"/>
        </ext>
      </extLst>
    </bk>
    <bk>
      <extLst>
        <ext uri="{3e2802c4-a4d2-4d8b-9148-e3be6c30e623}">
          <xlrd:rvb i="4201"/>
        </ext>
      </extLst>
    </bk>
    <bk>
      <extLst>
        <ext uri="{3e2802c4-a4d2-4d8b-9148-e3be6c30e623}">
          <xlrd:rvb i="4202"/>
        </ext>
      </extLst>
    </bk>
    <bk>
      <extLst>
        <ext uri="{3e2802c4-a4d2-4d8b-9148-e3be6c30e623}">
          <xlrd:rvb i="4203"/>
        </ext>
      </extLst>
    </bk>
    <bk>
      <extLst>
        <ext uri="{3e2802c4-a4d2-4d8b-9148-e3be6c30e623}">
          <xlrd:rvb i="4204"/>
        </ext>
      </extLst>
    </bk>
    <bk>
      <extLst>
        <ext uri="{3e2802c4-a4d2-4d8b-9148-e3be6c30e623}">
          <xlrd:rvb i="4205"/>
        </ext>
      </extLst>
    </bk>
    <bk>
      <extLst>
        <ext uri="{3e2802c4-a4d2-4d8b-9148-e3be6c30e623}">
          <xlrd:rvb i="4206"/>
        </ext>
      </extLst>
    </bk>
    <bk>
      <extLst>
        <ext uri="{3e2802c4-a4d2-4d8b-9148-e3be6c30e623}">
          <xlrd:rvb i="4207"/>
        </ext>
      </extLst>
    </bk>
    <bk>
      <extLst>
        <ext uri="{3e2802c4-a4d2-4d8b-9148-e3be6c30e623}">
          <xlrd:rvb i="4208"/>
        </ext>
      </extLst>
    </bk>
    <bk>
      <extLst>
        <ext uri="{3e2802c4-a4d2-4d8b-9148-e3be6c30e623}">
          <xlrd:rvb i="4209"/>
        </ext>
      </extLst>
    </bk>
    <bk>
      <extLst>
        <ext uri="{3e2802c4-a4d2-4d8b-9148-e3be6c30e623}">
          <xlrd:rvb i="4210"/>
        </ext>
      </extLst>
    </bk>
    <bk>
      <extLst>
        <ext uri="{3e2802c4-a4d2-4d8b-9148-e3be6c30e623}">
          <xlrd:rvb i="4211"/>
        </ext>
      </extLst>
    </bk>
    <bk>
      <extLst>
        <ext uri="{3e2802c4-a4d2-4d8b-9148-e3be6c30e623}">
          <xlrd:rvb i="4212"/>
        </ext>
      </extLst>
    </bk>
    <bk>
      <extLst>
        <ext uri="{3e2802c4-a4d2-4d8b-9148-e3be6c30e623}">
          <xlrd:rvb i="4213"/>
        </ext>
      </extLst>
    </bk>
    <bk>
      <extLst>
        <ext uri="{3e2802c4-a4d2-4d8b-9148-e3be6c30e623}">
          <xlrd:rvb i="4214"/>
        </ext>
      </extLst>
    </bk>
    <bk>
      <extLst>
        <ext uri="{3e2802c4-a4d2-4d8b-9148-e3be6c30e623}">
          <xlrd:rvb i="4215"/>
        </ext>
      </extLst>
    </bk>
    <bk>
      <extLst>
        <ext uri="{3e2802c4-a4d2-4d8b-9148-e3be6c30e623}">
          <xlrd:rvb i="4216"/>
        </ext>
      </extLst>
    </bk>
    <bk>
      <extLst>
        <ext uri="{3e2802c4-a4d2-4d8b-9148-e3be6c30e623}">
          <xlrd:rvb i="4217"/>
        </ext>
      </extLst>
    </bk>
    <bk>
      <extLst>
        <ext uri="{3e2802c4-a4d2-4d8b-9148-e3be6c30e623}">
          <xlrd:rvb i="4218"/>
        </ext>
      </extLst>
    </bk>
    <bk>
      <extLst>
        <ext uri="{3e2802c4-a4d2-4d8b-9148-e3be6c30e623}">
          <xlrd:rvb i="4219"/>
        </ext>
      </extLst>
    </bk>
    <bk>
      <extLst>
        <ext uri="{3e2802c4-a4d2-4d8b-9148-e3be6c30e623}">
          <xlrd:rvb i="4220"/>
        </ext>
      </extLst>
    </bk>
    <bk>
      <extLst>
        <ext uri="{3e2802c4-a4d2-4d8b-9148-e3be6c30e623}">
          <xlrd:rvb i="4221"/>
        </ext>
      </extLst>
    </bk>
    <bk>
      <extLst>
        <ext uri="{3e2802c4-a4d2-4d8b-9148-e3be6c30e623}">
          <xlrd:rvb i="4222"/>
        </ext>
      </extLst>
    </bk>
    <bk>
      <extLst>
        <ext uri="{3e2802c4-a4d2-4d8b-9148-e3be6c30e623}">
          <xlrd:rvb i="4223"/>
        </ext>
      </extLst>
    </bk>
    <bk>
      <extLst>
        <ext uri="{3e2802c4-a4d2-4d8b-9148-e3be6c30e623}">
          <xlrd:rvb i="4224"/>
        </ext>
      </extLst>
    </bk>
    <bk>
      <extLst>
        <ext uri="{3e2802c4-a4d2-4d8b-9148-e3be6c30e623}">
          <xlrd:rvb i="4225"/>
        </ext>
      </extLst>
    </bk>
    <bk>
      <extLst>
        <ext uri="{3e2802c4-a4d2-4d8b-9148-e3be6c30e623}">
          <xlrd:rvb i="4226"/>
        </ext>
      </extLst>
    </bk>
    <bk>
      <extLst>
        <ext uri="{3e2802c4-a4d2-4d8b-9148-e3be6c30e623}">
          <xlrd:rvb i="4227"/>
        </ext>
      </extLst>
    </bk>
    <bk>
      <extLst>
        <ext uri="{3e2802c4-a4d2-4d8b-9148-e3be6c30e623}">
          <xlrd:rvb i="4228"/>
        </ext>
      </extLst>
    </bk>
    <bk>
      <extLst>
        <ext uri="{3e2802c4-a4d2-4d8b-9148-e3be6c30e623}">
          <xlrd:rvb i="4229"/>
        </ext>
      </extLst>
    </bk>
    <bk>
      <extLst>
        <ext uri="{3e2802c4-a4d2-4d8b-9148-e3be6c30e623}">
          <xlrd:rvb i="4230"/>
        </ext>
      </extLst>
    </bk>
    <bk>
      <extLst>
        <ext uri="{3e2802c4-a4d2-4d8b-9148-e3be6c30e623}">
          <xlrd:rvb i="4231"/>
        </ext>
      </extLst>
    </bk>
    <bk>
      <extLst>
        <ext uri="{3e2802c4-a4d2-4d8b-9148-e3be6c30e623}">
          <xlrd:rvb i="4232"/>
        </ext>
      </extLst>
    </bk>
    <bk>
      <extLst>
        <ext uri="{3e2802c4-a4d2-4d8b-9148-e3be6c30e623}">
          <xlrd:rvb i="4233"/>
        </ext>
      </extLst>
    </bk>
    <bk>
      <extLst>
        <ext uri="{3e2802c4-a4d2-4d8b-9148-e3be6c30e623}">
          <xlrd:rvb i="4234"/>
        </ext>
      </extLst>
    </bk>
    <bk>
      <extLst>
        <ext uri="{3e2802c4-a4d2-4d8b-9148-e3be6c30e623}">
          <xlrd:rvb i="4235"/>
        </ext>
      </extLst>
    </bk>
    <bk>
      <extLst>
        <ext uri="{3e2802c4-a4d2-4d8b-9148-e3be6c30e623}">
          <xlrd:rvb i="4236"/>
        </ext>
      </extLst>
    </bk>
    <bk>
      <extLst>
        <ext uri="{3e2802c4-a4d2-4d8b-9148-e3be6c30e623}">
          <xlrd:rvb i="4237"/>
        </ext>
      </extLst>
    </bk>
    <bk>
      <extLst>
        <ext uri="{3e2802c4-a4d2-4d8b-9148-e3be6c30e623}">
          <xlrd:rvb i="4238"/>
        </ext>
      </extLst>
    </bk>
    <bk>
      <extLst>
        <ext uri="{3e2802c4-a4d2-4d8b-9148-e3be6c30e623}">
          <xlrd:rvb i="4239"/>
        </ext>
      </extLst>
    </bk>
    <bk>
      <extLst>
        <ext uri="{3e2802c4-a4d2-4d8b-9148-e3be6c30e623}">
          <xlrd:rvb i="4240"/>
        </ext>
      </extLst>
    </bk>
    <bk>
      <extLst>
        <ext uri="{3e2802c4-a4d2-4d8b-9148-e3be6c30e623}">
          <xlrd:rvb i="4241"/>
        </ext>
      </extLst>
    </bk>
    <bk>
      <extLst>
        <ext uri="{3e2802c4-a4d2-4d8b-9148-e3be6c30e623}">
          <xlrd:rvb i="4242"/>
        </ext>
      </extLst>
    </bk>
    <bk>
      <extLst>
        <ext uri="{3e2802c4-a4d2-4d8b-9148-e3be6c30e623}">
          <xlrd:rvb i="4243"/>
        </ext>
      </extLst>
    </bk>
    <bk>
      <extLst>
        <ext uri="{3e2802c4-a4d2-4d8b-9148-e3be6c30e623}">
          <xlrd:rvb i="4244"/>
        </ext>
      </extLst>
    </bk>
    <bk>
      <extLst>
        <ext uri="{3e2802c4-a4d2-4d8b-9148-e3be6c30e623}">
          <xlrd:rvb i="4245"/>
        </ext>
      </extLst>
    </bk>
    <bk>
      <extLst>
        <ext uri="{3e2802c4-a4d2-4d8b-9148-e3be6c30e623}">
          <xlrd:rvb i="4246"/>
        </ext>
      </extLst>
    </bk>
    <bk>
      <extLst>
        <ext uri="{3e2802c4-a4d2-4d8b-9148-e3be6c30e623}">
          <xlrd:rvb i="4247"/>
        </ext>
      </extLst>
    </bk>
    <bk>
      <extLst>
        <ext uri="{3e2802c4-a4d2-4d8b-9148-e3be6c30e623}">
          <xlrd:rvb i="4248"/>
        </ext>
      </extLst>
    </bk>
    <bk>
      <extLst>
        <ext uri="{3e2802c4-a4d2-4d8b-9148-e3be6c30e623}">
          <xlrd:rvb i="4249"/>
        </ext>
      </extLst>
    </bk>
    <bk>
      <extLst>
        <ext uri="{3e2802c4-a4d2-4d8b-9148-e3be6c30e623}">
          <xlrd:rvb i="4250"/>
        </ext>
      </extLst>
    </bk>
    <bk>
      <extLst>
        <ext uri="{3e2802c4-a4d2-4d8b-9148-e3be6c30e623}">
          <xlrd:rvb i="4251"/>
        </ext>
      </extLst>
    </bk>
    <bk>
      <extLst>
        <ext uri="{3e2802c4-a4d2-4d8b-9148-e3be6c30e623}">
          <xlrd:rvb i="4252"/>
        </ext>
      </extLst>
    </bk>
    <bk>
      <extLst>
        <ext uri="{3e2802c4-a4d2-4d8b-9148-e3be6c30e623}">
          <xlrd:rvb i="4253"/>
        </ext>
      </extLst>
    </bk>
    <bk>
      <extLst>
        <ext uri="{3e2802c4-a4d2-4d8b-9148-e3be6c30e623}">
          <xlrd:rvb i="4254"/>
        </ext>
      </extLst>
    </bk>
    <bk>
      <extLst>
        <ext uri="{3e2802c4-a4d2-4d8b-9148-e3be6c30e623}">
          <xlrd:rvb i="4255"/>
        </ext>
      </extLst>
    </bk>
    <bk>
      <extLst>
        <ext uri="{3e2802c4-a4d2-4d8b-9148-e3be6c30e623}">
          <xlrd:rvb i="4256"/>
        </ext>
      </extLst>
    </bk>
    <bk>
      <extLst>
        <ext uri="{3e2802c4-a4d2-4d8b-9148-e3be6c30e623}">
          <xlrd:rvb i="4257"/>
        </ext>
      </extLst>
    </bk>
    <bk>
      <extLst>
        <ext uri="{3e2802c4-a4d2-4d8b-9148-e3be6c30e623}">
          <xlrd:rvb i="4258"/>
        </ext>
      </extLst>
    </bk>
    <bk>
      <extLst>
        <ext uri="{3e2802c4-a4d2-4d8b-9148-e3be6c30e623}">
          <xlrd:rvb i="4259"/>
        </ext>
      </extLst>
    </bk>
    <bk>
      <extLst>
        <ext uri="{3e2802c4-a4d2-4d8b-9148-e3be6c30e623}">
          <xlrd:rvb i="4260"/>
        </ext>
      </extLst>
    </bk>
    <bk>
      <extLst>
        <ext uri="{3e2802c4-a4d2-4d8b-9148-e3be6c30e623}">
          <xlrd:rvb i="4261"/>
        </ext>
      </extLst>
    </bk>
    <bk>
      <extLst>
        <ext uri="{3e2802c4-a4d2-4d8b-9148-e3be6c30e623}">
          <xlrd:rvb i="4262"/>
        </ext>
      </extLst>
    </bk>
    <bk>
      <extLst>
        <ext uri="{3e2802c4-a4d2-4d8b-9148-e3be6c30e623}">
          <xlrd:rvb i="4263"/>
        </ext>
      </extLst>
    </bk>
    <bk>
      <extLst>
        <ext uri="{3e2802c4-a4d2-4d8b-9148-e3be6c30e623}">
          <xlrd:rvb i="4264"/>
        </ext>
      </extLst>
    </bk>
    <bk>
      <extLst>
        <ext uri="{3e2802c4-a4d2-4d8b-9148-e3be6c30e623}">
          <xlrd:rvb i="4265"/>
        </ext>
      </extLst>
    </bk>
    <bk>
      <extLst>
        <ext uri="{3e2802c4-a4d2-4d8b-9148-e3be6c30e623}">
          <xlrd:rvb i="4266"/>
        </ext>
      </extLst>
    </bk>
    <bk>
      <extLst>
        <ext uri="{3e2802c4-a4d2-4d8b-9148-e3be6c30e623}">
          <xlrd:rvb i="4267"/>
        </ext>
      </extLst>
    </bk>
    <bk>
      <extLst>
        <ext uri="{3e2802c4-a4d2-4d8b-9148-e3be6c30e623}">
          <xlrd:rvb i="4268"/>
        </ext>
      </extLst>
    </bk>
    <bk>
      <extLst>
        <ext uri="{3e2802c4-a4d2-4d8b-9148-e3be6c30e623}">
          <xlrd:rvb i="4269"/>
        </ext>
      </extLst>
    </bk>
    <bk>
      <extLst>
        <ext uri="{3e2802c4-a4d2-4d8b-9148-e3be6c30e623}">
          <xlrd:rvb i="4270"/>
        </ext>
      </extLst>
    </bk>
    <bk>
      <extLst>
        <ext uri="{3e2802c4-a4d2-4d8b-9148-e3be6c30e623}">
          <xlrd:rvb i="4271"/>
        </ext>
      </extLst>
    </bk>
    <bk>
      <extLst>
        <ext uri="{3e2802c4-a4d2-4d8b-9148-e3be6c30e623}">
          <xlrd:rvb i="4272"/>
        </ext>
      </extLst>
    </bk>
    <bk>
      <extLst>
        <ext uri="{3e2802c4-a4d2-4d8b-9148-e3be6c30e623}">
          <xlrd:rvb i="4273"/>
        </ext>
      </extLst>
    </bk>
    <bk>
      <extLst>
        <ext uri="{3e2802c4-a4d2-4d8b-9148-e3be6c30e623}">
          <xlrd:rvb i="4274"/>
        </ext>
      </extLst>
    </bk>
    <bk>
      <extLst>
        <ext uri="{3e2802c4-a4d2-4d8b-9148-e3be6c30e623}">
          <xlrd:rvb i="4275"/>
        </ext>
      </extLst>
    </bk>
    <bk>
      <extLst>
        <ext uri="{3e2802c4-a4d2-4d8b-9148-e3be6c30e623}">
          <xlrd:rvb i="4276"/>
        </ext>
      </extLst>
    </bk>
    <bk>
      <extLst>
        <ext uri="{3e2802c4-a4d2-4d8b-9148-e3be6c30e623}">
          <xlrd:rvb i="4277"/>
        </ext>
      </extLst>
    </bk>
    <bk>
      <extLst>
        <ext uri="{3e2802c4-a4d2-4d8b-9148-e3be6c30e623}">
          <xlrd:rvb i="4278"/>
        </ext>
      </extLst>
    </bk>
    <bk>
      <extLst>
        <ext uri="{3e2802c4-a4d2-4d8b-9148-e3be6c30e623}">
          <xlrd:rvb i="4279"/>
        </ext>
      </extLst>
    </bk>
    <bk>
      <extLst>
        <ext uri="{3e2802c4-a4d2-4d8b-9148-e3be6c30e623}">
          <xlrd:rvb i="4280"/>
        </ext>
      </extLst>
    </bk>
    <bk>
      <extLst>
        <ext uri="{3e2802c4-a4d2-4d8b-9148-e3be6c30e623}">
          <xlrd:rvb i="4281"/>
        </ext>
      </extLst>
    </bk>
    <bk>
      <extLst>
        <ext uri="{3e2802c4-a4d2-4d8b-9148-e3be6c30e623}">
          <xlrd:rvb i="4282"/>
        </ext>
      </extLst>
    </bk>
    <bk>
      <extLst>
        <ext uri="{3e2802c4-a4d2-4d8b-9148-e3be6c30e623}">
          <xlrd:rvb i="4283"/>
        </ext>
      </extLst>
    </bk>
    <bk>
      <extLst>
        <ext uri="{3e2802c4-a4d2-4d8b-9148-e3be6c30e623}">
          <xlrd:rvb i="4284"/>
        </ext>
      </extLst>
    </bk>
    <bk>
      <extLst>
        <ext uri="{3e2802c4-a4d2-4d8b-9148-e3be6c30e623}">
          <xlrd:rvb i="4285"/>
        </ext>
      </extLst>
    </bk>
    <bk>
      <extLst>
        <ext uri="{3e2802c4-a4d2-4d8b-9148-e3be6c30e623}">
          <xlrd:rvb i="4286"/>
        </ext>
      </extLst>
    </bk>
    <bk>
      <extLst>
        <ext uri="{3e2802c4-a4d2-4d8b-9148-e3be6c30e623}">
          <xlrd:rvb i="4287"/>
        </ext>
      </extLst>
    </bk>
    <bk>
      <extLst>
        <ext uri="{3e2802c4-a4d2-4d8b-9148-e3be6c30e623}">
          <xlrd:rvb i="4288"/>
        </ext>
      </extLst>
    </bk>
    <bk>
      <extLst>
        <ext uri="{3e2802c4-a4d2-4d8b-9148-e3be6c30e623}">
          <xlrd:rvb i="4289"/>
        </ext>
      </extLst>
    </bk>
    <bk>
      <extLst>
        <ext uri="{3e2802c4-a4d2-4d8b-9148-e3be6c30e623}">
          <xlrd:rvb i="4290"/>
        </ext>
      </extLst>
    </bk>
    <bk>
      <extLst>
        <ext uri="{3e2802c4-a4d2-4d8b-9148-e3be6c30e623}">
          <xlrd:rvb i="4291"/>
        </ext>
      </extLst>
    </bk>
    <bk>
      <extLst>
        <ext uri="{3e2802c4-a4d2-4d8b-9148-e3be6c30e623}">
          <xlrd:rvb i="4292"/>
        </ext>
      </extLst>
    </bk>
    <bk>
      <extLst>
        <ext uri="{3e2802c4-a4d2-4d8b-9148-e3be6c30e623}">
          <xlrd:rvb i="4293"/>
        </ext>
      </extLst>
    </bk>
    <bk>
      <extLst>
        <ext uri="{3e2802c4-a4d2-4d8b-9148-e3be6c30e623}">
          <xlrd:rvb i="4294"/>
        </ext>
      </extLst>
    </bk>
    <bk>
      <extLst>
        <ext uri="{3e2802c4-a4d2-4d8b-9148-e3be6c30e623}">
          <xlrd:rvb i="4295"/>
        </ext>
      </extLst>
    </bk>
    <bk>
      <extLst>
        <ext uri="{3e2802c4-a4d2-4d8b-9148-e3be6c30e623}">
          <xlrd:rvb i="4296"/>
        </ext>
      </extLst>
    </bk>
    <bk>
      <extLst>
        <ext uri="{3e2802c4-a4d2-4d8b-9148-e3be6c30e623}">
          <xlrd:rvb i="4297"/>
        </ext>
      </extLst>
    </bk>
    <bk>
      <extLst>
        <ext uri="{3e2802c4-a4d2-4d8b-9148-e3be6c30e623}">
          <xlrd:rvb i="4298"/>
        </ext>
      </extLst>
    </bk>
    <bk>
      <extLst>
        <ext uri="{3e2802c4-a4d2-4d8b-9148-e3be6c30e623}">
          <xlrd:rvb i="4299"/>
        </ext>
      </extLst>
    </bk>
    <bk>
      <extLst>
        <ext uri="{3e2802c4-a4d2-4d8b-9148-e3be6c30e623}">
          <xlrd:rvb i="4300"/>
        </ext>
      </extLst>
    </bk>
    <bk>
      <extLst>
        <ext uri="{3e2802c4-a4d2-4d8b-9148-e3be6c30e623}">
          <xlrd:rvb i="4301"/>
        </ext>
      </extLst>
    </bk>
    <bk>
      <extLst>
        <ext uri="{3e2802c4-a4d2-4d8b-9148-e3be6c30e623}">
          <xlrd:rvb i="4302"/>
        </ext>
      </extLst>
    </bk>
    <bk>
      <extLst>
        <ext uri="{3e2802c4-a4d2-4d8b-9148-e3be6c30e623}">
          <xlrd:rvb i="4303"/>
        </ext>
      </extLst>
    </bk>
    <bk>
      <extLst>
        <ext uri="{3e2802c4-a4d2-4d8b-9148-e3be6c30e623}">
          <xlrd:rvb i="4304"/>
        </ext>
      </extLst>
    </bk>
    <bk>
      <extLst>
        <ext uri="{3e2802c4-a4d2-4d8b-9148-e3be6c30e623}">
          <xlrd:rvb i="4305"/>
        </ext>
      </extLst>
    </bk>
    <bk>
      <extLst>
        <ext uri="{3e2802c4-a4d2-4d8b-9148-e3be6c30e623}">
          <xlrd:rvb i="4306"/>
        </ext>
      </extLst>
    </bk>
    <bk>
      <extLst>
        <ext uri="{3e2802c4-a4d2-4d8b-9148-e3be6c30e623}">
          <xlrd:rvb i="4307"/>
        </ext>
      </extLst>
    </bk>
    <bk>
      <extLst>
        <ext uri="{3e2802c4-a4d2-4d8b-9148-e3be6c30e623}">
          <xlrd:rvb i="4308"/>
        </ext>
      </extLst>
    </bk>
    <bk>
      <extLst>
        <ext uri="{3e2802c4-a4d2-4d8b-9148-e3be6c30e623}">
          <xlrd:rvb i="4309"/>
        </ext>
      </extLst>
    </bk>
    <bk>
      <extLst>
        <ext uri="{3e2802c4-a4d2-4d8b-9148-e3be6c30e623}">
          <xlrd:rvb i="4310"/>
        </ext>
      </extLst>
    </bk>
    <bk>
      <extLst>
        <ext uri="{3e2802c4-a4d2-4d8b-9148-e3be6c30e623}">
          <xlrd:rvb i="4311"/>
        </ext>
      </extLst>
    </bk>
    <bk>
      <extLst>
        <ext uri="{3e2802c4-a4d2-4d8b-9148-e3be6c30e623}">
          <xlrd:rvb i="4312"/>
        </ext>
      </extLst>
    </bk>
    <bk>
      <extLst>
        <ext uri="{3e2802c4-a4d2-4d8b-9148-e3be6c30e623}">
          <xlrd:rvb i="4313"/>
        </ext>
      </extLst>
    </bk>
    <bk>
      <extLst>
        <ext uri="{3e2802c4-a4d2-4d8b-9148-e3be6c30e623}">
          <xlrd:rvb i="4314"/>
        </ext>
      </extLst>
    </bk>
    <bk>
      <extLst>
        <ext uri="{3e2802c4-a4d2-4d8b-9148-e3be6c30e623}">
          <xlrd:rvb i="4315"/>
        </ext>
      </extLst>
    </bk>
    <bk>
      <extLst>
        <ext uri="{3e2802c4-a4d2-4d8b-9148-e3be6c30e623}">
          <xlrd:rvb i="4316"/>
        </ext>
      </extLst>
    </bk>
    <bk>
      <extLst>
        <ext uri="{3e2802c4-a4d2-4d8b-9148-e3be6c30e623}">
          <xlrd:rvb i="4317"/>
        </ext>
      </extLst>
    </bk>
    <bk>
      <extLst>
        <ext uri="{3e2802c4-a4d2-4d8b-9148-e3be6c30e623}">
          <xlrd:rvb i="4318"/>
        </ext>
      </extLst>
    </bk>
    <bk>
      <extLst>
        <ext uri="{3e2802c4-a4d2-4d8b-9148-e3be6c30e623}">
          <xlrd:rvb i="4319"/>
        </ext>
      </extLst>
    </bk>
    <bk>
      <extLst>
        <ext uri="{3e2802c4-a4d2-4d8b-9148-e3be6c30e623}">
          <xlrd:rvb i="4320"/>
        </ext>
      </extLst>
    </bk>
    <bk>
      <extLst>
        <ext uri="{3e2802c4-a4d2-4d8b-9148-e3be6c30e623}">
          <xlrd:rvb i="4321"/>
        </ext>
      </extLst>
    </bk>
    <bk>
      <extLst>
        <ext uri="{3e2802c4-a4d2-4d8b-9148-e3be6c30e623}">
          <xlrd:rvb i="4322"/>
        </ext>
      </extLst>
    </bk>
    <bk>
      <extLst>
        <ext uri="{3e2802c4-a4d2-4d8b-9148-e3be6c30e623}">
          <xlrd:rvb i="4323"/>
        </ext>
      </extLst>
    </bk>
    <bk>
      <extLst>
        <ext uri="{3e2802c4-a4d2-4d8b-9148-e3be6c30e623}">
          <xlrd:rvb i="4324"/>
        </ext>
      </extLst>
    </bk>
    <bk>
      <extLst>
        <ext uri="{3e2802c4-a4d2-4d8b-9148-e3be6c30e623}">
          <xlrd:rvb i="4325"/>
        </ext>
      </extLst>
    </bk>
    <bk>
      <extLst>
        <ext uri="{3e2802c4-a4d2-4d8b-9148-e3be6c30e623}">
          <xlrd:rvb i="4326"/>
        </ext>
      </extLst>
    </bk>
    <bk>
      <extLst>
        <ext uri="{3e2802c4-a4d2-4d8b-9148-e3be6c30e623}">
          <xlrd:rvb i="4327"/>
        </ext>
      </extLst>
    </bk>
    <bk>
      <extLst>
        <ext uri="{3e2802c4-a4d2-4d8b-9148-e3be6c30e623}">
          <xlrd:rvb i="4328"/>
        </ext>
      </extLst>
    </bk>
    <bk>
      <extLst>
        <ext uri="{3e2802c4-a4d2-4d8b-9148-e3be6c30e623}">
          <xlrd:rvb i="4329"/>
        </ext>
      </extLst>
    </bk>
    <bk>
      <extLst>
        <ext uri="{3e2802c4-a4d2-4d8b-9148-e3be6c30e623}">
          <xlrd:rvb i="4330"/>
        </ext>
      </extLst>
    </bk>
    <bk>
      <extLst>
        <ext uri="{3e2802c4-a4d2-4d8b-9148-e3be6c30e623}">
          <xlrd:rvb i="4331"/>
        </ext>
      </extLst>
    </bk>
    <bk>
      <extLst>
        <ext uri="{3e2802c4-a4d2-4d8b-9148-e3be6c30e623}">
          <xlrd:rvb i="4332"/>
        </ext>
      </extLst>
    </bk>
    <bk>
      <extLst>
        <ext uri="{3e2802c4-a4d2-4d8b-9148-e3be6c30e623}">
          <xlrd:rvb i="4333"/>
        </ext>
      </extLst>
    </bk>
    <bk>
      <extLst>
        <ext uri="{3e2802c4-a4d2-4d8b-9148-e3be6c30e623}">
          <xlrd:rvb i="4334"/>
        </ext>
      </extLst>
    </bk>
    <bk>
      <extLst>
        <ext uri="{3e2802c4-a4d2-4d8b-9148-e3be6c30e623}">
          <xlrd:rvb i="4335"/>
        </ext>
      </extLst>
    </bk>
    <bk>
      <extLst>
        <ext uri="{3e2802c4-a4d2-4d8b-9148-e3be6c30e623}">
          <xlrd:rvb i="4336"/>
        </ext>
      </extLst>
    </bk>
    <bk>
      <extLst>
        <ext uri="{3e2802c4-a4d2-4d8b-9148-e3be6c30e623}">
          <xlrd:rvb i="4337"/>
        </ext>
      </extLst>
    </bk>
    <bk>
      <extLst>
        <ext uri="{3e2802c4-a4d2-4d8b-9148-e3be6c30e623}">
          <xlrd:rvb i="4338"/>
        </ext>
      </extLst>
    </bk>
    <bk>
      <extLst>
        <ext uri="{3e2802c4-a4d2-4d8b-9148-e3be6c30e623}">
          <xlrd:rvb i="4339"/>
        </ext>
      </extLst>
    </bk>
    <bk>
      <extLst>
        <ext uri="{3e2802c4-a4d2-4d8b-9148-e3be6c30e623}">
          <xlrd:rvb i="4340"/>
        </ext>
      </extLst>
    </bk>
    <bk>
      <extLst>
        <ext uri="{3e2802c4-a4d2-4d8b-9148-e3be6c30e623}">
          <xlrd:rvb i="4341"/>
        </ext>
      </extLst>
    </bk>
    <bk>
      <extLst>
        <ext uri="{3e2802c4-a4d2-4d8b-9148-e3be6c30e623}">
          <xlrd:rvb i="4342"/>
        </ext>
      </extLst>
    </bk>
    <bk>
      <extLst>
        <ext uri="{3e2802c4-a4d2-4d8b-9148-e3be6c30e623}">
          <xlrd:rvb i="4343"/>
        </ext>
      </extLst>
    </bk>
    <bk>
      <extLst>
        <ext uri="{3e2802c4-a4d2-4d8b-9148-e3be6c30e623}">
          <xlrd:rvb i="4344"/>
        </ext>
      </extLst>
    </bk>
    <bk>
      <extLst>
        <ext uri="{3e2802c4-a4d2-4d8b-9148-e3be6c30e623}">
          <xlrd:rvb i="4345"/>
        </ext>
      </extLst>
    </bk>
    <bk>
      <extLst>
        <ext uri="{3e2802c4-a4d2-4d8b-9148-e3be6c30e623}">
          <xlrd:rvb i="4346"/>
        </ext>
      </extLst>
    </bk>
    <bk>
      <extLst>
        <ext uri="{3e2802c4-a4d2-4d8b-9148-e3be6c30e623}">
          <xlrd:rvb i="4347"/>
        </ext>
      </extLst>
    </bk>
    <bk>
      <extLst>
        <ext uri="{3e2802c4-a4d2-4d8b-9148-e3be6c30e623}">
          <xlrd:rvb i="4348"/>
        </ext>
      </extLst>
    </bk>
    <bk>
      <extLst>
        <ext uri="{3e2802c4-a4d2-4d8b-9148-e3be6c30e623}">
          <xlrd:rvb i="4349"/>
        </ext>
      </extLst>
    </bk>
    <bk>
      <extLst>
        <ext uri="{3e2802c4-a4d2-4d8b-9148-e3be6c30e623}">
          <xlrd:rvb i="4350"/>
        </ext>
      </extLst>
    </bk>
    <bk>
      <extLst>
        <ext uri="{3e2802c4-a4d2-4d8b-9148-e3be6c30e623}">
          <xlrd:rvb i="4351"/>
        </ext>
      </extLst>
    </bk>
    <bk>
      <extLst>
        <ext uri="{3e2802c4-a4d2-4d8b-9148-e3be6c30e623}">
          <xlrd:rvb i="4352"/>
        </ext>
      </extLst>
    </bk>
    <bk>
      <extLst>
        <ext uri="{3e2802c4-a4d2-4d8b-9148-e3be6c30e623}">
          <xlrd:rvb i="4353"/>
        </ext>
      </extLst>
    </bk>
    <bk>
      <extLst>
        <ext uri="{3e2802c4-a4d2-4d8b-9148-e3be6c30e623}">
          <xlrd:rvb i="4354"/>
        </ext>
      </extLst>
    </bk>
    <bk>
      <extLst>
        <ext uri="{3e2802c4-a4d2-4d8b-9148-e3be6c30e623}">
          <xlrd:rvb i="4355"/>
        </ext>
      </extLst>
    </bk>
    <bk>
      <extLst>
        <ext uri="{3e2802c4-a4d2-4d8b-9148-e3be6c30e623}">
          <xlrd:rvb i="4356"/>
        </ext>
      </extLst>
    </bk>
    <bk>
      <extLst>
        <ext uri="{3e2802c4-a4d2-4d8b-9148-e3be6c30e623}">
          <xlrd:rvb i="4357"/>
        </ext>
      </extLst>
    </bk>
    <bk>
      <extLst>
        <ext uri="{3e2802c4-a4d2-4d8b-9148-e3be6c30e623}">
          <xlrd:rvb i="4358"/>
        </ext>
      </extLst>
    </bk>
    <bk>
      <extLst>
        <ext uri="{3e2802c4-a4d2-4d8b-9148-e3be6c30e623}">
          <xlrd:rvb i="4359"/>
        </ext>
      </extLst>
    </bk>
    <bk>
      <extLst>
        <ext uri="{3e2802c4-a4d2-4d8b-9148-e3be6c30e623}">
          <xlrd:rvb i="4360"/>
        </ext>
      </extLst>
    </bk>
    <bk>
      <extLst>
        <ext uri="{3e2802c4-a4d2-4d8b-9148-e3be6c30e623}">
          <xlrd:rvb i="4361"/>
        </ext>
      </extLst>
    </bk>
    <bk>
      <extLst>
        <ext uri="{3e2802c4-a4d2-4d8b-9148-e3be6c30e623}">
          <xlrd:rvb i="4362"/>
        </ext>
      </extLst>
    </bk>
    <bk>
      <extLst>
        <ext uri="{3e2802c4-a4d2-4d8b-9148-e3be6c30e623}">
          <xlrd:rvb i="4363"/>
        </ext>
      </extLst>
    </bk>
    <bk>
      <extLst>
        <ext uri="{3e2802c4-a4d2-4d8b-9148-e3be6c30e623}">
          <xlrd:rvb i="4364"/>
        </ext>
      </extLst>
    </bk>
    <bk>
      <extLst>
        <ext uri="{3e2802c4-a4d2-4d8b-9148-e3be6c30e623}">
          <xlrd:rvb i="4365"/>
        </ext>
      </extLst>
    </bk>
    <bk>
      <extLst>
        <ext uri="{3e2802c4-a4d2-4d8b-9148-e3be6c30e623}">
          <xlrd:rvb i="4366"/>
        </ext>
      </extLst>
    </bk>
    <bk>
      <extLst>
        <ext uri="{3e2802c4-a4d2-4d8b-9148-e3be6c30e623}">
          <xlrd:rvb i="4367"/>
        </ext>
      </extLst>
    </bk>
    <bk>
      <extLst>
        <ext uri="{3e2802c4-a4d2-4d8b-9148-e3be6c30e623}">
          <xlrd:rvb i="4368"/>
        </ext>
      </extLst>
    </bk>
    <bk>
      <extLst>
        <ext uri="{3e2802c4-a4d2-4d8b-9148-e3be6c30e623}">
          <xlrd:rvb i="4369"/>
        </ext>
      </extLst>
    </bk>
    <bk>
      <extLst>
        <ext uri="{3e2802c4-a4d2-4d8b-9148-e3be6c30e623}">
          <xlrd:rvb i="4370"/>
        </ext>
      </extLst>
    </bk>
    <bk>
      <extLst>
        <ext uri="{3e2802c4-a4d2-4d8b-9148-e3be6c30e623}">
          <xlrd:rvb i="4371"/>
        </ext>
      </extLst>
    </bk>
    <bk>
      <extLst>
        <ext uri="{3e2802c4-a4d2-4d8b-9148-e3be6c30e623}">
          <xlrd:rvb i="4372"/>
        </ext>
      </extLst>
    </bk>
    <bk>
      <extLst>
        <ext uri="{3e2802c4-a4d2-4d8b-9148-e3be6c30e623}">
          <xlrd:rvb i="4373"/>
        </ext>
      </extLst>
    </bk>
    <bk>
      <extLst>
        <ext uri="{3e2802c4-a4d2-4d8b-9148-e3be6c30e623}">
          <xlrd:rvb i="4374"/>
        </ext>
      </extLst>
    </bk>
    <bk>
      <extLst>
        <ext uri="{3e2802c4-a4d2-4d8b-9148-e3be6c30e623}">
          <xlrd:rvb i="4375"/>
        </ext>
      </extLst>
    </bk>
    <bk>
      <extLst>
        <ext uri="{3e2802c4-a4d2-4d8b-9148-e3be6c30e623}">
          <xlrd:rvb i="4376"/>
        </ext>
      </extLst>
    </bk>
    <bk>
      <extLst>
        <ext uri="{3e2802c4-a4d2-4d8b-9148-e3be6c30e623}">
          <xlrd:rvb i="4377"/>
        </ext>
      </extLst>
    </bk>
    <bk>
      <extLst>
        <ext uri="{3e2802c4-a4d2-4d8b-9148-e3be6c30e623}">
          <xlrd:rvb i="4378"/>
        </ext>
      </extLst>
    </bk>
    <bk>
      <extLst>
        <ext uri="{3e2802c4-a4d2-4d8b-9148-e3be6c30e623}">
          <xlrd:rvb i="4379"/>
        </ext>
      </extLst>
    </bk>
    <bk>
      <extLst>
        <ext uri="{3e2802c4-a4d2-4d8b-9148-e3be6c30e623}">
          <xlrd:rvb i="4380"/>
        </ext>
      </extLst>
    </bk>
    <bk>
      <extLst>
        <ext uri="{3e2802c4-a4d2-4d8b-9148-e3be6c30e623}">
          <xlrd:rvb i="4381"/>
        </ext>
      </extLst>
    </bk>
    <bk>
      <extLst>
        <ext uri="{3e2802c4-a4d2-4d8b-9148-e3be6c30e623}">
          <xlrd:rvb i="4382"/>
        </ext>
      </extLst>
    </bk>
    <bk>
      <extLst>
        <ext uri="{3e2802c4-a4d2-4d8b-9148-e3be6c30e623}">
          <xlrd:rvb i="4383"/>
        </ext>
      </extLst>
    </bk>
    <bk>
      <extLst>
        <ext uri="{3e2802c4-a4d2-4d8b-9148-e3be6c30e623}">
          <xlrd:rvb i="4384"/>
        </ext>
      </extLst>
    </bk>
    <bk>
      <extLst>
        <ext uri="{3e2802c4-a4d2-4d8b-9148-e3be6c30e623}">
          <xlrd:rvb i="4385"/>
        </ext>
      </extLst>
    </bk>
    <bk>
      <extLst>
        <ext uri="{3e2802c4-a4d2-4d8b-9148-e3be6c30e623}">
          <xlrd:rvb i="4386"/>
        </ext>
      </extLst>
    </bk>
    <bk>
      <extLst>
        <ext uri="{3e2802c4-a4d2-4d8b-9148-e3be6c30e623}">
          <xlrd:rvb i="4387"/>
        </ext>
      </extLst>
    </bk>
    <bk>
      <extLst>
        <ext uri="{3e2802c4-a4d2-4d8b-9148-e3be6c30e623}">
          <xlrd:rvb i="4388"/>
        </ext>
      </extLst>
    </bk>
    <bk>
      <extLst>
        <ext uri="{3e2802c4-a4d2-4d8b-9148-e3be6c30e623}">
          <xlrd:rvb i="4389"/>
        </ext>
      </extLst>
    </bk>
    <bk>
      <extLst>
        <ext uri="{3e2802c4-a4d2-4d8b-9148-e3be6c30e623}">
          <xlrd:rvb i="4390"/>
        </ext>
      </extLst>
    </bk>
    <bk>
      <extLst>
        <ext uri="{3e2802c4-a4d2-4d8b-9148-e3be6c30e623}">
          <xlrd:rvb i="4391"/>
        </ext>
      </extLst>
    </bk>
    <bk>
      <extLst>
        <ext uri="{3e2802c4-a4d2-4d8b-9148-e3be6c30e623}">
          <xlrd:rvb i="4392"/>
        </ext>
      </extLst>
    </bk>
    <bk>
      <extLst>
        <ext uri="{3e2802c4-a4d2-4d8b-9148-e3be6c30e623}">
          <xlrd:rvb i="4393"/>
        </ext>
      </extLst>
    </bk>
    <bk>
      <extLst>
        <ext uri="{3e2802c4-a4d2-4d8b-9148-e3be6c30e623}">
          <xlrd:rvb i="4394"/>
        </ext>
      </extLst>
    </bk>
    <bk>
      <extLst>
        <ext uri="{3e2802c4-a4d2-4d8b-9148-e3be6c30e623}">
          <xlrd:rvb i="4395"/>
        </ext>
      </extLst>
    </bk>
    <bk>
      <extLst>
        <ext uri="{3e2802c4-a4d2-4d8b-9148-e3be6c30e623}">
          <xlrd:rvb i="4396"/>
        </ext>
      </extLst>
    </bk>
    <bk>
      <extLst>
        <ext uri="{3e2802c4-a4d2-4d8b-9148-e3be6c30e623}">
          <xlrd:rvb i="4397"/>
        </ext>
      </extLst>
    </bk>
    <bk>
      <extLst>
        <ext uri="{3e2802c4-a4d2-4d8b-9148-e3be6c30e623}">
          <xlrd:rvb i="4398"/>
        </ext>
      </extLst>
    </bk>
    <bk>
      <extLst>
        <ext uri="{3e2802c4-a4d2-4d8b-9148-e3be6c30e623}">
          <xlrd:rvb i="4399"/>
        </ext>
      </extLst>
    </bk>
    <bk>
      <extLst>
        <ext uri="{3e2802c4-a4d2-4d8b-9148-e3be6c30e623}">
          <xlrd:rvb i="4400"/>
        </ext>
      </extLst>
    </bk>
    <bk>
      <extLst>
        <ext uri="{3e2802c4-a4d2-4d8b-9148-e3be6c30e623}">
          <xlrd:rvb i="4401"/>
        </ext>
      </extLst>
    </bk>
    <bk>
      <extLst>
        <ext uri="{3e2802c4-a4d2-4d8b-9148-e3be6c30e623}">
          <xlrd:rvb i="4402"/>
        </ext>
      </extLst>
    </bk>
    <bk>
      <extLst>
        <ext uri="{3e2802c4-a4d2-4d8b-9148-e3be6c30e623}">
          <xlrd:rvb i="4403"/>
        </ext>
      </extLst>
    </bk>
    <bk>
      <extLst>
        <ext uri="{3e2802c4-a4d2-4d8b-9148-e3be6c30e623}">
          <xlrd:rvb i="4404"/>
        </ext>
      </extLst>
    </bk>
    <bk>
      <extLst>
        <ext uri="{3e2802c4-a4d2-4d8b-9148-e3be6c30e623}">
          <xlrd:rvb i="4405"/>
        </ext>
      </extLst>
    </bk>
    <bk>
      <extLst>
        <ext uri="{3e2802c4-a4d2-4d8b-9148-e3be6c30e623}">
          <xlrd:rvb i="4406"/>
        </ext>
      </extLst>
    </bk>
    <bk>
      <extLst>
        <ext uri="{3e2802c4-a4d2-4d8b-9148-e3be6c30e623}">
          <xlrd:rvb i="4407"/>
        </ext>
      </extLst>
    </bk>
    <bk>
      <extLst>
        <ext uri="{3e2802c4-a4d2-4d8b-9148-e3be6c30e623}">
          <xlrd:rvb i="4408"/>
        </ext>
      </extLst>
    </bk>
    <bk>
      <extLst>
        <ext uri="{3e2802c4-a4d2-4d8b-9148-e3be6c30e623}">
          <xlrd:rvb i="4409"/>
        </ext>
      </extLst>
    </bk>
    <bk>
      <extLst>
        <ext uri="{3e2802c4-a4d2-4d8b-9148-e3be6c30e623}">
          <xlrd:rvb i="4410"/>
        </ext>
      </extLst>
    </bk>
    <bk>
      <extLst>
        <ext uri="{3e2802c4-a4d2-4d8b-9148-e3be6c30e623}">
          <xlrd:rvb i="4411"/>
        </ext>
      </extLst>
    </bk>
    <bk>
      <extLst>
        <ext uri="{3e2802c4-a4d2-4d8b-9148-e3be6c30e623}">
          <xlrd:rvb i="4412"/>
        </ext>
      </extLst>
    </bk>
    <bk>
      <extLst>
        <ext uri="{3e2802c4-a4d2-4d8b-9148-e3be6c30e623}">
          <xlrd:rvb i="4413"/>
        </ext>
      </extLst>
    </bk>
    <bk>
      <extLst>
        <ext uri="{3e2802c4-a4d2-4d8b-9148-e3be6c30e623}">
          <xlrd:rvb i="4414"/>
        </ext>
      </extLst>
    </bk>
    <bk>
      <extLst>
        <ext uri="{3e2802c4-a4d2-4d8b-9148-e3be6c30e623}">
          <xlrd:rvb i="4415"/>
        </ext>
      </extLst>
    </bk>
    <bk>
      <extLst>
        <ext uri="{3e2802c4-a4d2-4d8b-9148-e3be6c30e623}">
          <xlrd:rvb i="4416"/>
        </ext>
      </extLst>
    </bk>
    <bk>
      <extLst>
        <ext uri="{3e2802c4-a4d2-4d8b-9148-e3be6c30e623}">
          <xlrd:rvb i="4417"/>
        </ext>
      </extLst>
    </bk>
    <bk>
      <extLst>
        <ext uri="{3e2802c4-a4d2-4d8b-9148-e3be6c30e623}">
          <xlrd:rvb i="4418"/>
        </ext>
      </extLst>
    </bk>
    <bk>
      <extLst>
        <ext uri="{3e2802c4-a4d2-4d8b-9148-e3be6c30e623}">
          <xlrd:rvb i="4419"/>
        </ext>
      </extLst>
    </bk>
    <bk>
      <extLst>
        <ext uri="{3e2802c4-a4d2-4d8b-9148-e3be6c30e623}">
          <xlrd:rvb i="4420"/>
        </ext>
      </extLst>
    </bk>
    <bk>
      <extLst>
        <ext uri="{3e2802c4-a4d2-4d8b-9148-e3be6c30e623}">
          <xlrd:rvb i="4421"/>
        </ext>
      </extLst>
    </bk>
    <bk>
      <extLst>
        <ext uri="{3e2802c4-a4d2-4d8b-9148-e3be6c30e623}">
          <xlrd:rvb i="4422"/>
        </ext>
      </extLst>
    </bk>
    <bk>
      <extLst>
        <ext uri="{3e2802c4-a4d2-4d8b-9148-e3be6c30e623}">
          <xlrd:rvb i="4423"/>
        </ext>
      </extLst>
    </bk>
    <bk>
      <extLst>
        <ext uri="{3e2802c4-a4d2-4d8b-9148-e3be6c30e623}">
          <xlrd:rvb i="4424"/>
        </ext>
      </extLst>
    </bk>
    <bk>
      <extLst>
        <ext uri="{3e2802c4-a4d2-4d8b-9148-e3be6c30e623}">
          <xlrd:rvb i="4425"/>
        </ext>
      </extLst>
    </bk>
    <bk>
      <extLst>
        <ext uri="{3e2802c4-a4d2-4d8b-9148-e3be6c30e623}">
          <xlrd:rvb i="4426"/>
        </ext>
      </extLst>
    </bk>
    <bk>
      <extLst>
        <ext uri="{3e2802c4-a4d2-4d8b-9148-e3be6c30e623}">
          <xlrd:rvb i="4427"/>
        </ext>
      </extLst>
    </bk>
    <bk>
      <extLst>
        <ext uri="{3e2802c4-a4d2-4d8b-9148-e3be6c30e623}">
          <xlrd:rvb i="4428"/>
        </ext>
      </extLst>
    </bk>
    <bk>
      <extLst>
        <ext uri="{3e2802c4-a4d2-4d8b-9148-e3be6c30e623}">
          <xlrd:rvb i="4429"/>
        </ext>
      </extLst>
    </bk>
    <bk>
      <extLst>
        <ext uri="{3e2802c4-a4d2-4d8b-9148-e3be6c30e623}">
          <xlrd:rvb i="4430"/>
        </ext>
      </extLst>
    </bk>
    <bk>
      <extLst>
        <ext uri="{3e2802c4-a4d2-4d8b-9148-e3be6c30e623}">
          <xlrd:rvb i="4431"/>
        </ext>
      </extLst>
    </bk>
    <bk>
      <extLst>
        <ext uri="{3e2802c4-a4d2-4d8b-9148-e3be6c30e623}">
          <xlrd:rvb i="4432"/>
        </ext>
      </extLst>
    </bk>
    <bk>
      <extLst>
        <ext uri="{3e2802c4-a4d2-4d8b-9148-e3be6c30e623}">
          <xlrd:rvb i="4433"/>
        </ext>
      </extLst>
    </bk>
    <bk>
      <extLst>
        <ext uri="{3e2802c4-a4d2-4d8b-9148-e3be6c30e623}">
          <xlrd:rvb i="4434"/>
        </ext>
      </extLst>
    </bk>
    <bk>
      <extLst>
        <ext uri="{3e2802c4-a4d2-4d8b-9148-e3be6c30e623}">
          <xlrd:rvb i="4435"/>
        </ext>
      </extLst>
    </bk>
    <bk>
      <extLst>
        <ext uri="{3e2802c4-a4d2-4d8b-9148-e3be6c30e623}">
          <xlrd:rvb i="4436"/>
        </ext>
      </extLst>
    </bk>
    <bk>
      <extLst>
        <ext uri="{3e2802c4-a4d2-4d8b-9148-e3be6c30e623}">
          <xlrd:rvb i="4437"/>
        </ext>
      </extLst>
    </bk>
    <bk>
      <extLst>
        <ext uri="{3e2802c4-a4d2-4d8b-9148-e3be6c30e623}">
          <xlrd:rvb i="4438"/>
        </ext>
      </extLst>
    </bk>
    <bk>
      <extLst>
        <ext uri="{3e2802c4-a4d2-4d8b-9148-e3be6c30e623}">
          <xlrd:rvb i="4439"/>
        </ext>
      </extLst>
    </bk>
    <bk>
      <extLst>
        <ext uri="{3e2802c4-a4d2-4d8b-9148-e3be6c30e623}">
          <xlrd:rvb i="4440"/>
        </ext>
      </extLst>
    </bk>
    <bk>
      <extLst>
        <ext uri="{3e2802c4-a4d2-4d8b-9148-e3be6c30e623}">
          <xlrd:rvb i="4441"/>
        </ext>
      </extLst>
    </bk>
    <bk>
      <extLst>
        <ext uri="{3e2802c4-a4d2-4d8b-9148-e3be6c30e623}">
          <xlrd:rvb i="4442"/>
        </ext>
      </extLst>
    </bk>
    <bk>
      <extLst>
        <ext uri="{3e2802c4-a4d2-4d8b-9148-e3be6c30e623}">
          <xlrd:rvb i="4443"/>
        </ext>
      </extLst>
    </bk>
    <bk>
      <extLst>
        <ext uri="{3e2802c4-a4d2-4d8b-9148-e3be6c30e623}">
          <xlrd:rvb i="4444"/>
        </ext>
      </extLst>
    </bk>
    <bk>
      <extLst>
        <ext uri="{3e2802c4-a4d2-4d8b-9148-e3be6c30e623}">
          <xlrd:rvb i="4445"/>
        </ext>
      </extLst>
    </bk>
    <bk>
      <extLst>
        <ext uri="{3e2802c4-a4d2-4d8b-9148-e3be6c30e623}">
          <xlrd:rvb i="4446"/>
        </ext>
      </extLst>
    </bk>
    <bk>
      <extLst>
        <ext uri="{3e2802c4-a4d2-4d8b-9148-e3be6c30e623}">
          <xlrd:rvb i="4447"/>
        </ext>
      </extLst>
    </bk>
    <bk>
      <extLst>
        <ext uri="{3e2802c4-a4d2-4d8b-9148-e3be6c30e623}">
          <xlrd:rvb i="4448"/>
        </ext>
      </extLst>
    </bk>
    <bk>
      <extLst>
        <ext uri="{3e2802c4-a4d2-4d8b-9148-e3be6c30e623}">
          <xlrd:rvb i="4449"/>
        </ext>
      </extLst>
    </bk>
    <bk>
      <extLst>
        <ext uri="{3e2802c4-a4d2-4d8b-9148-e3be6c30e623}">
          <xlrd:rvb i="4450"/>
        </ext>
      </extLst>
    </bk>
    <bk>
      <extLst>
        <ext uri="{3e2802c4-a4d2-4d8b-9148-e3be6c30e623}">
          <xlrd:rvb i="4451"/>
        </ext>
      </extLst>
    </bk>
    <bk>
      <extLst>
        <ext uri="{3e2802c4-a4d2-4d8b-9148-e3be6c30e623}">
          <xlrd:rvb i="4452"/>
        </ext>
      </extLst>
    </bk>
    <bk>
      <extLst>
        <ext uri="{3e2802c4-a4d2-4d8b-9148-e3be6c30e623}">
          <xlrd:rvb i="4453"/>
        </ext>
      </extLst>
    </bk>
    <bk>
      <extLst>
        <ext uri="{3e2802c4-a4d2-4d8b-9148-e3be6c30e623}">
          <xlrd:rvb i="4454"/>
        </ext>
      </extLst>
    </bk>
    <bk>
      <extLst>
        <ext uri="{3e2802c4-a4d2-4d8b-9148-e3be6c30e623}">
          <xlrd:rvb i="4455"/>
        </ext>
      </extLst>
    </bk>
    <bk>
      <extLst>
        <ext uri="{3e2802c4-a4d2-4d8b-9148-e3be6c30e623}">
          <xlrd:rvb i="4456"/>
        </ext>
      </extLst>
    </bk>
    <bk>
      <extLst>
        <ext uri="{3e2802c4-a4d2-4d8b-9148-e3be6c30e623}">
          <xlrd:rvb i="4457"/>
        </ext>
      </extLst>
    </bk>
    <bk>
      <extLst>
        <ext uri="{3e2802c4-a4d2-4d8b-9148-e3be6c30e623}">
          <xlrd:rvb i="4458"/>
        </ext>
      </extLst>
    </bk>
    <bk>
      <extLst>
        <ext uri="{3e2802c4-a4d2-4d8b-9148-e3be6c30e623}">
          <xlrd:rvb i="4459"/>
        </ext>
      </extLst>
    </bk>
    <bk>
      <extLst>
        <ext uri="{3e2802c4-a4d2-4d8b-9148-e3be6c30e623}">
          <xlrd:rvb i="4460"/>
        </ext>
      </extLst>
    </bk>
    <bk>
      <extLst>
        <ext uri="{3e2802c4-a4d2-4d8b-9148-e3be6c30e623}">
          <xlrd:rvb i="4461"/>
        </ext>
      </extLst>
    </bk>
    <bk>
      <extLst>
        <ext uri="{3e2802c4-a4d2-4d8b-9148-e3be6c30e623}">
          <xlrd:rvb i="4462"/>
        </ext>
      </extLst>
    </bk>
    <bk>
      <extLst>
        <ext uri="{3e2802c4-a4d2-4d8b-9148-e3be6c30e623}">
          <xlrd:rvb i="4463"/>
        </ext>
      </extLst>
    </bk>
    <bk>
      <extLst>
        <ext uri="{3e2802c4-a4d2-4d8b-9148-e3be6c30e623}">
          <xlrd:rvb i="4464"/>
        </ext>
      </extLst>
    </bk>
    <bk>
      <extLst>
        <ext uri="{3e2802c4-a4d2-4d8b-9148-e3be6c30e623}">
          <xlrd:rvb i="4465"/>
        </ext>
      </extLst>
    </bk>
    <bk>
      <extLst>
        <ext uri="{3e2802c4-a4d2-4d8b-9148-e3be6c30e623}">
          <xlrd:rvb i="4466"/>
        </ext>
      </extLst>
    </bk>
    <bk>
      <extLst>
        <ext uri="{3e2802c4-a4d2-4d8b-9148-e3be6c30e623}">
          <xlrd:rvb i="4467"/>
        </ext>
      </extLst>
    </bk>
    <bk>
      <extLst>
        <ext uri="{3e2802c4-a4d2-4d8b-9148-e3be6c30e623}">
          <xlrd:rvb i="4468"/>
        </ext>
      </extLst>
    </bk>
    <bk>
      <extLst>
        <ext uri="{3e2802c4-a4d2-4d8b-9148-e3be6c30e623}">
          <xlrd:rvb i="4469"/>
        </ext>
      </extLst>
    </bk>
    <bk>
      <extLst>
        <ext uri="{3e2802c4-a4d2-4d8b-9148-e3be6c30e623}">
          <xlrd:rvb i="4470"/>
        </ext>
      </extLst>
    </bk>
    <bk>
      <extLst>
        <ext uri="{3e2802c4-a4d2-4d8b-9148-e3be6c30e623}">
          <xlrd:rvb i="4471"/>
        </ext>
      </extLst>
    </bk>
    <bk>
      <extLst>
        <ext uri="{3e2802c4-a4d2-4d8b-9148-e3be6c30e623}">
          <xlrd:rvb i="4472"/>
        </ext>
      </extLst>
    </bk>
    <bk>
      <extLst>
        <ext uri="{3e2802c4-a4d2-4d8b-9148-e3be6c30e623}">
          <xlrd:rvb i="4473"/>
        </ext>
      </extLst>
    </bk>
    <bk>
      <extLst>
        <ext uri="{3e2802c4-a4d2-4d8b-9148-e3be6c30e623}">
          <xlrd:rvb i="4474"/>
        </ext>
      </extLst>
    </bk>
    <bk>
      <extLst>
        <ext uri="{3e2802c4-a4d2-4d8b-9148-e3be6c30e623}">
          <xlrd:rvb i="4475"/>
        </ext>
      </extLst>
    </bk>
    <bk>
      <extLst>
        <ext uri="{3e2802c4-a4d2-4d8b-9148-e3be6c30e623}">
          <xlrd:rvb i="4476"/>
        </ext>
      </extLst>
    </bk>
    <bk>
      <extLst>
        <ext uri="{3e2802c4-a4d2-4d8b-9148-e3be6c30e623}">
          <xlrd:rvb i="4477"/>
        </ext>
      </extLst>
    </bk>
    <bk>
      <extLst>
        <ext uri="{3e2802c4-a4d2-4d8b-9148-e3be6c30e623}">
          <xlrd:rvb i="4478"/>
        </ext>
      </extLst>
    </bk>
    <bk>
      <extLst>
        <ext uri="{3e2802c4-a4d2-4d8b-9148-e3be6c30e623}">
          <xlrd:rvb i="4479"/>
        </ext>
      </extLst>
    </bk>
    <bk>
      <extLst>
        <ext uri="{3e2802c4-a4d2-4d8b-9148-e3be6c30e623}">
          <xlrd:rvb i="4480"/>
        </ext>
      </extLst>
    </bk>
    <bk>
      <extLst>
        <ext uri="{3e2802c4-a4d2-4d8b-9148-e3be6c30e623}">
          <xlrd:rvb i="4481"/>
        </ext>
      </extLst>
    </bk>
    <bk>
      <extLst>
        <ext uri="{3e2802c4-a4d2-4d8b-9148-e3be6c30e623}">
          <xlrd:rvb i="4482"/>
        </ext>
      </extLst>
    </bk>
    <bk>
      <extLst>
        <ext uri="{3e2802c4-a4d2-4d8b-9148-e3be6c30e623}">
          <xlrd:rvb i="4483"/>
        </ext>
      </extLst>
    </bk>
    <bk>
      <extLst>
        <ext uri="{3e2802c4-a4d2-4d8b-9148-e3be6c30e623}">
          <xlrd:rvb i="4484"/>
        </ext>
      </extLst>
    </bk>
    <bk>
      <extLst>
        <ext uri="{3e2802c4-a4d2-4d8b-9148-e3be6c30e623}">
          <xlrd:rvb i="4485"/>
        </ext>
      </extLst>
    </bk>
    <bk>
      <extLst>
        <ext uri="{3e2802c4-a4d2-4d8b-9148-e3be6c30e623}">
          <xlrd:rvb i="4486"/>
        </ext>
      </extLst>
    </bk>
    <bk>
      <extLst>
        <ext uri="{3e2802c4-a4d2-4d8b-9148-e3be6c30e623}">
          <xlrd:rvb i="4487"/>
        </ext>
      </extLst>
    </bk>
    <bk>
      <extLst>
        <ext uri="{3e2802c4-a4d2-4d8b-9148-e3be6c30e623}">
          <xlrd:rvb i="4488"/>
        </ext>
      </extLst>
    </bk>
    <bk>
      <extLst>
        <ext uri="{3e2802c4-a4d2-4d8b-9148-e3be6c30e623}">
          <xlrd:rvb i="4489"/>
        </ext>
      </extLst>
    </bk>
    <bk>
      <extLst>
        <ext uri="{3e2802c4-a4d2-4d8b-9148-e3be6c30e623}">
          <xlrd:rvb i="4490"/>
        </ext>
      </extLst>
    </bk>
    <bk>
      <extLst>
        <ext uri="{3e2802c4-a4d2-4d8b-9148-e3be6c30e623}">
          <xlrd:rvb i="4491"/>
        </ext>
      </extLst>
    </bk>
    <bk>
      <extLst>
        <ext uri="{3e2802c4-a4d2-4d8b-9148-e3be6c30e623}">
          <xlrd:rvb i="4492"/>
        </ext>
      </extLst>
    </bk>
    <bk>
      <extLst>
        <ext uri="{3e2802c4-a4d2-4d8b-9148-e3be6c30e623}">
          <xlrd:rvb i="4493"/>
        </ext>
      </extLst>
    </bk>
    <bk>
      <extLst>
        <ext uri="{3e2802c4-a4d2-4d8b-9148-e3be6c30e623}">
          <xlrd:rvb i="4494"/>
        </ext>
      </extLst>
    </bk>
    <bk>
      <extLst>
        <ext uri="{3e2802c4-a4d2-4d8b-9148-e3be6c30e623}">
          <xlrd:rvb i="4495"/>
        </ext>
      </extLst>
    </bk>
    <bk>
      <extLst>
        <ext uri="{3e2802c4-a4d2-4d8b-9148-e3be6c30e623}">
          <xlrd:rvb i="4496"/>
        </ext>
      </extLst>
    </bk>
    <bk>
      <extLst>
        <ext uri="{3e2802c4-a4d2-4d8b-9148-e3be6c30e623}">
          <xlrd:rvb i="4497"/>
        </ext>
      </extLst>
    </bk>
    <bk>
      <extLst>
        <ext uri="{3e2802c4-a4d2-4d8b-9148-e3be6c30e623}">
          <xlrd:rvb i="4498"/>
        </ext>
      </extLst>
    </bk>
    <bk>
      <extLst>
        <ext uri="{3e2802c4-a4d2-4d8b-9148-e3be6c30e623}">
          <xlrd:rvb i="4499"/>
        </ext>
      </extLst>
    </bk>
    <bk>
      <extLst>
        <ext uri="{3e2802c4-a4d2-4d8b-9148-e3be6c30e623}">
          <xlrd:rvb i="4500"/>
        </ext>
      </extLst>
    </bk>
    <bk>
      <extLst>
        <ext uri="{3e2802c4-a4d2-4d8b-9148-e3be6c30e623}">
          <xlrd:rvb i="4501"/>
        </ext>
      </extLst>
    </bk>
    <bk>
      <extLst>
        <ext uri="{3e2802c4-a4d2-4d8b-9148-e3be6c30e623}">
          <xlrd:rvb i="4502"/>
        </ext>
      </extLst>
    </bk>
    <bk>
      <extLst>
        <ext uri="{3e2802c4-a4d2-4d8b-9148-e3be6c30e623}">
          <xlrd:rvb i="4503"/>
        </ext>
      </extLst>
    </bk>
    <bk>
      <extLst>
        <ext uri="{3e2802c4-a4d2-4d8b-9148-e3be6c30e623}">
          <xlrd:rvb i="4504"/>
        </ext>
      </extLst>
    </bk>
    <bk>
      <extLst>
        <ext uri="{3e2802c4-a4d2-4d8b-9148-e3be6c30e623}">
          <xlrd:rvb i="4505"/>
        </ext>
      </extLst>
    </bk>
    <bk>
      <extLst>
        <ext uri="{3e2802c4-a4d2-4d8b-9148-e3be6c30e623}">
          <xlrd:rvb i="4506"/>
        </ext>
      </extLst>
    </bk>
    <bk>
      <extLst>
        <ext uri="{3e2802c4-a4d2-4d8b-9148-e3be6c30e623}">
          <xlrd:rvb i="4507"/>
        </ext>
      </extLst>
    </bk>
    <bk>
      <extLst>
        <ext uri="{3e2802c4-a4d2-4d8b-9148-e3be6c30e623}">
          <xlrd:rvb i="4508"/>
        </ext>
      </extLst>
    </bk>
    <bk>
      <extLst>
        <ext uri="{3e2802c4-a4d2-4d8b-9148-e3be6c30e623}">
          <xlrd:rvb i="4509"/>
        </ext>
      </extLst>
    </bk>
    <bk>
      <extLst>
        <ext uri="{3e2802c4-a4d2-4d8b-9148-e3be6c30e623}">
          <xlrd:rvb i="4510"/>
        </ext>
      </extLst>
    </bk>
    <bk>
      <extLst>
        <ext uri="{3e2802c4-a4d2-4d8b-9148-e3be6c30e623}">
          <xlrd:rvb i="4511"/>
        </ext>
      </extLst>
    </bk>
    <bk>
      <extLst>
        <ext uri="{3e2802c4-a4d2-4d8b-9148-e3be6c30e623}">
          <xlrd:rvb i="4512"/>
        </ext>
      </extLst>
    </bk>
    <bk>
      <extLst>
        <ext uri="{3e2802c4-a4d2-4d8b-9148-e3be6c30e623}">
          <xlrd:rvb i="4513"/>
        </ext>
      </extLst>
    </bk>
    <bk>
      <extLst>
        <ext uri="{3e2802c4-a4d2-4d8b-9148-e3be6c30e623}">
          <xlrd:rvb i="4514"/>
        </ext>
      </extLst>
    </bk>
    <bk>
      <extLst>
        <ext uri="{3e2802c4-a4d2-4d8b-9148-e3be6c30e623}">
          <xlrd:rvb i="4515"/>
        </ext>
      </extLst>
    </bk>
    <bk>
      <extLst>
        <ext uri="{3e2802c4-a4d2-4d8b-9148-e3be6c30e623}">
          <xlrd:rvb i="4516"/>
        </ext>
      </extLst>
    </bk>
    <bk>
      <extLst>
        <ext uri="{3e2802c4-a4d2-4d8b-9148-e3be6c30e623}">
          <xlrd:rvb i="4517"/>
        </ext>
      </extLst>
    </bk>
    <bk>
      <extLst>
        <ext uri="{3e2802c4-a4d2-4d8b-9148-e3be6c30e623}">
          <xlrd:rvb i="4518"/>
        </ext>
      </extLst>
    </bk>
    <bk>
      <extLst>
        <ext uri="{3e2802c4-a4d2-4d8b-9148-e3be6c30e623}">
          <xlrd:rvb i="4519"/>
        </ext>
      </extLst>
    </bk>
    <bk>
      <extLst>
        <ext uri="{3e2802c4-a4d2-4d8b-9148-e3be6c30e623}">
          <xlrd:rvb i="4520"/>
        </ext>
      </extLst>
    </bk>
    <bk>
      <extLst>
        <ext uri="{3e2802c4-a4d2-4d8b-9148-e3be6c30e623}">
          <xlrd:rvb i="4521"/>
        </ext>
      </extLst>
    </bk>
    <bk>
      <extLst>
        <ext uri="{3e2802c4-a4d2-4d8b-9148-e3be6c30e623}">
          <xlrd:rvb i="4522"/>
        </ext>
      </extLst>
    </bk>
    <bk>
      <extLst>
        <ext uri="{3e2802c4-a4d2-4d8b-9148-e3be6c30e623}">
          <xlrd:rvb i="4523"/>
        </ext>
      </extLst>
    </bk>
    <bk>
      <extLst>
        <ext uri="{3e2802c4-a4d2-4d8b-9148-e3be6c30e623}">
          <xlrd:rvb i="4524"/>
        </ext>
      </extLst>
    </bk>
    <bk>
      <extLst>
        <ext uri="{3e2802c4-a4d2-4d8b-9148-e3be6c30e623}">
          <xlrd:rvb i="4525"/>
        </ext>
      </extLst>
    </bk>
    <bk>
      <extLst>
        <ext uri="{3e2802c4-a4d2-4d8b-9148-e3be6c30e623}">
          <xlrd:rvb i="4526"/>
        </ext>
      </extLst>
    </bk>
    <bk>
      <extLst>
        <ext uri="{3e2802c4-a4d2-4d8b-9148-e3be6c30e623}">
          <xlrd:rvb i="4527"/>
        </ext>
      </extLst>
    </bk>
    <bk>
      <extLst>
        <ext uri="{3e2802c4-a4d2-4d8b-9148-e3be6c30e623}">
          <xlrd:rvb i="4528"/>
        </ext>
      </extLst>
    </bk>
    <bk>
      <extLst>
        <ext uri="{3e2802c4-a4d2-4d8b-9148-e3be6c30e623}">
          <xlrd:rvb i="4529"/>
        </ext>
      </extLst>
    </bk>
    <bk>
      <extLst>
        <ext uri="{3e2802c4-a4d2-4d8b-9148-e3be6c30e623}">
          <xlrd:rvb i="4530"/>
        </ext>
      </extLst>
    </bk>
    <bk>
      <extLst>
        <ext uri="{3e2802c4-a4d2-4d8b-9148-e3be6c30e623}">
          <xlrd:rvb i="4531"/>
        </ext>
      </extLst>
    </bk>
    <bk>
      <extLst>
        <ext uri="{3e2802c4-a4d2-4d8b-9148-e3be6c30e623}">
          <xlrd:rvb i="4532"/>
        </ext>
      </extLst>
    </bk>
    <bk>
      <extLst>
        <ext uri="{3e2802c4-a4d2-4d8b-9148-e3be6c30e623}">
          <xlrd:rvb i="4533"/>
        </ext>
      </extLst>
    </bk>
    <bk>
      <extLst>
        <ext uri="{3e2802c4-a4d2-4d8b-9148-e3be6c30e623}">
          <xlrd:rvb i="4534"/>
        </ext>
      </extLst>
    </bk>
    <bk>
      <extLst>
        <ext uri="{3e2802c4-a4d2-4d8b-9148-e3be6c30e623}">
          <xlrd:rvb i="4535"/>
        </ext>
      </extLst>
    </bk>
    <bk>
      <extLst>
        <ext uri="{3e2802c4-a4d2-4d8b-9148-e3be6c30e623}">
          <xlrd:rvb i="4536"/>
        </ext>
      </extLst>
    </bk>
    <bk>
      <extLst>
        <ext uri="{3e2802c4-a4d2-4d8b-9148-e3be6c30e623}">
          <xlrd:rvb i="4537"/>
        </ext>
      </extLst>
    </bk>
    <bk>
      <extLst>
        <ext uri="{3e2802c4-a4d2-4d8b-9148-e3be6c30e623}">
          <xlrd:rvb i="4538"/>
        </ext>
      </extLst>
    </bk>
    <bk>
      <extLst>
        <ext uri="{3e2802c4-a4d2-4d8b-9148-e3be6c30e623}">
          <xlrd:rvb i="4539"/>
        </ext>
      </extLst>
    </bk>
    <bk>
      <extLst>
        <ext uri="{3e2802c4-a4d2-4d8b-9148-e3be6c30e623}">
          <xlrd:rvb i="4540"/>
        </ext>
      </extLst>
    </bk>
    <bk>
      <extLst>
        <ext uri="{3e2802c4-a4d2-4d8b-9148-e3be6c30e623}">
          <xlrd:rvb i="4541"/>
        </ext>
      </extLst>
    </bk>
    <bk>
      <extLst>
        <ext uri="{3e2802c4-a4d2-4d8b-9148-e3be6c30e623}">
          <xlrd:rvb i="4542"/>
        </ext>
      </extLst>
    </bk>
    <bk>
      <extLst>
        <ext uri="{3e2802c4-a4d2-4d8b-9148-e3be6c30e623}">
          <xlrd:rvb i="4543"/>
        </ext>
      </extLst>
    </bk>
    <bk>
      <extLst>
        <ext uri="{3e2802c4-a4d2-4d8b-9148-e3be6c30e623}">
          <xlrd:rvb i="4544"/>
        </ext>
      </extLst>
    </bk>
    <bk>
      <extLst>
        <ext uri="{3e2802c4-a4d2-4d8b-9148-e3be6c30e623}">
          <xlrd:rvb i="4545"/>
        </ext>
      </extLst>
    </bk>
    <bk>
      <extLst>
        <ext uri="{3e2802c4-a4d2-4d8b-9148-e3be6c30e623}">
          <xlrd:rvb i="4546"/>
        </ext>
      </extLst>
    </bk>
    <bk>
      <extLst>
        <ext uri="{3e2802c4-a4d2-4d8b-9148-e3be6c30e623}">
          <xlrd:rvb i="4547"/>
        </ext>
      </extLst>
    </bk>
    <bk>
      <extLst>
        <ext uri="{3e2802c4-a4d2-4d8b-9148-e3be6c30e623}">
          <xlrd:rvb i="4548"/>
        </ext>
      </extLst>
    </bk>
    <bk>
      <extLst>
        <ext uri="{3e2802c4-a4d2-4d8b-9148-e3be6c30e623}">
          <xlrd:rvb i="4549"/>
        </ext>
      </extLst>
    </bk>
    <bk>
      <extLst>
        <ext uri="{3e2802c4-a4d2-4d8b-9148-e3be6c30e623}">
          <xlrd:rvb i="4550"/>
        </ext>
      </extLst>
    </bk>
    <bk>
      <extLst>
        <ext uri="{3e2802c4-a4d2-4d8b-9148-e3be6c30e623}">
          <xlrd:rvb i="4551"/>
        </ext>
      </extLst>
    </bk>
    <bk>
      <extLst>
        <ext uri="{3e2802c4-a4d2-4d8b-9148-e3be6c30e623}">
          <xlrd:rvb i="4552"/>
        </ext>
      </extLst>
    </bk>
    <bk>
      <extLst>
        <ext uri="{3e2802c4-a4d2-4d8b-9148-e3be6c30e623}">
          <xlrd:rvb i="4553"/>
        </ext>
      </extLst>
    </bk>
    <bk>
      <extLst>
        <ext uri="{3e2802c4-a4d2-4d8b-9148-e3be6c30e623}">
          <xlrd:rvb i="4554"/>
        </ext>
      </extLst>
    </bk>
    <bk>
      <extLst>
        <ext uri="{3e2802c4-a4d2-4d8b-9148-e3be6c30e623}">
          <xlrd:rvb i="4555"/>
        </ext>
      </extLst>
    </bk>
    <bk>
      <extLst>
        <ext uri="{3e2802c4-a4d2-4d8b-9148-e3be6c30e623}">
          <xlrd:rvb i="4556"/>
        </ext>
      </extLst>
    </bk>
    <bk>
      <extLst>
        <ext uri="{3e2802c4-a4d2-4d8b-9148-e3be6c30e623}">
          <xlrd:rvb i="4557"/>
        </ext>
      </extLst>
    </bk>
    <bk>
      <extLst>
        <ext uri="{3e2802c4-a4d2-4d8b-9148-e3be6c30e623}">
          <xlrd:rvb i="4558"/>
        </ext>
      </extLst>
    </bk>
    <bk>
      <extLst>
        <ext uri="{3e2802c4-a4d2-4d8b-9148-e3be6c30e623}">
          <xlrd:rvb i="4559"/>
        </ext>
      </extLst>
    </bk>
    <bk>
      <extLst>
        <ext uri="{3e2802c4-a4d2-4d8b-9148-e3be6c30e623}">
          <xlrd:rvb i="4560"/>
        </ext>
      </extLst>
    </bk>
    <bk>
      <extLst>
        <ext uri="{3e2802c4-a4d2-4d8b-9148-e3be6c30e623}">
          <xlrd:rvb i="4561"/>
        </ext>
      </extLst>
    </bk>
    <bk>
      <extLst>
        <ext uri="{3e2802c4-a4d2-4d8b-9148-e3be6c30e623}">
          <xlrd:rvb i="4562"/>
        </ext>
      </extLst>
    </bk>
    <bk>
      <extLst>
        <ext uri="{3e2802c4-a4d2-4d8b-9148-e3be6c30e623}">
          <xlrd:rvb i="4563"/>
        </ext>
      </extLst>
    </bk>
    <bk>
      <extLst>
        <ext uri="{3e2802c4-a4d2-4d8b-9148-e3be6c30e623}">
          <xlrd:rvb i="4564"/>
        </ext>
      </extLst>
    </bk>
    <bk>
      <extLst>
        <ext uri="{3e2802c4-a4d2-4d8b-9148-e3be6c30e623}">
          <xlrd:rvb i="4565"/>
        </ext>
      </extLst>
    </bk>
    <bk>
      <extLst>
        <ext uri="{3e2802c4-a4d2-4d8b-9148-e3be6c30e623}">
          <xlrd:rvb i="4566"/>
        </ext>
      </extLst>
    </bk>
    <bk>
      <extLst>
        <ext uri="{3e2802c4-a4d2-4d8b-9148-e3be6c30e623}">
          <xlrd:rvb i="4567"/>
        </ext>
      </extLst>
    </bk>
    <bk>
      <extLst>
        <ext uri="{3e2802c4-a4d2-4d8b-9148-e3be6c30e623}">
          <xlrd:rvb i="4568"/>
        </ext>
      </extLst>
    </bk>
    <bk>
      <extLst>
        <ext uri="{3e2802c4-a4d2-4d8b-9148-e3be6c30e623}">
          <xlrd:rvb i="4569"/>
        </ext>
      </extLst>
    </bk>
    <bk>
      <extLst>
        <ext uri="{3e2802c4-a4d2-4d8b-9148-e3be6c30e623}">
          <xlrd:rvb i="4570"/>
        </ext>
      </extLst>
    </bk>
    <bk>
      <extLst>
        <ext uri="{3e2802c4-a4d2-4d8b-9148-e3be6c30e623}">
          <xlrd:rvb i="4571"/>
        </ext>
      </extLst>
    </bk>
    <bk>
      <extLst>
        <ext uri="{3e2802c4-a4d2-4d8b-9148-e3be6c30e623}">
          <xlrd:rvb i="4572"/>
        </ext>
      </extLst>
    </bk>
    <bk>
      <extLst>
        <ext uri="{3e2802c4-a4d2-4d8b-9148-e3be6c30e623}">
          <xlrd:rvb i="4573"/>
        </ext>
      </extLst>
    </bk>
    <bk>
      <extLst>
        <ext uri="{3e2802c4-a4d2-4d8b-9148-e3be6c30e623}">
          <xlrd:rvb i="4574"/>
        </ext>
      </extLst>
    </bk>
    <bk>
      <extLst>
        <ext uri="{3e2802c4-a4d2-4d8b-9148-e3be6c30e623}">
          <xlrd:rvb i="4575"/>
        </ext>
      </extLst>
    </bk>
    <bk>
      <extLst>
        <ext uri="{3e2802c4-a4d2-4d8b-9148-e3be6c30e623}">
          <xlrd:rvb i="4576"/>
        </ext>
      </extLst>
    </bk>
    <bk>
      <extLst>
        <ext uri="{3e2802c4-a4d2-4d8b-9148-e3be6c30e623}">
          <xlrd:rvb i="4577"/>
        </ext>
      </extLst>
    </bk>
    <bk>
      <extLst>
        <ext uri="{3e2802c4-a4d2-4d8b-9148-e3be6c30e623}">
          <xlrd:rvb i="4578"/>
        </ext>
      </extLst>
    </bk>
    <bk>
      <extLst>
        <ext uri="{3e2802c4-a4d2-4d8b-9148-e3be6c30e623}">
          <xlrd:rvb i="4579"/>
        </ext>
      </extLst>
    </bk>
    <bk>
      <extLst>
        <ext uri="{3e2802c4-a4d2-4d8b-9148-e3be6c30e623}">
          <xlrd:rvb i="4580"/>
        </ext>
      </extLst>
    </bk>
    <bk>
      <extLst>
        <ext uri="{3e2802c4-a4d2-4d8b-9148-e3be6c30e623}">
          <xlrd:rvb i="4581"/>
        </ext>
      </extLst>
    </bk>
    <bk>
      <extLst>
        <ext uri="{3e2802c4-a4d2-4d8b-9148-e3be6c30e623}">
          <xlrd:rvb i="4582"/>
        </ext>
      </extLst>
    </bk>
    <bk>
      <extLst>
        <ext uri="{3e2802c4-a4d2-4d8b-9148-e3be6c30e623}">
          <xlrd:rvb i="4583"/>
        </ext>
      </extLst>
    </bk>
    <bk>
      <extLst>
        <ext uri="{3e2802c4-a4d2-4d8b-9148-e3be6c30e623}">
          <xlrd:rvb i="4584"/>
        </ext>
      </extLst>
    </bk>
    <bk>
      <extLst>
        <ext uri="{3e2802c4-a4d2-4d8b-9148-e3be6c30e623}">
          <xlrd:rvb i="4585"/>
        </ext>
      </extLst>
    </bk>
    <bk>
      <extLst>
        <ext uri="{3e2802c4-a4d2-4d8b-9148-e3be6c30e623}">
          <xlrd:rvb i="4586"/>
        </ext>
      </extLst>
    </bk>
    <bk>
      <extLst>
        <ext uri="{3e2802c4-a4d2-4d8b-9148-e3be6c30e623}">
          <xlrd:rvb i="4587"/>
        </ext>
      </extLst>
    </bk>
    <bk>
      <extLst>
        <ext uri="{3e2802c4-a4d2-4d8b-9148-e3be6c30e623}">
          <xlrd:rvb i="4588"/>
        </ext>
      </extLst>
    </bk>
    <bk>
      <extLst>
        <ext uri="{3e2802c4-a4d2-4d8b-9148-e3be6c30e623}">
          <xlrd:rvb i="4589"/>
        </ext>
      </extLst>
    </bk>
    <bk>
      <extLst>
        <ext uri="{3e2802c4-a4d2-4d8b-9148-e3be6c30e623}">
          <xlrd:rvb i="4590"/>
        </ext>
      </extLst>
    </bk>
    <bk>
      <extLst>
        <ext uri="{3e2802c4-a4d2-4d8b-9148-e3be6c30e623}">
          <xlrd:rvb i="4591"/>
        </ext>
      </extLst>
    </bk>
    <bk>
      <extLst>
        <ext uri="{3e2802c4-a4d2-4d8b-9148-e3be6c30e623}">
          <xlrd:rvb i="4592"/>
        </ext>
      </extLst>
    </bk>
    <bk>
      <extLst>
        <ext uri="{3e2802c4-a4d2-4d8b-9148-e3be6c30e623}">
          <xlrd:rvb i="4593"/>
        </ext>
      </extLst>
    </bk>
    <bk>
      <extLst>
        <ext uri="{3e2802c4-a4d2-4d8b-9148-e3be6c30e623}">
          <xlrd:rvb i="4594"/>
        </ext>
      </extLst>
    </bk>
    <bk>
      <extLst>
        <ext uri="{3e2802c4-a4d2-4d8b-9148-e3be6c30e623}">
          <xlrd:rvb i="4595"/>
        </ext>
      </extLst>
    </bk>
    <bk>
      <extLst>
        <ext uri="{3e2802c4-a4d2-4d8b-9148-e3be6c30e623}">
          <xlrd:rvb i="4596"/>
        </ext>
      </extLst>
    </bk>
    <bk>
      <extLst>
        <ext uri="{3e2802c4-a4d2-4d8b-9148-e3be6c30e623}">
          <xlrd:rvb i="4597"/>
        </ext>
      </extLst>
    </bk>
    <bk>
      <extLst>
        <ext uri="{3e2802c4-a4d2-4d8b-9148-e3be6c30e623}">
          <xlrd:rvb i="4598"/>
        </ext>
      </extLst>
    </bk>
    <bk>
      <extLst>
        <ext uri="{3e2802c4-a4d2-4d8b-9148-e3be6c30e623}">
          <xlrd:rvb i="4599"/>
        </ext>
      </extLst>
    </bk>
    <bk>
      <extLst>
        <ext uri="{3e2802c4-a4d2-4d8b-9148-e3be6c30e623}">
          <xlrd:rvb i="4600"/>
        </ext>
      </extLst>
    </bk>
    <bk>
      <extLst>
        <ext uri="{3e2802c4-a4d2-4d8b-9148-e3be6c30e623}">
          <xlrd:rvb i="4601"/>
        </ext>
      </extLst>
    </bk>
    <bk>
      <extLst>
        <ext uri="{3e2802c4-a4d2-4d8b-9148-e3be6c30e623}">
          <xlrd:rvb i="4602"/>
        </ext>
      </extLst>
    </bk>
    <bk>
      <extLst>
        <ext uri="{3e2802c4-a4d2-4d8b-9148-e3be6c30e623}">
          <xlrd:rvb i="4603"/>
        </ext>
      </extLst>
    </bk>
    <bk>
      <extLst>
        <ext uri="{3e2802c4-a4d2-4d8b-9148-e3be6c30e623}">
          <xlrd:rvb i="4604"/>
        </ext>
      </extLst>
    </bk>
    <bk>
      <extLst>
        <ext uri="{3e2802c4-a4d2-4d8b-9148-e3be6c30e623}">
          <xlrd:rvb i="4605"/>
        </ext>
      </extLst>
    </bk>
    <bk>
      <extLst>
        <ext uri="{3e2802c4-a4d2-4d8b-9148-e3be6c30e623}">
          <xlrd:rvb i="4606"/>
        </ext>
      </extLst>
    </bk>
    <bk>
      <extLst>
        <ext uri="{3e2802c4-a4d2-4d8b-9148-e3be6c30e623}">
          <xlrd:rvb i="4607"/>
        </ext>
      </extLst>
    </bk>
    <bk>
      <extLst>
        <ext uri="{3e2802c4-a4d2-4d8b-9148-e3be6c30e623}">
          <xlrd:rvb i="4608"/>
        </ext>
      </extLst>
    </bk>
    <bk>
      <extLst>
        <ext uri="{3e2802c4-a4d2-4d8b-9148-e3be6c30e623}">
          <xlrd:rvb i="4609"/>
        </ext>
      </extLst>
    </bk>
    <bk>
      <extLst>
        <ext uri="{3e2802c4-a4d2-4d8b-9148-e3be6c30e623}">
          <xlrd:rvb i="4610"/>
        </ext>
      </extLst>
    </bk>
    <bk>
      <extLst>
        <ext uri="{3e2802c4-a4d2-4d8b-9148-e3be6c30e623}">
          <xlrd:rvb i="4611"/>
        </ext>
      </extLst>
    </bk>
    <bk>
      <extLst>
        <ext uri="{3e2802c4-a4d2-4d8b-9148-e3be6c30e623}">
          <xlrd:rvb i="4612"/>
        </ext>
      </extLst>
    </bk>
    <bk>
      <extLst>
        <ext uri="{3e2802c4-a4d2-4d8b-9148-e3be6c30e623}">
          <xlrd:rvb i="4613"/>
        </ext>
      </extLst>
    </bk>
    <bk>
      <extLst>
        <ext uri="{3e2802c4-a4d2-4d8b-9148-e3be6c30e623}">
          <xlrd:rvb i="4614"/>
        </ext>
      </extLst>
    </bk>
    <bk>
      <extLst>
        <ext uri="{3e2802c4-a4d2-4d8b-9148-e3be6c30e623}">
          <xlrd:rvb i="4615"/>
        </ext>
      </extLst>
    </bk>
    <bk>
      <extLst>
        <ext uri="{3e2802c4-a4d2-4d8b-9148-e3be6c30e623}">
          <xlrd:rvb i="4616"/>
        </ext>
      </extLst>
    </bk>
    <bk>
      <extLst>
        <ext uri="{3e2802c4-a4d2-4d8b-9148-e3be6c30e623}">
          <xlrd:rvb i="4617"/>
        </ext>
      </extLst>
    </bk>
    <bk>
      <extLst>
        <ext uri="{3e2802c4-a4d2-4d8b-9148-e3be6c30e623}">
          <xlrd:rvb i="4618"/>
        </ext>
      </extLst>
    </bk>
    <bk>
      <extLst>
        <ext uri="{3e2802c4-a4d2-4d8b-9148-e3be6c30e623}">
          <xlrd:rvb i="4619"/>
        </ext>
      </extLst>
    </bk>
    <bk>
      <extLst>
        <ext uri="{3e2802c4-a4d2-4d8b-9148-e3be6c30e623}">
          <xlrd:rvb i="4620"/>
        </ext>
      </extLst>
    </bk>
    <bk>
      <extLst>
        <ext uri="{3e2802c4-a4d2-4d8b-9148-e3be6c30e623}">
          <xlrd:rvb i="4621"/>
        </ext>
      </extLst>
    </bk>
    <bk>
      <extLst>
        <ext uri="{3e2802c4-a4d2-4d8b-9148-e3be6c30e623}">
          <xlrd:rvb i="4622"/>
        </ext>
      </extLst>
    </bk>
    <bk>
      <extLst>
        <ext uri="{3e2802c4-a4d2-4d8b-9148-e3be6c30e623}">
          <xlrd:rvb i="4623"/>
        </ext>
      </extLst>
    </bk>
    <bk>
      <extLst>
        <ext uri="{3e2802c4-a4d2-4d8b-9148-e3be6c30e623}">
          <xlrd:rvb i="4624"/>
        </ext>
      </extLst>
    </bk>
    <bk>
      <extLst>
        <ext uri="{3e2802c4-a4d2-4d8b-9148-e3be6c30e623}">
          <xlrd:rvb i="4625"/>
        </ext>
      </extLst>
    </bk>
    <bk>
      <extLst>
        <ext uri="{3e2802c4-a4d2-4d8b-9148-e3be6c30e623}">
          <xlrd:rvb i="4626"/>
        </ext>
      </extLst>
    </bk>
    <bk>
      <extLst>
        <ext uri="{3e2802c4-a4d2-4d8b-9148-e3be6c30e623}">
          <xlrd:rvb i="4627"/>
        </ext>
      </extLst>
    </bk>
    <bk>
      <extLst>
        <ext uri="{3e2802c4-a4d2-4d8b-9148-e3be6c30e623}">
          <xlrd:rvb i="4628"/>
        </ext>
      </extLst>
    </bk>
    <bk>
      <extLst>
        <ext uri="{3e2802c4-a4d2-4d8b-9148-e3be6c30e623}">
          <xlrd:rvb i="4629"/>
        </ext>
      </extLst>
    </bk>
    <bk>
      <extLst>
        <ext uri="{3e2802c4-a4d2-4d8b-9148-e3be6c30e623}">
          <xlrd:rvb i="4630"/>
        </ext>
      </extLst>
    </bk>
    <bk>
      <extLst>
        <ext uri="{3e2802c4-a4d2-4d8b-9148-e3be6c30e623}">
          <xlrd:rvb i="4631"/>
        </ext>
      </extLst>
    </bk>
    <bk>
      <extLst>
        <ext uri="{3e2802c4-a4d2-4d8b-9148-e3be6c30e623}">
          <xlrd:rvb i="4632"/>
        </ext>
      </extLst>
    </bk>
    <bk>
      <extLst>
        <ext uri="{3e2802c4-a4d2-4d8b-9148-e3be6c30e623}">
          <xlrd:rvb i="4633"/>
        </ext>
      </extLst>
    </bk>
    <bk>
      <extLst>
        <ext uri="{3e2802c4-a4d2-4d8b-9148-e3be6c30e623}">
          <xlrd:rvb i="4634"/>
        </ext>
      </extLst>
    </bk>
    <bk>
      <extLst>
        <ext uri="{3e2802c4-a4d2-4d8b-9148-e3be6c30e623}">
          <xlrd:rvb i="4635"/>
        </ext>
      </extLst>
    </bk>
    <bk>
      <extLst>
        <ext uri="{3e2802c4-a4d2-4d8b-9148-e3be6c30e623}">
          <xlrd:rvb i="4636"/>
        </ext>
      </extLst>
    </bk>
    <bk>
      <extLst>
        <ext uri="{3e2802c4-a4d2-4d8b-9148-e3be6c30e623}">
          <xlrd:rvb i="4637"/>
        </ext>
      </extLst>
    </bk>
    <bk>
      <extLst>
        <ext uri="{3e2802c4-a4d2-4d8b-9148-e3be6c30e623}">
          <xlrd:rvb i="4638"/>
        </ext>
      </extLst>
    </bk>
    <bk>
      <extLst>
        <ext uri="{3e2802c4-a4d2-4d8b-9148-e3be6c30e623}">
          <xlrd:rvb i="4639"/>
        </ext>
      </extLst>
    </bk>
    <bk>
      <extLst>
        <ext uri="{3e2802c4-a4d2-4d8b-9148-e3be6c30e623}">
          <xlrd:rvb i="4640"/>
        </ext>
      </extLst>
    </bk>
    <bk>
      <extLst>
        <ext uri="{3e2802c4-a4d2-4d8b-9148-e3be6c30e623}">
          <xlrd:rvb i="4641"/>
        </ext>
      </extLst>
    </bk>
    <bk>
      <extLst>
        <ext uri="{3e2802c4-a4d2-4d8b-9148-e3be6c30e623}">
          <xlrd:rvb i="4642"/>
        </ext>
      </extLst>
    </bk>
    <bk>
      <extLst>
        <ext uri="{3e2802c4-a4d2-4d8b-9148-e3be6c30e623}">
          <xlrd:rvb i="4643"/>
        </ext>
      </extLst>
    </bk>
    <bk>
      <extLst>
        <ext uri="{3e2802c4-a4d2-4d8b-9148-e3be6c30e623}">
          <xlrd:rvb i="4644"/>
        </ext>
      </extLst>
    </bk>
    <bk>
      <extLst>
        <ext uri="{3e2802c4-a4d2-4d8b-9148-e3be6c30e623}">
          <xlrd:rvb i="4645"/>
        </ext>
      </extLst>
    </bk>
    <bk>
      <extLst>
        <ext uri="{3e2802c4-a4d2-4d8b-9148-e3be6c30e623}">
          <xlrd:rvb i="4646"/>
        </ext>
      </extLst>
    </bk>
    <bk>
      <extLst>
        <ext uri="{3e2802c4-a4d2-4d8b-9148-e3be6c30e623}">
          <xlrd:rvb i="4647"/>
        </ext>
      </extLst>
    </bk>
    <bk>
      <extLst>
        <ext uri="{3e2802c4-a4d2-4d8b-9148-e3be6c30e623}">
          <xlrd:rvb i="4648"/>
        </ext>
      </extLst>
    </bk>
    <bk>
      <extLst>
        <ext uri="{3e2802c4-a4d2-4d8b-9148-e3be6c30e623}">
          <xlrd:rvb i="4649"/>
        </ext>
      </extLst>
    </bk>
    <bk>
      <extLst>
        <ext uri="{3e2802c4-a4d2-4d8b-9148-e3be6c30e623}">
          <xlrd:rvb i="4650"/>
        </ext>
      </extLst>
    </bk>
    <bk>
      <extLst>
        <ext uri="{3e2802c4-a4d2-4d8b-9148-e3be6c30e623}">
          <xlrd:rvb i="4651"/>
        </ext>
      </extLst>
    </bk>
    <bk>
      <extLst>
        <ext uri="{3e2802c4-a4d2-4d8b-9148-e3be6c30e623}">
          <xlrd:rvb i="4652"/>
        </ext>
      </extLst>
    </bk>
    <bk>
      <extLst>
        <ext uri="{3e2802c4-a4d2-4d8b-9148-e3be6c30e623}">
          <xlrd:rvb i="4653"/>
        </ext>
      </extLst>
    </bk>
    <bk>
      <extLst>
        <ext uri="{3e2802c4-a4d2-4d8b-9148-e3be6c30e623}">
          <xlrd:rvb i="4654"/>
        </ext>
      </extLst>
    </bk>
    <bk>
      <extLst>
        <ext uri="{3e2802c4-a4d2-4d8b-9148-e3be6c30e623}">
          <xlrd:rvb i="4655"/>
        </ext>
      </extLst>
    </bk>
    <bk>
      <extLst>
        <ext uri="{3e2802c4-a4d2-4d8b-9148-e3be6c30e623}">
          <xlrd:rvb i="4656"/>
        </ext>
      </extLst>
    </bk>
    <bk>
      <extLst>
        <ext uri="{3e2802c4-a4d2-4d8b-9148-e3be6c30e623}">
          <xlrd:rvb i="4657"/>
        </ext>
      </extLst>
    </bk>
    <bk>
      <extLst>
        <ext uri="{3e2802c4-a4d2-4d8b-9148-e3be6c30e623}">
          <xlrd:rvb i="4658"/>
        </ext>
      </extLst>
    </bk>
    <bk>
      <extLst>
        <ext uri="{3e2802c4-a4d2-4d8b-9148-e3be6c30e623}">
          <xlrd:rvb i="4659"/>
        </ext>
      </extLst>
    </bk>
    <bk>
      <extLst>
        <ext uri="{3e2802c4-a4d2-4d8b-9148-e3be6c30e623}">
          <xlrd:rvb i="4660"/>
        </ext>
      </extLst>
    </bk>
    <bk>
      <extLst>
        <ext uri="{3e2802c4-a4d2-4d8b-9148-e3be6c30e623}">
          <xlrd:rvb i="4661"/>
        </ext>
      </extLst>
    </bk>
    <bk>
      <extLst>
        <ext uri="{3e2802c4-a4d2-4d8b-9148-e3be6c30e623}">
          <xlrd:rvb i="4662"/>
        </ext>
      </extLst>
    </bk>
    <bk>
      <extLst>
        <ext uri="{3e2802c4-a4d2-4d8b-9148-e3be6c30e623}">
          <xlrd:rvb i="4663"/>
        </ext>
      </extLst>
    </bk>
    <bk>
      <extLst>
        <ext uri="{3e2802c4-a4d2-4d8b-9148-e3be6c30e623}">
          <xlrd:rvb i="4664"/>
        </ext>
      </extLst>
    </bk>
    <bk>
      <extLst>
        <ext uri="{3e2802c4-a4d2-4d8b-9148-e3be6c30e623}">
          <xlrd:rvb i="4665"/>
        </ext>
      </extLst>
    </bk>
    <bk>
      <extLst>
        <ext uri="{3e2802c4-a4d2-4d8b-9148-e3be6c30e623}">
          <xlrd:rvb i="4666"/>
        </ext>
      </extLst>
    </bk>
    <bk>
      <extLst>
        <ext uri="{3e2802c4-a4d2-4d8b-9148-e3be6c30e623}">
          <xlrd:rvb i="4667"/>
        </ext>
      </extLst>
    </bk>
    <bk>
      <extLst>
        <ext uri="{3e2802c4-a4d2-4d8b-9148-e3be6c30e623}">
          <xlrd:rvb i="4668"/>
        </ext>
      </extLst>
    </bk>
    <bk>
      <extLst>
        <ext uri="{3e2802c4-a4d2-4d8b-9148-e3be6c30e623}">
          <xlrd:rvb i="4669"/>
        </ext>
      </extLst>
    </bk>
    <bk>
      <extLst>
        <ext uri="{3e2802c4-a4d2-4d8b-9148-e3be6c30e623}">
          <xlrd:rvb i="4670"/>
        </ext>
      </extLst>
    </bk>
    <bk>
      <extLst>
        <ext uri="{3e2802c4-a4d2-4d8b-9148-e3be6c30e623}">
          <xlrd:rvb i="4671"/>
        </ext>
      </extLst>
    </bk>
    <bk>
      <extLst>
        <ext uri="{3e2802c4-a4d2-4d8b-9148-e3be6c30e623}">
          <xlrd:rvb i="4672"/>
        </ext>
      </extLst>
    </bk>
    <bk>
      <extLst>
        <ext uri="{3e2802c4-a4d2-4d8b-9148-e3be6c30e623}">
          <xlrd:rvb i="4673"/>
        </ext>
      </extLst>
    </bk>
    <bk>
      <extLst>
        <ext uri="{3e2802c4-a4d2-4d8b-9148-e3be6c30e623}">
          <xlrd:rvb i="4674"/>
        </ext>
      </extLst>
    </bk>
    <bk>
      <extLst>
        <ext uri="{3e2802c4-a4d2-4d8b-9148-e3be6c30e623}">
          <xlrd:rvb i="4675"/>
        </ext>
      </extLst>
    </bk>
    <bk>
      <extLst>
        <ext uri="{3e2802c4-a4d2-4d8b-9148-e3be6c30e623}">
          <xlrd:rvb i="4676"/>
        </ext>
      </extLst>
    </bk>
    <bk>
      <extLst>
        <ext uri="{3e2802c4-a4d2-4d8b-9148-e3be6c30e623}">
          <xlrd:rvb i="4677"/>
        </ext>
      </extLst>
    </bk>
    <bk>
      <extLst>
        <ext uri="{3e2802c4-a4d2-4d8b-9148-e3be6c30e623}">
          <xlrd:rvb i="4678"/>
        </ext>
      </extLst>
    </bk>
    <bk>
      <extLst>
        <ext uri="{3e2802c4-a4d2-4d8b-9148-e3be6c30e623}">
          <xlrd:rvb i="4679"/>
        </ext>
      </extLst>
    </bk>
    <bk>
      <extLst>
        <ext uri="{3e2802c4-a4d2-4d8b-9148-e3be6c30e623}">
          <xlrd:rvb i="4680"/>
        </ext>
      </extLst>
    </bk>
    <bk>
      <extLst>
        <ext uri="{3e2802c4-a4d2-4d8b-9148-e3be6c30e623}">
          <xlrd:rvb i="4681"/>
        </ext>
      </extLst>
    </bk>
    <bk>
      <extLst>
        <ext uri="{3e2802c4-a4d2-4d8b-9148-e3be6c30e623}">
          <xlrd:rvb i="4682"/>
        </ext>
      </extLst>
    </bk>
    <bk>
      <extLst>
        <ext uri="{3e2802c4-a4d2-4d8b-9148-e3be6c30e623}">
          <xlrd:rvb i="4683"/>
        </ext>
      </extLst>
    </bk>
    <bk>
      <extLst>
        <ext uri="{3e2802c4-a4d2-4d8b-9148-e3be6c30e623}">
          <xlrd:rvb i="4684"/>
        </ext>
      </extLst>
    </bk>
    <bk>
      <extLst>
        <ext uri="{3e2802c4-a4d2-4d8b-9148-e3be6c30e623}">
          <xlrd:rvb i="4685"/>
        </ext>
      </extLst>
    </bk>
    <bk>
      <extLst>
        <ext uri="{3e2802c4-a4d2-4d8b-9148-e3be6c30e623}">
          <xlrd:rvb i="4686"/>
        </ext>
      </extLst>
    </bk>
    <bk>
      <extLst>
        <ext uri="{3e2802c4-a4d2-4d8b-9148-e3be6c30e623}">
          <xlrd:rvb i="4687"/>
        </ext>
      </extLst>
    </bk>
    <bk>
      <extLst>
        <ext uri="{3e2802c4-a4d2-4d8b-9148-e3be6c30e623}">
          <xlrd:rvb i="4688"/>
        </ext>
      </extLst>
    </bk>
    <bk>
      <extLst>
        <ext uri="{3e2802c4-a4d2-4d8b-9148-e3be6c30e623}">
          <xlrd:rvb i="4689"/>
        </ext>
      </extLst>
    </bk>
    <bk>
      <extLst>
        <ext uri="{3e2802c4-a4d2-4d8b-9148-e3be6c30e623}">
          <xlrd:rvb i="4690"/>
        </ext>
      </extLst>
    </bk>
    <bk>
      <extLst>
        <ext uri="{3e2802c4-a4d2-4d8b-9148-e3be6c30e623}">
          <xlrd:rvb i="4691"/>
        </ext>
      </extLst>
    </bk>
    <bk>
      <extLst>
        <ext uri="{3e2802c4-a4d2-4d8b-9148-e3be6c30e623}">
          <xlrd:rvb i="4692"/>
        </ext>
      </extLst>
    </bk>
    <bk>
      <extLst>
        <ext uri="{3e2802c4-a4d2-4d8b-9148-e3be6c30e623}">
          <xlrd:rvb i="4693"/>
        </ext>
      </extLst>
    </bk>
    <bk>
      <extLst>
        <ext uri="{3e2802c4-a4d2-4d8b-9148-e3be6c30e623}">
          <xlrd:rvb i="4694"/>
        </ext>
      </extLst>
    </bk>
    <bk>
      <extLst>
        <ext uri="{3e2802c4-a4d2-4d8b-9148-e3be6c30e623}">
          <xlrd:rvb i="4695"/>
        </ext>
      </extLst>
    </bk>
    <bk>
      <extLst>
        <ext uri="{3e2802c4-a4d2-4d8b-9148-e3be6c30e623}">
          <xlrd:rvb i="4696"/>
        </ext>
      </extLst>
    </bk>
    <bk>
      <extLst>
        <ext uri="{3e2802c4-a4d2-4d8b-9148-e3be6c30e623}">
          <xlrd:rvb i="4697"/>
        </ext>
      </extLst>
    </bk>
    <bk>
      <extLst>
        <ext uri="{3e2802c4-a4d2-4d8b-9148-e3be6c30e623}">
          <xlrd:rvb i="4698"/>
        </ext>
      </extLst>
    </bk>
    <bk>
      <extLst>
        <ext uri="{3e2802c4-a4d2-4d8b-9148-e3be6c30e623}">
          <xlrd:rvb i="4699"/>
        </ext>
      </extLst>
    </bk>
    <bk>
      <extLst>
        <ext uri="{3e2802c4-a4d2-4d8b-9148-e3be6c30e623}">
          <xlrd:rvb i="4700"/>
        </ext>
      </extLst>
    </bk>
    <bk>
      <extLst>
        <ext uri="{3e2802c4-a4d2-4d8b-9148-e3be6c30e623}">
          <xlrd:rvb i="4701"/>
        </ext>
      </extLst>
    </bk>
    <bk>
      <extLst>
        <ext uri="{3e2802c4-a4d2-4d8b-9148-e3be6c30e623}">
          <xlrd:rvb i="4702"/>
        </ext>
      </extLst>
    </bk>
    <bk>
      <extLst>
        <ext uri="{3e2802c4-a4d2-4d8b-9148-e3be6c30e623}">
          <xlrd:rvb i="4703"/>
        </ext>
      </extLst>
    </bk>
    <bk>
      <extLst>
        <ext uri="{3e2802c4-a4d2-4d8b-9148-e3be6c30e623}">
          <xlrd:rvb i="4704"/>
        </ext>
      </extLst>
    </bk>
    <bk>
      <extLst>
        <ext uri="{3e2802c4-a4d2-4d8b-9148-e3be6c30e623}">
          <xlrd:rvb i="4705"/>
        </ext>
      </extLst>
    </bk>
    <bk>
      <extLst>
        <ext uri="{3e2802c4-a4d2-4d8b-9148-e3be6c30e623}">
          <xlrd:rvb i="4706"/>
        </ext>
      </extLst>
    </bk>
    <bk>
      <extLst>
        <ext uri="{3e2802c4-a4d2-4d8b-9148-e3be6c30e623}">
          <xlrd:rvb i="4707"/>
        </ext>
      </extLst>
    </bk>
    <bk>
      <extLst>
        <ext uri="{3e2802c4-a4d2-4d8b-9148-e3be6c30e623}">
          <xlrd:rvb i="4708"/>
        </ext>
      </extLst>
    </bk>
    <bk>
      <extLst>
        <ext uri="{3e2802c4-a4d2-4d8b-9148-e3be6c30e623}">
          <xlrd:rvb i="4709"/>
        </ext>
      </extLst>
    </bk>
    <bk>
      <extLst>
        <ext uri="{3e2802c4-a4d2-4d8b-9148-e3be6c30e623}">
          <xlrd:rvb i="4710"/>
        </ext>
      </extLst>
    </bk>
    <bk>
      <extLst>
        <ext uri="{3e2802c4-a4d2-4d8b-9148-e3be6c30e623}">
          <xlrd:rvb i="4711"/>
        </ext>
      </extLst>
    </bk>
    <bk>
      <extLst>
        <ext uri="{3e2802c4-a4d2-4d8b-9148-e3be6c30e623}">
          <xlrd:rvb i="4712"/>
        </ext>
      </extLst>
    </bk>
    <bk>
      <extLst>
        <ext uri="{3e2802c4-a4d2-4d8b-9148-e3be6c30e623}">
          <xlrd:rvb i="4713"/>
        </ext>
      </extLst>
    </bk>
    <bk>
      <extLst>
        <ext uri="{3e2802c4-a4d2-4d8b-9148-e3be6c30e623}">
          <xlrd:rvb i="4714"/>
        </ext>
      </extLst>
    </bk>
    <bk>
      <extLst>
        <ext uri="{3e2802c4-a4d2-4d8b-9148-e3be6c30e623}">
          <xlrd:rvb i="4715"/>
        </ext>
      </extLst>
    </bk>
    <bk>
      <extLst>
        <ext uri="{3e2802c4-a4d2-4d8b-9148-e3be6c30e623}">
          <xlrd:rvb i="4716"/>
        </ext>
      </extLst>
    </bk>
    <bk>
      <extLst>
        <ext uri="{3e2802c4-a4d2-4d8b-9148-e3be6c30e623}">
          <xlrd:rvb i="4717"/>
        </ext>
      </extLst>
    </bk>
    <bk>
      <extLst>
        <ext uri="{3e2802c4-a4d2-4d8b-9148-e3be6c30e623}">
          <xlrd:rvb i="4718"/>
        </ext>
      </extLst>
    </bk>
    <bk>
      <extLst>
        <ext uri="{3e2802c4-a4d2-4d8b-9148-e3be6c30e623}">
          <xlrd:rvb i="4719"/>
        </ext>
      </extLst>
    </bk>
    <bk>
      <extLst>
        <ext uri="{3e2802c4-a4d2-4d8b-9148-e3be6c30e623}">
          <xlrd:rvb i="4720"/>
        </ext>
      </extLst>
    </bk>
    <bk>
      <extLst>
        <ext uri="{3e2802c4-a4d2-4d8b-9148-e3be6c30e623}">
          <xlrd:rvb i="4721"/>
        </ext>
      </extLst>
    </bk>
    <bk>
      <extLst>
        <ext uri="{3e2802c4-a4d2-4d8b-9148-e3be6c30e623}">
          <xlrd:rvb i="4722"/>
        </ext>
      </extLst>
    </bk>
    <bk>
      <extLst>
        <ext uri="{3e2802c4-a4d2-4d8b-9148-e3be6c30e623}">
          <xlrd:rvb i="4723"/>
        </ext>
      </extLst>
    </bk>
    <bk>
      <extLst>
        <ext uri="{3e2802c4-a4d2-4d8b-9148-e3be6c30e623}">
          <xlrd:rvb i="4724"/>
        </ext>
      </extLst>
    </bk>
    <bk>
      <extLst>
        <ext uri="{3e2802c4-a4d2-4d8b-9148-e3be6c30e623}">
          <xlrd:rvb i="4725"/>
        </ext>
      </extLst>
    </bk>
    <bk>
      <extLst>
        <ext uri="{3e2802c4-a4d2-4d8b-9148-e3be6c30e623}">
          <xlrd:rvb i="4726"/>
        </ext>
      </extLst>
    </bk>
    <bk>
      <extLst>
        <ext uri="{3e2802c4-a4d2-4d8b-9148-e3be6c30e623}">
          <xlrd:rvb i="4727"/>
        </ext>
      </extLst>
    </bk>
    <bk>
      <extLst>
        <ext uri="{3e2802c4-a4d2-4d8b-9148-e3be6c30e623}">
          <xlrd:rvb i="4728"/>
        </ext>
      </extLst>
    </bk>
    <bk>
      <extLst>
        <ext uri="{3e2802c4-a4d2-4d8b-9148-e3be6c30e623}">
          <xlrd:rvb i="4729"/>
        </ext>
      </extLst>
    </bk>
    <bk>
      <extLst>
        <ext uri="{3e2802c4-a4d2-4d8b-9148-e3be6c30e623}">
          <xlrd:rvb i="4730"/>
        </ext>
      </extLst>
    </bk>
    <bk>
      <extLst>
        <ext uri="{3e2802c4-a4d2-4d8b-9148-e3be6c30e623}">
          <xlrd:rvb i="4731"/>
        </ext>
      </extLst>
    </bk>
    <bk>
      <extLst>
        <ext uri="{3e2802c4-a4d2-4d8b-9148-e3be6c30e623}">
          <xlrd:rvb i="4732"/>
        </ext>
      </extLst>
    </bk>
    <bk>
      <extLst>
        <ext uri="{3e2802c4-a4d2-4d8b-9148-e3be6c30e623}">
          <xlrd:rvb i="4733"/>
        </ext>
      </extLst>
    </bk>
    <bk>
      <extLst>
        <ext uri="{3e2802c4-a4d2-4d8b-9148-e3be6c30e623}">
          <xlrd:rvb i="4734"/>
        </ext>
      </extLst>
    </bk>
    <bk>
      <extLst>
        <ext uri="{3e2802c4-a4d2-4d8b-9148-e3be6c30e623}">
          <xlrd:rvb i="4735"/>
        </ext>
      </extLst>
    </bk>
    <bk>
      <extLst>
        <ext uri="{3e2802c4-a4d2-4d8b-9148-e3be6c30e623}">
          <xlrd:rvb i="4736"/>
        </ext>
      </extLst>
    </bk>
    <bk>
      <extLst>
        <ext uri="{3e2802c4-a4d2-4d8b-9148-e3be6c30e623}">
          <xlrd:rvb i="4737"/>
        </ext>
      </extLst>
    </bk>
    <bk>
      <extLst>
        <ext uri="{3e2802c4-a4d2-4d8b-9148-e3be6c30e623}">
          <xlrd:rvb i="4738"/>
        </ext>
      </extLst>
    </bk>
    <bk>
      <extLst>
        <ext uri="{3e2802c4-a4d2-4d8b-9148-e3be6c30e623}">
          <xlrd:rvb i="4739"/>
        </ext>
      </extLst>
    </bk>
    <bk>
      <extLst>
        <ext uri="{3e2802c4-a4d2-4d8b-9148-e3be6c30e623}">
          <xlrd:rvb i="4740"/>
        </ext>
      </extLst>
    </bk>
    <bk>
      <extLst>
        <ext uri="{3e2802c4-a4d2-4d8b-9148-e3be6c30e623}">
          <xlrd:rvb i="4741"/>
        </ext>
      </extLst>
    </bk>
    <bk>
      <extLst>
        <ext uri="{3e2802c4-a4d2-4d8b-9148-e3be6c30e623}">
          <xlrd:rvb i="4742"/>
        </ext>
      </extLst>
    </bk>
    <bk>
      <extLst>
        <ext uri="{3e2802c4-a4d2-4d8b-9148-e3be6c30e623}">
          <xlrd:rvb i="4743"/>
        </ext>
      </extLst>
    </bk>
    <bk>
      <extLst>
        <ext uri="{3e2802c4-a4d2-4d8b-9148-e3be6c30e623}">
          <xlrd:rvb i="4744"/>
        </ext>
      </extLst>
    </bk>
    <bk>
      <extLst>
        <ext uri="{3e2802c4-a4d2-4d8b-9148-e3be6c30e623}">
          <xlrd:rvb i="4745"/>
        </ext>
      </extLst>
    </bk>
    <bk>
      <extLst>
        <ext uri="{3e2802c4-a4d2-4d8b-9148-e3be6c30e623}">
          <xlrd:rvb i="4746"/>
        </ext>
      </extLst>
    </bk>
    <bk>
      <extLst>
        <ext uri="{3e2802c4-a4d2-4d8b-9148-e3be6c30e623}">
          <xlrd:rvb i="4747"/>
        </ext>
      </extLst>
    </bk>
    <bk>
      <extLst>
        <ext uri="{3e2802c4-a4d2-4d8b-9148-e3be6c30e623}">
          <xlrd:rvb i="4748"/>
        </ext>
      </extLst>
    </bk>
    <bk>
      <extLst>
        <ext uri="{3e2802c4-a4d2-4d8b-9148-e3be6c30e623}">
          <xlrd:rvb i="4749"/>
        </ext>
      </extLst>
    </bk>
    <bk>
      <extLst>
        <ext uri="{3e2802c4-a4d2-4d8b-9148-e3be6c30e623}">
          <xlrd:rvb i="4750"/>
        </ext>
      </extLst>
    </bk>
    <bk>
      <extLst>
        <ext uri="{3e2802c4-a4d2-4d8b-9148-e3be6c30e623}">
          <xlrd:rvb i="4751"/>
        </ext>
      </extLst>
    </bk>
    <bk>
      <extLst>
        <ext uri="{3e2802c4-a4d2-4d8b-9148-e3be6c30e623}">
          <xlrd:rvb i="4752"/>
        </ext>
      </extLst>
    </bk>
    <bk>
      <extLst>
        <ext uri="{3e2802c4-a4d2-4d8b-9148-e3be6c30e623}">
          <xlrd:rvb i="4753"/>
        </ext>
      </extLst>
    </bk>
    <bk>
      <extLst>
        <ext uri="{3e2802c4-a4d2-4d8b-9148-e3be6c30e623}">
          <xlrd:rvb i="4754"/>
        </ext>
      </extLst>
    </bk>
    <bk>
      <extLst>
        <ext uri="{3e2802c4-a4d2-4d8b-9148-e3be6c30e623}">
          <xlrd:rvb i="4755"/>
        </ext>
      </extLst>
    </bk>
    <bk>
      <extLst>
        <ext uri="{3e2802c4-a4d2-4d8b-9148-e3be6c30e623}">
          <xlrd:rvb i="4756"/>
        </ext>
      </extLst>
    </bk>
    <bk>
      <extLst>
        <ext uri="{3e2802c4-a4d2-4d8b-9148-e3be6c30e623}">
          <xlrd:rvb i="4757"/>
        </ext>
      </extLst>
    </bk>
    <bk>
      <extLst>
        <ext uri="{3e2802c4-a4d2-4d8b-9148-e3be6c30e623}">
          <xlrd:rvb i="4758"/>
        </ext>
      </extLst>
    </bk>
    <bk>
      <extLst>
        <ext uri="{3e2802c4-a4d2-4d8b-9148-e3be6c30e623}">
          <xlrd:rvb i="4759"/>
        </ext>
      </extLst>
    </bk>
    <bk>
      <extLst>
        <ext uri="{3e2802c4-a4d2-4d8b-9148-e3be6c30e623}">
          <xlrd:rvb i="4760"/>
        </ext>
      </extLst>
    </bk>
    <bk>
      <extLst>
        <ext uri="{3e2802c4-a4d2-4d8b-9148-e3be6c30e623}">
          <xlrd:rvb i="4761"/>
        </ext>
      </extLst>
    </bk>
    <bk>
      <extLst>
        <ext uri="{3e2802c4-a4d2-4d8b-9148-e3be6c30e623}">
          <xlrd:rvb i="4762"/>
        </ext>
      </extLst>
    </bk>
    <bk>
      <extLst>
        <ext uri="{3e2802c4-a4d2-4d8b-9148-e3be6c30e623}">
          <xlrd:rvb i="4763"/>
        </ext>
      </extLst>
    </bk>
    <bk>
      <extLst>
        <ext uri="{3e2802c4-a4d2-4d8b-9148-e3be6c30e623}">
          <xlrd:rvb i="4764"/>
        </ext>
      </extLst>
    </bk>
    <bk>
      <extLst>
        <ext uri="{3e2802c4-a4d2-4d8b-9148-e3be6c30e623}">
          <xlrd:rvb i="4765"/>
        </ext>
      </extLst>
    </bk>
    <bk>
      <extLst>
        <ext uri="{3e2802c4-a4d2-4d8b-9148-e3be6c30e623}">
          <xlrd:rvb i="4766"/>
        </ext>
      </extLst>
    </bk>
    <bk>
      <extLst>
        <ext uri="{3e2802c4-a4d2-4d8b-9148-e3be6c30e623}">
          <xlrd:rvb i="4767"/>
        </ext>
      </extLst>
    </bk>
    <bk>
      <extLst>
        <ext uri="{3e2802c4-a4d2-4d8b-9148-e3be6c30e623}">
          <xlrd:rvb i="4768"/>
        </ext>
      </extLst>
    </bk>
    <bk>
      <extLst>
        <ext uri="{3e2802c4-a4d2-4d8b-9148-e3be6c30e623}">
          <xlrd:rvb i="4769"/>
        </ext>
      </extLst>
    </bk>
    <bk>
      <extLst>
        <ext uri="{3e2802c4-a4d2-4d8b-9148-e3be6c30e623}">
          <xlrd:rvb i="4770"/>
        </ext>
      </extLst>
    </bk>
    <bk>
      <extLst>
        <ext uri="{3e2802c4-a4d2-4d8b-9148-e3be6c30e623}">
          <xlrd:rvb i="4771"/>
        </ext>
      </extLst>
    </bk>
    <bk>
      <extLst>
        <ext uri="{3e2802c4-a4d2-4d8b-9148-e3be6c30e623}">
          <xlrd:rvb i="4772"/>
        </ext>
      </extLst>
    </bk>
    <bk>
      <extLst>
        <ext uri="{3e2802c4-a4d2-4d8b-9148-e3be6c30e623}">
          <xlrd:rvb i="4773"/>
        </ext>
      </extLst>
    </bk>
    <bk>
      <extLst>
        <ext uri="{3e2802c4-a4d2-4d8b-9148-e3be6c30e623}">
          <xlrd:rvb i="4774"/>
        </ext>
      </extLst>
    </bk>
    <bk>
      <extLst>
        <ext uri="{3e2802c4-a4d2-4d8b-9148-e3be6c30e623}">
          <xlrd:rvb i="4775"/>
        </ext>
      </extLst>
    </bk>
    <bk>
      <extLst>
        <ext uri="{3e2802c4-a4d2-4d8b-9148-e3be6c30e623}">
          <xlrd:rvb i="4776"/>
        </ext>
      </extLst>
    </bk>
    <bk>
      <extLst>
        <ext uri="{3e2802c4-a4d2-4d8b-9148-e3be6c30e623}">
          <xlrd:rvb i="4777"/>
        </ext>
      </extLst>
    </bk>
    <bk>
      <extLst>
        <ext uri="{3e2802c4-a4d2-4d8b-9148-e3be6c30e623}">
          <xlrd:rvb i="4778"/>
        </ext>
      </extLst>
    </bk>
    <bk>
      <extLst>
        <ext uri="{3e2802c4-a4d2-4d8b-9148-e3be6c30e623}">
          <xlrd:rvb i="4779"/>
        </ext>
      </extLst>
    </bk>
    <bk>
      <extLst>
        <ext uri="{3e2802c4-a4d2-4d8b-9148-e3be6c30e623}">
          <xlrd:rvb i="4780"/>
        </ext>
      </extLst>
    </bk>
    <bk>
      <extLst>
        <ext uri="{3e2802c4-a4d2-4d8b-9148-e3be6c30e623}">
          <xlrd:rvb i="4781"/>
        </ext>
      </extLst>
    </bk>
    <bk>
      <extLst>
        <ext uri="{3e2802c4-a4d2-4d8b-9148-e3be6c30e623}">
          <xlrd:rvb i="4782"/>
        </ext>
      </extLst>
    </bk>
    <bk>
      <extLst>
        <ext uri="{3e2802c4-a4d2-4d8b-9148-e3be6c30e623}">
          <xlrd:rvb i="4783"/>
        </ext>
      </extLst>
    </bk>
    <bk>
      <extLst>
        <ext uri="{3e2802c4-a4d2-4d8b-9148-e3be6c30e623}">
          <xlrd:rvb i="4784"/>
        </ext>
      </extLst>
    </bk>
    <bk>
      <extLst>
        <ext uri="{3e2802c4-a4d2-4d8b-9148-e3be6c30e623}">
          <xlrd:rvb i="4785"/>
        </ext>
      </extLst>
    </bk>
    <bk>
      <extLst>
        <ext uri="{3e2802c4-a4d2-4d8b-9148-e3be6c30e623}">
          <xlrd:rvb i="4786"/>
        </ext>
      </extLst>
    </bk>
    <bk>
      <extLst>
        <ext uri="{3e2802c4-a4d2-4d8b-9148-e3be6c30e623}">
          <xlrd:rvb i="4787"/>
        </ext>
      </extLst>
    </bk>
    <bk>
      <extLst>
        <ext uri="{3e2802c4-a4d2-4d8b-9148-e3be6c30e623}">
          <xlrd:rvb i="4788"/>
        </ext>
      </extLst>
    </bk>
    <bk>
      <extLst>
        <ext uri="{3e2802c4-a4d2-4d8b-9148-e3be6c30e623}">
          <xlrd:rvb i="4789"/>
        </ext>
      </extLst>
    </bk>
    <bk>
      <extLst>
        <ext uri="{3e2802c4-a4d2-4d8b-9148-e3be6c30e623}">
          <xlrd:rvb i="4790"/>
        </ext>
      </extLst>
    </bk>
    <bk>
      <extLst>
        <ext uri="{3e2802c4-a4d2-4d8b-9148-e3be6c30e623}">
          <xlrd:rvb i="4791"/>
        </ext>
      </extLst>
    </bk>
    <bk>
      <extLst>
        <ext uri="{3e2802c4-a4d2-4d8b-9148-e3be6c30e623}">
          <xlrd:rvb i="4792"/>
        </ext>
      </extLst>
    </bk>
    <bk>
      <extLst>
        <ext uri="{3e2802c4-a4d2-4d8b-9148-e3be6c30e623}">
          <xlrd:rvb i="4793"/>
        </ext>
      </extLst>
    </bk>
    <bk>
      <extLst>
        <ext uri="{3e2802c4-a4d2-4d8b-9148-e3be6c30e623}">
          <xlrd:rvb i="4794"/>
        </ext>
      </extLst>
    </bk>
    <bk>
      <extLst>
        <ext uri="{3e2802c4-a4d2-4d8b-9148-e3be6c30e623}">
          <xlrd:rvb i="4795"/>
        </ext>
      </extLst>
    </bk>
    <bk>
      <extLst>
        <ext uri="{3e2802c4-a4d2-4d8b-9148-e3be6c30e623}">
          <xlrd:rvb i="4796"/>
        </ext>
      </extLst>
    </bk>
    <bk>
      <extLst>
        <ext uri="{3e2802c4-a4d2-4d8b-9148-e3be6c30e623}">
          <xlrd:rvb i="4797"/>
        </ext>
      </extLst>
    </bk>
    <bk>
      <extLst>
        <ext uri="{3e2802c4-a4d2-4d8b-9148-e3be6c30e623}">
          <xlrd:rvb i="4798"/>
        </ext>
      </extLst>
    </bk>
    <bk>
      <extLst>
        <ext uri="{3e2802c4-a4d2-4d8b-9148-e3be6c30e623}">
          <xlrd:rvb i="4799"/>
        </ext>
      </extLst>
    </bk>
    <bk>
      <extLst>
        <ext uri="{3e2802c4-a4d2-4d8b-9148-e3be6c30e623}">
          <xlrd:rvb i="4800"/>
        </ext>
      </extLst>
    </bk>
    <bk>
      <extLst>
        <ext uri="{3e2802c4-a4d2-4d8b-9148-e3be6c30e623}">
          <xlrd:rvb i="4801"/>
        </ext>
      </extLst>
    </bk>
    <bk>
      <extLst>
        <ext uri="{3e2802c4-a4d2-4d8b-9148-e3be6c30e623}">
          <xlrd:rvb i="4802"/>
        </ext>
      </extLst>
    </bk>
    <bk>
      <extLst>
        <ext uri="{3e2802c4-a4d2-4d8b-9148-e3be6c30e623}">
          <xlrd:rvb i="4803"/>
        </ext>
      </extLst>
    </bk>
    <bk>
      <extLst>
        <ext uri="{3e2802c4-a4d2-4d8b-9148-e3be6c30e623}">
          <xlrd:rvb i="4804"/>
        </ext>
      </extLst>
    </bk>
    <bk>
      <extLst>
        <ext uri="{3e2802c4-a4d2-4d8b-9148-e3be6c30e623}">
          <xlrd:rvb i="4805"/>
        </ext>
      </extLst>
    </bk>
    <bk>
      <extLst>
        <ext uri="{3e2802c4-a4d2-4d8b-9148-e3be6c30e623}">
          <xlrd:rvb i="4806"/>
        </ext>
      </extLst>
    </bk>
    <bk>
      <extLst>
        <ext uri="{3e2802c4-a4d2-4d8b-9148-e3be6c30e623}">
          <xlrd:rvb i="4807"/>
        </ext>
      </extLst>
    </bk>
    <bk>
      <extLst>
        <ext uri="{3e2802c4-a4d2-4d8b-9148-e3be6c30e623}">
          <xlrd:rvb i="4808"/>
        </ext>
      </extLst>
    </bk>
    <bk>
      <extLst>
        <ext uri="{3e2802c4-a4d2-4d8b-9148-e3be6c30e623}">
          <xlrd:rvb i="4809"/>
        </ext>
      </extLst>
    </bk>
    <bk>
      <extLst>
        <ext uri="{3e2802c4-a4d2-4d8b-9148-e3be6c30e623}">
          <xlrd:rvb i="4810"/>
        </ext>
      </extLst>
    </bk>
    <bk>
      <extLst>
        <ext uri="{3e2802c4-a4d2-4d8b-9148-e3be6c30e623}">
          <xlrd:rvb i="4811"/>
        </ext>
      </extLst>
    </bk>
    <bk>
      <extLst>
        <ext uri="{3e2802c4-a4d2-4d8b-9148-e3be6c30e623}">
          <xlrd:rvb i="4812"/>
        </ext>
      </extLst>
    </bk>
    <bk>
      <extLst>
        <ext uri="{3e2802c4-a4d2-4d8b-9148-e3be6c30e623}">
          <xlrd:rvb i="4813"/>
        </ext>
      </extLst>
    </bk>
    <bk>
      <extLst>
        <ext uri="{3e2802c4-a4d2-4d8b-9148-e3be6c30e623}">
          <xlrd:rvb i="4814"/>
        </ext>
      </extLst>
    </bk>
    <bk>
      <extLst>
        <ext uri="{3e2802c4-a4d2-4d8b-9148-e3be6c30e623}">
          <xlrd:rvb i="4815"/>
        </ext>
      </extLst>
    </bk>
    <bk>
      <extLst>
        <ext uri="{3e2802c4-a4d2-4d8b-9148-e3be6c30e623}">
          <xlrd:rvb i="4816"/>
        </ext>
      </extLst>
    </bk>
    <bk>
      <extLst>
        <ext uri="{3e2802c4-a4d2-4d8b-9148-e3be6c30e623}">
          <xlrd:rvb i="4817"/>
        </ext>
      </extLst>
    </bk>
    <bk>
      <extLst>
        <ext uri="{3e2802c4-a4d2-4d8b-9148-e3be6c30e623}">
          <xlrd:rvb i="4818"/>
        </ext>
      </extLst>
    </bk>
    <bk>
      <extLst>
        <ext uri="{3e2802c4-a4d2-4d8b-9148-e3be6c30e623}">
          <xlrd:rvb i="4819"/>
        </ext>
      </extLst>
    </bk>
    <bk>
      <extLst>
        <ext uri="{3e2802c4-a4d2-4d8b-9148-e3be6c30e623}">
          <xlrd:rvb i="4820"/>
        </ext>
      </extLst>
    </bk>
    <bk>
      <extLst>
        <ext uri="{3e2802c4-a4d2-4d8b-9148-e3be6c30e623}">
          <xlrd:rvb i="4821"/>
        </ext>
      </extLst>
    </bk>
    <bk>
      <extLst>
        <ext uri="{3e2802c4-a4d2-4d8b-9148-e3be6c30e623}">
          <xlrd:rvb i="4822"/>
        </ext>
      </extLst>
    </bk>
    <bk>
      <extLst>
        <ext uri="{3e2802c4-a4d2-4d8b-9148-e3be6c30e623}">
          <xlrd:rvb i="4823"/>
        </ext>
      </extLst>
    </bk>
    <bk>
      <extLst>
        <ext uri="{3e2802c4-a4d2-4d8b-9148-e3be6c30e623}">
          <xlrd:rvb i="4824"/>
        </ext>
      </extLst>
    </bk>
    <bk>
      <extLst>
        <ext uri="{3e2802c4-a4d2-4d8b-9148-e3be6c30e623}">
          <xlrd:rvb i="4825"/>
        </ext>
      </extLst>
    </bk>
    <bk>
      <extLst>
        <ext uri="{3e2802c4-a4d2-4d8b-9148-e3be6c30e623}">
          <xlrd:rvb i="4826"/>
        </ext>
      </extLst>
    </bk>
    <bk>
      <extLst>
        <ext uri="{3e2802c4-a4d2-4d8b-9148-e3be6c30e623}">
          <xlrd:rvb i="4827"/>
        </ext>
      </extLst>
    </bk>
    <bk>
      <extLst>
        <ext uri="{3e2802c4-a4d2-4d8b-9148-e3be6c30e623}">
          <xlrd:rvb i="4828"/>
        </ext>
      </extLst>
    </bk>
    <bk>
      <extLst>
        <ext uri="{3e2802c4-a4d2-4d8b-9148-e3be6c30e623}">
          <xlrd:rvb i="4829"/>
        </ext>
      </extLst>
    </bk>
    <bk>
      <extLst>
        <ext uri="{3e2802c4-a4d2-4d8b-9148-e3be6c30e623}">
          <xlrd:rvb i="4830"/>
        </ext>
      </extLst>
    </bk>
    <bk>
      <extLst>
        <ext uri="{3e2802c4-a4d2-4d8b-9148-e3be6c30e623}">
          <xlrd:rvb i="4831"/>
        </ext>
      </extLst>
    </bk>
    <bk>
      <extLst>
        <ext uri="{3e2802c4-a4d2-4d8b-9148-e3be6c30e623}">
          <xlrd:rvb i="4832"/>
        </ext>
      </extLst>
    </bk>
    <bk>
      <extLst>
        <ext uri="{3e2802c4-a4d2-4d8b-9148-e3be6c30e623}">
          <xlrd:rvb i="4833"/>
        </ext>
      </extLst>
    </bk>
    <bk>
      <extLst>
        <ext uri="{3e2802c4-a4d2-4d8b-9148-e3be6c30e623}">
          <xlrd:rvb i="4834"/>
        </ext>
      </extLst>
    </bk>
    <bk>
      <extLst>
        <ext uri="{3e2802c4-a4d2-4d8b-9148-e3be6c30e623}">
          <xlrd:rvb i="4835"/>
        </ext>
      </extLst>
    </bk>
    <bk>
      <extLst>
        <ext uri="{3e2802c4-a4d2-4d8b-9148-e3be6c30e623}">
          <xlrd:rvb i="4836"/>
        </ext>
      </extLst>
    </bk>
    <bk>
      <extLst>
        <ext uri="{3e2802c4-a4d2-4d8b-9148-e3be6c30e623}">
          <xlrd:rvb i="4837"/>
        </ext>
      </extLst>
    </bk>
    <bk>
      <extLst>
        <ext uri="{3e2802c4-a4d2-4d8b-9148-e3be6c30e623}">
          <xlrd:rvb i="4838"/>
        </ext>
      </extLst>
    </bk>
    <bk>
      <extLst>
        <ext uri="{3e2802c4-a4d2-4d8b-9148-e3be6c30e623}">
          <xlrd:rvb i="4839"/>
        </ext>
      </extLst>
    </bk>
    <bk>
      <extLst>
        <ext uri="{3e2802c4-a4d2-4d8b-9148-e3be6c30e623}">
          <xlrd:rvb i="4840"/>
        </ext>
      </extLst>
    </bk>
    <bk>
      <extLst>
        <ext uri="{3e2802c4-a4d2-4d8b-9148-e3be6c30e623}">
          <xlrd:rvb i="4841"/>
        </ext>
      </extLst>
    </bk>
    <bk>
      <extLst>
        <ext uri="{3e2802c4-a4d2-4d8b-9148-e3be6c30e623}">
          <xlrd:rvb i="4842"/>
        </ext>
      </extLst>
    </bk>
    <bk>
      <extLst>
        <ext uri="{3e2802c4-a4d2-4d8b-9148-e3be6c30e623}">
          <xlrd:rvb i="4843"/>
        </ext>
      </extLst>
    </bk>
    <bk>
      <extLst>
        <ext uri="{3e2802c4-a4d2-4d8b-9148-e3be6c30e623}">
          <xlrd:rvb i="4844"/>
        </ext>
      </extLst>
    </bk>
    <bk>
      <extLst>
        <ext uri="{3e2802c4-a4d2-4d8b-9148-e3be6c30e623}">
          <xlrd:rvb i="4845"/>
        </ext>
      </extLst>
    </bk>
    <bk>
      <extLst>
        <ext uri="{3e2802c4-a4d2-4d8b-9148-e3be6c30e623}">
          <xlrd:rvb i="4846"/>
        </ext>
      </extLst>
    </bk>
    <bk>
      <extLst>
        <ext uri="{3e2802c4-a4d2-4d8b-9148-e3be6c30e623}">
          <xlrd:rvb i="4847"/>
        </ext>
      </extLst>
    </bk>
    <bk>
      <extLst>
        <ext uri="{3e2802c4-a4d2-4d8b-9148-e3be6c30e623}">
          <xlrd:rvb i="4848"/>
        </ext>
      </extLst>
    </bk>
    <bk>
      <extLst>
        <ext uri="{3e2802c4-a4d2-4d8b-9148-e3be6c30e623}">
          <xlrd:rvb i="4849"/>
        </ext>
      </extLst>
    </bk>
    <bk>
      <extLst>
        <ext uri="{3e2802c4-a4d2-4d8b-9148-e3be6c30e623}">
          <xlrd:rvb i="4850"/>
        </ext>
      </extLst>
    </bk>
    <bk>
      <extLst>
        <ext uri="{3e2802c4-a4d2-4d8b-9148-e3be6c30e623}">
          <xlrd:rvb i="4851"/>
        </ext>
      </extLst>
    </bk>
    <bk>
      <extLst>
        <ext uri="{3e2802c4-a4d2-4d8b-9148-e3be6c30e623}">
          <xlrd:rvb i="4852"/>
        </ext>
      </extLst>
    </bk>
    <bk>
      <extLst>
        <ext uri="{3e2802c4-a4d2-4d8b-9148-e3be6c30e623}">
          <xlrd:rvb i="4853"/>
        </ext>
      </extLst>
    </bk>
    <bk>
      <extLst>
        <ext uri="{3e2802c4-a4d2-4d8b-9148-e3be6c30e623}">
          <xlrd:rvb i="4854"/>
        </ext>
      </extLst>
    </bk>
    <bk>
      <extLst>
        <ext uri="{3e2802c4-a4d2-4d8b-9148-e3be6c30e623}">
          <xlrd:rvb i="4855"/>
        </ext>
      </extLst>
    </bk>
    <bk>
      <extLst>
        <ext uri="{3e2802c4-a4d2-4d8b-9148-e3be6c30e623}">
          <xlrd:rvb i="4856"/>
        </ext>
      </extLst>
    </bk>
    <bk>
      <extLst>
        <ext uri="{3e2802c4-a4d2-4d8b-9148-e3be6c30e623}">
          <xlrd:rvb i="4857"/>
        </ext>
      </extLst>
    </bk>
    <bk>
      <extLst>
        <ext uri="{3e2802c4-a4d2-4d8b-9148-e3be6c30e623}">
          <xlrd:rvb i="4858"/>
        </ext>
      </extLst>
    </bk>
    <bk>
      <extLst>
        <ext uri="{3e2802c4-a4d2-4d8b-9148-e3be6c30e623}">
          <xlrd:rvb i="4859"/>
        </ext>
      </extLst>
    </bk>
    <bk>
      <extLst>
        <ext uri="{3e2802c4-a4d2-4d8b-9148-e3be6c30e623}">
          <xlrd:rvb i="4860"/>
        </ext>
      </extLst>
    </bk>
    <bk>
      <extLst>
        <ext uri="{3e2802c4-a4d2-4d8b-9148-e3be6c30e623}">
          <xlrd:rvb i="4861"/>
        </ext>
      </extLst>
    </bk>
    <bk>
      <extLst>
        <ext uri="{3e2802c4-a4d2-4d8b-9148-e3be6c30e623}">
          <xlrd:rvb i="4862"/>
        </ext>
      </extLst>
    </bk>
    <bk>
      <extLst>
        <ext uri="{3e2802c4-a4d2-4d8b-9148-e3be6c30e623}">
          <xlrd:rvb i="4863"/>
        </ext>
      </extLst>
    </bk>
    <bk>
      <extLst>
        <ext uri="{3e2802c4-a4d2-4d8b-9148-e3be6c30e623}">
          <xlrd:rvb i="4864"/>
        </ext>
      </extLst>
    </bk>
    <bk>
      <extLst>
        <ext uri="{3e2802c4-a4d2-4d8b-9148-e3be6c30e623}">
          <xlrd:rvb i="4865"/>
        </ext>
      </extLst>
    </bk>
    <bk>
      <extLst>
        <ext uri="{3e2802c4-a4d2-4d8b-9148-e3be6c30e623}">
          <xlrd:rvb i="4866"/>
        </ext>
      </extLst>
    </bk>
    <bk>
      <extLst>
        <ext uri="{3e2802c4-a4d2-4d8b-9148-e3be6c30e623}">
          <xlrd:rvb i="4867"/>
        </ext>
      </extLst>
    </bk>
    <bk>
      <extLst>
        <ext uri="{3e2802c4-a4d2-4d8b-9148-e3be6c30e623}">
          <xlrd:rvb i="4868"/>
        </ext>
      </extLst>
    </bk>
    <bk>
      <extLst>
        <ext uri="{3e2802c4-a4d2-4d8b-9148-e3be6c30e623}">
          <xlrd:rvb i="4869"/>
        </ext>
      </extLst>
    </bk>
    <bk>
      <extLst>
        <ext uri="{3e2802c4-a4d2-4d8b-9148-e3be6c30e623}">
          <xlrd:rvb i="4870"/>
        </ext>
      </extLst>
    </bk>
    <bk>
      <extLst>
        <ext uri="{3e2802c4-a4d2-4d8b-9148-e3be6c30e623}">
          <xlrd:rvb i="4871"/>
        </ext>
      </extLst>
    </bk>
    <bk>
      <extLst>
        <ext uri="{3e2802c4-a4d2-4d8b-9148-e3be6c30e623}">
          <xlrd:rvb i="4872"/>
        </ext>
      </extLst>
    </bk>
    <bk>
      <extLst>
        <ext uri="{3e2802c4-a4d2-4d8b-9148-e3be6c30e623}">
          <xlrd:rvb i="4873"/>
        </ext>
      </extLst>
    </bk>
    <bk>
      <extLst>
        <ext uri="{3e2802c4-a4d2-4d8b-9148-e3be6c30e623}">
          <xlrd:rvb i="4874"/>
        </ext>
      </extLst>
    </bk>
    <bk>
      <extLst>
        <ext uri="{3e2802c4-a4d2-4d8b-9148-e3be6c30e623}">
          <xlrd:rvb i="4875"/>
        </ext>
      </extLst>
    </bk>
    <bk>
      <extLst>
        <ext uri="{3e2802c4-a4d2-4d8b-9148-e3be6c30e623}">
          <xlrd:rvb i="4876"/>
        </ext>
      </extLst>
    </bk>
    <bk>
      <extLst>
        <ext uri="{3e2802c4-a4d2-4d8b-9148-e3be6c30e623}">
          <xlrd:rvb i="4877"/>
        </ext>
      </extLst>
    </bk>
    <bk>
      <extLst>
        <ext uri="{3e2802c4-a4d2-4d8b-9148-e3be6c30e623}">
          <xlrd:rvb i="4878"/>
        </ext>
      </extLst>
    </bk>
    <bk>
      <extLst>
        <ext uri="{3e2802c4-a4d2-4d8b-9148-e3be6c30e623}">
          <xlrd:rvb i="4879"/>
        </ext>
      </extLst>
    </bk>
    <bk>
      <extLst>
        <ext uri="{3e2802c4-a4d2-4d8b-9148-e3be6c30e623}">
          <xlrd:rvb i="4880"/>
        </ext>
      </extLst>
    </bk>
    <bk>
      <extLst>
        <ext uri="{3e2802c4-a4d2-4d8b-9148-e3be6c30e623}">
          <xlrd:rvb i="4881"/>
        </ext>
      </extLst>
    </bk>
    <bk>
      <extLst>
        <ext uri="{3e2802c4-a4d2-4d8b-9148-e3be6c30e623}">
          <xlrd:rvb i="4882"/>
        </ext>
      </extLst>
    </bk>
    <bk>
      <extLst>
        <ext uri="{3e2802c4-a4d2-4d8b-9148-e3be6c30e623}">
          <xlrd:rvb i="4883"/>
        </ext>
      </extLst>
    </bk>
    <bk>
      <extLst>
        <ext uri="{3e2802c4-a4d2-4d8b-9148-e3be6c30e623}">
          <xlrd:rvb i="4884"/>
        </ext>
      </extLst>
    </bk>
    <bk>
      <extLst>
        <ext uri="{3e2802c4-a4d2-4d8b-9148-e3be6c30e623}">
          <xlrd:rvb i="4885"/>
        </ext>
      </extLst>
    </bk>
    <bk>
      <extLst>
        <ext uri="{3e2802c4-a4d2-4d8b-9148-e3be6c30e623}">
          <xlrd:rvb i="4886"/>
        </ext>
      </extLst>
    </bk>
    <bk>
      <extLst>
        <ext uri="{3e2802c4-a4d2-4d8b-9148-e3be6c30e623}">
          <xlrd:rvb i="4887"/>
        </ext>
      </extLst>
    </bk>
    <bk>
      <extLst>
        <ext uri="{3e2802c4-a4d2-4d8b-9148-e3be6c30e623}">
          <xlrd:rvb i="4888"/>
        </ext>
      </extLst>
    </bk>
    <bk>
      <extLst>
        <ext uri="{3e2802c4-a4d2-4d8b-9148-e3be6c30e623}">
          <xlrd:rvb i="4889"/>
        </ext>
      </extLst>
    </bk>
    <bk>
      <extLst>
        <ext uri="{3e2802c4-a4d2-4d8b-9148-e3be6c30e623}">
          <xlrd:rvb i="4890"/>
        </ext>
      </extLst>
    </bk>
    <bk>
      <extLst>
        <ext uri="{3e2802c4-a4d2-4d8b-9148-e3be6c30e623}">
          <xlrd:rvb i="4891"/>
        </ext>
      </extLst>
    </bk>
    <bk>
      <extLst>
        <ext uri="{3e2802c4-a4d2-4d8b-9148-e3be6c30e623}">
          <xlrd:rvb i="4892"/>
        </ext>
      </extLst>
    </bk>
    <bk>
      <extLst>
        <ext uri="{3e2802c4-a4d2-4d8b-9148-e3be6c30e623}">
          <xlrd:rvb i="4893"/>
        </ext>
      </extLst>
    </bk>
    <bk>
      <extLst>
        <ext uri="{3e2802c4-a4d2-4d8b-9148-e3be6c30e623}">
          <xlrd:rvb i="4894"/>
        </ext>
      </extLst>
    </bk>
    <bk>
      <extLst>
        <ext uri="{3e2802c4-a4d2-4d8b-9148-e3be6c30e623}">
          <xlrd:rvb i="4895"/>
        </ext>
      </extLst>
    </bk>
    <bk>
      <extLst>
        <ext uri="{3e2802c4-a4d2-4d8b-9148-e3be6c30e623}">
          <xlrd:rvb i="4896"/>
        </ext>
      </extLst>
    </bk>
    <bk>
      <extLst>
        <ext uri="{3e2802c4-a4d2-4d8b-9148-e3be6c30e623}">
          <xlrd:rvb i="4897"/>
        </ext>
      </extLst>
    </bk>
    <bk>
      <extLst>
        <ext uri="{3e2802c4-a4d2-4d8b-9148-e3be6c30e623}">
          <xlrd:rvb i="4898"/>
        </ext>
      </extLst>
    </bk>
    <bk>
      <extLst>
        <ext uri="{3e2802c4-a4d2-4d8b-9148-e3be6c30e623}">
          <xlrd:rvb i="4899"/>
        </ext>
      </extLst>
    </bk>
    <bk>
      <extLst>
        <ext uri="{3e2802c4-a4d2-4d8b-9148-e3be6c30e623}">
          <xlrd:rvb i="4900"/>
        </ext>
      </extLst>
    </bk>
    <bk>
      <extLst>
        <ext uri="{3e2802c4-a4d2-4d8b-9148-e3be6c30e623}">
          <xlrd:rvb i="4901"/>
        </ext>
      </extLst>
    </bk>
    <bk>
      <extLst>
        <ext uri="{3e2802c4-a4d2-4d8b-9148-e3be6c30e623}">
          <xlrd:rvb i="4902"/>
        </ext>
      </extLst>
    </bk>
    <bk>
      <extLst>
        <ext uri="{3e2802c4-a4d2-4d8b-9148-e3be6c30e623}">
          <xlrd:rvb i="4903"/>
        </ext>
      </extLst>
    </bk>
    <bk>
      <extLst>
        <ext uri="{3e2802c4-a4d2-4d8b-9148-e3be6c30e623}">
          <xlrd:rvb i="4904"/>
        </ext>
      </extLst>
    </bk>
    <bk>
      <extLst>
        <ext uri="{3e2802c4-a4d2-4d8b-9148-e3be6c30e623}">
          <xlrd:rvb i="4905"/>
        </ext>
      </extLst>
    </bk>
    <bk>
      <extLst>
        <ext uri="{3e2802c4-a4d2-4d8b-9148-e3be6c30e623}">
          <xlrd:rvb i="4906"/>
        </ext>
      </extLst>
    </bk>
    <bk>
      <extLst>
        <ext uri="{3e2802c4-a4d2-4d8b-9148-e3be6c30e623}">
          <xlrd:rvb i="4907"/>
        </ext>
      </extLst>
    </bk>
    <bk>
      <extLst>
        <ext uri="{3e2802c4-a4d2-4d8b-9148-e3be6c30e623}">
          <xlrd:rvb i="4908"/>
        </ext>
      </extLst>
    </bk>
    <bk>
      <extLst>
        <ext uri="{3e2802c4-a4d2-4d8b-9148-e3be6c30e623}">
          <xlrd:rvb i="4909"/>
        </ext>
      </extLst>
    </bk>
    <bk>
      <extLst>
        <ext uri="{3e2802c4-a4d2-4d8b-9148-e3be6c30e623}">
          <xlrd:rvb i="4910"/>
        </ext>
      </extLst>
    </bk>
    <bk>
      <extLst>
        <ext uri="{3e2802c4-a4d2-4d8b-9148-e3be6c30e623}">
          <xlrd:rvb i="4911"/>
        </ext>
      </extLst>
    </bk>
    <bk>
      <extLst>
        <ext uri="{3e2802c4-a4d2-4d8b-9148-e3be6c30e623}">
          <xlrd:rvb i="4912"/>
        </ext>
      </extLst>
    </bk>
    <bk>
      <extLst>
        <ext uri="{3e2802c4-a4d2-4d8b-9148-e3be6c30e623}">
          <xlrd:rvb i="4913"/>
        </ext>
      </extLst>
    </bk>
    <bk>
      <extLst>
        <ext uri="{3e2802c4-a4d2-4d8b-9148-e3be6c30e623}">
          <xlrd:rvb i="4914"/>
        </ext>
      </extLst>
    </bk>
    <bk>
      <extLst>
        <ext uri="{3e2802c4-a4d2-4d8b-9148-e3be6c30e623}">
          <xlrd:rvb i="4915"/>
        </ext>
      </extLst>
    </bk>
    <bk>
      <extLst>
        <ext uri="{3e2802c4-a4d2-4d8b-9148-e3be6c30e623}">
          <xlrd:rvb i="4916"/>
        </ext>
      </extLst>
    </bk>
    <bk>
      <extLst>
        <ext uri="{3e2802c4-a4d2-4d8b-9148-e3be6c30e623}">
          <xlrd:rvb i="4917"/>
        </ext>
      </extLst>
    </bk>
    <bk>
      <extLst>
        <ext uri="{3e2802c4-a4d2-4d8b-9148-e3be6c30e623}">
          <xlrd:rvb i="4918"/>
        </ext>
      </extLst>
    </bk>
    <bk>
      <extLst>
        <ext uri="{3e2802c4-a4d2-4d8b-9148-e3be6c30e623}">
          <xlrd:rvb i="4919"/>
        </ext>
      </extLst>
    </bk>
    <bk>
      <extLst>
        <ext uri="{3e2802c4-a4d2-4d8b-9148-e3be6c30e623}">
          <xlrd:rvb i="4920"/>
        </ext>
      </extLst>
    </bk>
    <bk>
      <extLst>
        <ext uri="{3e2802c4-a4d2-4d8b-9148-e3be6c30e623}">
          <xlrd:rvb i="4921"/>
        </ext>
      </extLst>
    </bk>
    <bk>
      <extLst>
        <ext uri="{3e2802c4-a4d2-4d8b-9148-e3be6c30e623}">
          <xlrd:rvb i="4922"/>
        </ext>
      </extLst>
    </bk>
    <bk>
      <extLst>
        <ext uri="{3e2802c4-a4d2-4d8b-9148-e3be6c30e623}">
          <xlrd:rvb i="4923"/>
        </ext>
      </extLst>
    </bk>
    <bk>
      <extLst>
        <ext uri="{3e2802c4-a4d2-4d8b-9148-e3be6c30e623}">
          <xlrd:rvb i="4924"/>
        </ext>
      </extLst>
    </bk>
    <bk>
      <extLst>
        <ext uri="{3e2802c4-a4d2-4d8b-9148-e3be6c30e623}">
          <xlrd:rvb i="4925"/>
        </ext>
      </extLst>
    </bk>
    <bk>
      <extLst>
        <ext uri="{3e2802c4-a4d2-4d8b-9148-e3be6c30e623}">
          <xlrd:rvb i="4926"/>
        </ext>
      </extLst>
    </bk>
    <bk>
      <extLst>
        <ext uri="{3e2802c4-a4d2-4d8b-9148-e3be6c30e623}">
          <xlrd:rvb i="4927"/>
        </ext>
      </extLst>
    </bk>
    <bk>
      <extLst>
        <ext uri="{3e2802c4-a4d2-4d8b-9148-e3be6c30e623}">
          <xlrd:rvb i="4928"/>
        </ext>
      </extLst>
    </bk>
    <bk>
      <extLst>
        <ext uri="{3e2802c4-a4d2-4d8b-9148-e3be6c30e623}">
          <xlrd:rvb i="4929"/>
        </ext>
      </extLst>
    </bk>
    <bk>
      <extLst>
        <ext uri="{3e2802c4-a4d2-4d8b-9148-e3be6c30e623}">
          <xlrd:rvb i="4930"/>
        </ext>
      </extLst>
    </bk>
    <bk>
      <extLst>
        <ext uri="{3e2802c4-a4d2-4d8b-9148-e3be6c30e623}">
          <xlrd:rvb i="4931"/>
        </ext>
      </extLst>
    </bk>
    <bk>
      <extLst>
        <ext uri="{3e2802c4-a4d2-4d8b-9148-e3be6c30e623}">
          <xlrd:rvb i="4932"/>
        </ext>
      </extLst>
    </bk>
    <bk>
      <extLst>
        <ext uri="{3e2802c4-a4d2-4d8b-9148-e3be6c30e623}">
          <xlrd:rvb i="4933"/>
        </ext>
      </extLst>
    </bk>
    <bk>
      <extLst>
        <ext uri="{3e2802c4-a4d2-4d8b-9148-e3be6c30e623}">
          <xlrd:rvb i="4934"/>
        </ext>
      </extLst>
    </bk>
    <bk>
      <extLst>
        <ext uri="{3e2802c4-a4d2-4d8b-9148-e3be6c30e623}">
          <xlrd:rvb i="4935"/>
        </ext>
      </extLst>
    </bk>
    <bk>
      <extLst>
        <ext uri="{3e2802c4-a4d2-4d8b-9148-e3be6c30e623}">
          <xlrd:rvb i="4936"/>
        </ext>
      </extLst>
    </bk>
    <bk>
      <extLst>
        <ext uri="{3e2802c4-a4d2-4d8b-9148-e3be6c30e623}">
          <xlrd:rvb i="4937"/>
        </ext>
      </extLst>
    </bk>
    <bk>
      <extLst>
        <ext uri="{3e2802c4-a4d2-4d8b-9148-e3be6c30e623}">
          <xlrd:rvb i="4938"/>
        </ext>
      </extLst>
    </bk>
    <bk>
      <extLst>
        <ext uri="{3e2802c4-a4d2-4d8b-9148-e3be6c30e623}">
          <xlrd:rvb i="4939"/>
        </ext>
      </extLst>
    </bk>
    <bk>
      <extLst>
        <ext uri="{3e2802c4-a4d2-4d8b-9148-e3be6c30e623}">
          <xlrd:rvb i="4940"/>
        </ext>
      </extLst>
    </bk>
    <bk>
      <extLst>
        <ext uri="{3e2802c4-a4d2-4d8b-9148-e3be6c30e623}">
          <xlrd:rvb i="4941"/>
        </ext>
      </extLst>
    </bk>
    <bk>
      <extLst>
        <ext uri="{3e2802c4-a4d2-4d8b-9148-e3be6c30e623}">
          <xlrd:rvb i="4942"/>
        </ext>
      </extLst>
    </bk>
    <bk>
      <extLst>
        <ext uri="{3e2802c4-a4d2-4d8b-9148-e3be6c30e623}">
          <xlrd:rvb i="4943"/>
        </ext>
      </extLst>
    </bk>
    <bk>
      <extLst>
        <ext uri="{3e2802c4-a4d2-4d8b-9148-e3be6c30e623}">
          <xlrd:rvb i="4944"/>
        </ext>
      </extLst>
    </bk>
    <bk>
      <extLst>
        <ext uri="{3e2802c4-a4d2-4d8b-9148-e3be6c30e623}">
          <xlrd:rvb i="4945"/>
        </ext>
      </extLst>
    </bk>
    <bk>
      <extLst>
        <ext uri="{3e2802c4-a4d2-4d8b-9148-e3be6c30e623}">
          <xlrd:rvb i="4946"/>
        </ext>
      </extLst>
    </bk>
    <bk>
      <extLst>
        <ext uri="{3e2802c4-a4d2-4d8b-9148-e3be6c30e623}">
          <xlrd:rvb i="4947"/>
        </ext>
      </extLst>
    </bk>
    <bk>
      <extLst>
        <ext uri="{3e2802c4-a4d2-4d8b-9148-e3be6c30e623}">
          <xlrd:rvb i="4948"/>
        </ext>
      </extLst>
    </bk>
    <bk>
      <extLst>
        <ext uri="{3e2802c4-a4d2-4d8b-9148-e3be6c30e623}">
          <xlrd:rvb i="4949"/>
        </ext>
      </extLst>
    </bk>
    <bk>
      <extLst>
        <ext uri="{3e2802c4-a4d2-4d8b-9148-e3be6c30e623}">
          <xlrd:rvb i="4950"/>
        </ext>
      </extLst>
    </bk>
    <bk>
      <extLst>
        <ext uri="{3e2802c4-a4d2-4d8b-9148-e3be6c30e623}">
          <xlrd:rvb i="4951"/>
        </ext>
      </extLst>
    </bk>
    <bk>
      <extLst>
        <ext uri="{3e2802c4-a4d2-4d8b-9148-e3be6c30e623}">
          <xlrd:rvb i="4952"/>
        </ext>
      </extLst>
    </bk>
    <bk>
      <extLst>
        <ext uri="{3e2802c4-a4d2-4d8b-9148-e3be6c30e623}">
          <xlrd:rvb i="4953"/>
        </ext>
      </extLst>
    </bk>
    <bk>
      <extLst>
        <ext uri="{3e2802c4-a4d2-4d8b-9148-e3be6c30e623}">
          <xlrd:rvb i="4954"/>
        </ext>
      </extLst>
    </bk>
    <bk>
      <extLst>
        <ext uri="{3e2802c4-a4d2-4d8b-9148-e3be6c30e623}">
          <xlrd:rvb i="4955"/>
        </ext>
      </extLst>
    </bk>
    <bk>
      <extLst>
        <ext uri="{3e2802c4-a4d2-4d8b-9148-e3be6c30e623}">
          <xlrd:rvb i="4956"/>
        </ext>
      </extLst>
    </bk>
    <bk>
      <extLst>
        <ext uri="{3e2802c4-a4d2-4d8b-9148-e3be6c30e623}">
          <xlrd:rvb i="4957"/>
        </ext>
      </extLst>
    </bk>
    <bk>
      <extLst>
        <ext uri="{3e2802c4-a4d2-4d8b-9148-e3be6c30e623}">
          <xlrd:rvb i="4958"/>
        </ext>
      </extLst>
    </bk>
    <bk>
      <extLst>
        <ext uri="{3e2802c4-a4d2-4d8b-9148-e3be6c30e623}">
          <xlrd:rvb i="4959"/>
        </ext>
      </extLst>
    </bk>
    <bk>
      <extLst>
        <ext uri="{3e2802c4-a4d2-4d8b-9148-e3be6c30e623}">
          <xlrd:rvb i="4960"/>
        </ext>
      </extLst>
    </bk>
    <bk>
      <extLst>
        <ext uri="{3e2802c4-a4d2-4d8b-9148-e3be6c30e623}">
          <xlrd:rvb i="4961"/>
        </ext>
      </extLst>
    </bk>
    <bk>
      <extLst>
        <ext uri="{3e2802c4-a4d2-4d8b-9148-e3be6c30e623}">
          <xlrd:rvb i="4962"/>
        </ext>
      </extLst>
    </bk>
    <bk>
      <extLst>
        <ext uri="{3e2802c4-a4d2-4d8b-9148-e3be6c30e623}">
          <xlrd:rvb i="4963"/>
        </ext>
      </extLst>
    </bk>
    <bk>
      <extLst>
        <ext uri="{3e2802c4-a4d2-4d8b-9148-e3be6c30e623}">
          <xlrd:rvb i="4964"/>
        </ext>
      </extLst>
    </bk>
    <bk>
      <extLst>
        <ext uri="{3e2802c4-a4d2-4d8b-9148-e3be6c30e623}">
          <xlrd:rvb i="4965"/>
        </ext>
      </extLst>
    </bk>
    <bk>
      <extLst>
        <ext uri="{3e2802c4-a4d2-4d8b-9148-e3be6c30e623}">
          <xlrd:rvb i="4966"/>
        </ext>
      </extLst>
    </bk>
    <bk>
      <extLst>
        <ext uri="{3e2802c4-a4d2-4d8b-9148-e3be6c30e623}">
          <xlrd:rvb i="4967"/>
        </ext>
      </extLst>
    </bk>
    <bk>
      <extLst>
        <ext uri="{3e2802c4-a4d2-4d8b-9148-e3be6c30e623}">
          <xlrd:rvb i="4968"/>
        </ext>
      </extLst>
    </bk>
    <bk>
      <extLst>
        <ext uri="{3e2802c4-a4d2-4d8b-9148-e3be6c30e623}">
          <xlrd:rvb i="4969"/>
        </ext>
      </extLst>
    </bk>
    <bk>
      <extLst>
        <ext uri="{3e2802c4-a4d2-4d8b-9148-e3be6c30e623}">
          <xlrd:rvb i="4970"/>
        </ext>
      </extLst>
    </bk>
    <bk>
      <extLst>
        <ext uri="{3e2802c4-a4d2-4d8b-9148-e3be6c30e623}">
          <xlrd:rvb i="4971"/>
        </ext>
      </extLst>
    </bk>
    <bk>
      <extLst>
        <ext uri="{3e2802c4-a4d2-4d8b-9148-e3be6c30e623}">
          <xlrd:rvb i="4972"/>
        </ext>
      </extLst>
    </bk>
    <bk>
      <extLst>
        <ext uri="{3e2802c4-a4d2-4d8b-9148-e3be6c30e623}">
          <xlrd:rvb i="4973"/>
        </ext>
      </extLst>
    </bk>
    <bk>
      <extLst>
        <ext uri="{3e2802c4-a4d2-4d8b-9148-e3be6c30e623}">
          <xlrd:rvb i="4974"/>
        </ext>
      </extLst>
    </bk>
    <bk>
      <extLst>
        <ext uri="{3e2802c4-a4d2-4d8b-9148-e3be6c30e623}">
          <xlrd:rvb i="4975"/>
        </ext>
      </extLst>
    </bk>
    <bk>
      <extLst>
        <ext uri="{3e2802c4-a4d2-4d8b-9148-e3be6c30e623}">
          <xlrd:rvb i="4976"/>
        </ext>
      </extLst>
    </bk>
    <bk>
      <extLst>
        <ext uri="{3e2802c4-a4d2-4d8b-9148-e3be6c30e623}">
          <xlrd:rvb i="4977"/>
        </ext>
      </extLst>
    </bk>
    <bk>
      <extLst>
        <ext uri="{3e2802c4-a4d2-4d8b-9148-e3be6c30e623}">
          <xlrd:rvb i="4978"/>
        </ext>
      </extLst>
    </bk>
    <bk>
      <extLst>
        <ext uri="{3e2802c4-a4d2-4d8b-9148-e3be6c30e623}">
          <xlrd:rvb i="4979"/>
        </ext>
      </extLst>
    </bk>
    <bk>
      <extLst>
        <ext uri="{3e2802c4-a4d2-4d8b-9148-e3be6c30e623}">
          <xlrd:rvb i="4980"/>
        </ext>
      </extLst>
    </bk>
    <bk>
      <extLst>
        <ext uri="{3e2802c4-a4d2-4d8b-9148-e3be6c30e623}">
          <xlrd:rvb i="4981"/>
        </ext>
      </extLst>
    </bk>
    <bk>
      <extLst>
        <ext uri="{3e2802c4-a4d2-4d8b-9148-e3be6c30e623}">
          <xlrd:rvb i="4982"/>
        </ext>
      </extLst>
    </bk>
    <bk>
      <extLst>
        <ext uri="{3e2802c4-a4d2-4d8b-9148-e3be6c30e623}">
          <xlrd:rvb i="4983"/>
        </ext>
      </extLst>
    </bk>
    <bk>
      <extLst>
        <ext uri="{3e2802c4-a4d2-4d8b-9148-e3be6c30e623}">
          <xlrd:rvb i="4984"/>
        </ext>
      </extLst>
    </bk>
    <bk>
      <extLst>
        <ext uri="{3e2802c4-a4d2-4d8b-9148-e3be6c30e623}">
          <xlrd:rvb i="4985"/>
        </ext>
      </extLst>
    </bk>
    <bk>
      <extLst>
        <ext uri="{3e2802c4-a4d2-4d8b-9148-e3be6c30e623}">
          <xlrd:rvb i="4986"/>
        </ext>
      </extLst>
    </bk>
    <bk>
      <extLst>
        <ext uri="{3e2802c4-a4d2-4d8b-9148-e3be6c30e623}">
          <xlrd:rvb i="4987"/>
        </ext>
      </extLst>
    </bk>
    <bk>
      <extLst>
        <ext uri="{3e2802c4-a4d2-4d8b-9148-e3be6c30e623}">
          <xlrd:rvb i="4988"/>
        </ext>
      </extLst>
    </bk>
    <bk>
      <extLst>
        <ext uri="{3e2802c4-a4d2-4d8b-9148-e3be6c30e623}">
          <xlrd:rvb i="4989"/>
        </ext>
      </extLst>
    </bk>
    <bk>
      <extLst>
        <ext uri="{3e2802c4-a4d2-4d8b-9148-e3be6c30e623}">
          <xlrd:rvb i="4990"/>
        </ext>
      </extLst>
    </bk>
    <bk>
      <extLst>
        <ext uri="{3e2802c4-a4d2-4d8b-9148-e3be6c30e623}">
          <xlrd:rvb i="4991"/>
        </ext>
      </extLst>
    </bk>
    <bk>
      <extLst>
        <ext uri="{3e2802c4-a4d2-4d8b-9148-e3be6c30e623}">
          <xlrd:rvb i="4992"/>
        </ext>
      </extLst>
    </bk>
    <bk>
      <extLst>
        <ext uri="{3e2802c4-a4d2-4d8b-9148-e3be6c30e623}">
          <xlrd:rvb i="4993"/>
        </ext>
      </extLst>
    </bk>
    <bk>
      <extLst>
        <ext uri="{3e2802c4-a4d2-4d8b-9148-e3be6c30e623}">
          <xlrd:rvb i="4994"/>
        </ext>
      </extLst>
    </bk>
    <bk>
      <extLst>
        <ext uri="{3e2802c4-a4d2-4d8b-9148-e3be6c30e623}">
          <xlrd:rvb i="4995"/>
        </ext>
      </extLst>
    </bk>
    <bk>
      <extLst>
        <ext uri="{3e2802c4-a4d2-4d8b-9148-e3be6c30e623}">
          <xlrd:rvb i="4996"/>
        </ext>
      </extLst>
    </bk>
    <bk>
      <extLst>
        <ext uri="{3e2802c4-a4d2-4d8b-9148-e3be6c30e623}">
          <xlrd:rvb i="4997"/>
        </ext>
      </extLst>
    </bk>
    <bk>
      <extLst>
        <ext uri="{3e2802c4-a4d2-4d8b-9148-e3be6c30e623}">
          <xlrd:rvb i="4998"/>
        </ext>
      </extLst>
    </bk>
    <bk>
      <extLst>
        <ext uri="{3e2802c4-a4d2-4d8b-9148-e3be6c30e623}">
          <xlrd:rvb i="4999"/>
        </ext>
      </extLst>
    </bk>
    <bk>
      <extLst>
        <ext uri="{3e2802c4-a4d2-4d8b-9148-e3be6c30e623}">
          <xlrd:rvb i="5000"/>
        </ext>
      </extLst>
    </bk>
    <bk>
      <extLst>
        <ext uri="{3e2802c4-a4d2-4d8b-9148-e3be6c30e623}">
          <xlrd:rvb i="5001"/>
        </ext>
      </extLst>
    </bk>
    <bk>
      <extLst>
        <ext uri="{3e2802c4-a4d2-4d8b-9148-e3be6c30e623}">
          <xlrd:rvb i="5002"/>
        </ext>
      </extLst>
    </bk>
    <bk>
      <extLst>
        <ext uri="{3e2802c4-a4d2-4d8b-9148-e3be6c30e623}">
          <xlrd:rvb i="5003"/>
        </ext>
      </extLst>
    </bk>
    <bk>
      <extLst>
        <ext uri="{3e2802c4-a4d2-4d8b-9148-e3be6c30e623}">
          <xlrd:rvb i="5004"/>
        </ext>
      </extLst>
    </bk>
    <bk>
      <extLst>
        <ext uri="{3e2802c4-a4d2-4d8b-9148-e3be6c30e623}">
          <xlrd:rvb i="5005"/>
        </ext>
      </extLst>
    </bk>
    <bk>
      <extLst>
        <ext uri="{3e2802c4-a4d2-4d8b-9148-e3be6c30e623}">
          <xlrd:rvb i="5006"/>
        </ext>
      </extLst>
    </bk>
    <bk>
      <extLst>
        <ext uri="{3e2802c4-a4d2-4d8b-9148-e3be6c30e623}">
          <xlrd:rvb i="5007"/>
        </ext>
      </extLst>
    </bk>
    <bk>
      <extLst>
        <ext uri="{3e2802c4-a4d2-4d8b-9148-e3be6c30e623}">
          <xlrd:rvb i="5008"/>
        </ext>
      </extLst>
    </bk>
    <bk>
      <extLst>
        <ext uri="{3e2802c4-a4d2-4d8b-9148-e3be6c30e623}">
          <xlrd:rvb i="5009"/>
        </ext>
      </extLst>
    </bk>
    <bk>
      <extLst>
        <ext uri="{3e2802c4-a4d2-4d8b-9148-e3be6c30e623}">
          <xlrd:rvb i="5010"/>
        </ext>
      </extLst>
    </bk>
    <bk>
      <extLst>
        <ext uri="{3e2802c4-a4d2-4d8b-9148-e3be6c30e623}">
          <xlrd:rvb i="5011"/>
        </ext>
      </extLst>
    </bk>
    <bk>
      <extLst>
        <ext uri="{3e2802c4-a4d2-4d8b-9148-e3be6c30e623}">
          <xlrd:rvb i="5012"/>
        </ext>
      </extLst>
    </bk>
    <bk>
      <extLst>
        <ext uri="{3e2802c4-a4d2-4d8b-9148-e3be6c30e623}">
          <xlrd:rvb i="5013"/>
        </ext>
      </extLst>
    </bk>
    <bk>
      <extLst>
        <ext uri="{3e2802c4-a4d2-4d8b-9148-e3be6c30e623}">
          <xlrd:rvb i="5014"/>
        </ext>
      </extLst>
    </bk>
    <bk>
      <extLst>
        <ext uri="{3e2802c4-a4d2-4d8b-9148-e3be6c30e623}">
          <xlrd:rvb i="5015"/>
        </ext>
      </extLst>
    </bk>
    <bk>
      <extLst>
        <ext uri="{3e2802c4-a4d2-4d8b-9148-e3be6c30e623}">
          <xlrd:rvb i="5016"/>
        </ext>
      </extLst>
    </bk>
    <bk>
      <extLst>
        <ext uri="{3e2802c4-a4d2-4d8b-9148-e3be6c30e623}">
          <xlrd:rvb i="5017"/>
        </ext>
      </extLst>
    </bk>
    <bk>
      <extLst>
        <ext uri="{3e2802c4-a4d2-4d8b-9148-e3be6c30e623}">
          <xlrd:rvb i="5018"/>
        </ext>
      </extLst>
    </bk>
    <bk>
      <extLst>
        <ext uri="{3e2802c4-a4d2-4d8b-9148-e3be6c30e623}">
          <xlrd:rvb i="5019"/>
        </ext>
      </extLst>
    </bk>
    <bk>
      <extLst>
        <ext uri="{3e2802c4-a4d2-4d8b-9148-e3be6c30e623}">
          <xlrd:rvb i="5020"/>
        </ext>
      </extLst>
    </bk>
    <bk>
      <extLst>
        <ext uri="{3e2802c4-a4d2-4d8b-9148-e3be6c30e623}">
          <xlrd:rvb i="5021"/>
        </ext>
      </extLst>
    </bk>
    <bk>
      <extLst>
        <ext uri="{3e2802c4-a4d2-4d8b-9148-e3be6c30e623}">
          <xlrd:rvb i="5022"/>
        </ext>
      </extLst>
    </bk>
    <bk>
      <extLst>
        <ext uri="{3e2802c4-a4d2-4d8b-9148-e3be6c30e623}">
          <xlrd:rvb i="5023"/>
        </ext>
      </extLst>
    </bk>
    <bk>
      <extLst>
        <ext uri="{3e2802c4-a4d2-4d8b-9148-e3be6c30e623}">
          <xlrd:rvb i="5024"/>
        </ext>
      </extLst>
    </bk>
    <bk>
      <extLst>
        <ext uri="{3e2802c4-a4d2-4d8b-9148-e3be6c30e623}">
          <xlrd:rvb i="5025"/>
        </ext>
      </extLst>
    </bk>
    <bk>
      <extLst>
        <ext uri="{3e2802c4-a4d2-4d8b-9148-e3be6c30e623}">
          <xlrd:rvb i="5026"/>
        </ext>
      </extLst>
    </bk>
    <bk>
      <extLst>
        <ext uri="{3e2802c4-a4d2-4d8b-9148-e3be6c30e623}">
          <xlrd:rvb i="5027"/>
        </ext>
      </extLst>
    </bk>
    <bk>
      <extLst>
        <ext uri="{3e2802c4-a4d2-4d8b-9148-e3be6c30e623}">
          <xlrd:rvb i="5028"/>
        </ext>
      </extLst>
    </bk>
    <bk>
      <extLst>
        <ext uri="{3e2802c4-a4d2-4d8b-9148-e3be6c30e623}">
          <xlrd:rvb i="5029"/>
        </ext>
      </extLst>
    </bk>
    <bk>
      <extLst>
        <ext uri="{3e2802c4-a4d2-4d8b-9148-e3be6c30e623}">
          <xlrd:rvb i="5030"/>
        </ext>
      </extLst>
    </bk>
    <bk>
      <extLst>
        <ext uri="{3e2802c4-a4d2-4d8b-9148-e3be6c30e623}">
          <xlrd:rvb i="5031"/>
        </ext>
      </extLst>
    </bk>
    <bk>
      <extLst>
        <ext uri="{3e2802c4-a4d2-4d8b-9148-e3be6c30e623}">
          <xlrd:rvb i="5032"/>
        </ext>
      </extLst>
    </bk>
    <bk>
      <extLst>
        <ext uri="{3e2802c4-a4d2-4d8b-9148-e3be6c30e623}">
          <xlrd:rvb i="5033"/>
        </ext>
      </extLst>
    </bk>
    <bk>
      <extLst>
        <ext uri="{3e2802c4-a4d2-4d8b-9148-e3be6c30e623}">
          <xlrd:rvb i="5034"/>
        </ext>
      </extLst>
    </bk>
    <bk>
      <extLst>
        <ext uri="{3e2802c4-a4d2-4d8b-9148-e3be6c30e623}">
          <xlrd:rvb i="5035"/>
        </ext>
      </extLst>
    </bk>
    <bk>
      <extLst>
        <ext uri="{3e2802c4-a4d2-4d8b-9148-e3be6c30e623}">
          <xlrd:rvb i="5036"/>
        </ext>
      </extLst>
    </bk>
    <bk>
      <extLst>
        <ext uri="{3e2802c4-a4d2-4d8b-9148-e3be6c30e623}">
          <xlrd:rvb i="5037"/>
        </ext>
      </extLst>
    </bk>
    <bk>
      <extLst>
        <ext uri="{3e2802c4-a4d2-4d8b-9148-e3be6c30e623}">
          <xlrd:rvb i="5038"/>
        </ext>
      </extLst>
    </bk>
    <bk>
      <extLst>
        <ext uri="{3e2802c4-a4d2-4d8b-9148-e3be6c30e623}">
          <xlrd:rvb i="5039"/>
        </ext>
      </extLst>
    </bk>
    <bk>
      <extLst>
        <ext uri="{3e2802c4-a4d2-4d8b-9148-e3be6c30e623}">
          <xlrd:rvb i="5040"/>
        </ext>
      </extLst>
    </bk>
    <bk>
      <extLst>
        <ext uri="{3e2802c4-a4d2-4d8b-9148-e3be6c30e623}">
          <xlrd:rvb i="5041"/>
        </ext>
      </extLst>
    </bk>
    <bk>
      <extLst>
        <ext uri="{3e2802c4-a4d2-4d8b-9148-e3be6c30e623}">
          <xlrd:rvb i="5042"/>
        </ext>
      </extLst>
    </bk>
    <bk>
      <extLst>
        <ext uri="{3e2802c4-a4d2-4d8b-9148-e3be6c30e623}">
          <xlrd:rvb i="5043"/>
        </ext>
      </extLst>
    </bk>
    <bk>
      <extLst>
        <ext uri="{3e2802c4-a4d2-4d8b-9148-e3be6c30e623}">
          <xlrd:rvb i="5044"/>
        </ext>
      </extLst>
    </bk>
    <bk>
      <extLst>
        <ext uri="{3e2802c4-a4d2-4d8b-9148-e3be6c30e623}">
          <xlrd:rvb i="5045"/>
        </ext>
      </extLst>
    </bk>
    <bk>
      <extLst>
        <ext uri="{3e2802c4-a4d2-4d8b-9148-e3be6c30e623}">
          <xlrd:rvb i="5046"/>
        </ext>
      </extLst>
    </bk>
    <bk>
      <extLst>
        <ext uri="{3e2802c4-a4d2-4d8b-9148-e3be6c30e623}">
          <xlrd:rvb i="5047"/>
        </ext>
      </extLst>
    </bk>
    <bk>
      <extLst>
        <ext uri="{3e2802c4-a4d2-4d8b-9148-e3be6c30e623}">
          <xlrd:rvb i="5048"/>
        </ext>
      </extLst>
    </bk>
    <bk>
      <extLst>
        <ext uri="{3e2802c4-a4d2-4d8b-9148-e3be6c30e623}">
          <xlrd:rvb i="5049"/>
        </ext>
      </extLst>
    </bk>
    <bk>
      <extLst>
        <ext uri="{3e2802c4-a4d2-4d8b-9148-e3be6c30e623}">
          <xlrd:rvb i="5050"/>
        </ext>
      </extLst>
    </bk>
    <bk>
      <extLst>
        <ext uri="{3e2802c4-a4d2-4d8b-9148-e3be6c30e623}">
          <xlrd:rvb i="5051"/>
        </ext>
      </extLst>
    </bk>
    <bk>
      <extLst>
        <ext uri="{3e2802c4-a4d2-4d8b-9148-e3be6c30e623}">
          <xlrd:rvb i="5052"/>
        </ext>
      </extLst>
    </bk>
    <bk>
      <extLst>
        <ext uri="{3e2802c4-a4d2-4d8b-9148-e3be6c30e623}">
          <xlrd:rvb i="5053"/>
        </ext>
      </extLst>
    </bk>
    <bk>
      <extLst>
        <ext uri="{3e2802c4-a4d2-4d8b-9148-e3be6c30e623}">
          <xlrd:rvb i="5054"/>
        </ext>
      </extLst>
    </bk>
    <bk>
      <extLst>
        <ext uri="{3e2802c4-a4d2-4d8b-9148-e3be6c30e623}">
          <xlrd:rvb i="5055"/>
        </ext>
      </extLst>
    </bk>
    <bk>
      <extLst>
        <ext uri="{3e2802c4-a4d2-4d8b-9148-e3be6c30e623}">
          <xlrd:rvb i="5056"/>
        </ext>
      </extLst>
    </bk>
    <bk>
      <extLst>
        <ext uri="{3e2802c4-a4d2-4d8b-9148-e3be6c30e623}">
          <xlrd:rvb i="5057"/>
        </ext>
      </extLst>
    </bk>
    <bk>
      <extLst>
        <ext uri="{3e2802c4-a4d2-4d8b-9148-e3be6c30e623}">
          <xlrd:rvb i="5058"/>
        </ext>
      </extLst>
    </bk>
    <bk>
      <extLst>
        <ext uri="{3e2802c4-a4d2-4d8b-9148-e3be6c30e623}">
          <xlrd:rvb i="5059"/>
        </ext>
      </extLst>
    </bk>
    <bk>
      <extLst>
        <ext uri="{3e2802c4-a4d2-4d8b-9148-e3be6c30e623}">
          <xlrd:rvb i="5060"/>
        </ext>
      </extLst>
    </bk>
    <bk>
      <extLst>
        <ext uri="{3e2802c4-a4d2-4d8b-9148-e3be6c30e623}">
          <xlrd:rvb i="5061"/>
        </ext>
      </extLst>
    </bk>
    <bk>
      <extLst>
        <ext uri="{3e2802c4-a4d2-4d8b-9148-e3be6c30e623}">
          <xlrd:rvb i="5062"/>
        </ext>
      </extLst>
    </bk>
    <bk>
      <extLst>
        <ext uri="{3e2802c4-a4d2-4d8b-9148-e3be6c30e623}">
          <xlrd:rvb i="5063"/>
        </ext>
      </extLst>
    </bk>
    <bk>
      <extLst>
        <ext uri="{3e2802c4-a4d2-4d8b-9148-e3be6c30e623}">
          <xlrd:rvb i="5064"/>
        </ext>
      </extLst>
    </bk>
    <bk>
      <extLst>
        <ext uri="{3e2802c4-a4d2-4d8b-9148-e3be6c30e623}">
          <xlrd:rvb i="5065"/>
        </ext>
      </extLst>
    </bk>
    <bk>
      <extLst>
        <ext uri="{3e2802c4-a4d2-4d8b-9148-e3be6c30e623}">
          <xlrd:rvb i="5066"/>
        </ext>
      </extLst>
    </bk>
    <bk>
      <extLst>
        <ext uri="{3e2802c4-a4d2-4d8b-9148-e3be6c30e623}">
          <xlrd:rvb i="5067"/>
        </ext>
      </extLst>
    </bk>
    <bk>
      <extLst>
        <ext uri="{3e2802c4-a4d2-4d8b-9148-e3be6c30e623}">
          <xlrd:rvb i="5068"/>
        </ext>
      </extLst>
    </bk>
    <bk>
      <extLst>
        <ext uri="{3e2802c4-a4d2-4d8b-9148-e3be6c30e623}">
          <xlrd:rvb i="5069"/>
        </ext>
      </extLst>
    </bk>
    <bk>
      <extLst>
        <ext uri="{3e2802c4-a4d2-4d8b-9148-e3be6c30e623}">
          <xlrd:rvb i="5070"/>
        </ext>
      </extLst>
    </bk>
    <bk>
      <extLst>
        <ext uri="{3e2802c4-a4d2-4d8b-9148-e3be6c30e623}">
          <xlrd:rvb i="5071"/>
        </ext>
      </extLst>
    </bk>
    <bk>
      <extLst>
        <ext uri="{3e2802c4-a4d2-4d8b-9148-e3be6c30e623}">
          <xlrd:rvb i="5072"/>
        </ext>
      </extLst>
    </bk>
    <bk>
      <extLst>
        <ext uri="{3e2802c4-a4d2-4d8b-9148-e3be6c30e623}">
          <xlrd:rvb i="5073"/>
        </ext>
      </extLst>
    </bk>
    <bk>
      <extLst>
        <ext uri="{3e2802c4-a4d2-4d8b-9148-e3be6c30e623}">
          <xlrd:rvb i="5074"/>
        </ext>
      </extLst>
    </bk>
    <bk>
      <extLst>
        <ext uri="{3e2802c4-a4d2-4d8b-9148-e3be6c30e623}">
          <xlrd:rvb i="5075"/>
        </ext>
      </extLst>
    </bk>
    <bk>
      <extLst>
        <ext uri="{3e2802c4-a4d2-4d8b-9148-e3be6c30e623}">
          <xlrd:rvb i="5076"/>
        </ext>
      </extLst>
    </bk>
    <bk>
      <extLst>
        <ext uri="{3e2802c4-a4d2-4d8b-9148-e3be6c30e623}">
          <xlrd:rvb i="5077"/>
        </ext>
      </extLst>
    </bk>
    <bk>
      <extLst>
        <ext uri="{3e2802c4-a4d2-4d8b-9148-e3be6c30e623}">
          <xlrd:rvb i="5078"/>
        </ext>
      </extLst>
    </bk>
    <bk>
      <extLst>
        <ext uri="{3e2802c4-a4d2-4d8b-9148-e3be6c30e623}">
          <xlrd:rvb i="5079"/>
        </ext>
      </extLst>
    </bk>
    <bk>
      <extLst>
        <ext uri="{3e2802c4-a4d2-4d8b-9148-e3be6c30e623}">
          <xlrd:rvb i="5080"/>
        </ext>
      </extLst>
    </bk>
    <bk>
      <extLst>
        <ext uri="{3e2802c4-a4d2-4d8b-9148-e3be6c30e623}">
          <xlrd:rvb i="5081"/>
        </ext>
      </extLst>
    </bk>
    <bk>
      <extLst>
        <ext uri="{3e2802c4-a4d2-4d8b-9148-e3be6c30e623}">
          <xlrd:rvb i="5082"/>
        </ext>
      </extLst>
    </bk>
    <bk>
      <extLst>
        <ext uri="{3e2802c4-a4d2-4d8b-9148-e3be6c30e623}">
          <xlrd:rvb i="5083"/>
        </ext>
      </extLst>
    </bk>
    <bk>
      <extLst>
        <ext uri="{3e2802c4-a4d2-4d8b-9148-e3be6c30e623}">
          <xlrd:rvb i="5084"/>
        </ext>
      </extLst>
    </bk>
    <bk>
      <extLst>
        <ext uri="{3e2802c4-a4d2-4d8b-9148-e3be6c30e623}">
          <xlrd:rvb i="5085"/>
        </ext>
      </extLst>
    </bk>
    <bk>
      <extLst>
        <ext uri="{3e2802c4-a4d2-4d8b-9148-e3be6c30e623}">
          <xlrd:rvb i="5086"/>
        </ext>
      </extLst>
    </bk>
    <bk>
      <extLst>
        <ext uri="{3e2802c4-a4d2-4d8b-9148-e3be6c30e623}">
          <xlrd:rvb i="5087"/>
        </ext>
      </extLst>
    </bk>
    <bk>
      <extLst>
        <ext uri="{3e2802c4-a4d2-4d8b-9148-e3be6c30e623}">
          <xlrd:rvb i="5088"/>
        </ext>
      </extLst>
    </bk>
    <bk>
      <extLst>
        <ext uri="{3e2802c4-a4d2-4d8b-9148-e3be6c30e623}">
          <xlrd:rvb i="5089"/>
        </ext>
      </extLst>
    </bk>
    <bk>
      <extLst>
        <ext uri="{3e2802c4-a4d2-4d8b-9148-e3be6c30e623}">
          <xlrd:rvb i="5090"/>
        </ext>
      </extLst>
    </bk>
    <bk>
      <extLst>
        <ext uri="{3e2802c4-a4d2-4d8b-9148-e3be6c30e623}">
          <xlrd:rvb i="5091"/>
        </ext>
      </extLst>
    </bk>
    <bk>
      <extLst>
        <ext uri="{3e2802c4-a4d2-4d8b-9148-e3be6c30e623}">
          <xlrd:rvb i="5092"/>
        </ext>
      </extLst>
    </bk>
    <bk>
      <extLst>
        <ext uri="{3e2802c4-a4d2-4d8b-9148-e3be6c30e623}">
          <xlrd:rvb i="5093"/>
        </ext>
      </extLst>
    </bk>
    <bk>
      <extLst>
        <ext uri="{3e2802c4-a4d2-4d8b-9148-e3be6c30e623}">
          <xlrd:rvb i="5094"/>
        </ext>
      </extLst>
    </bk>
    <bk>
      <extLst>
        <ext uri="{3e2802c4-a4d2-4d8b-9148-e3be6c30e623}">
          <xlrd:rvb i="5095"/>
        </ext>
      </extLst>
    </bk>
    <bk>
      <extLst>
        <ext uri="{3e2802c4-a4d2-4d8b-9148-e3be6c30e623}">
          <xlrd:rvb i="5096"/>
        </ext>
      </extLst>
    </bk>
    <bk>
      <extLst>
        <ext uri="{3e2802c4-a4d2-4d8b-9148-e3be6c30e623}">
          <xlrd:rvb i="5097"/>
        </ext>
      </extLst>
    </bk>
    <bk>
      <extLst>
        <ext uri="{3e2802c4-a4d2-4d8b-9148-e3be6c30e623}">
          <xlrd:rvb i="5098"/>
        </ext>
      </extLst>
    </bk>
    <bk>
      <extLst>
        <ext uri="{3e2802c4-a4d2-4d8b-9148-e3be6c30e623}">
          <xlrd:rvb i="5099"/>
        </ext>
      </extLst>
    </bk>
    <bk>
      <extLst>
        <ext uri="{3e2802c4-a4d2-4d8b-9148-e3be6c30e623}">
          <xlrd:rvb i="5100"/>
        </ext>
      </extLst>
    </bk>
    <bk>
      <extLst>
        <ext uri="{3e2802c4-a4d2-4d8b-9148-e3be6c30e623}">
          <xlrd:rvb i="5101"/>
        </ext>
      </extLst>
    </bk>
    <bk>
      <extLst>
        <ext uri="{3e2802c4-a4d2-4d8b-9148-e3be6c30e623}">
          <xlrd:rvb i="5102"/>
        </ext>
      </extLst>
    </bk>
    <bk>
      <extLst>
        <ext uri="{3e2802c4-a4d2-4d8b-9148-e3be6c30e623}">
          <xlrd:rvb i="5103"/>
        </ext>
      </extLst>
    </bk>
    <bk>
      <extLst>
        <ext uri="{3e2802c4-a4d2-4d8b-9148-e3be6c30e623}">
          <xlrd:rvb i="5104"/>
        </ext>
      </extLst>
    </bk>
    <bk>
      <extLst>
        <ext uri="{3e2802c4-a4d2-4d8b-9148-e3be6c30e623}">
          <xlrd:rvb i="5105"/>
        </ext>
      </extLst>
    </bk>
    <bk>
      <extLst>
        <ext uri="{3e2802c4-a4d2-4d8b-9148-e3be6c30e623}">
          <xlrd:rvb i="5106"/>
        </ext>
      </extLst>
    </bk>
    <bk>
      <extLst>
        <ext uri="{3e2802c4-a4d2-4d8b-9148-e3be6c30e623}">
          <xlrd:rvb i="5107"/>
        </ext>
      </extLst>
    </bk>
    <bk>
      <extLst>
        <ext uri="{3e2802c4-a4d2-4d8b-9148-e3be6c30e623}">
          <xlrd:rvb i="5108"/>
        </ext>
      </extLst>
    </bk>
    <bk>
      <extLst>
        <ext uri="{3e2802c4-a4d2-4d8b-9148-e3be6c30e623}">
          <xlrd:rvb i="5109"/>
        </ext>
      </extLst>
    </bk>
    <bk>
      <extLst>
        <ext uri="{3e2802c4-a4d2-4d8b-9148-e3be6c30e623}">
          <xlrd:rvb i="5110"/>
        </ext>
      </extLst>
    </bk>
    <bk>
      <extLst>
        <ext uri="{3e2802c4-a4d2-4d8b-9148-e3be6c30e623}">
          <xlrd:rvb i="5111"/>
        </ext>
      </extLst>
    </bk>
    <bk>
      <extLst>
        <ext uri="{3e2802c4-a4d2-4d8b-9148-e3be6c30e623}">
          <xlrd:rvb i="5112"/>
        </ext>
      </extLst>
    </bk>
    <bk>
      <extLst>
        <ext uri="{3e2802c4-a4d2-4d8b-9148-e3be6c30e623}">
          <xlrd:rvb i="5113"/>
        </ext>
      </extLst>
    </bk>
    <bk>
      <extLst>
        <ext uri="{3e2802c4-a4d2-4d8b-9148-e3be6c30e623}">
          <xlrd:rvb i="5114"/>
        </ext>
      </extLst>
    </bk>
    <bk>
      <extLst>
        <ext uri="{3e2802c4-a4d2-4d8b-9148-e3be6c30e623}">
          <xlrd:rvb i="5115"/>
        </ext>
      </extLst>
    </bk>
    <bk>
      <extLst>
        <ext uri="{3e2802c4-a4d2-4d8b-9148-e3be6c30e623}">
          <xlrd:rvb i="5116"/>
        </ext>
      </extLst>
    </bk>
    <bk>
      <extLst>
        <ext uri="{3e2802c4-a4d2-4d8b-9148-e3be6c30e623}">
          <xlrd:rvb i="5117"/>
        </ext>
      </extLst>
    </bk>
    <bk>
      <extLst>
        <ext uri="{3e2802c4-a4d2-4d8b-9148-e3be6c30e623}">
          <xlrd:rvb i="5118"/>
        </ext>
      </extLst>
    </bk>
    <bk>
      <extLst>
        <ext uri="{3e2802c4-a4d2-4d8b-9148-e3be6c30e623}">
          <xlrd:rvb i="5119"/>
        </ext>
      </extLst>
    </bk>
    <bk>
      <extLst>
        <ext uri="{3e2802c4-a4d2-4d8b-9148-e3be6c30e623}">
          <xlrd:rvb i="5120"/>
        </ext>
      </extLst>
    </bk>
    <bk>
      <extLst>
        <ext uri="{3e2802c4-a4d2-4d8b-9148-e3be6c30e623}">
          <xlrd:rvb i="5121"/>
        </ext>
      </extLst>
    </bk>
    <bk>
      <extLst>
        <ext uri="{3e2802c4-a4d2-4d8b-9148-e3be6c30e623}">
          <xlrd:rvb i="5122"/>
        </ext>
      </extLst>
    </bk>
    <bk>
      <extLst>
        <ext uri="{3e2802c4-a4d2-4d8b-9148-e3be6c30e623}">
          <xlrd:rvb i="5123"/>
        </ext>
      </extLst>
    </bk>
    <bk>
      <extLst>
        <ext uri="{3e2802c4-a4d2-4d8b-9148-e3be6c30e623}">
          <xlrd:rvb i="5124"/>
        </ext>
      </extLst>
    </bk>
    <bk>
      <extLst>
        <ext uri="{3e2802c4-a4d2-4d8b-9148-e3be6c30e623}">
          <xlrd:rvb i="5125"/>
        </ext>
      </extLst>
    </bk>
    <bk>
      <extLst>
        <ext uri="{3e2802c4-a4d2-4d8b-9148-e3be6c30e623}">
          <xlrd:rvb i="5126"/>
        </ext>
      </extLst>
    </bk>
    <bk>
      <extLst>
        <ext uri="{3e2802c4-a4d2-4d8b-9148-e3be6c30e623}">
          <xlrd:rvb i="5127"/>
        </ext>
      </extLst>
    </bk>
    <bk>
      <extLst>
        <ext uri="{3e2802c4-a4d2-4d8b-9148-e3be6c30e623}">
          <xlrd:rvb i="5128"/>
        </ext>
      </extLst>
    </bk>
    <bk>
      <extLst>
        <ext uri="{3e2802c4-a4d2-4d8b-9148-e3be6c30e623}">
          <xlrd:rvb i="5129"/>
        </ext>
      </extLst>
    </bk>
    <bk>
      <extLst>
        <ext uri="{3e2802c4-a4d2-4d8b-9148-e3be6c30e623}">
          <xlrd:rvb i="5130"/>
        </ext>
      </extLst>
    </bk>
    <bk>
      <extLst>
        <ext uri="{3e2802c4-a4d2-4d8b-9148-e3be6c30e623}">
          <xlrd:rvb i="5131"/>
        </ext>
      </extLst>
    </bk>
    <bk>
      <extLst>
        <ext uri="{3e2802c4-a4d2-4d8b-9148-e3be6c30e623}">
          <xlrd:rvb i="5132"/>
        </ext>
      </extLst>
    </bk>
    <bk>
      <extLst>
        <ext uri="{3e2802c4-a4d2-4d8b-9148-e3be6c30e623}">
          <xlrd:rvb i="5133"/>
        </ext>
      </extLst>
    </bk>
    <bk>
      <extLst>
        <ext uri="{3e2802c4-a4d2-4d8b-9148-e3be6c30e623}">
          <xlrd:rvb i="5134"/>
        </ext>
      </extLst>
    </bk>
    <bk>
      <extLst>
        <ext uri="{3e2802c4-a4d2-4d8b-9148-e3be6c30e623}">
          <xlrd:rvb i="5135"/>
        </ext>
      </extLst>
    </bk>
    <bk>
      <extLst>
        <ext uri="{3e2802c4-a4d2-4d8b-9148-e3be6c30e623}">
          <xlrd:rvb i="5136"/>
        </ext>
      </extLst>
    </bk>
    <bk>
      <extLst>
        <ext uri="{3e2802c4-a4d2-4d8b-9148-e3be6c30e623}">
          <xlrd:rvb i="5137"/>
        </ext>
      </extLst>
    </bk>
    <bk>
      <extLst>
        <ext uri="{3e2802c4-a4d2-4d8b-9148-e3be6c30e623}">
          <xlrd:rvb i="5138"/>
        </ext>
      </extLst>
    </bk>
    <bk>
      <extLst>
        <ext uri="{3e2802c4-a4d2-4d8b-9148-e3be6c30e623}">
          <xlrd:rvb i="5139"/>
        </ext>
      </extLst>
    </bk>
    <bk>
      <extLst>
        <ext uri="{3e2802c4-a4d2-4d8b-9148-e3be6c30e623}">
          <xlrd:rvb i="5140"/>
        </ext>
      </extLst>
    </bk>
    <bk>
      <extLst>
        <ext uri="{3e2802c4-a4d2-4d8b-9148-e3be6c30e623}">
          <xlrd:rvb i="5141"/>
        </ext>
      </extLst>
    </bk>
    <bk>
      <extLst>
        <ext uri="{3e2802c4-a4d2-4d8b-9148-e3be6c30e623}">
          <xlrd:rvb i="5142"/>
        </ext>
      </extLst>
    </bk>
    <bk>
      <extLst>
        <ext uri="{3e2802c4-a4d2-4d8b-9148-e3be6c30e623}">
          <xlrd:rvb i="5143"/>
        </ext>
      </extLst>
    </bk>
    <bk>
      <extLst>
        <ext uri="{3e2802c4-a4d2-4d8b-9148-e3be6c30e623}">
          <xlrd:rvb i="5144"/>
        </ext>
      </extLst>
    </bk>
    <bk>
      <extLst>
        <ext uri="{3e2802c4-a4d2-4d8b-9148-e3be6c30e623}">
          <xlrd:rvb i="5145"/>
        </ext>
      </extLst>
    </bk>
    <bk>
      <extLst>
        <ext uri="{3e2802c4-a4d2-4d8b-9148-e3be6c30e623}">
          <xlrd:rvb i="5146"/>
        </ext>
      </extLst>
    </bk>
    <bk>
      <extLst>
        <ext uri="{3e2802c4-a4d2-4d8b-9148-e3be6c30e623}">
          <xlrd:rvb i="5147"/>
        </ext>
      </extLst>
    </bk>
    <bk>
      <extLst>
        <ext uri="{3e2802c4-a4d2-4d8b-9148-e3be6c30e623}">
          <xlrd:rvb i="5148"/>
        </ext>
      </extLst>
    </bk>
    <bk>
      <extLst>
        <ext uri="{3e2802c4-a4d2-4d8b-9148-e3be6c30e623}">
          <xlrd:rvb i="5149"/>
        </ext>
      </extLst>
    </bk>
    <bk>
      <extLst>
        <ext uri="{3e2802c4-a4d2-4d8b-9148-e3be6c30e623}">
          <xlrd:rvb i="5150"/>
        </ext>
      </extLst>
    </bk>
    <bk>
      <extLst>
        <ext uri="{3e2802c4-a4d2-4d8b-9148-e3be6c30e623}">
          <xlrd:rvb i="5151"/>
        </ext>
      </extLst>
    </bk>
    <bk>
      <extLst>
        <ext uri="{3e2802c4-a4d2-4d8b-9148-e3be6c30e623}">
          <xlrd:rvb i="5152"/>
        </ext>
      </extLst>
    </bk>
    <bk>
      <extLst>
        <ext uri="{3e2802c4-a4d2-4d8b-9148-e3be6c30e623}">
          <xlrd:rvb i="5153"/>
        </ext>
      </extLst>
    </bk>
    <bk>
      <extLst>
        <ext uri="{3e2802c4-a4d2-4d8b-9148-e3be6c30e623}">
          <xlrd:rvb i="5154"/>
        </ext>
      </extLst>
    </bk>
    <bk>
      <extLst>
        <ext uri="{3e2802c4-a4d2-4d8b-9148-e3be6c30e623}">
          <xlrd:rvb i="5155"/>
        </ext>
      </extLst>
    </bk>
    <bk>
      <extLst>
        <ext uri="{3e2802c4-a4d2-4d8b-9148-e3be6c30e623}">
          <xlrd:rvb i="5156"/>
        </ext>
      </extLst>
    </bk>
    <bk>
      <extLst>
        <ext uri="{3e2802c4-a4d2-4d8b-9148-e3be6c30e623}">
          <xlrd:rvb i="5157"/>
        </ext>
      </extLst>
    </bk>
    <bk>
      <extLst>
        <ext uri="{3e2802c4-a4d2-4d8b-9148-e3be6c30e623}">
          <xlrd:rvb i="5158"/>
        </ext>
      </extLst>
    </bk>
    <bk>
      <extLst>
        <ext uri="{3e2802c4-a4d2-4d8b-9148-e3be6c30e623}">
          <xlrd:rvb i="5159"/>
        </ext>
      </extLst>
    </bk>
    <bk>
      <extLst>
        <ext uri="{3e2802c4-a4d2-4d8b-9148-e3be6c30e623}">
          <xlrd:rvb i="5160"/>
        </ext>
      </extLst>
    </bk>
    <bk>
      <extLst>
        <ext uri="{3e2802c4-a4d2-4d8b-9148-e3be6c30e623}">
          <xlrd:rvb i="5161"/>
        </ext>
      </extLst>
    </bk>
    <bk>
      <extLst>
        <ext uri="{3e2802c4-a4d2-4d8b-9148-e3be6c30e623}">
          <xlrd:rvb i="5162"/>
        </ext>
      </extLst>
    </bk>
    <bk>
      <extLst>
        <ext uri="{3e2802c4-a4d2-4d8b-9148-e3be6c30e623}">
          <xlrd:rvb i="5163"/>
        </ext>
      </extLst>
    </bk>
    <bk>
      <extLst>
        <ext uri="{3e2802c4-a4d2-4d8b-9148-e3be6c30e623}">
          <xlrd:rvb i="5164"/>
        </ext>
      </extLst>
    </bk>
    <bk>
      <extLst>
        <ext uri="{3e2802c4-a4d2-4d8b-9148-e3be6c30e623}">
          <xlrd:rvb i="5165"/>
        </ext>
      </extLst>
    </bk>
    <bk>
      <extLst>
        <ext uri="{3e2802c4-a4d2-4d8b-9148-e3be6c30e623}">
          <xlrd:rvb i="5166"/>
        </ext>
      </extLst>
    </bk>
    <bk>
      <extLst>
        <ext uri="{3e2802c4-a4d2-4d8b-9148-e3be6c30e623}">
          <xlrd:rvb i="5167"/>
        </ext>
      </extLst>
    </bk>
    <bk>
      <extLst>
        <ext uri="{3e2802c4-a4d2-4d8b-9148-e3be6c30e623}">
          <xlrd:rvb i="5168"/>
        </ext>
      </extLst>
    </bk>
    <bk>
      <extLst>
        <ext uri="{3e2802c4-a4d2-4d8b-9148-e3be6c30e623}">
          <xlrd:rvb i="5169"/>
        </ext>
      </extLst>
    </bk>
    <bk>
      <extLst>
        <ext uri="{3e2802c4-a4d2-4d8b-9148-e3be6c30e623}">
          <xlrd:rvb i="5170"/>
        </ext>
      </extLst>
    </bk>
    <bk>
      <extLst>
        <ext uri="{3e2802c4-a4d2-4d8b-9148-e3be6c30e623}">
          <xlrd:rvb i="5171"/>
        </ext>
      </extLst>
    </bk>
    <bk>
      <extLst>
        <ext uri="{3e2802c4-a4d2-4d8b-9148-e3be6c30e623}">
          <xlrd:rvb i="5172"/>
        </ext>
      </extLst>
    </bk>
    <bk>
      <extLst>
        <ext uri="{3e2802c4-a4d2-4d8b-9148-e3be6c30e623}">
          <xlrd:rvb i="5173"/>
        </ext>
      </extLst>
    </bk>
    <bk>
      <extLst>
        <ext uri="{3e2802c4-a4d2-4d8b-9148-e3be6c30e623}">
          <xlrd:rvb i="5174"/>
        </ext>
      </extLst>
    </bk>
    <bk>
      <extLst>
        <ext uri="{3e2802c4-a4d2-4d8b-9148-e3be6c30e623}">
          <xlrd:rvb i="5175"/>
        </ext>
      </extLst>
    </bk>
    <bk>
      <extLst>
        <ext uri="{3e2802c4-a4d2-4d8b-9148-e3be6c30e623}">
          <xlrd:rvb i="5176"/>
        </ext>
      </extLst>
    </bk>
    <bk>
      <extLst>
        <ext uri="{3e2802c4-a4d2-4d8b-9148-e3be6c30e623}">
          <xlrd:rvb i="5177"/>
        </ext>
      </extLst>
    </bk>
    <bk>
      <extLst>
        <ext uri="{3e2802c4-a4d2-4d8b-9148-e3be6c30e623}">
          <xlrd:rvb i="5178"/>
        </ext>
      </extLst>
    </bk>
    <bk>
      <extLst>
        <ext uri="{3e2802c4-a4d2-4d8b-9148-e3be6c30e623}">
          <xlrd:rvb i="5179"/>
        </ext>
      </extLst>
    </bk>
    <bk>
      <extLst>
        <ext uri="{3e2802c4-a4d2-4d8b-9148-e3be6c30e623}">
          <xlrd:rvb i="5180"/>
        </ext>
      </extLst>
    </bk>
    <bk>
      <extLst>
        <ext uri="{3e2802c4-a4d2-4d8b-9148-e3be6c30e623}">
          <xlrd:rvb i="5181"/>
        </ext>
      </extLst>
    </bk>
    <bk>
      <extLst>
        <ext uri="{3e2802c4-a4d2-4d8b-9148-e3be6c30e623}">
          <xlrd:rvb i="5182"/>
        </ext>
      </extLst>
    </bk>
    <bk>
      <extLst>
        <ext uri="{3e2802c4-a4d2-4d8b-9148-e3be6c30e623}">
          <xlrd:rvb i="5183"/>
        </ext>
      </extLst>
    </bk>
    <bk>
      <extLst>
        <ext uri="{3e2802c4-a4d2-4d8b-9148-e3be6c30e623}">
          <xlrd:rvb i="5184"/>
        </ext>
      </extLst>
    </bk>
    <bk>
      <extLst>
        <ext uri="{3e2802c4-a4d2-4d8b-9148-e3be6c30e623}">
          <xlrd:rvb i="5185"/>
        </ext>
      </extLst>
    </bk>
    <bk>
      <extLst>
        <ext uri="{3e2802c4-a4d2-4d8b-9148-e3be6c30e623}">
          <xlrd:rvb i="5186"/>
        </ext>
      </extLst>
    </bk>
    <bk>
      <extLst>
        <ext uri="{3e2802c4-a4d2-4d8b-9148-e3be6c30e623}">
          <xlrd:rvb i="5187"/>
        </ext>
      </extLst>
    </bk>
    <bk>
      <extLst>
        <ext uri="{3e2802c4-a4d2-4d8b-9148-e3be6c30e623}">
          <xlrd:rvb i="5188"/>
        </ext>
      </extLst>
    </bk>
    <bk>
      <extLst>
        <ext uri="{3e2802c4-a4d2-4d8b-9148-e3be6c30e623}">
          <xlrd:rvb i="5189"/>
        </ext>
      </extLst>
    </bk>
    <bk>
      <extLst>
        <ext uri="{3e2802c4-a4d2-4d8b-9148-e3be6c30e623}">
          <xlrd:rvb i="5190"/>
        </ext>
      </extLst>
    </bk>
    <bk>
      <extLst>
        <ext uri="{3e2802c4-a4d2-4d8b-9148-e3be6c30e623}">
          <xlrd:rvb i="5191"/>
        </ext>
      </extLst>
    </bk>
    <bk>
      <extLst>
        <ext uri="{3e2802c4-a4d2-4d8b-9148-e3be6c30e623}">
          <xlrd:rvb i="5192"/>
        </ext>
      </extLst>
    </bk>
    <bk>
      <extLst>
        <ext uri="{3e2802c4-a4d2-4d8b-9148-e3be6c30e623}">
          <xlrd:rvb i="5193"/>
        </ext>
      </extLst>
    </bk>
    <bk>
      <extLst>
        <ext uri="{3e2802c4-a4d2-4d8b-9148-e3be6c30e623}">
          <xlrd:rvb i="5194"/>
        </ext>
      </extLst>
    </bk>
    <bk>
      <extLst>
        <ext uri="{3e2802c4-a4d2-4d8b-9148-e3be6c30e623}">
          <xlrd:rvb i="5195"/>
        </ext>
      </extLst>
    </bk>
    <bk>
      <extLst>
        <ext uri="{3e2802c4-a4d2-4d8b-9148-e3be6c30e623}">
          <xlrd:rvb i="5196"/>
        </ext>
      </extLst>
    </bk>
    <bk>
      <extLst>
        <ext uri="{3e2802c4-a4d2-4d8b-9148-e3be6c30e623}">
          <xlrd:rvb i="5197"/>
        </ext>
      </extLst>
    </bk>
    <bk>
      <extLst>
        <ext uri="{3e2802c4-a4d2-4d8b-9148-e3be6c30e623}">
          <xlrd:rvb i="5198"/>
        </ext>
      </extLst>
    </bk>
    <bk>
      <extLst>
        <ext uri="{3e2802c4-a4d2-4d8b-9148-e3be6c30e623}">
          <xlrd:rvb i="5199"/>
        </ext>
      </extLst>
    </bk>
    <bk>
      <extLst>
        <ext uri="{3e2802c4-a4d2-4d8b-9148-e3be6c30e623}">
          <xlrd:rvb i="5200"/>
        </ext>
      </extLst>
    </bk>
    <bk>
      <extLst>
        <ext uri="{3e2802c4-a4d2-4d8b-9148-e3be6c30e623}">
          <xlrd:rvb i="5201"/>
        </ext>
      </extLst>
    </bk>
    <bk>
      <extLst>
        <ext uri="{3e2802c4-a4d2-4d8b-9148-e3be6c30e623}">
          <xlrd:rvb i="5202"/>
        </ext>
      </extLst>
    </bk>
    <bk>
      <extLst>
        <ext uri="{3e2802c4-a4d2-4d8b-9148-e3be6c30e623}">
          <xlrd:rvb i="5203"/>
        </ext>
      </extLst>
    </bk>
    <bk>
      <extLst>
        <ext uri="{3e2802c4-a4d2-4d8b-9148-e3be6c30e623}">
          <xlrd:rvb i="5204"/>
        </ext>
      </extLst>
    </bk>
    <bk>
      <extLst>
        <ext uri="{3e2802c4-a4d2-4d8b-9148-e3be6c30e623}">
          <xlrd:rvb i="5205"/>
        </ext>
      </extLst>
    </bk>
    <bk>
      <extLst>
        <ext uri="{3e2802c4-a4d2-4d8b-9148-e3be6c30e623}">
          <xlrd:rvb i="5206"/>
        </ext>
      </extLst>
    </bk>
    <bk>
      <extLst>
        <ext uri="{3e2802c4-a4d2-4d8b-9148-e3be6c30e623}">
          <xlrd:rvb i="5207"/>
        </ext>
      </extLst>
    </bk>
    <bk>
      <extLst>
        <ext uri="{3e2802c4-a4d2-4d8b-9148-e3be6c30e623}">
          <xlrd:rvb i="5208"/>
        </ext>
      </extLst>
    </bk>
    <bk>
      <extLst>
        <ext uri="{3e2802c4-a4d2-4d8b-9148-e3be6c30e623}">
          <xlrd:rvb i="5209"/>
        </ext>
      </extLst>
    </bk>
    <bk>
      <extLst>
        <ext uri="{3e2802c4-a4d2-4d8b-9148-e3be6c30e623}">
          <xlrd:rvb i="5210"/>
        </ext>
      </extLst>
    </bk>
    <bk>
      <extLst>
        <ext uri="{3e2802c4-a4d2-4d8b-9148-e3be6c30e623}">
          <xlrd:rvb i="5211"/>
        </ext>
      </extLst>
    </bk>
    <bk>
      <extLst>
        <ext uri="{3e2802c4-a4d2-4d8b-9148-e3be6c30e623}">
          <xlrd:rvb i="5212"/>
        </ext>
      </extLst>
    </bk>
    <bk>
      <extLst>
        <ext uri="{3e2802c4-a4d2-4d8b-9148-e3be6c30e623}">
          <xlrd:rvb i="5213"/>
        </ext>
      </extLst>
    </bk>
    <bk>
      <extLst>
        <ext uri="{3e2802c4-a4d2-4d8b-9148-e3be6c30e623}">
          <xlrd:rvb i="5214"/>
        </ext>
      </extLst>
    </bk>
    <bk>
      <extLst>
        <ext uri="{3e2802c4-a4d2-4d8b-9148-e3be6c30e623}">
          <xlrd:rvb i="5215"/>
        </ext>
      </extLst>
    </bk>
    <bk>
      <extLst>
        <ext uri="{3e2802c4-a4d2-4d8b-9148-e3be6c30e623}">
          <xlrd:rvb i="5216"/>
        </ext>
      </extLst>
    </bk>
    <bk>
      <extLst>
        <ext uri="{3e2802c4-a4d2-4d8b-9148-e3be6c30e623}">
          <xlrd:rvb i="5217"/>
        </ext>
      </extLst>
    </bk>
    <bk>
      <extLst>
        <ext uri="{3e2802c4-a4d2-4d8b-9148-e3be6c30e623}">
          <xlrd:rvb i="5218"/>
        </ext>
      </extLst>
    </bk>
    <bk>
      <extLst>
        <ext uri="{3e2802c4-a4d2-4d8b-9148-e3be6c30e623}">
          <xlrd:rvb i="5219"/>
        </ext>
      </extLst>
    </bk>
    <bk>
      <extLst>
        <ext uri="{3e2802c4-a4d2-4d8b-9148-e3be6c30e623}">
          <xlrd:rvb i="5220"/>
        </ext>
      </extLst>
    </bk>
    <bk>
      <extLst>
        <ext uri="{3e2802c4-a4d2-4d8b-9148-e3be6c30e623}">
          <xlrd:rvb i="5221"/>
        </ext>
      </extLst>
    </bk>
    <bk>
      <extLst>
        <ext uri="{3e2802c4-a4d2-4d8b-9148-e3be6c30e623}">
          <xlrd:rvb i="5222"/>
        </ext>
      </extLst>
    </bk>
    <bk>
      <extLst>
        <ext uri="{3e2802c4-a4d2-4d8b-9148-e3be6c30e623}">
          <xlrd:rvb i="5223"/>
        </ext>
      </extLst>
    </bk>
    <bk>
      <extLst>
        <ext uri="{3e2802c4-a4d2-4d8b-9148-e3be6c30e623}">
          <xlrd:rvb i="5224"/>
        </ext>
      </extLst>
    </bk>
    <bk>
      <extLst>
        <ext uri="{3e2802c4-a4d2-4d8b-9148-e3be6c30e623}">
          <xlrd:rvb i="5225"/>
        </ext>
      </extLst>
    </bk>
    <bk>
      <extLst>
        <ext uri="{3e2802c4-a4d2-4d8b-9148-e3be6c30e623}">
          <xlrd:rvb i="5226"/>
        </ext>
      </extLst>
    </bk>
    <bk>
      <extLst>
        <ext uri="{3e2802c4-a4d2-4d8b-9148-e3be6c30e623}">
          <xlrd:rvb i="5227"/>
        </ext>
      </extLst>
    </bk>
    <bk>
      <extLst>
        <ext uri="{3e2802c4-a4d2-4d8b-9148-e3be6c30e623}">
          <xlrd:rvb i="5228"/>
        </ext>
      </extLst>
    </bk>
    <bk>
      <extLst>
        <ext uri="{3e2802c4-a4d2-4d8b-9148-e3be6c30e623}">
          <xlrd:rvb i="5229"/>
        </ext>
      </extLst>
    </bk>
    <bk>
      <extLst>
        <ext uri="{3e2802c4-a4d2-4d8b-9148-e3be6c30e623}">
          <xlrd:rvb i="5230"/>
        </ext>
      </extLst>
    </bk>
    <bk>
      <extLst>
        <ext uri="{3e2802c4-a4d2-4d8b-9148-e3be6c30e623}">
          <xlrd:rvb i="5231"/>
        </ext>
      </extLst>
    </bk>
    <bk>
      <extLst>
        <ext uri="{3e2802c4-a4d2-4d8b-9148-e3be6c30e623}">
          <xlrd:rvb i="5232"/>
        </ext>
      </extLst>
    </bk>
    <bk>
      <extLst>
        <ext uri="{3e2802c4-a4d2-4d8b-9148-e3be6c30e623}">
          <xlrd:rvb i="5233"/>
        </ext>
      </extLst>
    </bk>
    <bk>
      <extLst>
        <ext uri="{3e2802c4-a4d2-4d8b-9148-e3be6c30e623}">
          <xlrd:rvb i="5234"/>
        </ext>
      </extLst>
    </bk>
    <bk>
      <extLst>
        <ext uri="{3e2802c4-a4d2-4d8b-9148-e3be6c30e623}">
          <xlrd:rvb i="5235"/>
        </ext>
      </extLst>
    </bk>
    <bk>
      <extLst>
        <ext uri="{3e2802c4-a4d2-4d8b-9148-e3be6c30e623}">
          <xlrd:rvb i="5236"/>
        </ext>
      </extLst>
    </bk>
    <bk>
      <extLst>
        <ext uri="{3e2802c4-a4d2-4d8b-9148-e3be6c30e623}">
          <xlrd:rvb i="5237"/>
        </ext>
      </extLst>
    </bk>
    <bk>
      <extLst>
        <ext uri="{3e2802c4-a4d2-4d8b-9148-e3be6c30e623}">
          <xlrd:rvb i="5238"/>
        </ext>
      </extLst>
    </bk>
    <bk>
      <extLst>
        <ext uri="{3e2802c4-a4d2-4d8b-9148-e3be6c30e623}">
          <xlrd:rvb i="5239"/>
        </ext>
      </extLst>
    </bk>
    <bk>
      <extLst>
        <ext uri="{3e2802c4-a4d2-4d8b-9148-e3be6c30e623}">
          <xlrd:rvb i="5240"/>
        </ext>
      </extLst>
    </bk>
    <bk>
      <extLst>
        <ext uri="{3e2802c4-a4d2-4d8b-9148-e3be6c30e623}">
          <xlrd:rvb i="5241"/>
        </ext>
      </extLst>
    </bk>
    <bk>
      <extLst>
        <ext uri="{3e2802c4-a4d2-4d8b-9148-e3be6c30e623}">
          <xlrd:rvb i="5242"/>
        </ext>
      </extLst>
    </bk>
    <bk>
      <extLst>
        <ext uri="{3e2802c4-a4d2-4d8b-9148-e3be6c30e623}">
          <xlrd:rvb i="5243"/>
        </ext>
      </extLst>
    </bk>
    <bk>
      <extLst>
        <ext uri="{3e2802c4-a4d2-4d8b-9148-e3be6c30e623}">
          <xlrd:rvb i="5244"/>
        </ext>
      </extLst>
    </bk>
    <bk>
      <extLst>
        <ext uri="{3e2802c4-a4d2-4d8b-9148-e3be6c30e623}">
          <xlrd:rvb i="5245"/>
        </ext>
      </extLst>
    </bk>
    <bk>
      <extLst>
        <ext uri="{3e2802c4-a4d2-4d8b-9148-e3be6c30e623}">
          <xlrd:rvb i="5246"/>
        </ext>
      </extLst>
    </bk>
    <bk>
      <extLst>
        <ext uri="{3e2802c4-a4d2-4d8b-9148-e3be6c30e623}">
          <xlrd:rvb i="5247"/>
        </ext>
      </extLst>
    </bk>
    <bk>
      <extLst>
        <ext uri="{3e2802c4-a4d2-4d8b-9148-e3be6c30e623}">
          <xlrd:rvb i="5248"/>
        </ext>
      </extLst>
    </bk>
    <bk>
      <extLst>
        <ext uri="{3e2802c4-a4d2-4d8b-9148-e3be6c30e623}">
          <xlrd:rvb i="5249"/>
        </ext>
      </extLst>
    </bk>
    <bk>
      <extLst>
        <ext uri="{3e2802c4-a4d2-4d8b-9148-e3be6c30e623}">
          <xlrd:rvb i="5250"/>
        </ext>
      </extLst>
    </bk>
    <bk>
      <extLst>
        <ext uri="{3e2802c4-a4d2-4d8b-9148-e3be6c30e623}">
          <xlrd:rvb i="5251"/>
        </ext>
      </extLst>
    </bk>
    <bk>
      <extLst>
        <ext uri="{3e2802c4-a4d2-4d8b-9148-e3be6c30e623}">
          <xlrd:rvb i="5252"/>
        </ext>
      </extLst>
    </bk>
    <bk>
      <extLst>
        <ext uri="{3e2802c4-a4d2-4d8b-9148-e3be6c30e623}">
          <xlrd:rvb i="5253"/>
        </ext>
      </extLst>
    </bk>
    <bk>
      <extLst>
        <ext uri="{3e2802c4-a4d2-4d8b-9148-e3be6c30e623}">
          <xlrd:rvb i="5254"/>
        </ext>
      </extLst>
    </bk>
    <bk>
      <extLst>
        <ext uri="{3e2802c4-a4d2-4d8b-9148-e3be6c30e623}">
          <xlrd:rvb i="5255"/>
        </ext>
      </extLst>
    </bk>
    <bk>
      <extLst>
        <ext uri="{3e2802c4-a4d2-4d8b-9148-e3be6c30e623}">
          <xlrd:rvb i="5256"/>
        </ext>
      </extLst>
    </bk>
    <bk>
      <extLst>
        <ext uri="{3e2802c4-a4d2-4d8b-9148-e3be6c30e623}">
          <xlrd:rvb i="5257"/>
        </ext>
      </extLst>
    </bk>
    <bk>
      <extLst>
        <ext uri="{3e2802c4-a4d2-4d8b-9148-e3be6c30e623}">
          <xlrd:rvb i="5258"/>
        </ext>
      </extLst>
    </bk>
    <bk>
      <extLst>
        <ext uri="{3e2802c4-a4d2-4d8b-9148-e3be6c30e623}">
          <xlrd:rvb i="5259"/>
        </ext>
      </extLst>
    </bk>
    <bk>
      <extLst>
        <ext uri="{3e2802c4-a4d2-4d8b-9148-e3be6c30e623}">
          <xlrd:rvb i="5260"/>
        </ext>
      </extLst>
    </bk>
    <bk>
      <extLst>
        <ext uri="{3e2802c4-a4d2-4d8b-9148-e3be6c30e623}">
          <xlrd:rvb i="5261"/>
        </ext>
      </extLst>
    </bk>
    <bk>
      <extLst>
        <ext uri="{3e2802c4-a4d2-4d8b-9148-e3be6c30e623}">
          <xlrd:rvb i="5262"/>
        </ext>
      </extLst>
    </bk>
    <bk>
      <extLst>
        <ext uri="{3e2802c4-a4d2-4d8b-9148-e3be6c30e623}">
          <xlrd:rvb i="5263"/>
        </ext>
      </extLst>
    </bk>
    <bk>
      <extLst>
        <ext uri="{3e2802c4-a4d2-4d8b-9148-e3be6c30e623}">
          <xlrd:rvb i="5264"/>
        </ext>
      </extLst>
    </bk>
    <bk>
      <extLst>
        <ext uri="{3e2802c4-a4d2-4d8b-9148-e3be6c30e623}">
          <xlrd:rvb i="5265"/>
        </ext>
      </extLst>
    </bk>
    <bk>
      <extLst>
        <ext uri="{3e2802c4-a4d2-4d8b-9148-e3be6c30e623}">
          <xlrd:rvb i="5266"/>
        </ext>
      </extLst>
    </bk>
    <bk>
      <extLst>
        <ext uri="{3e2802c4-a4d2-4d8b-9148-e3be6c30e623}">
          <xlrd:rvb i="5267"/>
        </ext>
      </extLst>
    </bk>
    <bk>
      <extLst>
        <ext uri="{3e2802c4-a4d2-4d8b-9148-e3be6c30e623}">
          <xlrd:rvb i="5268"/>
        </ext>
      </extLst>
    </bk>
    <bk>
      <extLst>
        <ext uri="{3e2802c4-a4d2-4d8b-9148-e3be6c30e623}">
          <xlrd:rvb i="5269"/>
        </ext>
      </extLst>
    </bk>
    <bk>
      <extLst>
        <ext uri="{3e2802c4-a4d2-4d8b-9148-e3be6c30e623}">
          <xlrd:rvb i="5270"/>
        </ext>
      </extLst>
    </bk>
    <bk>
      <extLst>
        <ext uri="{3e2802c4-a4d2-4d8b-9148-e3be6c30e623}">
          <xlrd:rvb i="5271"/>
        </ext>
      </extLst>
    </bk>
    <bk>
      <extLst>
        <ext uri="{3e2802c4-a4d2-4d8b-9148-e3be6c30e623}">
          <xlrd:rvb i="5272"/>
        </ext>
      </extLst>
    </bk>
    <bk>
      <extLst>
        <ext uri="{3e2802c4-a4d2-4d8b-9148-e3be6c30e623}">
          <xlrd:rvb i="5273"/>
        </ext>
      </extLst>
    </bk>
    <bk>
      <extLst>
        <ext uri="{3e2802c4-a4d2-4d8b-9148-e3be6c30e623}">
          <xlrd:rvb i="5274"/>
        </ext>
      </extLst>
    </bk>
    <bk>
      <extLst>
        <ext uri="{3e2802c4-a4d2-4d8b-9148-e3be6c30e623}">
          <xlrd:rvb i="5275"/>
        </ext>
      </extLst>
    </bk>
    <bk>
      <extLst>
        <ext uri="{3e2802c4-a4d2-4d8b-9148-e3be6c30e623}">
          <xlrd:rvb i="5276"/>
        </ext>
      </extLst>
    </bk>
    <bk>
      <extLst>
        <ext uri="{3e2802c4-a4d2-4d8b-9148-e3be6c30e623}">
          <xlrd:rvb i="5277"/>
        </ext>
      </extLst>
    </bk>
    <bk>
      <extLst>
        <ext uri="{3e2802c4-a4d2-4d8b-9148-e3be6c30e623}">
          <xlrd:rvb i="5278"/>
        </ext>
      </extLst>
    </bk>
    <bk>
      <extLst>
        <ext uri="{3e2802c4-a4d2-4d8b-9148-e3be6c30e623}">
          <xlrd:rvb i="5279"/>
        </ext>
      </extLst>
    </bk>
    <bk>
      <extLst>
        <ext uri="{3e2802c4-a4d2-4d8b-9148-e3be6c30e623}">
          <xlrd:rvb i="5280"/>
        </ext>
      </extLst>
    </bk>
    <bk>
      <extLst>
        <ext uri="{3e2802c4-a4d2-4d8b-9148-e3be6c30e623}">
          <xlrd:rvb i="5281"/>
        </ext>
      </extLst>
    </bk>
    <bk>
      <extLst>
        <ext uri="{3e2802c4-a4d2-4d8b-9148-e3be6c30e623}">
          <xlrd:rvb i="5282"/>
        </ext>
      </extLst>
    </bk>
    <bk>
      <extLst>
        <ext uri="{3e2802c4-a4d2-4d8b-9148-e3be6c30e623}">
          <xlrd:rvb i="5283"/>
        </ext>
      </extLst>
    </bk>
    <bk>
      <extLst>
        <ext uri="{3e2802c4-a4d2-4d8b-9148-e3be6c30e623}">
          <xlrd:rvb i="5284"/>
        </ext>
      </extLst>
    </bk>
    <bk>
      <extLst>
        <ext uri="{3e2802c4-a4d2-4d8b-9148-e3be6c30e623}">
          <xlrd:rvb i="5285"/>
        </ext>
      </extLst>
    </bk>
    <bk>
      <extLst>
        <ext uri="{3e2802c4-a4d2-4d8b-9148-e3be6c30e623}">
          <xlrd:rvb i="5286"/>
        </ext>
      </extLst>
    </bk>
    <bk>
      <extLst>
        <ext uri="{3e2802c4-a4d2-4d8b-9148-e3be6c30e623}">
          <xlrd:rvb i="5287"/>
        </ext>
      </extLst>
    </bk>
    <bk>
      <extLst>
        <ext uri="{3e2802c4-a4d2-4d8b-9148-e3be6c30e623}">
          <xlrd:rvb i="5288"/>
        </ext>
      </extLst>
    </bk>
    <bk>
      <extLst>
        <ext uri="{3e2802c4-a4d2-4d8b-9148-e3be6c30e623}">
          <xlrd:rvb i="5289"/>
        </ext>
      </extLst>
    </bk>
    <bk>
      <extLst>
        <ext uri="{3e2802c4-a4d2-4d8b-9148-e3be6c30e623}">
          <xlrd:rvb i="5290"/>
        </ext>
      </extLst>
    </bk>
    <bk>
      <extLst>
        <ext uri="{3e2802c4-a4d2-4d8b-9148-e3be6c30e623}">
          <xlrd:rvb i="5291"/>
        </ext>
      </extLst>
    </bk>
    <bk>
      <extLst>
        <ext uri="{3e2802c4-a4d2-4d8b-9148-e3be6c30e623}">
          <xlrd:rvb i="5292"/>
        </ext>
      </extLst>
    </bk>
    <bk>
      <extLst>
        <ext uri="{3e2802c4-a4d2-4d8b-9148-e3be6c30e623}">
          <xlrd:rvb i="5293"/>
        </ext>
      </extLst>
    </bk>
    <bk>
      <extLst>
        <ext uri="{3e2802c4-a4d2-4d8b-9148-e3be6c30e623}">
          <xlrd:rvb i="5294"/>
        </ext>
      </extLst>
    </bk>
    <bk>
      <extLst>
        <ext uri="{3e2802c4-a4d2-4d8b-9148-e3be6c30e623}">
          <xlrd:rvb i="5295"/>
        </ext>
      </extLst>
    </bk>
    <bk>
      <extLst>
        <ext uri="{3e2802c4-a4d2-4d8b-9148-e3be6c30e623}">
          <xlrd:rvb i="5296"/>
        </ext>
      </extLst>
    </bk>
    <bk>
      <extLst>
        <ext uri="{3e2802c4-a4d2-4d8b-9148-e3be6c30e623}">
          <xlrd:rvb i="5297"/>
        </ext>
      </extLst>
    </bk>
    <bk>
      <extLst>
        <ext uri="{3e2802c4-a4d2-4d8b-9148-e3be6c30e623}">
          <xlrd:rvb i="5298"/>
        </ext>
      </extLst>
    </bk>
    <bk>
      <extLst>
        <ext uri="{3e2802c4-a4d2-4d8b-9148-e3be6c30e623}">
          <xlrd:rvb i="5299"/>
        </ext>
      </extLst>
    </bk>
    <bk>
      <extLst>
        <ext uri="{3e2802c4-a4d2-4d8b-9148-e3be6c30e623}">
          <xlrd:rvb i="5300"/>
        </ext>
      </extLst>
    </bk>
    <bk>
      <extLst>
        <ext uri="{3e2802c4-a4d2-4d8b-9148-e3be6c30e623}">
          <xlrd:rvb i="5301"/>
        </ext>
      </extLst>
    </bk>
    <bk>
      <extLst>
        <ext uri="{3e2802c4-a4d2-4d8b-9148-e3be6c30e623}">
          <xlrd:rvb i="5302"/>
        </ext>
      </extLst>
    </bk>
    <bk>
      <extLst>
        <ext uri="{3e2802c4-a4d2-4d8b-9148-e3be6c30e623}">
          <xlrd:rvb i="5303"/>
        </ext>
      </extLst>
    </bk>
    <bk>
      <extLst>
        <ext uri="{3e2802c4-a4d2-4d8b-9148-e3be6c30e623}">
          <xlrd:rvb i="5304"/>
        </ext>
      </extLst>
    </bk>
    <bk>
      <extLst>
        <ext uri="{3e2802c4-a4d2-4d8b-9148-e3be6c30e623}">
          <xlrd:rvb i="5305"/>
        </ext>
      </extLst>
    </bk>
    <bk>
      <extLst>
        <ext uri="{3e2802c4-a4d2-4d8b-9148-e3be6c30e623}">
          <xlrd:rvb i="5306"/>
        </ext>
      </extLst>
    </bk>
    <bk>
      <extLst>
        <ext uri="{3e2802c4-a4d2-4d8b-9148-e3be6c30e623}">
          <xlrd:rvb i="5307"/>
        </ext>
      </extLst>
    </bk>
    <bk>
      <extLst>
        <ext uri="{3e2802c4-a4d2-4d8b-9148-e3be6c30e623}">
          <xlrd:rvb i="5308"/>
        </ext>
      </extLst>
    </bk>
    <bk>
      <extLst>
        <ext uri="{3e2802c4-a4d2-4d8b-9148-e3be6c30e623}">
          <xlrd:rvb i="5309"/>
        </ext>
      </extLst>
    </bk>
    <bk>
      <extLst>
        <ext uri="{3e2802c4-a4d2-4d8b-9148-e3be6c30e623}">
          <xlrd:rvb i="5310"/>
        </ext>
      </extLst>
    </bk>
    <bk>
      <extLst>
        <ext uri="{3e2802c4-a4d2-4d8b-9148-e3be6c30e623}">
          <xlrd:rvb i="5311"/>
        </ext>
      </extLst>
    </bk>
    <bk>
      <extLst>
        <ext uri="{3e2802c4-a4d2-4d8b-9148-e3be6c30e623}">
          <xlrd:rvb i="5312"/>
        </ext>
      </extLst>
    </bk>
    <bk>
      <extLst>
        <ext uri="{3e2802c4-a4d2-4d8b-9148-e3be6c30e623}">
          <xlrd:rvb i="5313"/>
        </ext>
      </extLst>
    </bk>
    <bk>
      <extLst>
        <ext uri="{3e2802c4-a4d2-4d8b-9148-e3be6c30e623}">
          <xlrd:rvb i="5314"/>
        </ext>
      </extLst>
    </bk>
    <bk>
      <extLst>
        <ext uri="{3e2802c4-a4d2-4d8b-9148-e3be6c30e623}">
          <xlrd:rvb i="5315"/>
        </ext>
      </extLst>
    </bk>
    <bk>
      <extLst>
        <ext uri="{3e2802c4-a4d2-4d8b-9148-e3be6c30e623}">
          <xlrd:rvb i="5316"/>
        </ext>
      </extLst>
    </bk>
    <bk>
      <extLst>
        <ext uri="{3e2802c4-a4d2-4d8b-9148-e3be6c30e623}">
          <xlrd:rvb i="5317"/>
        </ext>
      </extLst>
    </bk>
    <bk>
      <extLst>
        <ext uri="{3e2802c4-a4d2-4d8b-9148-e3be6c30e623}">
          <xlrd:rvb i="5318"/>
        </ext>
      </extLst>
    </bk>
    <bk>
      <extLst>
        <ext uri="{3e2802c4-a4d2-4d8b-9148-e3be6c30e623}">
          <xlrd:rvb i="5319"/>
        </ext>
      </extLst>
    </bk>
    <bk>
      <extLst>
        <ext uri="{3e2802c4-a4d2-4d8b-9148-e3be6c30e623}">
          <xlrd:rvb i="5320"/>
        </ext>
      </extLst>
    </bk>
    <bk>
      <extLst>
        <ext uri="{3e2802c4-a4d2-4d8b-9148-e3be6c30e623}">
          <xlrd:rvb i="5321"/>
        </ext>
      </extLst>
    </bk>
    <bk>
      <extLst>
        <ext uri="{3e2802c4-a4d2-4d8b-9148-e3be6c30e623}">
          <xlrd:rvb i="5322"/>
        </ext>
      </extLst>
    </bk>
    <bk>
      <extLst>
        <ext uri="{3e2802c4-a4d2-4d8b-9148-e3be6c30e623}">
          <xlrd:rvb i="5323"/>
        </ext>
      </extLst>
    </bk>
    <bk>
      <extLst>
        <ext uri="{3e2802c4-a4d2-4d8b-9148-e3be6c30e623}">
          <xlrd:rvb i="5324"/>
        </ext>
      </extLst>
    </bk>
    <bk>
      <extLst>
        <ext uri="{3e2802c4-a4d2-4d8b-9148-e3be6c30e623}">
          <xlrd:rvb i="5325"/>
        </ext>
      </extLst>
    </bk>
    <bk>
      <extLst>
        <ext uri="{3e2802c4-a4d2-4d8b-9148-e3be6c30e623}">
          <xlrd:rvb i="5326"/>
        </ext>
      </extLst>
    </bk>
    <bk>
      <extLst>
        <ext uri="{3e2802c4-a4d2-4d8b-9148-e3be6c30e623}">
          <xlrd:rvb i="5327"/>
        </ext>
      </extLst>
    </bk>
    <bk>
      <extLst>
        <ext uri="{3e2802c4-a4d2-4d8b-9148-e3be6c30e623}">
          <xlrd:rvb i="5328"/>
        </ext>
      </extLst>
    </bk>
    <bk>
      <extLst>
        <ext uri="{3e2802c4-a4d2-4d8b-9148-e3be6c30e623}">
          <xlrd:rvb i="5329"/>
        </ext>
      </extLst>
    </bk>
    <bk>
      <extLst>
        <ext uri="{3e2802c4-a4d2-4d8b-9148-e3be6c30e623}">
          <xlrd:rvb i="5330"/>
        </ext>
      </extLst>
    </bk>
    <bk>
      <extLst>
        <ext uri="{3e2802c4-a4d2-4d8b-9148-e3be6c30e623}">
          <xlrd:rvb i="5331"/>
        </ext>
      </extLst>
    </bk>
    <bk>
      <extLst>
        <ext uri="{3e2802c4-a4d2-4d8b-9148-e3be6c30e623}">
          <xlrd:rvb i="5332"/>
        </ext>
      </extLst>
    </bk>
    <bk>
      <extLst>
        <ext uri="{3e2802c4-a4d2-4d8b-9148-e3be6c30e623}">
          <xlrd:rvb i="5333"/>
        </ext>
      </extLst>
    </bk>
    <bk>
      <extLst>
        <ext uri="{3e2802c4-a4d2-4d8b-9148-e3be6c30e623}">
          <xlrd:rvb i="5334"/>
        </ext>
      </extLst>
    </bk>
    <bk>
      <extLst>
        <ext uri="{3e2802c4-a4d2-4d8b-9148-e3be6c30e623}">
          <xlrd:rvb i="5335"/>
        </ext>
      </extLst>
    </bk>
    <bk>
      <extLst>
        <ext uri="{3e2802c4-a4d2-4d8b-9148-e3be6c30e623}">
          <xlrd:rvb i="5336"/>
        </ext>
      </extLst>
    </bk>
    <bk>
      <extLst>
        <ext uri="{3e2802c4-a4d2-4d8b-9148-e3be6c30e623}">
          <xlrd:rvb i="5337"/>
        </ext>
      </extLst>
    </bk>
    <bk>
      <extLst>
        <ext uri="{3e2802c4-a4d2-4d8b-9148-e3be6c30e623}">
          <xlrd:rvb i="5338"/>
        </ext>
      </extLst>
    </bk>
    <bk>
      <extLst>
        <ext uri="{3e2802c4-a4d2-4d8b-9148-e3be6c30e623}">
          <xlrd:rvb i="5339"/>
        </ext>
      </extLst>
    </bk>
    <bk>
      <extLst>
        <ext uri="{3e2802c4-a4d2-4d8b-9148-e3be6c30e623}">
          <xlrd:rvb i="5340"/>
        </ext>
      </extLst>
    </bk>
    <bk>
      <extLst>
        <ext uri="{3e2802c4-a4d2-4d8b-9148-e3be6c30e623}">
          <xlrd:rvb i="5341"/>
        </ext>
      </extLst>
    </bk>
    <bk>
      <extLst>
        <ext uri="{3e2802c4-a4d2-4d8b-9148-e3be6c30e623}">
          <xlrd:rvb i="5342"/>
        </ext>
      </extLst>
    </bk>
    <bk>
      <extLst>
        <ext uri="{3e2802c4-a4d2-4d8b-9148-e3be6c30e623}">
          <xlrd:rvb i="5343"/>
        </ext>
      </extLst>
    </bk>
    <bk>
      <extLst>
        <ext uri="{3e2802c4-a4d2-4d8b-9148-e3be6c30e623}">
          <xlrd:rvb i="5344"/>
        </ext>
      </extLst>
    </bk>
    <bk>
      <extLst>
        <ext uri="{3e2802c4-a4d2-4d8b-9148-e3be6c30e623}">
          <xlrd:rvb i="5345"/>
        </ext>
      </extLst>
    </bk>
    <bk>
      <extLst>
        <ext uri="{3e2802c4-a4d2-4d8b-9148-e3be6c30e623}">
          <xlrd:rvb i="5346"/>
        </ext>
      </extLst>
    </bk>
    <bk>
      <extLst>
        <ext uri="{3e2802c4-a4d2-4d8b-9148-e3be6c30e623}">
          <xlrd:rvb i="5347"/>
        </ext>
      </extLst>
    </bk>
    <bk>
      <extLst>
        <ext uri="{3e2802c4-a4d2-4d8b-9148-e3be6c30e623}">
          <xlrd:rvb i="5348"/>
        </ext>
      </extLst>
    </bk>
    <bk>
      <extLst>
        <ext uri="{3e2802c4-a4d2-4d8b-9148-e3be6c30e623}">
          <xlrd:rvb i="5349"/>
        </ext>
      </extLst>
    </bk>
    <bk>
      <extLst>
        <ext uri="{3e2802c4-a4d2-4d8b-9148-e3be6c30e623}">
          <xlrd:rvb i="5350"/>
        </ext>
      </extLst>
    </bk>
    <bk>
      <extLst>
        <ext uri="{3e2802c4-a4d2-4d8b-9148-e3be6c30e623}">
          <xlrd:rvb i="5351"/>
        </ext>
      </extLst>
    </bk>
    <bk>
      <extLst>
        <ext uri="{3e2802c4-a4d2-4d8b-9148-e3be6c30e623}">
          <xlrd:rvb i="5352"/>
        </ext>
      </extLst>
    </bk>
    <bk>
      <extLst>
        <ext uri="{3e2802c4-a4d2-4d8b-9148-e3be6c30e623}">
          <xlrd:rvb i="5353"/>
        </ext>
      </extLst>
    </bk>
    <bk>
      <extLst>
        <ext uri="{3e2802c4-a4d2-4d8b-9148-e3be6c30e623}">
          <xlrd:rvb i="5354"/>
        </ext>
      </extLst>
    </bk>
    <bk>
      <extLst>
        <ext uri="{3e2802c4-a4d2-4d8b-9148-e3be6c30e623}">
          <xlrd:rvb i="5355"/>
        </ext>
      </extLst>
    </bk>
    <bk>
      <extLst>
        <ext uri="{3e2802c4-a4d2-4d8b-9148-e3be6c30e623}">
          <xlrd:rvb i="5356"/>
        </ext>
      </extLst>
    </bk>
    <bk>
      <extLst>
        <ext uri="{3e2802c4-a4d2-4d8b-9148-e3be6c30e623}">
          <xlrd:rvb i="5357"/>
        </ext>
      </extLst>
    </bk>
    <bk>
      <extLst>
        <ext uri="{3e2802c4-a4d2-4d8b-9148-e3be6c30e623}">
          <xlrd:rvb i="5358"/>
        </ext>
      </extLst>
    </bk>
    <bk>
      <extLst>
        <ext uri="{3e2802c4-a4d2-4d8b-9148-e3be6c30e623}">
          <xlrd:rvb i="5359"/>
        </ext>
      </extLst>
    </bk>
    <bk>
      <extLst>
        <ext uri="{3e2802c4-a4d2-4d8b-9148-e3be6c30e623}">
          <xlrd:rvb i="5360"/>
        </ext>
      </extLst>
    </bk>
    <bk>
      <extLst>
        <ext uri="{3e2802c4-a4d2-4d8b-9148-e3be6c30e623}">
          <xlrd:rvb i="5361"/>
        </ext>
      </extLst>
    </bk>
    <bk>
      <extLst>
        <ext uri="{3e2802c4-a4d2-4d8b-9148-e3be6c30e623}">
          <xlrd:rvb i="5362"/>
        </ext>
      </extLst>
    </bk>
    <bk>
      <extLst>
        <ext uri="{3e2802c4-a4d2-4d8b-9148-e3be6c30e623}">
          <xlrd:rvb i="5363"/>
        </ext>
      </extLst>
    </bk>
    <bk>
      <extLst>
        <ext uri="{3e2802c4-a4d2-4d8b-9148-e3be6c30e623}">
          <xlrd:rvb i="5364"/>
        </ext>
      </extLst>
    </bk>
    <bk>
      <extLst>
        <ext uri="{3e2802c4-a4d2-4d8b-9148-e3be6c30e623}">
          <xlrd:rvb i="5365"/>
        </ext>
      </extLst>
    </bk>
    <bk>
      <extLst>
        <ext uri="{3e2802c4-a4d2-4d8b-9148-e3be6c30e623}">
          <xlrd:rvb i="5366"/>
        </ext>
      </extLst>
    </bk>
    <bk>
      <extLst>
        <ext uri="{3e2802c4-a4d2-4d8b-9148-e3be6c30e623}">
          <xlrd:rvb i="5367"/>
        </ext>
      </extLst>
    </bk>
    <bk>
      <extLst>
        <ext uri="{3e2802c4-a4d2-4d8b-9148-e3be6c30e623}">
          <xlrd:rvb i="5368"/>
        </ext>
      </extLst>
    </bk>
    <bk>
      <extLst>
        <ext uri="{3e2802c4-a4d2-4d8b-9148-e3be6c30e623}">
          <xlrd:rvb i="5369"/>
        </ext>
      </extLst>
    </bk>
    <bk>
      <extLst>
        <ext uri="{3e2802c4-a4d2-4d8b-9148-e3be6c30e623}">
          <xlrd:rvb i="5370"/>
        </ext>
      </extLst>
    </bk>
    <bk>
      <extLst>
        <ext uri="{3e2802c4-a4d2-4d8b-9148-e3be6c30e623}">
          <xlrd:rvb i="5371"/>
        </ext>
      </extLst>
    </bk>
    <bk>
      <extLst>
        <ext uri="{3e2802c4-a4d2-4d8b-9148-e3be6c30e623}">
          <xlrd:rvb i="5372"/>
        </ext>
      </extLst>
    </bk>
    <bk>
      <extLst>
        <ext uri="{3e2802c4-a4d2-4d8b-9148-e3be6c30e623}">
          <xlrd:rvb i="5373"/>
        </ext>
      </extLst>
    </bk>
    <bk>
      <extLst>
        <ext uri="{3e2802c4-a4d2-4d8b-9148-e3be6c30e623}">
          <xlrd:rvb i="5374"/>
        </ext>
      </extLst>
    </bk>
    <bk>
      <extLst>
        <ext uri="{3e2802c4-a4d2-4d8b-9148-e3be6c30e623}">
          <xlrd:rvb i="5375"/>
        </ext>
      </extLst>
    </bk>
    <bk>
      <extLst>
        <ext uri="{3e2802c4-a4d2-4d8b-9148-e3be6c30e623}">
          <xlrd:rvb i="5376"/>
        </ext>
      </extLst>
    </bk>
    <bk>
      <extLst>
        <ext uri="{3e2802c4-a4d2-4d8b-9148-e3be6c30e623}">
          <xlrd:rvb i="5377"/>
        </ext>
      </extLst>
    </bk>
    <bk>
      <extLst>
        <ext uri="{3e2802c4-a4d2-4d8b-9148-e3be6c30e623}">
          <xlrd:rvb i="5378"/>
        </ext>
      </extLst>
    </bk>
    <bk>
      <extLst>
        <ext uri="{3e2802c4-a4d2-4d8b-9148-e3be6c30e623}">
          <xlrd:rvb i="5379"/>
        </ext>
      </extLst>
    </bk>
    <bk>
      <extLst>
        <ext uri="{3e2802c4-a4d2-4d8b-9148-e3be6c30e623}">
          <xlrd:rvb i="5380"/>
        </ext>
      </extLst>
    </bk>
    <bk>
      <extLst>
        <ext uri="{3e2802c4-a4d2-4d8b-9148-e3be6c30e623}">
          <xlrd:rvb i="5381"/>
        </ext>
      </extLst>
    </bk>
    <bk>
      <extLst>
        <ext uri="{3e2802c4-a4d2-4d8b-9148-e3be6c30e623}">
          <xlrd:rvb i="5382"/>
        </ext>
      </extLst>
    </bk>
    <bk>
      <extLst>
        <ext uri="{3e2802c4-a4d2-4d8b-9148-e3be6c30e623}">
          <xlrd:rvb i="5383"/>
        </ext>
      </extLst>
    </bk>
    <bk>
      <extLst>
        <ext uri="{3e2802c4-a4d2-4d8b-9148-e3be6c30e623}">
          <xlrd:rvb i="5384"/>
        </ext>
      </extLst>
    </bk>
    <bk>
      <extLst>
        <ext uri="{3e2802c4-a4d2-4d8b-9148-e3be6c30e623}">
          <xlrd:rvb i="5385"/>
        </ext>
      </extLst>
    </bk>
    <bk>
      <extLst>
        <ext uri="{3e2802c4-a4d2-4d8b-9148-e3be6c30e623}">
          <xlrd:rvb i="5386"/>
        </ext>
      </extLst>
    </bk>
    <bk>
      <extLst>
        <ext uri="{3e2802c4-a4d2-4d8b-9148-e3be6c30e623}">
          <xlrd:rvb i="5387"/>
        </ext>
      </extLst>
    </bk>
    <bk>
      <extLst>
        <ext uri="{3e2802c4-a4d2-4d8b-9148-e3be6c30e623}">
          <xlrd:rvb i="5388"/>
        </ext>
      </extLst>
    </bk>
    <bk>
      <extLst>
        <ext uri="{3e2802c4-a4d2-4d8b-9148-e3be6c30e623}">
          <xlrd:rvb i="5389"/>
        </ext>
      </extLst>
    </bk>
    <bk>
      <extLst>
        <ext uri="{3e2802c4-a4d2-4d8b-9148-e3be6c30e623}">
          <xlrd:rvb i="5390"/>
        </ext>
      </extLst>
    </bk>
    <bk>
      <extLst>
        <ext uri="{3e2802c4-a4d2-4d8b-9148-e3be6c30e623}">
          <xlrd:rvb i="5391"/>
        </ext>
      </extLst>
    </bk>
    <bk>
      <extLst>
        <ext uri="{3e2802c4-a4d2-4d8b-9148-e3be6c30e623}">
          <xlrd:rvb i="5392"/>
        </ext>
      </extLst>
    </bk>
    <bk>
      <extLst>
        <ext uri="{3e2802c4-a4d2-4d8b-9148-e3be6c30e623}">
          <xlrd:rvb i="5393"/>
        </ext>
      </extLst>
    </bk>
    <bk>
      <extLst>
        <ext uri="{3e2802c4-a4d2-4d8b-9148-e3be6c30e623}">
          <xlrd:rvb i="5394"/>
        </ext>
      </extLst>
    </bk>
    <bk>
      <extLst>
        <ext uri="{3e2802c4-a4d2-4d8b-9148-e3be6c30e623}">
          <xlrd:rvb i="5395"/>
        </ext>
      </extLst>
    </bk>
    <bk>
      <extLst>
        <ext uri="{3e2802c4-a4d2-4d8b-9148-e3be6c30e623}">
          <xlrd:rvb i="5396"/>
        </ext>
      </extLst>
    </bk>
    <bk>
      <extLst>
        <ext uri="{3e2802c4-a4d2-4d8b-9148-e3be6c30e623}">
          <xlrd:rvb i="5397"/>
        </ext>
      </extLst>
    </bk>
    <bk>
      <extLst>
        <ext uri="{3e2802c4-a4d2-4d8b-9148-e3be6c30e623}">
          <xlrd:rvb i="5398"/>
        </ext>
      </extLst>
    </bk>
    <bk>
      <extLst>
        <ext uri="{3e2802c4-a4d2-4d8b-9148-e3be6c30e623}">
          <xlrd:rvb i="5399"/>
        </ext>
      </extLst>
    </bk>
    <bk>
      <extLst>
        <ext uri="{3e2802c4-a4d2-4d8b-9148-e3be6c30e623}">
          <xlrd:rvb i="5400"/>
        </ext>
      </extLst>
    </bk>
    <bk>
      <extLst>
        <ext uri="{3e2802c4-a4d2-4d8b-9148-e3be6c30e623}">
          <xlrd:rvb i="5401"/>
        </ext>
      </extLst>
    </bk>
    <bk>
      <extLst>
        <ext uri="{3e2802c4-a4d2-4d8b-9148-e3be6c30e623}">
          <xlrd:rvb i="5402"/>
        </ext>
      </extLst>
    </bk>
    <bk>
      <extLst>
        <ext uri="{3e2802c4-a4d2-4d8b-9148-e3be6c30e623}">
          <xlrd:rvb i="5403"/>
        </ext>
      </extLst>
    </bk>
    <bk>
      <extLst>
        <ext uri="{3e2802c4-a4d2-4d8b-9148-e3be6c30e623}">
          <xlrd:rvb i="5404"/>
        </ext>
      </extLst>
    </bk>
    <bk>
      <extLst>
        <ext uri="{3e2802c4-a4d2-4d8b-9148-e3be6c30e623}">
          <xlrd:rvb i="5405"/>
        </ext>
      </extLst>
    </bk>
    <bk>
      <extLst>
        <ext uri="{3e2802c4-a4d2-4d8b-9148-e3be6c30e623}">
          <xlrd:rvb i="5406"/>
        </ext>
      </extLst>
    </bk>
    <bk>
      <extLst>
        <ext uri="{3e2802c4-a4d2-4d8b-9148-e3be6c30e623}">
          <xlrd:rvb i="5407"/>
        </ext>
      </extLst>
    </bk>
    <bk>
      <extLst>
        <ext uri="{3e2802c4-a4d2-4d8b-9148-e3be6c30e623}">
          <xlrd:rvb i="5408"/>
        </ext>
      </extLst>
    </bk>
    <bk>
      <extLst>
        <ext uri="{3e2802c4-a4d2-4d8b-9148-e3be6c30e623}">
          <xlrd:rvb i="5409"/>
        </ext>
      </extLst>
    </bk>
    <bk>
      <extLst>
        <ext uri="{3e2802c4-a4d2-4d8b-9148-e3be6c30e623}">
          <xlrd:rvb i="5410"/>
        </ext>
      </extLst>
    </bk>
    <bk>
      <extLst>
        <ext uri="{3e2802c4-a4d2-4d8b-9148-e3be6c30e623}">
          <xlrd:rvb i="5411"/>
        </ext>
      </extLst>
    </bk>
    <bk>
      <extLst>
        <ext uri="{3e2802c4-a4d2-4d8b-9148-e3be6c30e623}">
          <xlrd:rvb i="5412"/>
        </ext>
      </extLst>
    </bk>
    <bk>
      <extLst>
        <ext uri="{3e2802c4-a4d2-4d8b-9148-e3be6c30e623}">
          <xlrd:rvb i="5413"/>
        </ext>
      </extLst>
    </bk>
    <bk>
      <extLst>
        <ext uri="{3e2802c4-a4d2-4d8b-9148-e3be6c30e623}">
          <xlrd:rvb i="5414"/>
        </ext>
      </extLst>
    </bk>
    <bk>
      <extLst>
        <ext uri="{3e2802c4-a4d2-4d8b-9148-e3be6c30e623}">
          <xlrd:rvb i="5415"/>
        </ext>
      </extLst>
    </bk>
    <bk>
      <extLst>
        <ext uri="{3e2802c4-a4d2-4d8b-9148-e3be6c30e623}">
          <xlrd:rvb i="5416"/>
        </ext>
      </extLst>
    </bk>
    <bk>
      <extLst>
        <ext uri="{3e2802c4-a4d2-4d8b-9148-e3be6c30e623}">
          <xlrd:rvb i="5417"/>
        </ext>
      </extLst>
    </bk>
    <bk>
      <extLst>
        <ext uri="{3e2802c4-a4d2-4d8b-9148-e3be6c30e623}">
          <xlrd:rvb i="5418"/>
        </ext>
      </extLst>
    </bk>
    <bk>
      <extLst>
        <ext uri="{3e2802c4-a4d2-4d8b-9148-e3be6c30e623}">
          <xlrd:rvb i="5419"/>
        </ext>
      </extLst>
    </bk>
    <bk>
      <extLst>
        <ext uri="{3e2802c4-a4d2-4d8b-9148-e3be6c30e623}">
          <xlrd:rvb i="5420"/>
        </ext>
      </extLst>
    </bk>
    <bk>
      <extLst>
        <ext uri="{3e2802c4-a4d2-4d8b-9148-e3be6c30e623}">
          <xlrd:rvb i="5421"/>
        </ext>
      </extLst>
    </bk>
    <bk>
      <extLst>
        <ext uri="{3e2802c4-a4d2-4d8b-9148-e3be6c30e623}">
          <xlrd:rvb i="5422"/>
        </ext>
      </extLst>
    </bk>
    <bk>
      <extLst>
        <ext uri="{3e2802c4-a4d2-4d8b-9148-e3be6c30e623}">
          <xlrd:rvb i="5423"/>
        </ext>
      </extLst>
    </bk>
    <bk>
      <extLst>
        <ext uri="{3e2802c4-a4d2-4d8b-9148-e3be6c30e623}">
          <xlrd:rvb i="5424"/>
        </ext>
      </extLst>
    </bk>
    <bk>
      <extLst>
        <ext uri="{3e2802c4-a4d2-4d8b-9148-e3be6c30e623}">
          <xlrd:rvb i="5425"/>
        </ext>
      </extLst>
    </bk>
    <bk>
      <extLst>
        <ext uri="{3e2802c4-a4d2-4d8b-9148-e3be6c30e623}">
          <xlrd:rvb i="5426"/>
        </ext>
      </extLst>
    </bk>
    <bk>
      <extLst>
        <ext uri="{3e2802c4-a4d2-4d8b-9148-e3be6c30e623}">
          <xlrd:rvb i="5427"/>
        </ext>
      </extLst>
    </bk>
    <bk>
      <extLst>
        <ext uri="{3e2802c4-a4d2-4d8b-9148-e3be6c30e623}">
          <xlrd:rvb i="5428"/>
        </ext>
      </extLst>
    </bk>
    <bk>
      <extLst>
        <ext uri="{3e2802c4-a4d2-4d8b-9148-e3be6c30e623}">
          <xlrd:rvb i="5429"/>
        </ext>
      </extLst>
    </bk>
    <bk>
      <extLst>
        <ext uri="{3e2802c4-a4d2-4d8b-9148-e3be6c30e623}">
          <xlrd:rvb i="5430"/>
        </ext>
      </extLst>
    </bk>
    <bk>
      <extLst>
        <ext uri="{3e2802c4-a4d2-4d8b-9148-e3be6c30e623}">
          <xlrd:rvb i="5431"/>
        </ext>
      </extLst>
    </bk>
    <bk>
      <extLst>
        <ext uri="{3e2802c4-a4d2-4d8b-9148-e3be6c30e623}">
          <xlrd:rvb i="5432"/>
        </ext>
      </extLst>
    </bk>
    <bk>
      <extLst>
        <ext uri="{3e2802c4-a4d2-4d8b-9148-e3be6c30e623}">
          <xlrd:rvb i="5433"/>
        </ext>
      </extLst>
    </bk>
    <bk>
      <extLst>
        <ext uri="{3e2802c4-a4d2-4d8b-9148-e3be6c30e623}">
          <xlrd:rvb i="5434"/>
        </ext>
      </extLst>
    </bk>
    <bk>
      <extLst>
        <ext uri="{3e2802c4-a4d2-4d8b-9148-e3be6c30e623}">
          <xlrd:rvb i="5435"/>
        </ext>
      </extLst>
    </bk>
    <bk>
      <extLst>
        <ext uri="{3e2802c4-a4d2-4d8b-9148-e3be6c30e623}">
          <xlrd:rvb i="5436"/>
        </ext>
      </extLst>
    </bk>
    <bk>
      <extLst>
        <ext uri="{3e2802c4-a4d2-4d8b-9148-e3be6c30e623}">
          <xlrd:rvb i="5437"/>
        </ext>
      </extLst>
    </bk>
    <bk>
      <extLst>
        <ext uri="{3e2802c4-a4d2-4d8b-9148-e3be6c30e623}">
          <xlrd:rvb i="5438"/>
        </ext>
      </extLst>
    </bk>
    <bk>
      <extLst>
        <ext uri="{3e2802c4-a4d2-4d8b-9148-e3be6c30e623}">
          <xlrd:rvb i="5439"/>
        </ext>
      </extLst>
    </bk>
    <bk>
      <extLst>
        <ext uri="{3e2802c4-a4d2-4d8b-9148-e3be6c30e623}">
          <xlrd:rvb i="5440"/>
        </ext>
      </extLst>
    </bk>
    <bk>
      <extLst>
        <ext uri="{3e2802c4-a4d2-4d8b-9148-e3be6c30e623}">
          <xlrd:rvb i="5441"/>
        </ext>
      </extLst>
    </bk>
    <bk>
      <extLst>
        <ext uri="{3e2802c4-a4d2-4d8b-9148-e3be6c30e623}">
          <xlrd:rvb i="5442"/>
        </ext>
      </extLst>
    </bk>
    <bk>
      <extLst>
        <ext uri="{3e2802c4-a4d2-4d8b-9148-e3be6c30e623}">
          <xlrd:rvb i="5443"/>
        </ext>
      </extLst>
    </bk>
    <bk>
      <extLst>
        <ext uri="{3e2802c4-a4d2-4d8b-9148-e3be6c30e623}">
          <xlrd:rvb i="5444"/>
        </ext>
      </extLst>
    </bk>
    <bk>
      <extLst>
        <ext uri="{3e2802c4-a4d2-4d8b-9148-e3be6c30e623}">
          <xlrd:rvb i="5445"/>
        </ext>
      </extLst>
    </bk>
    <bk>
      <extLst>
        <ext uri="{3e2802c4-a4d2-4d8b-9148-e3be6c30e623}">
          <xlrd:rvb i="5446"/>
        </ext>
      </extLst>
    </bk>
    <bk>
      <extLst>
        <ext uri="{3e2802c4-a4d2-4d8b-9148-e3be6c30e623}">
          <xlrd:rvb i="5447"/>
        </ext>
      </extLst>
    </bk>
    <bk>
      <extLst>
        <ext uri="{3e2802c4-a4d2-4d8b-9148-e3be6c30e623}">
          <xlrd:rvb i="5448"/>
        </ext>
      </extLst>
    </bk>
    <bk>
      <extLst>
        <ext uri="{3e2802c4-a4d2-4d8b-9148-e3be6c30e623}">
          <xlrd:rvb i="5449"/>
        </ext>
      </extLst>
    </bk>
    <bk>
      <extLst>
        <ext uri="{3e2802c4-a4d2-4d8b-9148-e3be6c30e623}">
          <xlrd:rvb i="5450"/>
        </ext>
      </extLst>
    </bk>
    <bk>
      <extLst>
        <ext uri="{3e2802c4-a4d2-4d8b-9148-e3be6c30e623}">
          <xlrd:rvb i="5451"/>
        </ext>
      </extLst>
    </bk>
    <bk>
      <extLst>
        <ext uri="{3e2802c4-a4d2-4d8b-9148-e3be6c30e623}">
          <xlrd:rvb i="5452"/>
        </ext>
      </extLst>
    </bk>
    <bk>
      <extLst>
        <ext uri="{3e2802c4-a4d2-4d8b-9148-e3be6c30e623}">
          <xlrd:rvb i="5453"/>
        </ext>
      </extLst>
    </bk>
    <bk>
      <extLst>
        <ext uri="{3e2802c4-a4d2-4d8b-9148-e3be6c30e623}">
          <xlrd:rvb i="5454"/>
        </ext>
      </extLst>
    </bk>
    <bk>
      <extLst>
        <ext uri="{3e2802c4-a4d2-4d8b-9148-e3be6c30e623}">
          <xlrd:rvb i="5455"/>
        </ext>
      </extLst>
    </bk>
    <bk>
      <extLst>
        <ext uri="{3e2802c4-a4d2-4d8b-9148-e3be6c30e623}">
          <xlrd:rvb i="5456"/>
        </ext>
      </extLst>
    </bk>
    <bk>
      <extLst>
        <ext uri="{3e2802c4-a4d2-4d8b-9148-e3be6c30e623}">
          <xlrd:rvb i="5457"/>
        </ext>
      </extLst>
    </bk>
    <bk>
      <extLst>
        <ext uri="{3e2802c4-a4d2-4d8b-9148-e3be6c30e623}">
          <xlrd:rvb i="5458"/>
        </ext>
      </extLst>
    </bk>
    <bk>
      <extLst>
        <ext uri="{3e2802c4-a4d2-4d8b-9148-e3be6c30e623}">
          <xlrd:rvb i="5459"/>
        </ext>
      </extLst>
    </bk>
    <bk>
      <extLst>
        <ext uri="{3e2802c4-a4d2-4d8b-9148-e3be6c30e623}">
          <xlrd:rvb i="5460"/>
        </ext>
      </extLst>
    </bk>
    <bk>
      <extLst>
        <ext uri="{3e2802c4-a4d2-4d8b-9148-e3be6c30e623}">
          <xlrd:rvb i="5461"/>
        </ext>
      </extLst>
    </bk>
    <bk>
      <extLst>
        <ext uri="{3e2802c4-a4d2-4d8b-9148-e3be6c30e623}">
          <xlrd:rvb i="5462"/>
        </ext>
      </extLst>
    </bk>
    <bk>
      <extLst>
        <ext uri="{3e2802c4-a4d2-4d8b-9148-e3be6c30e623}">
          <xlrd:rvb i="5463"/>
        </ext>
      </extLst>
    </bk>
    <bk>
      <extLst>
        <ext uri="{3e2802c4-a4d2-4d8b-9148-e3be6c30e623}">
          <xlrd:rvb i="5464"/>
        </ext>
      </extLst>
    </bk>
    <bk>
      <extLst>
        <ext uri="{3e2802c4-a4d2-4d8b-9148-e3be6c30e623}">
          <xlrd:rvb i="5465"/>
        </ext>
      </extLst>
    </bk>
    <bk>
      <extLst>
        <ext uri="{3e2802c4-a4d2-4d8b-9148-e3be6c30e623}">
          <xlrd:rvb i="5466"/>
        </ext>
      </extLst>
    </bk>
    <bk>
      <extLst>
        <ext uri="{3e2802c4-a4d2-4d8b-9148-e3be6c30e623}">
          <xlrd:rvb i="5467"/>
        </ext>
      </extLst>
    </bk>
    <bk>
      <extLst>
        <ext uri="{3e2802c4-a4d2-4d8b-9148-e3be6c30e623}">
          <xlrd:rvb i="5468"/>
        </ext>
      </extLst>
    </bk>
    <bk>
      <extLst>
        <ext uri="{3e2802c4-a4d2-4d8b-9148-e3be6c30e623}">
          <xlrd:rvb i="5469"/>
        </ext>
      </extLst>
    </bk>
    <bk>
      <extLst>
        <ext uri="{3e2802c4-a4d2-4d8b-9148-e3be6c30e623}">
          <xlrd:rvb i="5470"/>
        </ext>
      </extLst>
    </bk>
    <bk>
      <extLst>
        <ext uri="{3e2802c4-a4d2-4d8b-9148-e3be6c30e623}">
          <xlrd:rvb i="5471"/>
        </ext>
      </extLst>
    </bk>
    <bk>
      <extLst>
        <ext uri="{3e2802c4-a4d2-4d8b-9148-e3be6c30e623}">
          <xlrd:rvb i="5472"/>
        </ext>
      </extLst>
    </bk>
    <bk>
      <extLst>
        <ext uri="{3e2802c4-a4d2-4d8b-9148-e3be6c30e623}">
          <xlrd:rvb i="5473"/>
        </ext>
      </extLst>
    </bk>
    <bk>
      <extLst>
        <ext uri="{3e2802c4-a4d2-4d8b-9148-e3be6c30e623}">
          <xlrd:rvb i="5474"/>
        </ext>
      </extLst>
    </bk>
    <bk>
      <extLst>
        <ext uri="{3e2802c4-a4d2-4d8b-9148-e3be6c30e623}">
          <xlrd:rvb i="5475"/>
        </ext>
      </extLst>
    </bk>
    <bk>
      <extLst>
        <ext uri="{3e2802c4-a4d2-4d8b-9148-e3be6c30e623}">
          <xlrd:rvb i="5476"/>
        </ext>
      </extLst>
    </bk>
    <bk>
      <extLst>
        <ext uri="{3e2802c4-a4d2-4d8b-9148-e3be6c30e623}">
          <xlrd:rvb i="5477"/>
        </ext>
      </extLst>
    </bk>
    <bk>
      <extLst>
        <ext uri="{3e2802c4-a4d2-4d8b-9148-e3be6c30e623}">
          <xlrd:rvb i="5478"/>
        </ext>
      </extLst>
    </bk>
    <bk>
      <extLst>
        <ext uri="{3e2802c4-a4d2-4d8b-9148-e3be6c30e623}">
          <xlrd:rvb i="5479"/>
        </ext>
      </extLst>
    </bk>
    <bk>
      <extLst>
        <ext uri="{3e2802c4-a4d2-4d8b-9148-e3be6c30e623}">
          <xlrd:rvb i="5480"/>
        </ext>
      </extLst>
    </bk>
    <bk>
      <extLst>
        <ext uri="{3e2802c4-a4d2-4d8b-9148-e3be6c30e623}">
          <xlrd:rvb i="5481"/>
        </ext>
      </extLst>
    </bk>
    <bk>
      <extLst>
        <ext uri="{3e2802c4-a4d2-4d8b-9148-e3be6c30e623}">
          <xlrd:rvb i="5482"/>
        </ext>
      </extLst>
    </bk>
    <bk>
      <extLst>
        <ext uri="{3e2802c4-a4d2-4d8b-9148-e3be6c30e623}">
          <xlrd:rvb i="5483"/>
        </ext>
      </extLst>
    </bk>
    <bk>
      <extLst>
        <ext uri="{3e2802c4-a4d2-4d8b-9148-e3be6c30e623}">
          <xlrd:rvb i="5484"/>
        </ext>
      </extLst>
    </bk>
    <bk>
      <extLst>
        <ext uri="{3e2802c4-a4d2-4d8b-9148-e3be6c30e623}">
          <xlrd:rvb i="5485"/>
        </ext>
      </extLst>
    </bk>
    <bk>
      <extLst>
        <ext uri="{3e2802c4-a4d2-4d8b-9148-e3be6c30e623}">
          <xlrd:rvb i="5486"/>
        </ext>
      </extLst>
    </bk>
    <bk>
      <extLst>
        <ext uri="{3e2802c4-a4d2-4d8b-9148-e3be6c30e623}">
          <xlrd:rvb i="5487"/>
        </ext>
      </extLst>
    </bk>
    <bk>
      <extLst>
        <ext uri="{3e2802c4-a4d2-4d8b-9148-e3be6c30e623}">
          <xlrd:rvb i="5488"/>
        </ext>
      </extLst>
    </bk>
    <bk>
      <extLst>
        <ext uri="{3e2802c4-a4d2-4d8b-9148-e3be6c30e623}">
          <xlrd:rvb i="5489"/>
        </ext>
      </extLst>
    </bk>
    <bk>
      <extLst>
        <ext uri="{3e2802c4-a4d2-4d8b-9148-e3be6c30e623}">
          <xlrd:rvb i="5490"/>
        </ext>
      </extLst>
    </bk>
    <bk>
      <extLst>
        <ext uri="{3e2802c4-a4d2-4d8b-9148-e3be6c30e623}">
          <xlrd:rvb i="5491"/>
        </ext>
      </extLst>
    </bk>
    <bk>
      <extLst>
        <ext uri="{3e2802c4-a4d2-4d8b-9148-e3be6c30e623}">
          <xlrd:rvb i="5492"/>
        </ext>
      </extLst>
    </bk>
    <bk>
      <extLst>
        <ext uri="{3e2802c4-a4d2-4d8b-9148-e3be6c30e623}">
          <xlrd:rvb i="5493"/>
        </ext>
      </extLst>
    </bk>
    <bk>
      <extLst>
        <ext uri="{3e2802c4-a4d2-4d8b-9148-e3be6c30e623}">
          <xlrd:rvb i="5494"/>
        </ext>
      </extLst>
    </bk>
    <bk>
      <extLst>
        <ext uri="{3e2802c4-a4d2-4d8b-9148-e3be6c30e623}">
          <xlrd:rvb i="5495"/>
        </ext>
      </extLst>
    </bk>
    <bk>
      <extLst>
        <ext uri="{3e2802c4-a4d2-4d8b-9148-e3be6c30e623}">
          <xlrd:rvb i="5496"/>
        </ext>
      </extLst>
    </bk>
    <bk>
      <extLst>
        <ext uri="{3e2802c4-a4d2-4d8b-9148-e3be6c30e623}">
          <xlrd:rvb i="5497"/>
        </ext>
      </extLst>
    </bk>
    <bk>
      <extLst>
        <ext uri="{3e2802c4-a4d2-4d8b-9148-e3be6c30e623}">
          <xlrd:rvb i="5498"/>
        </ext>
      </extLst>
    </bk>
    <bk>
      <extLst>
        <ext uri="{3e2802c4-a4d2-4d8b-9148-e3be6c30e623}">
          <xlrd:rvb i="5499"/>
        </ext>
      </extLst>
    </bk>
    <bk>
      <extLst>
        <ext uri="{3e2802c4-a4d2-4d8b-9148-e3be6c30e623}">
          <xlrd:rvb i="5500"/>
        </ext>
      </extLst>
    </bk>
    <bk>
      <extLst>
        <ext uri="{3e2802c4-a4d2-4d8b-9148-e3be6c30e623}">
          <xlrd:rvb i="5501"/>
        </ext>
      </extLst>
    </bk>
    <bk>
      <extLst>
        <ext uri="{3e2802c4-a4d2-4d8b-9148-e3be6c30e623}">
          <xlrd:rvb i="5502"/>
        </ext>
      </extLst>
    </bk>
    <bk>
      <extLst>
        <ext uri="{3e2802c4-a4d2-4d8b-9148-e3be6c30e623}">
          <xlrd:rvb i="5503"/>
        </ext>
      </extLst>
    </bk>
    <bk>
      <extLst>
        <ext uri="{3e2802c4-a4d2-4d8b-9148-e3be6c30e623}">
          <xlrd:rvb i="5504"/>
        </ext>
      </extLst>
    </bk>
    <bk>
      <extLst>
        <ext uri="{3e2802c4-a4d2-4d8b-9148-e3be6c30e623}">
          <xlrd:rvb i="5505"/>
        </ext>
      </extLst>
    </bk>
    <bk>
      <extLst>
        <ext uri="{3e2802c4-a4d2-4d8b-9148-e3be6c30e623}">
          <xlrd:rvb i="5506"/>
        </ext>
      </extLst>
    </bk>
    <bk>
      <extLst>
        <ext uri="{3e2802c4-a4d2-4d8b-9148-e3be6c30e623}">
          <xlrd:rvb i="5507"/>
        </ext>
      </extLst>
    </bk>
    <bk>
      <extLst>
        <ext uri="{3e2802c4-a4d2-4d8b-9148-e3be6c30e623}">
          <xlrd:rvb i="5508"/>
        </ext>
      </extLst>
    </bk>
    <bk>
      <extLst>
        <ext uri="{3e2802c4-a4d2-4d8b-9148-e3be6c30e623}">
          <xlrd:rvb i="5509"/>
        </ext>
      </extLst>
    </bk>
    <bk>
      <extLst>
        <ext uri="{3e2802c4-a4d2-4d8b-9148-e3be6c30e623}">
          <xlrd:rvb i="5510"/>
        </ext>
      </extLst>
    </bk>
    <bk>
      <extLst>
        <ext uri="{3e2802c4-a4d2-4d8b-9148-e3be6c30e623}">
          <xlrd:rvb i="5511"/>
        </ext>
      </extLst>
    </bk>
    <bk>
      <extLst>
        <ext uri="{3e2802c4-a4d2-4d8b-9148-e3be6c30e623}">
          <xlrd:rvb i="5512"/>
        </ext>
      </extLst>
    </bk>
    <bk>
      <extLst>
        <ext uri="{3e2802c4-a4d2-4d8b-9148-e3be6c30e623}">
          <xlrd:rvb i="5513"/>
        </ext>
      </extLst>
    </bk>
    <bk>
      <extLst>
        <ext uri="{3e2802c4-a4d2-4d8b-9148-e3be6c30e623}">
          <xlrd:rvb i="5514"/>
        </ext>
      </extLst>
    </bk>
    <bk>
      <extLst>
        <ext uri="{3e2802c4-a4d2-4d8b-9148-e3be6c30e623}">
          <xlrd:rvb i="5515"/>
        </ext>
      </extLst>
    </bk>
    <bk>
      <extLst>
        <ext uri="{3e2802c4-a4d2-4d8b-9148-e3be6c30e623}">
          <xlrd:rvb i="5516"/>
        </ext>
      </extLst>
    </bk>
    <bk>
      <extLst>
        <ext uri="{3e2802c4-a4d2-4d8b-9148-e3be6c30e623}">
          <xlrd:rvb i="5517"/>
        </ext>
      </extLst>
    </bk>
    <bk>
      <extLst>
        <ext uri="{3e2802c4-a4d2-4d8b-9148-e3be6c30e623}">
          <xlrd:rvb i="5518"/>
        </ext>
      </extLst>
    </bk>
    <bk>
      <extLst>
        <ext uri="{3e2802c4-a4d2-4d8b-9148-e3be6c30e623}">
          <xlrd:rvb i="5519"/>
        </ext>
      </extLst>
    </bk>
    <bk>
      <extLst>
        <ext uri="{3e2802c4-a4d2-4d8b-9148-e3be6c30e623}">
          <xlrd:rvb i="5520"/>
        </ext>
      </extLst>
    </bk>
    <bk>
      <extLst>
        <ext uri="{3e2802c4-a4d2-4d8b-9148-e3be6c30e623}">
          <xlrd:rvb i="5521"/>
        </ext>
      </extLst>
    </bk>
    <bk>
      <extLst>
        <ext uri="{3e2802c4-a4d2-4d8b-9148-e3be6c30e623}">
          <xlrd:rvb i="5522"/>
        </ext>
      </extLst>
    </bk>
    <bk>
      <extLst>
        <ext uri="{3e2802c4-a4d2-4d8b-9148-e3be6c30e623}">
          <xlrd:rvb i="5523"/>
        </ext>
      </extLst>
    </bk>
    <bk>
      <extLst>
        <ext uri="{3e2802c4-a4d2-4d8b-9148-e3be6c30e623}">
          <xlrd:rvb i="5524"/>
        </ext>
      </extLst>
    </bk>
    <bk>
      <extLst>
        <ext uri="{3e2802c4-a4d2-4d8b-9148-e3be6c30e623}">
          <xlrd:rvb i="5525"/>
        </ext>
      </extLst>
    </bk>
    <bk>
      <extLst>
        <ext uri="{3e2802c4-a4d2-4d8b-9148-e3be6c30e623}">
          <xlrd:rvb i="5526"/>
        </ext>
      </extLst>
    </bk>
    <bk>
      <extLst>
        <ext uri="{3e2802c4-a4d2-4d8b-9148-e3be6c30e623}">
          <xlrd:rvb i="5527"/>
        </ext>
      </extLst>
    </bk>
    <bk>
      <extLst>
        <ext uri="{3e2802c4-a4d2-4d8b-9148-e3be6c30e623}">
          <xlrd:rvb i="5528"/>
        </ext>
      </extLst>
    </bk>
    <bk>
      <extLst>
        <ext uri="{3e2802c4-a4d2-4d8b-9148-e3be6c30e623}">
          <xlrd:rvb i="5529"/>
        </ext>
      </extLst>
    </bk>
    <bk>
      <extLst>
        <ext uri="{3e2802c4-a4d2-4d8b-9148-e3be6c30e623}">
          <xlrd:rvb i="5530"/>
        </ext>
      </extLst>
    </bk>
    <bk>
      <extLst>
        <ext uri="{3e2802c4-a4d2-4d8b-9148-e3be6c30e623}">
          <xlrd:rvb i="5531"/>
        </ext>
      </extLst>
    </bk>
    <bk>
      <extLst>
        <ext uri="{3e2802c4-a4d2-4d8b-9148-e3be6c30e623}">
          <xlrd:rvb i="5532"/>
        </ext>
      </extLst>
    </bk>
    <bk>
      <extLst>
        <ext uri="{3e2802c4-a4d2-4d8b-9148-e3be6c30e623}">
          <xlrd:rvb i="5533"/>
        </ext>
      </extLst>
    </bk>
    <bk>
      <extLst>
        <ext uri="{3e2802c4-a4d2-4d8b-9148-e3be6c30e623}">
          <xlrd:rvb i="5534"/>
        </ext>
      </extLst>
    </bk>
    <bk>
      <extLst>
        <ext uri="{3e2802c4-a4d2-4d8b-9148-e3be6c30e623}">
          <xlrd:rvb i="5535"/>
        </ext>
      </extLst>
    </bk>
    <bk>
      <extLst>
        <ext uri="{3e2802c4-a4d2-4d8b-9148-e3be6c30e623}">
          <xlrd:rvb i="5536"/>
        </ext>
      </extLst>
    </bk>
    <bk>
      <extLst>
        <ext uri="{3e2802c4-a4d2-4d8b-9148-e3be6c30e623}">
          <xlrd:rvb i="5537"/>
        </ext>
      </extLst>
    </bk>
    <bk>
      <extLst>
        <ext uri="{3e2802c4-a4d2-4d8b-9148-e3be6c30e623}">
          <xlrd:rvb i="5538"/>
        </ext>
      </extLst>
    </bk>
    <bk>
      <extLst>
        <ext uri="{3e2802c4-a4d2-4d8b-9148-e3be6c30e623}">
          <xlrd:rvb i="5539"/>
        </ext>
      </extLst>
    </bk>
    <bk>
      <extLst>
        <ext uri="{3e2802c4-a4d2-4d8b-9148-e3be6c30e623}">
          <xlrd:rvb i="5540"/>
        </ext>
      </extLst>
    </bk>
    <bk>
      <extLst>
        <ext uri="{3e2802c4-a4d2-4d8b-9148-e3be6c30e623}">
          <xlrd:rvb i="5541"/>
        </ext>
      </extLst>
    </bk>
    <bk>
      <extLst>
        <ext uri="{3e2802c4-a4d2-4d8b-9148-e3be6c30e623}">
          <xlrd:rvb i="5542"/>
        </ext>
      </extLst>
    </bk>
    <bk>
      <extLst>
        <ext uri="{3e2802c4-a4d2-4d8b-9148-e3be6c30e623}">
          <xlrd:rvb i="5543"/>
        </ext>
      </extLst>
    </bk>
    <bk>
      <extLst>
        <ext uri="{3e2802c4-a4d2-4d8b-9148-e3be6c30e623}">
          <xlrd:rvb i="5544"/>
        </ext>
      </extLst>
    </bk>
    <bk>
      <extLst>
        <ext uri="{3e2802c4-a4d2-4d8b-9148-e3be6c30e623}">
          <xlrd:rvb i="5545"/>
        </ext>
      </extLst>
    </bk>
    <bk>
      <extLst>
        <ext uri="{3e2802c4-a4d2-4d8b-9148-e3be6c30e623}">
          <xlrd:rvb i="5546"/>
        </ext>
      </extLst>
    </bk>
    <bk>
      <extLst>
        <ext uri="{3e2802c4-a4d2-4d8b-9148-e3be6c30e623}">
          <xlrd:rvb i="5547"/>
        </ext>
      </extLst>
    </bk>
    <bk>
      <extLst>
        <ext uri="{3e2802c4-a4d2-4d8b-9148-e3be6c30e623}">
          <xlrd:rvb i="5548"/>
        </ext>
      </extLst>
    </bk>
    <bk>
      <extLst>
        <ext uri="{3e2802c4-a4d2-4d8b-9148-e3be6c30e623}">
          <xlrd:rvb i="5549"/>
        </ext>
      </extLst>
    </bk>
    <bk>
      <extLst>
        <ext uri="{3e2802c4-a4d2-4d8b-9148-e3be6c30e623}">
          <xlrd:rvb i="5550"/>
        </ext>
      </extLst>
    </bk>
    <bk>
      <extLst>
        <ext uri="{3e2802c4-a4d2-4d8b-9148-e3be6c30e623}">
          <xlrd:rvb i="5551"/>
        </ext>
      </extLst>
    </bk>
    <bk>
      <extLst>
        <ext uri="{3e2802c4-a4d2-4d8b-9148-e3be6c30e623}">
          <xlrd:rvb i="5552"/>
        </ext>
      </extLst>
    </bk>
    <bk>
      <extLst>
        <ext uri="{3e2802c4-a4d2-4d8b-9148-e3be6c30e623}">
          <xlrd:rvb i="5553"/>
        </ext>
      </extLst>
    </bk>
    <bk>
      <extLst>
        <ext uri="{3e2802c4-a4d2-4d8b-9148-e3be6c30e623}">
          <xlrd:rvb i="5554"/>
        </ext>
      </extLst>
    </bk>
    <bk>
      <extLst>
        <ext uri="{3e2802c4-a4d2-4d8b-9148-e3be6c30e623}">
          <xlrd:rvb i="5555"/>
        </ext>
      </extLst>
    </bk>
    <bk>
      <extLst>
        <ext uri="{3e2802c4-a4d2-4d8b-9148-e3be6c30e623}">
          <xlrd:rvb i="5556"/>
        </ext>
      </extLst>
    </bk>
    <bk>
      <extLst>
        <ext uri="{3e2802c4-a4d2-4d8b-9148-e3be6c30e623}">
          <xlrd:rvb i="5557"/>
        </ext>
      </extLst>
    </bk>
    <bk>
      <extLst>
        <ext uri="{3e2802c4-a4d2-4d8b-9148-e3be6c30e623}">
          <xlrd:rvb i="5558"/>
        </ext>
      </extLst>
    </bk>
    <bk>
      <extLst>
        <ext uri="{3e2802c4-a4d2-4d8b-9148-e3be6c30e623}">
          <xlrd:rvb i="5559"/>
        </ext>
      </extLst>
    </bk>
    <bk>
      <extLst>
        <ext uri="{3e2802c4-a4d2-4d8b-9148-e3be6c30e623}">
          <xlrd:rvb i="5560"/>
        </ext>
      </extLst>
    </bk>
    <bk>
      <extLst>
        <ext uri="{3e2802c4-a4d2-4d8b-9148-e3be6c30e623}">
          <xlrd:rvb i="5561"/>
        </ext>
      </extLst>
    </bk>
    <bk>
      <extLst>
        <ext uri="{3e2802c4-a4d2-4d8b-9148-e3be6c30e623}">
          <xlrd:rvb i="5562"/>
        </ext>
      </extLst>
    </bk>
    <bk>
      <extLst>
        <ext uri="{3e2802c4-a4d2-4d8b-9148-e3be6c30e623}">
          <xlrd:rvb i="5563"/>
        </ext>
      </extLst>
    </bk>
    <bk>
      <extLst>
        <ext uri="{3e2802c4-a4d2-4d8b-9148-e3be6c30e623}">
          <xlrd:rvb i="5564"/>
        </ext>
      </extLst>
    </bk>
    <bk>
      <extLst>
        <ext uri="{3e2802c4-a4d2-4d8b-9148-e3be6c30e623}">
          <xlrd:rvb i="5565"/>
        </ext>
      </extLst>
    </bk>
    <bk>
      <extLst>
        <ext uri="{3e2802c4-a4d2-4d8b-9148-e3be6c30e623}">
          <xlrd:rvb i="5566"/>
        </ext>
      </extLst>
    </bk>
    <bk>
      <extLst>
        <ext uri="{3e2802c4-a4d2-4d8b-9148-e3be6c30e623}">
          <xlrd:rvb i="5567"/>
        </ext>
      </extLst>
    </bk>
    <bk>
      <extLst>
        <ext uri="{3e2802c4-a4d2-4d8b-9148-e3be6c30e623}">
          <xlrd:rvb i="5568"/>
        </ext>
      </extLst>
    </bk>
    <bk>
      <extLst>
        <ext uri="{3e2802c4-a4d2-4d8b-9148-e3be6c30e623}">
          <xlrd:rvb i="5569"/>
        </ext>
      </extLst>
    </bk>
    <bk>
      <extLst>
        <ext uri="{3e2802c4-a4d2-4d8b-9148-e3be6c30e623}">
          <xlrd:rvb i="5570"/>
        </ext>
      </extLst>
    </bk>
    <bk>
      <extLst>
        <ext uri="{3e2802c4-a4d2-4d8b-9148-e3be6c30e623}">
          <xlrd:rvb i="5571"/>
        </ext>
      </extLst>
    </bk>
    <bk>
      <extLst>
        <ext uri="{3e2802c4-a4d2-4d8b-9148-e3be6c30e623}">
          <xlrd:rvb i="5572"/>
        </ext>
      </extLst>
    </bk>
    <bk>
      <extLst>
        <ext uri="{3e2802c4-a4d2-4d8b-9148-e3be6c30e623}">
          <xlrd:rvb i="5573"/>
        </ext>
      </extLst>
    </bk>
    <bk>
      <extLst>
        <ext uri="{3e2802c4-a4d2-4d8b-9148-e3be6c30e623}">
          <xlrd:rvb i="5574"/>
        </ext>
      </extLst>
    </bk>
    <bk>
      <extLst>
        <ext uri="{3e2802c4-a4d2-4d8b-9148-e3be6c30e623}">
          <xlrd:rvb i="5575"/>
        </ext>
      </extLst>
    </bk>
    <bk>
      <extLst>
        <ext uri="{3e2802c4-a4d2-4d8b-9148-e3be6c30e623}">
          <xlrd:rvb i="5576"/>
        </ext>
      </extLst>
    </bk>
    <bk>
      <extLst>
        <ext uri="{3e2802c4-a4d2-4d8b-9148-e3be6c30e623}">
          <xlrd:rvb i="5577"/>
        </ext>
      </extLst>
    </bk>
    <bk>
      <extLst>
        <ext uri="{3e2802c4-a4d2-4d8b-9148-e3be6c30e623}">
          <xlrd:rvb i="5578"/>
        </ext>
      </extLst>
    </bk>
    <bk>
      <extLst>
        <ext uri="{3e2802c4-a4d2-4d8b-9148-e3be6c30e623}">
          <xlrd:rvb i="5579"/>
        </ext>
      </extLst>
    </bk>
    <bk>
      <extLst>
        <ext uri="{3e2802c4-a4d2-4d8b-9148-e3be6c30e623}">
          <xlrd:rvb i="5580"/>
        </ext>
      </extLst>
    </bk>
    <bk>
      <extLst>
        <ext uri="{3e2802c4-a4d2-4d8b-9148-e3be6c30e623}">
          <xlrd:rvb i="5581"/>
        </ext>
      </extLst>
    </bk>
    <bk>
      <extLst>
        <ext uri="{3e2802c4-a4d2-4d8b-9148-e3be6c30e623}">
          <xlrd:rvb i="5582"/>
        </ext>
      </extLst>
    </bk>
    <bk>
      <extLst>
        <ext uri="{3e2802c4-a4d2-4d8b-9148-e3be6c30e623}">
          <xlrd:rvb i="5583"/>
        </ext>
      </extLst>
    </bk>
    <bk>
      <extLst>
        <ext uri="{3e2802c4-a4d2-4d8b-9148-e3be6c30e623}">
          <xlrd:rvb i="5584"/>
        </ext>
      </extLst>
    </bk>
    <bk>
      <extLst>
        <ext uri="{3e2802c4-a4d2-4d8b-9148-e3be6c30e623}">
          <xlrd:rvb i="5585"/>
        </ext>
      </extLst>
    </bk>
    <bk>
      <extLst>
        <ext uri="{3e2802c4-a4d2-4d8b-9148-e3be6c30e623}">
          <xlrd:rvb i="5586"/>
        </ext>
      </extLst>
    </bk>
    <bk>
      <extLst>
        <ext uri="{3e2802c4-a4d2-4d8b-9148-e3be6c30e623}">
          <xlrd:rvb i="5587"/>
        </ext>
      </extLst>
    </bk>
    <bk>
      <extLst>
        <ext uri="{3e2802c4-a4d2-4d8b-9148-e3be6c30e623}">
          <xlrd:rvb i="5588"/>
        </ext>
      </extLst>
    </bk>
    <bk>
      <extLst>
        <ext uri="{3e2802c4-a4d2-4d8b-9148-e3be6c30e623}">
          <xlrd:rvb i="5589"/>
        </ext>
      </extLst>
    </bk>
    <bk>
      <extLst>
        <ext uri="{3e2802c4-a4d2-4d8b-9148-e3be6c30e623}">
          <xlrd:rvb i="5590"/>
        </ext>
      </extLst>
    </bk>
    <bk>
      <extLst>
        <ext uri="{3e2802c4-a4d2-4d8b-9148-e3be6c30e623}">
          <xlrd:rvb i="5591"/>
        </ext>
      </extLst>
    </bk>
    <bk>
      <extLst>
        <ext uri="{3e2802c4-a4d2-4d8b-9148-e3be6c30e623}">
          <xlrd:rvb i="5592"/>
        </ext>
      </extLst>
    </bk>
    <bk>
      <extLst>
        <ext uri="{3e2802c4-a4d2-4d8b-9148-e3be6c30e623}">
          <xlrd:rvb i="5593"/>
        </ext>
      </extLst>
    </bk>
    <bk>
      <extLst>
        <ext uri="{3e2802c4-a4d2-4d8b-9148-e3be6c30e623}">
          <xlrd:rvb i="5594"/>
        </ext>
      </extLst>
    </bk>
    <bk>
      <extLst>
        <ext uri="{3e2802c4-a4d2-4d8b-9148-e3be6c30e623}">
          <xlrd:rvb i="5595"/>
        </ext>
      </extLst>
    </bk>
    <bk>
      <extLst>
        <ext uri="{3e2802c4-a4d2-4d8b-9148-e3be6c30e623}">
          <xlrd:rvb i="5596"/>
        </ext>
      </extLst>
    </bk>
    <bk>
      <extLst>
        <ext uri="{3e2802c4-a4d2-4d8b-9148-e3be6c30e623}">
          <xlrd:rvb i="5597"/>
        </ext>
      </extLst>
    </bk>
    <bk>
      <extLst>
        <ext uri="{3e2802c4-a4d2-4d8b-9148-e3be6c30e623}">
          <xlrd:rvb i="5598"/>
        </ext>
      </extLst>
    </bk>
    <bk>
      <extLst>
        <ext uri="{3e2802c4-a4d2-4d8b-9148-e3be6c30e623}">
          <xlrd:rvb i="5599"/>
        </ext>
      </extLst>
    </bk>
    <bk>
      <extLst>
        <ext uri="{3e2802c4-a4d2-4d8b-9148-e3be6c30e623}">
          <xlrd:rvb i="5600"/>
        </ext>
      </extLst>
    </bk>
    <bk>
      <extLst>
        <ext uri="{3e2802c4-a4d2-4d8b-9148-e3be6c30e623}">
          <xlrd:rvb i="5601"/>
        </ext>
      </extLst>
    </bk>
    <bk>
      <extLst>
        <ext uri="{3e2802c4-a4d2-4d8b-9148-e3be6c30e623}">
          <xlrd:rvb i="5602"/>
        </ext>
      </extLst>
    </bk>
    <bk>
      <extLst>
        <ext uri="{3e2802c4-a4d2-4d8b-9148-e3be6c30e623}">
          <xlrd:rvb i="5603"/>
        </ext>
      </extLst>
    </bk>
    <bk>
      <extLst>
        <ext uri="{3e2802c4-a4d2-4d8b-9148-e3be6c30e623}">
          <xlrd:rvb i="5604"/>
        </ext>
      </extLst>
    </bk>
    <bk>
      <extLst>
        <ext uri="{3e2802c4-a4d2-4d8b-9148-e3be6c30e623}">
          <xlrd:rvb i="5605"/>
        </ext>
      </extLst>
    </bk>
    <bk>
      <extLst>
        <ext uri="{3e2802c4-a4d2-4d8b-9148-e3be6c30e623}">
          <xlrd:rvb i="5606"/>
        </ext>
      </extLst>
    </bk>
    <bk>
      <extLst>
        <ext uri="{3e2802c4-a4d2-4d8b-9148-e3be6c30e623}">
          <xlrd:rvb i="5607"/>
        </ext>
      </extLst>
    </bk>
    <bk>
      <extLst>
        <ext uri="{3e2802c4-a4d2-4d8b-9148-e3be6c30e623}">
          <xlrd:rvb i="5608"/>
        </ext>
      </extLst>
    </bk>
    <bk>
      <extLst>
        <ext uri="{3e2802c4-a4d2-4d8b-9148-e3be6c30e623}">
          <xlrd:rvb i="5609"/>
        </ext>
      </extLst>
    </bk>
    <bk>
      <extLst>
        <ext uri="{3e2802c4-a4d2-4d8b-9148-e3be6c30e623}">
          <xlrd:rvb i="5610"/>
        </ext>
      </extLst>
    </bk>
    <bk>
      <extLst>
        <ext uri="{3e2802c4-a4d2-4d8b-9148-e3be6c30e623}">
          <xlrd:rvb i="5611"/>
        </ext>
      </extLst>
    </bk>
    <bk>
      <extLst>
        <ext uri="{3e2802c4-a4d2-4d8b-9148-e3be6c30e623}">
          <xlrd:rvb i="5612"/>
        </ext>
      </extLst>
    </bk>
    <bk>
      <extLst>
        <ext uri="{3e2802c4-a4d2-4d8b-9148-e3be6c30e623}">
          <xlrd:rvb i="5613"/>
        </ext>
      </extLst>
    </bk>
    <bk>
      <extLst>
        <ext uri="{3e2802c4-a4d2-4d8b-9148-e3be6c30e623}">
          <xlrd:rvb i="5614"/>
        </ext>
      </extLst>
    </bk>
    <bk>
      <extLst>
        <ext uri="{3e2802c4-a4d2-4d8b-9148-e3be6c30e623}">
          <xlrd:rvb i="5615"/>
        </ext>
      </extLst>
    </bk>
    <bk>
      <extLst>
        <ext uri="{3e2802c4-a4d2-4d8b-9148-e3be6c30e623}">
          <xlrd:rvb i="5616"/>
        </ext>
      </extLst>
    </bk>
    <bk>
      <extLst>
        <ext uri="{3e2802c4-a4d2-4d8b-9148-e3be6c30e623}">
          <xlrd:rvb i="5617"/>
        </ext>
      </extLst>
    </bk>
    <bk>
      <extLst>
        <ext uri="{3e2802c4-a4d2-4d8b-9148-e3be6c30e623}">
          <xlrd:rvb i="5618"/>
        </ext>
      </extLst>
    </bk>
    <bk>
      <extLst>
        <ext uri="{3e2802c4-a4d2-4d8b-9148-e3be6c30e623}">
          <xlrd:rvb i="5619"/>
        </ext>
      </extLst>
    </bk>
    <bk>
      <extLst>
        <ext uri="{3e2802c4-a4d2-4d8b-9148-e3be6c30e623}">
          <xlrd:rvb i="5620"/>
        </ext>
      </extLst>
    </bk>
    <bk>
      <extLst>
        <ext uri="{3e2802c4-a4d2-4d8b-9148-e3be6c30e623}">
          <xlrd:rvb i="5621"/>
        </ext>
      </extLst>
    </bk>
    <bk>
      <extLst>
        <ext uri="{3e2802c4-a4d2-4d8b-9148-e3be6c30e623}">
          <xlrd:rvb i="5622"/>
        </ext>
      </extLst>
    </bk>
    <bk>
      <extLst>
        <ext uri="{3e2802c4-a4d2-4d8b-9148-e3be6c30e623}">
          <xlrd:rvb i="5623"/>
        </ext>
      </extLst>
    </bk>
    <bk>
      <extLst>
        <ext uri="{3e2802c4-a4d2-4d8b-9148-e3be6c30e623}">
          <xlrd:rvb i="5624"/>
        </ext>
      </extLst>
    </bk>
    <bk>
      <extLst>
        <ext uri="{3e2802c4-a4d2-4d8b-9148-e3be6c30e623}">
          <xlrd:rvb i="5625"/>
        </ext>
      </extLst>
    </bk>
    <bk>
      <extLst>
        <ext uri="{3e2802c4-a4d2-4d8b-9148-e3be6c30e623}">
          <xlrd:rvb i="5626"/>
        </ext>
      </extLst>
    </bk>
    <bk>
      <extLst>
        <ext uri="{3e2802c4-a4d2-4d8b-9148-e3be6c30e623}">
          <xlrd:rvb i="5627"/>
        </ext>
      </extLst>
    </bk>
    <bk>
      <extLst>
        <ext uri="{3e2802c4-a4d2-4d8b-9148-e3be6c30e623}">
          <xlrd:rvb i="5628"/>
        </ext>
      </extLst>
    </bk>
    <bk>
      <extLst>
        <ext uri="{3e2802c4-a4d2-4d8b-9148-e3be6c30e623}">
          <xlrd:rvb i="5629"/>
        </ext>
      </extLst>
    </bk>
    <bk>
      <extLst>
        <ext uri="{3e2802c4-a4d2-4d8b-9148-e3be6c30e623}">
          <xlrd:rvb i="5630"/>
        </ext>
      </extLst>
    </bk>
    <bk>
      <extLst>
        <ext uri="{3e2802c4-a4d2-4d8b-9148-e3be6c30e623}">
          <xlrd:rvb i="5631"/>
        </ext>
      </extLst>
    </bk>
    <bk>
      <extLst>
        <ext uri="{3e2802c4-a4d2-4d8b-9148-e3be6c30e623}">
          <xlrd:rvb i="5632"/>
        </ext>
      </extLst>
    </bk>
    <bk>
      <extLst>
        <ext uri="{3e2802c4-a4d2-4d8b-9148-e3be6c30e623}">
          <xlrd:rvb i="5633"/>
        </ext>
      </extLst>
    </bk>
    <bk>
      <extLst>
        <ext uri="{3e2802c4-a4d2-4d8b-9148-e3be6c30e623}">
          <xlrd:rvb i="5634"/>
        </ext>
      </extLst>
    </bk>
    <bk>
      <extLst>
        <ext uri="{3e2802c4-a4d2-4d8b-9148-e3be6c30e623}">
          <xlrd:rvb i="5635"/>
        </ext>
      </extLst>
    </bk>
    <bk>
      <extLst>
        <ext uri="{3e2802c4-a4d2-4d8b-9148-e3be6c30e623}">
          <xlrd:rvb i="5636"/>
        </ext>
      </extLst>
    </bk>
    <bk>
      <extLst>
        <ext uri="{3e2802c4-a4d2-4d8b-9148-e3be6c30e623}">
          <xlrd:rvb i="5637"/>
        </ext>
      </extLst>
    </bk>
    <bk>
      <extLst>
        <ext uri="{3e2802c4-a4d2-4d8b-9148-e3be6c30e623}">
          <xlrd:rvb i="5638"/>
        </ext>
      </extLst>
    </bk>
    <bk>
      <extLst>
        <ext uri="{3e2802c4-a4d2-4d8b-9148-e3be6c30e623}">
          <xlrd:rvb i="5639"/>
        </ext>
      </extLst>
    </bk>
    <bk>
      <extLst>
        <ext uri="{3e2802c4-a4d2-4d8b-9148-e3be6c30e623}">
          <xlrd:rvb i="5640"/>
        </ext>
      </extLst>
    </bk>
    <bk>
      <extLst>
        <ext uri="{3e2802c4-a4d2-4d8b-9148-e3be6c30e623}">
          <xlrd:rvb i="5641"/>
        </ext>
      </extLst>
    </bk>
    <bk>
      <extLst>
        <ext uri="{3e2802c4-a4d2-4d8b-9148-e3be6c30e623}">
          <xlrd:rvb i="5642"/>
        </ext>
      </extLst>
    </bk>
    <bk>
      <extLst>
        <ext uri="{3e2802c4-a4d2-4d8b-9148-e3be6c30e623}">
          <xlrd:rvb i="5643"/>
        </ext>
      </extLst>
    </bk>
    <bk>
      <extLst>
        <ext uri="{3e2802c4-a4d2-4d8b-9148-e3be6c30e623}">
          <xlrd:rvb i="5644"/>
        </ext>
      </extLst>
    </bk>
    <bk>
      <extLst>
        <ext uri="{3e2802c4-a4d2-4d8b-9148-e3be6c30e623}">
          <xlrd:rvb i="5645"/>
        </ext>
      </extLst>
    </bk>
    <bk>
      <extLst>
        <ext uri="{3e2802c4-a4d2-4d8b-9148-e3be6c30e623}">
          <xlrd:rvb i="5646"/>
        </ext>
      </extLst>
    </bk>
    <bk>
      <extLst>
        <ext uri="{3e2802c4-a4d2-4d8b-9148-e3be6c30e623}">
          <xlrd:rvb i="5647"/>
        </ext>
      </extLst>
    </bk>
    <bk>
      <extLst>
        <ext uri="{3e2802c4-a4d2-4d8b-9148-e3be6c30e623}">
          <xlrd:rvb i="5648"/>
        </ext>
      </extLst>
    </bk>
    <bk>
      <extLst>
        <ext uri="{3e2802c4-a4d2-4d8b-9148-e3be6c30e623}">
          <xlrd:rvb i="5649"/>
        </ext>
      </extLst>
    </bk>
    <bk>
      <extLst>
        <ext uri="{3e2802c4-a4d2-4d8b-9148-e3be6c30e623}">
          <xlrd:rvb i="5650"/>
        </ext>
      </extLst>
    </bk>
    <bk>
      <extLst>
        <ext uri="{3e2802c4-a4d2-4d8b-9148-e3be6c30e623}">
          <xlrd:rvb i="5651"/>
        </ext>
      </extLst>
    </bk>
    <bk>
      <extLst>
        <ext uri="{3e2802c4-a4d2-4d8b-9148-e3be6c30e623}">
          <xlrd:rvb i="5652"/>
        </ext>
      </extLst>
    </bk>
    <bk>
      <extLst>
        <ext uri="{3e2802c4-a4d2-4d8b-9148-e3be6c30e623}">
          <xlrd:rvb i="5653"/>
        </ext>
      </extLst>
    </bk>
    <bk>
      <extLst>
        <ext uri="{3e2802c4-a4d2-4d8b-9148-e3be6c30e623}">
          <xlrd:rvb i="5654"/>
        </ext>
      </extLst>
    </bk>
    <bk>
      <extLst>
        <ext uri="{3e2802c4-a4d2-4d8b-9148-e3be6c30e623}">
          <xlrd:rvb i="5655"/>
        </ext>
      </extLst>
    </bk>
    <bk>
      <extLst>
        <ext uri="{3e2802c4-a4d2-4d8b-9148-e3be6c30e623}">
          <xlrd:rvb i="5656"/>
        </ext>
      </extLst>
    </bk>
    <bk>
      <extLst>
        <ext uri="{3e2802c4-a4d2-4d8b-9148-e3be6c30e623}">
          <xlrd:rvb i="5657"/>
        </ext>
      </extLst>
    </bk>
    <bk>
      <extLst>
        <ext uri="{3e2802c4-a4d2-4d8b-9148-e3be6c30e623}">
          <xlrd:rvb i="5658"/>
        </ext>
      </extLst>
    </bk>
    <bk>
      <extLst>
        <ext uri="{3e2802c4-a4d2-4d8b-9148-e3be6c30e623}">
          <xlrd:rvb i="5659"/>
        </ext>
      </extLst>
    </bk>
    <bk>
      <extLst>
        <ext uri="{3e2802c4-a4d2-4d8b-9148-e3be6c30e623}">
          <xlrd:rvb i="5660"/>
        </ext>
      </extLst>
    </bk>
    <bk>
      <extLst>
        <ext uri="{3e2802c4-a4d2-4d8b-9148-e3be6c30e623}">
          <xlrd:rvb i="5661"/>
        </ext>
      </extLst>
    </bk>
    <bk>
      <extLst>
        <ext uri="{3e2802c4-a4d2-4d8b-9148-e3be6c30e623}">
          <xlrd:rvb i="5662"/>
        </ext>
      </extLst>
    </bk>
    <bk>
      <extLst>
        <ext uri="{3e2802c4-a4d2-4d8b-9148-e3be6c30e623}">
          <xlrd:rvb i="5663"/>
        </ext>
      </extLst>
    </bk>
    <bk>
      <extLst>
        <ext uri="{3e2802c4-a4d2-4d8b-9148-e3be6c30e623}">
          <xlrd:rvb i="5664"/>
        </ext>
      </extLst>
    </bk>
    <bk>
      <extLst>
        <ext uri="{3e2802c4-a4d2-4d8b-9148-e3be6c30e623}">
          <xlrd:rvb i="5665"/>
        </ext>
      </extLst>
    </bk>
    <bk>
      <extLst>
        <ext uri="{3e2802c4-a4d2-4d8b-9148-e3be6c30e623}">
          <xlrd:rvb i="5666"/>
        </ext>
      </extLst>
    </bk>
    <bk>
      <extLst>
        <ext uri="{3e2802c4-a4d2-4d8b-9148-e3be6c30e623}">
          <xlrd:rvb i="5667"/>
        </ext>
      </extLst>
    </bk>
    <bk>
      <extLst>
        <ext uri="{3e2802c4-a4d2-4d8b-9148-e3be6c30e623}">
          <xlrd:rvb i="5668"/>
        </ext>
      </extLst>
    </bk>
    <bk>
      <extLst>
        <ext uri="{3e2802c4-a4d2-4d8b-9148-e3be6c30e623}">
          <xlrd:rvb i="5669"/>
        </ext>
      </extLst>
    </bk>
    <bk>
      <extLst>
        <ext uri="{3e2802c4-a4d2-4d8b-9148-e3be6c30e623}">
          <xlrd:rvb i="5670"/>
        </ext>
      </extLst>
    </bk>
    <bk>
      <extLst>
        <ext uri="{3e2802c4-a4d2-4d8b-9148-e3be6c30e623}">
          <xlrd:rvb i="5671"/>
        </ext>
      </extLst>
    </bk>
    <bk>
      <extLst>
        <ext uri="{3e2802c4-a4d2-4d8b-9148-e3be6c30e623}">
          <xlrd:rvb i="5672"/>
        </ext>
      </extLst>
    </bk>
    <bk>
      <extLst>
        <ext uri="{3e2802c4-a4d2-4d8b-9148-e3be6c30e623}">
          <xlrd:rvb i="5673"/>
        </ext>
      </extLst>
    </bk>
    <bk>
      <extLst>
        <ext uri="{3e2802c4-a4d2-4d8b-9148-e3be6c30e623}">
          <xlrd:rvb i="5674"/>
        </ext>
      </extLst>
    </bk>
    <bk>
      <extLst>
        <ext uri="{3e2802c4-a4d2-4d8b-9148-e3be6c30e623}">
          <xlrd:rvb i="5675"/>
        </ext>
      </extLst>
    </bk>
    <bk>
      <extLst>
        <ext uri="{3e2802c4-a4d2-4d8b-9148-e3be6c30e623}">
          <xlrd:rvb i="5676"/>
        </ext>
      </extLst>
    </bk>
    <bk>
      <extLst>
        <ext uri="{3e2802c4-a4d2-4d8b-9148-e3be6c30e623}">
          <xlrd:rvb i="5677"/>
        </ext>
      </extLst>
    </bk>
    <bk>
      <extLst>
        <ext uri="{3e2802c4-a4d2-4d8b-9148-e3be6c30e623}">
          <xlrd:rvb i="5678"/>
        </ext>
      </extLst>
    </bk>
    <bk>
      <extLst>
        <ext uri="{3e2802c4-a4d2-4d8b-9148-e3be6c30e623}">
          <xlrd:rvb i="5679"/>
        </ext>
      </extLst>
    </bk>
    <bk>
      <extLst>
        <ext uri="{3e2802c4-a4d2-4d8b-9148-e3be6c30e623}">
          <xlrd:rvb i="5680"/>
        </ext>
      </extLst>
    </bk>
    <bk>
      <extLst>
        <ext uri="{3e2802c4-a4d2-4d8b-9148-e3be6c30e623}">
          <xlrd:rvb i="5681"/>
        </ext>
      </extLst>
    </bk>
    <bk>
      <extLst>
        <ext uri="{3e2802c4-a4d2-4d8b-9148-e3be6c30e623}">
          <xlrd:rvb i="5682"/>
        </ext>
      </extLst>
    </bk>
    <bk>
      <extLst>
        <ext uri="{3e2802c4-a4d2-4d8b-9148-e3be6c30e623}">
          <xlrd:rvb i="5683"/>
        </ext>
      </extLst>
    </bk>
    <bk>
      <extLst>
        <ext uri="{3e2802c4-a4d2-4d8b-9148-e3be6c30e623}">
          <xlrd:rvb i="5684"/>
        </ext>
      </extLst>
    </bk>
    <bk>
      <extLst>
        <ext uri="{3e2802c4-a4d2-4d8b-9148-e3be6c30e623}">
          <xlrd:rvb i="5685"/>
        </ext>
      </extLst>
    </bk>
    <bk>
      <extLst>
        <ext uri="{3e2802c4-a4d2-4d8b-9148-e3be6c30e623}">
          <xlrd:rvb i="5686"/>
        </ext>
      </extLst>
    </bk>
    <bk>
      <extLst>
        <ext uri="{3e2802c4-a4d2-4d8b-9148-e3be6c30e623}">
          <xlrd:rvb i="5687"/>
        </ext>
      </extLst>
    </bk>
    <bk>
      <extLst>
        <ext uri="{3e2802c4-a4d2-4d8b-9148-e3be6c30e623}">
          <xlrd:rvb i="5688"/>
        </ext>
      </extLst>
    </bk>
    <bk>
      <extLst>
        <ext uri="{3e2802c4-a4d2-4d8b-9148-e3be6c30e623}">
          <xlrd:rvb i="5689"/>
        </ext>
      </extLst>
    </bk>
    <bk>
      <extLst>
        <ext uri="{3e2802c4-a4d2-4d8b-9148-e3be6c30e623}">
          <xlrd:rvb i="5690"/>
        </ext>
      </extLst>
    </bk>
    <bk>
      <extLst>
        <ext uri="{3e2802c4-a4d2-4d8b-9148-e3be6c30e623}">
          <xlrd:rvb i="5691"/>
        </ext>
      </extLst>
    </bk>
    <bk>
      <extLst>
        <ext uri="{3e2802c4-a4d2-4d8b-9148-e3be6c30e623}">
          <xlrd:rvb i="5692"/>
        </ext>
      </extLst>
    </bk>
    <bk>
      <extLst>
        <ext uri="{3e2802c4-a4d2-4d8b-9148-e3be6c30e623}">
          <xlrd:rvb i="5693"/>
        </ext>
      </extLst>
    </bk>
    <bk>
      <extLst>
        <ext uri="{3e2802c4-a4d2-4d8b-9148-e3be6c30e623}">
          <xlrd:rvb i="5694"/>
        </ext>
      </extLst>
    </bk>
    <bk>
      <extLst>
        <ext uri="{3e2802c4-a4d2-4d8b-9148-e3be6c30e623}">
          <xlrd:rvb i="5695"/>
        </ext>
      </extLst>
    </bk>
    <bk>
      <extLst>
        <ext uri="{3e2802c4-a4d2-4d8b-9148-e3be6c30e623}">
          <xlrd:rvb i="5696"/>
        </ext>
      </extLst>
    </bk>
    <bk>
      <extLst>
        <ext uri="{3e2802c4-a4d2-4d8b-9148-e3be6c30e623}">
          <xlrd:rvb i="5697"/>
        </ext>
      </extLst>
    </bk>
    <bk>
      <extLst>
        <ext uri="{3e2802c4-a4d2-4d8b-9148-e3be6c30e623}">
          <xlrd:rvb i="5698"/>
        </ext>
      </extLst>
    </bk>
    <bk>
      <extLst>
        <ext uri="{3e2802c4-a4d2-4d8b-9148-e3be6c30e623}">
          <xlrd:rvb i="5699"/>
        </ext>
      </extLst>
    </bk>
    <bk>
      <extLst>
        <ext uri="{3e2802c4-a4d2-4d8b-9148-e3be6c30e623}">
          <xlrd:rvb i="5700"/>
        </ext>
      </extLst>
    </bk>
    <bk>
      <extLst>
        <ext uri="{3e2802c4-a4d2-4d8b-9148-e3be6c30e623}">
          <xlrd:rvb i="5701"/>
        </ext>
      </extLst>
    </bk>
    <bk>
      <extLst>
        <ext uri="{3e2802c4-a4d2-4d8b-9148-e3be6c30e623}">
          <xlrd:rvb i="5702"/>
        </ext>
      </extLst>
    </bk>
    <bk>
      <extLst>
        <ext uri="{3e2802c4-a4d2-4d8b-9148-e3be6c30e623}">
          <xlrd:rvb i="5703"/>
        </ext>
      </extLst>
    </bk>
    <bk>
      <extLst>
        <ext uri="{3e2802c4-a4d2-4d8b-9148-e3be6c30e623}">
          <xlrd:rvb i="5704"/>
        </ext>
      </extLst>
    </bk>
    <bk>
      <extLst>
        <ext uri="{3e2802c4-a4d2-4d8b-9148-e3be6c30e623}">
          <xlrd:rvb i="5705"/>
        </ext>
      </extLst>
    </bk>
    <bk>
      <extLst>
        <ext uri="{3e2802c4-a4d2-4d8b-9148-e3be6c30e623}">
          <xlrd:rvb i="5706"/>
        </ext>
      </extLst>
    </bk>
    <bk>
      <extLst>
        <ext uri="{3e2802c4-a4d2-4d8b-9148-e3be6c30e623}">
          <xlrd:rvb i="5707"/>
        </ext>
      </extLst>
    </bk>
    <bk>
      <extLst>
        <ext uri="{3e2802c4-a4d2-4d8b-9148-e3be6c30e623}">
          <xlrd:rvb i="5708"/>
        </ext>
      </extLst>
    </bk>
    <bk>
      <extLst>
        <ext uri="{3e2802c4-a4d2-4d8b-9148-e3be6c30e623}">
          <xlrd:rvb i="5709"/>
        </ext>
      </extLst>
    </bk>
    <bk>
      <extLst>
        <ext uri="{3e2802c4-a4d2-4d8b-9148-e3be6c30e623}">
          <xlrd:rvb i="5710"/>
        </ext>
      </extLst>
    </bk>
    <bk>
      <extLst>
        <ext uri="{3e2802c4-a4d2-4d8b-9148-e3be6c30e623}">
          <xlrd:rvb i="5711"/>
        </ext>
      </extLst>
    </bk>
    <bk>
      <extLst>
        <ext uri="{3e2802c4-a4d2-4d8b-9148-e3be6c30e623}">
          <xlrd:rvb i="5712"/>
        </ext>
      </extLst>
    </bk>
    <bk>
      <extLst>
        <ext uri="{3e2802c4-a4d2-4d8b-9148-e3be6c30e623}">
          <xlrd:rvb i="5713"/>
        </ext>
      </extLst>
    </bk>
    <bk>
      <extLst>
        <ext uri="{3e2802c4-a4d2-4d8b-9148-e3be6c30e623}">
          <xlrd:rvb i="5714"/>
        </ext>
      </extLst>
    </bk>
    <bk>
      <extLst>
        <ext uri="{3e2802c4-a4d2-4d8b-9148-e3be6c30e623}">
          <xlrd:rvb i="5715"/>
        </ext>
      </extLst>
    </bk>
    <bk>
      <extLst>
        <ext uri="{3e2802c4-a4d2-4d8b-9148-e3be6c30e623}">
          <xlrd:rvb i="5716"/>
        </ext>
      </extLst>
    </bk>
    <bk>
      <extLst>
        <ext uri="{3e2802c4-a4d2-4d8b-9148-e3be6c30e623}">
          <xlrd:rvb i="5717"/>
        </ext>
      </extLst>
    </bk>
    <bk>
      <extLst>
        <ext uri="{3e2802c4-a4d2-4d8b-9148-e3be6c30e623}">
          <xlrd:rvb i="5718"/>
        </ext>
      </extLst>
    </bk>
    <bk>
      <extLst>
        <ext uri="{3e2802c4-a4d2-4d8b-9148-e3be6c30e623}">
          <xlrd:rvb i="5719"/>
        </ext>
      </extLst>
    </bk>
    <bk>
      <extLst>
        <ext uri="{3e2802c4-a4d2-4d8b-9148-e3be6c30e623}">
          <xlrd:rvb i="5720"/>
        </ext>
      </extLst>
    </bk>
    <bk>
      <extLst>
        <ext uri="{3e2802c4-a4d2-4d8b-9148-e3be6c30e623}">
          <xlrd:rvb i="5721"/>
        </ext>
      </extLst>
    </bk>
    <bk>
      <extLst>
        <ext uri="{3e2802c4-a4d2-4d8b-9148-e3be6c30e623}">
          <xlrd:rvb i="5722"/>
        </ext>
      </extLst>
    </bk>
    <bk>
      <extLst>
        <ext uri="{3e2802c4-a4d2-4d8b-9148-e3be6c30e623}">
          <xlrd:rvb i="5723"/>
        </ext>
      </extLst>
    </bk>
    <bk>
      <extLst>
        <ext uri="{3e2802c4-a4d2-4d8b-9148-e3be6c30e623}">
          <xlrd:rvb i="5724"/>
        </ext>
      </extLst>
    </bk>
    <bk>
      <extLst>
        <ext uri="{3e2802c4-a4d2-4d8b-9148-e3be6c30e623}">
          <xlrd:rvb i="5725"/>
        </ext>
      </extLst>
    </bk>
    <bk>
      <extLst>
        <ext uri="{3e2802c4-a4d2-4d8b-9148-e3be6c30e623}">
          <xlrd:rvb i="5726"/>
        </ext>
      </extLst>
    </bk>
    <bk>
      <extLst>
        <ext uri="{3e2802c4-a4d2-4d8b-9148-e3be6c30e623}">
          <xlrd:rvb i="5727"/>
        </ext>
      </extLst>
    </bk>
    <bk>
      <extLst>
        <ext uri="{3e2802c4-a4d2-4d8b-9148-e3be6c30e623}">
          <xlrd:rvb i="5728"/>
        </ext>
      </extLst>
    </bk>
    <bk>
      <extLst>
        <ext uri="{3e2802c4-a4d2-4d8b-9148-e3be6c30e623}">
          <xlrd:rvb i="5729"/>
        </ext>
      </extLst>
    </bk>
    <bk>
      <extLst>
        <ext uri="{3e2802c4-a4d2-4d8b-9148-e3be6c30e623}">
          <xlrd:rvb i="5730"/>
        </ext>
      </extLst>
    </bk>
    <bk>
      <extLst>
        <ext uri="{3e2802c4-a4d2-4d8b-9148-e3be6c30e623}">
          <xlrd:rvb i="5731"/>
        </ext>
      </extLst>
    </bk>
    <bk>
      <extLst>
        <ext uri="{3e2802c4-a4d2-4d8b-9148-e3be6c30e623}">
          <xlrd:rvb i="5732"/>
        </ext>
      </extLst>
    </bk>
    <bk>
      <extLst>
        <ext uri="{3e2802c4-a4d2-4d8b-9148-e3be6c30e623}">
          <xlrd:rvb i="5733"/>
        </ext>
      </extLst>
    </bk>
    <bk>
      <extLst>
        <ext uri="{3e2802c4-a4d2-4d8b-9148-e3be6c30e623}">
          <xlrd:rvb i="5734"/>
        </ext>
      </extLst>
    </bk>
    <bk>
      <extLst>
        <ext uri="{3e2802c4-a4d2-4d8b-9148-e3be6c30e623}">
          <xlrd:rvb i="5735"/>
        </ext>
      </extLst>
    </bk>
    <bk>
      <extLst>
        <ext uri="{3e2802c4-a4d2-4d8b-9148-e3be6c30e623}">
          <xlrd:rvb i="5736"/>
        </ext>
      </extLst>
    </bk>
    <bk>
      <extLst>
        <ext uri="{3e2802c4-a4d2-4d8b-9148-e3be6c30e623}">
          <xlrd:rvb i="5737"/>
        </ext>
      </extLst>
    </bk>
    <bk>
      <extLst>
        <ext uri="{3e2802c4-a4d2-4d8b-9148-e3be6c30e623}">
          <xlrd:rvb i="5738"/>
        </ext>
      </extLst>
    </bk>
    <bk>
      <extLst>
        <ext uri="{3e2802c4-a4d2-4d8b-9148-e3be6c30e623}">
          <xlrd:rvb i="5739"/>
        </ext>
      </extLst>
    </bk>
    <bk>
      <extLst>
        <ext uri="{3e2802c4-a4d2-4d8b-9148-e3be6c30e623}">
          <xlrd:rvb i="5740"/>
        </ext>
      </extLst>
    </bk>
    <bk>
      <extLst>
        <ext uri="{3e2802c4-a4d2-4d8b-9148-e3be6c30e623}">
          <xlrd:rvb i="5741"/>
        </ext>
      </extLst>
    </bk>
    <bk>
      <extLst>
        <ext uri="{3e2802c4-a4d2-4d8b-9148-e3be6c30e623}">
          <xlrd:rvb i="5742"/>
        </ext>
      </extLst>
    </bk>
    <bk>
      <extLst>
        <ext uri="{3e2802c4-a4d2-4d8b-9148-e3be6c30e623}">
          <xlrd:rvb i="5743"/>
        </ext>
      </extLst>
    </bk>
    <bk>
      <extLst>
        <ext uri="{3e2802c4-a4d2-4d8b-9148-e3be6c30e623}">
          <xlrd:rvb i="5744"/>
        </ext>
      </extLst>
    </bk>
    <bk>
      <extLst>
        <ext uri="{3e2802c4-a4d2-4d8b-9148-e3be6c30e623}">
          <xlrd:rvb i="5745"/>
        </ext>
      </extLst>
    </bk>
    <bk>
      <extLst>
        <ext uri="{3e2802c4-a4d2-4d8b-9148-e3be6c30e623}">
          <xlrd:rvb i="5746"/>
        </ext>
      </extLst>
    </bk>
    <bk>
      <extLst>
        <ext uri="{3e2802c4-a4d2-4d8b-9148-e3be6c30e623}">
          <xlrd:rvb i="5747"/>
        </ext>
      </extLst>
    </bk>
    <bk>
      <extLst>
        <ext uri="{3e2802c4-a4d2-4d8b-9148-e3be6c30e623}">
          <xlrd:rvb i="5748"/>
        </ext>
      </extLst>
    </bk>
    <bk>
      <extLst>
        <ext uri="{3e2802c4-a4d2-4d8b-9148-e3be6c30e623}">
          <xlrd:rvb i="5749"/>
        </ext>
      </extLst>
    </bk>
    <bk>
      <extLst>
        <ext uri="{3e2802c4-a4d2-4d8b-9148-e3be6c30e623}">
          <xlrd:rvb i="5750"/>
        </ext>
      </extLst>
    </bk>
    <bk>
      <extLst>
        <ext uri="{3e2802c4-a4d2-4d8b-9148-e3be6c30e623}">
          <xlrd:rvb i="5751"/>
        </ext>
      </extLst>
    </bk>
    <bk>
      <extLst>
        <ext uri="{3e2802c4-a4d2-4d8b-9148-e3be6c30e623}">
          <xlrd:rvb i="5752"/>
        </ext>
      </extLst>
    </bk>
    <bk>
      <extLst>
        <ext uri="{3e2802c4-a4d2-4d8b-9148-e3be6c30e623}">
          <xlrd:rvb i="5753"/>
        </ext>
      </extLst>
    </bk>
    <bk>
      <extLst>
        <ext uri="{3e2802c4-a4d2-4d8b-9148-e3be6c30e623}">
          <xlrd:rvb i="5754"/>
        </ext>
      </extLst>
    </bk>
    <bk>
      <extLst>
        <ext uri="{3e2802c4-a4d2-4d8b-9148-e3be6c30e623}">
          <xlrd:rvb i="5755"/>
        </ext>
      </extLst>
    </bk>
    <bk>
      <extLst>
        <ext uri="{3e2802c4-a4d2-4d8b-9148-e3be6c30e623}">
          <xlrd:rvb i="5756"/>
        </ext>
      </extLst>
    </bk>
    <bk>
      <extLst>
        <ext uri="{3e2802c4-a4d2-4d8b-9148-e3be6c30e623}">
          <xlrd:rvb i="5757"/>
        </ext>
      </extLst>
    </bk>
    <bk>
      <extLst>
        <ext uri="{3e2802c4-a4d2-4d8b-9148-e3be6c30e623}">
          <xlrd:rvb i="5758"/>
        </ext>
      </extLst>
    </bk>
    <bk>
      <extLst>
        <ext uri="{3e2802c4-a4d2-4d8b-9148-e3be6c30e623}">
          <xlrd:rvb i="5759"/>
        </ext>
      </extLst>
    </bk>
    <bk>
      <extLst>
        <ext uri="{3e2802c4-a4d2-4d8b-9148-e3be6c30e623}">
          <xlrd:rvb i="5760"/>
        </ext>
      </extLst>
    </bk>
    <bk>
      <extLst>
        <ext uri="{3e2802c4-a4d2-4d8b-9148-e3be6c30e623}">
          <xlrd:rvb i="5761"/>
        </ext>
      </extLst>
    </bk>
    <bk>
      <extLst>
        <ext uri="{3e2802c4-a4d2-4d8b-9148-e3be6c30e623}">
          <xlrd:rvb i="5762"/>
        </ext>
      </extLst>
    </bk>
    <bk>
      <extLst>
        <ext uri="{3e2802c4-a4d2-4d8b-9148-e3be6c30e623}">
          <xlrd:rvb i="5763"/>
        </ext>
      </extLst>
    </bk>
    <bk>
      <extLst>
        <ext uri="{3e2802c4-a4d2-4d8b-9148-e3be6c30e623}">
          <xlrd:rvb i="5764"/>
        </ext>
      </extLst>
    </bk>
    <bk>
      <extLst>
        <ext uri="{3e2802c4-a4d2-4d8b-9148-e3be6c30e623}">
          <xlrd:rvb i="5765"/>
        </ext>
      </extLst>
    </bk>
    <bk>
      <extLst>
        <ext uri="{3e2802c4-a4d2-4d8b-9148-e3be6c30e623}">
          <xlrd:rvb i="5766"/>
        </ext>
      </extLst>
    </bk>
    <bk>
      <extLst>
        <ext uri="{3e2802c4-a4d2-4d8b-9148-e3be6c30e623}">
          <xlrd:rvb i="5767"/>
        </ext>
      </extLst>
    </bk>
    <bk>
      <extLst>
        <ext uri="{3e2802c4-a4d2-4d8b-9148-e3be6c30e623}">
          <xlrd:rvb i="5768"/>
        </ext>
      </extLst>
    </bk>
    <bk>
      <extLst>
        <ext uri="{3e2802c4-a4d2-4d8b-9148-e3be6c30e623}">
          <xlrd:rvb i="5769"/>
        </ext>
      </extLst>
    </bk>
    <bk>
      <extLst>
        <ext uri="{3e2802c4-a4d2-4d8b-9148-e3be6c30e623}">
          <xlrd:rvb i="5770"/>
        </ext>
      </extLst>
    </bk>
    <bk>
      <extLst>
        <ext uri="{3e2802c4-a4d2-4d8b-9148-e3be6c30e623}">
          <xlrd:rvb i="5771"/>
        </ext>
      </extLst>
    </bk>
    <bk>
      <extLst>
        <ext uri="{3e2802c4-a4d2-4d8b-9148-e3be6c30e623}">
          <xlrd:rvb i="5772"/>
        </ext>
      </extLst>
    </bk>
    <bk>
      <extLst>
        <ext uri="{3e2802c4-a4d2-4d8b-9148-e3be6c30e623}">
          <xlrd:rvb i="5773"/>
        </ext>
      </extLst>
    </bk>
    <bk>
      <extLst>
        <ext uri="{3e2802c4-a4d2-4d8b-9148-e3be6c30e623}">
          <xlrd:rvb i="5774"/>
        </ext>
      </extLst>
    </bk>
    <bk>
      <extLst>
        <ext uri="{3e2802c4-a4d2-4d8b-9148-e3be6c30e623}">
          <xlrd:rvb i="5775"/>
        </ext>
      </extLst>
    </bk>
    <bk>
      <extLst>
        <ext uri="{3e2802c4-a4d2-4d8b-9148-e3be6c30e623}">
          <xlrd:rvb i="5776"/>
        </ext>
      </extLst>
    </bk>
    <bk>
      <extLst>
        <ext uri="{3e2802c4-a4d2-4d8b-9148-e3be6c30e623}">
          <xlrd:rvb i="5777"/>
        </ext>
      </extLst>
    </bk>
    <bk>
      <extLst>
        <ext uri="{3e2802c4-a4d2-4d8b-9148-e3be6c30e623}">
          <xlrd:rvb i="5778"/>
        </ext>
      </extLst>
    </bk>
    <bk>
      <extLst>
        <ext uri="{3e2802c4-a4d2-4d8b-9148-e3be6c30e623}">
          <xlrd:rvb i="5779"/>
        </ext>
      </extLst>
    </bk>
    <bk>
      <extLst>
        <ext uri="{3e2802c4-a4d2-4d8b-9148-e3be6c30e623}">
          <xlrd:rvb i="5780"/>
        </ext>
      </extLst>
    </bk>
    <bk>
      <extLst>
        <ext uri="{3e2802c4-a4d2-4d8b-9148-e3be6c30e623}">
          <xlrd:rvb i="5781"/>
        </ext>
      </extLst>
    </bk>
    <bk>
      <extLst>
        <ext uri="{3e2802c4-a4d2-4d8b-9148-e3be6c30e623}">
          <xlrd:rvb i="5782"/>
        </ext>
      </extLst>
    </bk>
    <bk>
      <extLst>
        <ext uri="{3e2802c4-a4d2-4d8b-9148-e3be6c30e623}">
          <xlrd:rvb i="5783"/>
        </ext>
      </extLst>
    </bk>
    <bk>
      <extLst>
        <ext uri="{3e2802c4-a4d2-4d8b-9148-e3be6c30e623}">
          <xlrd:rvb i="5784"/>
        </ext>
      </extLst>
    </bk>
    <bk>
      <extLst>
        <ext uri="{3e2802c4-a4d2-4d8b-9148-e3be6c30e623}">
          <xlrd:rvb i="5785"/>
        </ext>
      </extLst>
    </bk>
    <bk>
      <extLst>
        <ext uri="{3e2802c4-a4d2-4d8b-9148-e3be6c30e623}">
          <xlrd:rvb i="5786"/>
        </ext>
      </extLst>
    </bk>
    <bk>
      <extLst>
        <ext uri="{3e2802c4-a4d2-4d8b-9148-e3be6c30e623}">
          <xlrd:rvb i="5787"/>
        </ext>
      </extLst>
    </bk>
    <bk>
      <extLst>
        <ext uri="{3e2802c4-a4d2-4d8b-9148-e3be6c30e623}">
          <xlrd:rvb i="5788"/>
        </ext>
      </extLst>
    </bk>
    <bk>
      <extLst>
        <ext uri="{3e2802c4-a4d2-4d8b-9148-e3be6c30e623}">
          <xlrd:rvb i="5789"/>
        </ext>
      </extLst>
    </bk>
    <bk>
      <extLst>
        <ext uri="{3e2802c4-a4d2-4d8b-9148-e3be6c30e623}">
          <xlrd:rvb i="5790"/>
        </ext>
      </extLst>
    </bk>
    <bk>
      <extLst>
        <ext uri="{3e2802c4-a4d2-4d8b-9148-e3be6c30e623}">
          <xlrd:rvb i="5791"/>
        </ext>
      </extLst>
    </bk>
    <bk>
      <extLst>
        <ext uri="{3e2802c4-a4d2-4d8b-9148-e3be6c30e623}">
          <xlrd:rvb i="5792"/>
        </ext>
      </extLst>
    </bk>
    <bk>
      <extLst>
        <ext uri="{3e2802c4-a4d2-4d8b-9148-e3be6c30e623}">
          <xlrd:rvb i="5793"/>
        </ext>
      </extLst>
    </bk>
    <bk>
      <extLst>
        <ext uri="{3e2802c4-a4d2-4d8b-9148-e3be6c30e623}">
          <xlrd:rvb i="5794"/>
        </ext>
      </extLst>
    </bk>
    <bk>
      <extLst>
        <ext uri="{3e2802c4-a4d2-4d8b-9148-e3be6c30e623}">
          <xlrd:rvb i="5795"/>
        </ext>
      </extLst>
    </bk>
    <bk>
      <extLst>
        <ext uri="{3e2802c4-a4d2-4d8b-9148-e3be6c30e623}">
          <xlrd:rvb i="5796"/>
        </ext>
      </extLst>
    </bk>
    <bk>
      <extLst>
        <ext uri="{3e2802c4-a4d2-4d8b-9148-e3be6c30e623}">
          <xlrd:rvb i="5797"/>
        </ext>
      </extLst>
    </bk>
    <bk>
      <extLst>
        <ext uri="{3e2802c4-a4d2-4d8b-9148-e3be6c30e623}">
          <xlrd:rvb i="5798"/>
        </ext>
      </extLst>
    </bk>
    <bk>
      <extLst>
        <ext uri="{3e2802c4-a4d2-4d8b-9148-e3be6c30e623}">
          <xlrd:rvb i="5799"/>
        </ext>
      </extLst>
    </bk>
    <bk>
      <extLst>
        <ext uri="{3e2802c4-a4d2-4d8b-9148-e3be6c30e623}">
          <xlrd:rvb i="5800"/>
        </ext>
      </extLst>
    </bk>
    <bk>
      <extLst>
        <ext uri="{3e2802c4-a4d2-4d8b-9148-e3be6c30e623}">
          <xlrd:rvb i="5801"/>
        </ext>
      </extLst>
    </bk>
    <bk>
      <extLst>
        <ext uri="{3e2802c4-a4d2-4d8b-9148-e3be6c30e623}">
          <xlrd:rvb i="5802"/>
        </ext>
      </extLst>
    </bk>
    <bk>
      <extLst>
        <ext uri="{3e2802c4-a4d2-4d8b-9148-e3be6c30e623}">
          <xlrd:rvb i="5803"/>
        </ext>
      </extLst>
    </bk>
    <bk>
      <extLst>
        <ext uri="{3e2802c4-a4d2-4d8b-9148-e3be6c30e623}">
          <xlrd:rvb i="5804"/>
        </ext>
      </extLst>
    </bk>
    <bk>
      <extLst>
        <ext uri="{3e2802c4-a4d2-4d8b-9148-e3be6c30e623}">
          <xlrd:rvb i="5805"/>
        </ext>
      </extLst>
    </bk>
    <bk>
      <extLst>
        <ext uri="{3e2802c4-a4d2-4d8b-9148-e3be6c30e623}">
          <xlrd:rvb i="5806"/>
        </ext>
      </extLst>
    </bk>
    <bk>
      <extLst>
        <ext uri="{3e2802c4-a4d2-4d8b-9148-e3be6c30e623}">
          <xlrd:rvb i="5807"/>
        </ext>
      </extLst>
    </bk>
    <bk>
      <extLst>
        <ext uri="{3e2802c4-a4d2-4d8b-9148-e3be6c30e623}">
          <xlrd:rvb i="5808"/>
        </ext>
      </extLst>
    </bk>
    <bk>
      <extLst>
        <ext uri="{3e2802c4-a4d2-4d8b-9148-e3be6c30e623}">
          <xlrd:rvb i="5809"/>
        </ext>
      </extLst>
    </bk>
    <bk>
      <extLst>
        <ext uri="{3e2802c4-a4d2-4d8b-9148-e3be6c30e623}">
          <xlrd:rvb i="5810"/>
        </ext>
      </extLst>
    </bk>
    <bk>
      <extLst>
        <ext uri="{3e2802c4-a4d2-4d8b-9148-e3be6c30e623}">
          <xlrd:rvb i="5811"/>
        </ext>
      </extLst>
    </bk>
    <bk>
      <extLst>
        <ext uri="{3e2802c4-a4d2-4d8b-9148-e3be6c30e623}">
          <xlrd:rvb i="5812"/>
        </ext>
      </extLst>
    </bk>
    <bk>
      <extLst>
        <ext uri="{3e2802c4-a4d2-4d8b-9148-e3be6c30e623}">
          <xlrd:rvb i="5813"/>
        </ext>
      </extLst>
    </bk>
    <bk>
      <extLst>
        <ext uri="{3e2802c4-a4d2-4d8b-9148-e3be6c30e623}">
          <xlrd:rvb i="5814"/>
        </ext>
      </extLst>
    </bk>
    <bk>
      <extLst>
        <ext uri="{3e2802c4-a4d2-4d8b-9148-e3be6c30e623}">
          <xlrd:rvb i="5815"/>
        </ext>
      </extLst>
    </bk>
    <bk>
      <extLst>
        <ext uri="{3e2802c4-a4d2-4d8b-9148-e3be6c30e623}">
          <xlrd:rvb i="5816"/>
        </ext>
      </extLst>
    </bk>
    <bk>
      <extLst>
        <ext uri="{3e2802c4-a4d2-4d8b-9148-e3be6c30e623}">
          <xlrd:rvb i="5817"/>
        </ext>
      </extLst>
    </bk>
    <bk>
      <extLst>
        <ext uri="{3e2802c4-a4d2-4d8b-9148-e3be6c30e623}">
          <xlrd:rvb i="5818"/>
        </ext>
      </extLst>
    </bk>
    <bk>
      <extLst>
        <ext uri="{3e2802c4-a4d2-4d8b-9148-e3be6c30e623}">
          <xlrd:rvb i="5819"/>
        </ext>
      </extLst>
    </bk>
    <bk>
      <extLst>
        <ext uri="{3e2802c4-a4d2-4d8b-9148-e3be6c30e623}">
          <xlrd:rvb i="5820"/>
        </ext>
      </extLst>
    </bk>
    <bk>
      <extLst>
        <ext uri="{3e2802c4-a4d2-4d8b-9148-e3be6c30e623}">
          <xlrd:rvb i="5821"/>
        </ext>
      </extLst>
    </bk>
    <bk>
      <extLst>
        <ext uri="{3e2802c4-a4d2-4d8b-9148-e3be6c30e623}">
          <xlrd:rvb i="5822"/>
        </ext>
      </extLst>
    </bk>
    <bk>
      <extLst>
        <ext uri="{3e2802c4-a4d2-4d8b-9148-e3be6c30e623}">
          <xlrd:rvb i="5823"/>
        </ext>
      </extLst>
    </bk>
    <bk>
      <extLst>
        <ext uri="{3e2802c4-a4d2-4d8b-9148-e3be6c30e623}">
          <xlrd:rvb i="5824"/>
        </ext>
      </extLst>
    </bk>
    <bk>
      <extLst>
        <ext uri="{3e2802c4-a4d2-4d8b-9148-e3be6c30e623}">
          <xlrd:rvb i="5825"/>
        </ext>
      </extLst>
    </bk>
    <bk>
      <extLst>
        <ext uri="{3e2802c4-a4d2-4d8b-9148-e3be6c30e623}">
          <xlrd:rvb i="5826"/>
        </ext>
      </extLst>
    </bk>
    <bk>
      <extLst>
        <ext uri="{3e2802c4-a4d2-4d8b-9148-e3be6c30e623}">
          <xlrd:rvb i="5827"/>
        </ext>
      </extLst>
    </bk>
    <bk>
      <extLst>
        <ext uri="{3e2802c4-a4d2-4d8b-9148-e3be6c30e623}">
          <xlrd:rvb i="5828"/>
        </ext>
      </extLst>
    </bk>
    <bk>
      <extLst>
        <ext uri="{3e2802c4-a4d2-4d8b-9148-e3be6c30e623}">
          <xlrd:rvb i="5829"/>
        </ext>
      </extLst>
    </bk>
    <bk>
      <extLst>
        <ext uri="{3e2802c4-a4d2-4d8b-9148-e3be6c30e623}">
          <xlrd:rvb i="5830"/>
        </ext>
      </extLst>
    </bk>
    <bk>
      <extLst>
        <ext uri="{3e2802c4-a4d2-4d8b-9148-e3be6c30e623}">
          <xlrd:rvb i="5831"/>
        </ext>
      </extLst>
    </bk>
    <bk>
      <extLst>
        <ext uri="{3e2802c4-a4d2-4d8b-9148-e3be6c30e623}">
          <xlrd:rvb i="5832"/>
        </ext>
      </extLst>
    </bk>
    <bk>
      <extLst>
        <ext uri="{3e2802c4-a4d2-4d8b-9148-e3be6c30e623}">
          <xlrd:rvb i="5833"/>
        </ext>
      </extLst>
    </bk>
    <bk>
      <extLst>
        <ext uri="{3e2802c4-a4d2-4d8b-9148-e3be6c30e623}">
          <xlrd:rvb i="5834"/>
        </ext>
      </extLst>
    </bk>
    <bk>
      <extLst>
        <ext uri="{3e2802c4-a4d2-4d8b-9148-e3be6c30e623}">
          <xlrd:rvb i="5835"/>
        </ext>
      </extLst>
    </bk>
    <bk>
      <extLst>
        <ext uri="{3e2802c4-a4d2-4d8b-9148-e3be6c30e623}">
          <xlrd:rvb i="5836"/>
        </ext>
      </extLst>
    </bk>
    <bk>
      <extLst>
        <ext uri="{3e2802c4-a4d2-4d8b-9148-e3be6c30e623}">
          <xlrd:rvb i="5837"/>
        </ext>
      </extLst>
    </bk>
    <bk>
      <extLst>
        <ext uri="{3e2802c4-a4d2-4d8b-9148-e3be6c30e623}">
          <xlrd:rvb i="5838"/>
        </ext>
      </extLst>
    </bk>
    <bk>
      <extLst>
        <ext uri="{3e2802c4-a4d2-4d8b-9148-e3be6c30e623}">
          <xlrd:rvb i="5839"/>
        </ext>
      </extLst>
    </bk>
    <bk>
      <extLst>
        <ext uri="{3e2802c4-a4d2-4d8b-9148-e3be6c30e623}">
          <xlrd:rvb i="5840"/>
        </ext>
      </extLst>
    </bk>
    <bk>
      <extLst>
        <ext uri="{3e2802c4-a4d2-4d8b-9148-e3be6c30e623}">
          <xlrd:rvb i="5841"/>
        </ext>
      </extLst>
    </bk>
    <bk>
      <extLst>
        <ext uri="{3e2802c4-a4d2-4d8b-9148-e3be6c30e623}">
          <xlrd:rvb i="5842"/>
        </ext>
      </extLst>
    </bk>
    <bk>
      <extLst>
        <ext uri="{3e2802c4-a4d2-4d8b-9148-e3be6c30e623}">
          <xlrd:rvb i="5843"/>
        </ext>
      </extLst>
    </bk>
    <bk>
      <extLst>
        <ext uri="{3e2802c4-a4d2-4d8b-9148-e3be6c30e623}">
          <xlrd:rvb i="5844"/>
        </ext>
      </extLst>
    </bk>
    <bk>
      <extLst>
        <ext uri="{3e2802c4-a4d2-4d8b-9148-e3be6c30e623}">
          <xlrd:rvb i="5845"/>
        </ext>
      </extLst>
    </bk>
    <bk>
      <extLst>
        <ext uri="{3e2802c4-a4d2-4d8b-9148-e3be6c30e623}">
          <xlrd:rvb i="5846"/>
        </ext>
      </extLst>
    </bk>
    <bk>
      <extLst>
        <ext uri="{3e2802c4-a4d2-4d8b-9148-e3be6c30e623}">
          <xlrd:rvb i="5847"/>
        </ext>
      </extLst>
    </bk>
    <bk>
      <extLst>
        <ext uri="{3e2802c4-a4d2-4d8b-9148-e3be6c30e623}">
          <xlrd:rvb i="5848"/>
        </ext>
      </extLst>
    </bk>
    <bk>
      <extLst>
        <ext uri="{3e2802c4-a4d2-4d8b-9148-e3be6c30e623}">
          <xlrd:rvb i="5849"/>
        </ext>
      </extLst>
    </bk>
    <bk>
      <extLst>
        <ext uri="{3e2802c4-a4d2-4d8b-9148-e3be6c30e623}">
          <xlrd:rvb i="5850"/>
        </ext>
      </extLst>
    </bk>
    <bk>
      <extLst>
        <ext uri="{3e2802c4-a4d2-4d8b-9148-e3be6c30e623}">
          <xlrd:rvb i="5851"/>
        </ext>
      </extLst>
    </bk>
    <bk>
      <extLst>
        <ext uri="{3e2802c4-a4d2-4d8b-9148-e3be6c30e623}">
          <xlrd:rvb i="5852"/>
        </ext>
      </extLst>
    </bk>
    <bk>
      <extLst>
        <ext uri="{3e2802c4-a4d2-4d8b-9148-e3be6c30e623}">
          <xlrd:rvb i="5853"/>
        </ext>
      </extLst>
    </bk>
    <bk>
      <extLst>
        <ext uri="{3e2802c4-a4d2-4d8b-9148-e3be6c30e623}">
          <xlrd:rvb i="5854"/>
        </ext>
      </extLst>
    </bk>
    <bk>
      <extLst>
        <ext uri="{3e2802c4-a4d2-4d8b-9148-e3be6c30e623}">
          <xlrd:rvb i="5855"/>
        </ext>
      </extLst>
    </bk>
    <bk>
      <extLst>
        <ext uri="{3e2802c4-a4d2-4d8b-9148-e3be6c30e623}">
          <xlrd:rvb i="5856"/>
        </ext>
      </extLst>
    </bk>
    <bk>
      <extLst>
        <ext uri="{3e2802c4-a4d2-4d8b-9148-e3be6c30e623}">
          <xlrd:rvb i="5857"/>
        </ext>
      </extLst>
    </bk>
    <bk>
      <extLst>
        <ext uri="{3e2802c4-a4d2-4d8b-9148-e3be6c30e623}">
          <xlrd:rvb i="5858"/>
        </ext>
      </extLst>
    </bk>
    <bk>
      <extLst>
        <ext uri="{3e2802c4-a4d2-4d8b-9148-e3be6c30e623}">
          <xlrd:rvb i="5859"/>
        </ext>
      </extLst>
    </bk>
    <bk>
      <extLst>
        <ext uri="{3e2802c4-a4d2-4d8b-9148-e3be6c30e623}">
          <xlrd:rvb i="5860"/>
        </ext>
      </extLst>
    </bk>
    <bk>
      <extLst>
        <ext uri="{3e2802c4-a4d2-4d8b-9148-e3be6c30e623}">
          <xlrd:rvb i="5861"/>
        </ext>
      </extLst>
    </bk>
    <bk>
      <extLst>
        <ext uri="{3e2802c4-a4d2-4d8b-9148-e3be6c30e623}">
          <xlrd:rvb i="5862"/>
        </ext>
      </extLst>
    </bk>
    <bk>
      <extLst>
        <ext uri="{3e2802c4-a4d2-4d8b-9148-e3be6c30e623}">
          <xlrd:rvb i="5863"/>
        </ext>
      </extLst>
    </bk>
    <bk>
      <extLst>
        <ext uri="{3e2802c4-a4d2-4d8b-9148-e3be6c30e623}">
          <xlrd:rvb i="5864"/>
        </ext>
      </extLst>
    </bk>
    <bk>
      <extLst>
        <ext uri="{3e2802c4-a4d2-4d8b-9148-e3be6c30e623}">
          <xlrd:rvb i="5865"/>
        </ext>
      </extLst>
    </bk>
    <bk>
      <extLst>
        <ext uri="{3e2802c4-a4d2-4d8b-9148-e3be6c30e623}">
          <xlrd:rvb i="5866"/>
        </ext>
      </extLst>
    </bk>
    <bk>
      <extLst>
        <ext uri="{3e2802c4-a4d2-4d8b-9148-e3be6c30e623}">
          <xlrd:rvb i="5867"/>
        </ext>
      </extLst>
    </bk>
    <bk>
      <extLst>
        <ext uri="{3e2802c4-a4d2-4d8b-9148-e3be6c30e623}">
          <xlrd:rvb i="5868"/>
        </ext>
      </extLst>
    </bk>
    <bk>
      <extLst>
        <ext uri="{3e2802c4-a4d2-4d8b-9148-e3be6c30e623}">
          <xlrd:rvb i="5869"/>
        </ext>
      </extLst>
    </bk>
    <bk>
      <extLst>
        <ext uri="{3e2802c4-a4d2-4d8b-9148-e3be6c30e623}">
          <xlrd:rvb i="5870"/>
        </ext>
      </extLst>
    </bk>
    <bk>
      <extLst>
        <ext uri="{3e2802c4-a4d2-4d8b-9148-e3be6c30e623}">
          <xlrd:rvb i="5871"/>
        </ext>
      </extLst>
    </bk>
    <bk>
      <extLst>
        <ext uri="{3e2802c4-a4d2-4d8b-9148-e3be6c30e623}">
          <xlrd:rvb i="5872"/>
        </ext>
      </extLst>
    </bk>
    <bk>
      <extLst>
        <ext uri="{3e2802c4-a4d2-4d8b-9148-e3be6c30e623}">
          <xlrd:rvb i="5873"/>
        </ext>
      </extLst>
    </bk>
    <bk>
      <extLst>
        <ext uri="{3e2802c4-a4d2-4d8b-9148-e3be6c30e623}">
          <xlrd:rvb i="5874"/>
        </ext>
      </extLst>
    </bk>
    <bk>
      <extLst>
        <ext uri="{3e2802c4-a4d2-4d8b-9148-e3be6c30e623}">
          <xlrd:rvb i="5875"/>
        </ext>
      </extLst>
    </bk>
    <bk>
      <extLst>
        <ext uri="{3e2802c4-a4d2-4d8b-9148-e3be6c30e623}">
          <xlrd:rvb i="5876"/>
        </ext>
      </extLst>
    </bk>
    <bk>
      <extLst>
        <ext uri="{3e2802c4-a4d2-4d8b-9148-e3be6c30e623}">
          <xlrd:rvb i="5877"/>
        </ext>
      </extLst>
    </bk>
    <bk>
      <extLst>
        <ext uri="{3e2802c4-a4d2-4d8b-9148-e3be6c30e623}">
          <xlrd:rvb i="5878"/>
        </ext>
      </extLst>
    </bk>
    <bk>
      <extLst>
        <ext uri="{3e2802c4-a4d2-4d8b-9148-e3be6c30e623}">
          <xlrd:rvb i="5879"/>
        </ext>
      </extLst>
    </bk>
    <bk>
      <extLst>
        <ext uri="{3e2802c4-a4d2-4d8b-9148-e3be6c30e623}">
          <xlrd:rvb i="5880"/>
        </ext>
      </extLst>
    </bk>
    <bk>
      <extLst>
        <ext uri="{3e2802c4-a4d2-4d8b-9148-e3be6c30e623}">
          <xlrd:rvb i="5881"/>
        </ext>
      </extLst>
    </bk>
    <bk>
      <extLst>
        <ext uri="{3e2802c4-a4d2-4d8b-9148-e3be6c30e623}">
          <xlrd:rvb i="5882"/>
        </ext>
      </extLst>
    </bk>
    <bk>
      <extLst>
        <ext uri="{3e2802c4-a4d2-4d8b-9148-e3be6c30e623}">
          <xlrd:rvb i="5883"/>
        </ext>
      </extLst>
    </bk>
    <bk>
      <extLst>
        <ext uri="{3e2802c4-a4d2-4d8b-9148-e3be6c30e623}">
          <xlrd:rvb i="5884"/>
        </ext>
      </extLst>
    </bk>
    <bk>
      <extLst>
        <ext uri="{3e2802c4-a4d2-4d8b-9148-e3be6c30e623}">
          <xlrd:rvb i="5885"/>
        </ext>
      </extLst>
    </bk>
    <bk>
      <extLst>
        <ext uri="{3e2802c4-a4d2-4d8b-9148-e3be6c30e623}">
          <xlrd:rvb i="5886"/>
        </ext>
      </extLst>
    </bk>
    <bk>
      <extLst>
        <ext uri="{3e2802c4-a4d2-4d8b-9148-e3be6c30e623}">
          <xlrd:rvb i="5887"/>
        </ext>
      </extLst>
    </bk>
    <bk>
      <extLst>
        <ext uri="{3e2802c4-a4d2-4d8b-9148-e3be6c30e623}">
          <xlrd:rvb i="5888"/>
        </ext>
      </extLst>
    </bk>
    <bk>
      <extLst>
        <ext uri="{3e2802c4-a4d2-4d8b-9148-e3be6c30e623}">
          <xlrd:rvb i="5889"/>
        </ext>
      </extLst>
    </bk>
    <bk>
      <extLst>
        <ext uri="{3e2802c4-a4d2-4d8b-9148-e3be6c30e623}">
          <xlrd:rvb i="5890"/>
        </ext>
      </extLst>
    </bk>
    <bk>
      <extLst>
        <ext uri="{3e2802c4-a4d2-4d8b-9148-e3be6c30e623}">
          <xlrd:rvb i="5891"/>
        </ext>
      </extLst>
    </bk>
    <bk>
      <extLst>
        <ext uri="{3e2802c4-a4d2-4d8b-9148-e3be6c30e623}">
          <xlrd:rvb i="5892"/>
        </ext>
      </extLst>
    </bk>
    <bk>
      <extLst>
        <ext uri="{3e2802c4-a4d2-4d8b-9148-e3be6c30e623}">
          <xlrd:rvb i="5893"/>
        </ext>
      </extLst>
    </bk>
    <bk>
      <extLst>
        <ext uri="{3e2802c4-a4d2-4d8b-9148-e3be6c30e623}">
          <xlrd:rvb i="5894"/>
        </ext>
      </extLst>
    </bk>
    <bk>
      <extLst>
        <ext uri="{3e2802c4-a4d2-4d8b-9148-e3be6c30e623}">
          <xlrd:rvb i="5895"/>
        </ext>
      </extLst>
    </bk>
    <bk>
      <extLst>
        <ext uri="{3e2802c4-a4d2-4d8b-9148-e3be6c30e623}">
          <xlrd:rvb i="5896"/>
        </ext>
      </extLst>
    </bk>
    <bk>
      <extLst>
        <ext uri="{3e2802c4-a4d2-4d8b-9148-e3be6c30e623}">
          <xlrd:rvb i="5897"/>
        </ext>
      </extLst>
    </bk>
    <bk>
      <extLst>
        <ext uri="{3e2802c4-a4d2-4d8b-9148-e3be6c30e623}">
          <xlrd:rvb i="5898"/>
        </ext>
      </extLst>
    </bk>
    <bk>
      <extLst>
        <ext uri="{3e2802c4-a4d2-4d8b-9148-e3be6c30e623}">
          <xlrd:rvb i="5899"/>
        </ext>
      </extLst>
    </bk>
    <bk>
      <extLst>
        <ext uri="{3e2802c4-a4d2-4d8b-9148-e3be6c30e623}">
          <xlrd:rvb i="5900"/>
        </ext>
      </extLst>
    </bk>
    <bk>
      <extLst>
        <ext uri="{3e2802c4-a4d2-4d8b-9148-e3be6c30e623}">
          <xlrd:rvb i="5901"/>
        </ext>
      </extLst>
    </bk>
    <bk>
      <extLst>
        <ext uri="{3e2802c4-a4d2-4d8b-9148-e3be6c30e623}">
          <xlrd:rvb i="5902"/>
        </ext>
      </extLst>
    </bk>
    <bk>
      <extLst>
        <ext uri="{3e2802c4-a4d2-4d8b-9148-e3be6c30e623}">
          <xlrd:rvb i="5903"/>
        </ext>
      </extLst>
    </bk>
    <bk>
      <extLst>
        <ext uri="{3e2802c4-a4d2-4d8b-9148-e3be6c30e623}">
          <xlrd:rvb i="5904"/>
        </ext>
      </extLst>
    </bk>
    <bk>
      <extLst>
        <ext uri="{3e2802c4-a4d2-4d8b-9148-e3be6c30e623}">
          <xlrd:rvb i="5905"/>
        </ext>
      </extLst>
    </bk>
    <bk>
      <extLst>
        <ext uri="{3e2802c4-a4d2-4d8b-9148-e3be6c30e623}">
          <xlrd:rvb i="5906"/>
        </ext>
      </extLst>
    </bk>
    <bk>
      <extLst>
        <ext uri="{3e2802c4-a4d2-4d8b-9148-e3be6c30e623}">
          <xlrd:rvb i="5907"/>
        </ext>
      </extLst>
    </bk>
    <bk>
      <extLst>
        <ext uri="{3e2802c4-a4d2-4d8b-9148-e3be6c30e623}">
          <xlrd:rvb i="5908"/>
        </ext>
      </extLst>
    </bk>
    <bk>
      <extLst>
        <ext uri="{3e2802c4-a4d2-4d8b-9148-e3be6c30e623}">
          <xlrd:rvb i="5909"/>
        </ext>
      </extLst>
    </bk>
    <bk>
      <extLst>
        <ext uri="{3e2802c4-a4d2-4d8b-9148-e3be6c30e623}">
          <xlrd:rvb i="5910"/>
        </ext>
      </extLst>
    </bk>
    <bk>
      <extLst>
        <ext uri="{3e2802c4-a4d2-4d8b-9148-e3be6c30e623}">
          <xlrd:rvb i="5911"/>
        </ext>
      </extLst>
    </bk>
    <bk>
      <extLst>
        <ext uri="{3e2802c4-a4d2-4d8b-9148-e3be6c30e623}">
          <xlrd:rvb i="5912"/>
        </ext>
      </extLst>
    </bk>
    <bk>
      <extLst>
        <ext uri="{3e2802c4-a4d2-4d8b-9148-e3be6c30e623}">
          <xlrd:rvb i="5913"/>
        </ext>
      </extLst>
    </bk>
    <bk>
      <extLst>
        <ext uri="{3e2802c4-a4d2-4d8b-9148-e3be6c30e623}">
          <xlrd:rvb i="5914"/>
        </ext>
      </extLst>
    </bk>
    <bk>
      <extLst>
        <ext uri="{3e2802c4-a4d2-4d8b-9148-e3be6c30e623}">
          <xlrd:rvb i="5915"/>
        </ext>
      </extLst>
    </bk>
    <bk>
      <extLst>
        <ext uri="{3e2802c4-a4d2-4d8b-9148-e3be6c30e623}">
          <xlrd:rvb i="5916"/>
        </ext>
      </extLst>
    </bk>
    <bk>
      <extLst>
        <ext uri="{3e2802c4-a4d2-4d8b-9148-e3be6c30e623}">
          <xlrd:rvb i="5917"/>
        </ext>
      </extLst>
    </bk>
    <bk>
      <extLst>
        <ext uri="{3e2802c4-a4d2-4d8b-9148-e3be6c30e623}">
          <xlrd:rvb i="5918"/>
        </ext>
      </extLst>
    </bk>
    <bk>
      <extLst>
        <ext uri="{3e2802c4-a4d2-4d8b-9148-e3be6c30e623}">
          <xlrd:rvb i="5919"/>
        </ext>
      </extLst>
    </bk>
    <bk>
      <extLst>
        <ext uri="{3e2802c4-a4d2-4d8b-9148-e3be6c30e623}">
          <xlrd:rvb i="5920"/>
        </ext>
      </extLst>
    </bk>
    <bk>
      <extLst>
        <ext uri="{3e2802c4-a4d2-4d8b-9148-e3be6c30e623}">
          <xlrd:rvb i="5921"/>
        </ext>
      </extLst>
    </bk>
    <bk>
      <extLst>
        <ext uri="{3e2802c4-a4d2-4d8b-9148-e3be6c30e623}">
          <xlrd:rvb i="5922"/>
        </ext>
      </extLst>
    </bk>
    <bk>
      <extLst>
        <ext uri="{3e2802c4-a4d2-4d8b-9148-e3be6c30e623}">
          <xlrd:rvb i="5923"/>
        </ext>
      </extLst>
    </bk>
    <bk>
      <extLst>
        <ext uri="{3e2802c4-a4d2-4d8b-9148-e3be6c30e623}">
          <xlrd:rvb i="5924"/>
        </ext>
      </extLst>
    </bk>
    <bk>
      <extLst>
        <ext uri="{3e2802c4-a4d2-4d8b-9148-e3be6c30e623}">
          <xlrd:rvb i="5925"/>
        </ext>
      </extLst>
    </bk>
    <bk>
      <extLst>
        <ext uri="{3e2802c4-a4d2-4d8b-9148-e3be6c30e623}">
          <xlrd:rvb i="5926"/>
        </ext>
      </extLst>
    </bk>
    <bk>
      <extLst>
        <ext uri="{3e2802c4-a4d2-4d8b-9148-e3be6c30e623}">
          <xlrd:rvb i="5927"/>
        </ext>
      </extLst>
    </bk>
    <bk>
      <extLst>
        <ext uri="{3e2802c4-a4d2-4d8b-9148-e3be6c30e623}">
          <xlrd:rvb i="5928"/>
        </ext>
      </extLst>
    </bk>
    <bk>
      <extLst>
        <ext uri="{3e2802c4-a4d2-4d8b-9148-e3be6c30e623}">
          <xlrd:rvb i="5929"/>
        </ext>
      </extLst>
    </bk>
    <bk>
      <extLst>
        <ext uri="{3e2802c4-a4d2-4d8b-9148-e3be6c30e623}">
          <xlrd:rvb i="5930"/>
        </ext>
      </extLst>
    </bk>
    <bk>
      <extLst>
        <ext uri="{3e2802c4-a4d2-4d8b-9148-e3be6c30e623}">
          <xlrd:rvb i="5931"/>
        </ext>
      </extLst>
    </bk>
    <bk>
      <extLst>
        <ext uri="{3e2802c4-a4d2-4d8b-9148-e3be6c30e623}">
          <xlrd:rvb i="5932"/>
        </ext>
      </extLst>
    </bk>
    <bk>
      <extLst>
        <ext uri="{3e2802c4-a4d2-4d8b-9148-e3be6c30e623}">
          <xlrd:rvb i="5933"/>
        </ext>
      </extLst>
    </bk>
    <bk>
      <extLst>
        <ext uri="{3e2802c4-a4d2-4d8b-9148-e3be6c30e623}">
          <xlrd:rvb i="5934"/>
        </ext>
      </extLst>
    </bk>
    <bk>
      <extLst>
        <ext uri="{3e2802c4-a4d2-4d8b-9148-e3be6c30e623}">
          <xlrd:rvb i="5935"/>
        </ext>
      </extLst>
    </bk>
    <bk>
      <extLst>
        <ext uri="{3e2802c4-a4d2-4d8b-9148-e3be6c30e623}">
          <xlrd:rvb i="5936"/>
        </ext>
      </extLst>
    </bk>
    <bk>
      <extLst>
        <ext uri="{3e2802c4-a4d2-4d8b-9148-e3be6c30e623}">
          <xlrd:rvb i="5937"/>
        </ext>
      </extLst>
    </bk>
    <bk>
      <extLst>
        <ext uri="{3e2802c4-a4d2-4d8b-9148-e3be6c30e623}">
          <xlrd:rvb i="5938"/>
        </ext>
      </extLst>
    </bk>
    <bk>
      <extLst>
        <ext uri="{3e2802c4-a4d2-4d8b-9148-e3be6c30e623}">
          <xlrd:rvb i="5939"/>
        </ext>
      </extLst>
    </bk>
    <bk>
      <extLst>
        <ext uri="{3e2802c4-a4d2-4d8b-9148-e3be6c30e623}">
          <xlrd:rvb i="5940"/>
        </ext>
      </extLst>
    </bk>
    <bk>
      <extLst>
        <ext uri="{3e2802c4-a4d2-4d8b-9148-e3be6c30e623}">
          <xlrd:rvb i="5941"/>
        </ext>
      </extLst>
    </bk>
    <bk>
      <extLst>
        <ext uri="{3e2802c4-a4d2-4d8b-9148-e3be6c30e623}">
          <xlrd:rvb i="5942"/>
        </ext>
      </extLst>
    </bk>
    <bk>
      <extLst>
        <ext uri="{3e2802c4-a4d2-4d8b-9148-e3be6c30e623}">
          <xlrd:rvb i="5943"/>
        </ext>
      </extLst>
    </bk>
    <bk>
      <extLst>
        <ext uri="{3e2802c4-a4d2-4d8b-9148-e3be6c30e623}">
          <xlrd:rvb i="5944"/>
        </ext>
      </extLst>
    </bk>
    <bk>
      <extLst>
        <ext uri="{3e2802c4-a4d2-4d8b-9148-e3be6c30e623}">
          <xlrd:rvb i="5945"/>
        </ext>
      </extLst>
    </bk>
    <bk>
      <extLst>
        <ext uri="{3e2802c4-a4d2-4d8b-9148-e3be6c30e623}">
          <xlrd:rvb i="5946"/>
        </ext>
      </extLst>
    </bk>
    <bk>
      <extLst>
        <ext uri="{3e2802c4-a4d2-4d8b-9148-e3be6c30e623}">
          <xlrd:rvb i="5947"/>
        </ext>
      </extLst>
    </bk>
    <bk>
      <extLst>
        <ext uri="{3e2802c4-a4d2-4d8b-9148-e3be6c30e623}">
          <xlrd:rvb i="5948"/>
        </ext>
      </extLst>
    </bk>
    <bk>
      <extLst>
        <ext uri="{3e2802c4-a4d2-4d8b-9148-e3be6c30e623}">
          <xlrd:rvb i="5949"/>
        </ext>
      </extLst>
    </bk>
    <bk>
      <extLst>
        <ext uri="{3e2802c4-a4d2-4d8b-9148-e3be6c30e623}">
          <xlrd:rvb i="5950"/>
        </ext>
      </extLst>
    </bk>
    <bk>
      <extLst>
        <ext uri="{3e2802c4-a4d2-4d8b-9148-e3be6c30e623}">
          <xlrd:rvb i="5951"/>
        </ext>
      </extLst>
    </bk>
    <bk>
      <extLst>
        <ext uri="{3e2802c4-a4d2-4d8b-9148-e3be6c30e623}">
          <xlrd:rvb i="5952"/>
        </ext>
      </extLst>
    </bk>
    <bk>
      <extLst>
        <ext uri="{3e2802c4-a4d2-4d8b-9148-e3be6c30e623}">
          <xlrd:rvb i="5953"/>
        </ext>
      </extLst>
    </bk>
    <bk>
      <extLst>
        <ext uri="{3e2802c4-a4d2-4d8b-9148-e3be6c30e623}">
          <xlrd:rvb i="5954"/>
        </ext>
      </extLst>
    </bk>
    <bk>
      <extLst>
        <ext uri="{3e2802c4-a4d2-4d8b-9148-e3be6c30e623}">
          <xlrd:rvb i="5955"/>
        </ext>
      </extLst>
    </bk>
    <bk>
      <extLst>
        <ext uri="{3e2802c4-a4d2-4d8b-9148-e3be6c30e623}">
          <xlrd:rvb i="5956"/>
        </ext>
      </extLst>
    </bk>
    <bk>
      <extLst>
        <ext uri="{3e2802c4-a4d2-4d8b-9148-e3be6c30e623}">
          <xlrd:rvb i="5957"/>
        </ext>
      </extLst>
    </bk>
    <bk>
      <extLst>
        <ext uri="{3e2802c4-a4d2-4d8b-9148-e3be6c30e623}">
          <xlrd:rvb i="5958"/>
        </ext>
      </extLst>
    </bk>
    <bk>
      <extLst>
        <ext uri="{3e2802c4-a4d2-4d8b-9148-e3be6c30e623}">
          <xlrd:rvb i="5959"/>
        </ext>
      </extLst>
    </bk>
    <bk>
      <extLst>
        <ext uri="{3e2802c4-a4d2-4d8b-9148-e3be6c30e623}">
          <xlrd:rvb i="5960"/>
        </ext>
      </extLst>
    </bk>
    <bk>
      <extLst>
        <ext uri="{3e2802c4-a4d2-4d8b-9148-e3be6c30e623}">
          <xlrd:rvb i="5961"/>
        </ext>
      </extLst>
    </bk>
    <bk>
      <extLst>
        <ext uri="{3e2802c4-a4d2-4d8b-9148-e3be6c30e623}">
          <xlrd:rvb i="5962"/>
        </ext>
      </extLst>
    </bk>
    <bk>
      <extLst>
        <ext uri="{3e2802c4-a4d2-4d8b-9148-e3be6c30e623}">
          <xlrd:rvb i="5963"/>
        </ext>
      </extLst>
    </bk>
    <bk>
      <extLst>
        <ext uri="{3e2802c4-a4d2-4d8b-9148-e3be6c30e623}">
          <xlrd:rvb i="5964"/>
        </ext>
      </extLst>
    </bk>
    <bk>
      <extLst>
        <ext uri="{3e2802c4-a4d2-4d8b-9148-e3be6c30e623}">
          <xlrd:rvb i="5965"/>
        </ext>
      </extLst>
    </bk>
    <bk>
      <extLst>
        <ext uri="{3e2802c4-a4d2-4d8b-9148-e3be6c30e623}">
          <xlrd:rvb i="5966"/>
        </ext>
      </extLst>
    </bk>
    <bk>
      <extLst>
        <ext uri="{3e2802c4-a4d2-4d8b-9148-e3be6c30e623}">
          <xlrd:rvb i="5967"/>
        </ext>
      </extLst>
    </bk>
    <bk>
      <extLst>
        <ext uri="{3e2802c4-a4d2-4d8b-9148-e3be6c30e623}">
          <xlrd:rvb i="5968"/>
        </ext>
      </extLst>
    </bk>
    <bk>
      <extLst>
        <ext uri="{3e2802c4-a4d2-4d8b-9148-e3be6c30e623}">
          <xlrd:rvb i="5969"/>
        </ext>
      </extLst>
    </bk>
    <bk>
      <extLst>
        <ext uri="{3e2802c4-a4d2-4d8b-9148-e3be6c30e623}">
          <xlrd:rvb i="5970"/>
        </ext>
      </extLst>
    </bk>
    <bk>
      <extLst>
        <ext uri="{3e2802c4-a4d2-4d8b-9148-e3be6c30e623}">
          <xlrd:rvb i="5971"/>
        </ext>
      </extLst>
    </bk>
    <bk>
      <extLst>
        <ext uri="{3e2802c4-a4d2-4d8b-9148-e3be6c30e623}">
          <xlrd:rvb i="5972"/>
        </ext>
      </extLst>
    </bk>
    <bk>
      <extLst>
        <ext uri="{3e2802c4-a4d2-4d8b-9148-e3be6c30e623}">
          <xlrd:rvb i="5973"/>
        </ext>
      </extLst>
    </bk>
    <bk>
      <extLst>
        <ext uri="{3e2802c4-a4d2-4d8b-9148-e3be6c30e623}">
          <xlrd:rvb i="5974"/>
        </ext>
      </extLst>
    </bk>
    <bk>
      <extLst>
        <ext uri="{3e2802c4-a4d2-4d8b-9148-e3be6c30e623}">
          <xlrd:rvb i="5975"/>
        </ext>
      </extLst>
    </bk>
    <bk>
      <extLst>
        <ext uri="{3e2802c4-a4d2-4d8b-9148-e3be6c30e623}">
          <xlrd:rvb i="5976"/>
        </ext>
      </extLst>
    </bk>
    <bk>
      <extLst>
        <ext uri="{3e2802c4-a4d2-4d8b-9148-e3be6c30e623}">
          <xlrd:rvb i="5977"/>
        </ext>
      </extLst>
    </bk>
    <bk>
      <extLst>
        <ext uri="{3e2802c4-a4d2-4d8b-9148-e3be6c30e623}">
          <xlrd:rvb i="5978"/>
        </ext>
      </extLst>
    </bk>
    <bk>
      <extLst>
        <ext uri="{3e2802c4-a4d2-4d8b-9148-e3be6c30e623}">
          <xlrd:rvb i="5979"/>
        </ext>
      </extLst>
    </bk>
    <bk>
      <extLst>
        <ext uri="{3e2802c4-a4d2-4d8b-9148-e3be6c30e623}">
          <xlrd:rvb i="5980"/>
        </ext>
      </extLst>
    </bk>
    <bk>
      <extLst>
        <ext uri="{3e2802c4-a4d2-4d8b-9148-e3be6c30e623}">
          <xlrd:rvb i="5981"/>
        </ext>
      </extLst>
    </bk>
    <bk>
      <extLst>
        <ext uri="{3e2802c4-a4d2-4d8b-9148-e3be6c30e623}">
          <xlrd:rvb i="5982"/>
        </ext>
      </extLst>
    </bk>
    <bk>
      <extLst>
        <ext uri="{3e2802c4-a4d2-4d8b-9148-e3be6c30e623}">
          <xlrd:rvb i="5983"/>
        </ext>
      </extLst>
    </bk>
    <bk>
      <extLst>
        <ext uri="{3e2802c4-a4d2-4d8b-9148-e3be6c30e623}">
          <xlrd:rvb i="5984"/>
        </ext>
      </extLst>
    </bk>
    <bk>
      <extLst>
        <ext uri="{3e2802c4-a4d2-4d8b-9148-e3be6c30e623}">
          <xlrd:rvb i="5985"/>
        </ext>
      </extLst>
    </bk>
    <bk>
      <extLst>
        <ext uri="{3e2802c4-a4d2-4d8b-9148-e3be6c30e623}">
          <xlrd:rvb i="5986"/>
        </ext>
      </extLst>
    </bk>
    <bk>
      <extLst>
        <ext uri="{3e2802c4-a4d2-4d8b-9148-e3be6c30e623}">
          <xlrd:rvb i="5987"/>
        </ext>
      </extLst>
    </bk>
    <bk>
      <extLst>
        <ext uri="{3e2802c4-a4d2-4d8b-9148-e3be6c30e623}">
          <xlrd:rvb i="5988"/>
        </ext>
      </extLst>
    </bk>
    <bk>
      <extLst>
        <ext uri="{3e2802c4-a4d2-4d8b-9148-e3be6c30e623}">
          <xlrd:rvb i="5989"/>
        </ext>
      </extLst>
    </bk>
    <bk>
      <extLst>
        <ext uri="{3e2802c4-a4d2-4d8b-9148-e3be6c30e623}">
          <xlrd:rvb i="5990"/>
        </ext>
      </extLst>
    </bk>
    <bk>
      <extLst>
        <ext uri="{3e2802c4-a4d2-4d8b-9148-e3be6c30e623}">
          <xlrd:rvb i="5991"/>
        </ext>
      </extLst>
    </bk>
    <bk>
      <extLst>
        <ext uri="{3e2802c4-a4d2-4d8b-9148-e3be6c30e623}">
          <xlrd:rvb i="5992"/>
        </ext>
      </extLst>
    </bk>
    <bk>
      <extLst>
        <ext uri="{3e2802c4-a4d2-4d8b-9148-e3be6c30e623}">
          <xlrd:rvb i="5993"/>
        </ext>
      </extLst>
    </bk>
    <bk>
      <extLst>
        <ext uri="{3e2802c4-a4d2-4d8b-9148-e3be6c30e623}">
          <xlrd:rvb i="5994"/>
        </ext>
      </extLst>
    </bk>
    <bk>
      <extLst>
        <ext uri="{3e2802c4-a4d2-4d8b-9148-e3be6c30e623}">
          <xlrd:rvb i="5995"/>
        </ext>
      </extLst>
    </bk>
    <bk>
      <extLst>
        <ext uri="{3e2802c4-a4d2-4d8b-9148-e3be6c30e623}">
          <xlrd:rvb i="5996"/>
        </ext>
      </extLst>
    </bk>
    <bk>
      <extLst>
        <ext uri="{3e2802c4-a4d2-4d8b-9148-e3be6c30e623}">
          <xlrd:rvb i="5997"/>
        </ext>
      </extLst>
    </bk>
    <bk>
      <extLst>
        <ext uri="{3e2802c4-a4d2-4d8b-9148-e3be6c30e623}">
          <xlrd:rvb i="5998"/>
        </ext>
      </extLst>
    </bk>
    <bk>
      <extLst>
        <ext uri="{3e2802c4-a4d2-4d8b-9148-e3be6c30e623}">
          <xlrd:rvb i="5999"/>
        </ext>
      </extLst>
    </bk>
    <bk>
      <extLst>
        <ext uri="{3e2802c4-a4d2-4d8b-9148-e3be6c30e623}">
          <xlrd:rvb i="6000"/>
        </ext>
      </extLst>
    </bk>
    <bk>
      <extLst>
        <ext uri="{3e2802c4-a4d2-4d8b-9148-e3be6c30e623}">
          <xlrd:rvb i="6001"/>
        </ext>
      </extLst>
    </bk>
    <bk>
      <extLst>
        <ext uri="{3e2802c4-a4d2-4d8b-9148-e3be6c30e623}">
          <xlrd:rvb i="6002"/>
        </ext>
      </extLst>
    </bk>
    <bk>
      <extLst>
        <ext uri="{3e2802c4-a4d2-4d8b-9148-e3be6c30e623}">
          <xlrd:rvb i="6003"/>
        </ext>
      </extLst>
    </bk>
    <bk>
      <extLst>
        <ext uri="{3e2802c4-a4d2-4d8b-9148-e3be6c30e623}">
          <xlrd:rvb i="6004"/>
        </ext>
      </extLst>
    </bk>
    <bk>
      <extLst>
        <ext uri="{3e2802c4-a4d2-4d8b-9148-e3be6c30e623}">
          <xlrd:rvb i="6005"/>
        </ext>
      </extLst>
    </bk>
    <bk>
      <extLst>
        <ext uri="{3e2802c4-a4d2-4d8b-9148-e3be6c30e623}">
          <xlrd:rvb i="6006"/>
        </ext>
      </extLst>
    </bk>
    <bk>
      <extLst>
        <ext uri="{3e2802c4-a4d2-4d8b-9148-e3be6c30e623}">
          <xlrd:rvb i="6007"/>
        </ext>
      </extLst>
    </bk>
    <bk>
      <extLst>
        <ext uri="{3e2802c4-a4d2-4d8b-9148-e3be6c30e623}">
          <xlrd:rvb i="6008"/>
        </ext>
      </extLst>
    </bk>
    <bk>
      <extLst>
        <ext uri="{3e2802c4-a4d2-4d8b-9148-e3be6c30e623}">
          <xlrd:rvb i="6009"/>
        </ext>
      </extLst>
    </bk>
    <bk>
      <extLst>
        <ext uri="{3e2802c4-a4d2-4d8b-9148-e3be6c30e623}">
          <xlrd:rvb i="6010"/>
        </ext>
      </extLst>
    </bk>
    <bk>
      <extLst>
        <ext uri="{3e2802c4-a4d2-4d8b-9148-e3be6c30e623}">
          <xlrd:rvb i="6011"/>
        </ext>
      </extLst>
    </bk>
    <bk>
      <extLst>
        <ext uri="{3e2802c4-a4d2-4d8b-9148-e3be6c30e623}">
          <xlrd:rvb i="6012"/>
        </ext>
      </extLst>
    </bk>
    <bk>
      <extLst>
        <ext uri="{3e2802c4-a4d2-4d8b-9148-e3be6c30e623}">
          <xlrd:rvb i="6013"/>
        </ext>
      </extLst>
    </bk>
    <bk>
      <extLst>
        <ext uri="{3e2802c4-a4d2-4d8b-9148-e3be6c30e623}">
          <xlrd:rvb i="6014"/>
        </ext>
      </extLst>
    </bk>
    <bk>
      <extLst>
        <ext uri="{3e2802c4-a4d2-4d8b-9148-e3be6c30e623}">
          <xlrd:rvb i="6015"/>
        </ext>
      </extLst>
    </bk>
    <bk>
      <extLst>
        <ext uri="{3e2802c4-a4d2-4d8b-9148-e3be6c30e623}">
          <xlrd:rvb i="6016"/>
        </ext>
      </extLst>
    </bk>
    <bk>
      <extLst>
        <ext uri="{3e2802c4-a4d2-4d8b-9148-e3be6c30e623}">
          <xlrd:rvb i="6017"/>
        </ext>
      </extLst>
    </bk>
    <bk>
      <extLst>
        <ext uri="{3e2802c4-a4d2-4d8b-9148-e3be6c30e623}">
          <xlrd:rvb i="6018"/>
        </ext>
      </extLst>
    </bk>
    <bk>
      <extLst>
        <ext uri="{3e2802c4-a4d2-4d8b-9148-e3be6c30e623}">
          <xlrd:rvb i="6019"/>
        </ext>
      </extLst>
    </bk>
    <bk>
      <extLst>
        <ext uri="{3e2802c4-a4d2-4d8b-9148-e3be6c30e623}">
          <xlrd:rvb i="6020"/>
        </ext>
      </extLst>
    </bk>
    <bk>
      <extLst>
        <ext uri="{3e2802c4-a4d2-4d8b-9148-e3be6c30e623}">
          <xlrd:rvb i="6021"/>
        </ext>
      </extLst>
    </bk>
    <bk>
      <extLst>
        <ext uri="{3e2802c4-a4d2-4d8b-9148-e3be6c30e623}">
          <xlrd:rvb i="6022"/>
        </ext>
      </extLst>
    </bk>
    <bk>
      <extLst>
        <ext uri="{3e2802c4-a4d2-4d8b-9148-e3be6c30e623}">
          <xlrd:rvb i="6023"/>
        </ext>
      </extLst>
    </bk>
    <bk>
      <extLst>
        <ext uri="{3e2802c4-a4d2-4d8b-9148-e3be6c30e623}">
          <xlrd:rvb i="6024"/>
        </ext>
      </extLst>
    </bk>
    <bk>
      <extLst>
        <ext uri="{3e2802c4-a4d2-4d8b-9148-e3be6c30e623}">
          <xlrd:rvb i="6025"/>
        </ext>
      </extLst>
    </bk>
    <bk>
      <extLst>
        <ext uri="{3e2802c4-a4d2-4d8b-9148-e3be6c30e623}">
          <xlrd:rvb i="6026"/>
        </ext>
      </extLst>
    </bk>
    <bk>
      <extLst>
        <ext uri="{3e2802c4-a4d2-4d8b-9148-e3be6c30e623}">
          <xlrd:rvb i="6027"/>
        </ext>
      </extLst>
    </bk>
    <bk>
      <extLst>
        <ext uri="{3e2802c4-a4d2-4d8b-9148-e3be6c30e623}">
          <xlrd:rvb i="6028"/>
        </ext>
      </extLst>
    </bk>
    <bk>
      <extLst>
        <ext uri="{3e2802c4-a4d2-4d8b-9148-e3be6c30e623}">
          <xlrd:rvb i="6029"/>
        </ext>
      </extLst>
    </bk>
    <bk>
      <extLst>
        <ext uri="{3e2802c4-a4d2-4d8b-9148-e3be6c30e623}">
          <xlrd:rvb i="6030"/>
        </ext>
      </extLst>
    </bk>
    <bk>
      <extLst>
        <ext uri="{3e2802c4-a4d2-4d8b-9148-e3be6c30e623}">
          <xlrd:rvb i="6031"/>
        </ext>
      </extLst>
    </bk>
    <bk>
      <extLst>
        <ext uri="{3e2802c4-a4d2-4d8b-9148-e3be6c30e623}">
          <xlrd:rvb i="6032"/>
        </ext>
      </extLst>
    </bk>
    <bk>
      <extLst>
        <ext uri="{3e2802c4-a4d2-4d8b-9148-e3be6c30e623}">
          <xlrd:rvb i="6033"/>
        </ext>
      </extLst>
    </bk>
    <bk>
      <extLst>
        <ext uri="{3e2802c4-a4d2-4d8b-9148-e3be6c30e623}">
          <xlrd:rvb i="6034"/>
        </ext>
      </extLst>
    </bk>
    <bk>
      <extLst>
        <ext uri="{3e2802c4-a4d2-4d8b-9148-e3be6c30e623}">
          <xlrd:rvb i="6035"/>
        </ext>
      </extLst>
    </bk>
    <bk>
      <extLst>
        <ext uri="{3e2802c4-a4d2-4d8b-9148-e3be6c30e623}">
          <xlrd:rvb i="6036"/>
        </ext>
      </extLst>
    </bk>
    <bk>
      <extLst>
        <ext uri="{3e2802c4-a4d2-4d8b-9148-e3be6c30e623}">
          <xlrd:rvb i="6037"/>
        </ext>
      </extLst>
    </bk>
    <bk>
      <extLst>
        <ext uri="{3e2802c4-a4d2-4d8b-9148-e3be6c30e623}">
          <xlrd:rvb i="6038"/>
        </ext>
      </extLst>
    </bk>
    <bk>
      <extLst>
        <ext uri="{3e2802c4-a4d2-4d8b-9148-e3be6c30e623}">
          <xlrd:rvb i="6039"/>
        </ext>
      </extLst>
    </bk>
    <bk>
      <extLst>
        <ext uri="{3e2802c4-a4d2-4d8b-9148-e3be6c30e623}">
          <xlrd:rvb i="6040"/>
        </ext>
      </extLst>
    </bk>
    <bk>
      <extLst>
        <ext uri="{3e2802c4-a4d2-4d8b-9148-e3be6c30e623}">
          <xlrd:rvb i="6041"/>
        </ext>
      </extLst>
    </bk>
    <bk>
      <extLst>
        <ext uri="{3e2802c4-a4d2-4d8b-9148-e3be6c30e623}">
          <xlrd:rvb i="6042"/>
        </ext>
      </extLst>
    </bk>
    <bk>
      <extLst>
        <ext uri="{3e2802c4-a4d2-4d8b-9148-e3be6c30e623}">
          <xlrd:rvb i="6043"/>
        </ext>
      </extLst>
    </bk>
    <bk>
      <extLst>
        <ext uri="{3e2802c4-a4d2-4d8b-9148-e3be6c30e623}">
          <xlrd:rvb i="6044"/>
        </ext>
      </extLst>
    </bk>
    <bk>
      <extLst>
        <ext uri="{3e2802c4-a4d2-4d8b-9148-e3be6c30e623}">
          <xlrd:rvb i="6045"/>
        </ext>
      </extLst>
    </bk>
    <bk>
      <extLst>
        <ext uri="{3e2802c4-a4d2-4d8b-9148-e3be6c30e623}">
          <xlrd:rvb i="6046"/>
        </ext>
      </extLst>
    </bk>
    <bk>
      <extLst>
        <ext uri="{3e2802c4-a4d2-4d8b-9148-e3be6c30e623}">
          <xlrd:rvb i="6047"/>
        </ext>
      </extLst>
    </bk>
    <bk>
      <extLst>
        <ext uri="{3e2802c4-a4d2-4d8b-9148-e3be6c30e623}">
          <xlrd:rvb i="6048"/>
        </ext>
      </extLst>
    </bk>
    <bk>
      <extLst>
        <ext uri="{3e2802c4-a4d2-4d8b-9148-e3be6c30e623}">
          <xlrd:rvb i="6049"/>
        </ext>
      </extLst>
    </bk>
    <bk>
      <extLst>
        <ext uri="{3e2802c4-a4d2-4d8b-9148-e3be6c30e623}">
          <xlrd:rvb i="6050"/>
        </ext>
      </extLst>
    </bk>
    <bk>
      <extLst>
        <ext uri="{3e2802c4-a4d2-4d8b-9148-e3be6c30e623}">
          <xlrd:rvb i="6051"/>
        </ext>
      </extLst>
    </bk>
    <bk>
      <extLst>
        <ext uri="{3e2802c4-a4d2-4d8b-9148-e3be6c30e623}">
          <xlrd:rvb i="6052"/>
        </ext>
      </extLst>
    </bk>
    <bk>
      <extLst>
        <ext uri="{3e2802c4-a4d2-4d8b-9148-e3be6c30e623}">
          <xlrd:rvb i="6053"/>
        </ext>
      </extLst>
    </bk>
    <bk>
      <extLst>
        <ext uri="{3e2802c4-a4d2-4d8b-9148-e3be6c30e623}">
          <xlrd:rvb i="6054"/>
        </ext>
      </extLst>
    </bk>
    <bk>
      <extLst>
        <ext uri="{3e2802c4-a4d2-4d8b-9148-e3be6c30e623}">
          <xlrd:rvb i="6055"/>
        </ext>
      </extLst>
    </bk>
    <bk>
      <extLst>
        <ext uri="{3e2802c4-a4d2-4d8b-9148-e3be6c30e623}">
          <xlrd:rvb i="6056"/>
        </ext>
      </extLst>
    </bk>
    <bk>
      <extLst>
        <ext uri="{3e2802c4-a4d2-4d8b-9148-e3be6c30e623}">
          <xlrd:rvb i="6057"/>
        </ext>
      </extLst>
    </bk>
    <bk>
      <extLst>
        <ext uri="{3e2802c4-a4d2-4d8b-9148-e3be6c30e623}">
          <xlrd:rvb i="6058"/>
        </ext>
      </extLst>
    </bk>
    <bk>
      <extLst>
        <ext uri="{3e2802c4-a4d2-4d8b-9148-e3be6c30e623}">
          <xlrd:rvb i="6059"/>
        </ext>
      </extLst>
    </bk>
    <bk>
      <extLst>
        <ext uri="{3e2802c4-a4d2-4d8b-9148-e3be6c30e623}">
          <xlrd:rvb i="6060"/>
        </ext>
      </extLst>
    </bk>
    <bk>
      <extLst>
        <ext uri="{3e2802c4-a4d2-4d8b-9148-e3be6c30e623}">
          <xlrd:rvb i="6061"/>
        </ext>
      </extLst>
    </bk>
    <bk>
      <extLst>
        <ext uri="{3e2802c4-a4d2-4d8b-9148-e3be6c30e623}">
          <xlrd:rvb i="6062"/>
        </ext>
      </extLst>
    </bk>
    <bk>
      <extLst>
        <ext uri="{3e2802c4-a4d2-4d8b-9148-e3be6c30e623}">
          <xlrd:rvb i="6063"/>
        </ext>
      </extLst>
    </bk>
    <bk>
      <extLst>
        <ext uri="{3e2802c4-a4d2-4d8b-9148-e3be6c30e623}">
          <xlrd:rvb i="6064"/>
        </ext>
      </extLst>
    </bk>
    <bk>
      <extLst>
        <ext uri="{3e2802c4-a4d2-4d8b-9148-e3be6c30e623}">
          <xlrd:rvb i="6065"/>
        </ext>
      </extLst>
    </bk>
    <bk>
      <extLst>
        <ext uri="{3e2802c4-a4d2-4d8b-9148-e3be6c30e623}">
          <xlrd:rvb i="6066"/>
        </ext>
      </extLst>
    </bk>
    <bk>
      <extLst>
        <ext uri="{3e2802c4-a4d2-4d8b-9148-e3be6c30e623}">
          <xlrd:rvb i="6067"/>
        </ext>
      </extLst>
    </bk>
    <bk>
      <extLst>
        <ext uri="{3e2802c4-a4d2-4d8b-9148-e3be6c30e623}">
          <xlrd:rvb i="6068"/>
        </ext>
      </extLst>
    </bk>
    <bk>
      <extLst>
        <ext uri="{3e2802c4-a4d2-4d8b-9148-e3be6c30e623}">
          <xlrd:rvb i="6069"/>
        </ext>
      </extLst>
    </bk>
    <bk>
      <extLst>
        <ext uri="{3e2802c4-a4d2-4d8b-9148-e3be6c30e623}">
          <xlrd:rvb i="6070"/>
        </ext>
      </extLst>
    </bk>
    <bk>
      <extLst>
        <ext uri="{3e2802c4-a4d2-4d8b-9148-e3be6c30e623}">
          <xlrd:rvb i="6071"/>
        </ext>
      </extLst>
    </bk>
    <bk>
      <extLst>
        <ext uri="{3e2802c4-a4d2-4d8b-9148-e3be6c30e623}">
          <xlrd:rvb i="6072"/>
        </ext>
      </extLst>
    </bk>
    <bk>
      <extLst>
        <ext uri="{3e2802c4-a4d2-4d8b-9148-e3be6c30e623}">
          <xlrd:rvb i="6073"/>
        </ext>
      </extLst>
    </bk>
    <bk>
      <extLst>
        <ext uri="{3e2802c4-a4d2-4d8b-9148-e3be6c30e623}">
          <xlrd:rvb i="6074"/>
        </ext>
      </extLst>
    </bk>
    <bk>
      <extLst>
        <ext uri="{3e2802c4-a4d2-4d8b-9148-e3be6c30e623}">
          <xlrd:rvb i="6075"/>
        </ext>
      </extLst>
    </bk>
    <bk>
      <extLst>
        <ext uri="{3e2802c4-a4d2-4d8b-9148-e3be6c30e623}">
          <xlrd:rvb i="6076"/>
        </ext>
      </extLst>
    </bk>
    <bk>
      <extLst>
        <ext uri="{3e2802c4-a4d2-4d8b-9148-e3be6c30e623}">
          <xlrd:rvb i="6077"/>
        </ext>
      </extLst>
    </bk>
    <bk>
      <extLst>
        <ext uri="{3e2802c4-a4d2-4d8b-9148-e3be6c30e623}">
          <xlrd:rvb i="6078"/>
        </ext>
      </extLst>
    </bk>
    <bk>
      <extLst>
        <ext uri="{3e2802c4-a4d2-4d8b-9148-e3be6c30e623}">
          <xlrd:rvb i="6079"/>
        </ext>
      </extLst>
    </bk>
    <bk>
      <extLst>
        <ext uri="{3e2802c4-a4d2-4d8b-9148-e3be6c30e623}">
          <xlrd:rvb i="6080"/>
        </ext>
      </extLst>
    </bk>
    <bk>
      <extLst>
        <ext uri="{3e2802c4-a4d2-4d8b-9148-e3be6c30e623}">
          <xlrd:rvb i="6081"/>
        </ext>
      </extLst>
    </bk>
    <bk>
      <extLst>
        <ext uri="{3e2802c4-a4d2-4d8b-9148-e3be6c30e623}">
          <xlrd:rvb i="6082"/>
        </ext>
      </extLst>
    </bk>
    <bk>
      <extLst>
        <ext uri="{3e2802c4-a4d2-4d8b-9148-e3be6c30e623}">
          <xlrd:rvb i="6083"/>
        </ext>
      </extLst>
    </bk>
    <bk>
      <extLst>
        <ext uri="{3e2802c4-a4d2-4d8b-9148-e3be6c30e623}">
          <xlrd:rvb i="6084"/>
        </ext>
      </extLst>
    </bk>
    <bk>
      <extLst>
        <ext uri="{3e2802c4-a4d2-4d8b-9148-e3be6c30e623}">
          <xlrd:rvb i="6085"/>
        </ext>
      </extLst>
    </bk>
    <bk>
      <extLst>
        <ext uri="{3e2802c4-a4d2-4d8b-9148-e3be6c30e623}">
          <xlrd:rvb i="6086"/>
        </ext>
      </extLst>
    </bk>
    <bk>
      <extLst>
        <ext uri="{3e2802c4-a4d2-4d8b-9148-e3be6c30e623}">
          <xlrd:rvb i="6087"/>
        </ext>
      </extLst>
    </bk>
    <bk>
      <extLst>
        <ext uri="{3e2802c4-a4d2-4d8b-9148-e3be6c30e623}">
          <xlrd:rvb i="6088"/>
        </ext>
      </extLst>
    </bk>
    <bk>
      <extLst>
        <ext uri="{3e2802c4-a4d2-4d8b-9148-e3be6c30e623}">
          <xlrd:rvb i="6089"/>
        </ext>
      </extLst>
    </bk>
    <bk>
      <extLst>
        <ext uri="{3e2802c4-a4d2-4d8b-9148-e3be6c30e623}">
          <xlrd:rvb i="6090"/>
        </ext>
      </extLst>
    </bk>
    <bk>
      <extLst>
        <ext uri="{3e2802c4-a4d2-4d8b-9148-e3be6c30e623}">
          <xlrd:rvb i="6091"/>
        </ext>
      </extLst>
    </bk>
    <bk>
      <extLst>
        <ext uri="{3e2802c4-a4d2-4d8b-9148-e3be6c30e623}">
          <xlrd:rvb i="6092"/>
        </ext>
      </extLst>
    </bk>
    <bk>
      <extLst>
        <ext uri="{3e2802c4-a4d2-4d8b-9148-e3be6c30e623}">
          <xlrd:rvb i="6093"/>
        </ext>
      </extLst>
    </bk>
    <bk>
      <extLst>
        <ext uri="{3e2802c4-a4d2-4d8b-9148-e3be6c30e623}">
          <xlrd:rvb i="6094"/>
        </ext>
      </extLst>
    </bk>
    <bk>
      <extLst>
        <ext uri="{3e2802c4-a4d2-4d8b-9148-e3be6c30e623}">
          <xlrd:rvb i="6095"/>
        </ext>
      </extLst>
    </bk>
    <bk>
      <extLst>
        <ext uri="{3e2802c4-a4d2-4d8b-9148-e3be6c30e623}">
          <xlrd:rvb i="6096"/>
        </ext>
      </extLst>
    </bk>
    <bk>
      <extLst>
        <ext uri="{3e2802c4-a4d2-4d8b-9148-e3be6c30e623}">
          <xlrd:rvb i="6097"/>
        </ext>
      </extLst>
    </bk>
    <bk>
      <extLst>
        <ext uri="{3e2802c4-a4d2-4d8b-9148-e3be6c30e623}">
          <xlrd:rvb i="6098"/>
        </ext>
      </extLst>
    </bk>
    <bk>
      <extLst>
        <ext uri="{3e2802c4-a4d2-4d8b-9148-e3be6c30e623}">
          <xlrd:rvb i="6099"/>
        </ext>
      </extLst>
    </bk>
    <bk>
      <extLst>
        <ext uri="{3e2802c4-a4d2-4d8b-9148-e3be6c30e623}">
          <xlrd:rvb i="6100"/>
        </ext>
      </extLst>
    </bk>
    <bk>
      <extLst>
        <ext uri="{3e2802c4-a4d2-4d8b-9148-e3be6c30e623}">
          <xlrd:rvb i="6101"/>
        </ext>
      </extLst>
    </bk>
    <bk>
      <extLst>
        <ext uri="{3e2802c4-a4d2-4d8b-9148-e3be6c30e623}">
          <xlrd:rvb i="6102"/>
        </ext>
      </extLst>
    </bk>
    <bk>
      <extLst>
        <ext uri="{3e2802c4-a4d2-4d8b-9148-e3be6c30e623}">
          <xlrd:rvb i="6103"/>
        </ext>
      </extLst>
    </bk>
    <bk>
      <extLst>
        <ext uri="{3e2802c4-a4d2-4d8b-9148-e3be6c30e623}">
          <xlrd:rvb i="6104"/>
        </ext>
      </extLst>
    </bk>
    <bk>
      <extLst>
        <ext uri="{3e2802c4-a4d2-4d8b-9148-e3be6c30e623}">
          <xlrd:rvb i="6105"/>
        </ext>
      </extLst>
    </bk>
    <bk>
      <extLst>
        <ext uri="{3e2802c4-a4d2-4d8b-9148-e3be6c30e623}">
          <xlrd:rvb i="6106"/>
        </ext>
      </extLst>
    </bk>
    <bk>
      <extLst>
        <ext uri="{3e2802c4-a4d2-4d8b-9148-e3be6c30e623}">
          <xlrd:rvb i="6107"/>
        </ext>
      </extLst>
    </bk>
    <bk>
      <extLst>
        <ext uri="{3e2802c4-a4d2-4d8b-9148-e3be6c30e623}">
          <xlrd:rvb i="6108"/>
        </ext>
      </extLst>
    </bk>
    <bk>
      <extLst>
        <ext uri="{3e2802c4-a4d2-4d8b-9148-e3be6c30e623}">
          <xlrd:rvb i="6109"/>
        </ext>
      </extLst>
    </bk>
    <bk>
      <extLst>
        <ext uri="{3e2802c4-a4d2-4d8b-9148-e3be6c30e623}">
          <xlrd:rvb i="6110"/>
        </ext>
      </extLst>
    </bk>
    <bk>
      <extLst>
        <ext uri="{3e2802c4-a4d2-4d8b-9148-e3be6c30e623}">
          <xlrd:rvb i="6111"/>
        </ext>
      </extLst>
    </bk>
    <bk>
      <extLst>
        <ext uri="{3e2802c4-a4d2-4d8b-9148-e3be6c30e623}">
          <xlrd:rvb i="6112"/>
        </ext>
      </extLst>
    </bk>
    <bk>
      <extLst>
        <ext uri="{3e2802c4-a4d2-4d8b-9148-e3be6c30e623}">
          <xlrd:rvb i="6113"/>
        </ext>
      </extLst>
    </bk>
    <bk>
      <extLst>
        <ext uri="{3e2802c4-a4d2-4d8b-9148-e3be6c30e623}">
          <xlrd:rvb i="6114"/>
        </ext>
      </extLst>
    </bk>
    <bk>
      <extLst>
        <ext uri="{3e2802c4-a4d2-4d8b-9148-e3be6c30e623}">
          <xlrd:rvb i="6115"/>
        </ext>
      </extLst>
    </bk>
    <bk>
      <extLst>
        <ext uri="{3e2802c4-a4d2-4d8b-9148-e3be6c30e623}">
          <xlrd:rvb i="6116"/>
        </ext>
      </extLst>
    </bk>
    <bk>
      <extLst>
        <ext uri="{3e2802c4-a4d2-4d8b-9148-e3be6c30e623}">
          <xlrd:rvb i="6117"/>
        </ext>
      </extLst>
    </bk>
    <bk>
      <extLst>
        <ext uri="{3e2802c4-a4d2-4d8b-9148-e3be6c30e623}">
          <xlrd:rvb i="6118"/>
        </ext>
      </extLst>
    </bk>
    <bk>
      <extLst>
        <ext uri="{3e2802c4-a4d2-4d8b-9148-e3be6c30e623}">
          <xlrd:rvb i="6119"/>
        </ext>
      </extLst>
    </bk>
    <bk>
      <extLst>
        <ext uri="{3e2802c4-a4d2-4d8b-9148-e3be6c30e623}">
          <xlrd:rvb i="6120"/>
        </ext>
      </extLst>
    </bk>
    <bk>
      <extLst>
        <ext uri="{3e2802c4-a4d2-4d8b-9148-e3be6c30e623}">
          <xlrd:rvb i="6121"/>
        </ext>
      </extLst>
    </bk>
    <bk>
      <extLst>
        <ext uri="{3e2802c4-a4d2-4d8b-9148-e3be6c30e623}">
          <xlrd:rvb i="6122"/>
        </ext>
      </extLst>
    </bk>
    <bk>
      <extLst>
        <ext uri="{3e2802c4-a4d2-4d8b-9148-e3be6c30e623}">
          <xlrd:rvb i="6123"/>
        </ext>
      </extLst>
    </bk>
    <bk>
      <extLst>
        <ext uri="{3e2802c4-a4d2-4d8b-9148-e3be6c30e623}">
          <xlrd:rvb i="6124"/>
        </ext>
      </extLst>
    </bk>
    <bk>
      <extLst>
        <ext uri="{3e2802c4-a4d2-4d8b-9148-e3be6c30e623}">
          <xlrd:rvb i="6125"/>
        </ext>
      </extLst>
    </bk>
    <bk>
      <extLst>
        <ext uri="{3e2802c4-a4d2-4d8b-9148-e3be6c30e623}">
          <xlrd:rvb i="6126"/>
        </ext>
      </extLst>
    </bk>
    <bk>
      <extLst>
        <ext uri="{3e2802c4-a4d2-4d8b-9148-e3be6c30e623}">
          <xlrd:rvb i="6127"/>
        </ext>
      </extLst>
    </bk>
    <bk>
      <extLst>
        <ext uri="{3e2802c4-a4d2-4d8b-9148-e3be6c30e623}">
          <xlrd:rvb i="6128"/>
        </ext>
      </extLst>
    </bk>
    <bk>
      <extLst>
        <ext uri="{3e2802c4-a4d2-4d8b-9148-e3be6c30e623}">
          <xlrd:rvb i="6129"/>
        </ext>
      </extLst>
    </bk>
    <bk>
      <extLst>
        <ext uri="{3e2802c4-a4d2-4d8b-9148-e3be6c30e623}">
          <xlrd:rvb i="6130"/>
        </ext>
      </extLst>
    </bk>
    <bk>
      <extLst>
        <ext uri="{3e2802c4-a4d2-4d8b-9148-e3be6c30e623}">
          <xlrd:rvb i="6131"/>
        </ext>
      </extLst>
    </bk>
    <bk>
      <extLst>
        <ext uri="{3e2802c4-a4d2-4d8b-9148-e3be6c30e623}">
          <xlrd:rvb i="6132"/>
        </ext>
      </extLst>
    </bk>
    <bk>
      <extLst>
        <ext uri="{3e2802c4-a4d2-4d8b-9148-e3be6c30e623}">
          <xlrd:rvb i="6133"/>
        </ext>
      </extLst>
    </bk>
    <bk>
      <extLst>
        <ext uri="{3e2802c4-a4d2-4d8b-9148-e3be6c30e623}">
          <xlrd:rvb i="6134"/>
        </ext>
      </extLst>
    </bk>
    <bk>
      <extLst>
        <ext uri="{3e2802c4-a4d2-4d8b-9148-e3be6c30e623}">
          <xlrd:rvb i="6135"/>
        </ext>
      </extLst>
    </bk>
    <bk>
      <extLst>
        <ext uri="{3e2802c4-a4d2-4d8b-9148-e3be6c30e623}">
          <xlrd:rvb i="6136"/>
        </ext>
      </extLst>
    </bk>
    <bk>
      <extLst>
        <ext uri="{3e2802c4-a4d2-4d8b-9148-e3be6c30e623}">
          <xlrd:rvb i="6137"/>
        </ext>
      </extLst>
    </bk>
    <bk>
      <extLst>
        <ext uri="{3e2802c4-a4d2-4d8b-9148-e3be6c30e623}">
          <xlrd:rvb i="6138"/>
        </ext>
      </extLst>
    </bk>
    <bk>
      <extLst>
        <ext uri="{3e2802c4-a4d2-4d8b-9148-e3be6c30e623}">
          <xlrd:rvb i="6139"/>
        </ext>
      </extLst>
    </bk>
    <bk>
      <extLst>
        <ext uri="{3e2802c4-a4d2-4d8b-9148-e3be6c30e623}">
          <xlrd:rvb i="6140"/>
        </ext>
      </extLst>
    </bk>
    <bk>
      <extLst>
        <ext uri="{3e2802c4-a4d2-4d8b-9148-e3be6c30e623}">
          <xlrd:rvb i="6141"/>
        </ext>
      </extLst>
    </bk>
    <bk>
      <extLst>
        <ext uri="{3e2802c4-a4d2-4d8b-9148-e3be6c30e623}">
          <xlrd:rvb i="6142"/>
        </ext>
      </extLst>
    </bk>
    <bk>
      <extLst>
        <ext uri="{3e2802c4-a4d2-4d8b-9148-e3be6c30e623}">
          <xlrd:rvb i="6143"/>
        </ext>
      </extLst>
    </bk>
    <bk>
      <extLst>
        <ext uri="{3e2802c4-a4d2-4d8b-9148-e3be6c30e623}">
          <xlrd:rvb i="6144"/>
        </ext>
      </extLst>
    </bk>
    <bk>
      <extLst>
        <ext uri="{3e2802c4-a4d2-4d8b-9148-e3be6c30e623}">
          <xlrd:rvb i="6145"/>
        </ext>
      </extLst>
    </bk>
    <bk>
      <extLst>
        <ext uri="{3e2802c4-a4d2-4d8b-9148-e3be6c30e623}">
          <xlrd:rvb i="6146"/>
        </ext>
      </extLst>
    </bk>
    <bk>
      <extLst>
        <ext uri="{3e2802c4-a4d2-4d8b-9148-e3be6c30e623}">
          <xlrd:rvb i="6147"/>
        </ext>
      </extLst>
    </bk>
    <bk>
      <extLst>
        <ext uri="{3e2802c4-a4d2-4d8b-9148-e3be6c30e623}">
          <xlrd:rvb i="6148"/>
        </ext>
      </extLst>
    </bk>
    <bk>
      <extLst>
        <ext uri="{3e2802c4-a4d2-4d8b-9148-e3be6c30e623}">
          <xlrd:rvb i="6149"/>
        </ext>
      </extLst>
    </bk>
    <bk>
      <extLst>
        <ext uri="{3e2802c4-a4d2-4d8b-9148-e3be6c30e623}">
          <xlrd:rvb i="6150"/>
        </ext>
      </extLst>
    </bk>
    <bk>
      <extLst>
        <ext uri="{3e2802c4-a4d2-4d8b-9148-e3be6c30e623}">
          <xlrd:rvb i="6151"/>
        </ext>
      </extLst>
    </bk>
    <bk>
      <extLst>
        <ext uri="{3e2802c4-a4d2-4d8b-9148-e3be6c30e623}">
          <xlrd:rvb i="6152"/>
        </ext>
      </extLst>
    </bk>
    <bk>
      <extLst>
        <ext uri="{3e2802c4-a4d2-4d8b-9148-e3be6c30e623}">
          <xlrd:rvb i="6153"/>
        </ext>
      </extLst>
    </bk>
    <bk>
      <extLst>
        <ext uri="{3e2802c4-a4d2-4d8b-9148-e3be6c30e623}">
          <xlrd:rvb i="6154"/>
        </ext>
      </extLst>
    </bk>
    <bk>
      <extLst>
        <ext uri="{3e2802c4-a4d2-4d8b-9148-e3be6c30e623}">
          <xlrd:rvb i="6155"/>
        </ext>
      </extLst>
    </bk>
    <bk>
      <extLst>
        <ext uri="{3e2802c4-a4d2-4d8b-9148-e3be6c30e623}">
          <xlrd:rvb i="6156"/>
        </ext>
      </extLst>
    </bk>
    <bk>
      <extLst>
        <ext uri="{3e2802c4-a4d2-4d8b-9148-e3be6c30e623}">
          <xlrd:rvb i="6157"/>
        </ext>
      </extLst>
    </bk>
    <bk>
      <extLst>
        <ext uri="{3e2802c4-a4d2-4d8b-9148-e3be6c30e623}">
          <xlrd:rvb i="6158"/>
        </ext>
      </extLst>
    </bk>
    <bk>
      <extLst>
        <ext uri="{3e2802c4-a4d2-4d8b-9148-e3be6c30e623}">
          <xlrd:rvb i="6159"/>
        </ext>
      </extLst>
    </bk>
    <bk>
      <extLst>
        <ext uri="{3e2802c4-a4d2-4d8b-9148-e3be6c30e623}">
          <xlrd:rvb i="6160"/>
        </ext>
      </extLst>
    </bk>
    <bk>
      <extLst>
        <ext uri="{3e2802c4-a4d2-4d8b-9148-e3be6c30e623}">
          <xlrd:rvb i="6161"/>
        </ext>
      </extLst>
    </bk>
    <bk>
      <extLst>
        <ext uri="{3e2802c4-a4d2-4d8b-9148-e3be6c30e623}">
          <xlrd:rvb i="6162"/>
        </ext>
      </extLst>
    </bk>
    <bk>
      <extLst>
        <ext uri="{3e2802c4-a4d2-4d8b-9148-e3be6c30e623}">
          <xlrd:rvb i="6163"/>
        </ext>
      </extLst>
    </bk>
    <bk>
      <extLst>
        <ext uri="{3e2802c4-a4d2-4d8b-9148-e3be6c30e623}">
          <xlrd:rvb i="6164"/>
        </ext>
      </extLst>
    </bk>
    <bk>
      <extLst>
        <ext uri="{3e2802c4-a4d2-4d8b-9148-e3be6c30e623}">
          <xlrd:rvb i="6165"/>
        </ext>
      </extLst>
    </bk>
    <bk>
      <extLst>
        <ext uri="{3e2802c4-a4d2-4d8b-9148-e3be6c30e623}">
          <xlrd:rvb i="6166"/>
        </ext>
      </extLst>
    </bk>
    <bk>
      <extLst>
        <ext uri="{3e2802c4-a4d2-4d8b-9148-e3be6c30e623}">
          <xlrd:rvb i="6167"/>
        </ext>
      </extLst>
    </bk>
    <bk>
      <extLst>
        <ext uri="{3e2802c4-a4d2-4d8b-9148-e3be6c30e623}">
          <xlrd:rvb i="6168"/>
        </ext>
      </extLst>
    </bk>
    <bk>
      <extLst>
        <ext uri="{3e2802c4-a4d2-4d8b-9148-e3be6c30e623}">
          <xlrd:rvb i="6169"/>
        </ext>
      </extLst>
    </bk>
    <bk>
      <extLst>
        <ext uri="{3e2802c4-a4d2-4d8b-9148-e3be6c30e623}">
          <xlrd:rvb i="6170"/>
        </ext>
      </extLst>
    </bk>
    <bk>
      <extLst>
        <ext uri="{3e2802c4-a4d2-4d8b-9148-e3be6c30e623}">
          <xlrd:rvb i="6171"/>
        </ext>
      </extLst>
    </bk>
    <bk>
      <extLst>
        <ext uri="{3e2802c4-a4d2-4d8b-9148-e3be6c30e623}">
          <xlrd:rvb i="6172"/>
        </ext>
      </extLst>
    </bk>
    <bk>
      <extLst>
        <ext uri="{3e2802c4-a4d2-4d8b-9148-e3be6c30e623}">
          <xlrd:rvb i="6173"/>
        </ext>
      </extLst>
    </bk>
    <bk>
      <extLst>
        <ext uri="{3e2802c4-a4d2-4d8b-9148-e3be6c30e623}">
          <xlrd:rvb i="6174"/>
        </ext>
      </extLst>
    </bk>
    <bk>
      <extLst>
        <ext uri="{3e2802c4-a4d2-4d8b-9148-e3be6c30e623}">
          <xlrd:rvb i="6175"/>
        </ext>
      </extLst>
    </bk>
    <bk>
      <extLst>
        <ext uri="{3e2802c4-a4d2-4d8b-9148-e3be6c30e623}">
          <xlrd:rvb i="6176"/>
        </ext>
      </extLst>
    </bk>
    <bk>
      <extLst>
        <ext uri="{3e2802c4-a4d2-4d8b-9148-e3be6c30e623}">
          <xlrd:rvb i="6177"/>
        </ext>
      </extLst>
    </bk>
    <bk>
      <extLst>
        <ext uri="{3e2802c4-a4d2-4d8b-9148-e3be6c30e623}">
          <xlrd:rvb i="6178"/>
        </ext>
      </extLst>
    </bk>
    <bk>
      <extLst>
        <ext uri="{3e2802c4-a4d2-4d8b-9148-e3be6c30e623}">
          <xlrd:rvb i="6179"/>
        </ext>
      </extLst>
    </bk>
    <bk>
      <extLst>
        <ext uri="{3e2802c4-a4d2-4d8b-9148-e3be6c30e623}">
          <xlrd:rvb i="6180"/>
        </ext>
      </extLst>
    </bk>
    <bk>
      <extLst>
        <ext uri="{3e2802c4-a4d2-4d8b-9148-e3be6c30e623}">
          <xlrd:rvb i="6181"/>
        </ext>
      </extLst>
    </bk>
    <bk>
      <extLst>
        <ext uri="{3e2802c4-a4d2-4d8b-9148-e3be6c30e623}">
          <xlrd:rvb i="6182"/>
        </ext>
      </extLst>
    </bk>
    <bk>
      <extLst>
        <ext uri="{3e2802c4-a4d2-4d8b-9148-e3be6c30e623}">
          <xlrd:rvb i="6183"/>
        </ext>
      </extLst>
    </bk>
    <bk>
      <extLst>
        <ext uri="{3e2802c4-a4d2-4d8b-9148-e3be6c30e623}">
          <xlrd:rvb i="6184"/>
        </ext>
      </extLst>
    </bk>
    <bk>
      <extLst>
        <ext uri="{3e2802c4-a4d2-4d8b-9148-e3be6c30e623}">
          <xlrd:rvb i="6185"/>
        </ext>
      </extLst>
    </bk>
    <bk>
      <extLst>
        <ext uri="{3e2802c4-a4d2-4d8b-9148-e3be6c30e623}">
          <xlrd:rvb i="6186"/>
        </ext>
      </extLst>
    </bk>
    <bk>
      <extLst>
        <ext uri="{3e2802c4-a4d2-4d8b-9148-e3be6c30e623}">
          <xlrd:rvb i="6187"/>
        </ext>
      </extLst>
    </bk>
    <bk>
      <extLst>
        <ext uri="{3e2802c4-a4d2-4d8b-9148-e3be6c30e623}">
          <xlrd:rvb i="6188"/>
        </ext>
      </extLst>
    </bk>
    <bk>
      <extLst>
        <ext uri="{3e2802c4-a4d2-4d8b-9148-e3be6c30e623}">
          <xlrd:rvb i="6189"/>
        </ext>
      </extLst>
    </bk>
    <bk>
      <extLst>
        <ext uri="{3e2802c4-a4d2-4d8b-9148-e3be6c30e623}">
          <xlrd:rvb i="6190"/>
        </ext>
      </extLst>
    </bk>
    <bk>
      <extLst>
        <ext uri="{3e2802c4-a4d2-4d8b-9148-e3be6c30e623}">
          <xlrd:rvb i="6191"/>
        </ext>
      </extLst>
    </bk>
    <bk>
      <extLst>
        <ext uri="{3e2802c4-a4d2-4d8b-9148-e3be6c30e623}">
          <xlrd:rvb i="6192"/>
        </ext>
      </extLst>
    </bk>
    <bk>
      <extLst>
        <ext uri="{3e2802c4-a4d2-4d8b-9148-e3be6c30e623}">
          <xlrd:rvb i="6193"/>
        </ext>
      </extLst>
    </bk>
    <bk>
      <extLst>
        <ext uri="{3e2802c4-a4d2-4d8b-9148-e3be6c30e623}">
          <xlrd:rvb i="6194"/>
        </ext>
      </extLst>
    </bk>
    <bk>
      <extLst>
        <ext uri="{3e2802c4-a4d2-4d8b-9148-e3be6c30e623}">
          <xlrd:rvb i="6195"/>
        </ext>
      </extLst>
    </bk>
    <bk>
      <extLst>
        <ext uri="{3e2802c4-a4d2-4d8b-9148-e3be6c30e623}">
          <xlrd:rvb i="6196"/>
        </ext>
      </extLst>
    </bk>
    <bk>
      <extLst>
        <ext uri="{3e2802c4-a4d2-4d8b-9148-e3be6c30e623}">
          <xlrd:rvb i="6197"/>
        </ext>
      </extLst>
    </bk>
    <bk>
      <extLst>
        <ext uri="{3e2802c4-a4d2-4d8b-9148-e3be6c30e623}">
          <xlrd:rvb i="6198"/>
        </ext>
      </extLst>
    </bk>
    <bk>
      <extLst>
        <ext uri="{3e2802c4-a4d2-4d8b-9148-e3be6c30e623}">
          <xlrd:rvb i="6199"/>
        </ext>
      </extLst>
    </bk>
    <bk>
      <extLst>
        <ext uri="{3e2802c4-a4d2-4d8b-9148-e3be6c30e623}">
          <xlrd:rvb i="6200"/>
        </ext>
      </extLst>
    </bk>
    <bk>
      <extLst>
        <ext uri="{3e2802c4-a4d2-4d8b-9148-e3be6c30e623}">
          <xlrd:rvb i="6201"/>
        </ext>
      </extLst>
    </bk>
    <bk>
      <extLst>
        <ext uri="{3e2802c4-a4d2-4d8b-9148-e3be6c30e623}">
          <xlrd:rvb i="6202"/>
        </ext>
      </extLst>
    </bk>
    <bk>
      <extLst>
        <ext uri="{3e2802c4-a4d2-4d8b-9148-e3be6c30e623}">
          <xlrd:rvb i="6203"/>
        </ext>
      </extLst>
    </bk>
    <bk>
      <extLst>
        <ext uri="{3e2802c4-a4d2-4d8b-9148-e3be6c30e623}">
          <xlrd:rvb i="6204"/>
        </ext>
      </extLst>
    </bk>
    <bk>
      <extLst>
        <ext uri="{3e2802c4-a4d2-4d8b-9148-e3be6c30e623}">
          <xlrd:rvb i="6205"/>
        </ext>
      </extLst>
    </bk>
    <bk>
      <extLst>
        <ext uri="{3e2802c4-a4d2-4d8b-9148-e3be6c30e623}">
          <xlrd:rvb i="6206"/>
        </ext>
      </extLst>
    </bk>
    <bk>
      <extLst>
        <ext uri="{3e2802c4-a4d2-4d8b-9148-e3be6c30e623}">
          <xlrd:rvb i="6207"/>
        </ext>
      </extLst>
    </bk>
    <bk>
      <extLst>
        <ext uri="{3e2802c4-a4d2-4d8b-9148-e3be6c30e623}">
          <xlrd:rvb i="6208"/>
        </ext>
      </extLst>
    </bk>
    <bk>
      <extLst>
        <ext uri="{3e2802c4-a4d2-4d8b-9148-e3be6c30e623}">
          <xlrd:rvb i="6209"/>
        </ext>
      </extLst>
    </bk>
    <bk>
      <extLst>
        <ext uri="{3e2802c4-a4d2-4d8b-9148-e3be6c30e623}">
          <xlrd:rvb i="6210"/>
        </ext>
      </extLst>
    </bk>
    <bk>
      <extLst>
        <ext uri="{3e2802c4-a4d2-4d8b-9148-e3be6c30e623}">
          <xlrd:rvb i="6211"/>
        </ext>
      </extLst>
    </bk>
    <bk>
      <extLst>
        <ext uri="{3e2802c4-a4d2-4d8b-9148-e3be6c30e623}">
          <xlrd:rvb i="6212"/>
        </ext>
      </extLst>
    </bk>
    <bk>
      <extLst>
        <ext uri="{3e2802c4-a4d2-4d8b-9148-e3be6c30e623}">
          <xlrd:rvb i="6213"/>
        </ext>
      </extLst>
    </bk>
    <bk>
      <extLst>
        <ext uri="{3e2802c4-a4d2-4d8b-9148-e3be6c30e623}">
          <xlrd:rvb i="6214"/>
        </ext>
      </extLst>
    </bk>
    <bk>
      <extLst>
        <ext uri="{3e2802c4-a4d2-4d8b-9148-e3be6c30e623}">
          <xlrd:rvb i="6215"/>
        </ext>
      </extLst>
    </bk>
    <bk>
      <extLst>
        <ext uri="{3e2802c4-a4d2-4d8b-9148-e3be6c30e623}">
          <xlrd:rvb i="6216"/>
        </ext>
      </extLst>
    </bk>
    <bk>
      <extLst>
        <ext uri="{3e2802c4-a4d2-4d8b-9148-e3be6c30e623}">
          <xlrd:rvb i="6217"/>
        </ext>
      </extLst>
    </bk>
    <bk>
      <extLst>
        <ext uri="{3e2802c4-a4d2-4d8b-9148-e3be6c30e623}">
          <xlrd:rvb i="6218"/>
        </ext>
      </extLst>
    </bk>
    <bk>
      <extLst>
        <ext uri="{3e2802c4-a4d2-4d8b-9148-e3be6c30e623}">
          <xlrd:rvb i="6219"/>
        </ext>
      </extLst>
    </bk>
    <bk>
      <extLst>
        <ext uri="{3e2802c4-a4d2-4d8b-9148-e3be6c30e623}">
          <xlrd:rvb i="6220"/>
        </ext>
      </extLst>
    </bk>
    <bk>
      <extLst>
        <ext uri="{3e2802c4-a4d2-4d8b-9148-e3be6c30e623}">
          <xlrd:rvb i="6221"/>
        </ext>
      </extLst>
    </bk>
    <bk>
      <extLst>
        <ext uri="{3e2802c4-a4d2-4d8b-9148-e3be6c30e623}">
          <xlrd:rvb i="6222"/>
        </ext>
      </extLst>
    </bk>
    <bk>
      <extLst>
        <ext uri="{3e2802c4-a4d2-4d8b-9148-e3be6c30e623}">
          <xlrd:rvb i="6223"/>
        </ext>
      </extLst>
    </bk>
    <bk>
      <extLst>
        <ext uri="{3e2802c4-a4d2-4d8b-9148-e3be6c30e623}">
          <xlrd:rvb i="6224"/>
        </ext>
      </extLst>
    </bk>
    <bk>
      <extLst>
        <ext uri="{3e2802c4-a4d2-4d8b-9148-e3be6c30e623}">
          <xlrd:rvb i="6225"/>
        </ext>
      </extLst>
    </bk>
    <bk>
      <extLst>
        <ext uri="{3e2802c4-a4d2-4d8b-9148-e3be6c30e623}">
          <xlrd:rvb i="6226"/>
        </ext>
      </extLst>
    </bk>
    <bk>
      <extLst>
        <ext uri="{3e2802c4-a4d2-4d8b-9148-e3be6c30e623}">
          <xlrd:rvb i="6227"/>
        </ext>
      </extLst>
    </bk>
    <bk>
      <extLst>
        <ext uri="{3e2802c4-a4d2-4d8b-9148-e3be6c30e623}">
          <xlrd:rvb i="6228"/>
        </ext>
      </extLst>
    </bk>
    <bk>
      <extLst>
        <ext uri="{3e2802c4-a4d2-4d8b-9148-e3be6c30e623}">
          <xlrd:rvb i="6229"/>
        </ext>
      </extLst>
    </bk>
    <bk>
      <extLst>
        <ext uri="{3e2802c4-a4d2-4d8b-9148-e3be6c30e623}">
          <xlrd:rvb i="6230"/>
        </ext>
      </extLst>
    </bk>
    <bk>
      <extLst>
        <ext uri="{3e2802c4-a4d2-4d8b-9148-e3be6c30e623}">
          <xlrd:rvb i="6231"/>
        </ext>
      </extLst>
    </bk>
    <bk>
      <extLst>
        <ext uri="{3e2802c4-a4d2-4d8b-9148-e3be6c30e623}">
          <xlrd:rvb i="6232"/>
        </ext>
      </extLst>
    </bk>
    <bk>
      <extLst>
        <ext uri="{3e2802c4-a4d2-4d8b-9148-e3be6c30e623}">
          <xlrd:rvb i="6233"/>
        </ext>
      </extLst>
    </bk>
    <bk>
      <extLst>
        <ext uri="{3e2802c4-a4d2-4d8b-9148-e3be6c30e623}">
          <xlrd:rvb i="6234"/>
        </ext>
      </extLst>
    </bk>
    <bk>
      <extLst>
        <ext uri="{3e2802c4-a4d2-4d8b-9148-e3be6c30e623}">
          <xlrd:rvb i="6235"/>
        </ext>
      </extLst>
    </bk>
    <bk>
      <extLst>
        <ext uri="{3e2802c4-a4d2-4d8b-9148-e3be6c30e623}">
          <xlrd:rvb i="6236"/>
        </ext>
      </extLst>
    </bk>
    <bk>
      <extLst>
        <ext uri="{3e2802c4-a4d2-4d8b-9148-e3be6c30e623}">
          <xlrd:rvb i="6237"/>
        </ext>
      </extLst>
    </bk>
    <bk>
      <extLst>
        <ext uri="{3e2802c4-a4d2-4d8b-9148-e3be6c30e623}">
          <xlrd:rvb i="6238"/>
        </ext>
      </extLst>
    </bk>
    <bk>
      <extLst>
        <ext uri="{3e2802c4-a4d2-4d8b-9148-e3be6c30e623}">
          <xlrd:rvb i="6239"/>
        </ext>
      </extLst>
    </bk>
    <bk>
      <extLst>
        <ext uri="{3e2802c4-a4d2-4d8b-9148-e3be6c30e623}">
          <xlrd:rvb i="6240"/>
        </ext>
      </extLst>
    </bk>
    <bk>
      <extLst>
        <ext uri="{3e2802c4-a4d2-4d8b-9148-e3be6c30e623}">
          <xlrd:rvb i="6241"/>
        </ext>
      </extLst>
    </bk>
    <bk>
      <extLst>
        <ext uri="{3e2802c4-a4d2-4d8b-9148-e3be6c30e623}">
          <xlrd:rvb i="6242"/>
        </ext>
      </extLst>
    </bk>
    <bk>
      <extLst>
        <ext uri="{3e2802c4-a4d2-4d8b-9148-e3be6c30e623}">
          <xlrd:rvb i="6243"/>
        </ext>
      </extLst>
    </bk>
    <bk>
      <extLst>
        <ext uri="{3e2802c4-a4d2-4d8b-9148-e3be6c30e623}">
          <xlrd:rvb i="6244"/>
        </ext>
      </extLst>
    </bk>
    <bk>
      <extLst>
        <ext uri="{3e2802c4-a4d2-4d8b-9148-e3be6c30e623}">
          <xlrd:rvb i="6245"/>
        </ext>
      </extLst>
    </bk>
    <bk>
      <extLst>
        <ext uri="{3e2802c4-a4d2-4d8b-9148-e3be6c30e623}">
          <xlrd:rvb i="6246"/>
        </ext>
      </extLst>
    </bk>
    <bk>
      <extLst>
        <ext uri="{3e2802c4-a4d2-4d8b-9148-e3be6c30e623}">
          <xlrd:rvb i="6247"/>
        </ext>
      </extLst>
    </bk>
    <bk>
      <extLst>
        <ext uri="{3e2802c4-a4d2-4d8b-9148-e3be6c30e623}">
          <xlrd:rvb i="6248"/>
        </ext>
      </extLst>
    </bk>
    <bk>
      <extLst>
        <ext uri="{3e2802c4-a4d2-4d8b-9148-e3be6c30e623}">
          <xlrd:rvb i="6249"/>
        </ext>
      </extLst>
    </bk>
    <bk>
      <extLst>
        <ext uri="{3e2802c4-a4d2-4d8b-9148-e3be6c30e623}">
          <xlrd:rvb i="6250"/>
        </ext>
      </extLst>
    </bk>
    <bk>
      <extLst>
        <ext uri="{3e2802c4-a4d2-4d8b-9148-e3be6c30e623}">
          <xlrd:rvb i="6251"/>
        </ext>
      </extLst>
    </bk>
    <bk>
      <extLst>
        <ext uri="{3e2802c4-a4d2-4d8b-9148-e3be6c30e623}">
          <xlrd:rvb i="6252"/>
        </ext>
      </extLst>
    </bk>
    <bk>
      <extLst>
        <ext uri="{3e2802c4-a4d2-4d8b-9148-e3be6c30e623}">
          <xlrd:rvb i="6253"/>
        </ext>
      </extLst>
    </bk>
    <bk>
      <extLst>
        <ext uri="{3e2802c4-a4d2-4d8b-9148-e3be6c30e623}">
          <xlrd:rvb i="6254"/>
        </ext>
      </extLst>
    </bk>
    <bk>
      <extLst>
        <ext uri="{3e2802c4-a4d2-4d8b-9148-e3be6c30e623}">
          <xlrd:rvb i="6255"/>
        </ext>
      </extLst>
    </bk>
    <bk>
      <extLst>
        <ext uri="{3e2802c4-a4d2-4d8b-9148-e3be6c30e623}">
          <xlrd:rvb i="6256"/>
        </ext>
      </extLst>
    </bk>
    <bk>
      <extLst>
        <ext uri="{3e2802c4-a4d2-4d8b-9148-e3be6c30e623}">
          <xlrd:rvb i="6257"/>
        </ext>
      </extLst>
    </bk>
    <bk>
      <extLst>
        <ext uri="{3e2802c4-a4d2-4d8b-9148-e3be6c30e623}">
          <xlrd:rvb i="6258"/>
        </ext>
      </extLst>
    </bk>
    <bk>
      <extLst>
        <ext uri="{3e2802c4-a4d2-4d8b-9148-e3be6c30e623}">
          <xlrd:rvb i="6259"/>
        </ext>
      </extLst>
    </bk>
    <bk>
      <extLst>
        <ext uri="{3e2802c4-a4d2-4d8b-9148-e3be6c30e623}">
          <xlrd:rvb i="6260"/>
        </ext>
      </extLst>
    </bk>
    <bk>
      <extLst>
        <ext uri="{3e2802c4-a4d2-4d8b-9148-e3be6c30e623}">
          <xlrd:rvb i="6261"/>
        </ext>
      </extLst>
    </bk>
    <bk>
      <extLst>
        <ext uri="{3e2802c4-a4d2-4d8b-9148-e3be6c30e623}">
          <xlrd:rvb i="6262"/>
        </ext>
      </extLst>
    </bk>
    <bk>
      <extLst>
        <ext uri="{3e2802c4-a4d2-4d8b-9148-e3be6c30e623}">
          <xlrd:rvb i="6263"/>
        </ext>
      </extLst>
    </bk>
    <bk>
      <extLst>
        <ext uri="{3e2802c4-a4d2-4d8b-9148-e3be6c30e623}">
          <xlrd:rvb i="6264"/>
        </ext>
      </extLst>
    </bk>
    <bk>
      <extLst>
        <ext uri="{3e2802c4-a4d2-4d8b-9148-e3be6c30e623}">
          <xlrd:rvb i="6265"/>
        </ext>
      </extLst>
    </bk>
    <bk>
      <extLst>
        <ext uri="{3e2802c4-a4d2-4d8b-9148-e3be6c30e623}">
          <xlrd:rvb i="6266"/>
        </ext>
      </extLst>
    </bk>
    <bk>
      <extLst>
        <ext uri="{3e2802c4-a4d2-4d8b-9148-e3be6c30e623}">
          <xlrd:rvb i="6267"/>
        </ext>
      </extLst>
    </bk>
    <bk>
      <extLst>
        <ext uri="{3e2802c4-a4d2-4d8b-9148-e3be6c30e623}">
          <xlrd:rvb i="6268"/>
        </ext>
      </extLst>
    </bk>
    <bk>
      <extLst>
        <ext uri="{3e2802c4-a4d2-4d8b-9148-e3be6c30e623}">
          <xlrd:rvb i="6269"/>
        </ext>
      </extLst>
    </bk>
    <bk>
      <extLst>
        <ext uri="{3e2802c4-a4d2-4d8b-9148-e3be6c30e623}">
          <xlrd:rvb i="6270"/>
        </ext>
      </extLst>
    </bk>
    <bk>
      <extLst>
        <ext uri="{3e2802c4-a4d2-4d8b-9148-e3be6c30e623}">
          <xlrd:rvb i="6271"/>
        </ext>
      </extLst>
    </bk>
    <bk>
      <extLst>
        <ext uri="{3e2802c4-a4d2-4d8b-9148-e3be6c30e623}">
          <xlrd:rvb i="6272"/>
        </ext>
      </extLst>
    </bk>
    <bk>
      <extLst>
        <ext uri="{3e2802c4-a4d2-4d8b-9148-e3be6c30e623}">
          <xlrd:rvb i="6273"/>
        </ext>
      </extLst>
    </bk>
    <bk>
      <extLst>
        <ext uri="{3e2802c4-a4d2-4d8b-9148-e3be6c30e623}">
          <xlrd:rvb i="6274"/>
        </ext>
      </extLst>
    </bk>
    <bk>
      <extLst>
        <ext uri="{3e2802c4-a4d2-4d8b-9148-e3be6c30e623}">
          <xlrd:rvb i="6275"/>
        </ext>
      </extLst>
    </bk>
    <bk>
      <extLst>
        <ext uri="{3e2802c4-a4d2-4d8b-9148-e3be6c30e623}">
          <xlrd:rvb i="6276"/>
        </ext>
      </extLst>
    </bk>
    <bk>
      <extLst>
        <ext uri="{3e2802c4-a4d2-4d8b-9148-e3be6c30e623}">
          <xlrd:rvb i="6277"/>
        </ext>
      </extLst>
    </bk>
    <bk>
      <extLst>
        <ext uri="{3e2802c4-a4d2-4d8b-9148-e3be6c30e623}">
          <xlrd:rvb i="6278"/>
        </ext>
      </extLst>
    </bk>
    <bk>
      <extLst>
        <ext uri="{3e2802c4-a4d2-4d8b-9148-e3be6c30e623}">
          <xlrd:rvb i="6279"/>
        </ext>
      </extLst>
    </bk>
    <bk>
      <extLst>
        <ext uri="{3e2802c4-a4d2-4d8b-9148-e3be6c30e623}">
          <xlrd:rvb i="6280"/>
        </ext>
      </extLst>
    </bk>
    <bk>
      <extLst>
        <ext uri="{3e2802c4-a4d2-4d8b-9148-e3be6c30e623}">
          <xlrd:rvb i="6281"/>
        </ext>
      </extLst>
    </bk>
    <bk>
      <extLst>
        <ext uri="{3e2802c4-a4d2-4d8b-9148-e3be6c30e623}">
          <xlrd:rvb i="6282"/>
        </ext>
      </extLst>
    </bk>
    <bk>
      <extLst>
        <ext uri="{3e2802c4-a4d2-4d8b-9148-e3be6c30e623}">
          <xlrd:rvb i="6283"/>
        </ext>
      </extLst>
    </bk>
    <bk>
      <extLst>
        <ext uri="{3e2802c4-a4d2-4d8b-9148-e3be6c30e623}">
          <xlrd:rvb i="6284"/>
        </ext>
      </extLst>
    </bk>
    <bk>
      <extLst>
        <ext uri="{3e2802c4-a4d2-4d8b-9148-e3be6c30e623}">
          <xlrd:rvb i="6285"/>
        </ext>
      </extLst>
    </bk>
    <bk>
      <extLst>
        <ext uri="{3e2802c4-a4d2-4d8b-9148-e3be6c30e623}">
          <xlrd:rvb i="6286"/>
        </ext>
      </extLst>
    </bk>
    <bk>
      <extLst>
        <ext uri="{3e2802c4-a4d2-4d8b-9148-e3be6c30e623}">
          <xlrd:rvb i="6287"/>
        </ext>
      </extLst>
    </bk>
    <bk>
      <extLst>
        <ext uri="{3e2802c4-a4d2-4d8b-9148-e3be6c30e623}">
          <xlrd:rvb i="6288"/>
        </ext>
      </extLst>
    </bk>
    <bk>
      <extLst>
        <ext uri="{3e2802c4-a4d2-4d8b-9148-e3be6c30e623}">
          <xlrd:rvb i="6289"/>
        </ext>
      </extLst>
    </bk>
    <bk>
      <extLst>
        <ext uri="{3e2802c4-a4d2-4d8b-9148-e3be6c30e623}">
          <xlrd:rvb i="6290"/>
        </ext>
      </extLst>
    </bk>
    <bk>
      <extLst>
        <ext uri="{3e2802c4-a4d2-4d8b-9148-e3be6c30e623}">
          <xlrd:rvb i="6291"/>
        </ext>
      </extLst>
    </bk>
    <bk>
      <extLst>
        <ext uri="{3e2802c4-a4d2-4d8b-9148-e3be6c30e623}">
          <xlrd:rvb i="6292"/>
        </ext>
      </extLst>
    </bk>
    <bk>
      <extLst>
        <ext uri="{3e2802c4-a4d2-4d8b-9148-e3be6c30e623}">
          <xlrd:rvb i="6293"/>
        </ext>
      </extLst>
    </bk>
    <bk>
      <extLst>
        <ext uri="{3e2802c4-a4d2-4d8b-9148-e3be6c30e623}">
          <xlrd:rvb i="6294"/>
        </ext>
      </extLst>
    </bk>
    <bk>
      <extLst>
        <ext uri="{3e2802c4-a4d2-4d8b-9148-e3be6c30e623}">
          <xlrd:rvb i="6295"/>
        </ext>
      </extLst>
    </bk>
    <bk>
      <extLst>
        <ext uri="{3e2802c4-a4d2-4d8b-9148-e3be6c30e623}">
          <xlrd:rvb i="6296"/>
        </ext>
      </extLst>
    </bk>
    <bk>
      <extLst>
        <ext uri="{3e2802c4-a4d2-4d8b-9148-e3be6c30e623}">
          <xlrd:rvb i="6297"/>
        </ext>
      </extLst>
    </bk>
    <bk>
      <extLst>
        <ext uri="{3e2802c4-a4d2-4d8b-9148-e3be6c30e623}">
          <xlrd:rvb i="6298"/>
        </ext>
      </extLst>
    </bk>
    <bk>
      <extLst>
        <ext uri="{3e2802c4-a4d2-4d8b-9148-e3be6c30e623}">
          <xlrd:rvb i="6299"/>
        </ext>
      </extLst>
    </bk>
    <bk>
      <extLst>
        <ext uri="{3e2802c4-a4d2-4d8b-9148-e3be6c30e623}">
          <xlrd:rvb i="6300"/>
        </ext>
      </extLst>
    </bk>
    <bk>
      <extLst>
        <ext uri="{3e2802c4-a4d2-4d8b-9148-e3be6c30e623}">
          <xlrd:rvb i="6301"/>
        </ext>
      </extLst>
    </bk>
    <bk>
      <extLst>
        <ext uri="{3e2802c4-a4d2-4d8b-9148-e3be6c30e623}">
          <xlrd:rvb i="6302"/>
        </ext>
      </extLst>
    </bk>
    <bk>
      <extLst>
        <ext uri="{3e2802c4-a4d2-4d8b-9148-e3be6c30e623}">
          <xlrd:rvb i="6303"/>
        </ext>
      </extLst>
    </bk>
    <bk>
      <extLst>
        <ext uri="{3e2802c4-a4d2-4d8b-9148-e3be6c30e623}">
          <xlrd:rvb i="6304"/>
        </ext>
      </extLst>
    </bk>
    <bk>
      <extLst>
        <ext uri="{3e2802c4-a4d2-4d8b-9148-e3be6c30e623}">
          <xlrd:rvb i="6305"/>
        </ext>
      </extLst>
    </bk>
    <bk>
      <extLst>
        <ext uri="{3e2802c4-a4d2-4d8b-9148-e3be6c30e623}">
          <xlrd:rvb i="6306"/>
        </ext>
      </extLst>
    </bk>
    <bk>
      <extLst>
        <ext uri="{3e2802c4-a4d2-4d8b-9148-e3be6c30e623}">
          <xlrd:rvb i="6307"/>
        </ext>
      </extLst>
    </bk>
    <bk>
      <extLst>
        <ext uri="{3e2802c4-a4d2-4d8b-9148-e3be6c30e623}">
          <xlrd:rvb i="6308"/>
        </ext>
      </extLst>
    </bk>
    <bk>
      <extLst>
        <ext uri="{3e2802c4-a4d2-4d8b-9148-e3be6c30e623}">
          <xlrd:rvb i="6309"/>
        </ext>
      </extLst>
    </bk>
    <bk>
      <extLst>
        <ext uri="{3e2802c4-a4d2-4d8b-9148-e3be6c30e623}">
          <xlrd:rvb i="6310"/>
        </ext>
      </extLst>
    </bk>
    <bk>
      <extLst>
        <ext uri="{3e2802c4-a4d2-4d8b-9148-e3be6c30e623}">
          <xlrd:rvb i="6311"/>
        </ext>
      </extLst>
    </bk>
    <bk>
      <extLst>
        <ext uri="{3e2802c4-a4d2-4d8b-9148-e3be6c30e623}">
          <xlrd:rvb i="6312"/>
        </ext>
      </extLst>
    </bk>
    <bk>
      <extLst>
        <ext uri="{3e2802c4-a4d2-4d8b-9148-e3be6c30e623}">
          <xlrd:rvb i="6313"/>
        </ext>
      </extLst>
    </bk>
    <bk>
      <extLst>
        <ext uri="{3e2802c4-a4d2-4d8b-9148-e3be6c30e623}">
          <xlrd:rvb i="6314"/>
        </ext>
      </extLst>
    </bk>
    <bk>
      <extLst>
        <ext uri="{3e2802c4-a4d2-4d8b-9148-e3be6c30e623}">
          <xlrd:rvb i="6315"/>
        </ext>
      </extLst>
    </bk>
    <bk>
      <extLst>
        <ext uri="{3e2802c4-a4d2-4d8b-9148-e3be6c30e623}">
          <xlrd:rvb i="6316"/>
        </ext>
      </extLst>
    </bk>
    <bk>
      <extLst>
        <ext uri="{3e2802c4-a4d2-4d8b-9148-e3be6c30e623}">
          <xlrd:rvb i="6317"/>
        </ext>
      </extLst>
    </bk>
    <bk>
      <extLst>
        <ext uri="{3e2802c4-a4d2-4d8b-9148-e3be6c30e623}">
          <xlrd:rvb i="6318"/>
        </ext>
      </extLst>
    </bk>
    <bk>
      <extLst>
        <ext uri="{3e2802c4-a4d2-4d8b-9148-e3be6c30e623}">
          <xlrd:rvb i="6319"/>
        </ext>
      </extLst>
    </bk>
    <bk>
      <extLst>
        <ext uri="{3e2802c4-a4d2-4d8b-9148-e3be6c30e623}">
          <xlrd:rvb i="6320"/>
        </ext>
      </extLst>
    </bk>
    <bk>
      <extLst>
        <ext uri="{3e2802c4-a4d2-4d8b-9148-e3be6c30e623}">
          <xlrd:rvb i="6321"/>
        </ext>
      </extLst>
    </bk>
    <bk>
      <extLst>
        <ext uri="{3e2802c4-a4d2-4d8b-9148-e3be6c30e623}">
          <xlrd:rvb i="6322"/>
        </ext>
      </extLst>
    </bk>
    <bk>
      <extLst>
        <ext uri="{3e2802c4-a4d2-4d8b-9148-e3be6c30e623}">
          <xlrd:rvb i="6323"/>
        </ext>
      </extLst>
    </bk>
    <bk>
      <extLst>
        <ext uri="{3e2802c4-a4d2-4d8b-9148-e3be6c30e623}">
          <xlrd:rvb i="6324"/>
        </ext>
      </extLst>
    </bk>
    <bk>
      <extLst>
        <ext uri="{3e2802c4-a4d2-4d8b-9148-e3be6c30e623}">
          <xlrd:rvb i="6325"/>
        </ext>
      </extLst>
    </bk>
    <bk>
      <extLst>
        <ext uri="{3e2802c4-a4d2-4d8b-9148-e3be6c30e623}">
          <xlrd:rvb i="6326"/>
        </ext>
      </extLst>
    </bk>
    <bk>
      <extLst>
        <ext uri="{3e2802c4-a4d2-4d8b-9148-e3be6c30e623}">
          <xlrd:rvb i="6327"/>
        </ext>
      </extLst>
    </bk>
    <bk>
      <extLst>
        <ext uri="{3e2802c4-a4d2-4d8b-9148-e3be6c30e623}">
          <xlrd:rvb i="6328"/>
        </ext>
      </extLst>
    </bk>
    <bk>
      <extLst>
        <ext uri="{3e2802c4-a4d2-4d8b-9148-e3be6c30e623}">
          <xlrd:rvb i="6329"/>
        </ext>
      </extLst>
    </bk>
    <bk>
      <extLst>
        <ext uri="{3e2802c4-a4d2-4d8b-9148-e3be6c30e623}">
          <xlrd:rvb i="6330"/>
        </ext>
      </extLst>
    </bk>
    <bk>
      <extLst>
        <ext uri="{3e2802c4-a4d2-4d8b-9148-e3be6c30e623}">
          <xlrd:rvb i="6331"/>
        </ext>
      </extLst>
    </bk>
    <bk>
      <extLst>
        <ext uri="{3e2802c4-a4d2-4d8b-9148-e3be6c30e623}">
          <xlrd:rvb i="6332"/>
        </ext>
      </extLst>
    </bk>
    <bk>
      <extLst>
        <ext uri="{3e2802c4-a4d2-4d8b-9148-e3be6c30e623}">
          <xlrd:rvb i="6333"/>
        </ext>
      </extLst>
    </bk>
    <bk>
      <extLst>
        <ext uri="{3e2802c4-a4d2-4d8b-9148-e3be6c30e623}">
          <xlrd:rvb i="6334"/>
        </ext>
      </extLst>
    </bk>
    <bk>
      <extLst>
        <ext uri="{3e2802c4-a4d2-4d8b-9148-e3be6c30e623}">
          <xlrd:rvb i="6335"/>
        </ext>
      </extLst>
    </bk>
    <bk>
      <extLst>
        <ext uri="{3e2802c4-a4d2-4d8b-9148-e3be6c30e623}">
          <xlrd:rvb i="6336"/>
        </ext>
      </extLst>
    </bk>
    <bk>
      <extLst>
        <ext uri="{3e2802c4-a4d2-4d8b-9148-e3be6c30e623}">
          <xlrd:rvb i="6337"/>
        </ext>
      </extLst>
    </bk>
    <bk>
      <extLst>
        <ext uri="{3e2802c4-a4d2-4d8b-9148-e3be6c30e623}">
          <xlrd:rvb i="6338"/>
        </ext>
      </extLst>
    </bk>
    <bk>
      <extLst>
        <ext uri="{3e2802c4-a4d2-4d8b-9148-e3be6c30e623}">
          <xlrd:rvb i="6339"/>
        </ext>
      </extLst>
    </bk>
    <bk>
      <extLst>
        <ext uri="{3e2802c4-a4d2-4d8b-9148-e3be6c30e623}">
          <xlrd:rvb i="6340"/>
        </ext>
      </extLst>
    </bk>
    <bk>
      <extLst>
        <ext uri="{3e2802c4-a4d2-4d8b-9148-e3be6c30e623}">
          <xlrd:rvb i="6341"/>
        </ext>
      </extLst>
    </bk>
    <bk>
      <extLst>
        <ext uri="{3e2802c4-a4d2-4d8b-9148-e3be6c30e623}">
          <xlrd:rvb i="6342"/>
        </ext>
      </extLst>
    </bk>
    <bk>
      <extLst>
        <ext uri="{3e2802c4-a4d2-4d8b-9148-e3be6c30e623}">
          <xlrd:rvb i="6343"/>
        </ext>
      </extLst>
    </bk>
    <bk>
      <extLst>
        <ext uri="{3e2802c4-a4d2-4d8b-9148-e3be6c30e623}">
          <xlrd:rvb i="6344"/>
        </ext>
      </extLst>
    </bk>
    <bk>
      <extLst>
        <ext uri="{3e2802c4-a4d2-4d8b-9148-e3be6c30e623}">
          <xlrd:rvb i="6345"/>
        </ext>
      </extLst>
    </bk>
    <bk>
      <extLst>
        <ext uri="{3e2802c4-a4d2-4d8b-9148-e3be6c30e623}">
          <xlrd:rvb i="6346"/>
        </ext>
      </extLst>
    </bk>
    <bk>
      <extLst>
        <ext uri="{3e2802c4-a4d2-4d8b-9148-e3be6c30e623}">
          <xlrd:rvb i="6347"/>
        </ext>
      </extLst>
    </bk>
    <bk>
      <extLst>
        <ext uri="{3e2802c4-a4d2-4d8b-9148-e3be6c30e623}">
          <xlrd:rvb i="6348"/>
        </ext>
      </extLst>
    </bk>
    <bk>
      <extLst>
        <ext uri="{3e2802c4-a4d2-4d8b-9148-e3be6c30e623}">
          <xlrd:rvb i="6349"/>
        </ext>
      </extLst>
    </bk>
    <bk>
      <extLst>
        <ext uri="{3e2802c4-a4d2-4d8b-9148-e3be6c30e623}">
          <xlrd:rvb i="6350"/>
        </ext>
      </extLst>
    </bk>
    <bk>
      <extLst>
        <ext uri="{3e2802c4-a4d2-4d8b-9148-e3be6c30e623}">
          <xlrd:rvb i="6351"/>
        </ext>
      </extLst>
    </bk>
    <bk>
      <extLst>
        <ext uri="{3e2802c4-a4d2-4d8b-9148-e3be6c30e623}">
          <xlrd:rvb i="6352"/>
        </ext>
      </extLst>
    </bk>
    <bk>
      <extLst>
        <ext uri="{3e2802c4-a4d2-4d8b-9148-e3be6c30e623}">
          <xlrd:rvb i="6353"/>
        </ext>
      </extLst>
    </bk>
    <bk>
      <extLst>
        <ext uri="{3e2802c4-a4d2-4d8b-9148-e3be6c30e623}">
          <xlrd:rvb i="6354"/>
        </ext>
      </extLst>
    </bk>
    <bk>
      <extLst>
        <ext uri="{3e2802c4-a4d2-4d8b-9148-e3be6c30e623}">
          <xlrd:rvb i="6355"/>
        </ext>
      </extLst>
    </bk>
    <bk>
      <extLst>
        <ext uri="{3e2802c4-a4d2-4d8b-9148-e3be6c30e623}">
          <xlrd:rvb i="6356"/>
        </ext>
      </extLst>
    </bk>
    <bk>
      <extLst>
        <ext uri="{3e2802c4-a4d2-4d8b-9148-e3be6c30e623}">
          <xlrd:rvb i="6357"/>
        </ext>
      </extLst>
    </bk>
    <bk>
      <extLst>
        <ext uri="{3e2802c4-a4d2-4d8b-9148-e3be6c30e623}">
          <xlrd:rvb i="6358"/>
        </ext>
      </extLst>
    </bk>
    <bk>
      <extLst>
        <ext uri="{3e2802c4-a4d2-4d8b-9148-e3be6c30e623}">
          <xlrd:rvb i="6359"/>
        </ext>
      </extLst>
    </bk>
    <bk>
      <extLst>
        <ext uri="{3e2802c4-a4d2-4d8b-9148-e3be6c30e623}">
          <xlrd:rvb i="6360"/>
        </ext>
      </extLst>
    </bk>
    <bk>
      <extLst>
        <ext uri="{3e2802c4-a4d2-4d8b-9148-e3be6c30e623}">
          <xlrd:rvb i="6361"/>
        </ext>
      </extLst>
    </bk>
    <bk>
      <extLst>
        <ext uri="{3e2802c4-a4d2-4d8b-9148-e3be6c30e623}">
          <xlrd:rvb i="6362"/>
        </ext>
      </extLst>
    </bk>
    <bk>
      <extLst>
        <ext uri="{3e2802c4-a4d2-4d8b-9148-e3be6c30e623}">
          <xlrd:rvb i="6363"/>
        </ext>
      </extLst>
    </bk>
    <bk>
      <extLst>
        <ext uri="{3e2802c4-a4d2-4d8b-9148-e3be6c30e623}">
          <xlrd:rvb i="6364"/>
        </ext>
      </extLst>
    </bk>
    <bk>
      <extLst>
        <ext uri="{3e2802c4-a4d2-4d8b-9148-e3be6c30e623}">
          <xlrd:rvb i="6365"/>
        </ext>
      </extLst>
    </bk>
    <bk>
      <extLst>
        <ext uri="{3e2802c4-a4d2-4d8b-9148-e3be6c30e623}">
          <xlrd:rvb i="6366"/>
        </ext>
      </extLst>
    </bk>
    <bk>
      <extLst>
        <ext uri="{3e2802c4-a4d2-4d8b-9148-e3be6c30e623}">
          <xlrd:rvb i="6367"/>
        </ext>
      </extLst>
    </bk>
    <bk>
      <extLst>
        <ext uri="{3e2802c4-a4d2-4d8b-9148-e3be6c30e623}">
          <xlrd:rvb i="6368"/>
        </ext>
      </extLst>
    </bk>
    <bk>
      <extLst>
        <ext uri="{3e2802c4-a4d2-4d8b-9148-e3be6c30e623}">
          <xlrd:rvb i="6369"/>
        </ext>
      </extLst>
    </bk>
    <bk>
      <extLst>
        <ext uri="{3e2802c4-a4d2-4d8b-9148-e3be6c30e623}">
          <xlrd:rvb i="6370"/>
        </ext>
      </extLst>
    </bk>
    <bk>
      <extLst>
        <ext uri="{3e2802c4-a4d2-4d8b-9148-e3be6c30e623}">
          <xlrd:rvb i="6371"/>
        </ext>
      </extLst>
    </bk>
    <bk>
      <extLst>
        <ext uri="{3e2802c4-a4d2-4d8b-9148-e3be6c30e623}">
          <xlrd:rvb i="6372"/>
        </ext>
      </extLst>
    </bk>
    <bk>
      <extLst>
        <ext uri="{3e2802c4-a4d2-4d8b-9148-e3be6c30e623}">
          <xlrd:rvb i="6373"/>
        </ext>
      </extLst>
    </bk>
    <bk>
      <extLst>
        <ext uri="{3e2802c4-a4d2-4d8b-9148-e3be6c30e623}">
          <xlrd:rvb i="6374"/>
        </ext>
      </extLst>
    </bk>
    <bk>
      <extLst>
        <ext uri="{3e2802c4-a4d2-4d8b-9148-e3be6c30e623}">
          <xlrd:rvb i="6375"/>
        </ext>
      </extLst>
    </bk>
    <bk>
      <extLst>
        <ext uri="{3e2802c4-a4d2-4d8b-9148-e3be6c30e623}">
          <xlrd:rvb i="6376"/>
        </ext>
      </extLst>
    </bk>
    <bk>
      <extLst>
        <ext uri="{3e2802c4-a4d2-4d8b-9148-e3be6c30e623}">
          <xlrd:rvb i="6377"/>
        </ext>
      </extLst>
    </bk>
    <bk>
      <extLst>
        <ext uri="{3e2802c4-a4d2-4d8b-9148-e3be6c30e623}">
          <xlrd:rvb i="6378"/>
        </ext>
      </extLst>
    </bk>
    <bk>
      <extLst>
        <ext uri="{3e2802c4-a4d2-4d8b-9148-e3be6c30e623}">
          <xlrd:rvb i="6379"/>
        </ext>
      </extLst>
    </bk>
    <bk>
      <extLst>
        <ext uri="{3e2802c4-a4d2-4d8b-9148-e3be6c30e623}">
          <xlrd:rvb i="6380"/>
        </ext>
      </extLst>
    </bk>
    <bk>
      <extLst>
        <ext uri="{3e2802c4-a4d2-4d8b-9148-e3be6c30e623}">
          <xlrd:rvb i="6381"/>
        </ext>
      </extLst>
    </bk>
    <bk>
      <extLst>
        <ext uri="{3e2802c4-a4d2-4d8b-9148-e3be6c30e623}">
          <xlrd:rvb i="6382"/>
        </ext>
      </extLst>
    </bk>
    <bk>
      <extLst>
        <ext uri="{3e2802c4-a4d2-4d8b-9148-e3be6c30e623}">
          <xlrd:rvb i="6383"/>
        </ext>
      </extLst>
    </bk>
    <bk>
      <extLst>
        <ext uri="{3e2802c4-a4d2-4d8b-9148-e3be6c30e623}">
          <xlrd:rvb i="6384"/>
        </ext>
      </extLst>
    </bk>
    <bk>
      <extLst>
        <ext uri="{3e2802c4-a4d2-4d8b-9148-e3be6c30e623}">
          <xlrd:rvb i="6385"/>
        </ext>
      </extLst>
    </bk>
    <bk>
      <extLst>
        <ext uri="{3e2802c4-a4d2-4d8b-9148-e3be6c30e623}">
          <xlrd:rvb i="6386"/>
        </ext>
      </extLst>
    </bk>
    <bk>
      <extLst>
        <ext uri="{3e2802c4-a4d2-4d8b-9148-e3be6c30e623}">
          <xlrd:rvb i="6387"/>
        </ext>
      </extLst>
    </bk>
    <bk>
      <extLst>
        <ext uri="{3e2802c4-a4d2-4d8b-9148-e3be6c30e623}">
          <xlrd:rvb i="6388"/>
        </ext>
      </extLst>
    </bk>
    <bk>
      <extLst>
        <ext uri="{3e2802c4-a4d2-4d8b-9148-e3be6c30e623}">
          <xlrd:rvb i="6389"/>
        </ext>
      </extLst>
    </bk>
    <bk>
      <extLst>
        <ext uri="{3e2802c4-a4d2-4d8b-9148-e3be6c30e623}">
          <xlrd:rvb i="6390"/>
        </ext>
      </extLst>
    </bk>
    <bk>
      <extLst>
        <ext uri="{3e2802c4-a4d2-4d8b-9148-e3be6c30e623}">
          <xlrd:rvb i="6391"/>
        </ext>
      </extLst>
    </bk>
    <bk>
      <extLst>
        <ext uri="{3e2802c4-a4d2-4d8b-9148-e3be6c30e623}">
          <xlrd:rvb i="6392"/>
        </ext>
      </extLst>
    </bk>
    <bk>
      <extLst>
        <ext uri="{3e2802c4-a4d2-4d8b-9148-e3be6c30e623}">
          <xlrd:rvb i="6393"/>
        </ext>
      </extLst>
    </bk>
    <bk>
      <extLst>
        <ext uri="{3e2802c4-a4d2-4d8b-9148-e3be6c30e623}">
          <xlrd:rvb i="6394"/>
        </ext>
      </extLst>
    </bk>
    <bk>
      <extLst>
        <ext uri="{3e2802c4-a4d2-4d8b-9148-e3be6c30e623}">
          <xlrd:rvb i="6395"/>
        </ext>
      </extLst>
    </bk>
    <bk>
      <extLst>
        <ext uri="{3e2802c4-a4d2-4d8b-9148-e3be6c30e623}">
          <xlrd:rvb i="6396"/>
        </ext>
      </extLst>
    </bk>
    <bk>
      <extLst>
        <ext uri="{3e2802c4-a4d2-4d8b-9148-e3be6c30e623}">
          <xlrd:rvb i="6397"/>
        </ext>
      </extLst>
    </bk>
    <bk>
      <extLst>
        <ext uri="{3e2802c4-a4d2-4d8b-9148-e3be6c30e623}">
          <xlrd:rvb i="6398"/>
        </ext>
      </extLst>
    </bk>
    <bk>
      <extLst>
        <ext uri="{3e2802c4-a4d2-4d8b-9148-e3be6c30e623}">
          <xlrd:rvb i="6399"/>
        </ext>
      </extLst>
    </bk>
    <bk>
      <extLst>
        <ext uri="{3e2802c4-a4d2-4d8b-9148-e3be6c30e623}">
          <xlrd:rvb i="6400"/>
        </ext>
      </extLst>
    </bk>
    <bk>
      <extLst>
        <ext uri="{3e2802c4-a4d2-4d8b-9148-e3be6c30e623}">
          <xlrd:rvb i="6401"/>
        </ext>
      </extLst>
    </bk>
    <bk>
      <extLst>
        <ext uri="{3e2802c4-a4d2-4d8b-9148-e3be6c30e623}">
          <xlrd:rvb i="6402"/>
        </ext>
      </extLst>
    </bk>
    <bk>
      <extLst>
        <ext uri="{3e2802c4-a4d2-4d8b-9148-e3be6c30e623}">
          <xlrd:rvb i="6403"/>
        </ext>
      </extLst>
    </bk>
    <bk>
      <extLst>
        <ext uri="{3e2802c4-a4d2-4d8b-9148-e3be6c30e623}">
          <xlrd:rvb i="6404"/>
        </ext>
      </extLst>
    </bk>
    <bk>
      <extLst>
        <ext uri="{3e2802c4-a4d2-4d8b-9148-e3be6c30e623}">
          <xlrd:rvb i="6405"/>
        </ext>
      </extLst>
    </bk>
    <bk>
      <extLst>
        <ext uri="{3e2802c4-a4d2-4d8b-9148-e3be6c30e623}">
          <xlrd:rvb i="6406"/>
        </ext>
      </extLst>
    </bk>
    <bk>
      <extLst>
        <ext uri="{3e2802c4-a4d2-4d8b-9148-e3be6c30e623}">
          <xlrd:rvb i="6407"/>
        </ext>
      </extLst>
    </bk>
    <bk>
      <extLst>
        <ext uri="{3e2802c4-a4d2-4d8b-9148-e3be6c30e623}">
          <xlrd:rvb i="6408"/>
        </ext>
      </extLst>
    </bk>
    <bk>
      <extLst>
        <ext uri="{3e2802c4-a4d2-4d8b-9148-e3be6c30e623}">
          <xlrd:rvb i="6409"/>
        </ext>
      </extLst>
    </bk>
    <bk>
      <extLst>
        <ext uri="{3e2802c4-a4d2-4d8b-9148-e3be6c30e623}">
          <xlrd:rvb i="6410"/>
        </ext>
      </extLst>
    </bk>
    <bk>
      <extLst>
        <ext uri="{3e2802c4-a4d2-4d8b-9148-e3be6c30e623}">
          <xlrd:rvb i="6411"/>
        </ext>
      </extLst>
    </bk>
    <bk>
      <extLst>
        <ext uri="{3e2802c4-a4d2-4d8b-9148-e3be6c30e623}">
          <xlrd:rvb i="6412"/>
        </ext>
      </extLst>
    </bk>
    <bk>
      <extLst>
        <ext uri="{3e2802c4-a4d2-4d8b-9148-e3be6c30e623}">
          <xlrd:rvb i="6413"/>
        </ext>
      </extLst>
    </bk>
    <bk>
      <extLst>
        <ext uri="{3e2802c4-a4d2-4d8b-9148-e3be6c30e623}">
          <xlrd:rvb i="6414"/>
        </ext>
      </extLst>
    </bk>
    <bk>
      <extLst>
        <ext uri="{3e2802c4-a4d2-4d8b-9148-e3be6c30e623}">
          <xlrd:rvb i="6415"/>
        </ext>
      </extLst>
    </bk>
    <bk>
      <extLst>
        <ext uri="{3e2802c4-a4d2-4d8b-9148-e3be6c30e623}">
          <xlrd:rvb i="6416"/>
        </ext>
      </extLst>
    </bk>
    <bk>
      <extLst>
        <ext uri="{3e2802c4-a4d2-4d8b-9148-e3be6c30e623}">
          <xlrd:rvb i="6417"/>
        </ext>
      </extLst>
    </bk>
    <bk>
      <extLst>
        <ext uri="{3e2802c4-a4d2-4d8b-9148-e3be6c30e623}">
          <xlrd:rvb i="6418"/>
        </ext>
      </extLst>
    </bk>
    <bk>
      <extLst>
        <ext uri="{3e2802c4-a4d2-4d8b-9148-e3be6c30e623}">
          <xlrd:rvb i="6419"/>
        </ext>
      </extLst>
    </bk>
    <bk>
      <extLst>
        <ext uri="{3e2802c4-a4d2-4d8b-9148-e3be6c30e623}">
          <xlrd:rvb i="6420"/>
        </ext>
      </extLst>
    </bk>
    <bk>
      <extLst>
        <ext uri="{3e2802c4-a4d2-4d8b-9148-e3be6c30e623}">
          <xlrd:rvb i="6421"/>
        </ext>
      </extLst>
    </bk>
    <bk>
      <extLst>
        <ext uri="{3e2802c4-a4d2-4d8b-9148-e3be6c30e623}">
          <xlrd:rvb i="6422"/>
        </ext>
      </extLst>
    </bk>
    <bk>
      <extLst>
        <ext uri="{3e2802c4-a4d2-4d8b-9148-e3be6c30e623}">
          <xlrd:rvb i="6423"/>
        </ext>
      </extLst>
    </bk>
    <bk>
      <extLst>
        <ext uri="{3e2802c4-a4d2-4d8b-9148-e3be6c30e623}">
          <xlrd:rvb i="6424"/>
        </ext>
      </extLst>
    </bk>
    <bk>
      <extLst>
        <ext uri="{3e2802c4-a4d2-4d8b-9148-e3be6c30e623}">
          <xlrd:rvb i="6425"/>
        </ext>
      </extLst>
    </bk>
    <bk>
      <extLst>
        <ext uri="{3e2802c4-a4d2-4d8b-9148-e3be6c30e623}">
          <xlrd:rvb i="6426"/>
        </ext>
      </extLst>
    </bk>
    <bk>
      <extLst>
        <ext uri="{3e2802c4-a4d2-4d8b-9148-e3be6c30e623}">
          <xlrd:rvb i="6427"/>
        </ext>
      </extLst>
    </bk>
    <bk>
      <extLst>
        <ext uri="{3e2802c4-a4d2-4d8b-9148-e3be6c30e623}">
          <xlrd:rvb i="6428"/>
        </ext>
      </extLst>
    </bk>
    <bk>
      <extLst>
        <ext uri="{3e2802c4-a4d2-4d8b-9148-e3be6c30e623}">
          <xlrd:rvb i="6429"/>
        </ext>
      </extLst>
    </bk>
    <bk>
      <extLst>
        <ext uri="{3e2802c4-a4d2-4d8b-9148-e3be6c30e623}">
          <xlrd:rvb i="6430"/>
        </ext>
      </extLst>
    </bk>
    <bk>
      <extLst>
        <ext uri="{3e2802c4-a4d2-4d8b-9148-e3be6c30e623}">
          <xlrd:rvb i="6431"/>
        </ext>
      </extLst>
    </bk>
    <bk>
      <extLst>
        <ext uri="{3e2802c4-a4d2-4d8b-9148-e3be6c30e623}">
          <xlrd:rvb i="6432"/>
        </ext>
      </extLst>
    </bk>
    <bk>
      <extLst>
        <ext uri="{3e2802c4-a4d2-4d8b-9148-e3be6c30e623}">
          <xlrd:rvb i="6433"/>
        </ext>
      </extLst>
    </bk>
    <bk>
      <extLst>
        <ext uri="{3e2802c4-a4d2-4d8b-9148-e3be6c30e623}">
          <xlrd:rvb i="6434"/>
        </ext>
      </extLst>
    </bk>
    <bk>
      <extLst>
        <ext uri="{3e2802c4-a4d2-4d8b-9148-e3be6c30e623}">
          <xlrd:rvb i="6435"/>
        </ext>
      </extLst>
    </bk>
    <bk>
      <extLst>
        <ext uri="{3e2802c4-a4d2-4d8b-9148-e3be6c30e623}">
          <xlrd:rvb i="6436"/>
        </ext>
      </extLst>
    </bk>
    <bk>
      <extLst>
        <ext uri="{3e2802c4-a4d2-4d8b-9148-e3be6c30e623}">
          <xlrd:rvb i="6437"/>
        </ext>
      </extLst>
    </bk>
    <bk>
      <extLst>
        <ext uri="{3e2802c4-a4d2-4d8b-9148-e3be6c30e623}">
          <xlrd:rvb i="6438"/>
        </ext>
      </extLst>
    </bk>
    <bk>
      <extLst>
        <ext uri="{3e2802c4-a4d2-4d8b-9148-e3be6c30e623}">
          <xlrd:rvb i="6439"/>
        </ext>
      </extLst>
    </bk>
    <bk>
      <extLst>
        <ext uri="{3e2802c4-a4d2-4d8b-9148-e3be6c30e623}">
          <xlrd:rvb i="6440"/>
        </ext>
      </extLst>
    </bk>
    <bk>
      <extLst>
        <ext uri="{3e2802c4-a4d2-4d8b-9148-e3be6c30e623}">
          <xlrd:rvb i="6441"/>
        </ext>
      </extLst>
    </bk>
    <bk>
      <extLst>
        <ext uri="{3e2802c4-a4d2-4d8b-9148-e3be6c30e623}">
          <xlrd:rvb i="6442"/>
        </ext>
      </extLst>
    </bk>
    <bk>
      <extLst>
        <ext uri="{3e2802c4-a4d2-4d8b-9148-e3be6c30e623}">
          <xlrd:rvb i="6443"/>
        </ext>
      </extLst>
    </bk>
    <bk>
      <extLst>
        <ext uri="{3e2802c4-a4d2-4d8b-9148-e3be6c30e623}">
          <xlrd:rvb i="6444"/>
        </ext>
      </extLst>
    </bk>
    <bk>
      <extLst>
        <ext uri="{3e2802c4-a4d2-4d8b-9148-e3be6c30e623}">
          <xlrd:rvb i="6445"/>
        </ext>
      </extLst>
    </bk>
    <bk>
      <extLst>
        <ext uri="{3e2802c4-a4d2-4d8b-9148-e3be6c30e623}">
          <xlrd:rvb i="6446"/>
        </ext>
      </extLst>
    </bk>
    <bk>
      <extLst>
        <ext uri="{3e2802c4-a4d2-4d8b-9148-e3be6c30e623}">
          <xlrd:rvb i="6447"/>
        </ext>
      </extLst>
    </bk>
    <bk>
      <extLst>
        <ext uri="{3e2802c4-a4d2-4d8b-9148-e3be6c30e623}">
          <xlrd:rvb i="6448"/>
        </ext>
      </extLst>
    </bk>
    <bk>
      <extLst>
        <ext uri="{3e2802c4-a4d2-4d8b-9148-e3be6c30e623}">
          <xlrd:rvb i="6449"/>
        </ext>
      </extLst>
    </bk>
    <bk>
      <extLst>
        <ext uri="{3e2802c4-a4d2-4d8b-9148-e3be6c30e623}">
          <xlrd:rvb i="6450"/>
        </ext>
      </extLst>
    </bk>
    <bk>
      <extLst>
        <ext uri="{3e2802c4-a4d2-4d8b-9148-e3be6c30e623}">
          <xlrd:rvb i="6451"/>
        </ext>
      </extLst>
    </bk>
    <bk>
      <extLst>
        <ext uri="{3e2802c4-a4d2-4d8b-9148-e3be6c30e623}">
          <xlrd:rvb i="6452"/>
        </ext>
      </extLst>
    </bk>
    <bk>
      <extLst>
        <ext uri="{3e2802c4-a4d2-4d8b-9148-e3be6c30e623}">
          <xlrd:rvb i="6453"/>
        </ext>
      </extLst>
    </bk>
    <bk>
      <extLst>
        <ext uri="{3e2802c4-a4d2-4d8b-9148-e3be6c30e623}">
          <xlrd:rvb i="6454"/>
        </ext>
      </extLst>
    </bk>
    <bk>
      <extLst>
        <ext uri="{3e2802c4-a4d2-4d8b-9148-e3be6c30e623}">
          <xlrd:rvb i="6455"/>
        </ext>
      </extLst>
    </bk>
    <bk>
      <extLst>
        <ext uri="{3e2802c4-a4d2-4d8b-9148-e3be6c30e623}">
          <xlrd:rvb i="6456"/>
        </ext>
      </extLst>
    </bk>
    <bk>
      <extLst>
        <ext uri="{3e2802c4-a4d2-4d8b-9148-e3be6c30e623}">
          <xlrd:rvb i="6457"/>
        </ext>
      </extLst>
    </bk>
    <bk>
      <extLst>
        <ext uri="{3e2802c4-a4d2-4d8b-9148-e3be6c30e623}">
          <xlrd:rvb i="6458"/>
        </ext>
      </extLst>
    </bk>
    <bk>
      <extLst>
        <ext uri="{3e2802c4-a4d2-4d8b-9148-e3be6c30e623}">
          <xlrd:rvb i="6459"/>
        </ext>
      </extLst>
    </bk>
    <bk>
      <extLst>
        <ext uri="{3e2802c4-a4d2-4d8b-9148-e3be6c30e623}">
          <xlrd:rvb i="6460"/>
        </ext>
      </extLst>
    </bk>
    <bk>
      <extLst>
        <ext uri="{3e2802c4-a4d2-4d8b-9148-e3be6c30e623}">
          <xlrd:rvb i="6461"/>
        </ext>
      </extLst>
    </bk>
    <bk>
      <extLst>
        <ext uri="{3e2802c4-a4d2-4d8b-9148-e3be6c30e623}">
          <xlrd:rvb i="6462"/>
        </ext>
      </extLst>
    </bk>
    <bk>
      <extLst>
        <ext uri="{3e2802c4-a4d2-4d8b-9148-e3be6c30e623}">
          <xlrd:rvb i="6463"/>
        </ext>
      </extLst>
    </bk>
    <bk>
      <extLst>
        <ext uri="{3e2802c4-a4d2-4d8b-9148-e3be6c30e623}">
          <xlrd:rvb i="6464"/>
        </ext>
      </extLst>
    </bk>
    <bk>
      <extLst>
        <ext uri="{3e2802c4-a4d2-4d8b-9148-e3be6c30e623}">
          <xlrd:rvb i="6465"/>
        </ext>
      </extLst>
    </bk>
    <bk>
      <extLst>
        <ext uri="{3e2802c4-a4d2-4d8b-9148-e3be6c30e623}">
          <xlrd:rvb i="6466"/>
        </ext>
      </extLst>
    </bk>
    <bk>
      <extLst>
        <ext uri="{3e2802c4-a4d2-4d8b-9148-e3be6c30e623}">
          <xlrd:rvb i="6467"/>
        </ext>
      </extLst>
    </bk>
    <bk>
      <extLst>
        <ext uri="{3e2802c4-a4d2-4d8b-9148-e3be6c30e623}">
          <xlrd:rvb i="6468"/>
        </ext>
      </extLst>
    </bk>
    <bk>
      <extLst>
        <ext uri="{3e2802c4-a4d2-4d8b-9148-e3be6c30e623}">
          <xlrd:rvb i="6469"/>
        </ext>
      </extLst>
    </bk>
    <bk>
      <extLst>
        <ext uri="{3e2802c4-a4d2-4d8b-9148-e3be6c30e623}">
          <xlrd:rvb i="6470"/>
        </ext>
      </extLst>
    </bk>
    <bk>
      <extLst>
        <ext uri="{3e2802c4-a4d2-4d8b-9148-e3be6c30e623}">
          <xlrd:rvb i="6471"/>
        </ext>
      </extLst>
    </bk>
    <bk>
      <extLst>
        <ext uri="{3e2802c4-a4d2-4d8b-9148-e3be6c30e623}">
          <xlrd:rvb i="6472"/>
        </ext>
      </extLst>
    </bk>
    <bk>
      <extLst>
        <ext uri="{3e2802c4-a4d2-4d8b-9148-e3be6c30e623}">
          <xlrd:rvb i="6473"/>
        </ext>
      </extLst>
    </bk>
    <bk>
      <extLst>
        <ext uri="{3e2802c4-a4d2-4d8b-9148-e3be6c30e623}">
          <xlrd:rvb i="6474"/>
        </ext>
      </extLst>
    </bk>
    <bk>
      <extLst>
        <ext uri="{3e2802c4-a4d2-4d8b-9148-e3be6c30e623}">
          <xlrd:rvb i="6475"/>
        </ext>
      </extLst>
    </bk>
    <bk>
      <extLst>
        <ext uri="{3e2802c4-a4d2-4d8b-9148-e3be6c30e623}">
          <xlrd:rvb i="6476"/>
        </ext>
      </extLst>
    </bk>
    <bk>
      <extLst>
        <ext uri="{3e2802c4-a4d2-4d8b-9148-e3be6c30e623}">
          <xlrd:rvb i="6477"/>
        </ext>
      </extLst>
    </bk>
    <bk>
      <extLst>
        <ext uri="{3e2802c4-a4d2-4d8b-9148-e3be6c30e623}">
          <xlrd:rvb i="6478"/>
        </ext>
      </extLst>
    </bk>
    <bk>
      <extLst>
        <ext uri="{3e2802c4-a4d2-4d8b-9148-e3be6c30e623}">
          <xlrd:rvb i="6479"/>
        </ext>
      </extLst>
    </bk>
    <bk>
      <extLst>
        <ext uri="{3e2802c4-a4d2-4d8b-9148-e3be6c30e623}">
          <xlrd:rvb i="6480"/>
        </ext>
      </extLst>
    </bk>
    <bk>
      <extLst>
        <ext uri="{3e2802c4-a4d2-4d8b-9148-e3be6c30e623}">
          <xlrd:rvb i="6481"/>
        </ext>
      </extLst>
    </bk>
    <bk>
      <extLst>
        <ext uri="{3e2802c4-a4d2-4d8b-9148-e3be6c30e623}">
          <xlrd:rvb i="6482"/>
        </ext>
      </extLst>
    </bk>
    <bk>
      <extLst>
        <ext uri="{3e2802c4-a4d2-4d8b-9148-e3be6c30e623}">
          <xlrd:rvb i="6483"/>
        </ext>
      </extLst>
    </bk>
    <bk>
      <extLst>
        <ext uri="{3e2802c4-a4d2-4d8b-9148-e3be6c30e623}">
          <xlrd:rvb i="6484"/>
        </ext>
      </extLst>
    </bk>
    <bk>
      <extLst>
        <ext uri="{3e2802c4-a4d2-4d8b-9148-e3be6c30e623}">
          <xlrd:rvb i="6485"/>
        </ext>
      </extLst>
    </bk>
    <bk>
      <extLst>
        <ext uri="{3e2802c4-a4d2-4d8b-9148-e3be6c30e623}">
          <xlrd:rvb i="6486"/>
        </ext>
      </extLst>
    </bk>
    <bk>
      <extLst>
        <ext uri="{3e2802c4-a4d2-4d8b-9148-e3be6c30e623}">
          <xlrd:rvb i="6487"/>
        </ext>
      </extLst>
    </bk>
    <bk>
      <extLst>
        <ext uri="{3e2802c4-a4d2-4d8b-9148-e3be6c30e623}">
          <xlrd:rvb i="6488"/>
        </ext>
      </extLst>
    </bk>
    <bk>
      <extLst>
        <ext uri="{3e2802c4-a4d2-4d8b-9148-e3be6c30e623}">
          <xlrd:rvb i="6489"/>
        </ext>
      </extLst>
    </bk>
    <bk>
      <extLst>
        <ext uri="{3e2802c4-a4d2-4d8b-9148-e3be6c30e623}">
          <xlrd:rvb i="6490"/>
        </ext>
      </extLst>
    </bk>
    <bk>
      <extLst>
        <ext uri="{3e2802c4-a4d2-4d8b-9148-e3be6c30e623}">
          <xlrd:rvb i="6491"/>
        </ext>
      </extLst>
    </bk>
    <bk>
      <extLst>
        <ext uri="{3e2802c4-a4d2-4d8b-9148-e3be6c30e623}">
          <xlrd:rvb i="6492"/>
        </ext>
      </extLst>
    </bk>
    <bk>
      <extLst>
        <ext uri="{3e2802c4-a4d2-4d8b-9148-e3be6c30e623}">
          <xlrd:rvb i="6493"/>
        </ext>
      </extLst>
    </bk>
    <bk>
      <extLst>
        <ext uri="{3e2802c4-a4d2-4d8b-9148-e3be6c30e623}">
          <xlrd:rvb i="6494"/>
        </ext>
      </extLst>
    </bk>
    <bk>
      <extLst>
        <ext uri="{3e2802c4-a4d2-4d8b-9148-e3be6c30e623}">
          <xlrd:rvb i="6495"/>
        </ext>
      </extLst>
    </bk>
    <bk>
      <extLst>
        <ext uri="{3e2802c4-a4d2-4d8b-9148-e3be6c30e623}">
          <xlrd:rvb i="6496"/>
        </ext>
      </extLst>
    </bk>
    <bk>
      <extLst>
        <ext uri="{3e2802c4-a4d2-4d8b-9148-e3be6c30e623}">
          <xlrd:rvb i="6497"/>
        </ext>
      </extLst>
    </bk>
    <bk>
      <extLst>
        <ext uri="{3e2802c4-a4d2-4d8b-9148-e3be6c30e623}">
          <xlrd:rvb i="6498"/>
        </ext>
      </extLst>
    </bk>
    <bk>
      <extLst>
        <ext uri="{3e2802c4-a4d2-4d8b-9148-e3be6c30e623}">
          <xlrd:rvb i="6499"/>
        </ext>
      </extLst>
    </bk>
    <bk>
      <extLst>
        <ext uri="{3e2802c4-a4d2-4d8b-9148-e3be6c30e623}">
          <xlrd:rvb i="6500"/>
        </ext>
      </extLst>
    </bk>
    <bk>
      <extLst>
        <ext uri="{3e2802c4-a4d2-4d8b-9148-e3be6c30e623}">
          <xlrd:rvb i="6501"/>
        </ext>
      </extLst>
    </bk>
    <bk>
      <extLst>
        <ext uri="{3e2802c4-a4d2-4d8b-9148-e3be6c30e623}">
          <xlrd:rvb i="6502"/>
        </ext>
      </extLst>
    </bk>
    <bk>
      <extLst>
        <ext uri="{3e2802c4-a4d2-4d8b-9148-e3be6c30e623}">
          <xlrd:rvb i="6503"/>
        </ext>
      </extLst>
    </bk>
    <bk>
      <extLst>
        <ext uri="{3e2802c4-a4d2-4d8b-9148-e3be6c30e623}">
          <xlrd:rvb i="6504"/>
        </ext>
      </extLst>
    </bk>
    <bk>
      <extLst>
        <ext uri="{3e2802c4-a4d2-4d8b-9148-e3be6c30e623}">
          <xlrd:rvb i="6505"/>
        </ext>
      </extLst>
    </bk>
    <bk>
      <extLst>
        <ext uri="{3e2802c4-a4d2-4d8b-9148-e3be6c30e623}">
          <xlrd:rvb i="6506"/>
        </ext>
      </extLst>
    </bk>
    <bk>
      <extLst>
        <ext uri="{3e2802c4-a4d2-4d8b-9148-e3be6c30e623}">
          <xlrd:rvb i="6507"/>
        </ext>
      </extLst>
    </bk>
    <bk>
      <extLst>
        <ext uri="{3e2802c4-a4d2-4d8b-9148-e3be6c30e623}">
          <xlrd:rvb i="6508"/>
        </ext>
      </extLst>
    </bk>
    <bk>
      <extLst>
        <ext uri="{3e2802c4-a4d2-4d8b-9148-e3be6c30e623}">
          <xlrd:rvb i="6509"/>
        </ext>
      </extLst>
    </bk>
    <bk>
      <extLst>
        <ext uri="{3e2802c4-a4d2-4d8b-9148-e3be6c30e623}">
          <xlrd:rvb i="6510"/>
        </ext>
      </extLst>
    </bk>
    <bk>
      <extLst>
        <ext uri="{3e2802c4-a4d2-4d8b-9148-e3be6c30e623}">
          <xlrd:rvb i="6511"/>
        </ext>
      </extLst>
    </bk>
    <bk>
      <extLst>
        <ext uri="{3e2802c4-a4d2-4d8b-9148-e3be6c30e623}">
          <xlrd:rvb i="6512"/>
        </ext>
      </extLst>
    </bk>
    <bk>
      <extLst>
        <ext uri="{3e2802c4-a4d2-4d8b-9148-e3be6c30e623}">
          <xlrd:rvb i="6513"/>
        </ext>
      </extLst>
    </bk>
    <bk>
      <extLst>
        <ext uri="{3e2802c4-a4d2-4d8b-9148-e3be6c30e623}">
          <xlrd:rvb i="6514"/>
        </ext>
      </extLst>
    </bk>
    <bk>
      <extLst>
        <ext uri="{3e2802c4-a4d2-4d8b-9148-e3be6c30e623}">
          <xlrd:rvb i="6515"/>
        </ext>
      </extLst>
    </bk>
    <bk>
      <extLst>
        <ext uri="{3e2802c4-a4d2-4d8b-9148-e3be6c30e623}">
          <xlrd:rvb i="6516"/>
        </ext>
      </extLst>
    </bk>
    <bk>
      <extLst>
        <ext uri="{3e2802c4-a4d2-4d8b-9148-e3be6c30e623}">
          <xlrd:rvb i="6517"/>
        </ext>
      </extLst>
    </bk>
    <bk>
      <extLst>
        <ext uri="{3e2802c4-a4d2-4d8b-9148-e3be6c30e623}">
          <xlrd:rvb i="6518"/>
        </ext>
      </extLst>
    </bk>
    <bk>
      <extLst>
        <ext uri="{3e2802c4-a4d2-4d8b-9148-e3be6c30e623}">
          <xlrd:rvb i="6519"/>
        </ext>
      </extLst>
    </bk>
    <bk>
      <extLst>
        <ext uri="{3e2802c4-a4d2-4d8b-9148-e3be6c30e623}">
          <xlrd:rvb i="6520"/>
        </ext>
      </extLst>
    </bk>
    <bk>
      <extLst>
        <ext uri="{3e2802c4-a4d2-4d8b-9148-e3be6c30e623}">
          <xlrd:rvb i="6521"/>
        </ext>
      </extLst>
    </bk>
    <bk>
      <extLst>
        <ext uri="{3e2802c4-a4d2-4d8b-9148-e3be6c30e623}">
          <xlrd:rvb i="6522"/>
        </ext>
      </extLst>
    </bk>
    <bk>
      <extLst>
        <ext uri="{3e2802c4-a4d2-4d8b-9148-e3be6c30e623}">
          <xlrd:rvb i="6523"/>
        </ext>
      </extLst>
    </bk>
    <bk>
      <extLst>
        <ext uri="{3e2802c4-a4d2-4d8b-9148-e3be6c30e623}">
          <xlrd:rvb i="6524"/>
        </ext>
      </extLst>
    </bk>
    <bk>
      <extLst>
        <ext uri="{3e2802c4-a4d2-4d8b-9148-e3be6c30e623}">
          <xlrd:rvb i="6525"/>
        </ext>
      </extLst>
    </bk>
    <bk>
      <extLst>
        <ext uri="{3e2802c4-a4d2-4d8b-9148-e3be6c30e623}">
          <xlrd:rvb i="6526"/>
        </ext>
      </extLst>
    </bk>
    <bk>
      <extLst>
        <ext uri="{3e2802c4-a4d2-4d8b-9148-e3be6c30e623}">
          <xlrd:rvb i="6527"/>
        </ext>
      </extLst>
    </bk>
    <bk>
      <extLst>
        <ext uri="{3e2802c4-a4d2-4d8b-9148-e3be6c30e623}">
          <xlrd:rvb i="6528"/>
        </ext>
      </extLst>
    </bk>
    <bk>
      <extLst>
        <ext uri="{3e2802c4-a4d2-4d8b-9148-e3be6c30e623}">
          <xlrd:rvb i="6529"/>
        </ext>
      </extLst>
    </bk>
    <bk>
      <extLst>
        <ext uri="{3e2802c4-a4d2-4d8b-9148-e3be6c30e623}">
          <xlrd:rvb i="6530"/>
        </ext>
      </extLst>
    </bk>
    <bk>
      <extLst>
        <ext uri="{3e2802c4-a4d2-4d8b-9148-e3be6c30e623}">
          <xlrd:rvb i="6531"/>
        </ext>
      </extLst>
    </bk>
    <bk>
      <extLst>
        <ext uri="{3e2802c4-a4d2-4d8b-9148-e3be6c30e623}">
          <xlrd:rvb i="6532"/>
        </ext>
      </extLst>
    </bk>
    <bk>
      <extLst>
        <ext uri="{3e2802c4-a4d2-4d8b-9148-e3be6c30e623}">
          <xlrd:rvb i="6533"/>
        </ext>
      </extLst>
    </bk>
    <bk>
      <extLst>
        <ext uri="{3e2802c4-a4d2-4d8b-9148-e3be6c30e623}">
          <xlrd:rvb i="6534"/>
        </ext>
      </extLst>
    </bk>
    <bk>
      <extLst>
        <ext uri="{3e2802c4-a4d2-4d8b-9148-e3be6c30e623}">
          <xlrd:rvb i="6535"/>
        </ext>
      </extLst>
    </bk>
    <bk>
      <extLst>
        <ext uri="{3e2802c4-a4d2-4d8b-9148-e3be6c30e623}">
          <xlrd:rvb i="6536"/>
        </ext>
      </extLst>
    </bk>
    <bk>
      <extLst>
        <ext uri="{3e2802c4-a4d2-4d8b-9148-e3be6c30e623}">
          <xlrd:rvb i="6537"/>
        </ext>
      </extLst>
    </bk>
    <bk>
      <extLst>
        <ext uri="{3e2802c4-a4d2-4d8b-9148-e3be6c30e623}">
          <xlrd:rvb i="6538"/>
        </ext>
      </extLst>
    </bk>
    <bk>
      <extLst>
        <ext uri="{3e2802c4-a4d2-4d8b-9148-e3be6c30e623}">
          <xlrd:rvb i="6539"/>
        </ext>
      </extLst>
    </bk>
    <bk>
      <extLst>
        <ext uri="{3e2802c4-a4d2-4d8b-9148-e3be6c30e623}">
          <xlrd:rvb i="6540"/>
        </ext>
      </extLst>
    </bk>
    <bk>
      <extLst>
        <ext uri="{3e2802c4-a4d2-4d8b-9148-e3be6c30e623}">
          <xlrd:rvb i="6541"/>
        </ext>
      </extLst>
    </bk>
    <bk>
      <extLst>
        <ext uri="{3e2802c4-a4d2-4d8b-9148-e3be6c30e623}">
          <xlrd:rvb i="6542"/>
        </ext>
      </extLst>
    </bk>
    <bk>
      <extLst>
        <ext uri="{3e2802c4-a4d2-4d8b-9148-e3be6c30e623}">
          <xlrd:rvb i="6543"/>
        </ext>
      </extLst>
    </bk>
    <bk>
      <extLst>
        <ext uri="{3e2802c4-a4d2-4d8b-9148-e3be6c30e623}">
          <xlrd:rvb i="6544"/>
        </ext>
      </extLst>
    </bk>
    <bk>
      <extLst>
        <ext uri="{3e2802c4-a4d2-4d8b-9148-e3be6c30e623}">
          <xlrd:rvb i="6545"/>
        </ext>
      </extLst>
    </bk>
    <bk>
      <extLst>
        <ext uri="{3e2802c4-a4d2-4d8b-9148-e3be6c30e623}">
          <xlrd:rvb i="6546"/>
        </ext>
      </extLst>
    </bk>
    <bk>
      <extLst>
        <ext uri="{3e2802c4-a4d2-4d8b-9148-e3be6c30e623}">
          <xlrd:rvb i="6547"/>
        </ext>
      </extLst>
    </bk>
    <bk>
      <extLst>
        <ext uri="{3e2802c4-a4d2-4d8b-9148-e3be6c30e623}">
          <xlrd:rvb i="6548"/>
        </ext>
      </extLst>
    </bk>
    <bk>
      <extLst>
        <ext uri="{3e2802c4-a4d2-4d8b-9148-e3be6c30e623}">
          <xlrd:rvb i="6549"/>
        </ext>
      </extLst>
    </bk>
    <bk>
      <extLst>
        <ext uri="{3e2802c4-a4d2-4d8b-9148-e3be6c30e623}">
          <xlrd:rvb i="6550"/>
        </ext>
      </extLst>
    </bk>
    <bk>
      <extLst>
        <ext uri="{3e2802c4-a4d2-4d8b-9148-e3be6c30e623}">
          <xlrd:rvb i="6551"/>
        </ext>
      </extLst>
    </bk>
    <bk>
      <extLst>
        <ext uri="{3e2802c4-a4d2-4d8b-9148-e3be6c30e623}">
          <xlrd:rvb i="6552"/>
        </ext>
      </extLst>
    </bk>
    <bk>
      <extLst>
        <ext uri="{3e2802c4-a4d2-4d8b-9148-e3be6c30e623}">
          <xlrd:rvb i="6553"/>
        </ext>
      </extLst>
    </bk>
    <bk>
      <extLst>
        <ext uri="{3e2802c4-a4d2-4d8b-9148-e3be6c30e623}">
          <xlrd:rvb i="6554"/>
        </ext>
      </extLst>
    </bk>
    <bk>
      <extLst>
        <ext uri="{3e2802c4-a4d2-4d8b-9148-e3be6c30e623}">
          <xlrd:rvb i="6555"/>
        </ext>
      </extLst>
    </bk>
    <bk>
      <extLst>
        <ext uri="{3e2802c4-a4d2-4d8b-9148-e3be6c30e623}">
          <xlrd:rvb i="6556"/>
        </ext>
      </extLst>
    </bk>
    <bk>
      <extLst>
        <ext uri="{3e2802c4-a4d2-4d8b-9148-e3be6c30e623}">
          <xlrd:rvb i="6557"/>
        </ext>
      </extLst>
    </bk>
    <bk>
      <extLst>
        <ext uri="{3e2802c4-a4d2-4d8b-9148-e3be6c30e623}">
          <xlrd:rvb i="6558"/>
        </ext>
      </extLst>
    </bk>
    <bk>
      <extLst>
        <ext uri="{3e2802c4-a4d2-4d8b-9148-e3be6c30e623}">
          <xlrd:rvb i="6559"/>
        </ext>
      </extLst>
    </bk>
    <bk>
      <extLst>
        <ext uri="{3e2802c4-a4d2-4d8b-9148-e3be6c30e623}">
          <xlrd:rvb i="6560"/>
        </ext>
      </extLst>
    </bk>
    <bk>
      <extLst>
        <ext uri="{3e2802c4-a4d2-4d8b-9148-e3be6c30e623}">
          <xlrd:rvb i="6561"/>
        </ext>
      </extLst>
    </bk>
    <bk>
      <extLst>
        <ext uri="{3e2802c4-a4d2-4d8b-9148-e3be6c30e623}">
          <xlrd:rvb i="6562"/>
        </ext>
      </extLst>
    </bk>
    <bk>
      <extLst>
        <ext uri="{3e2802c4-a4d2-4d8b-9148-e3be6c30e623}">
          <xlrd:rvb i="6563"/>
        </ext>
      </extLst>
    </bk>
    <bk>
      <extLst>
        <ext uri="{3e2802c4-a4d2-4d8b-9148-e3be6c30e623}">
          <xlrd:rvb i="6564"/>
        </ext>
      </extLst>
    </bk>
    <bk>
      <extLst>
        <ext uri="{3e2802c4-a4d2-4d8b-9148-e3be6c30e623}">
          <xlrd:rvb i="6565"/>
        </ext>
      </extLst>
    </bk>
    <bk>
      <extLst>
        <ext uri="{3e2802c4-a4d2-4d8b-9148-e3be6c30e623}">
          <xlrd:rvb i="6566"/>
        </ext>
      </extLst>
    </bk>
    <bk>
      <extLst>
        <ext uri="{3e2802c4-a4d2-4d8b-9148-e3be6c30e623}">
          <xlrd:rvb i="6567"/>
        </ext>
      </extLst>
    </bk>
    <bk>
      <extLst>
        <ext uri="{3e2802c4-a4d2-4d8b-9148-e3be6c30e623}">
          <xlrd:rvb i="6568"/>
        </ext>
      </extLst>
    </bk>
    <bk>
      <extLst>
        <ext uri="{3e2802c4-a4d2-4d8b-9148-e3be6c30e623}">
          <xlrd:rvb i="6569"/>
        </ext>
      </extLst>
    </bk>
    <bk>
      <extLst>
        <ext uri="{3e2802c4-a4d2-4d8b-9148-e3be6c30e623}">
          <xlrd:rvb i="6570"/>
        </ext>
      </extLst>
    </bk>
    <bk>
      <extLst>
        <ext uri="{3e2802c4-a4d2-4d8b-9148-e3be6c30e623}">
          <xlrd:rvb i="6571"/>
        </ext>
      </extLst>
    </bk>
    <bk>
      <extLst>
        <ext uri="{3e2802c4-a4d2-4d8b-9148-e3be6c30e623}">
          <xlrd:rvb i="6572"/>
        </ext>
      </extLst>
    </bk>
    <bk>
      <extLst>
        <ext uri="{3e2802c4-a4d2-4d8b-9148-e3be6c30e623}">
          <xlrd:rvb i="6573"/>
        </ext>
      </extLst>
    </bk>
    <bk>
      <extLst>
        <ext uri="{3e2802c4-a4d2-4d8b-9148-e3be6c30e623}">
          <xlrd:rvb i="6574"/>
        </ext>
      </extLst>
    </bk>
    <bk>
      <extLst>
        <ext uri="{3e2802c4-a4d2-4d8b-9148-e3be6c30e623}">
          <xlrd:rvb i="6575"/>
        </ext>
      </extLst>
    </bk>
    <bk>
      <extLst>
        <ext uri="{3e2802c4-a4d2-4d8b-9148-e3be6c30e623}">
          <xlrd:rvb i="6576"/>
        </ext>
      </extLst>
    </bk>
    <bk>
      <extLst>
        <ext uri="{3e2802c4-a4d2-4d8b-9148-e3be6c30e623}">
          <xlrd:rvb i="6577"/>
        </ext>
      </extLst>
    </bk>
    <bk>
      <extLst>
        <ext uri="{3e2802c4-a4d2-4d8b-9148-e3be6c30e623}">
          <xlrd:rvb i="6578"/>
        </ext>
      </extLst>
    </bk>
    <bk>
      <extLst>
        <ext uri="{3e2802c4-a4d2-4d8b-9148-e3be6c30e623}">
          <xlrd:rvb i="6579"/>
        </ext>
      </extLst>
    </bk>
    <bk>
      <extLst>
        <ext uri="{3e2802c4-a4d2-4d8b-9148-e3be6c30e623}">
          <xlrd:rvb i="6580"/>
        </ext>
      </extLst>
    </bk>
    <bk>
      <extLst>
        <ext uri="{3e2802c4-a4d2-4d8b-9148-e3be6c30e623}">
          <xlrd:rvb i="6581"/>
        </ext>
      </extLst>
    </bk>
    <bk>
      <extLst>
        <ext uri="{3e2802c4-a4d2-4d8b-9148-e3be6c30e623}">
          <xlrd:rvb i="6582"/>
        </ext>
      </extLst>
    </bk>
    <bk>
      <extLst>
        <ext uri="{3e2802c4-a4d2-4d8b-9148-e3be6c30e623}">
          <xlrd:rvb i="6583"/>
        </ext>
      </extLst>
    </bk>
    <bk>
      <extLst>
        <ext uri="{3e2802c4-a4d2-4d8b-9148-e3be6c30e623}">
          <xlrd:rvb i="6584"/>
        </ext>
      </extLst>
    </bk>
    <bk>
      <extLst>
        <ext uri="{3e2802c4-a4d2-4d8b-9148-e3be6c30e623}">
          <xlrd:rvb i="6585"/>
        </ext>
      </extLst>
    </bk>
    <bk>
      <extLst>
        <ext uri="{3e2802c4-a4d2-4d8b-9148-e3be6c30e623}">
          <xlrd:rvb i="6586"/>
        </ext>
      </extLst>
    </bk>
    <bk>
      <extLst>
        <ext uri="{3e2802c4-a4d2-4d8b-9148-e3be6c30e623}">
          <xlrd:rvb i="6587"/>
        </ext>
      </extLst>
    </bk>
    <bk>
      <extLst>
        <ext uri="{3e2802c4-a4d2-4d8b-9148-e3be6c30e623}">
          <xlrd:rvb i="6588"/>
        </ext>
      </extLst>
    </bk>
    <bk>
      <extLst>
        <ext uri="{3e2802c4-a4d2-4d8b-9148-e3be6c30e623}">
          <xlrd:rvb i="6589"/>
        </ext>
      </extLst>
    </bk>
    <bk>
      <extLst>
        <ext uri="{3e2802c4-a4d2-4d8b-9148-e3be6c30e623}">
          <xlrd:rvb i="6590"/>
        </ext>
      </extLst>
    </bk>
    <bk>
      <extLst>
        <ext uri="{3e2802c4-a4d2-4d8b-9148-e3be6c30e623}">
          <xlrd:rvb i="6591"/>
        </ext>
      </extLst>
    </bk>
    <bk>
      <extLst>
        <ext uri="{3e2802c4-a4d2-4d8b-9148-e3be6c30e623}">
          <xlrd:rvb i="6592"/>
        </ext>
      </extLst>
    </bk>
    <bk>
      <extLst>
        <ext uri="{3e2802c4-a4d2-4d8b-9148-e3be6c30e623}">
          <xlrd:rvb i="6593"/>
        </ext>
      </extLst>
    </bk>
    <bk>
      <extLst>
        <ext uri="{3e2802c4-a4d2-4d8b-9148-e3be6c30e623}">
          <xlrd:rvb i="6594"/>
        </ext>
      </extLst>
    </bk>
    <bk>
      <extLst>
        <ext uri="{3e2802c4-a4d2-4d8b-9148-e3be6c30e623}">
          <xlrd:rvb i="6595"/>
        </ext>
      </extLst>
    </bk>
    <bk>
      <extLst>
        <ext uri="{3e2802c4-a4d2-4d8b-9148-e3be6c30e623}">
          <xlrd:rvb i="6596"/>
        </ext>
      </extLst>
    </bk>
    <bk>
      <extLst>
        <ext uri="{3e2802c4-a4d2-4d8b-9148-e3be6c30e623}">
          <xlrd:rvb i="6597"/>
        </ext>
      </extLst>
    </bk>
    <bk>
      <extLst>
        <ext uri="{3e2802c4-a4d2-4d8b-9148-e3be6c30e623}">
          <xlrd:rvb i="6598"/>
        </ext>
      </extLst>
    </bk>
    <bk>
      <extLst>
        <ext uri="{3e2802c4-a4d2-4d8b-9148-e3be6c30e623}">
          <xlrd:rvb i="6599"/>
        </ext>
      </extLst>
    </bk>
    <bk>
      <extLst>
        <ext uri="{3e2802c4-a4d2-4d8b-9148-e3be6c30e623}">
          <xlrd:rvb i="6600"/>
        </ext>
      </extLst>
    </bk>
    <bk>
      <extLst>
        <ext uri="{3e2802c4-a4d2-4d8b-9148-e3be6c30e623}">
          <xlrd:rvb i="6601"/>
        </ext>
      </extLst>
    </bk>
    <bk>
      <extLst>
        <ext uri="{3e2802c4-a4d2-4d8b-9148-e3be6c30e623}">
          <xlrd:rvb i="6602"/>
        </ext>
      </extLst>
    </bk>
    <bk>
      <extLst>
        <ext uri="{3e2802c4-a4d2-4d8b-9148-e3be6c30e623}">
          <xlrd:rvb i="6603"/>
        </ext>
      </extLst>
    </bk>
    <bk>
      <extLst>
        <ext uri="{3e2802c4-a4d2-4d8b-9148-e3be6c30e623}">
          <xlrd:rvb i="6604"/>
        </ext>
      </extLst>
    </bk>
    <bk>
      <extLst>
        <ext uri="{3e2802c4-a4d2-4d8b-9148-e3be6c30e623}">
          <xlrd:rvb i="6605"/>
        </ext>
      </extLst>
    </bk>
    <bk>
      <extLst>
        <ext uri="{3e2802c4-a4d2-4d8b-9148-e3be6c30e623}">
          <xlrd:rvb i="6606"/>
        </ext>
      </extLst>
    </bk>
    <bk>
      <extLst>
        <ext uri="{3e2802c4-a4d2-4d8b-9148-e3be6c30e623}">
          <xlrd:rvb i="6607"/>
        </ext>
      </extLst>
    </bk>
    <bk>
      <extLst>
        <ext uri="{3e2802c4-a4d2-4d8b-9148-e3be6c30e623}">
          <xlrd:rvb i="6608"/>
        </ext>
      </extLst>
    </bk>
    <bk>
      <extLst>
        <ext uri="{3e2802c4-a4d2-4d8b-9148-e3be6c30e623}">
          <xlrd:rvb i="6609"/>
        </ext>
      </extLst>
    </bk>
    <bk>
      <extLst>
        <ext uri="{3e2802c4-a4d2-4d8b-9148-e3be6c30e623}">
          <xlrd:rvb i="6610"/>
        </ext>
      </extLst>
    </bk>
    <bk>
      <extLst>
        <ext uri="{3e2802c4-a4d2-4d8b-9148-e3be6c30e623}">
          <xlrd:rvb i="6611"/>
        </ext>
      </extLst>
    </bk>
    <bk>
      <extLst>
        <ext uri="{3e2802c4-a4d2-4d8b-9148-e3be6c30e623}">
          <xlrd:rvb i="6612"/>
        </ext>
      </extLst>
    </bk>
    <bk>
      <extLst>
        <ext uri="{3e2802c4-a4d2-4d8b-9148-e3be6c30e623}">
          <xlrd:rvb i="6613"/>
        </ext>
      </extLst>
    </bk>
    <bk>
      <extLst>
        <ext uri="{3e2802c4-a4d2-4d8b-9148-e3be6c30e623}">
          <xlrd:rvb i="6614"/>
        </ext>
      </extLst>
    </bk>
    <bk>
      <extLst>
        <ext uri="{3e2802c4-a4d2-4d8b-9148-e3be6c30e623}">
          <xlrd:rvb i="6615"/>
        </ext>
      </extLst>
    </bk>
    <bk>
      <extLst>
        <ext uri="{3e2802c4-a4d2-4d8b-9148-e3be6c30e623}">
          <xlrd:rvb i="6616"/>
        </ext>
      </extLst>
    </bk>
    <bk>
      <extLst>
        <ext uri="{3e2802c4-a4d2-4d8b-9148-e3be6c30e623}">
          <xlrd:rvb i="6617"/>
        </ext>
      </extLst>
    </bk>
    <bk>
      <extLst>
        <ext uri="{3e2802c4-a4d2-4d8b-9148-e3be6c30e623}">
          <xlrd:rvb i="6618"/>
        </ext>
      </extLst>
    </bk>
    <bk>
      <extLst>
        <ext uri="{3e2802c4-a4d2-4d8b-9148-e3be6c30e623}">
          <xlrd:rvb i="6619"/>
        </ext>
      </extLst>
    </bk>
    <bk>
      <extLst>
        <ext uri="{3e2802c4-a4d2-4d8b-9148-e3be6c30e623}">
          <xlrd:rvb i="6620"/>
        </ext>
      </extLst>
    </bk>
    <bk>
      <extLst>
        <ext uri="{3e2802c4-a4d2-4d8b-9148-e3be6c30e623}">
          <xlrd:rvb i="6621"/>
        </ext>
      </extLst>
    </bk>
    <bk>
      <extLst>
        <ext uri="{3e2802c4-a4d2-4d8b-9148-e3be6c30e623}">
          <xlrd:rvb i="6622"/>
        </ext>
      </extLst>
    </bk>
    <bk>
      <extLst>
        <ext uri="{3e2802c4-a4d2-4d8b-9148-e3be6c30e623}">
          <xlrd:rvb i="6623"/>
        </ext>
      </extLst>
    </bk>
    <bk>
      <extLst>
        <ext uri="{3e2802c4-a4d2-4d8b-9148-e3be6c30e623}">
          <xlrd:rvb i="6624"/>
        </ext>
      </extLst>
    </bk>
    <bk>
      <extLst>
        <ext uri="{3e2802c4-a4d2-4d8b-9148-e3be6c30e623}">
          <xlrd:rvb i="6625"/>
        </ext>
      </extLst>
    </bk>
    <bk>
      <extLst>
        <ext uri="{3e2802c4-a4d2-4d8b-9148-e3be6c30e623}">
          <xlrd:rvb i="6626"/>
        </ext>
      </extLst>
    </bk>
    <bk>
      <extLst>
        <ext uri="{3e2802c4-a4d2-4d8b-9148-e3be6c30e623}">
          <xlrd:rvb i="6627"/>
        </ext>
      </extLst>
    </bk>
    <bk>
      <extLst>
        <ext uri="{3e2802c4-a4d2-4d8b-9148-e3be6c30e623}">
          <xlrd:rvb i="6628"/>
        </ext>
      </extLst>
    </bk>
    <bk>
      <extLst>
        <ext uri="{3e2802c4-a4d2-4d8b-9148-e3be6c30e623}">
          <xlrd:rvb i="6629"/>
        </ext>
      </extLst>
    </bk>
    <bk>
      <extLst>
        <ext uri="{3e2802c4-a4d2-4d8b-9148-e3be6c30e623}">
          <xlrd:rvb i="6630"/>
        </ext>
      </extLst>
    </bk>
    <bk>
      <extLst>
        <ext uri="{3e2802c4-a4d2-4d8b-9148-e3be6c30e623}">
          <xlrd:rvb i="6631"/>
        </ext>
      </extLst>
    </bk>
    <bk>
      <extLst>
        <ext uri="{3e2802c4-a4d2-4d8b-9148-e3be6c30e623}">
          <xlrd:rvb i="6632"/>
        </ext>
      </extLst>
    </bk>
    <bk>
      <extLst>
        <ext uri="{3e2802c4-a4d2-4d8b-9148-e3be6c30e623}">
          <xlrd:rvb i="6633"/>
        </ext>
      </extLst>
    </bk>
    <bk>
      <extLst>
        <ext uri="{3e2802c4-a4d2-4d8b-9148-e3be6c30e623}">
          <xlrd:rvb i="6634"/>
        </ext>
      </extLst>
    </bk>
    <bk>
      <extLst>
        <ext uri="{3e2802c4-a4d2-4d8b-9148-e3be6c30e623}">
          <xlrd:rvb i="6635"/>
        </ext>
      </extLst>
    </bk>
    <bk>
      <extLst>
        <ext uri="{3e2802c4-a4d2-4d8b-9148-e3be6c30e623}">
          <xlrd:rvb i="6636"/>
        </ext>
      </extLst>
    </bk>
    <bk>
      <extLst>
        <ext uri="{3e2802c4-a4d2-4d8b-9148-e3be6c30e623}">
          <xlrd:rvb i="6637"/>
        </ext>
      </extLst>
    </bk>
    <bk>
      <extLst>
        <ext uri="{3e2802c4-a4d2-4d8b-9148-e3be6c30e623}">
          <xlrd:rvb i="6638"/>
        </ext>
      </extLst>
    </bk>
    <bk>
      <extLst>
        <ext uri="{3e2802c4-a4d2-4d8b-9148-e3be6c30e623}">
          <xlrd:rvb i="6639"/>
        </ext>
      </extLst>
    </bk>
    <bk>
      <extLst>
        <ext uri="{3e2802c4-a4d2-4d8b-9148-e3be6c30e623}">
          <xlrd:rvb i="6640"/>
        </ext>
      </extLst>
    </bk>
    <bk>
      <extLst>
        <ext uri="{3e2802c4-a4d2-4d8b-9148-e3be6c30e623}">
          <xlrd:rvb i="6641"/>
        </ext>
      </extLst>
    </bk>
    <bk>
      <extLst>
        <ext uri="{3e2802c4-a4d2-4d8b-9148-e3be6c30e623}">
          <xlrd:rvb i="6642"/>
        </ext>
      </extLst>
    </bk>
    <bk>
      <extLst>
        <ext uri="{3e2802c4-a4d2-4d8b-9148-e3be6c30e623}">
          <xlrd:rvb i="6643"/>
        </ext>
      </extLst>
    </bk>
    <bk>
      <extLst>
        <ext uri="{3e2802c4-a4d2-4d8b-9148-e3be6c30e623}">
          <xlrd:rvb i="6644"/>
        </ext>
      </extLst>
    </bk>
    <bk>
      <extLst>
        <ext uri="{3e2802c4-a4d2-4d8b-9148-e3be6c30e623}">
          <xlrd:rvb i="6645"/>
        </ext>
      </extLst>
    </bk>
    <bk>
      <extLst>
        <ext uri="{3e2802c4-a4d2-4d8b-9148-e3be6c30e623}">
          <xlrd:rvb i="6646"/>
        </ext>
      </extLst>
    </bk>
    <bk>
      <extLst>
        <ext uri="{3e2802c4-a4d2-4d8b-9148-e3be6c30e623}">
          <xlrd:rvb i="6647"/>
        </ext>
      </extLst>
    </bk>
    <bk>
      <extLst>
        <ext uri="{3e2802c4-a4d2-4d8b-9148-e3be6c30e623}">
          <xlrd:rvb i="6648"/>
        </ext>
      </extLst>
    </bk>
    <bk>
      <extLst>
        <ext uri="{3e2802c4-a4d2-4d8b-9148-e3be6c30e623}">
          <xlrd:rvb i="6649"/>
        </ext>
      </extLst>
    </bk>
    <bk>
      <extLst>
        <ext uri="{3e2802c4-a4d2-4d8b-9148-e3be6c30e623}">
          <xlrd:rvb i="6650"/>
        </ext>
      </extLst>
    </bk>
    <bk>
      <extLst>
        <ext uri="{3e2802c4-a4d2-4d8b-9148-e3be6c30e623}">
          <xlrd:rvb i="6651"/>
        </ext>
      </extLst>
    </bk>
    <bk>
      <extLst>
        <ext uri="{3e2802c4-a4d2-4d8b-9148-e3be6c30e623}">
          <xlrd:rvb i="6652"/>
        </ext>
      </extLst>
    </bk>
    <bk>
      <extLst>
        <ext uri="{3e2802c4-a4d2-4d8b-9148-e3be6c30e623}">
          <xlrd:rvb i="6653"/>
        </ext>
      </extLst>
    </bk>
    <bk>
      <extLst>
        <ext uri="{3e2802c4-a4d2-4d8b-9148-e3be6c30e623}">
          <xlrd:rvb i="6654"/>
        </ext>
      </extLst>
    </bk>
    <bk>
      <extLst>
        <ext uri="{3e2802c4-a4d2-4d8b-9148-e3be6c30e623}">
          <xlrd:rvb i="6655"/>
        </ext>
      </extLst>
    </bk>
    <bk>
      <extLst>
        <ext uri="{3e2802c4-a4d2-4d8b-9148-e3be6c30e623}">
          <xlrd:rvb i="6656"/>
        </ext>
      </extLst>
    </bk>
    <bk>
      <extLst>
        <ext uri="{3e2802c4-a4d2-4d8b-9148-e3be6c30e623}">
          <xlrd:rvb i="6657"/>
        </ext>
      </extLst>
    </bk>
    <bk>
      <extLst>
        <ext uri="{3e2802c4-a4d2-4d8b-9148-e3be6c30e623}">
          <xlrd:rvb i="6658"/>
        </ext>
      </extLst>
    </bk>
    <bk>
      <extLst>
        <ext uri="{3e2802c4-a4d2-4d8b-9148-e3be6c30e623}">
          <xlrd:rvb i="6659"/>
        </ext>
      </extLst>
    </bk>
    <bk>
      <extLst>
        <ext uri="{3e2802c4-a4d2-4d8b-9148-e3be6c30e623}">
          <xlrd:rvb i="6660"/>
        </ext>
      </extLst>
    </bk>
    <bk>
      <extLst>
        <ext uri="{3e2802c4-a4d2-4d8b-9148-e3be6c30e623}">
          <xlrd:rvb i="6661"/>
        </ext>
      </extLst>
    </bk>
    <bk>
      <extLst>
        <ext uri="{3e2802c4-a4d2-4d8b-9148-e3be6c30e623}">
          <xlrd:rvb i="6662"/>
        </ext>
      </extLst>
    </bk>
    <bk>
      <extLst>
        <ext uri="{3e2802c4-a4d2-4d8b-9148-e3be6c30e623}">
          <xlrd:rvb i="6663"/>
        </ext>
      </extLst>
    </bk>
    <bk>
      <extLst>
        <ext uri="{3e2802c4-a4d2-4d8b-9148-e3be6c30e623}">
          <xlrd:rvb i="6664"/>
        </ext>
      </extLst>
    </bk>
    <bk>
      <extLst>
        <ext uri="{3e2802c4-a4d2-4d8b-9148-e3be6c30e623}">
          <xlrd:rvb i="6665"/>
        </ext>
      </extLst>
    </bk>
    <bk>
      <extLst>
        <ext uri="{3e2802c4-a4d2-4d8b-9148-e3be6c30e623}">
          <xlrd:rvb i="6666"/>
        </ext>
      </extLst>
    </bk>
    <bk>
      <extLst>
        <ext uri="{3e2802c4-a4d2-4d8b-9148-e3be6c30e623}">
          <xlrd:rvb i="6667"/>
        </ext>
      </extLst>
    </bk>
    <bk>
      <extLst>
        <ext uri="{3e2802c4-a4d2-4d8b-9148-e3be6c30e623}">
          <xlrd:rvb i="6668"/>
        </ext>
      </extLst>
    </bk>
    <bk>
      <extLst>
        <ext uri="{3e2802c4-a4d2-4d8b-9148-e3be6c30e623}">
          <xlrd:rvb i="6669"/>
        </ext>
      </extLst>
    </bk>
    <bk>
      <extLst>
        <ext uri="{3e2802c4-a4d2-4d8b-9148-e3be6c30e623}">
          <xlrd:rvb i="6670"/>
        </ext>
      </extLst>
    </bk>
    <bk>
      <extLst>
        <ext uri="{3e2802c4-a4d2-4d8b-9148-e3be6c30e623}">
          <xlrd:rvb i="6671"/>
        </ext>
      </extLst>
    </bk>
    <bk>
      <extLst>
        <ext uri="{3e2802c4-a4d2-4d8b-9148-e3be6c30e623}">
          <xlrd:rvb i="6672"/>
        </ext>
      </extLst>
    </bk>
    <bk>
      <extLst>
        <ext uri="{3e2802c4-a4d2-4d8b-9148-e3be6c30e623}">
          <xlrd:rvb i="6673"/>
        </ext>
      </extLst>
    </bk>
    <bk>
      <extLst>
        <ext uri="{3e2802c4-a4d2-4d8b-9148-e3be6c30e623}">
          <xlrd:rvb i="6674"/>
        </ext>
      </extLst>
    </bk>
    <bk>
      <extLst>
        <ext uri="{3e2802c4-a4d2-4d8b-9148-e3be6c30e623}">
          <xlrd:rvb i="6675"/>
        </ext>
      </extLst>
    </bk>
    <bk>
      <extLst>
        <ext uri="{3e2802c4-a4d2-4d8b-9148-e3be6c30e623}">
          <xlrd:rvb i="6676"/>
        </ext>
      </extLst>
    </bk>
    <bk>
      <extLst>
        <ext uri="{3e2802c4-a4d2-4d8b-9148-e3be6c30e623}">
          <xlrd:rvb i="6677"/>
        </ext>
      </extLst>
    </bk>
    <bk>
      <extLst>
        <ext uri="{3e2802c4-a4d2-4d8b-9148-e3be6c30e623}">
          <xlrd:rvb i="6678"/>
        </ext>
      </extLst>
    </bk>
    <bk>
      <extLst>
        <ext uri="{3e2802c4-a4d2-4d8b-9148-e3be6c30e623}">
          <xlrd:rvb i="6679"/>
        </ext>
      </extLst>
    </bk>
    <bk>
      <extLst>
        <ext uri="{3e2802c4-a4d2-4d8b-9148-e3be6c30e623}">
          <xlrd:rvb i="6680"/>
        </ext>
      </extLst>
    </bk>
    <bk>
      <extLst>
        <ext uri="{3e2802c4-a4d2-4d8b-9148-e3be6c30e623}">
          <xlrd:rvb i="6681"/>
        </ext>
      </extLst>
    </bk>
    <bk>
      <extLst>
        <ext uri="{3e2802c4-a4d2-4d8b-9148-e3be6c30e623}">
          <xlrd:rvb i="6682"/>
        </ext>
      </extLst>
    </bk>
    <bk>
      <extLst>
        <ext uri="{3e2802c4-a4d2-4d8b-9148-e3be6c30e623}">
          <xlrd:rvb i="6683"/>
        </ext>
      </extLst>
    </bk>
    <bk>
      <extLst>
        <ext uri="{3e2802c4-a4d2-4d8b-9148-e3be6c30e623}">
          <xlrd:rvb i="6684"/>
        </ext>
      </extLst>
    </bk>
    <bk>
      <extLst>
        <ext uri="{3e2802c4-a4d2-4d8b-9148-e3be6c30e623}">
          <xlrd:rvb i="6685"/>
        </ext>
      </extLst>
    </bk>
    <bk>
      <extLst>
        <ext uri="{3e2802c4-a4d2-4d8b-9148-e3be6c30e623}">
          <xlrd:rvb i="6686"/>
        </ext>
      </extLst>
    </bk>
    <bk>
      <extLst>
        <ext uri="{3e2802c4-a4d2-4d8b-9148-e3be6c30e623}">
          <xlrd:rvb i="6687"/>
        </ext>
      </extLst>
    </bk>
    <bk>
      <extLst>
        <ext uri="{3e2802c4-a4d2-4d8b-9148-e3be6c30e623}">
          <xlrd:rvb i="6688"/>
        </ext>
      </extLst>
    </bk>
    <bk>
      <extLst>
        <ext uri="{3e2802c4-a4d2-4d8b-9148-e3be6c30e623}">
          <xlrd:rvb i="6689"/>
        </ext>
      </extLst>
    </bk>
    <bk>
      <extLst>
        <ext uri="{3e2802c4-a4d2-4d8b-9148-e3be6c30e623}">
          <xlrd:rvb i="6690"/>
        </ext>
      </extLst>
    </bk>
    <bk>
      <extLst>
        <ext uri="{3e2802c4-a4d2-4d8b-9148-e3be6c30e623}">
          <xlrd:rvb i="6691"/>
        </ext>
      </extLst>
    </bk>
    <bk>
      <extLst>
        <ext uri="{3e2802c4-a4d2-4d8b-9148-e3be6c30e623}">
          <xlrd:rvb i="6692"/>
        </ext>
      </extLst>
    </bk>
    <bk>
      <extLst>
        <ext uri="{3e2802c4-a4d2-4d8b-9148-e3be6c30e623}">
          <xlrd:rvb i="6693"/>
        </ext>
      </extLst>
    </bk>
    <bk>
      <extLst>
        <ext uri="{3e2802c4-a4d2-4d8b-9148-e3be6c30e623}">
          <xlrd:rvb i="6694"/>
        </ext>
      </extLst>
    </bk>
    <bk>
      <extLst>
        <ext uri="{3e2802c4-a4d2-4d8b-9148-e3be6c30e623}">
          <xlrd:rvb i="6695"/>
        </ext>
      </extLst>
    </bk>
    <bk>
      <extLst>
        <ext uri="{3e2802c4-a4d2-4d8b-9148-e3be6c30e623}">
          <xlrd:rvb i="6696"/>
        </ext>
      </extLst>
    </bk>
    <bk>
      <extLst>
        <ext uri="{3e2802c4-a4d2-4d8b-9148-e3be6c30e623}">
          <xlrd:rvb i="6697"/>
        </ext>
      </extLst>
    </bk>
    <bk>
      <extLst>
        <ext uri="{3e2802c4-a4d2-4d8b-9148-e3be6c30e623}">
          <xlrd:rvb i="6698"/>
        </ext>
      </extLst>
    </bk>
    <bk>
      <extLst>
        <ext uri="{3e2802c4-a4d2-4d8b-9148-e3be6c30e623}">
          <xlrd:rvb i="6699"/>
        </ext>
      </extLst>
    </bk>
    <bk>
      <extLst>
        <ext uri="{3e2802c4-a4d2-4d8b-9148-e3be6c30e623}">
          <xlrd:rvb i="6700"/>
        </ext>
      </extLst>
    </bk>
    <bk>
      <extLst>
        <ext uri="{3e2802c4-a4d2-4d8b-9148-e3be6c30e623}">
          <xlrd:rvb i="6701"/>
        </ext>
      </extLst>
    </bk>
    <bk>
      <extLst>
        <ext uri="{3e2802c4-a4d2-4d8b-9148-e3be6c30e623}">
          <xlrd:rvb i="6702"/>
        </ext>
      </extLst>
    </bk>
    <bk>
      <extLst>
        <ext uri="{3e2802c4-a4d2-4d8b-9148-e3be6c30e623}">
          <xlrd:rvb i="6703"/>
        </ext>
      </extLst>
    </bk>
    <bk>
      <extLst>
        <ext uri="{3e2802c4-a4d2-4d8b-9148-e3be6c30e623}">
          <xlrd:rvb i="6704"/>
        </ext>
      </extLst>
    </bk>
    <bk>
      <extLst>
        <ext uri="{3e2802c4-a4d2-4d8b-9148-e3be6c30e623}">
          <xlrd:rvb i="6705"/>
        </ext>
      </extLst>
    </bk>
    <bk>
      <extLst>
        <ext uri="{3e2802c4-a4d2-4d8b-9148-e3be6c30e623}">
          <xlrd:rvb i="6706"/>
        </ext>
      </extLst>
    </bk>
    <bk>
      <extLst>
        <ext uri="{3e2802c4-a4d2-4d8b-9148-e3be6c30e623}">
          <xlrd:rvb i="6707"/>
        </ext>
      </extLst>
    </bk>
    <bk>
      <extLst>
        <ext uri="{3e2802c4-a4d2-4d8b-9148-e3be6c30e623}">
          <xlrd:rvb i="6708"/>
        </ext>
      </extLst>
    </bk>
    <bk>
      <extLst>
        <ext uri="{3e2802c4-a4d2-4d8b-9148-e3be6c30e623}">
          <xlrd:rvb i="6709"/>
        </ext>
      </extLst>
    </bk>
    <bk>
      <extLst>
        <ext uri="{3e2802c4-a4d2-4d8b-9148-e3be6c30e623}">
          <xlrd:rvb i="6710"/>
        </ext>
      </extLst>
    </bk>
    <bk>
      <extLst>
        <ext uri="{3e2802c4-a4d2-4d8b-9148-e3be6c30e623}">
          <xlrd:rvb i="6711"/>
        </ext>
      </extLst>
    </bk>
    <bk>
      <extLst>
        <ext uri="{3e2802c4-a4d2-4d8b-9148-e3be6c30e623}">
          <xlrd:rvb i="6712"/>
        </ext>
      </extLst>
    </bk>
    <bk>
      <extLst>
        <ext uri="{3e2802c4-a4d2-4d8b-9148-e3be6c30e623}">
          <xlrd:rvb i="6713"/>
        </ext>
      </extLst>
    </bk>
    <bk>
      <extLst>
        <ext uri="{3e2802c4-a4d2-4d8b-9148-e3be6c30e623}">
          <xlrd:rvb i="6714"/>
        </ext>
      </extLst>
    </bk>
    <bk>
      <extLst>
        <ext uri="{3e2802c4-a4d2-4d8b-9148-e3be6c30e623}">
          <xlrd:rvb i="6715"/>
        </ext>
      </extLst>
    </bk>
    <bk>
      <extLst>
        <ext uri="{3e2802c4-a4d2-4d8b-9148-e3be6c30e623}">
          <xlrd:rvb i="6716"/>
        </ext>
      </extLst>
    </bk>
    <bk>
      <extLst>
        <ext uri="{3e2802c4-a4d2-4d8b-9148-e3be6c30e623}">
          <xlrd:rvb i="6717"/>
        </ext>
      </extLst>
    </bk>
    <bk>
      <extLst>
        <ext uri="{3e2802c4-a4d2-4d8b-9148-e3be6c30e623}">
          <xlrd:rvb i="6718"/>
        </ext>
      </extLst>
    </bk>
    <bk>
      <extLst>
        <ext uri="{3e2802c4-a4d2-4d8b-9148-e3be6c30e623}">
          <xlrd:rvb i="6719"/>
        </ext>
      </extLst>
    </bk>
    <bk>
      <extLst>
        <ext uri="{3e2802c4-a4d2-4d8b-9148-e3be6c30e623}">
          <xlrd:rvb i="6720"/>
        </ext>
      </extLst>
    </bk>
    <bk>
      <extLst>
        <ext uri="{3e2802c4-a4d2-4d8b-9148-e3be6c30e623}">
          <xlrd:rvb i="6721"/>
        </ext>
      </extLst>
    </bk>
    <bk>
      <extLst>
        <ext uri="{3e2802c4-a4d2-4d8b-9148-e3be6c30e623}">
          <xlrd:rvb i="6722"/>
        </ext>
      </extLst>
    </bk>
    <bk>
      <extLst>
        <ext uri="{3e2802c4-a4d2-4d8b-9148-e3be6c30e623}">
          <xlrd:rvb i="6723"/>
        </ext>
      </extLst>
    </bk>
    <bk>
      <extLst>
        <ext uri="{3e2802c4-a4d2-4d8b-9148-e3be6c30e623}">
          <xlrd:rvb i="6724"/>
        </ext>
      </extLst>
    </bk>
    <bk>
      <extLst>
        <ext uri="{3e2802c4-a4d2-4d8b-9148-e3be6c30e623}">
          <xlrd:rvb i="6725"/>
        </ext>
      </extLst>
    </bk>
    <bk>
      <extLst>
        <ext uri="{3e2802c4-a4d2-4d8b-9148-e3be6c30e623}">
          <xlrd:rvb i="6726"/>
        </ext>
      </extLst>
    </bk>
    <bk>
      <extLst>
        <ext uri="{3e2802c4-a4d2-4d8b-9148-e3be6c30e623}">
          <xlrd:rvb i="6727"/>
        </ext>
      </extLst>
    </bk>
    <bk>
      <extLst>
        <ext uri="{3e2802c4-a4d2-4d8b-9148-e3be6c30e623}">
          <xlrd:rvb i="6728"/>
        </ext>
      </extLst>
    </bk>
    <bk>
      <extLst>
        <ext uri="{3e2802c4-a4d2-4d8b-9148-e3be6c30e623}">
          <xlrd:rvb i="6729"/>
        </ext>
      </extLst>
    </bk>
    <bk>
      <extLst>
        <ext uri="{3e2802c4-a4d2-4d8b-9148-e3be6c30e623}">
          <xlrd:rvb i="6730"/>
        </ext>
      </extLst>
    </bk>
    <bk>
      <extLst>
        <ext uri="{3e2802c4-a4d2-4d8b-9148-e3be6c30e623}">
          <xlrd:rvb i="6731"/>
        </ext>
      </extLst>
    </bk>
    <bk>
      <extLst>
        <ext uri="{3e2802c4-a4d2-4d8b-9148-e3be6c30e623}">
          <xlrd:rvb i="6732"/>
        </ext>
      </extLst>
    </bk>
    <bk>
      <extLst>
        <ext uri="{3e2802c4-a4d2-4d8b-9148-e3be6c30e623}">
          <xlrd:rvb i="6733"/>
        </ext>
      </extLst>
    </bk>
    <bk>
      <extLst>
        <ext uri="{3e2802c4-a4d2-4d8b-9148-e3be6c30e623}">
          <xlrd:rvb i="6734"/>
        </ext>
      </extLst>
    </bk>
    <bk>
      <extLst>
        <ext uri="{3e2802c4-a4d2-4d8b-9148-e3be6c30e623}">
          <xlrd:rvb i="6735"/>
        </ext>
      </extLst>
    </bk>
    <bk>
      <extLst>
        <ext uri="{3e2802c4-a4d2-4d8b-9148-e3be6c30e623}">
          <xlrd:rvb i="6736"/>
        </ext>
      </extLst>
    </bk>
    <bk>
      <extLst>
        <ext uri="{3e2802c4-a4d2-4d8b-9148-e3be6c30e623}">
          <xlrd:rvb i="6737"/>
        </ext>
      </extLst>
    </bk>
    <bk>
      <extLst>
        <ext uri="{3e2802c4-a4d2-4d8b-9148-e3be6c30e623}">
          <xlrd:rvb i="6738"/>
        </ext>
      </extLst>
    </bk>
    <bk>
      <extLst>
        <ext uri="{3e2802c4-a4d2-4d8b-9148-e3be6c30e623}">
          <xlrd:rvb i="6739"/>
        </ext>
      </extLst>
    </bk>
    <bk>
      <extLst>
        <ext uri="{3e2802c4-a4d2-4d8b-9148-e3be6c30e623}">
          <xlrd:rvb i="6740"/>
        </ext>
      </extLst>
    </bk>
    <bk>
      <extLst>
        <ext uri="{3e2802c4-a4d2-4d8b-9148-e3be6c30e623}">
          <xlrd:rvb i="6741"/>
        </ext>
      </extLst>
    </bk>
    <bk>
      <extLst>
        <ext uri="{3e2802c4-a4d2-4d8b-9148-e3be6c30e623}">
          <xlrd:rvb i="6742"/>
        </ext>
      </extLst>
    </bk>
    <bk>
      <extLst>
        <ext uri="{3e2802c4-a4d2-4d8b-9148-e3be6c30e623}">
          <xlrd:rvb i="6743"/>
        </ext>
      </extLst>
    </bk>
    <bk>
      <extLst>
        <ext uri="{3e2802c4-a4d2-4d8b-9148-e3be6c30e623}">
          <xlrd:rvb i="6744"/>
        </ext>
      </extLst>
    </bk>
    <bk>
      <extLst>
        <ext uri="{3e2802c4-a4d2-4d8b-9148-e3be6c30e623}">
          <xlrd:rvb i="6745"/>
        </ext>
      </extLst>
    </bk>
    <bk>
      <extLst>
        <ext uri="{3e2802c4-a4d2-4d8b-9148-e3be6c30e623}">
          <xlrd:rvb i="6746"/>
        </ext>
      </extLst>
    </bk>
    <bk>
      <extLst>
        <ext uri="{3e2802c4-a4d2-4d8b-9148-e3be6c30e623}">
          <xlrd:rvb i="6747"/>
        </ext>
      </extLst>
    </bk>
    <bk>
      <extLst>
        <ext uri="{3e2802c4-a4d2-4d8b-9148-e3be6c30e623}">
          <xlrd:rvb i="6748"/>
        </ext>
      </extLst>
    </bk>
    <bk>
      <extLst>
        <ext uri="{3e2802c4-a4d2-4d8b-9148-e3be6c30e623}">
          <xlrd:rvb i="6749"/>
        </ext>
      </extLst>
    </bk>
    <bk>
      <extLst>
        <ext uri="{3e2802c4-a4d2-4d8b-9148-e3be6c30e623}">
          <xlrd:rvb i="6750"/>
        </ext>
      </extLst>
    </bk>
    <bk>
      <extLst>
        <ext uri="{3e2802c4-a4d2-4d8b-9148-e3be6c30e623}">
          <xlrd:rvb i="6751"/>
        </ext>
      </extLst>
    </bk>
    <bk>
      <extLst>
        <ext uri="{3e2802c4-a4d2-4d8b-9148-e3be6c30e623}">
          <xlrd:rvb i="6752"/>
        </ext>
      </extLst>
    </bk>
    <bk>
      <extLst>
        <ext uri="{3e2802c4-a4d2-4d8b-9148-e3be6c30e623}">
          <xlrd:rvb i="6753"/>
        </ext>
      </extLst>
    </bk>
    <bk>
      <extLst>
        <ext uri="{3e2802c4-a4d2-4d8b-9148-e3be6c30e623}">
          <xlrd:rvb i="6754"/>
        </ext>
      </extLst>
    </bk>
    <bk>
      <extLst>
        <ext uri="{3e2802c4-a4d2-4d8b-9148-e3be6c30e623}">
          <xlrd:rvb i="6755"/>
        </ext>
      </extLst>
    </bk>
    <bk>
      <extLst>
        <ext uri="{3e2802c4-a4d2-4d8b-9148-e3be6c30e623}">
          <xlrd:rvb i="6756"/>
        </ext>
      </extLst>
    </bk>
    <bk>
      <extLst>
        <ext uri="{3e2802c4-a4d2-4d8b-9148-e3be6c30e623}">
          <xlrd:rvb i="6757"/>
        </ext>
      </extLst>
    </bk>
    <bk>
      <extLst>
        <ext uri="{3e2802c4-a4d2-4d8b-9148-e3be6c30e623}">
          <xlrd:rvb i="6758"/>
        </ext>
      </extLst>
    </bk>
    <bk>
      <extLst>
        <ext uri="{3e2802c4-a4d2-4d8b-9148-e3be6c30e623}">
          <xlrd:rvb i="6759"/>
        </ext>
      </extLst>
    </bk>
    <bk>
      <extLst>
        <ext uri="{3e2802c4-a4d2-4d8b-9148-e3be6c30e623}">
          <xlrd:rvb i="6760"/>
        </ext>
      </extLst>
    </bk>
    <bk>
      <extLst>
        <ext uri="{3e2802c4-a4d2-4d8b-9148-e3be6c30e623}">
          <xlrd:rvb i="6761"/>
        </ext>
      </extLst>
    </bk>
    <bk>
      <extLst>
        <ext uri="{3e2802c4-a4d2-4d8b-9148-e3be6c30e623}">
          <xlrd:rvb i="6762"/>
        </ext>
      </extLst>
    </bk>
    <bk>
      <extLst>
        <ext uri="{3e2802c4-a4d2-4d8b-9148-e3be6c30e623}">
          <xlrd:rvb i="6763"/>
        </ext>
      </extLst>
    </bk>
    <bk>
      <extLst>
        <ext uri="{3e2802c4-a4d2-4d8b-9148-e3be6c30e623}">
          <xlrd:rvb i="6764"/>
        </ext>
      </extLst>
    </bk>
    <bk>
      <extLst>
        <ext uri="{3e2802c4-a4d2-4d8b-9148-e3be6c30e623}">
          <xlrd:rvb i="6765"/>
        </ext>
      </extLst>
    </bk>
    <bk>
      <extLst>
        <ext uri="{3e2802c4-a4d2-4d8b-9148-e3be6c30e623}">
          <xlrd:rvb i="6766"/>
        </ext>
      </extLst>
    </bk>
    <bk>
      <extLst>
        <ext uri="{3e2802c4-a4d2-4d8b-9148-e3be6c30e623}">
          <xlrd:rvb i="6767"/>
        </ext>
      </extLst>
    </bk>
    <bk>
      <extLst>
        <ext uri="{3e2802c4-a4d2-4d8b-9148-e3be6c30e623}">
          <xlrd:rvb i="6768"/>
        </ext>
      </extLst>
    </bk>
    <bk>
      <extLst>
        <ext uri="{3e2802c4-a4d2-4d8b-9148-e3be6c30e623}">
          <xlrd:rvb i="6769"/>
        </ext>
      </extLst>
    </bk>
    <bk>
      <extLst>
        <ext uri="{3e2802c4-a4d2-4d8b-9148-e3be6c30e623}">
          <xlrd:rvb i="6770"/>
        </ext>
      </extLst>
    </bk>
    <bk>
      <extLst>
        <ext uri="{3e2802c4-a4d2-4d8b-9148-e3be6c30e623}">
          <xlrd:rvb i="6771"/>
        </ext>
      </extLst>
    </bk>
    <bk>
      <extLst>
        <ext uri="{3e2802c4-a4d2-4d8b-9148-e3be6c30e623}">
          <xlrd:rvb i="6772"/>
        </ext>
      </extLst>
    </bk>
    <bk>
      <extLst>
        <ext uri="{3e2802c4-a4d2-4d8b-9148-e3be6c30e623}">
          <xlrd:rvb i="6773"/>
        </ext>
      </extLst>
    </bk>
    <bk>
      <extLst>
        <ext uri="{3e2802c4-a4d2-4d8b-9148-e3be6c30e623}">
          <xlrd:rvb i="6774"/>
        </ext>
      </extLst>
    </bk>
    <bk>
      <extLst>
        <ext uri="{3e2802c4-a4d2-4d8b-9148-e3be6c30e623}">
          <xlrd:rvb i="6775"/>
        </ext>
      </extLst>
    </bk>
    <bk>
      <extLst>
        <ext uri="{3e2802c4-a4d2-4d8b-9148-e3be6c30e623}">
          <xlrd:rvb i="6776"/>
        </ext>
      </extLst>
    </bk>
    <bk>
      <extLst>
        <ext uri="{3e2802c4-a4d2-4d8b-9148-e3be6c30e623}">
          <xlrd:rvb i="6777"/>
        </ext>
      </extLst>
    </bk>
    <bk>
      <extLst>
        <ext uri="{3e2802c4-a4d2-4d8b-9148-e3be6c30e623}">
          <xlrd:rvb i="6778"/>
        </ext>
      </extLst>
    </bk>
    <bk>
      <extLst>
        <ext uri="{3e2802c4-a4d2-4d8b-9148-e3be6c30e623}">
          <xlrd:rvb i="6779"/>
        </ext>
      </extLst>
    </bk>
    <bk>
      <extLst>
        <ext uri="{3e2802c4-a4d2-4d8b-9148-e3be6c30e623}">
          <xlrd:rvb i="6780"/>
        </ext>
      </extLst>
    </bk>
    <bk>
      <extLst>
        <ext uri="{3e2802c4-a4d2-4d8b-9148-e3be6c30e623}">
          <xlrd:rvb i="6781"/>
        </ext>
      </extLst>
    </bk>
    <bk>
      <extLst>
        <ext uri="{3e2802c4-a4d2-4d8b-9148-e3be6c30e623}">
          <xlrd:rvb i="6782"/>
        </ext>
      </extLst>
    </bk>
    <bk>
      <extLst>
        <ext uri="{3e2802c4-a4d2-4d8b-9148-e3be6c30e623}">
          <xlrd:rvb i="6783"/>
        </ext>
      </extLst>
    </bk>
    <bk>
      <extLst>
        <ext uri="{3e2802c4-a4d2-4d8b-9148-e3be6c30e623}">
          <xlrd:rvb i="6784"/>
        </ext>
      </extLst>
    </bk>
    <bk>
      <extLst>
        <ext uri="{3e2802c4-a4d2-4d8b-9148-e3be6c30e623}">
          <xlrd:rvb i="6785"/>
        </ext>
      </extLst>
    </bk>
    <bk>
      <extLst>
        <ext uri="{3e2802c4-a4d2-4d8b-9148-e3be6c30e623}">
          <xlrd:rvb i="6786"/>
        </ext>
      </extLst>
    </bk>
    <bk>
      <extLst>
        <ext uri="{3e2802c4-a4d2-4d8b-9148-e3be6c30e623}">
          <xlrd:rvb i="6787"/>
        </ext>
      </extLst>
    </bk>
    <bk>
      <extLst>
        <ext uri="{3e2802c4-a4d2-4d8b-9148-e3be6c30e623}">
          <xlrd:rvb i="6788"/>
        </ext>
      </extLst>
    </bk>
    <bk>
      <extLst>
        <ext uri="{3e2802c4-a4d2-4d8b-9148-e3be6c30e623}">
          <xlrd:rvb i="6789"/>
        </ext>
      </extLst>
    </bk>
    <bk>
      <extLst>
        <ext uri="{3e2802c4-a4d2-4d8b-9148-e3be6c30e623}">
          <xlrd:rvb i="6790"/>
        </ext>
      </extLst>
    </bk>
    <bk>
      <extLst>
        <ext uri="{3e2802c4-a4d2-4d8b-9148-e3be6c30e623}">
          <xlrd:rvb i="6791"/>
        </ext>
      </extLst>
    </bk>
    <bk>
      <extLst>
        <ext uri="{3e2802c4-a4d2-4d8b-9148-e3be6c30e623}">
          <xlrd:rvb i="6792"/>
        </ext>
      </extLst>
    </bk>
    <bk>
      <extLst>
        <ext uri="{3e2802c4-a4d2-4d8b-9148-e3be6c30e623}">
          <xlrd:rvb i="6793"/>
        </ext>
      </extLst>
    </bk>
    <bk>
      <extLst>
        <ext uri="{3e2802c4-a4d2-4d8b-9148-e3be6c30e623}">
          <xlrd:rvb i="6794"/>
        </ext>
      </extLst>
    </bk>
    <bk>
      <extLst>
        <ext uri="{3e2802c4-a4d2-4d8b-9148-e3be6c30e623}">
          <xlrd:rvb i="6795"/>
        </ext>
      </extLst>
    </bk>
    <bk>
      <extLst>
        <ext uri="{3e2802c4-a4d2-4d8b-9148-e3be6c30e623}">
          <xlrd:rvb i="6796"/>
        </ext>
      </extLst>
    </bk>
    <bk>
      <extLst>
        <ext uri="{3e2802c4-a4d2-4d8b-9148-e3be6c30e623}">
          <xlrd:rvb i="6797"/>
        </ext>
      </extLst>
    </bk>
    <bk>
      <extLst>
        <ext uri="{3e2802c4-a4d2-4d8b-9148-e3be6c30e623}">
          <xlrd:rvb i="6798"/>
        </ext>
      </extLst>
    </bk>
    <bk>
      <extLst>
        <ext uri="{3e2802c4-a4d2-4d8b-9148-e3be6c30e623}">
          <xlrd:rvb i="6799"/>
        </ext>
      </extLst>
    </bk>
    <bk>
      <extLst>
        <ext uri="{3e2802c4-a4d2-4d8b-9148-e3be6c30e623}">
          <xlrd:rvb i="6800"/>
        </ext>
      </extLst>
    </bk>
    <bk>
      <extLst>
        <ext uri="{3e2802c4-a4d2-4d8b-9148-e3be6c30e623}">
          <xlrd:rvb i="6801"/>
        </ext>
      </extLst>
    </bk>
    <bk>
      <extLst>
        <ext uri="{3e2802c4-a4d2-4d8b-9148-e3be6c30e623}">
          <xlrd:rvb i="6802"/>
        </ext>
      </extLst>
    </bk>
    <bk>
      <extLst>
        <ext uri="{3e2802c4-a4d2-4d8b-9148-e3be6c30e623}">
          <xlrd:rvb i="6803"/>
        </ext>
      </extLst>
    </bk>
    <bk>
      <extLst>
        <ext uri="{3e2802c4-a4d2-4d8b-9148-e3be6c30e623}">
          <xlrd:rvb i="6804"/>
        </ext>
      </extLst>
    </bk>
    <bk>
      <extLst>
        <ext uri="{3e2802c4-a4d2-4d8b-9148-e3be6c30e623}">
          <xlrd:rvb i="6805"/>
        </ext>
      </extLst>
    </bk>
    <bk>
      <extLst>
        <ext uri="{3e2802c4-a4d2-4d8b-9148-e3be6c30e623}">
          <xlrd:rvb i="6806"/>
        </ext>
      </extLst>
    </bk>
    <bk>
      <extLst>
        <ext uri="{3e2802c4-a4d2-4d8b-9148-e3be6c30e623}">
          <xlrd:rvb i="6807"/>
        </ext>
      </extLst>
    </bk>
    <bk>
      <extLst>
        <ext uri="{3e2802c4-a4d2-4d8b-9148-e3be6c30e623}">
          <xlrd:rvb i="6808"/>
        </ext>
      </extLst>
    </bk>
    <bk>
      <extLst>
        <ext uri="{3e2802c4-a4d2-4d8b-9148-e3be6c30e623}">
          <xlrd:rvb i="6809"/>
        </ext>
      </extLst>
    </bk>
    <bk>
      <extLst>
        <ext uri="{3e2802c4-a4d2-4d8b-9148-e3be6c30e623}">
          <xlrd:rvb i="6810"/>
        </ext>
      </extLst>
    </bk>
    <bk>
      <extLst>
        <ext uri="{3e2802c4-a4d2-4d8b-9148-e3be6c30e623}">
          <xlrd:rvb i="6811"/>
        </ext>
      </extLst>
    </bk>
    <bk>
      <extLst>
        <ext uri="{3e2802c4-a4d2-4d8b-9148-e3be6c30e623}">
          <xlrd:rvb i="6812"/>
        </ext>
      </extLst>
    </bk>
    <bk>
      <extLst>
        <ext uri="{3e2802c4-a4d2-4d8b-9148-e3be6c30e623}">
          <xlrd:rvb i="6813"/>
        </ext>
      </extLst>
    </bk>
    <bk>
      <extLst>
        <ext uri="{3e2802c4-a4d2-4d8b-9148-e3be6c30e623}">
          <xlrd:rvb i="6814"/>
        </ext>
      </extLst>
    </bk>
    <bk>
      <extLst>
        <ext uri="{3e2802c4-a4d2-4d8b-9148-e3be6c30e623}">
          <xlrd:rvb i="6815"/>
        </ext>
      </extLst>
    </bk>
    <bk>
      <extLst>
        <ext uri="{3e2802c4-a4d2-4d8b-9148-e3be6c30e623}">
          <xlrd:rvb i="6816"/>
        </ext>
      </extLst>
    </bk>
    <bk>
      <extLst>
        <ext uri="{3e2802c4-a4d2-4d8b-9148-e3be6c30e623}">
          <xlrd:rvb i="6817"/>
        </ext>
      </extLst>
    </bk>
    <bk>
      <extLst>
        <ext uri="{3e2802c4-a4d2-4d8b-9148-e3be6c30e623}">
          <xlrd:rvb i="6818"/>
        </ext>
      </extLst>
    </bk>
    <bk>
      <extLst>
        <ext uri="{3e2802c4-a4d2-4d8b-9148-e3be6c30e623}">
          <xlrd:rvb i="6819"/>
        </ext>
      </extLst>
    </bk>
    <bk>
      <extLst>
        <ext uri="{3e2802c4-a4d2-4d8b-9148-e3be6c30e623}">
          <xlrd:rvb i="6820"/>
        </ext>
      </extLst>
    </bk>
    <bk>
      <extLst>
        <ext uri="{3e2802c4-a4d2-4d8b-9148-e3be6c30e623}">
          <xlrd:rvb i="6821"/>
        </ext>
      </extLst>
    </bk>
    <bk>
      <extLst>
        <ext uri="{3e2802c4-a4d2-4d8b-9148-e3be6c30e623}">
          <xlrd:rvb i="6822"/>
        </ext>
      </extLst>
    </bk>
    <bk>
      <extLst>
        <ext uri="{3e2802c4-a4d2-4d8b-9148-e3be6c30e623}">
          <xlrd:rvb i="6823"/>
        </ext>
      </extLst>
    </bk>
    <bk>
      <extLst>
        <ext uri="{3e2802c4-a4d2-4d8b-9148-e3be6c30e623}">
          <xlrd:rvb i="6824"/>
        </ext>
      </extLst>
    </bk>
    <bk>
      <extLst>
        <ext uri="{3e2802c4-a4d2-4d8b-9148-e3be6c30e623}">
          <xlrd:rvb i="6825"/>
        </ext>
      </extLst>
    </bk>
    <bk>
      <extLst>
        <ext uri="{3e2802c4-a4d2-4d8b-9148-e3be6c30e623}">
          <xlrd:rvb i="6826"/>
        </ext>
      </extLst>
    </bk>
    <bk>
      <extLst>
        <ext uri="{3e2802c4-a4d2-4d8b-9148-e3be6c30e623}">
          <xlrd:rvb i="6827"/>
        </ext>
      </extLst>
    </bk>
    <bk>
      <extLst>
        <ext uri="{3e2802c4-a4d2-4d8b-9148-e3be6c30e623}">
          <xlrd:rvb i="6828"/>
        </ext>
      </extLst>
    </bk>
    <bk>
      <extLst>
        <ext uri="{3e2802c4-a4d2-4d8b-9148-e3be6c30e623}">
          <xlrd:rvb i="6829"/>
        </ext>
      </extLst>
    </bk>
    <bk>
      <extLst>
        <ext uri="{3e2802c4-a4d2-4d8b-9148-e3be6c30e623}">
          <xlrd:rvb i="6830"/>
        </ext>
      </extLst>
    </bk>
    <bk>
      <extLst>
        <ext uri="{3e2802c4-a4d2-4d8b-9148-e3be6c30e623}">
          <xlrd:rvb i="6831"/>
        </ext>
      </extLst>
    </bk>
    <bk>
      <extLst>
        <ext uri="{3e2802c4-a4d2-4d8b-9148-e3be6c30e623}">
          <xlrd:rvb i="6832"/>
        </ext>
      </extLst>
    </bk>
    <bk>
      <extLst>
        <ext uri="{3e2802c4-a4d2-4d8b-9148-e3be6c30e623}">
          <xlrd:rvb i="6833"/>
        </ext>
      </extLst>
    </bk>
    <bk>
      <extLst>
        <ext uri="{3e2802c4-a4d2-4d8b-9148-e3be6c30e623}">
          <xlrd:rvb i="6834"/>
        </ext>
      </extLst>
    </bk>
    <bk>
      <extLst>
        <ext uri="{3e2802c4-a4d2-4d8b-9148-e3be6c30e623}">
          <xlrd:rvb i="6835"/>
        </ext>
      </extLst>
    </bk>
    <bk>
      <extLst>
        <ext uri="{3e2802c4-a4d2-4d8b-9148-e3be6c30e623}">
          <xlrd:rvb i="6836"/>
        </ext>
      </extLst>
    </bk>
    <bk>
      <extLst>
        <ext uri="{3e2802c4-a4d2-4d8b-9148-e3be6c30e623}">
          <xlrd:rvb i="6837"/>
        </ext>
      </extLst>
    </bk>
    <bk>
      <extLst>
        <ext uri="{3e2802c4-a4d2-4d8b-9148-e3be6c30e623}">
          <xlrd:rvb i="6838"/>
        </ext>
      </extLst>
    </bk>
    <bk>
      <extLst>
        <ext uri="{3e2802c4-a4d2-4d8b-9148-e3be6c30e623}">
          <xlrd:rvb i="6839"/>
        </ext>
      </extLst>
    </bk>
    <bk>
      <extLst>
        <ext uri="{3e2802c4-a4d2-4d8b-9148-e3be6c30e623}">
          <xlrd:rvb i="6840"/>
        </ext>
      </extLst>
    </bk>
    <bk>
      <extLst>
        <ext uri="{3e2802c4-a4d2-4d8b-9148-e3be6c30e623}">
          <xlrd:rvb i="6841"/>
        </ext>
      </extLst>
    </bk>
    <bk>
      <extLst>
        <ext uri="{3e2802c4-a4d2-4d8b-9148-e3be6c30e623}">
          <xlrd:rvb i="6842"/>
        </ext>
      </extLst>
    </bk>
    <bk>
      <extLst>
        <ext uri="{3e2802c4-a4d2-4d8b-9148-e3be6c30e623}">
          <xlrd:rvb i="6843"/>
        </ext>
      </extLst>
    </bk>
    <bk>
      <extLst>
        <ext uri="{3e2802c4-a4d2-4d8b-9148-e3be6c30e623}">
          <xlrd:rvb i="6844"/>
        </ext>
      </extLst>
    </bk>
    <bk>
      <extLst>
        <ext uri="{3e2802c4-a4d2-4d8b-9148-e3be6c30e623}">
          <xlrd:rvb i="6845"/>
        </ext>
      </extLst>
    </bk>
    <bk>
      <extLst>
        <ext uri="{3e2802c4-a4d2-4d8b-9148-e3be6c30e623}">
          <xlrd:rvb i="6846"/>
        </ext>
      </extLst>
    </bk>
    <bk>
      <extLst>
        <ext uri="{3e2802c4-a4d2-4d8b-9148-e3be6c30e623}">
          <xlrd:rvb i="6847"/>
        </ext>
      </extLst>
    </bk>
    <bk>
      <extLst>
        <ext uri="{3e2802c4-a4d2-4d8b-9148-e3be6c30e623}">
          <xlrd:rvb i="6848"/>
        </ext>
      </extLst>
    </bk>
    <bk>
      <extLst>
        <ext uri="{3e2802c4-a4d2-4d8b-9148-e3be6c30e623}">
          <xlrd:rvb i="6849"/>
        </ext>
      </extLst>
    </bk>
    <bk>
      <extLst>
        <ext uri="{3e2802c4-a4d2-4d8b-9148-e3be6c30e623}">
          <xlrd:rvb i="6850"/>
        </ext>
      </extLst>
    </bk>
    <bk>
      <extLst>
        <ext uri="{3e2802c4-a4d2-4d8b-9148-e3be6c30e623}">
          <xlrd:rvb i="6851"/>
        </ext>
      </extLst>
    </bk>
    <bk>
      <extLst>
        <ext uri="{3e2802c4-a4d2-4d8b-9148-e3be6c30e623}">
          <xlrd:rvb i="6852"/>
        </ext>
      </extLst>
    </bk>
    <bk>
      <extLst>
        <ext uri="{3e2802c4-a4d2-4d8b-9148-e3be6c30e623}">
          <xlrd:rvb i="6853"/>
        </ext>
      </extLst>
    </bk>
    <bk>
      <extLst>
        <ext uri="{3e2802c4-a4d2-4d8b-9148-e3be6c30e623}">
          <xlrd:rvb i="6854"/>
        </ext>
      </extLst>
    </bk>
    <bk>
      <extLst>
        <ext uri="{3e2802c4-a4d2-4d8b-9148-e3be6c30e623}">
          <xlrd:rvb i="6855"/>
        </ext>
      </extLst>
    </bk>
    <bk>
      <extLst>
        <ext uri="{3e2802c4-a4d2-4d8b-9148-e3be6c30e623}">
          <xlrd:rvb i="6856"/>
        </ext>
      </extLst>
    </bk>
    <bk>
      <extLst>
        <ext uri="{3e2802c4-a4d2-4d8b-9148-e3be6c30e623}">
          <xlrd:rvb i="6857"/>
        </ext>
      </extLst>
    </bk>
    <bk>
      <extLst>
        <ext uri="{3e2802c4-a4d2-4d8b-9148-e3be6c30e623}">
          <xlrd:rvb i="6858"/>
        </ext>
      </extLst>
    </bk>
    <bk>
      <extLst>
        <ext uri="{3e2802c4-a4d2-4d8b-9148-e3be6c30e623}">
          <xlrd:rvb i="6859"/>
        </ext>
      </extLst>
    </bk>
    <bk>
      <extLst>
        <ext uri="{3e2802c4-a4d2-4d8b-9148-e3be6c30e623}">
          <xlrd:rvb i="6860"/>
        </ext>
      </extLst>
    </bk>
    <bk>
      <extLst>
        <ext uri="{3e2802c4-a4d2-4d8b-9148-e3be6c30e623}">
          <xlrd:rvb i="6861"/>
        </ext>
      </extLst>
    </bk>
    <bk>
      <extLst>
        <ext uri="{3e2802c4-a4d2-4d8b-9148-e3be6c30e623}">
          <xlrd:rvb i="6862"/>
        </ext>
      </extLst>
    </bk>
    <bk>
      <extLst>
        <ext uri="{3e2802c4-a4d2-4d8b-9148-e3be6c30e623}">
          <xlrd:rvb i="6863"/>
        </ext>
      </extLst>
    </bk>
    <bk>
      <extLst>
        <ext uri="{3e2802c4-a4d2-4d8b-9148-e3be6c30e623}">
          <xlrd:rvb i="6864"/>
        </ext>
      </extLst>
    </bk>
    <bk>
      <extLst>
        <ext uri="{3e2802c4-a4d2-4d8b-9148-e3be6c30e623}">
          <xlrd:rvb i="6865"/>
        </ext>
      </extLst>
    </bk>
    <bk>
      <extLst>
        <ext uri="{3e2802c4-a4d2-4d8b-9148-e3be6c30e623}">
          <xlrd:rvb i="6866"/>
        </ext>
      </extLst>
    </bk>
    <bk>
      <extLst>
        <ext uri="{3e2802c4-a4d2-4d8b-9148-e3be6c30e623}">
          <xlrd:rvb i="6867"/>
        </ext>
      </extLst>
    </bk>
    <bk>
      <extLst>
        <ext uri="{3e2802c4-a4d2-4d8b-9148-e3be6c30e623}">
          <xlrd:rvb i="6868"/>
        </ext>
      </extLst>
    </bk>
    <bk>
      <extLst>
        <ext uri="{3e2802c4-a4d2-4d8b-9148-e3be6c30e623}">
          <xlrd:rvb i="6869"/>
        </ext>
      </extLst>
    </bk>
    <bk>
      <extLst>
        <ext uri="{3e2802c4-a4d2-4d8b-9148-e3be6c30e623}">
          <xlrd:rvb i="6870"/>
        </ext>
      </extLst>
    </bk>
    <bk>
      <extLst>
        <ext uri="{3e2802c4-a4d2-4d8b-9148-e3be6c30e623}">
          <xlrd:rvb i="6871"/>
        </ext>
      </extLst>
    </bk>
    <bk>
      <extLst>
        <ext uri="{3e2802c4-a4d2-4d8b-9148-e3be6c30e623}">
          <xlrd:rvb i="6872"/>
        </ext>
      </extLst>
    </bk>
    <bk>
      <extLst>
        <ext uri="{3e2802c4-a4d2-4d8b-9148-e3be6c30e623}">
          <xlrd:rvb i="6873"/>
        </ext>
      </extLst>
    </bk>
    <bk>
      <extLst>
        <ext uri="{3e2802c4-a4d2-4d8b-9148-e3be6c30e623}">
          <xlrd:rvb i="6874"/>
        </ext>
      </extLst>
    </bk>
    <bk>
      <extLst>
        <ext uri="{3e2802c4-a4d2-4d8b-9148-e3be6c30e623}">
          <xlrd:rvb i="6875"/>
        </ext>
      </extLst>
    </bk>
    <bk>
      <extLst>
        <ext uri="{3e2802c4-a4d2-4d8b-9148-e3be6c30e623}">
          <xlrd:rvb i="6876"/>
        </ext>
      </extLst>
    </bk>
    <bk>
      <extLst>
        <ext uri="{3e2802c4-a4d2-4d8b-9148-e3be6c30e623}">
          <xlrd:rvb i="6877"/>
        </ext>
      </extLst>
    </bk>
    <bk>
      <extLst>
        <ext uri="{3e2802c4-a4d2-4d8b-9148-e3be6c30e623}">
          <xlrd:rvb i="6878"/>
        </ext>
      </extLst>
    </bk>
    <bk>
      <extLst>
        <ext uri="{3e2802c4-a4d2-4d8b-9148-e3be6c30e623}">
          <xlrd:rvb i="6879"/>
        </ext>
      </extLst>
    </bk>
    <bk>
      <extLst>
        <ext uri="{3e2802c4-a4d2-4d8b-9148-e3be6c30e623}">
          <xlrd:rvb i="6880"/>
        </ext>
      </extLst>
    </bk>
    <bk>
      <extLst>
        <ext uri="{3e2802c4-a4d2-4d8b-9148-e3be6c30e623}">
          <xlrd:rvb i="6881"/>
        </ext>
      </extLst>
    </bk>
    <bk>
      <extLst>
        <ext uri="{3e2802c4-a4d2-4d8b-9148-e3be6c30e623}">
          <xlrd:rvb i="6882"/>
        </ext>
      </extLst>
    </bk>
    <bk>
      <extLst>
        <ext uri="{3e2802c4-a4d2-4d8b-9148-e3be6c30e623}">
          <xlrd:rvb i="6883"/>
        </ext>
      </extLst>
    </bk>
    <bk>
      <extLst>
        <ext uri="{3e2802c4-a4d2-4d8b-9148-e3be6c30e623}">
          <xlrd:rvb i="6884"/>
        </ext>
      </extLst>
    </bk>
    <bk>
      <extLst>
        <ext uri="{3e2802c4-a4d2-4d8b-9148-e3be6c30e623}">
          <xlrd:rvb i="6885"/>
        </ext>
      </extLst>
    </bk>
    <bk>
      <extLst>
        <ext uri="{3e2802c4-a4d2-4d8b-9148-e3be6c30e623}">
          <xlrd:rvb i="6886"/>
        </ext>
      </extLst>
    </bk>
    <bk>
      <extLst>
        <ext uri="{3e2802c4-a4d2-4d8b-9148-e3be6c30e623}">
          <xlrd:rvb i="6887"/>
        </ext>
      </extLst>
    </bk>
    <bk>
      <extLst>
        <ext uri="{3e2802c4-a4d2-4d8b-9148-e3be6c30e623}">
          <xlrd:rvb i="6888"/>
        </ext>
      </extLst>
    </bk>
    <bk>
      <extLst>
        <ext uri="{3e2802c4-a4d2-4d8b-9148-e3be6c30e623}">
          <xlrd:rvb i="6889"/>
        </ext>
      </extLst>
    </bk>
    <bk>
      <extLst>
        <ext uri="{3e2802c4-a4d2-4d8b-9148-e3be6c30e623}">
          <xlrd:rvb i="6890"/>
        </ext>
      </extLst>
    </bk>
    <bk>
      <extLst>
        <ext uri="{3e2802c4-a4d2-4d8b-9148-e3be6c30e623}">
          <xlrd:rvb i="6891"/>
        </ext>
      </extLst>
    </bk>
    <bk>
      <extLst>
        <ext uri="{3e2802c4-a4d2-4d8b-9148-e3be6c30e623}">
          <xlrd:rvb i="6892"/>
        </ext>
      </extLst>
    </bk>
    <bk>
      <extLst>
        <ext uri="{3e2802c4-a4d2-4d8b-9148-e3be6c30e623}">
          <xlrd:rvb i="6893"/>
        </ext>
      </extLst>
    </bk>
    <bk>
      <extLst>
        <ext uri="{3e2802c4-a4d2-4d8b-9148-e3be6c30e623}">
          <xlrd:rvb i="6894"/>
        </ext>
      </extLst>
    </bk>
    <bk>
      <extLst>
        <ext uri="{3e2802c4-a4d2-4d8b-9148-e3be6c30e623}">
          <xlrd:rvb i="6895"/>
        </ext>
      </extLst>
    </bk>
    <bk>
      <extLst>
        <ext uri="{3e2802c4-a4d2-4d8b-9148-e3be6c30e623}">
          <xlrd:rvb i="6896"/>
        </ext>
      </extLst>
    </bk>
    <bk>
      <extLst>
        <ext uri="{3e2802c4-a4d2-4d8b-9148-e3be6c30e623}">
          <xlrd:rvb i="6897"/>
        </ext>
      </extLst>
    </bk>
    <bk>
      <extLst>
        <ext uri="{3e2802c4-a4d2-4d8b-9148-e3be6c30e623}">
          <xlrd:rvb i="6898"/>
        </ext>
      </extLst>
    </bk>
    <bk>
      <extLst>
        <ext uri="{3e2802c4-a4d2-4d8b-9148-e3be6c30e623}">
          <xlrd:rvb i="6899"/>
        </ext>
      </extLst>
    </bk>
    <bk>
      <extLst>
        <ext uri="{3e2802c4-a4d2-4d8b-9148-e3be6c30e623}">
          <xlrd:rvb i="6900"/>
        </ext>
      </extLst>
    </bk>
    <bk>
      <extLst>
        <ext uri="{3e2802c4-a4d2-4d8b-9148-e3be6c30e623}">
          <xlrd:rvb i="6901"/>
        </ext>
      </extLst>
    </bk>
    <bk>
      <extLst>
        <ext uri="{3e2802c4-a4d2-4d8b-9148-e3be6c30e623}">
          <xlrd:rvb i="6902"/>
        </ext>
      </extLst>
    </bk>
    <bk>
      <extLst>
        <ext uri="{3e2802c4-a4d2-4d8b-9148-e3be6c30e623}">
          <xlrd:rvb i="6903"/>
        </ext>
      </extLst>
    </bk>
    <bk>
      <extLst>
        <ext uri="{3e2802c4-a4d2-4d8b-9148-e3be6c30e623}">
          <xlrd:rvb i="6904"/>
        </ext>
      </extLst>
    </bk>
    <bk>
      <extLst>
        <ext uri="{3e2802c4-a4d2-4d8b-9148-e3be6c30e623}">
          <xlrd:rvb i="6905"/>
        </ext>
      </extLst>
    </bk>
    <bk>
      <extLst>
        <ext uri="{3e2802c4-a4d2-4d8b-9148-e3be6c30e623}">
          <xlrd:rvb i="6906"/>
        </ext>
      </extLst>
    </bk>
    <bk>
      <extLst>
        <ext uri="{3e2802c4-a4d2-4d8b-9148-e3be6c30e623}">
          <xlrd:rvb i="6907"/>
        </ext>
      </extLst>
    </bk>
    <bk>
      <extLst>
        <ext uri="{3e2802c4-a4d2-4d8b-9148-e3be6c30e623}">
          <xlrd:rvb i="6908"/>
        </ext>
      </extLst>
    </bk>
    <bk>
      <extLst>
        <ext uri="{3e2802c4-a4d2-4d8b-9148-e3be6c30e623}">
          <xlrd:rvb i="6909"/>
        </ext>
      </extLst>
    </bk>
    <bk>
      <extLst>
        <ext uri="{3e2802c4-a4d2-4d8b-9148-e3be6c30e623}">
          <xlrd:rvb i="6910"/>
        </ext>
      </extLst>
    </bk>
    <bk>
      <extLst>
        <ext uri="{3e2802c4-a4d2-4d8b-9148-e3be6c30e623}">
          <xlrd:rvb i="6911"/>
        </ext>
      </extLst>
    </bk>
    <bk>
      <extLst>
        <ext uri="{3e2802c4-a4d2-4d8b-9148-e3be6c30e623}">
          <xlrd:rvb i="6912"/>
        </ext>
      </extLst>
    </bk>
    <bk>
      <extLst>
        <ext uri="{3e2802c4-a4d2-4d8b-9148-e3be6c30e623}">
          <xlrd:rvb i="6913"/>
        </ext>
      </extLst>
    </bk>
    <bk>
      <extLst>
        <ext uri="{3e2802c4-a4d2-4d8b-9148-e3be6c30e623}">
          <xlrd:rvb i="6914"/>
        </ext>
      </extLst>
    </bk>
    <bk>
      <extLst>
        <ext uri="{3e2802c4-a4d2-4d8b-9148-e3be6c30e623}">
          <xlrd:rvb i="6915"/>
        </ext>
      </extLst>
    </bk>
    <bk>
      <extLst>
        <ext uri="{3e2802c4-a4d2-4d8b-9148-e3be6c30e623}">
          <xlrd:rvb i="6916"/>
        </ext>
      </extLst>
    </bk>
    <bk>
      <extLst>
        <ext uri="{3e2802c4-a4d2-4d8b-9148-e3be6c30e623}">
          <xlrd:rvb i="6917"/>
        </ext>
      </extLst>
    </bk>
    <bk>
      <extLst>
        <ext uri="{3e2802c4-a4d2-4d8b-9148-e3be6c30e623}">
          <xlrd:rvb i="6918"/>
        </ext>
      </extLst>
    </bk>
    <bk>
      <extLst>
        <ext uri="{3e2802c4-a4d2-4d8b-9148-e3be6c30e623}">
          <xlrd:rvb i="6919"/>
        </ext>
      </extLst>
    </bk>
    <bk>
      <extLst>
        <ext uri="{3e2802c4-a4d2-4d8b-9148-e3be6c30e623}">
          <xlrd:rvb i="6920"/>
        </ext>
      </extLst>
    </bk>
    <bk>
      <extLst>
        <ext uri="{3e2802c4-a4d2-4d8b-9148-e3be6c30e623}">
          <xlrd:rvb i="6921"/>
        </ext>
      </extLst>
    </bk>
    <bk>
      <extLst>
        <ext uri="{3e2802c4-a4d2-4d8b-9148-e3be6c30e623}">
          <xlrd:rvb i="6922"/>
        </ext>
      </extLst>
    </bk>
    <bk>
      <extLst>
        <ext uri="{3e2802c4-a4d2-4d8b-9148-e3be6c30e623}">
          <xlrd:rvb i="6923"/>
        </ext>
      </extLst>
    </bk>
    <bk>
      <extLst>
        <ext uri="{3e2802c4-a4d2-4d8b-9148-e3be6c30e623}">
          <xlrd:rvb i="6924"/>
        </ext>
      </extLst>
    </bk>
    <bk>
      <extLst>
        <ext uri="{3e2802c4-a4d2-4d8b-9148-e3be6c30e623}">
          <xlrd:rvb i="6925"/>
        </ext>
      </extLst>
    </bk>
    <bk>
      <extLst>
        <ext uri="{3e2802c4-a4d2-4d8b-9148-e3be6c30e623}">
          <xlrd:rvb i="6926"/>
        </ext>
      </extLst>
    </bk>
    <bk>
      <extLst>
        <ext uri="{3e2802c4-a4d2-4d8b-9148-e3be6c30e623}">
          <xlrd:rvb i="6927"/>
        </ext>
      </extLst>
    </bk>
    <bk>
      <extLst>
        <ext uri="{3e2802c4-a4d2-4d8b-9148-e3be6c30e623}">
          <xlrd:rvb i="6928"/>
        </ext>
      </extLst>
    </bk>
    <bk>
      <extLst>
        <ext uri="{3e2802c4-a4d2-4d8b-9148-e3be6c30e623}">
          <xlrd:rvb i="6929"/>
        </ext>
      </extLst>
    </bk>
    <bk>
      <extLst>
        <ext uri="{3e2802c4-a4d2-4d8b-9148-e3be6c30e623}">
          <xlrd:rvb i="6930"/>
        </ext>
      </extLst>
    </bk>
    <bk>
      <extLst>
        <ext uri="{3e2802c4-a4d2-4d8b-9148-e3be6c30e623}">
          <xlrd:rvb i="6931"/>
        </ext>
      </extLst>
    </bk>
    <bk>
      <extLst>
        <ext uri="{3e2802c4-a4d2-4d8b-9148-e3be6c30e623}">
          <xlrd:rvb i="6932"/>
        </ext>
      </extLst>
    </bk>
    <bk>
      <extLst>
        <ext uri="{3e2802c4-a4d2-4d8b-9148-e3be6c30e623}">
          <xlrd:rvb i="6933"/>
        </ext>
      </extLst>
    </bk>
    <bk>
      <extLst>
        <ext uri="{3e2802c4-a4d2-4d8b-9148-e3be6c30e623}">
          <xlrd:rvb i="6934"/>
        </ext>
      </extLst>
    </bk>
    <bk>
      <extLst>
        <ext uri="{3e2802c4-a4d2-4d8b-9148-e3be6c30e623}">
          <xlrd:rvb i="6935"/>
        </ext>
      </extLst>
    </bk>
    <bk>
      <extLst>
        <ext uri="{3e2802c4-a4d2-4d8b-9148-e3be6c30e623}">
          <xlrd:rvb i="6936"/>
        </ext>
      </extLst>
    </bk>
    <bk>
      <extLst>
        <ext uri="{3e2802c4-a4d2-4d8b-9148-e3be6c30e623}">
          <xlrd:rvb i="6937"/>
        </ext>
      </extLst>
    </bk>
    <bk>
      <extLst>
        <ext uri="{3e2802c4-a4d2-4d8b-9148-e3be6c30e623}">
          <xlrd:rvb i="6938"/>
        </ext>
      </extLst>
    </bk>
    <bk>
      <extLst>
        <ext uri="{3e2802c4-a4d2-4d8b-9148-e3be6c30e623}">
          <xlrd:rvb i="6939"/>
        </ext>
      </extLst>
    </bk>
    <bk>
      <extLst>
        <ext uri="{3e2802c4-a4d2-4d8b-9148-e3be6c30e623}">
          <xlrd:rvb i="6940"/>
        </ext>
      </extLst>
    </bk>
    <bk>
      <extLst>
        <ext uri="{3e2802c4-a4d2-4d8b-9148-e3be6c30e623}">
          <xlrd:rvb i="6941"/>
        </ext>
      </extLst>
    </bk>
    <bk>
      <extLst>
        <ext uri="{3e2802c4-a4d2-4d8b-9148-e3be6c30e623}">
          <xlrd:rvb i="6942"/>
        </ext>
      </extLst>
    </bk>
    <bk>
      <extLst>
        <ext uri="{3e2802c4-a4d2-4d8b-9148-e3be6c30e623}">
          <xlrd:rvb i="6943"/>
        </ext>
      </extLst>
    </bk>
    <bk>
      <extLst>
        <ext uri="{3e2802c4-a4d2-4d8b-9148-e3be6c30e623}">
          <xlrd:rvb i="6944"/>
        </ext>
      </extLst>
    </bk>
    <bk>
      <extLst>
        <ext uri="{3e2802c4-a4d2-4d8b-9148-e3be6c30e623}">
          <xlrd:rvb i="6945"/>
        </ext>
      </extLst>
    </bk>
    <bk>
      <extLst>
        <ext uri="{3e2802c4-a4d2-4d8b-9148-e3be6c30e623}">
          <xlrd:rvb i="6946"/>
        </ext>
      </extLst>
    </bk>
    <bk>
      <extLst>
        <ext uri="{3e2802c4-a4d2-4d8b-9148-e3be6c30e623}">
          <xlrd:rvb i="6947"/>
        </ext>
      </extLst>
    </bk>
    <bk>
      <extLst>
        <ext uri="{3e2802c4-a4d2-4d8b-9148-e3be6c30e623}">
          <xlrd:rvb i="6948"/>
        </ext>
      </extLst>
    </bk>
    <bk>
      <extLst>
        <ext uri="{3e2802c4-a4d2-4d8b-9148-e3be6c30e623}">
          <xlrd:rvb i="6949"/>
        </ext>
      </extLst>
    </bk>
    <bk>
      <extLst>
        <ext uri="{3e2802c4-a4d2-4d8b-9148-e3be6c30e623}">
          <xlrd:rvb i="6950"/>
        </ext>
      </extLst>
    </bk>
    <bk>
      <extLst>
        <ext uri="{3e2802c4-a4d2-4d8b-9148-e3be6c30e623}">
          <xlrd:rvb i="6951"/>
        </ext>
      </extLst>
    </bk>
    <bk>
      <extLst>
        <ext uri="{3e2802c4-a4d2-4d8b-9148-e3be6c30e623}">
          <xlrd:rvb i="6952"/>
        </ext>
      </extLst>
    </bk>
    <bk>
      <extLst>
        <ext uri="{3e2802c4-a4d2-4d8b-9148-e3be6c30e623}">
          <xlrd:rvb i="6953"/>
        </ext>
      </extLst>
    </bk>
    <bk>
      <extLst>
        <ext uri="{3e2802c4-a4d2-4d8b-9148-e3be6c30e623}">
          <xlrd:rvb i="6954"/>
        </ext>
      </extLst>
    </bk>
    <bk>
      <extLst>
        <ext uri="{3e2802c4-a4d2-4d8b-9148-e3be6c30e623}">
          <xlrd:rvb i="6955"/>
        </ext>
      </extLst>
    </bk>
    <bk>
      <extLst>
        <ext uri="{3e2802c4-a4d2-4d8b-9148-e3be6c30e623}">
          <xlrd:rvb i="6956"/>
        </ext>
      </extLst>
    </bk>
    <bk>
      <extLst>
        <ext uri="{3e2802c4-a4d2-4d8b-9148-e3be6c30e623}">
          <xlrd:rvb i="6957"/>
        </ext>
      </extLst>
    </bk>
    <bk>
      <extLst>
        <ext uri="{3e2802c4-a4d2-4d8b-9148-e3be6c30e623}">
          <xlrd:rvb i="6958"/>
        </ext>
      </extLst>
    </bk>
    <bk>
      <extLst>
        <ext uri="{3e2802c4-a4d2-4d8b-9148-e3be6c30e623}">
          <xlrd:rvb i="6959"/>
        </ext>
      </extLst>
    </bk>
    <bk>
      <extLst>
        <ext uri="{3e2802c4-a4d2-4d8b-9148-e3be6c30e623}">
          <xlrd:rvb i="6960"/>
        </ext>
      </extLst>
    </bk>
    <bk>
      <extLst>
        <ext uri="{3e2802c4-a4d2-4d8b-9148-e3be6c30e623}">
          <xlrd:rvb i="6961"/>
        </ext>
      </extLst>
    </bk>
    <bk>
      <extLst>
        <ext uri="{3e2802c4-a4d2-4d8b-9148-e3be6c30e623}">
          <xlrd:rvb i="6962"/>
        </ext>
      </extLst>
    </bk>
    <bk>
      <extLst>
        <ext uri="{3e2802c4-a4d2-4d8b-9148-e3be6c30e623}">
          <xlrd:rvb i="6963"/>
        </ext>
      </extLst>
    </bk>
    <bk>
      <extLst>
        <ext uri="{3e2802c4-a4d2-4d8b-9148-e3be6c30e623}">
          <xlrd:rvb i="6964"/>
        </ext>
      </extLst>
    </bk>
    <bk>
      <extLst>
        <ext uri="{3e2802c4-a4d2-4d8b-9148-e3be6c30e623}">
          <xlrd:rvb i="6965"/>
        </ext>
      </extLst>
    </bk>
    <bk>
      <extLst>
        <ext uri="{3e2802c4-a4d2-4d8b-9148-e3be6c30e623}">
          <xlrd:rvb i="6966"/>
        </ext>
      </extLst>
    </bk>
    <bk>
      <extLst>
        <ext uri="{3e2802c4-a4d2-4d8b-9148-e3be6c30e623}">
          <xlrd:rvb i="6967"/>
        </ext>
      </extLst>
    </bk>
    <bk>
      <extLst>
        <ext uri="{3e2802c4-a4d2-4d8b-9148-e3be6c30e623}">
          <xlrd:rvb i="6968"/>
        </ext>
      </extLst>
    </bk>
    <bk>
      <extLst>
        <ext uri="{3e2802c4-a4d2-4d8b-9148-e3be6c30e623}">
          <xlrd:rvb i="6969"/>
        </ext>
      </extLst>
    </bk>
    <bk>
      <extLst>
        <ext uri="{3e2802c4-a4d2-4d8b-9148-e3be6c30e623}">
          <xlrd:rvb i="6970"/>
        </ext>
      </extLst>
    </bk>
    <bk>
      <extLst>
        <ext uri="{3e2802c4-a4d2-4d8b-9148-e3be6c30e623}">
          <xlrd:rvb i="6971"/>
        </ext>
      </extLst>
    </bk>
    <bk>
      <extLst>
        <ext uri="{3e2802c4-a4d2-4d8b-9148-e3be6c30e623}">
          <xlrd:rvb i="6972"/>
        </ext>
      </extLst>
    </bk>
    <bk>
      <extLst>
        <ext uri="{3e2802c4-a4d2-4d8b-9148-e3be6c30e623}">
          <xlrd:rvb i="6973"/>
        </ext>
      </extLst>
    </bk>
    <bk>
      <extLst>
        <ext uri="{3e2802c4-a4d2-4d8b-9148-e3be6c30e623}">
          <xlrd:rvb i="6974"/>
        </ext>
      </extLst>
    </bk>
    <bk>
      <extLst>
        <ext uri="{3e2802c4-a4d2-4d8b-9148-e3be6c30e623}">
          <xlrd:rvb i="6975"/>
        </ext>
      </extLst>
    </bk>
    <bk>
      <extLst>
        <ext uri="{3e2802c4-a4d2-4d8b-9148-e3be6c30e623}">
          <xlrd:rvb i="6976"/>
        </ext>
      </extLst>
    </bk>
    <bk>
      <extLst>
        <ext uri="{3e2802c4-a4d2-4d8b-9148-e3be6c30e623}">
          <xlrd:rvb i="6977"/>
        </ext>
      </extLst>
    </bk>
    <bk>
      <extLst>
        <ext uri="{3e2802c4-a4d2-4d8b-9148-e3be6c30e623}">
          <xlrd:rvb i="6978"/>
        </ext>
      </extLst>
    </bk>
    <bk>
      <extLst>
        <ext uri="{3e2802c4-a4d2-4d8b-9148-e3be6c30e623}">
          <xlrd:rvb i="6979"/>
        </ext>
      </extLst>
    </bk>
    <bk>
      <extLst>
        <ext uri="{3e2802c4-a4d2-4d8b-9148-e3be6c30e623}">
          <xlrd:rvb i="6980"/>
        </ext>
      </extLst>
    </bk>
    <bk>
      <extLst>
        <ext uri="{3e2802c4-a4d2-4d8b-9148-e3be6c30e623}">
          <xlrd:rvb i="6981"/>
        </ext>
      </extLst>
    </bk>
    <bk>
      <extLst>
        <ext uri="{3e2802c4-a4d2-4d8b-9148-e3be6c30e623}">
          <xlrd:rvb i="6982"/>
        </ext>
      </extLst>
    </bk>
    <bk>
      <extLst>
        <ext uri="{3e2802c4-a4d2-4d8b-9148-e3be6c30e623}">
          <xlrd:rvb i="6983"/>
        </ext>
      </extLst>
    </bk>
    <bk>
      <extLst>
        <ext uri="{3e2802c4-a4d2-4d8b-9148-e3be6c30e623}">
          <xlrd:rvb i="6984"/>
        </ext>
      </extLst>
    </bk>
    <bk>
      <extLst>
        <ext uri="{3e2802c4-a4d2-4d8b-9148-e3be6c30e623}">
          <xlrd:rvb i="6985"/>
        </ext>
      </extLst>
    </bk>
    <bk>
      <extLst>
        <ext uri="{3e2802c4-a4d2-4d8b-9148-e3be6c30e623}">
          <xlrd:rvb i="6986"/>
        </ext>
      </extLst>
    </bk>
    <bk>
      <extLst>
        <ext uri="{3e2802c4-a4d2-4d8b-9148-e3be6c30e623}">
          <xlrd:rvb i="6987"/>
        </ext>
      </extLst>
    </bk>
    <bk>
      <extLst>
        <ext uri="{3e2802c4-a4d2-4d8b-9148-e3be6c30e623}">
          <xlrd:rvb i="6988"/>
        </ext>
      </extLst>
    </bk>
    <bk>
      <extLst>
        <ext uri="{3e2802c4-a4d2-4d8b-9148-e3be6c30e623}">
          <xlrd:rvb i="6989"/>
        </ext>
      </extLst>
    </bk>
    <bk>
      <extLst>
        <ext uri="{3e2802c4-a4d2-4d8b-9148-e3be6c30e623}">
          <xlrd:rvb i="6990"/>
        </ext>
      </extLst>
    </bk>
    <bk>
      <extLst>
        <ext uri="{3e2802c4-a4d2-4d8b-9148-e3be6c30e623}">
          <xlrd:rvb i="6991"/>
        </ext>
      </extLst>
    </bk>
    <bk>
      <extLst>
        <ext uri="{3e2802c4-a4d2-4d8b-9148-e3be6c30e623}">
          <xlrd:rvb i="6992"/>
        </ext>
      </extLst>
    </bk>
    <bk>
      <extLst>
        <ext uri="{3e2802c4-a4d2-4d8b-9148-e3be6c30e623}">
          <xlrd:rvb i="6993"/>
        </ext>
      </extLst>
    </bk>
    <bk>
      <extLst>
        <ext uri="{3e2802c4-a4d2-4d8b-9148-e3be6c30e623}">
          <xlrd:rvb i="6994"/>
        </ext>
      </extLst>
    </bk>
    <bk>
      <extLst>
        <ext uri="{3e2802c4-a4d2-4d8b-9148-e3be6c30e623}">
          <xlrd:rvb i="6995"/>
        </ext>
      </extLst>
    </bk>
    <bk>
      <extLst>
        <ext uri="{3e2802c4-a4d2-4d8b-9148-e3be6c30e623}">
          <xlrd:rvb i="6996"/>
        </ext>
      </extLst>
    </bk>
    <bk>
      <extLst>
        <ext uri="{3e2802c4-a4d2-4d8b-9148-e3be6c30e623}">
          <xlrd:rvb i="6997"/>
        </ext>
      </extLst>
    </bk>
    <bk>
      <extLst>
        <ext uri="{3e2802c4-a4d2-4d8b-9148-e3be6c30e623}">
          <xlrd:rvb i="6998"/>
        </ext>
      </extLst>
    </bk>
    <bk>
      <extLst>
        <ext uri="{3e2802c4-a4d2-4d8b-9148-e3be6c30e623}">
          <xlrd:rvb i="6999"/>
        </ext>
      </extLst>
    </bk>
    <bk>
      <extLst>
        <ext uri="{3e2802c4-a4d2-4d8b-9148-e3be6c30e623}">
          <xlrd:rvb i="7000"/>
        </ext>
      </extLst>
    </bk>
    <bk>
      <extLst>
        <ext uri="{3e2802c4-a4d2-4d8b-9148-e3be6c30e623}">
          <xlrd:rvb i="7001"/>
        </ext>
      </extLst>
    </bk>
    <bk>
      <extLst>
        <ext uri="{3e2802c4-a4d2-4d8b-9148-e3be6c30e623}">
          <xlrd:rvb i="7002"/>
        </ext>
      </extLst>
    </bk>
    <bk>
      <extLst>
        <ext uri="{3e2802c4-a4d2-4d8b-9148-e3be6c30e623}">
          <xlrd:rvb i="7003"/>
        </ext>
      </extLst>
    </bk>
    <bk>
      <extLst>
        <ext uri="{3e2802c4-a4d2-4d8b-9148-e3be6c30e623}">
          <xlrd:rvb i="7004"/>
        </ext>
      </extLst>
    </bk>
    <bk>
      <extLst>
        <ext uri="{3e2802c4-a4d2-4d8b-9148-e3be6c30e623}">
          <xlrd:rvb i="7005"/>
        </ext>
      </extLst>
    </bk>
    <bk>
      <extLst>
        <ext uri="{3e2802c4-a4d2-4d8b-9148-e3be6c30e623}">
          <xlrd:rvb i="7006"/>
        </ext>
      </extLst>
    </bk>
    <bk>
      <extLst>
        <ext uri="{3e2802c4-a4d2-4d8b-9148-e3be6c30e623}">
          <xlrd:rvb i="7007"/>
        </ext>
      </extLst>
    </bk>
    <bk>
      <extLst>
        <ext uri="{3e2802c4-a4d2-4d8b-9148-e3be6c30e623}">
          <xlrd:rvb i="7008"/>
        </ext>
      </extLst>
    </bk>
    <bk>
      <extLst>
        <ext uri="{3e2802c4-a4d2-4d8b-9148-e3be6c30e623}">
          <xlrd:rvb i="7009"/>
        </ext>
      </extLst>
    </bk>
    <bk>
      <extLst>
        <ext uri="{3e2802c4-a4d2-4d8b-9148-e3be6c30e623}">
          <xlrd:rvb i="7010"/>
        </ext>
      </extLst>
    </bk>
    <bk>
      <extLst>
        <ext uri="{3e2802c4-a4d2-4d8b-9148-e3be6c30e623}">
          <xlrd:rvb i="7011"/>
        </ext>
      </extLst>
    </bk>
    <bk>
      <extLst>
        <ext uri="{3e2802c4-a4d2-4d8b-9148-e3be6c30e623}">
          <xlrd:rvb i="7012"/>
        </ext>
      </extLst>
    </bk>
    <bk>
      <extLst>
        <ext uri="{3e2802c4-a4d2-4d8b-9148-e3be6c30e623}">
          <xlrd:rvb i="7013"/>
        </ext>
      </extLst>
    </bk>
    <bk>
      <extLst>
        <ext uri="{3e2802c4-a4d2-4d8b-9148-e3be6c30e623}">
          <xlrd:rvb i="7014"/>
        </ext>
      </extLst>
    </bk>
    <bk>
      <extLst>
        <ext uri="{3e2802c4-a4d2-4d8b-9148-e3be6c30e623}">
          <xlrd:rvb i="7015"/>
        </ext>
      </extLst>
    </bk>
    <bk>
      <extLst>
        <ext uri="{3e2802c4-a4d2-4d8b-9148-e3be6c30e623}">
          <xlrd:rvb i="7016"/>
        </ext>
      </extLst>
    </bk>
    <bk>
      <extLst>
        <ext uri="{3e2802c4-a4d2-4d8b-9148-e3be6c30e623}">
          <xlrd:rvb i="7017"/>
        </ext>
      </extLst>
    </bk>
    <bk>
      <extLst>
        <ext uri="{3e2802c4-a4d2-4d8b-9148-e3be6c30e623}">
          <xlrd:rvb i="7018"/>
        </ext>
      </extLst>
    </bk>
    <bk>
      <extLst>
        <ext uri="{3e2802c4-a4d2-4d8b-9148-e3be6c30e623}">
          <xlrd:rvb i="7019"/>
        </ext>
      </extLst>
    </bk>
    <bk>
      <extLst>
        <ext uri="{3e2802c4-a4d2-4d8b-9148-e3be6c30e623}">
          <xlrd:rvb i="7020"/>
        </ext>
      </extLst>
    </bk>
    <bk>
      <extLst>
        <ext uri="{3e2802c4-a4d2-4d8b-9148-e3be6c30e623}">
          <xlrd:rvb i="7021"/>
        </ext>
      </extLst>
    </bk>
    <bk>
      <extLst>
        <ext uri="{3e2802c4-a4d2-4d8b-9148-e3be6c30e623}">
          <xlrd:rvb i="7022"/>
        </ext>
      </extLst>
    </bk>
    <bk>
      <extLst>
        <ext uri="{3e2802c4-a4d2-4d8b-9148-e3be6c30e623}">
          <xlrd:rvb i="7023"/>
        </ext>
      </extLst>
    </bk>
    <bk>
      <extLst>
        <ext uri="{3e2802c4-a4d2-4d8b-9148-e3be6c30e623}">
          <xlrd:rvb i="7024"/>
        </ext>
      </extLst>
    </bk>
    <bk>
      <extLst>
        <ext uri="{3e2802c4-a4d2-4d8b-9148-e3be6c30e623}">
          <xlrd:rvb i="7025"/>
        </ext>
      </extLst>
    </bk>
    <bk>
      <extLst>
        <ext uri="{3e2802c4-a4d2-4d8b-9148-e3be6c30e623}">
          <xlrd:rvb i="7026"/>
        </ext>
      </extLst>
    </bk>
    <bk>
      <extLst>
        <ext uri="{3e2802c4-a4d2-4d8b-9148-e3be6c30e623}">
          <xlrd:rvb i="7027"/>
        </ext>
      </extLst>
    </bk>
    <bk>
      <extLst>
        <ext uri="{3e2802c4-a4d2-4d8b-9148-e3be6c30e623}">
          <xlrd:rvb i="7028"/>
        </ext>
      </extLst>
    </bk>
    <bk>
      <extLst>
        <ext uri="{3e2802c4-a4d2-4d8b-9148-e3be6c30e623}">
          <xlrd:rvb i="7029"/>
        </ext>
      </extLst>
    </bk>
    <bk>
      <extLst>
        <ext uri="{3e2802c4-a4d2-4d8b-9148-e3be6c30e623}">
          <xlrd:rvb i="7030"/>
        </ext>
      </extLst>
    </bk>
    <bk>
      <extLst>
        <ext uri="{3e2802c4-a4d2-4d8b-9148-e3be6c30e623}">
          <xlrd:rvb i="7031"/>
        </ext>
      </extLst>
    </bk>
    <bk>
      <extLst>
        <ext uri="{3e2802c4-a4d2-4d8b-9148-e3be6c30e623}">
          <xlrd:rvb i="7032"/>
        </ext>
      </extLst>
    </bk>
    <bk>
      <extLst>
        <ext uri="{3e2802c4-a4d2-4d8b-9148-e3be6c30e623}">
          <xlrd:rvb i="7033"/>
        </ext>
      </extLst>
    </bk>
    <bk>
      <extLst>
        <ext uri="{3e2802c4-a4d2-4d8b-9148-e3be6c30e623}">
          <xlrd:rvb i="7034"/>
        </ext>
      </extLst>
    </bk>
    <bk>
      <extLst>
        <ext uri="{3e2802c4-a4d2-4d8b-9148-e3be6c30e623}">
          <xlrd:rvb i="7035"/>
        </ext>
      </extLst>
    </bk>
    <bk>
      <extLst>
        <ext uri="{3e2802c4-a4d2-4d8b-9148-e3be6c30e623}">
          <xlrd:rvb i="7036"/>
        </ext>
      </extLst>
    </bk>
    <bk>
      <extLst>
        <ext uri="{3e2802c4-a4d2-4d8b-9148-e3be6c30e623}">
          <xlrd:rvb i="7037"/>
        </ext>
      </extLst>
    </bk>
    <bk>
      <extLst>
        <ext uri="{3e2802c4-a4d2-4d8b-9148-e3be6c30e623}">
          <xlrd:rvb i="7038"/>
        </ext>
      </extLst>
    </bk>
    <bk>
      <extLst>
        <ext uri="{3e2802c4-a4d2-4d8b-9148-e3be6c30e623}">
          <xlrd:rvb i="7039"/>
        </ext>
      </extLst>
    </bk>
    <bk>
      <extLst>
        <ext uri="{3e2802c4-a4d2-4d8b-9148-e3be6c30e623}">
          <xlrd:rvb i="7040"/>
        </ext>
      </extLst>
    </bk>
    <bk>
      <extLst>
        <ext uri="{3e2802c4-a4d2-4d8b-9148-e3be6c30e623}">
          <xlrd:rvb i="7041"/>
        </ext>
      </extLst>
    </bk>
    <bk>
      <extLst>
        <ext uri="{3e2802c4-a4d2-4d8b-9148-e3be6c30e623}">
          <xlrd:rvb i="7042"/>
        </ext>
      </extLst>
    </bk>
    <bk>
      <extLst>
        <ext uri="{3e2802c4-a4d2-4d8b-9148-e3be6c30e623}">
          <xlrd:rvb i="7043"/>
        </ext>
      </extLst>
    </bk>
    <bk>
      <extLst>
        <ext uri="{3e2802c4-a4d2-4d8b-9148-e3be6c30e623}">
          <xlrd:rvb i="7044"/>
        </ext>
      </extLst>
    </bk>
    <bk>
      <extLst>
        <ext uri="{3e2802c4-a4d2-4d8b-9148-e3be6c30e623}">
          <xlrd:rvb i="7045"/>
        </ext>
      </extLst>
    </bk>
    <bk>
      <extLst>
        <ext uri="{3e2802c4-a4d2-4d8b-9148-e3be6c30e623}">
          <xlrd:rvb i="7046"/>
        </ext>
      </extLst>
    </bk>
    <bk>
      <extLst>
        <ext uri="{3e2802c4-a4d2-4d8b-9148-e3be6c30e623}">
          <xlrd:rvb i="7047"/>
        </ext>
      </extLst>
    </bk>
    <bk>
      <extLst>
        <ext uri="{3e2802c4-a4d2-4d8b-9148-e3be6c30e623}">
          <xlrd:rvb i="7048"/>
        </ext>
      </extLst>
    </bk>
    <bk>
      <extLst>
        <ext uri="{3e2802c4-a4d2-4d8b-9148-e3be6c30e623}">
          <xlrd:rvb i="7049"/>
        </ext>
      </extLst>
    </bk>
    <bk>
      <extLst>
        <ext uri="{3e2802c4-a4d2-4d8b-9148-e3be6c30e623}">
          <xlrd:rvb i="7050"/>
        </ext>
      </extLst>
    </bk>
    <bk>
      <extLst>
        <ext uri="{3e2802c4-a4d2-4d8b-9148-e3be6c30e623}">
          <xlrd:rvb i="7051"/>
        </ext>
      </extLst>
    </bk>
    <bk>
      <extLst>
        <ext uri="{3e2802c4-a4d2-4d8b-9148-e3be6c30e623}">
          <xlrd:rvb i="7052"/>
        </ext>
      </extLst>
    </bk>
    <bk>
      <extLst>
        <ext uri="{3e2802c4-a4d2-4d8b-9148-e3be6c30e623}">
          <xlrd:rvb i="7053"/>
        </ext>
      </extLst>
    </bk>
    <bk>
      <extLst>
        <ext uri="{3e2802c4-a4d2-4d8b-9148-e3be6c30e623}">
          <xlrd:rvb i="7054"/>
        </ext>
      </extLst>
    </bk>
    <bk>
      <extLst>
        <ext uri="{3e2802c4-a4d2-4d8b-9148-e3be6c30e623}">
          <xlrd:rvb i="7055"/>
        </ext>
      </extLst>
    </bk>
    <bk>
      <extLst>
        <ext uri="{3e2802c4-a4d2-4d8b-9148-e3be6c30e623}">
          <xlrd:rvb i="7056"/>
        </ext>
      </extLst>
    </bk>
    <bk>
      <extLst>
        <ext uri="{3e2802c4-a4d2-4d8b-9148-e3be6c30e623}">
          <xlrd:rvb i="7057"/>
        </ext>
      </extLst>
    </bk>
    <bk>
      <extLst>
        <ext uri="{3e2802c4-a4d2-4d8b-9148-e3be6c30e623}">
          <xlrd:rvb i="7058"/>
        </ext>
      </extLst>
    </bk>
    <bk>
      <extLst>
        <ext uri="{3e2802c4-a4d2-4d8b-9148-e3be6c30e623}">
          <xlrd:rvb i="7059"/>
        </ext>
      </extLst>
    </bk>
    <bk>
      <extLst>
        <ext uri="{3e2802c4-a4d2-4d8b-9148-e3be6c30e623}">
          <xlrd:rvb i="7060"/>
        </ext>
      </extLst>
    </bk>
    <bk>
      <extLst>
        <ext uri="{3e2802c4-a4d2-4d8b-9148-e3be6c30e623}">
          <xlrd:rvb i="7061"/>
        </ext>
      </extLst>
    </bk>
    <bk>
      <extLst>
        <ext uri="{3e2802c4-a4d2-4d8b-9148-e3be6c30e623}">
          <xlrd:rvb i="7062"/>
        </ext>
      </extLst>
    </bk>
    <bk>
      <extLst>
        <ext uri="{3e2802c4-a4d2-4d8b-9148-e3be6c30e623}">
          <xlrd:rvb i="7063"/>
        </ext>
      </extLst>
    </bk>
    <bk>
      <extLst>
        <ext uri="{3e2802c4-a4d2-4d8b-9148-e3be6c30e623}">
          <xlrd:rvb i="7064"/>
        </ext>
      </extLst>
    </bk>
    <bk>
      <extLst>
        <ext uri="{3e2802c4-a4d2-4d8b-9148-e3be6c30e623}">
          <xlrd:rvb i="7065"/>
        </ext>
      </extLst>
    </bk>
    <bk>
      <extLst>
        <ext uri="{3e2802c4-a4d2-4d8b-9148-e3be6c30e623}">
          <xlrd:rvb i="7066"/>
        </ext>
      </extLst>
    </bk>
    <bk>
      <extLst>
        <ext uri="{3e2802c4-a4d2-4d8b-9148-e3be6c30e623}">
          <xlrd:rvb i="7067"/>
        </ext>
      </extLst>
    </bk>
    <bk>
      <extLst>
        <ext uri="{3e2802c4-a4d2-4d8b-9148-e3be6c30e623}">
          <xlrd:rvb i="7068"/>
        </ext>
      </extLst>
    </bk>
    <bk>
      <extLst>
        <ext uri="{3e2802c4-a4d2-4d8b-9148-e3be6c30e623}">
          <xlrd:rvb i="7069"/>
        </ext>
      </extLst>
    </bk>
    <bk>
      <extLst>
        <ext uri="{3e2802c4-a4d2-4d8b-9148-e3be6c30e623}">
          <xlrd:rvb i="7070"/>
        </ext>
      </extLst>
    </bk>
    <bk>
      <extLst>
        <ext uri="{3e2802c4-a4d2-4d8b-9148-e3be6c30e623}">
          <xlrd:rvb i="7071"/>
        </ext>
      </extLst>
    </bk>
    <bk>
      <extLst>
        <ext uri="{3e2802c4-a4d2-4d8b-9148-e3be6c30e623}">
          <xlrd:rvb i="7072"/>
        </ext>
      </extLst>
    </bk>
    <bk>
      <extLst>
        <ext uri="{3e2802c4-a4d2-4d8b-9148-e3be6c30e623}">
          <xlrd:rvb i="7073"/>
        </ext>
      </extLst>
    </bk>
    <bk>
      <extLst>
        <ext uri="{3e2802c4-a4d2-4d8b-9148-e3be6c30e623}">
          <xlrd:rvb i="7074"/>
        </ext>
      </extLst>
    </bk>
    <bk>
      <extLst>
        <ext uri="{3e2802c4-a4d2-4d8b-9148-e3be6c30e623}">
          <xlrd:rvb i="7075"/>
        </ext>
      </extLst>
    </bk>
    <bk>
      <extLst>
        <ext uri="{3e2802c4-a4d2-4d8b-9148-e3be6c30e623}">
          <xlrd:rvb i="7076"/>
        </ext>
      </extLst>
    </bk>
    <bk>
      <extLst>
        <ext uri="{3e2802c4-a4d2-4d8b-9148-e3be6c30e623}">
          <xlrd:rvb i="7077"/>
        </ext>
      </extLst>
    </bk>
    <bk>
      <extLst>
        <ext uri="{3e2802c4-a4d2-4d8b-9148-e3be6c30e623}">
          <xlrd:rvb i="7078"/>
        </ext>
      </extLst>
    </bk>
    <bk>
      <extLst>
        <ext uri="{3e2802c4-a4d2-4d8b-9148-e3be6c30e623}">
          <xlrd:rvb i="7079"/>
        </ext>
      </extLst>
    </bk>
    <bk>
      <extLst>
        <ext uri="{3e2802c4-a4d2-4d8b-9148-e3be6c30e623}">
          <xlrd:rvb i="7080"/>
        </ext>
      </extLst>
    </bk>
    <bk>
      <extLst>
        <ext uri="{3e2802c4-a4d2-4d8b-9148-e3be6c30e623}">
          <xlrd:rvb i="7081"/>
        </ext>
      </extLst>
    </bk>
    <bk>
      <extLst>
        <ext uri="{3e2802c4-a4d2-4d8b-9148-e3be6c30e623}">
          <xlrd:rvb i="7082"/>
        </ext>
      </extLst>
    </bk>
    <bk>
      <extLst>
        <ext uri="{3e2802c4-a4d2-4d8b-9148-e3be6c30e623}">
          <xlrd:rvb i="7083"/>
        </ext>
      </extLst>
    </bk>
    <bk>
      <extLst>
        <ext uri="{3e2802c4-a4d2-4d8b-9148-e3be6c30e623}">
          <xlrd:rvb i="7084"/>
        </ext>
      </extLst>
    </bk>
    <bk>
      <extLst>
        <ext uri="{3e2802c4-a4d2-4d8b-9148-e3be6c30e623}">
          <xlrd:rvb i="7085"/>
        </ext>
      </extLst>
    </bk>
    <bk>
      <extLst>
        <ext uri="{3e2802c4-a4d2-4d8b-9148-e3be6c30e623}">
          <xlrd:rvb i="7086"/>
        </ext>
      </extLst>
    </bk>
    <bk>
      <extLst>
        <ext uri="{3e2802c4-a4d2-4d8b-9148-e3be6c30e623}">
          <xlrd:rvb i="7087"/>
        </ext>
      </extLst>
    </bk>
    <bk>
      <extLst>
        <ext uri="{3e2802c4-a4d2-4d8b-9148-e3be6c30e623}">
          <xlrd:rvb i="7088"/>
        </ext>
      </extLst>
    </bk>
    <bk>
      <extLst>
        <ext uri="{3e2802c4-a4d2-4d8b-9148-e3be6c30e623}">
          <xlrd:rvb i="7089"/>
        </ext>
      </extLst>
    </bk>
    <bk>
      <extLst>
        <ext uri="{3e2802c4-a4d2-4d8b-9148-e3be6c30e623}">
          <xlrd:rvb i="7090"/>
        </ext>
      </extLst>
    </bk>
    <bk>
      <extLst>
        <ext uri="{3e2802c4-a4d2-4d8b-9148-e3be6c30e623}">
          <xlrd:rvb i="7091"/>
        </ext>
      </extLst>
    </bk>
    <bk>
      <extLst>
        <ext uri="{3e2802c4-a4d2-4d8b-9148-e3be6c30e623}">
          <xlrd:rvb i="7092"/>
        </ext>
      </extLst>
    </bk>
    <bk>
      <extLst>
        <ext uri="{3e2802c4-a4d2-4d8b-9148-e3be6c30e623}">
          <xlrd:rvb i="7093"/>
        </ext>
      </extLst>
    </bk>
    <bk>
      <extLst>
        <ext uri="{3e2802c4-a4d2-4d8b-9148-e3be6c30e623}">
          <xlrd:rvb i="7094"/>
        </ext>
      </extLst>
    </bk>
    <bk>
      <extLst>
        <ext uri="{3e2802c4-a4d2-4d8b-9148-e3be6c30e623}">
          <xlrd:rvb i="7095"/>
        </ext>
      </extLst>
    </bk>
    <bk>
      <extLst>
        <ext uri="{3e2802c4-a4d2-4d8b-9148-e3be6c30e623}">
          <xlrd:rvb i="7096"/>
        </ext>
      </extLst>
    </bk>
    <bk>
      <extLst>
        <ext uri="{3e2802c4-a4d2-4d8b-9148-e3be6c30e623}">
          <xlrd:rvb i="7097"/>
        </ext>
      </extLst>
    </bk>
    <bk>
      <extLst>
        <ext uri="{3e2802c4-a4d2-4d8b-9148-e3be6c30e623}">
          <xlrd:rvb i="7098"/>
        </ext>
      </extLst>
    </bk>
    <bk>
      <extLst>
        <ext uri="{3e2802c4-a4d2-4d8b-9148-e3be6c30e623}">
          <xlrd:rvb i="7099"/>
        </ext>
      </extLst>
    </bk>
    <bk>
      <extLst>
        <ext uri="{3e2802c4-a4d2-4d8b-9148-e3be6c30e623}">
          <xlrd:rvb i="7100"/>
        </ext>
      </extLst>
    </bk>
    <bk>
      <extLst>
        <ext uri="{3e2802c4-a4d2-4d8b-9148-e3be6c30e623}">
          <xlrd:rvb i="7101"/>
        </ext>
      </extLst>
    </bk>
    <bk>
      <extLst>
        <ext uri="{3e2802c4-a4d2-4d8b-9148-e3be6c30e623}">
          <xlrd:rvb i="7102"/>
        </ext>
      </extLst>
    </bk>
    <bk>
      <extLst>
        <ext uri="{3e2802c4-a4d2-4d8b-9148-e3be6c30e623}">
          <xlrd:rvb i="7103"/>
        </ext>
      </extLst>
    </bk>
    <bk>
      <extLst>
        <ext uri="{3e2802c4-a4d2-4d8b-9148-e3be6c30e623}">
          <xlrd:rvb i="7104"/>
        </ext>
      </extLst>
    </bk>
    <bk>
      <extLst>
        <ext uri="{3e2802c4-a4d2-4d8b-9148-e3be6c30e623}">
          <xlrd:rvb i="7105"/>
        </ext>
      </extLst>
    </bk>
    <bk>
      <extLst>
        <ext uri="{3e2802c4-a4d2-4d8b-9148-e3be6c30e623}">
          <xlrd:rvb i="7106"/>
        </ext>
      </extLst>
    </bk>
    <bk>
      <extLst>
        <ext uri="{3e2802c4-a4d2-4d8b-9148-e3be6c30e623}">
          <xlrd:rvb i="7107"/>
        </ext>
      </extLst>
    </bk>
    <bk>
      <extLst>
        <ext uri="{3e2802c4-a4d2-4d8b-9148-e3be6c30e623}">
          <xlrd:rvb i="7108"/>
        </ext>
      </extLst>
    </bk>
    <bk>
      <extLst>
        <ext uri="{3e2802c4-a4d2-4d8b-9148-e3be6c30e623}">
          <xlrd:rvb i="7109"/>
        </ext>
      </extLst>
    </bk>
    <bk>
      <extLst>
        <ext uri="{3e2802c4-a4d2-4d8b-9148-e3be6c30e623}">
          <xlrd:rvb i="7110"/>
        </ext>
      </extLst>
    </bk>
    <bk>
      <extLst>
        <ext uri="{3e2802c4-a4d2-4d8b-9148-e3be6c30e623}">
          <xlrd:rvb i="7111"/>
        </ext>
      </extLst>
    </bk>
    <bk>
      <extLst>
        <ext uri="{3e2802c4-a4d2-4d8b-9148-e3be6c30e623}">
          <xlrd:rvb i="7112"/>
        </ext>
      </extLst>
    </bk>
    <bk>
      <extLst>
        <ext uri="{3e2802c4-a4d2-4d8b-9148-e3be6c30e623}">
          <xlrd:rvb i="7113"/>
        </ext>
      </extLst>
    </bk>
    <bk>
      <extLst>
        <ext uri="{3e2802c4-a4d2-4d8b-9148-e3be6c30e623}">
          <xlrd:rvb i="7114"/>
        </ext>
      </extLst>
    </bk>
    <bk>
      <extLst>
        <ext uri="{3e2802c4-a4d2-4d8b-9148-e3be6c30e623}">
          <xlrd:rvb i="7115"/>
        </ext>
      </extLst>
    </bk>
    <bk>
      <extLst>
        <ext uri="{3e2802c4-a4d2-4d8b-9148-e3be6c30e623}">
          <xlrd:rvb i="7116"/>
        </ext>
      </extLst>
    </bk>
    <bk>
      <extLst>
        <ext uri="{3e2802c4-a4d2-4d8b-9148-e3be6c30e623}">
          <xlrd:rvb i="7117"/>
        </ext>
      </extLst>
    </bk>
    <bk>
      <extLst>
        <ext uri="{3e2802c4-a4d2-4d8b-9148-e3be6c30e623}">
          <xlrd:rvb i="7118"/>
        </ext>
      </extLst>
    </bk>
    <bk>
      <extLst>
        <ext uri="{3e2802c4-a4d2-4d8b-9148-e3be6c30e623}">
          <xlrd:rvb i="7119"/>
        </ext>
      </extLst>
    </bk>
    <bk>
      <extLst>
        <ext uri="{3e2802c4-a4d2-4d8b-9148-e3be6c30e623}">
          <xlrd:rvb i="7120"/>
        </ext>
      </extLst>
    </bk>
    <bk>
      <extLst>
        <ext uri="{3e2802c4-a4d2-4d8b-9148-e3be6c30e623}">
          <xlrd:rvb i="7121"/>
        </ext>
      </extLst>
    </bk>
    <bk>
      <extLst>
        <ext uri="{3e2802c4-a4d2-4d8b-9148-e3be6c30e623}">
          <xlrd:rvb i="7122"/>
        </ext>
      </extLst>
    </bk>
    <bk>
      <extLst>
        <ext uri="{3e2802c4-a4d2-4d8b-9148-e3be6c30e623}">
          <xlrd:rvb i="7123"/>
        </ext>
      </extLst>
    </bk>
    <bk>
      <extLst>
        <ext uri="{3e2802c4-a4d2-4d8b-9148-e3be6c30e623}">
          <xlrd:rvb i="7124"/>
        </ext>
      </extLst>
    </bk>
    <bk>
      <extLst>
        <ext uri="{3e2802c4-a4d2-4d8b-9148-e3be6c30e623}">
          <xlrd:rvb i="7125"/>
        </ext>
      </extLst>
    </bk>
    <bk>
      <extLst>
        <ext uri="{3e2802c4-a4d2-4d8b-9148-e3be6c30e623}">
          <xlrd:rvb i="7126"/>
        </ext>
      </extLst>
    </bk>
    <bk>
      <extLst>
        <ext uri="{3e2802c4-a4d2-4d8b-9148-e3be6c30e623}">
          <xlrd:rvb i="7127"/>
        </ext>
      </extLst>
    </bk>
    <bk>
      <extLst>
        <ext uri="{3e2802c4-a4d2-4d8b-9148-e3be6c30e623}">
          <xlrd:rvb i="7128"/>
        </ext>
      </extLst>
    </bk>
    <bk>
      <extLst>
        <ext uri="{3e2802c4-a4d2-4d8b-9148-e3be6c30e623}">
          <xlrd:rvb i="7129"/>
        </ext>
      </extLst>
    </bk>
    <bk>
      <extLst>
        <ext uri="{3e2802c4-a4d2-4d8b-9148-e3be6c30e623}">
          <xlrd:rvb i="7130"/>
        </ext>
      </extLst>
    </bk>
    <bk>
      <extLst>
        <ext uri="{3e2802c4-a4d2-4d8b-9148-e3be6c30e623}">
          <xlrd:rvb i="7131"/>
        </ext>
      </extLst>
    </bk>
    <bk>
      <extLst>
        <ext uri="{3e2802c4-a4d2-4d8b-9148-e3be6c30e623}">
          <xlrd:rvb i="7132"/>
        </ext>
      </extLst>
    </bk>
    <bk>
      <extLst>
        <ext uri="{3e2802c4-a4d2-4d8b-9148-e3be6c30e623}">
          <xlrd:rvb i="7133"/>
        </ext>
      </extLst>
    </bk>
    <bk>
      <extLst>
        <ext uri="{3e2802c4-a4d2-4d8b-9148-e3be6c30e623}">
          <xlrd:rvb i="7134"/>
        </ext>
      </extLst>
    </bk>
    <bk>
      <extLst>
        <ext uri="{3e2802c4-a4d2-4d8b-9148-e3be6c30e623}">
          <xlrd:rvb i="7135"/>
        </ext>
      </extLst>
    </bk>
    <bk>
      <extLst>
        <ext uri="{3e2802c4-a4d2-4d8b-9148-e3be6c30e623}">
          <xlrd:rvb i="7136"/>
        </ext>
      </extLst>
    </bk>
    <bk>
      <extLst>
        <ext uri="{3e2802c4-a4d2-4d8b-9148-e3be6c30e623}">
          <xlrd:rvb i="7137"/>
        </ext>
      </extLst>
    </bk>
    <bk>
      <extLst>
        <ext uri="{3e2802c4-a4d2-4d8b-9148-e3be6c30e623}">
          <xlrd:rvb i="7138"/>
        </ext>
      </extLst>
    </bk>
    <bk>
      <extLst>
        <ext uri="{3e2802c4-a4d2-4d8b-9148-e3be6c30e623}">
          <xlrd:rvb i="7139"/>
        </ext>
      </extLst>
    </bk>
    <bk>
      <extLst>
        <ext uri="{3e2802c4-a4d2-4d8b-9148-e3be6c30e623}">
          <xlrd:rvb i="7140"/>
        </ext>
      </extLst>
    </bk>
    <bk>
      <extLst>
        <ext uri="{3e2802c4-a4d2-4d8b-9148-e3be6c30e623}">
          <xlrd:rvb i="7141"/>
        </ext>
      </extLst>
    </bk>
    <bk>
      <extLst>
        <ext uri="{3e2802c4-a4d2-4d8b-9148-e3be6c30e623}">
          <xlrd:rvb i="7142"/>
        </ext>
      </extLst>
    </bk>
    <bk>
      <extLst>
        <ext uri="{3e2802c4-a4d2-4d8b-9148-e3be6c30e623}">
          <xlrd:rvb i="7143"/>
        </ext>
      </extLst>
    </bk>
    <bk>
      <extLst>
        <ext uri="{3e2802c4-a4d2-4d8b-9148-e3be6c30e623}">
          <xlrd:rvb i="7144"/>
        </ext>
      </extLst>
    </bk>
    <bk>
      <extLst>
        <ext uri="{3e2802c4-a4d2-4d8b-9148-e3be6c30e623}">
          <xlrd:rvb i="7145"/>
        </ext>
      </extLst>
    </bk>
    <bk>
      <extLst>
        <ext uri="{3e2802c4-a4d2-4d8b-9148-e3be6c30e623}">
          <xlrd:rvb i="7146"/>
        </ext>
      </extLst>
    </bk>
    <bk>
      <extLst>
        <ext uri="{3e2802c4-a4d2-4d8b-9148-e3be6c30e623}">
          <xlrd:rvb i="7147"/>
        </ext>
      </extLst>
    </bk>
    <bk>
      <extLst>
        <ext uri="{3e2802c4-a4d2-4d8b-9148-e3be6c30e623}">
          <xlrd:rvb i="7148"/>
        </ext>
      </extLst>
    </bk>
    <bk>
      <extLst>
        <ext uri="{3e2802c4-a4d2-4d8b-9148-e3be6c30e623}">
          <xlrd:rvb i="7149"/>
        </ext>
      </extLst>
    </bk>
    <bk>
      <extLst>
        <ext uri="{3e2802c4-a4d2-4d8b-9148-e3be6c30e623}">
          <xlrd:rvb i="7150"/>
        </ext>
      </extLst>
    </bk>
    <bk>
      <extLst>
        <ext uri="{3e2802c4-a4d2-4d8b-9148-e3be6c30e623}">
          <xlrd:rvb i="7151"/>
        </ext>
      </extLst>
    </bk>
    <bk>
      <extLst>
        <ext uri="{3e2802c4-a4d2-4d8b-9148-e3be6c30e623}">
          <xlrd:rvb i="7152"/>
        </ext>
      </extLst>
    </bk>
    <bk>
      <extLst>
        <ext uri="{3e2802c4-a4d2-4d8b-9148-e3be6c30e623}">
          <xlrd:rvb i="7153"/>
        </ext>
      </extLst>
    </bk>
    <bk>
      <extLst>
        <ext uri="{3e2802c4-a4d2-4d8b-9148-e3be6c30e623}">
          <xlrd:rvb i="7154"/>
        </ext>
      </extLst>
    </bk>
    <bk>
      <extLst>
        <ext uri="{3e2802c4-a4d2-4d8b-9148-e3be6c30e623}">
          <xlrd:rvb i="7155"/>
        </ext>
      </extLst>
    </bk>
    <bk>
      <extLst>
        <ext uri="{3e2802c4-a4d2-4d8b-9148-e3be6c30e623}">
          <xlrd:rvb i="7156"/>
        </ext>
      </extLst>
    </bk>
    <bk>
      <extLst>
        <ext uri="{3e2802c4-a4d2-4d8b-9148-e3be6c30e623}">
          <xlrd:rvb i="7157"/>
        </ext>
      </extLst>
    </bk>
    <bk>
      <extLst>
        <ext uri="{3e2802c4-a4d2-4d8b-9148-e3be6c30e623}">
          <xlrd:rvb i="7158"/>
        </ext>
      </extLst>
    </bk>
    <bk>
      <extLst>
        <ext uri="{3e2802c4-a4d2-4d8b-9148-e3be6c30e623}">
          <xlrd:rvb i="7159"/>
        </ext>
      </extLst>
    </bk>
    <bk>
      <extLst>
        <ext uri="{3e2802c4-a4d2-4d8b-9148-e3be6c30e623}">
          <xlrd:rvb i="7160"/>
        </ext>
      </extLst>
    </bk>
    <bk>
      <extLst>
        <ext uri="{3e2802c4-a4d2-4d8b-9148-e3be6c30e623}">
          <xlrd:rvb i="7161"/>
        </ext>
      </extLst>
    </bk>
    <bk>
      <extLst>
        <ext uri="{3e2802c4-a4d2-4d8b-9148-e3be6c30e623}">
          <xlrd:rvb i="7162"/>
        </ext>
      </extLst>
    </bk>
    <bk>
      <extLst>
        <ext uri="{3e2802c4-a4d2-4d8b-9148-e3be6c30e623}">
          <xlrd:rvb i="7163"/>
        </ext>
      </extLst>
    </bk>
    <bk>
      <extLst>
        <ext uri="{3e2802c4-a4d2-4d8b-9148-e3be6c30e623}">
          <xlrd:rvb i="7164"/>
        </ext>
      </extLst>
    </bk>
    <bk>
      <extLst>
        <ext uri="{3e2802c4-a4d2-4d8b-9148-e3be6c30e623}">
          <xlrd:rvb i="7165"/>
        </ext>
      </extLst>
    </bk>
    <bk>
      <extLst>
        <ext uri="{3e2802c4-a4d2-4d8b-9148-e3be6c30e623}">
          <xlrd:rvb i="7166"/>
        </ext>
      </extLst>
    </bk>
    <bk>
      <extLst>
        <ext uri="{3e2802c4-a4d2-4d8b-9148-e3be6c30e623}">
          <xlrd:rvb i="7167"/>
        </ext>
      </extLst>
    </bk>
    <bk>
      <extLst>
        <ext uri="{3e2802c4-a4d2-4d8b-9148-e3be6c30e623}">
          <xlrd:rvb i="7168"/>
        </ext>
      </extLst>
    </bk>
    <bk>
      <extLst>
        <ext uri="{3e2802c4-a4d2-4d8b-9148-e3be6c30e623}">
          <xlrd:rvb i="7169"/>
        </ext>
      </extLst>
    </bk>
    <bk>
      <extLst>
        <ext uri="{3e2802c4-a4d2-4d8b-9148-e3be6c30e623}">
          <xlrd:rvb i="7170"/>
        </ext>
      </extLst>
    </bk>
    <bk>
      <extLst>
        <ext uri="{3e2802c4-a4d2-4d8b-9148-e3be6c30e623}">
          <xlrd:rvb i="7171"/>
        </ext>
      </extLst>
    </bk>
    <bk>
      <extLst>
        <ext uri="{3e2802c4-a4d2-4d8b-9148-e3be6c30e623}">
          <xlrd:rvb i="7172"/>
        </ext>
      </extLst>
    </bk>
    <bk>
      <extLst>
        <ext uri="{3e2802c4-a4d2-4d8b-9148-e3be6c30e623}">
          <xlrd:rvb i="7173"/>
        </ext>
      </extLst>
    </bk>
    <bk>
      <extLst>
        <ext uri="{3e2802c4-a4d2-4d8b-9148-e3be6c30e623}">
          <xlrd:rvb i="7174"/>
        </ext>
      </extLst>
    </bk>
    <bk>
      <extLst>
        <ext uri="{3e2802c4-a4d2-4d8b-9148-e3be6c30e623}">
          <xlrd:rvb i="7175"/>
        </ext>
      </extLst>
    </bk>
    <bk>
      <extLst>
        <ext uri="{3e2802c4-a4d2-4d8b-9148-e3be6c30e623}">
          <xlrd:rvb i="7176"/>
        </ext>
      </extLst>
    </bk>
    <bk>
      <extLst>
        <ext uri="{3e2802c4-a4d2-4d8b-9148-e3be6c30e623}">
          <xlrd:rvb i="7177"/>
        </ext>
      </extLst>
    </bk>
    <bk>
      <extLst>
        <ext uri="{3e2802c4-a4d2-4d8b-9148-e3be6c30e623}">
          <xlrd:rvb i="7178"/>
        </ext>
      </extLst>
    </bk>
    <bk>
      <extLst>
        <ext uri="{3e2802c4-a4d2-4d8b-9148-e3be6c30e623}">
          <xlrd:rvb i="7179"/>
        </ext>
      </extLst>
    </bk>
    <bk>
      <extLst>
        <ext uri="{3e2802c4-a4d2-4d8b-9148-e3be6c30e623}">
          <xlrd:rvb i="7180"/>
        </ext>
      </extLst>
    </bk>
    <bk>
      <extLst>
        <ext uri="{3e2802c4-a4d2-4d8b-9148-e3be6c30e623}">
          <xlrd:rvb i="7181"/>
        </ext>
      </extLst>
    </bk>
    <bk>
      <extLst>
        <ext uri="{3e2802c4-a4d2-4d8b-9148-e3be6c30e623}">
          <xlrd:rvb i="7182"/>
        </ext>
      </extLst>
    </bk>
    <bk>
      <extLst>
        <ext uri="{3e2802c4-a4d2-4d8b-9148-e3be6c30e623}">
          <xlrd:rvb i="7183"/>
        </ext>
      </extLst>
    </bk>
    <bk>
      <extLst>
        <ext uri="{3e2802c4-a4d2-4d8b-9148-e3be6c30e623}">
          <xlrd:rvb i="7184"/>
        </ext>
      </extLst>
    </bk>
    <bk>
      <extLst>
        <ext uri="{3e2802c4-a4d2-4d8b-9148-e3be6c30e623}">
          <xlrd:rvb i="7185"/>
        </ext>
      </extLst>
    </bk>
    <bk>
      <extLst>
        <ext uri="{3e2802c4-a4d2-4d8b-9148-e3be6c30e623}">
          <xlrd:rvb i="7186"/>
        </ext>
      </extLst>
    </bk>
    <bk>
      <extLst>
        <ext uri="{3e2802c4-a4d2-4d8b-9148-e3be6c30e623}">
          <xlrd:rvb i="7187"/>
        </ext>
      </extLst>
    </bk>
    <bk>
      <extLst>
        <ext uri="{3e2802c4-a4d2-4d8b-9148-e3be6c30e623}">
          <xlrd:rvb i="7188"/>
        </ext>
      </extLst>
    </bk>
    <bk>
      <extLst>
        <ext uri="{3e2802c4-a4d2-4d8b-9148-e3be6c30e623}">
          <xlrd:rvb i="7189"/>
        </ext>
      </extLst>
    </bk>
    <bk>
      <extLst>
        <ext uri="{3e2802c4-a4d2-4d8b-9148-e3be6c30e623}">
          <xlrd:rvb i="7190"/>
        </ext>
      </extLst>
    </bk>
    <bk>
      <extLst>
        <ext uri="{3e2802c4-a4d2-4d8b-9148-e3be6c30e623}">
          <xlrd:rvb i="7191"/>
        </ext>
      </extLst>
    </bk>
    <bk>
      <extLst>
        <ext uri="{3e2802c4-a4d2-4d8b-9148-e3be6c30e623}">
          <xlrd:rvb i="7192"/>
        </ext>
      </extLst>
    </bk>
    <bk>
      <extLst>
        <ext uri="{3e2802c4-a4d2-4d8b-9148-e3be6c30e623}">
          <xlrd:rvb i="7193"/>
        </ext>
      </extLst>
    </bk>
    <bk>
      <extLst>
        <ext uri="{3e2802c4-a4d2-4d8b-9148-e3be6c30e623}">
          <xlrd:rvb i="7194"/>
        </ext>
      </extLst>
    </bk>
    <bk>
      <extLst>
        <ext uri="{3e2802c4-a4d2-4d8b-9148-e3be6c30e623}">
          <xlrd:rvb i="7195"/>
        </ext>
      </extLst>
    </bk>
    <bk>
      <extLst>
        <ext uri="{3e2802c4-a4d2-4d8b-9148-e3be6c30e623}">
          <xlrd:rvb i="7196"/>
        </ext>
      </extLst>
    </bk>
    <bk>
      <extLst>
        <ext uri="{3e2802c4-a4d2-4d8b-9148-e3be6c30e623}">
          <xlrd:rvb i="7197"/>
        </ext>
      </extLst>
    </bk>
    <bk>
      <extLst>
        <ext uri="{3e2802c4-a4d2-4d8b-9148-e3be6c30e623}">
          <xlrd:rvb i="7198"/>
        </ext>
      </extLst>
    </bk>
    <bk>
      <extLst>
        <ext uri="{3e2802c4-a4d2-4d8b-9148-e3be6c30e623}">
          <xlrd:rvb i="7199"/>
        </ext>
      </extLst>
    </bk>
    <bk>
      <extLst>
        <ext uri="{3e2802c4-a4d2-4d8b-9148-e3be6c30e623}">
          <xlrd:rvb i="7200"/>
        </ext>
      </extLst>
    </bk>
    <bk>
      <extLst>
        <ext uri="{3e2802c4-a4d2-4d8b-9148-e3be6c30e623}">
          <xlrd:rvb i="7201"/>
        </ext>
      </extLst>
    </bk>
    <bk>
      <extLst>
        <ext uri="{3e2802c4-a4d2-4d8b-9148-e3be6c30e623}">
          <xlrd:rvb i="7202"/>
        </ext>
      </extLst>
    </bk>
    <bk>
      <extLst>
        <ext uri="{3e2802c4-a4d2-4d8b-9148-e3be6c30e623}">
          <xlrd:rvb i="7203"/>
        </ext>
      </extLst>
    </bk>
    <bk>
      <extLst>
        <ext uri="{3e2802c4-a4d2-4d8b-9148-e3be6c30e623}">
          <xlrd:rvb i="7204"/>
        </ext>
      </extLst>
    </bk>
    <bk>
      <extLst>
        <ext uri="{3e2802c4-a4d2-4d8b-9148-e3be6c30e623}">
          <xlrd:rvb i="7205"/>
        </ext>
      </extLst>
    </bk>
    <bk>
      <extLst>
        <ext uri="{3e2802c4-a4d2-4d8b-9148-e3be6c30e623}">
          <xlrd:rvb i="7206"/>
        </ext>
      </extLst>
    </bk>
    <bk>
      <extLst>
        <ext uri="{3e2802c4-a4d2-4d8b-9148-e3be6c30e623}">
          <xlrd:rvb i="7207"/>
        </ext>
      </extLst>
    </bk>
    <bk>
      <extLst>
        <ext uri="{3e2802c4-a4d2-4d8b-9148-e3be6c30e623}">
          <xlrd:rvb i="7208"/>
        </ext>
      </extLst>
    </bk>
    <bk>
      <extLst>
        <ext uri="{3e2802c4-a4d2-4d8b-9148-e3be6c30e623}">
          <xlrd:rvb i="7209"/>
        </ext>
      </extLst>
    </bk>
    <bk>
      <extLst>
        <ext uri="{3e2802c4-a4d2-4d8b-9148-e3be6c30e623}">
          <xlrd:rvb i="7210"/>
        </ext>
      </extLst>
    </bk>
    <bk>
      <extLst>
        <ext uri="{3e2802c4-a4d2-4d8b-9148-e3be6c30e623}">
          <xlrd:rvb i="7211"/>
        </ext>
      </extLst>
    </bk>
    <bk>
      <extLst>
        <ext uri="{3e2802c4-a4d2-4d8b-9148-e3be6c30e623}">
          <xlrd:rvb i="7212"/>
        </ext>
      </extLst>
    </bk>
    <bk>
      <extLst>
        <ext uri="{3e2802c4-a4d2-4d8b-9148-e3be6c30e623}">
          <xlrd:rvb i="7213"/>
        </ext>
      </extLst>
    </bk>
    <bk>
      <extLst>
        <ext uri="{3e2802c4-a4d2-4d8b-9148-e3be6c30e623}">
          <xlrd:rvb i="7214"/>
        </ext>
      </extLst>
    </bk>
    <bk>
      <extLst>
        <ext uri="{3e2802c4-a4d2-4d8b-9148-e3be6c30e623}">
          <xlrd:rvb i="7215"/>
        </ext>
      </extLst>
    </bk>
    <bk>
      <extLst>
        <ext uri="{3e2802c4-a4d2-4d8b-9148-e3be6c30e623}">
          <xlrd:rvb i="7216"/>
        </ext>
      </extLst>
    </bk>
    <bk>
      <extLst>
        <ext uri="{3e2802c4-a4d2-4d8b-9148-e3be6c30e623}">
          <xlrd:rvb i="7217"/>
        </ext>
      </extLst>
    </bk>
    <bk>
      <extLst>
        <ext uri="{3e2802c4-a4d2-4d8b-9148-e3be6c30e623}">
          <xlrd:rvb i="7218"/>
        </ext>
      </extLst>
    </bk>
    <bk>
      <extLst>
        <ext uri="{3e2802c4-a4d2-4d8b-9148-e3be6c30e623}">
          <xlrd:rvb i="7219"/>
        </ext>
      </extLst>
    </bk>
    <bk>
      <extLst>
        <ext uri="{3e2802c4-a4d2-4d8b-9148-e3be6c30e623}">
          <xlrd:rvb i="7220"/>
        </ext>
      </extLst>
    </bk>
    <bk>
      <extLst>
        <ext uri="{3e2802c4-a4d2-4d8b-9148-e3be6c30e623}">
          <xlrd:rvb i="7221"/>
        </ext>
      </extLst>
    </bk>
    <bk>
      <extLst>
        <ext uri="{3e2802c4-a4d2-4d8b-9148-e3be6c30e623}">
          <xlrd:rvb i="7222"/>
        </ext>
      </extLst>
    </bk>
    <bk>
      <extLst>
        <ext uri="{3e2802c4-a4d2-4d8b-9148-e3be6c30e623}">
          <xlrd:rvb i="7223"/>
        </ext>
      </extLst>
    </bk>
    <bk>
      <extLst>
        <ext uri="{3e2802c4-a4d2-4d8b-9148-e3be6c30e623}">
          <xlrd:rvb i="7224"/>
        </ext>
      </extLst>
    </bk>
    <bk>
      <extLst>
        <ext uri="{3e2802c4-a4d2-4d8b-9148-e3be6c30e623}">
          <xlrd:rvb i="7225"/>
        </ext>
      </extLst>
    </bk>
    <bk>
      <extLst>
        <ext uri="{3e2802c4-a4d2-4d8b-9148-e3be6c30e623}">
          <xlrd:rvb i="7226"/>
        </ext>
      </extLst>
    </bk>
    <bk>
      <extLst>
        <ext uri="{3e2802c4-a4d2-4d8b-9148-e3be6c30e623}">
          <xlrd:rvb i="7227"/>
        </ext>
      </extLst>
    </bk>
    <bk>
      <extLst>
        <ext uri="{3e2802c4-a4d2-4d8b-9148-e3be6c30e623}">
          <xlrd:rvb i="7228"/>
        </ext>
      </extLst>
    </bk>
    <bk>
      <extLst>
        <ext uri="{3e2802c4-a4d2-4d8b-9148-e3be6c30e623}">
          <xlrd:rvb i="7229"/>
        </ext>
      </extLst>
    </bk>
    <bk>
      <extLst>
        <ext uri="{3e2802c4-a4d2-4d8b-9148-e3be6c30e623}">
          <xlrd:rvb i="7230"/>
        </ext>
      </extLst>
    </bk>
    <bk>
      <extLst>
        <ext uri="{3e2802c4-a4d2-4d8b-9148-e3be6c30e623}">
          <xlrd:rvb i="7231"/>
        </ext>
      </extLst>
    </bk>
    <bk>
      <extLst>
        <ext uri="{3e2802c4-a4d2-4d8b-9148-e3be6c30e623}">
          <xlrd:rvb i="7232"/>
        </ext>
      </extLst>
    </bk>
    <bk>
      <extLst>
        <ext uri="{3e2802c4-a4d2-4d8b-9148-e3be6c30e623}">
          <xlrd:rvb i="7233"/>
        </ext>
      </extLst>
    </bk>
    <bk>
      <extLst>
        <ext uri="{3e2802c4-a4d2-4d8b-9148-e3be6c30e623}">
          <xlrd:rvb i="7234"/>
        </ext>
      </extLst>
    </bk>
    <bk>
      <extLst>
        <ext uri="{3e2802c4-a4d2-4d8b-9148-e3be6c30e623}">
          <xlrd:rvb i="7235"/>
        </ext>
      </extLst>
    </bk>
    <bk>
      <extLst>
        <ext uri="{3e2802c4-a4d2-4d8b-9148-e3be6c30e623}">
          <xlrd:rvb i="7236"/>
        </ext>
      </extLst>
    </bk>
    <bk>
      <extLst>
        <ext uri="{3e2802c4-a4d2-4d8b-9148-e3be6c30e623}">
          <xlrd:rvb i="7237"/>
        </ext>
      </extLst>
    </bk>
    <bk>
      <extLst>
        <ext uri="{3e2802c4-a4d2-4d8b-9148-e3be6c30e623}">
          <xlrd:rvb i="7238"/>
        </ext>
      </extLst>
    </bk>
    <bk>
      <extLst>
        <ext uri="{3e2802c4-a4d2-4d8b-9148-e3be6c30e623}">
          <xlrd:rvb i="7239"/>
        </ext>
      </extLst>
    </bk>
    <bk>
      <extLst>
        <ext uri="{3e2802c4-a4d2-4d8b-9148-e3be6c30e623}">
          <xlrd:rvb i="7240"/>
        </ext>
      </extLst>
    </bk>
    <bk>
      <extLst>
        <ext uri="{3e2802c4-a4d2-4d8b-9148-e3be6c30e623}">
          <xlrd:rvb i="7241"/>
        </ext>
      </extLst>
    </bk>
    <bk>
      <extLst>
        <ext uri="{3e2802c4-a4d2-4d8b-9148-e3be6c30e623}">
          <xlrd:rvb i="7242"/>
        </ext>
      </extLst>
    </bk>
    <bk>
      <extLst>
        <ext uri="{3e2802c4-a4d2-4d8b-9148-e3be6c30e623}">
          <xlrd:rvb i="7243"/>
        </ext>
      </extLst>
    </bk>
    <bk>
      <extLst>
        <ext uri="{3e2802c4-a4d2-4d8b-9148-e3be6c30e623}">
          <xlrd:rvb i="7244"/>
        </ext>
      </extLst>
    </bk>
    <bk>
      <extLst>
        <ext uri="{3e2802c4-a4d2-4d8b-9148-e3be6c30e623}">
          <xlrd:rvb i="7245"/>
        </ext>
      </extLst>
    </bk>
    <bk>
      <extLst>
        <ext uri="{3e2802c4-a4d2-4d8b-9148-e3be6c30e623}">
          <xlrd:rvb i="7246"/>
        </ext>
      </extLst>
    </bk>
    <bk>
      <extLst>
        <ext uri="{3e2802c4-a4d2-4d8b-9148-e3be6c30e623}">
          <xlrd:rvb i="7247"/>
        </ext>
      </extLst>
    </bk>
    <bk>
      <extLst>
        <ext uri="{3e2802c4-a4d2-4d8b-9148-e3be6c30e623}">
          <xlrd:rvb i="7248"/>
        </ext>
      </extLst>
    </bk>
    <bk>
      <extLst>
        <ext uri="{3e2802c4-a4d2-4d8b-9148-e3be6c30e623}">
          <xlrd:rvb i="7249"/>
        </ext>
      </extLst>
    </bk>
    <bk>
      <extLst>
        <ext uri="{3e2802c4-a4d2-4d8b-9148-e3be6c30e623}">
          <xlrd:rvb i="7250"/>
        </ext>
      </extLst>
    </bk>
    <bk>
      <extLst>
        <ext uri="{3e2802c4-a4d2-4d8b-9148-e3be6c30e623}">
          <xlrd:rvb i="7251"/>
        </ext>
      </extLst>
    </bk>
    <bk>
      <extLst>
        <ext uri="{3e2802c4-a4d2-4d8b-9148-e3be6c30e623}">
          <xlrd:rvb i="7252"/>
        </ext>
      </extLst>
    </bk>
    <bk>
      <extLst>
        <ext uri="{3e2802c4-a4d2-4d8b-9148-e3be6c30e623}">
          <xlrd:rvb i="7253"/>
        </ext>
      </extLst>
    </bk>
    <bk>
      <extLst>
        <ext uri="{3e2802c4-a4d2-4d8b-9148-e3be6c30e623}">
          <xlrd:rvb i="7254"/>
        </ext>
      </extLst>
    </bk>
    <bk>
      <extLst>
        <ext uri="{3e2802c4-a4d2-4d8b-9148-e3be6c30e623}">
          <xlrd:rvb i="7255"/>
        </ext>
      </extLst>
    </bk>
    <bk>
      <extLst>
        <ext uri="{3e2802c4-a4d2-4d8b-9148-e3be6c30e623}">
          <xlrd:rvb i="7256"/>
        </ext>
      </extLst>
    </bk>
    <bk>
      <extLst>
        <ext uri="{3e2802c4-a4d2-4d8b-9148-e3be6c30e623}">
          <xlrd:rvb i="7257"/>
        </ext>
      </extLst>
    </bk>
    <bk>
      <extLst>
        <ext uri="{3e2802c4-a4d2-4d8b-9148-e3be6c30e623}">
          <xlrd:rvb i="7258"/>
        </ext>
      </extLst>
    </bk>
    <bk>
      <extLst>
        <ext uri="{3e2802c4-a4d2-4d8b-9148-e3be6c30e623}">
          <xlrd:rvb i="7259"/>
        </ext>
      </extLst>
    </bk>
    <bk>
      <extLst>
        <ext uri="{3e2802c4-a4d2-4d8b-9148-e3be6c30e623}">
          <xlrd:rvb i="7260"/>
        </ext>
      </extLst>
    </bk>
    <bk>
      <extLst>
        <ext uri="{3e2802c4-a4d2-4d8b-9148-e3be6c30e623}">
          <xlrd:rvb i="7261"/>
        </ext>
      </extLst>
    </bk>
    <bk>
      <extLst>
        <ext uri="{3e2802c4-a4d2-4d8b-9148-e3be6c30e623}">
          <xlrd:rvb i="7262"/>
        </ext>
      </extLst>
    </bk>
    <bk>
      <extLst>
        <ext uri="{3e2802c4-a4d2-4d8b-9148-e3be6c30e623}">
          <xlrd:rvb i="7263"/>
        </ext>
      </extLst>
    </bk>
    <bk>
      <extLst>
        <ext uri="{3e2802c4-a4d2-4d8b-9148-e3be6c30e623}">
          <xlrd:rvb i="7264"/>
        </ext>
      </extLst>
    </bk>
    <bk>
      <extLst>
        <ext uri="{3e2802c4-a4d2-4d8b-9148-e3be6c30e623}">
          <xlrd:rvb i="7265"/>
        </ext>
      </extLst>
    </bk>
    <bk>
      <extLst>
        <ext uri="{3e2802c4-a4d2-4d8b-9148-e3be6c30e623}">
          <xlrd:rvb i="7266"/>
        </ext>
      </extLst>
    </bk>
    <bk>
      <extLst>
        <ext uri="{3e2802c4-a4d2-4d8b-9148-e3be6c30e623}">
          <xlrd:rvb i="7267"/>
        </ext>
      </extLst>
    </bk>
    <bk>
      <extLst>
        <ext uri="{3e2802c4-a4d2-4d8b-9148-e3be6c30e623}">
          <xlrd:rvb i="7268"/>
        </ext>
      </extLst>
    </bk>
    <bk>
      <extLst>
        <ext uri="{3e2802c4-a4d2-4d8b-9148-e3be6c30e623}">
          <xlrd:rvb i="7269"/>
        </ext>
      </extLst>
    </bk>
    <bk>
      <extLst>
        <ext uri="{3e2802c4-a4d2-4d8b-9148-e3be6c30e623}">
          <xlrd:rvb i="7270"/>
        </ext>
      </extLst>
    </bk>
    <bk>
      <extLst>
        <ext uri="{3e2802c4-a4d2-4d8b-9148-e3be6c30e623}">
          <xlrd:rvb i="7271"/>
        </ext>
      </extLst>
    </bk>
    <bk>
      <extLst>
        <ext uri="{3e2802c4-a4d2-4d8b-9148-e3be6c30e623}">
          <xlrd:rvb i="7272"/>
        </ext>
      </extLst>
    </bk>
    <bk>
      <extLst>
        <ext uri="{3e2802c4-a4d2-4d8b-9148-e3be6c30e623}">
          <xlrd:rvb i="7273"/>
        </ext>
      </extLst>
    </bk>
    <bk>
      <extLst>
        <ext uri="{3e2802c4-a4d2-4d8b-9148-e3be6c30e623}">
          <xlrd:rvb i="7274"/>
        </ext>
      </extLst>
    </bk>
    <bk>
      <extLst>
        <ext uri="{3e2802c4-a4d2-4d8b-9148-e3be6c30e623}">
          <xlrd:rvb i="7275"/>
        </ext>
      </extLst>
    </bk>
    <bk>
      <extLst>
        <ext uri="{3e2802c4-a4d2-4d8b-9148-e3be6c30e623}">
          <xlrd:rvb i="7276"/>
        </ext>
      </extLst>
    </bk>
    <bk>
      <extLst>
        <ext uri="{3e2802c4-a4d2-4d8b-9148-e3be6c30e623}">
          <xlrd:rvb i="7277"/>
        </ext>
      </extLst>
    </bk>
    <bk>
      <extLst>
        <ext uri="{3e2802c4-a4d2-4d8b-9148-e3be6c30e623}">
          <xlrd:rvb i="7278"/>
        </ext>
      </extLst>
    </bk>
    <bk>
      <extLst>
        <ext uri="{3e2802c4-a4d2-4d8b-9148-e3be6c30e623}">
          <xlrd:rvb i="7279"/>
        </ext>
      </extLst>
    </bk>
    <bk>
      <extLst>
        <ext uri="{3e2802c4-a4d2-4d8b-9148-e3be6c30e623}">
          <xlrd:rvb i="7280"/>
        </ext>
      </extLst>
    </bk>
    <bk>
      <extLst>
        <ext uri="{3e2802c4-a4d2-4d8b-9148-e3be6c30e623}">
          <xlrd:rvb i="7281"/>
        </ext>
      </extLst>
    </bk>
    <bk>
      <extLst>
        <ext uri="{3e2802c4-a4d2-4d8b-9148-e3be6c30e623}">
          <xlrd:rvb i="7282"/>
        </ext>
      </extLst>
    </bk>
    <bk>
      <extLst>
        <ext uri="{3e2802c4-a4d2-4d8b-9148-e3be6c30e623}">
          <xlrd:rvb i="7283"/>
        </ext>
      </extLst>
    </bk>
    <bk>
      <extLst>
        <ext uri="{3e2802c4-a4d2-4d8b-9148-e3be6c30e623}">
          <xlrd:rvb i="7284"/>
        </ext>
      </extLst>
    </bk>
    <bk>
      <extLst>
        <ext uri="{3e2802c4-a4d2-4d8b-9148-e3be6c30e623}">
          <xlrd:rvb i="7285"/>
        </ext>
      </extLst>
    </bk>
    <bk>
      <extLst>
        <ext uri="{3e2802c4-a4d2-4d8b-9148-e3be6c30e623}">
          <xlrd:rvb i="7286"/>
        </ext>
      </extLst>
    </bk>
    <bk>
      <extLst>
        <ext uri="{3e2802c4-a4d2-4d8b-9148-e3be6c30e623}">
          <xlrd:rvb i="7287"/>
        </ext>
      </extLst>
    </bk>
    <bk>
      <extLst>
        <ext uri="{3e2802c4-a4d2-4d8b-9148-e3be6c30e623}">
          <xlrd:rvb i="7288"/>
        </ext>
      </extLst>
    </bk>
    <bk>
      <extLst>
        <ext uri="{3e2802c4-a4d2-4d8b-9148-e3be6c30e623}">
          <xlrd:rvb i="7289"/>
        </ext>
      </extLst>
    </bk>
    <bk>
      <extLst>
        <ext uri="{3e2802c4-a4d2-4d8b-9148-e3be6c30e623}">
          <xlrd:rvb i="7290"/>
        </ext>
      </extLst>
    </bk>
    <bk>
      <extLst>
        <ext uri="{3e2802c4-a4d2-4d8b-9148-e3be6c30e623}">
          <xlrd:rvb i="7291"/>
        </ext>
      </extLst>
    </bk>
    <bk>
      <extLst>
        <ext uri="{3e2802c4-a4d2-4d8b-9148-e3be6c30e623}">
          <xlrd:rvb i="7292"/>
        </ext>
      </extLst>
    </bk>
    <bk>
      <extLst>
        <ext uri="{3e2802c4-a4d2-4d8b-9148-e3be6c30e623}">
          <xlrd:rvb i="7293"/>
        </ext>
      </extLst>
    </bk>
    <bk>
      <extLst>
        <ext uri="{3e2802c4-a4d2-4d8b-9148-e3be6c30e623}">
          <xlrd:rvb i="7294"/>
        </ext>
      </extLst>
    </bk>
    <bk>
      <extLst>
        <ext uri="{3e2802c4-a4d2-4d8b-9148-e3be6c30e623}">
          <xlrd:rvb i="7295"/>
        </ext>
      </extLst>
    </bk>
    <bk>
      <extLst>
        <ext uri="{3e2802c4-a4d2-4d8b-9148-e3be6c30e623}">
          <xlrd:rvb i="7296"/>
        </ext>
      </extLst>
    </bk>
    <bk>
      <extLst>
        <ext uri="{3e2802c4-a4d2-4d8b-9148-e3be6c30e623}">
          <xlrd:rvb i="7297"/>
        </ext>
      </extLst>
    </bk>
    <bk>
      <extLst>
        <ext uri="{3e2802c4-a4d2-4d8b-9148-e3be6c30e623}">
          <xlrd:rvb i="7298"/>
        </ext>
      </extLst>
    </bk>
    <bk>
      <extLst>
        <ext uri="{3e2802c4-a4d2-4d8b-9148-e3be6c30e623}">
          <xlrd:rvb i="7299"/>
        </ext>
      </extLst>
    </bk>
    <bk>
      <extLst>
        <ext uri="{3e2802c4-a4d2-4d8b-9148-e3be6c30e623}">
          <xlrd:rvb i="7300"/>
        </ext>
      </extLst>
    </bk>
    <bk>
      <extLst>
        <ext uri="{3e2802c4-a4d2-4d8b-9148-e3be6c30e623}">
          <xlrd:rvb i="7301"/>
        </ext>
      </extLst>
    </bk>
    <bk>
      <extLst>
        <ext uri="{3e2802c4-a4d2-4d8b-9148-e3be6c30e623}">
          <xlrd:rvb i="7302"/>
        </ext>
      </extLst>
    </bk>
    <bk>
      <extLst>
        <ext uri="{3e2802c4-a4d2-4d8b-9148-e3be6c30e623}">
          <xlrd:rvb i="7303"/>
        </ext>
      </extLst>
    </bk>
    <bk>
      <extLst>
        <ext uri="{3e2802c4-a4d2-4d8b-9148-e3be6c30e623}">
          <xlrd:rvb i="7304"/>
        </ext>
      </extLst>
    </bk>
    <bk>
      <extLst>
        <ext uri="{3e2802c4-a4d2-4d8b-9148-e3be6c30e623}">
          <xlrd:rvb i="7305"/>
        </ext>
      </extLst>
    </bk>
    <bk>
      <extLst>
        <ext uri="{3e2802c4-a4d2-4d8b-9148-e3be6c30e623}">
          <xlrd:rvb i="7306"/>
        </ext>
      </extLst>
    </bk>
    <bk>
      <extLst>
        <ext uri="{3e2802c4-a4d2-4d8b-9148-e3be6c30e623}">
          <xlrd:rvb i="7307"/>
        </ext>
      </extLst>
    </bk>
    <bk>
      <extLst>
        <ext uri="{3e2802c4-a4d2-4d8b-9148-e3be6c30e623}">
          <xlrd:rvb i="7308"/>
        </ext>
      </extLst>
    </bk>
    <bk>
      <extLst>
        <ext uri="{3e2802c4-a4d2-4d8b-9148-e3be6c30e623}">
          <xlrd:rvb i="7309"/>
        </ext>
      </extLst>
    </bk>
    <bk>
      <extLst>
        <ext uri="{3e2802c4-a4d2-4d8b-9148-e3be6c30e623}">
          <xlrd:rvb i="7310"/>
        </ext>
      </extLst>
    </bk>
    <bk>
      <extLst>
        <ext uri="{3e2802c4-a4d2-4d8b-9148-e3be6c30e623}">
          <xlrd:rvb i="7311"/>
        </ext>
      </extLst>
    </bk>
    <bk>
      <extLst>
        <ext uri="{3e2802c4-a4d2-4d8b-9148-e3be6c30e623}">
          <xlrd:rvb i="7312"/>
        </ext>
      </extLst>
    </bk>
    <bk>
      <extLst>
        <ext uri="{3e2802c4-a4d2-4d8b-9148-e3be6c30e623}">
          <xlrd:rvb i="7313"/>
        </ext>
      </extLst>
    </bk>
    <bk>
      <extLst>
        <ext uri="{3e2802c4-a4d2-4d8b-9148-e3be6c30e623}">
          <xlrd:rvb i="7314"/>
        </ext>
      </extLst>
    </bk>
    <bk>
      <extLst>
        <ext uri="{3e2802c4-a4d2-4d8b-9148-e3be6c30e623}">
          <xlrd:rvb i="7315"/>
        </ext>
      </extLst>
    </bk>
    <bk>
      <extLst>
        <ext uri="{3e2802c4-a4d2-4d8b-9148-e3be6c30e623}">
          <xlrd:rvb i="7316"/>
        </ext>
      </extLst>
    </bk>
    <bk>
      <extLst>
        <ext uri="{3e2802c4-a4d2-4d8b-9148-e3be6c30e623}">
          <xlrd:rvb i="7317"/>
        </ext>
      </extLst>
    </bk>
    <bk>
      <extLst>
        <ext uri="{3e2802c4-a4d2-4d8b-9148-e3be6c30e623}">
          <xlrd:rvb i="7318"/>
        </ext>
      </extLst>
    </bk>
    <bk>
      <extLst>
        <ext uri="{3e2802c4-a4d2-4d8b-9148-e3be6c30e623}">
          <xlrd:rvb i="7319"/>
        </ext>
      </extLst>
    </bk>
    <bk>
      <extLst>
        <ext uri="{3e2802c4-a4d2-4d8b-9148-e3be6c30e623}">
          <xlrd:rvb i="7320"/>
        </ext>
      </extLst>
    </bk>
    <bk>
      <extLst>
        <ext uri="{3e2802c4-a4d2-4d8b-9148-e3be6c30e623}">
          <xlrd:rvb i="7321"/>
        </ext>
      </extLst>
    </bk>
    <bk>
      <extLst>
        <ext uri="{3e2802c4-a4d2-4d8b-9148-e3be6c30e623}">
          <xlrd:rvb i="7322"/>
        </ext>
      </extLst>
    </bk>
    <bk>
      <extLst>
        <ext uri="{3e2802c4-a4d2-4d8b-9148-e3be6c30e623}">
          <xlrd:rvb i="7323"/>
        </ext>
      </extLst>
    </bk>
    <bk>
      <extLst>
        <ext uri="{3e2802c4-a4d2-4d8b-9148-e3be6c30e623}">
          <xlrd:rvb i="7324"/>
        </ext>
      </extLst>
    </bk>
    <bk>
      <extLst>
        <ext uri="{3e2802c4-a4d2-4d8b-9148-e3be6c30e623}">
          <xlrd:rvb i="7325"/>
        </ext>
      </extLst>
    </bk>
    <bk>
      <extLst>
        <ext uri="{3e2802c4-a4d2-4d8b-9148-e3be6c30e623}">
          <xlrd:rvb i="7326"/>
        </ext>
      </extLst>
    </bk>
    <bk>
      <extLst>
        <ext uri="{3e2802c4-a4d2-4d8b-9148-e3be6c30e623}">
          <xlrd:rvb i="7327"/>
        </ext>
      </extLst>
    </bk>
    <bk>
      <extLst>
        <ext uri="{3e2802c4-a4d2-4d8b-9148-e3be6c30e623}">
          <xlrd:rvb i="7328"/>
        </ext>
      </extLst>
    </bk>
    <bk>
      <extLst>
        <ext uri="{3e2802c4-a4d2-4d8b-9148-e3be6c30e623}">
          <xlrd:rvb i="7329"/>
        </ext>
      </extLst>
    </bk>
    <bk>
      <extLst>
        <ext uri="{3e2802c4-a4d2-4d8b-9148-e3be6c30e623}">
          <xlrd:rvb i="7330"/>
        </ext>
      </extLst>
    </bk>
    <bk>
      <extLst>
        <ext uri="{3e2802c4-a4d2-4d8b-9148-e3be6c30e623}">
          <xlrd:rvb i="7331"/>
        </ext>
      </extLst>
    </bk>
    <bk>
      <extLst>
        <ext uri="{3e2802c4-a4d2-4d8b-9148-e3be6c30e623}">
          <xlrd:rvb i="7332"/>
        </ext>
      </extLst>
    </bk>
    <bk>
      <extLst>
        <ext uri="{3e2802c4-a4d2-4d8b-9148-e3be6c30e623}">
          <xlrd:rvb i="7333"/>
        </ext>
      </extLst>
    </bk>
    <bk>
      <extLst>
        <ext uri="{3e2802c4-a4d2-4d8b-9148-e3be6c30e623}">
          <xlrd:rvb i="7334"/>
        </ext>
      </extLst>
    </bk>
    <bk>
      <extLst>
        <ext uri="{3e2802c4-a4d2-4d8b-9148-e3be6c30e623}">
          <xlrd:rvb i="7335"/>
        </ext>
      </extLst>
    </bk>
    <bk>
      <extLst>
        <ext uri="{3e2802c4-a4d2-4d8b-9148-e3be6c30e623}">
          <xlrd:rvb i="7336"/>
        </ext>
      </extLst>
    </bk>
    <bk>
      <extLst>
        <ext uri="{3e2802c4-a4d2-4d8b-9148-e3be6c30e623}">
          <xlrd:rvb i="7337"/>
        </ext>
      </extLst>
    </bk>
    <bk>
      <extLst>
        <ext uri="{3e2802c4-a4d2-4d8b-9148-e3be6c30e623}">
          <xlrd:rvb i="7338"/>
        </ext>
      </extLst>
    </bk>
    <bk>
      <extLst>
        <ext uri="{3e2802c4-a4d2-4d8b-9148-e3be6c30e623}">
          <xlrd:rvb i="7339"/>
        </ext>
      </extLst>
    </bk>
    <bk>
      <extLst>
        <ext uri="{3e2802c4-a4d2-4d8b-9148-e3be6c30e623}">
          <xlrd:rvb i="7340"/>
        </ext>
      </extLst>
    </bk>
    <bk>
      <extLst>
        <ext uri="{3e2802c4-a4d2-4d8b-9148-e3be6c30e623}">
          <xlrd:rvb i="7341"/>
        </ext>
      </extLst>
    </bk>
    <bk>
      <extLst>
        <ext uri="{3e2802c4-a4d2-4d8b-9148-e3be6c30e623}">
          <xlrd:rvb i="7342"/>
        </ext>
      </extLst>
    </bk>
    <bk>
      <extLst>
        <ext uri="{3e2802c4-a4d2-4d8b-9148-e3be6c30e623}">
          <xlrd:rvb i="7343"/>
        </ext>
      </extLst>
    </bk>
    <bk>
      <extLst>
        <ext uri="{3e2802c4-a4d2-4d8b-9148-e3be6c30e623}">
          <xlrd:rvb i="7344"/>
        </ext>
      </extLst>
    </bk>
    <bk>
      <extLst>
        <ext uri="{3e2802c4-a4d2-4d8b-9148-e3be6c30e623}">
          <xlrd:rvb i="7345"/>
        </ext>
      </extLst>
    </bk>
    <bk>
      <extLst>
        <ext uri="{3e2802c4-a4d2-4d8b-9148-e3be6c30e623}">
          <xlrd:rvb i="7346"/>
        </ext>
      </extLst>
    </bk>
    <bk>
      <extLst>
        <ext uri="{3e2802c4-a4d2-4d8b-9148-e3be6c30e623}">
          <xlrd:rvb i="7347"/>
        </ext>
      </extLst>
    </bk>
    <bk>
      <extLst>
        <ext uri="{3e2802c4-a4d2-4d8b-9148-e3be6c30e623}">
          <xlrd:rvb i="7348"/>
        </ext>
      </extLst>
    </bk>
    <bk>
      <extLst>
        <ext uri="{3e2802c4-a4d2-4d8b-9148-e3be6c30e623}">
          <xlrd:rvb i="7349"/>
        </ext>
      </extLst>
    </bk>
    <bk>
      <extLst>
        <ext uri="{3e2802c4-a4d2-4d8b-9148-e3be6c30e623}">
          <xlrd:rvb i="7350"/>
        </ext>
      </extLst>
    </bk>
    <bk>
      <extLst>
        <ext uri="{3e2802c4-a4d2-4d8b-9148-e3be6c30e623}">
          <xlrd:rvb i="7351"/>
        </ext>
      </extLst>
    </bk>
    <bk>
      <extLst>
        <ext uri="{3e2802c4-a4d2-4d8b-9148-e3be6c30e623}">
          <xlrd:rvb i="7352"/>
        </ext>
      </extLst>
    </bk>
    <bk>
      <extLst>
        <ext uri="{3e2802c4-a4d2-4d8b-9148-e3be6c30e623}">
          <xlrd:rvb i="7353"/>
        </ext>
      </extLst>
    </bk>
    <bk>
      <extLst>
        <ext uri="{3e2802c4-a4d2-4d8b-9148-e3be6c30e623}">
          <xlrd:rvb i="7354"/>
        </ext>
      </extLst>
    </bk>
    <bk>
      <extLst>
        <ext uri="{3e2802c4-a4d2-4d8b-9148-e3be6c30e623}">
          <xlrd:rvb i="7355"/>
        </ext>
      </extLst>
    </bk>
    <bk>
      <extLst>
        <ext uri="{3e2802c4-a4d2-4d8b-9148-e3be6c30e623}">
          <xlrd:rvb i="7356"/>
        </ext>
      </extLst>
    </bk>
    <bk>
      <extLst>
        <ext uri="{3e2802c4-a4d2-4d8b-9148-e3be6c30e623}">
          <xlrd:rvb i="7357"/>
        </ext>
      </extLst>
    </bk>
    <bk>
      <extLst>
        <ext uri="{3e2802c4-a4d2-4d8b-9148-e3be6c30e623}">
          <xlrd:rvb i="7358"/>
        </ext>
      </extLst>
    </bk>
    <bk>
      <extLst>
        <ext uri="{3e2802c4-a4d2-4d8b-9148-e3be6c30e623}">
          <xlrd:rvb i="7359"/>
        </ext>
      </extLst>
    </bk>
    <bk>
      <extLst>
        <ext uri="{3e2802c4-a4d2-4d8b-9148-e3be6c30e623}">
          <xlrd:rvb i="7360"/>
        </ext>
      </extLst>
    </bk>
    <bk>
      <extLst>
        <ext uri="{3e2802c4-a4d2-4d8b-9148-e3be6c30e623}">
          <xlrd:rvb i="7361"/>
        </ext>
      </extLst>
    </bk>
    <bk>
      <extLst>
        <ext uri="{3e2802c4-a4d2-4d8b-9148-e3be6c30e623}">
          <xlrd:rvb i="7362"/>
        </ext>
      </extLst>
    </bk>
    <bk>
      <extLst>
        <ext uri="{3e2802c4-a4d2-4d8b-9148-e3be6c30e623}">
          <xlrd:rvb i="7363"/>
        </ext>
      </extLst>
    </bk>
    <bk>
      <extLst>
        <ext uri="{3e2802c4-a4d2-4d8b-9148-e3be6c30e623}">
          <xlrd:rvb i="7364"/>
        </ext>
      </extLst>
    </bk>
    <bk>
      <extLst>
        <ext uri="{3e2802c4-a4d2-4d8b-9148-e3be6c30e623}">
          <xlrd:rvb i="7365"/>
        </ext>
      </extLst>
    </bk>
    <bk>
      <extLst>
        <ext uri="{3e2802c4-a4d2-4d8b-9148-e3be6c30e623}">
          <xlrd:rvb i="7366"/>
        </ext>
      </extLst>
    </bk>
    <bk>
      <extLst>
        <ext uri="{3e2802c4-a4d2-4d8b-9148-e3be6c30e623}">
          <xlrd:rvb i="7367"/>
        </ext>
      </extLst>
    </bk>
    <bk>
      <extLst>
        <ext uri="{3e2802c4-a4d2-4d8b-9148-e3be6c30e623}">
          <xlrd:rvb i="7368"/>
        </ext>
      </extLst>
    </bk>
    <bk>
      <extLst>
        <ext uri="{3e2802c4-a4d2-4d8b-9148-e3be6c30e623}">
          <xlrd:rvb i="7369"/>
        </ext>
      </extLst>
    </bk>
    <bk>
      <extLst>
        <ext uri="{3e2802c4-a4d2-4d8b-9148-e3be6c30e623}">
          <xlrd:rvb i="7370"/>
        </ext>
      </extLst>
    </bk>
    <bk>
      <extLst>
        <ext uri="{3e2802c4-a4d2-4d8b-9148-e3be6c30e623}">
          <xlrd:rvb i="7371"/>
        </ext>
      </extLst>
    </bk>
    <bk>
      <extLst>
        <ext uri="{3e2802c4-a4d2-4d8b-9148-e3be6c30e623}">
          <xlrd:rvb i="7372"/>
        </ext>
      </extLst>
    </bk>
    <bk>
      <extLst>
        <ext uri="{3e2802c4-a4d2-4d8b-9148-e3be6c30e623}">
          <xlrd:rvb i="7373"/>
        </ext>
      </extLst>
    </bk>
    <bk>
      <extLst>
        <ext uri="{3e2802c4-a4d2-4d8b-9148-e3be6c30e623}">
          <xlrd:rvb i="7374"/>
        </ext>
      </extLst>
    </bk>
    <bk>
      <extLst>
        <ext uri="{3e2802c4-a4d2-4d8b-9148-e3be6c30e623}">
          <xlrd:rvb i="7375"/>
        </ext>
      </extLst>
    </bk>
    <bk>
      <extLst>
        <ext uri="{3e2802c4-a4d2-4d8b-9148-e3be6c30e623}">
          <xlrd:rvb i="7376"/>
        </ext>
      </extLst>
    </bk>
    <bk>
      <extLst>
        <ext uri="{3e2802c4-a4d2-4d8b-9148-e3be6c30e623}">
          <xlrd:rvb i="7377"/>
        </ext>
      </extLst>
    </bk>
    <bk>
      <extLst>
        <ext uri="{3e2802c4-a4d2-4d8b-9148-e3be6c30e623}">
          <xlrd:rvb i="7378"/>
        </ext>
      </extLst>
    </bk>
    <bk>
      <extLst>
        <ext uri="{3e2802c4-a4d2-4d8b-9148-e3be6c30e623}">
          <xlrd:rvb i="7379"/>
        </ext>
      </extLst>
    </bk>
    <bk>
      <extLst>
        <ext uri="{3e2802c4-a4d2-4d8b-9148-e3be6c30e623}">
          <xlrd:rvb i="7380"/>
        </ext>
      </extLst>
    </bk>
    <bk>
      <extLst>
        <ext uri="{3e2802c4-a4d2-4d8b-9148-e3be6c30e623}">
          <xlrd:rvb i="7381"/>
        </ext>
      </extLst>
    </bk>
    <bk>
      <extLst>
        <ext uri="{3e2802c4-a4d2-4d8b-9148-e3be6c30e623}">
          <xlrd:rvb i="7382"/>
        </ext>
      </extLst>
    </bk>
    <bk>
      <extLst>
        <ext uri="{3e2802c4-a4d2-4d8b-9148-e3be6c30e623}">
          <xlrd:rvb i="7383"/>
        </ext>
      </extLst>
    </bk>
    <bk>
      <extLst>
        <ext uri="{3e2802c4-a4d2-4d8b-9148-e3be6c30e623}">
          <xlrd:rvb i="7384"/>
        </ext>
      </extLst>
    </bk>
    <bk>
      <extLst>
        <ext uri="{3e2802c4-a4d2-4d8b-9148-e3be6c30e623}">
          <xlrd:rvb i="7385"/>
        </ext>
      </extLst>
    </bk>
    <bk>
      <extLst>
        <ext uri="{3e2802c4-a4d2-4d8b-9148-e3be6c30e623}">
          <xlrd:rvb i="7386"/>
        </ext>
      </extLst>
    </bk>
    <bk>
      <extLst>
        <ext uri="{3e2802c4-a4d2-4d8b-9148-e3be6c30e623}">
          <xlrd:rvb i="7387"/>
        </ext>
      </extLst>
    </bk>
    <bk>
      <extLst>
        <ext uri="{3e2802c4-a4d2-4d8b-9148-e3be6c30e623}">
          <xlrd:rvb i="7388"/>
        </ext>
      </extLst>
    </bk>
    <bk>
      <extLst>
        <ext uri="{3e2802c4-a4d2-4d8b-9148-e3be6c30e623}">
          <xlrd:rvb i="7389"/>
        </ext>
      </extLst>
    </bk>
    <bk>
      <extLst>
        <ext uri="{3e2802c4-a4d2-4d8b-9148-e3be6c30e623}">
          <xlrd:rvb i="7390"/>
        </ext>
      </extLst>
    </bk>
    <bk>
      <extLst>
        <ext uri="{3e2802c4-a4d2-4d8b-9148-e3be6c30e623}">
          <xlrd:rvb i="7391"/>
        </ext>
      </extLst>
    </bk>
    <bk>
      <extLst>
        <ext uri="{3e2802c4-a4d2-4d8b-9148-e3be6c30e623}">
          <xlrd:rvb i="7392"/>
        </ext>
      </extLst>
    </bk>
    <bk>
      <extLst>
        <ext uri="{3e2802c4-a4d2-4d8b-9148-e3be6c30e623}">
          <xlrd:rvb i="7393"/>
        </ext>
      </extLst>
    </bk>
    <bk>
      <extLst>
        <ext uri="{3e2802c4-a4d2-4d8b-9148-e3be6c30e623}">
          <xlrd:rvb i="7394"/>
        </ext>
      </extLst>
    </bk>
    <bk>
      <extLst>
        <ext uri="{3e2802c4-a4d2-4d8b-9148-e3be6c30e623}">
          <xlrd:rvb i="7395"/>
        </ext>
      </extLst>
    </bk>
    <bk>
      <extLst>
        <ext uri="{3e2802c4-a4d2-4d8b-9148-e3be6c30e623}">
          <xlrd:rvb i="7396"/>
        </ext>
      </extLst>
    </bk>
    <bk>
      <extLst>
        <ext uri="{3e2802c4-a4d2-4d8b-9148-e3be6c30e623}">
          <xlrd:rvb i="7397"/>
        </ext>
      </extLst>
    </bk>
    <bk>
      <extLst>
        <ext uri="{3e2802c4-a4d2-4d8b-9148-e3be6c30e623}">
          <xlrd:rvb i="7398"/>
        </ext>
      </extLst>
    </bk>
    <bk>
      <extLst>
        <ext uri="{3e2802c4-a4d2-4d8b-9148-e3be6c30e623}">
          <xlrd:rvb i="7399"/>
        </ext>
      </extLst>
    </bk>
    <bk>
      <extLst>
        <ext uri="{3e2802c4-a4d2-4d8b-9148-e3be6c30e623}">
          <xlrd:rvb i="7400"/>
        </ext>
      </extLst>
    </bk>
    <bk>
      <extLst>
        <ext uri="{3e2802c4-a4d2-4d8b-9148-e3be6c30e623}">
          <xlrd:rvb i="7401"/>
        </ext>
      </extLst>
    </bk>
    <bk>
      <extLst>
        <ext uri="{3e2802c4-a4d2-4d8b-9148-e3be6c30e623}">
          <xlrd:rvb i="7402"/>
        </ext>
      </extLst>
    </bk>
    <bk>
      <extLst>
        <ext uri="{3e2802c4-a4d2-4d8b-9148-e3be6c30e623}">
          <xlrd:rvb i="7403"/>
        </ext>
      </extLst>
    </bk>
    <bk>
      <extLst>
        <ext uri="{3e2802c4-a4d2-4d8b-9148-e3be6c30e623}">
          <xlrd:rvb i="7404"/>
        </ext>
      </extLst>
    </bk>
    <bk>
      <extLst>
        <ext uri="{3e2802c4-a4d2-4d8b-9148-e3be6c30e623}">
          <xlrd:rvb i="7405"/>
        </ext>
      </extLst>
    </bk>
    <bk>
      <extLst>
        <ext uri="{3e2802c4-a4d2-4d8b-9148-e3be6c30e623}">
          <xlrd:rvb i="7406"/>
        </ext>
      </extLst>
    </bk>
    <bk>
      <extLst>
        <ext uri="{3e2802c4-a4d2-4d8b-9148-e3be6c30e623}">
          <xlrd:rvb i="7407"/>
        </ext>
      </extLst>
    </bk>
    <bk>
      <extLst>
        <ext uri="{3e2802c4-a4d2-4d8b-9148-e3be6c30e623}">
          <xlrd:rvb i="7408"/>
        </ext>
      </extLst>
    </bk>
    <bk>
      <extLst>
        <ext uri="{3e2802c4-a4d2-4d8b-9148-e3be6c30e623}">
          <xlrd:rvb i="7409"/>
        </ext>
      </extLst>
    </bk>
    <bk>
      <extLst>
        <ext uri="{3e2802c4-a4d2-4d8b-9148-e3be6c30e623}">
          <xlrd:rvb i="7410"/>
        </ext>
      </extLst>
    </bk>
    <bk>
      <extLst>
        <ext uri="{3e2802c4-a4d2-4d8b-9148-e3be6c30e623}">
          <xlrd:rvb i="7411"/>
        </ext>
      </extLst>
    </bk>
    <bk>
      <extLst>
        <ext uri="{3e2802c4-a4d2-4d8b-9148-e3be6c30e623}">
          <xlrd:rvb i="7412"/>
        </ext>
      </extLst>
    </bk>
    <bk>
      <extLst>
        <ext uri="{3e2802c4-a4d2-4d8b-9148-e3be6c30e623}">
          <xlrd:rvb i="7413"/>
        </ext>
      </extLst>
    </bk>
    <bk>
      <extLst>
        <ext uri="{3e2802c4-a4d2-4d8b-9148-e3be6c30e623}">
          <xlrd:rvb i="7414"/>
        </ext>
      </extLst>
    </bk>
    <bk>
      <extLst>
        <ext uri="{3e2802c4-a4d2-4d8b-9148-e3be6c30e623}">
          <xlrd:rvb i="7415"/>
        </ext>
      </extLst>
    </bk>
    <bk>
      <extLst>
        <ext uri="{3e2802c4-a4d2-4d8b-9148-e3be6c30e623}">
          <xlrd:rvb i="7416"/>
        </ext>
      </extLst>
    </bk>
    <bk>
      <extLst>
        <ext uri="{3e2802c4-a4d2-4d8b-9148-e3be6c30e623}">
          <xlrd:rvb i="7417"/>
        </ext>
      </extLst>
    </bk>
    <bk>
      <extLst>
        <ext uri="{3e2802c4-a4d2-4d8b-9148-e3be6c30e623}">
          <xlrd:rvb i="7418"/>
        </ext>
      </extLst>
    </bk>
    <bk>
      <extLst>
        <ext uri="{3e2802c4-a4d2-4d8b-9148-e3be6c30e623}">
          <xlrd:rvb i="7419"/>
        </ext>
      </extLst>
    </bk>
    <bk>
      <extLst>
        <ext uri="{3e2802c4-a4d2-4d8b-9148-e3be6c30e623}">
          <xlrd:rvb i="7420"/>
        </ext>
      </extLst>
    </bk>
    <bk>
      <extLst>
        <ext uri="{3e2802c4-a4d2-4d8b-9148-e3be6c30e623}">
          <xlrd:rvb i="7421"/>
        </ext>
      </extLst>
    </bk>
    <bk>
      <extLst>
        <ext uri="{3e2802c4-a4d2-4d8b-9148-e3be6c30e623}">
          <xlrd:rvb i="7422"/>
        </ext>
      </extLst>
    </bk>
    <bk>
      <extLst>
        <ext uri="{3e2802c4-a4d2-4d8b-9148-e3be6c30e623}">
          <xlrd:rvb i="7423"/>
        </ext>
      </extLst>
    </bk>
    <bk>
      <extLst>
        <ext uri="{3e2802c4-a4d2-4d8b-9148-e3be6c30e623}">
          <xlrd:rvb i="7424"/>
        </ext>
      </extLst>
    </bk>
    <bk>
      <extLst>
        <ext uri="{3e2802c4-a4d2-4d8b-9148-e3be6c30e623}">
          <xlrd:rvb i="7425"/>
        </ext>
      </extLst>
    </bk>
    <bk>
      <extLst>
        <ext uri="{3e2802c4-a4d2-4d8b-9148-e3be6c30e623}">
          <xlrd:rvb i="7426"/>
        </ext>
      </extLst>
    </bk>
    <bk>
      <extLst>
        <ext uri="{3e2802c4-a4d2-4d8b-9148-e3be6c30e623}">
          <xlrd:rvb i="7427"/>
        </ext>
      </extLst>
    </bk>
    <bk>
      <extLst>
        <ext uri="{3e2802c4-a4d2-4d8b-9148-e3be6c30e623}">
          <xlrd:rvb i="7428"/>
        </ext>
      </extLst>
    </bk>
    <bk>
      <extLst>
        <ext uri="{3e2802c4-a4d2-4d8b-9148-e3be6c30e623}">
          <xlrd:rvb i="7429"/>
        </ext>
      </extLst>
    </bk>
    <bk>
      <extLst>
        <ext uri="{3e2802c4-a4d2-4d8b-9148-e3be6c30e623}">
          <xlrd:rvb i="7430"/>
        </ext>
      </extLst>
    </bk>
    <bk>
      <extLst>
        <ext uri="{3e2802c4-a4d2-4d8b-9148-e3be6c30e623}">
          <xlrd:rvb i="7431"/>
        </ext>
      </extLst>
    </bk>
    <bk>
      <extLst>
        <ext uri="{3e2802c4-a4d2-4d8b-9148-e3be6c30e623}">
          <xlrd:rvb i="7432"/>
        </ext>
      </extLst>
    </bk>
    <bk>
      <extLst>
        <ext uri="{3e2802c4-a4d2-4d8b-9148-e3be6c30e623}">
          <xlrd:rvb i="7433"/>
        </ext>
      </extLst>
    </bk>
    <bk>
      <extLst>
        <ext uri="{3e2802c4-a4d2-4d8b-9148-e3be6c30e623}">
          <xlrd:rvb i="7434"/>
        </ext>
      </extLst>
    </bk>
    <bk>
      <extLst>
        <ext uri="{3e2802c4-a4d2-4d8b-9148-e3be6c30e623}">
          <xlrd:rvb i="7435"/>
        </ext>
      </extLst>
    </bk>
    <bk>
      <extLst>
        <ext uri="{3e2802c4-a4d2-4d8b-9148-e3be6c30e623}">
          <xlrd:rvb i="7436"/>
        </ext>
      </extLst>
    </bk>
    <bk>
      <extLst>
        <ext uri="{3e2802c4-a4d2-4d8b-9148-e3be6c30e623}">
          <xlrd:rvb i="7437"/>
        </ext>
      </extLst>
    </bk>
    <bk>
      <extLst>
        <ext uri="{3e2802c4-a4d2-4d8b-9148-e3be6c30e623}">
          <xlrd:rvb i="7438"/>
        </ext>
      </extLst>
    </bk>
    <bk>
      <extLst>
        <ext uri="{3e2802c4-a4d2-4d8b-9148-e3be6c30e623}">
          <xlrd:rvb i="7439"/>
        </ext>
      </extLst>
    </bk>
    <bk>
      <extLst>
        <ext uri="{3e2802c4-a4d2-4d8b-9148-e3be6c30e623}">
          <xlrd:rvb i="7440"/>
        </ext>
      </extLst>
    </bk>
    <bk>
      <extLst>
        <ext uri="{3e2802c4-a4d2-4d8b-9148-e3be6c30e623}">
          <xlrd:rvb i="7441"/>
        </ext>
      </extLst>
    </bk>
    <bk>
      <extLst>
        <ext uri="{3e2802c4-a4d2-4d8b-9148-e3be6c30e623}">
          <xlrd:rvb i="7442"/>
        </ext>
      </extLst>
    </bk>
    <bk>
      <extLst>
        <ext uri="{3e2802c4-a4d2-4d8b-9148-e3be6c30e623}">
          <xlrd:rvb i="7443"/>
        </ext>
      </extLst>
    </bk>
    <bk>
      <extLst>
        <ext uri="{3e2802c4-a4d2-4d8b-9148-e3be6c30e623}">
          <xlrd:rvb i="7444"/>
        </ext>
      </extLst>
    </bk>
    <bk>
      <extLst>
        <ext uri="{3e2802c4-a4d2-4d8b-9148-e3be6c30e623}">
          <xlrd:rvb i="7445"/>
        </ext>
      </extLst>
    </bk>
    <bk>
      <extLst>
        <ext uri="{3e2802c4-a4d2-4d8b-9148-e3be6c30e623}">
          <xlrd:rvb i="7446"/>
        </ext>
      </extLst>
    </bk>
    <bk>
      <extLst>
        <ext uri="{3e2802c4-a4d2-4d8b-9148-e3be6c30e623}">
          <xlrd:rvb i="7447"/>
        </ext>
      </extLst>
    </bk>
    <bk>
      <extLst>
        <ext uri="{3e2802c4-a4d2-4d8b-9148-e3be6c30e623}">
          <xlrd:rvb i="7448"/>
        </ext>
      </extLst>
    </bk>
    <bk>
      <extLst>
        <ext uri="{3e2802c4-a4d2-4d8b-9148-e3be6c30e623}">
          <xlrd:rvb i="7449"/>
        </ext>
      </extLst>
    </bk>
    <bk>
      <extLst>
        <ext uri="{3e2802c4-a4d2-4d8b-9148-e3be6c30e623}">
          <xlrd:rvb i="7450"/>
        </ext>
      </extLst>
    </bk>
    <bk>
      <extLst>
        <ext uri="{3e2802c4-a4d2-4d8b-9148-e3be6c30e623}">
          <xlrd:rvb i="7451"/>
        </ext>
      </extLst>
    </bk>
    <bk>
      <extLst>
        <ext uri="{3e2802c4-a4d2-4d8b-9148-e3be6c30e623}">
          <xlrd:rvb i="7452"/>
        </ext>
      </extLst>
    </bk>
    <bk>
      <extLst>
        <ext uri="{3e2802c4-a4d2-4d8b-9148-e3be6c30e623}">
          <xlrd:rvb i="7453"/>
        </ext>
      </extLst>
    </bk>
    <bk>
      <extLst>
        <ext uri="{3e2802c4-a4d2-4d8b-9148-e3be6c30e623}">
          <xlrd:rvb i="7454"/>
        </ext>
      </extLst>
    </bk>
    <bk>
      <extLst>
        <ext uri="{3e2802c4-a4d2-4d8b-9148-e3be6c30e623}">
          <xlrd:rvb i="7455"/>
        </ext>
      </extLst>
    </bk>
    <bk>
      <extLst>
        <ext uri="{3e2802c4-a4d2-4d8b-9148-e3be6c30e623}">
          <xlrd:rvb i="7456"/>
        </ext>
      </extLst>
    </bk>
    <bk>
      <extLst>
        <ext uri="{3e2802c4-a4d2-4d8b-9148-e3be6c30e623}">
          <xlrd:rvb i="7457"/>
        </ext>
      </extLst>
    </bk>
    <bk>
      <extLst>
        <ext uri="{3e2802c4-a4d2-4d8b-9148-e3be6c30e623}">
          <xlrd:rvb i="7458"/>
        </ext>
      </extLst>
    </bk>
    <bk>
      <extLst>
        <ext uri="{3e2802c4-a4d2-4d8b-9148-e3be6c30e623}">
          <xlrd:rvb i="7459"/>
        </ext>
      </extLst>
    </bk>
    <bk>
      <extLst>
        <ext uri="{3e2802c4-a4d2-4d8b-9148-e3be6c30e623}">
          <xlrd:rvb i="7460"/>
        </ext>
      </extLst>
    </bk>
    <bk>
      <extLst>
        <ext uri="{3e2802c4-a4d2-4d8b-9148-e3be6c30e623}">
          <xlrd:rvb i="7461"/>
        </ext>
      </extLst>
    </bk>
    <bk>
      <extLst>
        <ext uri="{3e2802c4-a4d2-4d8b-9148-e3be6c30e623}">
          <xlrd:rvb i="7462"/>
        </ext>
      </extLst>
    </bk>
    <bk>
      <extLst>
        <ext uri="{3e2802c4-a4d2-4d8b-9148-e3be6c30e623}">
          <xlrd:rvb i="7463"/>
        </ext>
      </extLst>
    </bk>
    <bk>
      <extLst>
        <ext uri="{3e2802c4-a4d2-4d8b-9148-e3be6c30e623}">
          <xlrd:rvb i="7464"/>
        </ext>
      </extLst>
    </bk>
    <bk>
      <extLst>
        <ext uri="{3e2802c4-a4d2-4d8b-9148-e3be6c30e623}">
          <xlrd:rvb i="7465"/>
        </ext>
      </extLst>
    </bk>
    <bk>
      <extLst>
        <ext uri="{3e2802c4-a4d2-4d8b-9148-e3be6c30e623}">
          <xlrd:rvb i="7466"/>
        </ext>
      </extLst>
    </bk>
    <bk>
      <extLst>
        <ext uri="{3e2802c4-a4d2-4d8b-9148-e3be6c30e623}">
          <xlrd:rvb i="7467"/>
        </ext>
      </extLst>
    </bk>
    <bk>
      <extLst>
        <ext uri="{3e2802c4-a4d2-4d8b-9148-e3be6c30e623}">
          <xlrd:rvb i="7468"/>
        </ext>
      </extLst>
    </bk>
    <bk>
      <extLst>
        <ext uri="{3e2802c4-a4d2-4d8b-9148-e3be6c30e623}">
          <xlrd:rvb i="7469"/>
        </ext>
      </extLst>
    </bk>
    <bk>
      <extLst>
        <ext uri="{3e2802c4-a4d2-4d8b-9148-e3be6c30e623}">
          <xlrd:rvb i="7470"/>
        </ext>
      </extLst>
    </bk>
    <bk>
      <extLst>
        <ext uri="{3e2802c4-a4d2-4d8b-9148-e3be6c30e623}">
          <xlrd:rvb i="7471"/>
        </ext>
      </extLst>
    </bk>
    <bk>
      <extLst>
        <ext uri="{3e2802c4-a4d2-4d8b-9148-e3be6c30e623}">
          <xlrd:rvb i="7472"/>
        </ext>
      </extLst>
    </bk>
    <bk>
      <extLst>
        <ext uri="{3e2802c4-a4d2-4d8b-9148-e3be6c30e623}">
          <xlrd:rvb i="7473"/>
        </ext>
      </extLst>
    </bk>
    <bk>
      <extLst>
        <ext uri="{3e2802c4-a4d2-4d8b-9148-e3be6c30e623}">
          <xlrd:rvb i="7474"/>
        </ext>
      </extLst>
    </bk>
    <bk>
      <extLst>
        <ext uri="{3e2802c4-a4d2-4d8b-9148-e3be6c30e623}">
          <xlrd:rvb i="7475"/>
        </ext>
      </extLst>
    </bk>
    <bk>
      <extLst>
        <ext uri="{3e2802c4-a4d2-4d8b-9148-e3be6c30e623}">
          <xlrd:rvb i="7476"/>
        </ext>
      </extLst>
    </bk>
    <bk>
      <extLst>
        <ext uri="{3e2802c4-a4d2-4d8b-9148-e3be6c30e623}">
          <xlrd:rvb i="7477"/>
        </ext>
      </extLst>
    </bk>
    <bk>
      <extLst>
        <ext uri="{3e2802c4-a4d2-4d8b-9148-e3be6c30e623}">
          <xlrd:rvb i="7478"/>
        </ext>
      </extLst>
    </bk>
    <bk>
      <extLst>
        <ext uri="{3e2802c4-a4d2-4d8b-9148-e3be6c30e623}">
          <xlrd:rvb i="7479"/>
        </ext>
      </extLst>
    </bk>
    <bk>
      <extLst>
        <ext uri="{3e2802c4-a4d2-4d8b-9148-e3be6c30e623}">
          <xlrd:rvb i="7480"/>
        </ext>
      </extLst>
    </bk>
    <bk>
      <extLst>
        <ext uri="{3e2802c4-a4d2-4d8b-9148-e3be6c30e623}">
          <xlrd:rvb i="7481"/>
        </ext>
      </extLst>
    </bk>
    <bk>
      <extLst>
        <ext uri="{3e2802c4-a4d2-4d8b-9148-e3be6c30e623}">
          <xlrd:rvb i="7482"/>
        </ext>
      </extLst>
    </bk>
    <bk>
      <extLst>
        <ext uri="{3e2802c4-a4d2-4d8b-9148-e3be6c30e623}">
          <xlrd:rvb i="7483"/>
        </ext>
      </extLst>
    </bk>
    <bk>
      <extLst>
        <ext uri="{3e2802c4-a4d2-4d8b-9148-e3be6c30e623}">
          <xlrd:rvb i="7484"/>
        </ext>
      </extLst>
    </bk>
    <bk>
      <extLst>
        <ext uri="{3e2802c4-a4d2-4d8b-9148-e3be6c30e623}">
          <xlrd:rvb i="7485"/>
        </ext>
      </extLst>
    </bk>
    <bk>
      <extLst>
        <ext uri="{3e2802c4-a4d2-4d8b-9148-e3be6c30e623}">
          <xlrd:rvb i="7486"/>
        </ext>
      </extLst>
    </bk>
    <bk>
      <extLst>
        <ext uri="{3e2802c4-a4d2-4d8b-9148-e3be6c30e623}">
          <xlrd:rvb i="7487"/>
        </ext>
      </extLst>
    </bk>
    <bk>
      <extLst>
        <ext uri="{3e2802c4-a4d2-4d8b-9148-e3be6c30e623}">
          <xlrd:rvb i="7488"/>
        </ext>
      </extLst>
    </bk>
    <bk>
      <extLst>
        <ext uri="{3e2802c4-a4d2-4d8b-9148-e3be6c30e623}">
          <xlrd:rvb i="7489"/>
        </ext>
      </extLst>
    </bk>
    <bk>
      <extLst>
        <ext uri="{3e2802c4-a4d2-4d8b-9148-e3be6c30e623}">
          <xlrd:rvb i="7490"/>
        </ext>
      </extLst>
    </bk>
    <bk>
      <extLst>
        <ext uri="{3e2802c4-a4d2-4d8b-9148-e3be6c30e623}">
          <xlrd:rvb i="7491"/>
        </ext>
      </extLst>
    </bk>
    <bk>
      <extLst>
        <ext uri="{3e2802c4-a4d2-4d8b-9148-e3be6c30e623}">
          <xlrd:rvb i="7492"/>
        </ext>
      </extLst>
    </bk>
    <bk>
      <extLst>
        <ext uri="{3e2802c4-a4d2-4d8b-9148-e3be6c30e623}">
          <xlrd:rvb i="7493"/>
        </ext>
      </extLst>
    </bk>
    <bk>
      <extLst>
        <ext uri="{3e2802c4-a4d2-4d8b-9148-e3be6c30e623}">
          <xlrd:rvb i="7494"/>
        </ext>
      </extLst>
    </bk>
    <bk>
      <extLst>
        <ext uri="{3e2802c4-a4d2-4d8b-9148-e3be6c30e623}">
          <xlrd:rvb i="7495"/>
        </ext>
      </extLst>
    </bk>
    <bk>
      <extLst>
        <ext uri="{3e2802c4-a4d2-4d8b-9148-e3be6c30e623}">
          <xlrd:rvb i="7496"/>
        </ext>
      </extLst>
    </bk>
    <bk>
      <extLst>
        <ext uri="{3e2802c4-a4d2-4d8b-9148-e3be6c30e623}">
          <xlrd:rvb i="7497"/>
        </ext>
      </extLst>
    </bk>
    <bk>
      <extLst>
        <ext uri="{3e2802c4-a4d2-4d8b-9148-e3be6c30e623}">
          <xlrd:rvb i="7498"/>
        </ext>
      </extLst>
    </bk>
    <bk>
      <extLst>
        <ext uri="{3e2802c4-a4d2-4d8b-9148-e3be6c30e623}">
          <xlrd:rvb i="7499"/>
        </ext>
      </extLst>
    </bk>
    <bk>
      <extLst>
        <ext uri="{3e2802c4-a4d2-4d8b-9148-e3be6c30e623}">
          <xlrd:rvb i="7500"/>
        </ext>
      </extLst>
    </bk>
    <bk>
      <extLst>
        <ext uri="{3e2802c4-a4d2-4d8b-9148-e3be6c30e623}">
          <xlrd:rvb i="7501"/>
        </ext>
      </extLst>
    </bk>
    <bk>
      <extLst>
        <ext uri="{3e2802c4-a4d2-4d8b-9148-e3be6c30e623}">
          <xlrd:rvb i="7502"/>
        </ext>
      </extLst>
    </bk>
    <bk>
      <extLst>
        <ext uri="{3e2802c4-a4d2-4d8b-9148-e3be6c30e623}">
          <xlrd:rvb i="7503"/>
        </ext>
      </extLst>
    </bk>
    <bk>
      <extLst>
        <ext uri="{3e2802c4-a4d2-4d8b-9148-e3be6c30e623}">
          <xlrd:rvb i="7504"/>
        </ext>
      </extLst>
    </bk>
    <bk>
      <extLst>
        <ext uri="{3e2802c4-a4d2-4d8b-9148-e3be6c30e623}">
          <xlrd:rvb i="7505"/>
        </ext>
      </extLst>
    </bk>
    <bk>
      <extLst>
        <ext uri="{3e2802c4-a4d2-4d8b-9148-e3be6c30e623}">
          <xlrd:rvb i="7506"/>
        </ext>
      </extLst>
    </bk>
    <bk>
      <extLst>
        <ext uri="{3e2802c4-a4d2-4d8b-9148-e3be6c30e623}">
          <xlrd:rvb i="7507"/>
        </ext>
      </extLst>
    </bk>
    <bk>
      <extLst>
        <ext uri="{3e2802c4-a4d2-4d8b-9148-e3be6c30e623}">
          <xlrd:rvb i="7508"/>
        </ext>
      </extLst>
    </bk>
    <bk>
      <extLst>
        <ext uri="{3e2802c4-a4d2-4d8b-9148-e3be6c30e623}">
          <xlrd:rvb i="7509"/>
        </ext>
      </extLst>
    </bk>
    <bk>
      <extLst>
        <ext uri="{3e2802c4-a4d2-4d8b-9148-e3be6c30e623}">
          <xlrd:rvb i="7510"/>
        </ext>
      </extLst>
    </bk>
    <bk>
      <extLst>
        <ext uri="{3e2802c4-a4d2-4d8b-9148-e3be6c30e623}">
          <xlrd:rvb i="7511"/>
        </ext>
      </extLst>
    </bk>
    <bk>
      <extLst>
        <ext uri="{3e2802c4-a4d2-4d8b-9148-e3be6c30e623}">
          <xlrd:rvb i="7512"/>
        </ext>
      </extLst>
    </bk>
    <bk>
      <extLst>
        <ext uri="{3e2802c4-a4d2-4d8b-9148-e3be6c30e623}">
          <xlrd:rvb i="7513"/>
        </ext>
      </extLst>
    </bk>
    <bk>
      <extLst>
        <ext uri="{3e2802c4-a4d2-4d8b-9148-e3be6c30e623}">
          <xlrd:rvb i="7514"/>
        </ext>
      </extLst>
    </bk>
    <bk>
      <extLst>
        <ext uri="{3e2802c4-a4d2-4d8b-9148-e3be6c30e623}">
          <xlrd:rvb i="7515"/>
        </ext>
      </extLst>
    </bk>
    <bk>
      <extLst>
        <ext uri="{3e2802c4-a4d2-4d8b-9148-e3be6c30e623}">
          <xlrd:rvb i="7516"/>
        </ext>
      </extLst>
    </bk>
    <bk>
      <extLst>
        <ext uri="{3e2802c4-a4d2-4d8b-9148-e3be6c30e623}">
          <xlrd:rvb i="7517"/>
        </ext>
      </extLst>
    </bk>
    <bk>
      <extLst>
        <ext uri="{3e2802c4-a4d2-4d8b-9148-e3be6c30e623}">
          <xlrd:rvb i="7518"/>
        </ext>
      </extLst>
    </bk>
    <bk>
      <extLst>
        <ext uri="{3e2802c4-a4d2-4d8b-9148-e3be6c30e623}">
          <xlrd:rvb i="7519"/>
        </ext>
      </extLst>
    </bk>
    <bk>
      <extLst>
        <ext uri="{3e2802c4-a4d2-4d8b-9148-e3be6c30e623}">
          <xlrd:rvb i="7520"/>
        </ext>
      </extLst>
    </bk>
    <bk>
      <extLst>
        <ext uri="{3e2802c4-a4d2-4d8b-9148-e3be6c30e623}">
          <xlrd:rvb i="7521"/>
        </ext>
      </extLst>
    </bk>
    <bk>
      <extLst>
        <ext uri="{3e2802c4-a4d2-4d8b-9148-e3be6c30e623}">
          <xlrd:rvb i="7522"/>
        </ext>
      </extLst>
    </bk>
    <bk>
      <extLst>
        <ext uri="{3e2802c4-a4d2-4d8b-9148-e3be6c30e623}">
          <xlrd:rvb i="7523"/>
        </ext>
      </extLst>
    </bk>
    <bk>
      <extLst>
        <ext uri="{3e2802c4-a4d2-4d8b-9148-e3be6c30e623}">
          <xlrd:rvb i="7524"/>
        </ext>
      </extLst>
    </bk>
    <bk>
      <extLst>
        <ext uri="{3e2802c4-a4d2-4d8b-9148-e3be6c30e623}">
          <xlrd:rvb i="7525"/>
        </ext>
      </extLst>
    </bk>
    <bk>
      <extLst>
        <ext uri="{3e2802c4-a4d2-4d8b-9148-e3be6c30e623}">
          <xlrd:rvb i="7526"/>
        </ext>
      </extLst>
    </bk>
    <bk>
      <extLst>
        <ext uri="{3e2802c4-a4d2-4d8b-9148-e3be6c30e623}">
          <xlrd:rvb i="7527"/>
        </ext>
      </extLst>
    </bk>
    <bk>
      <extLst>
        <ext uri="{3e2802c4-a4d2-4d8b-9148-e3be6c30e623}">
          <xlrd:rvb i="7528"/>
        </ext>
      </extLst>
    </bk>
    <bk>
      <extLst>
        <ext uri="{3e2802c4-a4d2-4d8b-9148-e3be6c30e623}">
          <xlrd:rvb i="7529"/>
        </ext>
      </extLst>
    </bk>
    <bk>
      <extLst>
        <ext uri="{3e2802c4-a4d2-4d8b-9148-e3be6c30e623}">
          <xlrd:rvb i="7530"/>
        </ext>
      </extLst>
    </bk>
    <bk>
      <extLst>
        <ext uri="{3e2802c4-a4d2-4d8b-9148-e3be6c30e623}">
          <xlrd:rvb i="7531"/>
        </ext>
      </extLst>
    </bk>
    <bk>
      <extLst>
        <ext uri="{3e2802c4-a4d2-4d8b-9148-e3be6c30e623}">
          <xlrd:rvb i="7532"/>
        </ext>
      </extLst>
    </bk>
    <bk>
      <extLst>
        <ext uri="{3e2802c4-a4d2-4d8b-9148-e3be6c30e623}">
          <xlrd:rvb i="7533"/>
        </ext>
      </extLst>
    </bk>
    <bk>
      <extLst>
        <ext uri="{3e2802c4-a4d2-4d8b-9148-e3be6c30e623}">
          <xlrd:rvb i="7534"/>
        </ext>
      </extLst>
    </bk>
    <bk>
      <extLst>
        <ext uri="{3e2802c4-a4d2-4d8b-9148-e3be6c30e623}">
          <xlrd:rvb i="7535"/>
        </ext>
      </extLst>
    </bk>
    <bk>
      <extLst>
        <ext uri="{3e2802c4-a4d2-4d8b-9148-e3be6c30e623}">
          <xlrd:rvb i="7536"/>
        </ext>
      </extLst>
    </bk>
    <bk>
      <extLst>
        <ext uri="{3e2802c4-a4d2-4d8b-9148-e3be6c30e623}">
          <xlrd:rvb i="7537"/>
        </ext>
      </extLst>
    </bk>
    <bk>
      <extLst>
        <ext uri="{3e2802c4-a4d2-4d8b-9148-e3be6c30e623}">
          <xlrd:rvb i="7538"/>
        </ext>
      </extLst>
    </bk>
    <bk>
      <extLst>
        <ext uri="{3e2802c4-a4d2-4d8b-9148-e3be6c30e623}">
          <xlrd:rvb i="7539"/>
        </ext>
      </extLst>
    </bk>
    <bk>
      <extLst>
        <ext uri="{3e2802c4-a4d2-4d8b-9148-e3be6c30e623}">
          <xlrd:rvb i="7540"/>
        </ext>
      </extLst>
    </bk>
    <bk>
      <extLst>
        <ext uri="{3e2802c4-a4d2-4d8b-9148-e3be6c30e623}">
          <xlrd:rvb i="7541"/>
        </ext>
      </extLst>
    </bk>
    <bk>
      <extLst>
        <ext uri="{3e2802c4-a4d2-4d8b-9148-e3be6c30e623}">
          <xlrd:rvb i="7542"/>
        </ext>
      </extLst>
    </bk>
    <bk>
      <extLst>
        <ext uri="{3e2802c4-a4d2-4d8b-9148-e3be6c30e623}">
          <xlrd:rvb i="7543"/>
        </ext>
      </extLst>
    </bk>
    <bk>
      <extLst>
        <ext uri="{3e2802c4-a4d2-4d8b-9148-e3be6c30e623}">
          <xlrd:rvb i="7544"/>
        </ext>
      </extLst>
    </bk>
    <bk>
      <extLst>
        <ext uri="{3e2802c4-a4d2-4d8b-9148-e3be6c30e623}">
          <xlrd:rvb i="7545"/>
        </ext>
      </extLst>
    </bk>
    <bk>
      <extLst>
        <ext uri="{3e2802c4-a4d2-4d8b-9148-e3be6c30e623}">
          <xlrd:rvb i="7546"/>
        </ext>
      </extLst>
    </bk>
    <bk>
      <extLst>
        <ext uri="{3e2802c4-a4d2-4d8b-9148-e3be6c30e623}">
          <xlrd:rvb i="7547"/>
        </ext>
      </extLst>
    </bk>
    <bk>
      <extLst>
        <ext uri="{3e2802c4-a4d2-4d8b-9148-e3be6c30e623}">
          <xlrd:rvb i="7548"/>
        </ext>
      </extLst>
    </bk>
    <bk>
      <extLst>
        <ext uri="{3e2802c4-a4d2-4d8b-9148-e3be6c30e623}">
          <xlrd:rvb i="7549"/>
        </ext>
      </extLst>
    </bk>
    <bk>
      <extLst>
        <ext uri="{3e2802c4-a4d2-4d8b-9148-e3be6c30e623}">
          <xlrd:rvb i="7550"/>
        </ext>
      </extLst>
    </bk>
    <bk>
      <extLst>
        <ext uri="{3e2802c4-a4d2-4d8b-9148-e3be6c30e623}">
          <xlrd:rvb i="7551"/>
        </ext>
      </extLst>
    </bk>
    <bk>
      <extLst>
        <ext uri="{3e2802c4-a4d2-4d8b-9148-e3be6c30e623}">
          <xlrd:rvb i="7552"/>
        </ext>
      </extLst>
    </bk>
    <bk>
      <extLst>
        <ext uri="{3e2802c4-a4d2-4d8b-9148-e3be6c30e623}">
          <xlrd:rvb i="7553"/>
        </ext>
      </extLst>
    </bk>
    <bk>
      <extLst>
        <ext uri="{3e2802c4-a4d2-4d8b-9148-e3be6c30e623}">
          <xlrd:rvb i="7554"/>
        </ext>
      </extLst>
    </bk>
    <bk>
      <extLst>
        <ext uri="{3e2802c4-a4d2-4d8b-9148-e3be6c30e623}">
          <xlrd:rvb i="7555"/>
        </ext>
      </extLst>
    </bk>
    <bk>
      <extLst>
        <ext uri="{3e2802c4-a4d2-4d8b-9148-e3be6c30e623}">
          <xlrd:rvb i="7556"/>
        </ext>
      </extLst>
    </bk>
    <bk>
      <extLst>
        <ext uri="{3e2802c4-a4d2-4d8b-9148-e3be6c30e623}">
          <xlrd:rvb i="7557"/>
        </ext>
      </extLst>
    </bk>
    <bk>
      <extLst>
        <ext uri="{3e2802c4-a4d2-4d8b-9148-e3be6c30e623}">
          <xlrd:rvb i="7558"/>
        </ext>
      </extLst>
    </bk>
    <bk>
      <extLst>
        <ext uri="{3e2802c4-a4d2-4d8b-9148-e3be6c30e623}">
          <xlrd:rvb i="7559"/>
        </ext>
      </extLst>
    </bk>
    <bk>
      <extLst>
        <ext uri="{3e2802c4-a4d2-4d8b-9148-e3be6c30e623}">
          <xlrd:rvb i="7560"/>
        </ext>
      </extLst>
    </bk>
    <bk>
      <extLst>
        <ext uri="{3e2802c4-a4d2-4d8b-9148-e3be6c30e623}">
          <xlrd:rvb i="7561"/>
        </ext>
      </extLst>
    </bk>
    <bk>
      <extLst>
        <ext uri="{3e2802c4-a4d2-4d8b-9148-e3be6c30e623}">
          <xlrd:rvb i="7562"/>
        </ext>
      </extLst>
    </bk>
    <bk>
      <extLst>
        <ext uri="{3e2802c4-a4d2-4d8b-9148-e3be6c30e623}">
          <xlrd:rvb i="7563"/>
        </ext>
      </extLst>
    </bk>
    <bk>
      <extLst>
        <ext uri="{3e2802c4-a4d2-4d8b-9148-e3be6c30e623}">
          <xlrd:rvb i="7564"/>
        </ext>
      </extLst>
    </bk>
    <bk>
      <extLst>
        <ext uri="{3e2802c4-a4d2-4d8b-9148-e3be6c30e623}">
          <xlrd:rvb i="7565"/>
        </ext>
      </extLst>
    </bk>
    <bk>
      <extLst>
        <ext uri="{3e2802c4-a4d2-4d8b-9148-e3be6c30e623}">
          <xlrd:rvb i="7566"/>
        </ext>
      </extLst>
    </bk>
    <bk>
      <extLst>
        <ext uri="{3e2802c4-a4d2-4d8b-9148-e3be6c30e623}">
          <xlrd:rvb i="7567"/>
        </ext>
      </extLst>
    </bk>
    <bk>
      <extLst>
        <ext uri="{3e2802c4-a4d2-4d8b-9148-e3be6c30e623}">
          <xlrd:rvb i="7568"/>
        </ext>
      </extLst>
    </bk>
    <bk>
      <extLst>
        <ext uri="{3e2802c4-a4d2-4d8b-9148-e3be6c30e623}">
          <xlrd:rvb i="7569"/>
        </ext>
      </extLst>
    </bk>
    <bk>
      <extLst>
        <ext uri="{3e2802c4-a4d2-4d8b-9148-e3be6c30e623}">
          <xlrd:rvb i="7570"/>
        </ext>
      </extLst>
    </bk>
    <bk>
      <extLst>
        <ext uri="{3e2802c4-a4d2-4d8b-9148-e3be6c30e623}">
          <xlrd:rvb i="7571"/>
        </ext>
      </extLst>
    </bk>
    <bk>
      <extLst>
        <ext uri="{3e2802c4-a4d2-4d8b-9148-e3be6c30e623}">
          <xlrd:rvb i="7572"/>
        </ext>
      </extLst>
    </bk>
    <bk>
      <extLst>
        <ext uri="{3e2802c4-a4d2-4d8b-9148-e3be6c30e623}">
          <xlrd:rvb i="7573"/>
        </ext>
      </extLst>
    </bk>
    <bk>
      <extLst>
        <ext uri="{3e2802c4-a4d2-4d8b-9148-e3be6c30e623}">
          <xlrd:rvb i="7574"/>
        </ext>
      </extLst>
    </bk>
    <bk>
      <extLst>
        <ext uri="{3e2802c4-a4d2-4d8b-9148-e3be6c30e623}">
          <xlrd:rvb i="7575"/>
        </ext>
      </extLst>
    </bk>
    <bk>
      <extLst>
        <ext uri="{3e2802c4-a4d2-4d8b-9148-e3be6c30e623}">
          <xlrd:rvb i="7576"/>
        </ext>
      </extLst>
    </bk>
    <bk>
      <extLst>
        <ext uri="{3e2802c4-a4d2-4d8b-9148-e3be6c30e623}">
          <xlrd:rvb i="7577"/>
        </ext>
      </extLst>
    </bk>
    <bk>
      <extLst>
        <ext uri="{3e2802c4-a4d2-4d8b-9148-e3be6c30e623}">
          <xlrd:rvb i="7578"/>
        </ext>
      </extLst>
    </bk>
    <bk>
      <extLst>
        <ext uri="{3e2802c4-a4d2-4d8b-9148-e3be6c30e623}">
          <xlrd:rvb i="7579"/>
        </ext>
      </extLst>
    </bk>
    <bk>
      <extLst>
        <ext uri="{3e2802c4-a4d2-4d8b-9148-e3be6c30e623}">
          <xlrd:rvb i="7580"/>
        </ext>
      </extLst>
    </bk>
    <bk>
      <extLst>
        <ext uri="{3e2802c4-a4d2-4d8b-9148-e3be6c30e623}">
          <xlrd:rvb i="7581"/>
        </ext>
      </extLst>
    </bk>
    <bk>
      <extLst>
        <ext uri="{3e2802c4-a4d2-4d8b-9148-e3be6c30e623}">
          <xlrd:rvb i="7582"/>
        </ext>
      </extLst>
    </bk>
    <bk>
      <extLst>
        <ext uri="{3e2802c4-a4d2-4d8b-9148-e3be6c30e623}">
          <xlrd:rvb i="7583"/>
        </ext>
      </extLst>
    </bk>
    <bk>
      <extLst>
        <ext uri="{3e2802c4-a4d2-4d8b-9148-e3be6c30e623}">
          <xlrd:rvb i="7584"/>
        </ext>
      </extLst>
    </bk>
    <bk>
      <extLst>
        <ext uri="{3e2802c4-a4d2-4d8b-9148-e3be6c30e623}">
          <xlrd:rvb i="7585"/>
        </ext>
      </extLst>
    </bk>
    <bk>
      <extLst>
        <ext uri="{3e2802c4-a4d2-4d8b-9148-e3be6c30e623}">
          <xlrd:rvb i="7586"/>
        </ext>
      </extLst>
    </bk>
    <bk>
      <extLst>
        <ext uri="{3e2802c4-a4d2-4d8b-9148-e3be6c30e623}">
          <xlrd:rvb i="7587"/>
        </ext>
      </extLst>
    </bk>
    <bk>
      <extLst>
        <ext uri="{3e2802c4-a4d2-4d8b-9148-e3be6c30e623}">
          <xlrd:rvb i="7588"/>
        </ext>
      </extLst>
    </bk>
    <bk>
      <extLst>
        <ext uri="{3e2802c4-a4d2-4d8b-9148-e3be6c30e623}">
          <xlrd:rvb i="7589"/>
        </ext>
      </extLst>
    </bk>
    <bk>
      <extLst>
        <ext uri="{3e2802c4-a4d2-4d8b-9148-e3be6c30e623}">
          <xlrd:rvb i="7590"/>
        </ext>
      </extLst>
    </bk>
    <bk>
      <extLst>
        <ext uri="{3e2802c4-a4d2-4d8b-9148-e3be6c30e623}">
          <xlrd:rvb i="7591"/>
        </ext>
      </extLst>
    </bk>
    <bk>
      <extLst>
        <ext uri="{3e2802c4-a4d2-4d8b-9148-e3be6c30e623}">
          <xlrd:rvb i="7592"/>
        </ext>
      </extLst>
    </bk>
    <bk>
      <extLst>
        <ext uri="{3e2802c4-a4d2-4d8b-9148-e3be6c30e623}">
          <xlrd:rvb i="7593"/>
        </ext>
      </extLst>
    </bk>
    <bk>
      <extLst>
        <ext uri="{3e2802c4-a4d2-4d8b-9148-e3be6c30e623}">
          <xlrd:rvb i="7594"/>
        </ext>
      </extLst>
    </bk>
    <bk>
      <extLst>
        <ext uri="{3e2802c4-a4d2-4d8b-9148-e3be6c30e623}">
          <xlrd:rvb i="7595"/>
        </ext>
      </extLst>
    </bk>
    <bk>
      <extLst>
        <ext uri="{3e2802c4-a4d2-4d8b-9148-e3be6c30e623}">
          <xlrd:rvb i="7596"/>
        </ext>
      </extLst>
    </bk>
    <bk>
      <extLst>
        <ext uri="{3e2802c4-a4d2-4d8b-9148-e3be6c30e623}">
          <xlrd:rvb i="7597"/>
        </ext>
      </extLst>
    </bk>
    <bk>
      <extLst>
        <ext uri="{3e2802c4-a4d2-4d8b-9148-e3be6c30e623}">
          <xlrd:rvb i="7598"/>
        </ext>
      </extLst>
    </bk>
    <bk>
      <extLst>
        <ext uri="{3e2802c4-a4d2-4d8b-9148-e3be6c30e623}">
          <xlrd:rvb i="7599"/>
        </ext>
      </extLst>
    </bk>
    <bk>
      <extLst>
        <ext uri="{3e2802c4-a4d2-4d8b-9148-e3be6c30e623}">
          <xlrd:rvb i="7600"/>
        </ext>
      </extLst>
    </bk>
    <bk>
      <extLst>
        <ext uri="{3e2802c4-a4d2-4d8b-9148-e3be6c30e623}">
          <xlrd:rvb i="7601"/>
        </ext>
      </extLst>
    </bk>
    <bk>
      <extLst>
        <ext uri="{3e2802c4-a4d2-4d8b-9148-e3be6c30e623}">
          <xlrd:rvb i="7602"/>
        </ext>
      </extLst>
    </bk>
    <bk>
      <extLst>
        <ext uri="{3e2802c4-a4d2-4d8b-9148-e3be6c30e623}">
          <xlrd:rvb i="7603"/>
        </ext>
      </extLst>
    </bk>
    <bk>
      <extLst>
        <ext uri="{3e2802c4-a4d2-4d8b-9148-e3be6c30e623}">
          <xlrd:rvb i="7604"/>
        </ext>
      </extLst>
    </bk>
    <bk>
      <extLst>
        <ext uri="{3e2802c4-a4d2-4d8b-9148-e3be6c30e623}">
          <xlrd:rvb i="7605"/>
        </ext>
      </extLst>
    </bk>
    <bk>
      <extLst>
        <ext uri="{3e2802c4-a4d2-4d8b-9148-e3be6c30e623}">
          <xlrd:rvb i="7606"/>
        </ext>
      </extLst>
    </bk>
    <bk>
      <extLst>
        <ext uri="{3e2802c4-a4d2-4d8b-9148-e3be6c30e623}">
          <xlrd:rvb i="7607"/>
        </ext>
      </extLst>
    </bk>
    <bk>
      <extLst>
        <ext uri="{3e2802c4-a4d2-4d8b-9148-e3be6c30e623}">
          <xlrd:rvb i="7608"/>
        </ext>
      </extLst>
    </bk>
    <bk>
      <extLst>
        <ext uri="{3e2802c4-a4d2-4d8b-9148-e3be6c30e623}">
          <xlrd:rvb i="7609"/>
        </ext>
      </extLst>
    </bk>
    <bk>
      <extLst>
        <ext uri="{3e2802c4-a4d2-4d8b-9148-e3be6c30e623}">
          <xlrd:rvb i="7610"/>
        </ext>
      </extLst>
    </bk>
    <bk>
      <extLst>
        <ext uri="{3e2802c4-a4d2-4d8b-9148-e3be6c30e623}">
          <xlrd:rvb i="7611"/>
        </ext>
      </extLst>
    </bk>
    <bk>
      <extLst>
        <ext uri="{3e2802c4-a4d2-4d8b-9148-e3be6c30e623}">
          <xlrd:rvb i="7612"/>
        </ext>
      </extLst>
    </bk>
    <bk>
      <extLst>
        <ext uri="{3e2802c4-a4d2-4d8b-9148-e3be6c30e623}">
          <xlrd:rvb i="7613"/>
        </ext>
      </extLst>
    </bk>
    <bk>
      <extLst>
        <ext uri="{3e2802c4-a4d2-4d8b-9148-e3be6c30e623}">
          <xlrd:rvb i="7614"/>
        </ext>
      </extLst>
    </bk>
    <bk>
      <extLst>
        <ext uri="{3e2802c4-a4d2-4d8b-9148-e3be6c30e623}">
          <xlrd:rvb i="7615"/>
        </ext>
      </extLst>
    </bk>
    <bk>
      <extLst>
        <ext uri="{3e2802c4-a4d2-4d8b-9148-e3be6c30e623}">
          <xlrd:rvb i="7616"/>
        </ext>
      </extLst>
    </bk>
    <bk>
      <extLst>
        <ext uri="{3e2802c4-a4d2-4d8b-9148-e3be6c30e623}">
          <xlrd:rvb i="7617"/>
        </ext>
      </extLst>
    </bk>
    <bk>
      <extLst>
        <ext uri="{3e2802c4-a4d2-4d8b-9148-e3be6c30e623}">
          <xlrd:rvb i="7618"/>
        </ext>
      </extLst>
    </bk>
    <bk>
      <extLst>
        <ext uri="{3e2802c4-a4d2-4d8b-9148-e3be6c30e623}">
          <xlrd:rvb i="7619"/>
        </ext>
      </extLst>
    </bk>
    <bk>
      <extLst>
        <ext uri="{3e2802c4-a4d2-4d8b-9148-e3be6c30e623}">
          <xlrd:rvb i="7620"/>
        </ext>
      </extLst>
    </bk>
    <bk>
      <extLst>
        <ext uri="{3e2802c4-a4d2-4d8b-9148-e3be6c30e623}">
          <xlrd:rvb i="7621"/>
        </ext>
      </extLst>
    </bk>
    <bk>
      <extLst>
        <ext uri="{3e2802c4-a4d2-4d8b-9148-e3be6c30e623}">
          <xlrd:rvb i="7622"/>
        </ext>
      </extLst>
    </bk>
    <bk>
      <extLst>
        <ext uri="{3e2802c4-a4d2-4d8b-9148-e3be6c30e623}">
          <xlrd:rvb i="7623"/>
        </ext>
      </extLst>
    </bk>
    <bk>
      <extLst>
        <ext uri="{3e2802c4-a4d2-4d8b-9148-e3be6c30e623}">
          <xlrd:rvb i="7624"/>
        </ext>
      </extLst>
    </bk>
    <bk>
      <extLst>
        <ext uri="{3e2802c4-a4d2-4d8b-9148-e3be6c30e623}">
          <xlrd:rvb i="7625"/>
        </ext>
      </extLst>
    </bk>
    <bk>
      <extLst>
        <ext uri="{3e2802c4-a4d2-4d8b-9148-e3be6c30e623}">
          <xlrd:rvb i="7626"/>
        </ext>
      </extLst>
    </bk>
    <bk>
      <extLst>
        <ext uri="{3e2802c4-a4d2-4d8b-9148-e3be6c30e623}">
          <xlrd:rvb i="7627"/>
        </ext>
      </extLst>
    </bk>
    <bk>
      <extLst>
        <ext uri="{3e2802c4-a4d2-4d8b-9148-e3be6c30e623}">
          <xlrd:rvb i="7628"/>
        </ext>
      </extLst>
    </bk>
    <bk>
      <extLst>
        <ext uri="{3e2802c4-a4d2-4d8b-9148-e3be6c30e623}">
          <xlrd:rvb i="7629"/>
        </ext>
      </extLst>
    </bk>
    <bk>
      <extLst>
        <ext uri="{3e2802c4-a4d2-4d8b-9148-e3be6c30e623}">
          <xlrd:rvb i="7630"/>
        </ext>
      </extLst>
    </bk>
    <bk>
      <extLst>
        <ext uri="{3e2802c4-a4d2-4d8b-9148-e3be6c30e623}">
          <xlrd:rvb i="7631"/>
        </ext>
      </extLst>
    </bk>
    <bk>
      <extLst>
        <ext uri="{3e2802c4-a4d2-4d8b-9148-e3be6c30e623}">
          <xlrd:rvb i="7632"/>
        </ext>
      </extLst>
    </bk>
    <bk>
      <extLst>
        <ext uri="{3e2802c4-a4d2-4d8b-9148-e3be6c30e623}">
          <xlrd:rvb i="7633"/>
        </ext>
      </extLst>
    </bk>
    <bk>
      <extLst>
        <ext uri="{3e2802c4-a4d2-4d8b-9148-e3be6c30e623}">
          <xlrd:rvb i="7634"/>
        </ext>
      </extLst>
    </bk>
    <bk>
      <extLst>
        <ext uri="{3e2802c4-a4d2-4d8b-9148-e3be6c30e623}">
          <xlrd:rvb i="7635"/>
        </ext>
      </extLst>
    </bk>
    <bk>
      <extLst>
        <ext uri="{3e2802c4-a4d2-4d8b-9148-e3be6c30e623}">
          <xlrd:rvb i="7636"/>
        </ext>
      </extLst>
    </bk>
    <bk>
      <extLst>
        <ext uri="{3e2802c4-a4d2-4d8b-9148-e3be6c30e623}">
          <xlrd:rvb i="7637"/>
        </ext>
      </extLst>
    </bk>
    <bk>
      <extLst>
        <ext uri="{3e2802c4-a4d2-4d8b-9148-e3be6c30e623}">
          <xlrd:rvb i="7638"/>
        </ext>
      </extLst>
    </bk>
    <bk>
      <extLst>
        <ext uri="{3e2802c4-a4d2-4d8b-9148-e3be6c30e623}">
          <xlrd:rvb i="7639"/>
        </ext>
      </extLst>
    </bk>
    <bk>
      <extLst>
        <ext uri="{3e2802c4-a4d2-4d8b-9148-e3be6c30e623}">
          <xlrd:rvb i="7640"/>
        </ext>
      </extLst>
    </bk>
    <bk>
      <extLst>
        <ext uri="{3e2802c4-a4d2-4d8b-9148-e3be6c30e623}">
          <xlrd:rvb i="7641"/>
        </ext>
      </extLst>
    </bk>
    <bk>
      <extLst>
        <ext uri="{3e2802c4-a4d2-4d8b-9148-e3be6c30e623}">
          <xlrd:rvb i="7642"/>
        </ext>
      </extLst>
    </bk>
    <bk>
      <extLst>
        <ext uri="{3e2802c4-a4d2-4d8b-9148-e3be6c30e623}">
          <xlrd:rvb i="7643"/>
        </ext>
      </extLst>
    </bk>
    <bk>
      <extLst>
        <ext uri="{3e2802c4-a4d2-4d8b-9148-e3be6c30e623}">
          <xlrd:rvb i="7644"/>
        </ext>
      </extLst>
    </bk>
    <bk>
      <extLst>
        <ext uri="{3e2802c4-a4d2-4d8b-9148-e3be6c30e623}">
          <xlrd:rvb i="7645"/>
        </ext>
      </extLst>
    </bk>
    <bk>
      <extLst>
        <ext uri="{3e2802c4-a4d2-4d8b-9148-e3be6c30e623}">
          <xlrd:rvb i="7646"/>
        </ext>
      </extLst>
    </bk>
    <bk>
      <extLst>
        <ext uri="{3e2802c4-a4d2-4d8b-9148-e3be6c30e623}">
          <xlrd:rvb i="7647"/>
        </ext>
      </extLst>
    </bk>
    <bk>
      <extLst>
        <ext uri="{3e2802c4-a4d2-4d8b-9148-e3be6c30e623}">
          <xlrd:rvb i="7648"/>
        </ext>
      </extLst>
    </bk>
    <bk>
      <extLst>
        <ext uri="{3e2802c4-a4d2-4d8b-9148-e3be6c30e623}">
          <xlrd:rvb i="7649"/>
        </ext>
      </extLst>
    </bk>
    <bk>
      <extLst>
        <ext uri="{3e2802c4-a4d2-4d8b-9148-e3be6c30e623}">
          <xlrd:rvb i="7650"/>
        </ext>
      </extLst>
    </bk>
    <bk>
      <extLst>
        <ext uri="{3e2802c4-a4d2-4d8b-9148-e3be6c30e623}">
          <xlrd:rvb i="7651"/>
        </ext>
      </extLst>
    </bk>
    <bk>
      <extLst>
        <ext uri="{3e2802c4-a4d2-4d8b-9148-e3be6c30e623}">
          <xlrd:rvb i="7652"/>
        </ext>
      </extLst>
    </bk>
    <bk>
      <extLst>
        <ext uri="{3e2802c4-a4d2-4d8b-9148-e3be6c30e623}">
          <xlrd:rvb i="7653"/>
        </ext>
      </extLst>
    </bk>
    <bk>
      <extLst>
        <ext uri="{3e2802c4-a4d2-4d8b-9148-e3be6c30e623}">
          <xlrd:rvb i="7654"/>
        </ext>
      </extLst>
    </bk>
    <bk>
      <extLst>
        <ext uri="{3e2802c4-a4d2-4d8b-9148-e3be6c30e623}">
          <xlrd:rvb i="7655"/>
        </ext>
      </extLst>
    </bk>
    <bk>
      <extLst>
        <ext uri="{3e2802c4-a4d2-4d8b-9148-e3be6c30e623}">
          <xlrd:rvb i="7656"/>
        </ext>
      </extLst>
    </bk>
    <bk>
      <extLst>
        <ext uri="{3e2802c4-a4d2-4d8b-9148-e3be6c30e623}">
          <xlrd:rvb i="7657"/>
        </ext>
      </extLst>
    </bk>
    <bk>
      <extLst>
        <ext uri="{3e2802c4-a4d2-4d8b-9148-e3be6c30e623}">
          <xlrd:rvb i="7658"/>
        </ext>
      </extLst>
    </bk>
    <bk>
      <extLst>
        <ext uri="{3e2802c4-a4d2-4d8b-9148-e3be6c30e623}">
          <xlrd:rvb i="7659"/>
        </ext>
      </extLst>
    </bk>
    <bk>
      <extLst>
        <ext uri="{3e2802c4-a4d2-4d8b-9148-e3be6c30e623}">
          <xlrd:rvb i="7660"/>
        </ext>
      </extLst>
    </bk>
    <bk>
      <extLst>
        <ext uri="{3e2802c4-a4d2-4d8b-9148-e3be6c30e623}">
          <xlrd:rvb i="7661"/>
        </ext>
      </extLst>
    </bk>
    <bk>
      <extLst>
        <ext uri="{3e2802c4-a4d2-4d8b-9148-e3be6c30e623}">
          <xlrd:rvb i="7662"/>
        </ext>
      </extLst>
    </bk>
    <bk>
      <extLst>
        <ext uri="{3e2802c4-a4d2-4d8b-9148-e3be6c30e623}">
          <xlrd:rvb i="7663"/>
        </ext>
      </extLst>
    </bk>
    <bk>
      <extLst>
        <ext uri="{3e2802c4-a4d2-4d8b-9148-e3be6c30e623}">
          <xlrd:rvb i="7664"/>
        </ext>
      </extLst>
    </bk>
    <bk>
      <extLst>
        <ext uri="{3e2802c4-a4d2-4d8b-9148-e3be6c30e623}">
          <xlrd:rvb i="7665"/>
        </ext>
      </extLst>
    </bk>
    <bk>
      <extLst>
        <ext uri="{3e2802c4-a4d2-4d8b-9148-e3be6c30e623}">
          <xlrd:rvb i="7666"/>
        </ext>
      </extLst>
    </bk>
    <bk>
      <extLst>
        <ext uri="{3e2802c4-a4d2-4d8b-9148-e3be6c30e623}">
          <xlrd:rvb i="7667"/>
        </ext>
      </extLst>
    </bk>
    <bk>
      <extLst>
        <ext uri="{3e2802c4-a4d2-4d8b-9148-e3be6c30e623}">
          <xlrd:rvb i="7668"/>
        </ext>
      </extLst>
    </bk>
    <bk>
      <extLst>
        <ext uri="{3e2802c4-a4d2-4d8b-9148-e3be6c30e623}">
          <xlrd:rvb i="7669"/>
        </ext>
      </extLst>
    </bk>
    <bk>
      <extLst>
        <ext uri="{3e2802c4-a4d2-4d8b-9148-e3be6c30e623}">
          <xlrd:rvb i="7670"/>
        </ext>
      </extLst>
    </bk>
    <bk>
      <extLst>
        <ext uri="{3e2802c4-a4d2-4d8b-9148-e3be6c30e623}">
          <xlrd:rvb i="7671"/>
        </ext>
      </extLst>
    </bk>
    <bk>
      <extLst>
        <ext uri="{3e2802c4-a4d2-4d8b-9148-e3be6c30e623}">
          <xlrd:rvb i="7672"/>
        </ext>
      </extLst>
    </bk>
    <bk>
      <extLst>
        <ext uri="{3e2802c4-a4d2-4d8b-9148-e3be6c30e623}">
          <xlrd:rvb i="7673"/>
        </ext>
      </extLst>
    </bk>
    <bk>
      <extLst>
        <ext uri="{3e2802c4-a4d2-4d8b-9148-e3be6c30e623}">
          <xlrd:rvb i="7674"/>
        </ext>
      </extLst>
    </bk>
    <bk>
      <extLst>
        <ext uri="{3e2802c4-a4d2-4d8b-9148-e3be6c30e623}">
          <xlrd:rvb i="7675"/>
        </ext>
      </extLst>
    </bk>
    <bk>
      <extLst>
        <ext uri="{3e2802c4-a4d2-4d8b-9148-e3be6c30e623}">
          <xlrd:rvb i="7676"/>
        </ext>
      </extLst>
    </bk>
    <bk>
      <extLst>
        <ext uri="{3e2802c4-a4d2-4d8b-9148-e3be6c30e623}">
          <xlrd:rvb i="7677"/>
        </ext>
      </extLst>
    </bk>
    <bk>
      <extLst>
        <ext uri="{3e2802c4-a4d2-4d8b-9148-e3be6c30e623}">
          <xlrd:rvb i="7678"/>
        </ext>
      </extLst>
    </bk>
    <bk>
      <extLst>
        <ext uri="{3e2802c4-a4d2-4d8b-9148-e3be6c30e623}">
          <xlrd:rvb i="7679"/>
        </ext>
      </extLst>
    </bk>
    <bk>
      <extLst>
        <ext uri="{3e2802c4-a4d2-4d8b-9148-e3be6c30e623}">
          <xlrd:rvb i="7680"/>
        </ext>
      </extLst>
    </bk>
    <bk>
      <extLst>
        <ext uri="{3e2802c4-a4d2-4d8b-9148-e3be6c30e623}">
          <xlrd:rvb i="7681"/>
        </ext>
      </extLst>
    </bk>
    <bk>
      <extLst>
        <ext uri="{3e2802c4-a4d2-4d8b-9148-e3be6c30e623}">
          <xlrd:rvb i="7682"/>
        </ext>
      </extLst>
    </bk>
    <bk>
      <extLst>
        <ext uri="{3e2802c4-a4d2-4d8b-9148-e3be6c30e623}">
          <xlrd:rvb i="7683"/>
        </ext>
      </extLst>
    </bk>
    <bk>
      <extLst>
        <ext uri="{3e2802c4-a4d2-4d8b-9148-e3be6c30e623}">
          <xlrd:rvb i="7684"/>
        </ext>
      </extLst>
    </bk>
    <bk>
      <extLst>
        <ext uri="{3e2802c4-a4d2-4d8b-9148-e3be6c30e623}">
          <xlrd:rvb i="7685"/>
        </ext>
      </extLst>
    </bk>
    <bk>
      <extLst>
        <ext uri="{3e2802c4-a4d2-4d8b-9148-e3be6c30e623}">
          <xlrd:rvb i="7686"/>
        </ext>
      </extLst>
    </bk>
    <bk>
      <extLst>
        <ext uri="{3e2802c4-a4d2-4d8b-9148-e3be6c30e623}">
          <xlrd:rvb i="7687"/>
        </ext>
      </extLst>
    </bk>
    <bk>
      <extLst>
        <ext uri="{3e2802c4-a4d2-4d8b-9148-e3be6c30e623}">
          <xlrd:rvb i="7688"/>
        </ext>
      </extLst>
    </bk>
    <bk>
      <extLst>
        <ext uri="{3e2802c4-a4d2-4d8b-9148-e3be6c30e623}">
          <xlrd:rvb i="7689"/>
        </ext>
      </extLst>
    </bk>
    <bk>
      <extLst>
        <ext uri="{3e2802c4-a4d2-4d8b-9148-e3be6c30e623}">
          <xlrd:rvb i="7690"/>
        </ext>
      </extLst>
    </bk>
    <bk>
      <extLst>
        <ext uri="{3e2802c4-a4d2-4d8b-9148-e3be6c30e623}">
          <xlrd:rvb i="7691"/>
        </ext>
      </extLst>
    </bk>
    <bk>
      <extLst>
        <ext uri="{3e2802c4-a4d2-4d8b-9148-e3be6c30e623}">
          <xlrd:rvb i="7692"/>
        </ext>
      </extLst>
    </bk>
    <bk>
      <extLst>
        <ext uri="{3e2802c4-a4d2-4d8b-9148-e3be6c30e623}">
          <xlrd:rvb i="7693"/>
        </ext>
      </extLst>
    </bk>
    <bk>
      <extLst>
        <ext uri="{3e2802c4-a4d2-4d8b-9148-e3be6c30e623}">
          <xlrd:rvb i="7694"/>
        </ext>
      </extLst>
    </bk>
    <bk>
      <extLst>
        <ext uri="{3e2802c4-a4d2-4d8b-9148-e3be6c30e623}">
          <xlrd:rvb i="7695"/>
        </ext>
      </extLst>
    </bk>
    <bk>
      <extLst>
        <ext uri="{3e2802c4-a4d2-4d8b-9148-e3be6c30e623}">
          <xlrd:rvb i="7696"/>
        </ext>
      </extLst>
    </bk>
    <bk>
      <extLst>
        <ext uri="{3e2802c4-a4d2-4d8b-9148-e3be6c30e623}">
          <xlrd:rvb i="7697"/>
        </ext>
      </extLst>
    </bk>
    <bk>
      <extLst>
        <ext uri="{3e2802c4-a4d2-4d8b-9148-e3be6c30e623}">
          <xlrd:rvb i="7698"/>
        </ext>
      </extLst>
    </bk>
    <bk>
      <extLst>
        <ext uri="{3e2802c4-a4d2-4d8b-9148-e3be6c30e623}">
          <xlrd:rvb i="7699"/>
        </ext>
      </extLst>
    </bk>
    <bk>
      <extLst>
        <ext uri="{3e2802c4-a4d2-4d8b-9148-e3be6c30e623}">
          <xlrd:rvb i="7700"/>
        </ext>
      </extLst>
    </bk>
    <bk>
      <extLst>
        <ext uri="{3e2802c4-a4d2-4d8b-9148-e3be6c30e623}">
          <xlrd:rvb i="7701"/>
        </ext>
      </extLst>
    </bk>
    <bk>
      <extLst>
        <ext uri="{3e2802c4-a4d2-4d8b-9148-e3be6c30e623}">
          <xlrd:rvb i="7702"/>
        </ext>
      </extLst>
    </bk>
    <bk>
      <extLst>
        <ext uri="{3e2802c4-a4d2-4d8b-9148-e3be6c30e623}">
          <xlrd:rvb i="7703"/>
        </ext>
      </extLst>
    </bk>
    <bk>
      <extLst>
        <ext uri="{3e2802c4-a4d2-4d8b-9148-e3be6c30e623}">
          <xlrd:rvb i="7704"/>
        </ext>
      </extLst>
    </bk>
    <bk>
      <extLst>
        <ext uri="{3e2802c4-a4d2-4d8b-9148-e3be6c30e623}">
          <xlrd:rvb i="7705"/>
        </ext>
      </extLst>
    </bk>
    <bk>
      <extLst>
        <ext uri="{3e2802c4-a4d2-4d8b-9148-e3be6c30e623}">
          <xlrd:rvb i="7706"/>
        </ext>
      </extLst>
    </bk>
    <bk>
      <extLst>
        <ext uri="{3e2802c4-a4d2-4d8b-9148-e3be6c30e623}">
          <xlrd:rvb i="7707"/>
        </ext>
      </extLst>
    </bk>
    <bk>
      <extLst>
        <ext uri="{3e2802c4-a4d2-4d8b-9148-e3be6c30e623}">
          <xlrd:rvb i="7708"/>
        </ext>
      </extLst>
    </bk>
    <bk>
      <extLst>
        <ext uri="{3e2802c4-a4d2-4d8b-9148-e3be6c30e623}">
          <xlrd:rvb i="7709"/>
        </ext>
      </extLst>
    </bk>
    <bk>
      <extLst>
        <ext uri="{3e2802c4-a4d2-4d8b-9148-e3be6c30e623}">
          <xlrd:rvb i="7710"/>
        </ext>
      </extLst>
    </bk>
    <bk>
      <extLst>
        <ext uri="{3e2802c4-a4d2-4d8b-9148-e3be6c30e623}">
          <xlrd:rvb i="7711"/>
        </ext>
      </extLst>
    </bk>
    <bk>
      <extLst>
        <ext uri="{3e2802c4-a4d2-4d8b-9148-e3be6c30e623}">
          <xlrd:rvb i="7712"/>
        </ext>
      </extLst>
    </bk>
    <bk>
      <extLst>
        <ext uri="{3e2802c4-a4d2-4d8b-9148-e3be6c30e623}">
          <xlrd:rvb i="7713"/>
        </ext>
      </extLst>
    </bk>
    <bk>
      <extLst>
        <ext uri="{3e2802c4-a4d2-4d8b-9148-e3be6c30e623}">
          <xlrd:rvb i="7714"/>
        </ext>
      </extLst>
    </bk>
    <bk>
      <extLst>
        <ext uri="{3e2802c4-a4d2-4d8b-9148-e3be6c30e623}">
          <xlrd:rvb i="7715"/>
        </ext>
      </extLst>
    </bk>
    <bk>
      <extLst>
        <ext uri="{3e2802c4-a4d2-4d8b-9148-e3be6c30e623}">
          <xlrd:rvb i="7716"/>
        </ext>
      </extLst>
    </bk>
    <bk>
      <extLst>
        <ext uri="{3e2802c4-a4d2-4d8b-9148-e3be6c30e623}">
          <xlrd:rvb i="7717"/>
        </ext>
      </extLst>
    </bk>
    <bk>
      <extLst>
        <ext uri="{3e2802c4-a4d2-4d8b-9148-e3be6c30e623}">
          <xlrd:rvb i="7718"/>
        </ext>
      </extLst>
    </bk>
    <bk>
      <extLst>
        <ext uri="{3e2802c4-a4d2-4d8b-9148-e3be6c30e623}">
          <xlrd:rvb i="7719"/>
        </ext>
      </extLst>
    </bk>
    <bk>
      <extLst>
        <ext uri="{3e2802c4-a4d2-4d8b-9148-e3be6c30e623}">
          <xlrd:rvb i="7720"/>
        </ext>
      </extLst>
    </bk>
    <bk>
      <extLst>
        <ext uri="{3e2802c4-a4d2-4d8b-9148-e3be6c30e623}">
          <xlrd:rvb i="7721"/>
        </ext>
      </extLst>
    </bk>
    <bk>
      <extLst>
        <ext uri="{3e2802c4-a4d2-4d8b-9148-e3be6c30e623}">
          <xlrd:rvb i="7722"/>
        </ext>
      </extLst>
    </bk>
    <bk>
      <extLst>
        <ext uri="{3e2802c4-a4d2-4d8b-9148-e3be6c30e623}">
          <xlrd:rvb i="7723"/>
        </ext>
      </extLst>
    </bk>
    <bk>
      <extLst>
        <ext uri="{3e2802c4-a4d2-4d8b-9148-e3be6c30e623}">
          <xlrd:rvb i="7724"/>
        </ext>
      </extLst>
    </bk>
    <bk>
      <extLst>
        <ext uri="{3e2802c4-a4d2-4d8b-9148-e3be6c30e623}">
          <xlrd:rvb i="7725"/>
        </ext>
      </extLst>
    </bk>
    <bk>
      <extLst>
        <ext uri="{3e2802c4-a4d2-4d8b-9148-e3be6c30e623}">
          <xlrd:rvb i="7726"/>
        </ext>
      </extLst>
    </bk>
    <bk>
      <extLst>
        <ext uri="{3e2802c4-a4d2-4d8b-9148-e3be6c30e623}">
          <xlrd:rvb i="7727"/>
        </ext>
      </extLst>
    </bk>
    <bk>
      <extLst>
        <ext uri="{3e2802c4-a4d2-4d8b-9148-e3be6c30e623}">
          <xlrd:rvb i="7728"/>
        </ext>
      </extLst>
    </bk>
    <bk>
      <extLst>
        <ext uri="{3e2802c4-a4d2-4d8b-9148-e3be6c30e623}">
          <xlrd:rvb i="7729"/>
        </ext>
      </extLst>
    </bk>
    <bk>
      <extLst>
        <ext uri="{3e2802c4-a4d2-4d8b-9148-e3be6c30e623}">
          <xlrd:rvb i="7730"/>
        </ext>
      </extLst>
    </bk>
    <bk>
      <extLst>
        <ext uri="{3e2802c4-a4d2-4d8b-9148-e3be6c30e623}">
          <xlrd:rvb i="7731"/>
        </ext>
      </extLst>
    </bk>
    <bk>
      <extLst>
        <ext uri="{3e2802c4-a4d2-4d8b-9148-e3be6c30e623}">
          <xlrd:rvb i="7732"/>
        </ext>
      </extLst>
    </bk>
    <bk>
      <extLst>
        <ext uri="{3e2802c4-a4d2-4d8b-9148-e3be6c30e623}">
          <xlrd:rvb i="7733"/>
        </ext>
      </extLst>
    </bk>
    <bk>
      <extLst>
        <ext uri="{3e2802c4-a4d2-4d8b-9148-e3be6c30e623}">
          <xlrd:rvb i="7734"/>
        </ext>
      </extLst>
    </bk>
    <bk>
      <extLst>
        <ext uri="{3e2802c4-a4d2-4d8b-9148-e3be6c30e623}">
          <xlrd:rvb i="7735"/>
        </ext>
      </extLst>
    </bk>
    <bk>
      <extLst>
        <ext uri="{3e2802c4-a4d2-4d8b-9148-e3be6c30e623}">
          <xlrd:rvb i="7736"/>
        </ext>
      </extLst>
    </bk>
    <bk>
      <extLst>
        <ext uri="{3e2802c4-a4d2-4d8b-9148-e3be6c30e623}">
          <xlrd:rvb i="7737"/>
        </ext>
      </extLst>
    </bk>
    <bk>
      <extLst>
        <ext uri="{3e2802c4-a4d2-4d8b-9148-e3be6c30e623}">
          <xlrd:rvb i="7738"/>
        </ext>
      </extLst>
    </bk>
    <bk>
      <extLst>
        <ext uri="{3e2802c4-a4d2-4d8b-9148-e3be6c30e623}">
          <xlrd:rvb i="7739"/>
        </ext>
      </extLst>
    </bk>
    <bk>
      <extLst>
        <ext uri="{3e2802c4-a4d2-4d8b-9148-e3be6c30e623}">
          <xlrd:rvb i="7740"/>
        </ext>
      </extLst>
    </bk>
    <bk>
      <extLst>
        <ext uri="{3e2802c4-a4d2-4d8b-9148-e3be6c30e623}">
          <xlrd:rvb i="7741"/>
        </ext>
      </extLst>
    </bk>
    <bk>
      <extLst>
        <ext uri="{3e2802c4-a4d2-4d8b-9148-e3be6c30e623}">
          <xlrd:rvb i="7742"/>
        </ext>
      </extLst>
    </bk>
    <bk>
      <extLst>
        <ext uri="{3e2802c4-a4d2-4d8b-9148-e3be6c30e623}">
          <xlrd:rvb i="7743"/>
        </ext>
      </extLst>
    </bk>
    <bk>
      <extLst>
        <ext uri="{3e2802c4-a4d2-4d8b-9148-e3be6c30e623}">
          <xlrd:rvb i="7744"/>
        </ext>
      </extLst>
    </bk>
    <bk>
      <extLst>
        <ext uri="{3e2802c4-a4d2-4d8b-9148-e3be6c30e623}">
          <xlrd:rvb i="7745"/>
        </ext>
      </extLst>
    </bk>
    <bk>
      <extLst>
        <ext uri="{3e2802c4-a4d2-4d8b-9148-e3be6c30e623}">
          <xlrd:rvb i="7746"/>
        </ext>
      </extLst>
    </bk>
    <bk>
      <extLst>
        <ext uri="{3e2802c4-a4d2-4d8b-9148-e3be6c30e623}">
          <xlrd:rvb i="7747"/>
        </ext>
      </extLst>
    </bk>
    <bk>
      <extLst>
        <ext uri="{3e2802c4-a4d2-4d8b-9148-e3be6c30e623}">
          <xlrd:rvb i="7748"/>
        </ext>
      </extLst>
    </bk>
    <bk>
      <extLst>
        <ext uri="{3e2802c4-a4d2-4d8b-9148-e3be6c30e623}">
          <xlrd:rvb i="7749"/>
        </ext>
      </extLst>
    </bk>
    <bk>
      <extLst>
        <ext uri="{3e2802c4-a4d2-4d8b-9148-e3be6c30e623}">
          <xlrd:rvb i="7750"/>
        </ext>
      </extLst>
    </bk>
    <bk>
      <extLst>
        <ext uri="{3e2802c4-a4d2-4d8b-9148-e3be6c30e623}">
          <xlrd:rvb i="7751"/>
        </ext>
      </extLst>
    </bk>
    <bk>
      <extLst>
        <ext uri="{3e2802c4-a4d2-4d8b-9148-e3be6c30e623}">
          <xlrd:rvb i="7752"/>
        </ext>
      </extLst>
    </bk>
    <bk>
      <extLst>
        <ext uri="{3e2802c4-a4d2-4d8b-9148-e3be6c30e623}">
          <xlrd:rvb i="7753"/>
        </ext>
      </extLst>
    </bk>
    <bk>
      <extLst>
        <ext uri="{3e2802c4-a4d2-4d8b-9148-e3be6c30e623}">
          <xlrd:rvb i="7754"/>
        </ext>
      </extLst>
    </bk>
    <bk>
      <extLst>
        <ext uri="{3e2802c4-a4d2-4d8b-9148-e3be6c30e623}">
          <xlrd:rvb i="7755"/>
        </ext>
      </extLst>
    </bk>
    <bk>
      <extLst>
        <ext uri="{3e2802c4-a4d2-4d8b-9148-e3be6c30e623}">
          <xlrd:rvb i="7756"/>
        </ext>
      </extLst>
    </bk>
    <bk>
      <extLst>
        <ext uri="{3e2802c4-a4d2-4d8b-9148-e3be6c30e623}">
          <xlrd:rvb i="7757"/>
        </ext>
      </extLst>
    </bk>
    <bk>
      <extLst>
        <ext uri="{3e2802c4-a4d2-4d8b-9148-e3be6c30e623}">
          <xlrd:rvb i="7758"/>
        </ext>
      </extLst>
    </bk>
    <bk>
      <extLst>
        <ext uri="{3e2802c4-a4d2-4d8b-9148-e3be6c30e623}">
          <xlrd:rvb i="7759"/>
        </ext>
      </extLst>
    </bk>
    <bk>
      <extLst>
        <ext uri="{3e2802c4-a4d2-4d8b-9148-e3be6c30e623}">
          <xlrd:rvb i="7760"/>
        </ext>
      </extLst>
    </bk>
    <bk>
      <extLst>
        <ext uri="{3e2802c4-a4d2-4d8b-9148-e3be6c30e623}">
          <xlrd:rvb i="7761"/>
        </ext>
      </extLst>
    </bk>
    <bk>
      <extLst>
        <ext uri="{3e2802c4-a4d2-4d8b-9148-e3be6c30e623}">
          <xlrd:rvb i="7762"/>
        </ext>
      </extLst>
    </bk>
    <bk>
      <extLst>
        <ext uri="{3e2802c4-a4d2-4d8b-9148-e3be6c30e623}">
          <xlrd:rvb i="7763"/>
        </ext>
      </extLst>
    </bk>
    <bk>
      <extLst>
        <ext uri="{3e2802c4-a4d2-4d8b-9148-e3be6c30e623}">
          <xlrd:rvb i="7764"/>
        </ext>
      </extLst>
    </bk>
    <bk>
      <extLst>
        <ext uri="{3e2802c4-a4d2-4d8b-9148-e3be6c30e623}">
          <xlrd:rvb i="7765"/>
        </ext>
      </extLst>
    </bk>
    <bk>
      <extLst>
        <ext uri="{3e2802c4-a4d2-4d8b-9148-e3be6c30e623}">
          <xlrd:rvb i="7766"/>
        </ext>
      </extLst>
    </bk>
    <bk>
      <extLst>
        <ext uri="{3e2802c4-a4d2-4d8b-9148-e3be6c30e623}">
          <xlrd:rvb i="7767"/>
        </ext>
      </extLst>
    </bk>
    <bk>
      <extLst>
        <ext uri="{3e2802c4-a4d2-4d8b-9148-e3be6c30e623}">
          <xlrd:rvb i="7768"/>
        </ext>
      </extLst>
    </bk>
    <bk>
      <extLst>
        <ext uri="{3e2802c4-a4d2-4d8b-9148-e3be6c30e623}">
          <xlrd:rvb i="7769"/>
        </ext>
      </extLst>
    </bk>
    <bk>
      <extLst>
        <ext uri="{3e2802c4-a4d2-4d8b-9148-e3be6c30e623}">
          <xlrd:rvb i="7770"/>
        </ext>
      </extLst>
    </bk>
    <bk>
      <extLst>
        <ext uri="{3e2802c4-a4d2-4d8b-9148-e3be6c30e623}">
          <xlrd:rvb i="7771"/>
        </ext>
      </extLst>
    </bk>
    <bk>
      <extLst>
        <ext uri="{3e2802c4-a4d2-4d8b-9148-e3be6c30e623}">
          <xlrd:rvb i="7772"/>
        </ext>
      </extLst>
    </bk>
    <bk>
      <extLst>
        <ext uri="{3e2802c4-a4d2-4d8b-9148-e3be6c30e623}">
          <xlrd:rvb i="7773"/>
        </ext>
      </extLst>
    </bk>
    <bk>
      <extLst>
        <ext uri="{3e2802c4-a4d2-4d8b-9148-e3be6c30e623}">
          <xlrd:rvb i="7774"/>
        </ext>
      </extLst>
    </bk>
    <bk>
      <extLst>
        <ext uri="{3e2802c4-a4d2-4d8b-9148-e3be6c30e623}">
          <xlrd:rvb i="7775"/>
        </ext>
      </extLst>
    </bk>
    <bk>
      <extLst>
        <ext uri="{3e2802c4-a4d2-4d8b-9148-e3be6c30e623}">
          <xlrd:rvb i="7776"/>
        </ext>
      </extLst>
    </bk>
    <bk>
      <extLst>
        <ext uri="{3e2802c4-a4d2-4d8b-9148-e3be6c30e623}">
          <xlrd:rvb i="7777"/>
        </ext>
      </extLst>
    </bk>
    <bk>
      <extLst>
        <ext uri="{3e2802c4-a4d2-4d8b-9148-e3be6c30e623}">
          <xlrd:rvb i="7778"/>
        </ext>
      </extLst>
    </bk>
    <bk>
      <extLst>
        <ext uri="{3e2802c4-a4d2-4d8b-9148-e3be6c30e623}">
          <xlrd:rvb i="7779"/>
        </ext>
      </extLst>
    </bk>
    <bk>
      <extLst>
        <ext uri="{3e2802c4-a4d2-4d8b-9148-e3be6c30e623}">
          <xlrd:rvb i="7780"/>
        </ext>
      </extLst>
    </bk>
    <bk>
      <extLst>
        <ext uri="{3e2802c4-a4d2-4d8b-9148-e3be6c30e623}">
          <xlrd:rvb i="7781"/>
        </ext>
      </extLst>
    </bk>
    <bk>
      <extLst>
        <ext uri="{3e2802c4-a4d2-4d8b-9148-e3be6c30e623}">
          <xlrd:rvb i="7782"/>
        </ext>
      </extLst>
    </bk>
    <bk>
      <extLst>
        <ext uri="{3e2802c4-a4d2-4d8b-9148-e3be6c30e623}">
          <xlrd:rvb i="7783"/>
        </ext>
      </extLst>
    </bk>
    <bk>
      <extLst>
        <ext uri="{3e2802c4-a4d2-4d8b-9148-e3be6c30e623}">
          <xlrd:rvb i="7784"/>
        </ext>
      </extLst>
    </bk>
    <bk>
      <extLst>
        <ext uri="{3e2802c4-a4d2-4d8b-9148-e3be6c30e623}">
          <xlrd:rvb i="7785"/>
        </ext>
      </extLst>
    </bk>
    <bk>
      <extLst>
        <ext uri="{3e2802c4-a4d2-4d8b-9148-e3be6c30e623}">
          <xlrd:rvb i="7786"/>
        </ext>
      </extLst>
    </bk>
    <bk>
      <extLst>
        <ext uri="{3e2802c4-a4d2-4d8b-9148-e3be6c30e623}">
          <xlrd:rvb i="7787"/>
        </ext>
      </extLst>
    </bk>
    <bk>
      <extLst>
        <ext uri="{3e2802c4-a4d2-4d8b-9148-e3be6c30e623}">
          <xlrd:rvb i="7788"/>
        </ext>
      </extLst>
    </bk>
    <bk>
      <extLst>
        <ext uri="{3e2802c4-a4d2-4d8b-9148-e3be6c30e623}">
          <xlrd:rvb i="7789"/>
        </ext>
      </extLst>
    </bk>
    <bk>
      <extLst>
        <ext uri="{3e2802c4-a4d2-4d8b-9148-e3be6c30e623}">
          <xlrd:rvb i="7790"/>
        </ext>
      </extLst>
    </bk>
    <bk>
      <extLst>
        <ext uri="{3e2802c4-a4d2-4d8b-9148-e3be6c30e623}">
          <xlrd:rvb i="7791"/>
        </ext>
      </extLst>
    </bk>
    <bk>
      <extLst>
        <ext uri="{3e2802c4-a4d2-4d8b-9148-e3be6c30e623}">
          <xlrd:rvb i="7792"/>
        </ext>
      </extLst>
    </bk>
    <bk>
      <extLst>
        <ext uri="{3e2802c4-a4d2-4d8b-9148-e3be6c30e623}">
          <xlrd:rvb i="7793"/>
        </ext>
      </extLst>
    </bk>
    <bk>
      <extLst>
        <ext uri="{3e2802c4-a4d2-4d8b-9148-e3be6c30e623}">
          <xlrd:rvb i="7794"/>
        </ext>
      </extLst>
    </bk>
    <bk>
      <extLst>
        <ext uri="{3e2802c4-a4d2-4d8b-9148-e3be6c30e623}">
          <xlrd:rvb i="7795"/>
        </ext>
      </extLst>
    </bk>
    <bk>
      <extLst>
        <ext uri="{3e2802c4-a4d2-4d8b-9148-e3be6c30e623}">
          <xlrd:rvb i="7796"/>
        </ext>
      </extLst>
    </bk>
    <bk>
      <extLst>
        <ext uri="{3e2802c4-a4d2-4d8b-9148-e3be6c30e623}">
          <xlrd:rvb i="7797"/>
        </ext>
      </extLst>
    </bk>
    <bk>
      <extLst>
        <ext uri="{3e2802c4-a4d2-4d8b-9148-e3be6c30e623}">
          <xlrd:rvb i="7798"/>
        </ext>
      </extLst>
    </bk>
    <bk>
      <extLst>
        <ext uri="{3e2802c4-a4d2-4d8b-9148-e3be6c30e623}">
          <xlrd:rvb i="7799"/>
        </ext>
      </extLst>
    </bk>
    <bk>
      <extLst>
        <ext uri="{3e2802c4-a4d2-4d8b-9148-e3be6c30e623}">
          <xlrd:rvb i="7800"/>
        </ext>
      </extLst>
    </bk>
    <bk>
      <extLst>
        <ext uri="{3e2802c4-a4d2-4d8b-9148-e3be6c30e623}">
          <xlrd:rvb i="7801"/>
        </ext>
      </extLst>
    </bk>
    <bk>
      <extLst>
        <ext uri="{3e2802c4-a4d2-4d8b-9148-e3be6c30e623}">
          <xlrd:rvb i="7802"/>
        </ext>
      </extLst>
    </bk>
    <bk>
      <extLst>
        <ext uri="{3e2802c4-a4d2-4d8b-9148-e3be6c30e623}">
          <xlrd:rvb i="7803"/>
        </ext>
      </extLst>
    </bk>
    <bk>
      <extLst>
        <ext uri="{3e2802c4-a4d2-4d8b-9148-e3be6c30e623}">
          <xlrd:rvb i="7804"/>
        </ext>
      </extLst>
    </bk>
    <bk>
      <extLst>
        <ext uri="{3e2802c4-a4d2-4d8b-9148-e3be6c30e623}">
          <xlrd:rvb i="7805"/>
        </ext>
      </extLst>
    </bk>
    <bk>
      <extLst>
        <ext uri="{3e2802c4-a4d2-4d8b-9148-e3be6c30e623}">
          <xlrd:rvb i="7806"/>
        </ext>
      </extLst>
    </bk>
    <bk>
      <extLst>
        <ext uri="{3e2802c4-a4d2-4d8b-9148-e3be6c30e623}">
          <xlrd:rvb i="7807"/>
        </ext>
      </extLst>
    </bk>
    <bk>
      <extLst>
        <ext uri="{3e2802c4-a4d2-4d8b-9148-e3be6c30e623}">
          <xlrd:rvb i="7808"/>
        </ext>
      </extLst>
    </bk>
    <bk>
      <extLst>
        <ext uri="{3e2802c4-a4d2-4d8b-9148-e3be6c30e623}">
          <xlrd:rvb i="7809"/>
        </ext>
      </extLst>
    </bk>
    <bk>
      <extLst>
        <ext uri="{3e2802c4-a4d2-4d8b-9148-e3be6c30e623}">
          <xlrd:rvb i="7810"/>
        </ext>
      </extLst>
    </bk>
    <bk>
      <extLst>
        <ext uri="{3e2802c4-a4d2-4d8b-9148-e3be6c30e623}">
          <xlrd:rvb i="7811"/>
        </ext>
      </extLst>
    </bk>
    <bk>
      <extLst>
        <ext uri="{3e2802c4-a4d2-4d8b-9148-e3be6c30e623}">
          <xlrd:rvb i="7812"/>
        </ext>
      </extLst>
    </bk>
    <bk>
      <extLst>
        <ext uri="{3e2802c4-a4d2-4d8b-9148-e3be6c30e623}">
          <xlrd:rvb i="7813"/>
        </ext>
      </extLst>
    </bk>
    <bk>
      <extLst>
        <ext uri="{3e2802c4-a4d2-4d8b-9148-e3be6c30e623}">
          <xlrd:rvb i="7814"/>
        </ext>
      </extLst>
    </bk>
    <bk>
      <extLst>
        <ext uri="{3e2802c4-a4d2-4d8b-9148-e3be6c30e623}">
          <xlrd:rvb i="7815"/>
        </ext>
      </extLst>
    </bk>
    <bk>
      <extLst>
        <ext uri="{3e2802c4-a4d2-4d8b-9148-e3be6c30e623}">
          <xlrd:rvb i="7816"/>
        </ext>
      </extLst>
    </bk>
    <bk>
      <extLst>
        <ext uri="{3e2802c4-a4d2-4d8b-9148-e3be6c30e623}">
          <xlrd:rvb i="7817"/>
        </ext>
      </extLst>
    </bk>
    <bk>
      <extLst>
        <ext uri="{3e2802c4-a4d2-4d8b-9148-e3be6c30e623}">
          <xlrd:rvb i="7818"/>
        </ext>
      </extLst>
    </bk>
    <bk>
      <extLst>
        <ext uri="{3e2802c4-a4d2-4d8b-9148-e3be6c30e623}">
          <xlrd:rvb i="7819"/>
        </ext>
      </extLst>
    </bk>
    <bk>
      <extLst>
        <ext uri="{3e2802c4-a4d2-4d8b-9148-e3be6c30e623}">
          <xlrd:rvb i="7820"/>
        </ext>
      </extLst>
    </bk>
    <bk>
      <extLst>
        <ext uri="{3e2802c4-a4d2-4d8b-9148-e3be6c30e623}">
          <xlrd:rvb i="7821"/>
        </ext>
      </extLst>
    </bk>
    <bk>
      <extLst>
        <ext uri="{3e2802c4-a4d2-4d8b-9148-e3be6c30e623}">
          <xlrd:rvb i="7822"/>
        </ext>
      </extLst>
    </bk>
    <bk>
      <extLst>
        <ext uri="{3e2802c4-a4d2-4d8b-9148-e3be6c30e623}">
          <xlrd:rvb i="7823"/>
        </ext>
      </extLst>
    </bk>
    <bk>
      <extLst>
        <ext uri="{3e2802c4-a4d2-4d8b-9148-e3be6c30e623}">
          <xlrd:rvb i="7824"/>
        </ext>
      </extLst>
    </bk>
    <bk>
      <extLst>
        <ext uri="{3e2802c4-a4d2-4d8b-9148-e3be6c30e623}">
          <xlrd:rvb i="7825"/>
        </ext>
      </extLst>
    </bk>
    <bk>
      <extLst>
        <ext uri="{3e2802c4-a4d2-4d8b-9148-e3be6c30e623}">
          <xlrd:rvb i="7826"/>
        </ext>
      </extLst>
    </bk>
    <bk>
      <extLst>
        <ext uri="{3e2802c4-a4d2-4d8b-9148-e3be6c30e623}">
          <xlrd:rvb i="7827"/>
        </ext>
      </extLst>
    </bk>
    <bk>
      <extLst>
        <ext uri="{3e2802c4-a4d2-4d8b-9148-e3be6c30e623}">
          <xlrd:rvb i="7828"/>
        </ext>
      </extLst>
    </bk>
    <bk>
      <extLst>
        <ext uri="{3e2802c4-a4d2-4d8b-9148-e3be6c30e623}">
          <xlrd:rvb i="7829"/>
        </ext>
      </extLst>
    </bk>
    <bk>
      <extLst>
        <ext uri="{3e2802c4-a4d2-4d8b-9148-e3be6c30e623}">
          <xlrd:rvb i="7830"/>
        </ext>
      </extLst>
    </bk>
    <bk>
      <extLst>
        <ext uri="{3e2802c4-a4d2-4d8b-9148-e3be6c30e623}">
          <xlrd:rvb i="7831"/>
        </ext>
      </extLst>
    </bk>
    <bk>
      <extLst>
        <ext uri="{3e2802c4-a4d2-4d8b-9148-e3be6c30e623}">
          <xlrd:rvb i="7832"/>
        </ext>
      </extLst>
    </bk>
    <bk>
      <extLst>
        <ext uri="{3e2802c4-a4d2-4d8b-9148-e3be6c30e623}">
          <xlrd:rvb i="7833"/>
        </ext>
      </extLst>
    </bk>
    <bk>
      <extLst>
        <ext uri="{3e2802c4-a4d2-4d8b-9148-e3be6c30e623}">
          <xlrd:rvb i="7834"/>
        </ext>
      </extLst>
    </bk>
    <bk>
      <extLst>
        <ext uri="{3e2802c4-a4d2-4d8b-9148-e3be6c30e623}">
          <xlrd:rvb i="7835"/>
        </ext>
      </extLst>
    </bk>
    <bk>
      <extLst>
        <ext uri="{3e2802c4-a4d2-4d8b-9148-e3be6c30e623}">
          <xlrd:rvb i="7836"/>
        </ext>
      </extLst>
    </bk>
    <bk>
      <extLst>
        <ext uri="{3e2802c4-a4d2-4d8b-9148-e3be6c30e623}">
          <xlrd:rvb i="7837"/>
        </ext>
      </extLst>
    </bk>
    <bk>
      <extLst>
        <ext uri="{3e2802c4-a4d2-4d8b-9148-e3be6c30e623}">
          <xlrd:rvb i="7838"/>
        </ext>
      </extLst>
    </bk>
    <bk>
      <extLst>
        <ext uri="{3e2802c4-a4d2-4d8b-9148-e3be6c30e623}">
          <xlrd:rvb i="7839"/>
        </ext>
      </extLst>
    </bk>
    <bk>
      <extLst>
        <ext uri="{3e2802c4-a4d2-4d8b-9148-e3be6c30e623}">
          <xlrd:rvb i="7840"/>
        </ext>
      </extLst>
    </bk>
    <bk>
      <extLst>
        <ext uri="{3e2802c4-a4d2-4d8b-9148-e3be6c30e623}">
          <xlrd:rvb i="7841"/>
        </ext>
      </extLst>
    </bk>
    <bk>
      <extLst>
        <ext uri="{3e2802c4-a4d2-4d8b-9148-e3be6c30e623}">
          <xlrd:rvb i="7842"/>
        </ext>
      </extLst>
    </bk>
    <bk>
      <extLst>
        <ext uri="{3e2802c4-a4d2-4d8b-9148-e3be6c30e623}">
          <xlrd:rvb i="7843"/>
        </ext>
      </extLst>
    </bk>
    <bk>
      <extLst>
        <ext uri="{3e2802c4-a4d2-4d8b-9148-e3be6c30e623}">
          <xlrd:rvb i="7844"/>
        </ext>
      </extLst>
    </bk>
    <bk>
      <extLst>
        <ext uri="{3e2802c4-a4d2-4d8b-9148-e3be6c30e623}">
          <xlrd:rvb i="7845"/>
        </ext>
      </extLst>
    </bk>
    <bk>
      <extLst>
        <ext uri="{3e2802c4-a4d2-4d8b-9148-e3be6c30e623}">
          <xlrd:rvb i="7846"/>
        </ext>
      </extLst>
    </bk>
    <bk>
      <extLst>
        <ext uri="{3e2802c4-a4d2-4d8b-9148-e3be6c30e623}">
          <xlrd:rvb i="7847"/>
        </ext>
      </extLst>
    </bk>
    <bk>
      <extLst>
        <ext uri="{3e2802c4-a4d2-4d8b-9148-e3be6c30e623}">
          <xlrd:rvb i="7848"/>
        </ext>
      </extLst>
    </bk>
    <bk>
      <extLst>
        <ext uri="{3e2802c4-a4d2-4d8b-9148-e3be6c30e623}">
          <xlrd:rvb i="7849"/>
        </ext>
      </extLst>
    </bk>
    <bk>
      <extLst>
        <ext uri="{3e2802c4-a4d2-4d8b-9148-e3be6c30e623}">
          <xlrd:rvb i="7850"/>
        </ext>
      </extLst>
    </bk>
    <bk>
      <extLst>
        <ext uri="{3e2802c4-a4d2-4d8b-9148-e3be6c30e623}">
          <xlrd:rvb i="7851"/>
        </ext>
      </extLst>
    </bk>
    <bk>
      <extLst>
        <ext uri="{3e2802c4-a4d2-4d8b-9148-e3be6c30e623}">
          <xlrd:rvb i="7852"/>
        </ext>
      </extLst>
    </bk>
    <bk>
      <extLst>
        <ext uri="{3e2802c4-a4d2-4d8b-9148-e3be6c30e623}">
          <xlrd:rvb i="7853"/>
        </ext>
      </extLst>
    </bk>
    <bk>
      <extLst>
        <ext uri="{3e2802c4-a4d2-4d8b-9148-e3be6c30e623}">
          <xlrd:rvb i="7854"/>
        </ext>
      </extLst>
    </bk>
    <bk>
      <extLst>
        <ext uri="{3e2802c4-a4d2-4d8b-9148-e3be6c30e623}">
          <xlrd:rvb i="7855"/>
        </ext>
      </extLst>
    </bk>
    <bk>
      <extLst>
        <ext uri="{3e2802c4-a4d2-4d8b-9148-e3be6c30e623}">
          <xlrd:rvb i="7856"/>
        </ext>
      </extLst>
    </bk>
    <bk>
      <extLst>
        <ext uri="{3e2802c4-a4d2-4d8b-9148-e3be6c30e623}">
          <xlrd:rvb i="7857"/>
        </ext>
      </extLst>
    </bk>
    <bk>
      <extLst>
        <ext uri="{3e2802c4-a4d2-4d8b-9148-e3be6c30e623}">
          <xlrd:rvb i="7858"/>
        </ext>
      </extLst>
    </bk>
    <bk>
      <extLst>
        <ext uri="{3e2802c4-a4d2-4d8b-9148-e3be6c30e623}">
          <xlrd:rvb i="7859"/>
        </ext>
      </extLst>
    </bk>
    <bk>
      <extLst>
        <ext uri="{3e2802c4-a4d2-4d8b-9148-e3be6c30e623}">
          <xlrd:rvb i="7860"/>
        </ext>
      </extLst>
    </bk>
    <bk>
      <extLst>
        <ext uri="{3e2802c4-a4d2-4d8b-9148-e3be6c30e623}">
          <xlrd:rvb i="7861"/>
        </ext>
      </extLst>
    </bk>
    <bk>
      <extLst>
        <ext uri="{3e2802c4-a4d2-4d8b-9148-e3be6c30e623}">
          <xlrd:rvb i="7862"/>
        </ext>
      </extLst>
    </bk>
    <bk>
      <extLst>
        <ext uri="{3e2802c4-a4d2-4d8b-9148-e3be6c30e623}">
          <xlrd:rvb i="7863"/>
        </ext>
      </extLst>
    </bk>
    <bk>
      <extLst>
        <ext uri="{3e2802c4-a4d2-4d8b-9148-e3be6c30e623}">
          <xlrd:rvb i="7864"/>
        </ext>
      </extLst>
    </bk>
    <bk>
      <extLst>
        <ext uri="{3e2802c4-a4d2-4d8b-9148-e3be6c30e623}">
          <xlrd:rvb i="7865"/>
        </ext>
      </extLst>
    </bk>
    <bk>
      <extLst>
        <ext uri="{3e2802c4-a4d2-4d8b-9148-e3be6c30e623}">
          <xlrd:rvb i="7866"/>
        </ext>
      </extLst>
    </bk>
    <bk>
      <extLst>
        <ext uri="{3e2802c4-a4d2-4d8b-9148-e3be6c30e623}">
          <xlrd:rvb i="7867"/>
        </ext>
      </extLst>
    </bk>
    <bk>
      <extLst>
        <ext uri="{3e2802c4-a4d2-4d8b-9148-e3be6c30e623}">
          <xlrd:rvb i="7868"/>
        </ext>
      </extLst>
    </bk>
    <bk>
      <extLst>
        <ext uri="{3e2802c4-a4d2-4d8b-9148-e3be6c30e623}">
          <xlrd:rvb i="7869"/>
        </ext>
      </extLst>
    </bk>
    <bk>
      <extLst>
        <ext uri="{3e2802c4-a4d2-4d8b-9148-e3be6c30e623}">
          <xlrd:rvb i="7870"/>
        </ext>
      </extLst>
    </bk>
    <bk>
      <extLst>
        <ext uri="{3e2802c4-a4d2-4d8b-9148-e3be6c30e623}">
          <xlrd:rvb i="7871"/>
        </ext>
      </extLst>
    </bk>
    <bk>
      <extLst>
        <ext uri="{3e2802c4-a4d2-4d8b-9148-e3be6c30e623}">
          <xlrd:rvb i="7872"/>
        </ext>
      </extLst>
    </bk>
    <bk>
      <extLst>
        <ext uri="{3e2802c4-a4d2-4d8b-9148-e3be6c30e623}">
          <xlrd:rvb i="7873"/>
        </ext>
      </extLst>
    </bk>
    <bk>
      <extLst>
        <ext uri="{3e2802c4-a4d2-4d8b-9148-e3be6c30e623}">
          <xlrd:rvb i="7874"/>
        </ext>
      </extLst>
    </bk>
    <bk>
      <extLst>
        <ext uri="{3e2802c4-a4d2-4d8b-9148-e3be6c30e623}">
          <xlrd:rvb i="7875"/>
        </ext>
      </extLst>
    </bk>
    <bk>
      <extLst>
        <ext uri="{3e2802c4-a4d2-4d8b-9148-e3be6c30e623}">
          <xlrd:rvb i="7876"/>
        </ext>
      </extLst>
    </bk>
    <bk>
      <extLst>
        <ext uri="{3e2802c4-a4d2-4d8b-9148-e3be6c30e623}">
          <xlrd:rvb i="7877"/>
        </ext>
      </extLst>
    </bk>
    <bk>
      <extLst>
        <ext uri="{3e2802c4-a4d2-4d8b-9148-e3be6c30e623}">
          <xlrd:rvb i="7878"/>
        </ext>
      </extLst>
    </bk>
    <bk>
      <extLst>
        <ext uri="{3e2802c4-a4d2-4d8b-9148-e3be6c30e623}">
          <xlrd:rvb i="7879"/>
        </ext>
      </extLst>
    </bk>
    <bk>
      <extLst>
        <ext uri="{3e2802c4-a4d2-4d8b-9148-e3be6c30e623}">
          <xlrd:rvb i="7880"/>
        </ext>
      </extLst>
    </bk>
    <bk>
      <extLst>
        <ext uri="{3e2802c4-a4d2-4d8b-9148-e3be6c30e623}">
          <xlrd:rvb i="7881"/>
        </ext>
      </extLst>
    </bk>
    <bk>
      <extLst>
        <ext uri="{3e2802c4-a4d2-4d8b-9148-e3be6c30e623}">
          <xlrd:rvb i="7882"/>
        </ext>
      </extLst>
    </bk>
    <bk>
      <extLst>
        <ext uri="{3e2802c4-a4d2-4d8b-9148-e3be6c30e623}">
          <xlrd:rvb i="7883"/>
        </ext>
      </extLst>
    </bk>
    <bk>
      <extLst>
        <ext uri="{3e2802c4-a4d2-4d8b-9148-e3be6c30e623}">
          <xlrd:rvb i="7884"/>
        </ext>
      </extLst>
    </bk>
    <bk>
      <extLst>
        <ext uri="{3e2802c4-a4d2-4d8b-9148-e3be6c30e623}">
          <xlrd:rvb i="7885"/>
        </ext>
      </extLst>
    </bk>
    <bk>
      <extLst>
        <ext uri="{3e2802c4-a4d2-4d8b-9148-e3be6c30e623}">
          <xlrd:rvb i="7886"/>
        </ext>
      </extLst>
    </bk>
    <bk>
      <extLst>
        <ext uri="{3e2802c4-a4d2-4d8b-9148-e3be6c30e623}">
          <xlrd:rvb i="7887"/>
        </ext>
      </extLst>
    </bk>
    <bk>
      <extLst>
        <ext uri="{3e2802c4-a4d2-4d8b-9148-e3be6c30e623}">
          <xlrd:rvb i="7888"/>
        </ext>
      </extLst>
    </bk>
    <bk>
      <extLst>
        <ext uri="{3e2802c4-a4d2-4d8b-9148-e3be6c30e623}">
          <xlrd:rvb i="7889"/>
        </ext>
      </extLst>
    </bk>
    <bk>
      <extLst>
        <ext uri="{3e2802c4-a4d2-4d8b-9148-e3be6c30e623}">
          <xlrd:rvb i="7890"/>
        </ext>
      </extLst>
    </bk>
    <bk>
      <extLst>
        <ext uri="{3e2802c4-a4d2-4d8b-9148-e3be6c30e623}">
          <xlrd:rvb i="7891"/>
        </ext>
      </extLst>
    </bk>
    <bk>
      <extLst>
        <ext uri="{3e2802c4-a4d2-4d8b-9148-e3be6c30e623}">
          <xlrd:rvb i="7892"/>
        </ext>
      </extLst>
    </bk>
    <bk>
      <extLst>
        <ext uri="{3e2802c4-a4d2-4d8b-9148-e3be6c30e623}">
          <xlrd:rvb i="7893"/>
        </ext>
      </extLst>
    </bk>
    <bk>
      <extLst>
        <ext uri="{3e2802c4-a4d2-4d8b-9148-e3be6c30e623}">
          <xlrd:rvb i="7894"/>
        </ext>
      </extLst>
    </bk>
    <bk>
      <extLst>
        <ext uri="{3e2802c4-a4d2-4d8b-9148-e3be6c30e623}">
          <xlrd:rvb i="7895"/>
        </ext>
      </extLst>
    </bk>
    <bk>
      <extLst>
        <ext uri="{3e2802c4-a4d2-4d8b-9148-e3be6c30e623}">
          <xlrd:rvb i="7896"/>
        </ext>
      </extLst>
    </bk>
    <bk>
      <extLst>
        <ext uri="{3e2802c4-a4d2-4d8b-9148-e3be6c30e623}">
          <xlrd:rvb i="7897"/>
        </ext>
      </extLst>
    </bk>
    <bk>
      <extLst>
        <ext uri="{3e2802c4-a4d2-4d8b-9148-e3be6c30e623}">
          <xlrd:rvb i="7898"/>
        </ext>
      </extLst>
    </bk>
    <bk>
      <extLst>
        <ext uri="{3e2802c4-a4d2-4d8b-9148-e3be6c30e623}">
          <xlrd:rvb i="7899"/>
        </ext>
      </extLst>
    </bk>
    <bk>
      <extLst>
        <ext uri="{3e2802c4-a4d2-4d8b-9148-e3be6c30e623}">
          <xlrd:rvb i="7900"/>
        </ext>
      </extLst>
    </bk>
    <bk>
      <extLst>
        <ext uri="{3e2802c4-a4d2-4d8b-9148-e3be6c30e623}">
          <xlrd:rvb i="7901"/>
        </ext>
      </extLst>
    </bk>
    <bk>
      <extLst>
        <ext uri="{3e2802c4-a4d2-4d8b-9148-e3be6c30e623}">
          <xlrd:rvb i="7902"/>
        </ext>
      </extLst>
    </bk>
    <bk>
      <extLst>
        <ext uri="{3e2802c4-a4d2-4d8b-9148-e3be6c30e623}">
          <xlrd:rvb i="7903"/>
        </ext>
      </extLst>
    </bk>
    <bk>
      <extLst>
        <ext uri="{3e2802c4-a4d2-4d8b-9148-e3be6c30e623}">
          <xlrd:rvb i="7904"/>
        </ext>
      </extLst>
    </bk>
    <bk>
      <extLst>
        <ext uri="{3e2802c4-a4d2-4d8b-9148-e3be6c30e623}">
          <xlrd:rvb i="7905"/>
        </ext>
      </extLst>
    </bk>
    <bk>
      <extLst>
        <ext uri="{3e2802c4-a4d2-4d8b-9148-e3be6c30e623}">
          <xlrd:rvb i="7906"/>
        </ext>
      </extLst>
    </bk>
    <bk>
      <extLst>
        <ext uri="{3e2802c4-a4d2-4d8b-9148-e3be6c30e623}">
          <xlrd:rvb i="7907"/>
        </ext>
      </extLst>
    </bk>
    <bk>
      <extLst>
        <ext uri="{3e2802c4-a4d2-4d8b-9148-e3be6c30e623}">
          <xlrd:rvb i="7908"/>
        </ext>
      </extLst>
    </bk>
    <bk>
      <extLst>
        <ext uri="{3e2802c4-a4d2-4d8b-9148-e3be6c30e623}">
          <xlrd:rvb i="7909"/>
        </ext>
      </extLst>
    </bk>
    <bk>
      <extLst>
        <ext uri="{3e2802c4-a4d2-4d8b-9148-e3be6c30e623}">
          <xlrd:rvb i="7910"/>
        </ext>
      </extLst>
    </bk>
    <bk>
      <extLst>
        <ext uri="{3e2802c4-a4d2-4d8b-9148-e3be6c30e623}">
          <xlrd:rvb i="7911"/>
        </ext>
      </extLst>
    </bk>
    <bk>
      <extLst>
        <ext uri="{3e2802c4-a4d2-4d8b-9148-e3be6c30e623}">
          <xlrd:rvb i="7912"/>
        </ext>
      </extLst>
    </bk>
    <bk>
      <extLst>
        <ext uri="{3e2802c4-a4d2-4d8b-9148-e3be6c30e623}">
          <xlrd:rvb i="7913"/>
        </ext>
      </extLst>
    </bk>
    <bk>
      <extLst>
        <ext uri="{3e2802c4-a4d2-4d8b-9148-e3be6c30e623}">
          <xlrd:rvb i="7914"/>
        </ext>
      </extLst>
    </bk>
    <bk>
      <extLst>
        <ext uri="{3e2802c4-a4d2-4d8b-9148-e3be6c30e623}">
          <xlrd:rvb i="7915"/>
        </ext>
      </extLst>
    </bk>
    <bk>
      <extLst>
        <ext uri="{3e2802c4-a4d2-4d8b-9148-e3be6c30e623}">
          <xlrd:rvb i="7916"/>
        </ext>
      </extLst>
    </bk>
    <bk>
      <extLst>
        <ext uri="{3e2802c4-a4d2-4d8b-9148-e3be6c30e623}">
          <xlrd:rvb i="7917"/>
        </ext>
      </extLst>
    </bk>
    <bk>
      <extLst>
        <ext uri="{3e2802c4-a4d2-4d8b-9148-e3be6c30e623}">
          <xlrd:rvb i="7918"/>
        </ext>
      </extLst>
    </bk>
    <bk>
      <extLst>
        <ext uri="{3e2802c4-a4d2-4d8b-9148-e3be6c30e623}">
          <xlrd:rvb i="7919"/>
        </ext>
      </extLst>
    </bk>
    <bk>
      <extLst>
        <ext uri="{3e2802c4-a4d2-4d8b-9148-e3be6c30e623}">
          <xlrd:rvb i="7920"/>
        </ext>
      </extLst>
    </bk>
    <bk>
      <extLst>
        <ext uri="{3e2802c4-a4d2-4d8b-9148-e3be6c30e623}">
          <xlrd:rvb i="7921"/>
        </ext>
      </extLst>
    </bk>
    <bk>
      <extLst>
        <ext uri="{3e2802c4-a4d2-4d8b-9148-e3be6c30e623}">
          <xlrd:rvb i="7922"/>
        </ext>
      </extLst>
    </bk>
    <bk>
      <extLst>
        <ext uri="{3e2802c4-a4d2-4d8b-9148-e3be6c30e623}">
          <xlrd:rvb i="7923"/>
        </ext>
      </extLst>
    </bk>
    <bk>
      <extLst>
        <ext uri="{3e2802c4-a4d2-4d8b-9148-e3be6c30e623}">
          <xlrd:rvb i="7924"/>
        </ext>
      </extLst>
    </bk>
    <bk>
      <extLst>
        <ext uri="{3e2802c4-a4d2-4d8b-9148-e3be6c30e623}">
          <xlrd:rvb i="7925"/>
        </ext>
      </extLst>
    </bk>
    <bk>
      <extLst>
        <ext uri="{3e2802c4-a4d2-4d8b-9148-e3be6c30e623}">
          <xlrd:rvb i="7926"/>
        </ext>
      </extLst>
    </bk>
    <bk>
      <extLst>
        <ext uri="{3e2802c4-a4d2-4d8b-9148-e3be6c30e623}">
          <xlrd:rvb i="7927"/>
        </ext>
      </extLst>
    </bk>
    <bk>
      <extLst>
        <ext uri="{3e2802c4-a4d2-4d8b-9148-e3be6c30e623}">
          <xlrd:rvb i="7928"/>
        </ext>
      </extLst>
    </bk>
    <bk>
      <extLst>
        <ext uri="{3e2802c4-a4d2-4d8b-9148-e3be6c30e623}">
          <xlrd:rvb i="7929"/>
        </ext>
      </extLst>
    </bk>
    <bk>
      <extLst>
        <ext uri="{3e2802c4-a4d2-4d8b-9148-e3be6c30e623}">
          <xlrd:rvb i="7930"/>
        </ext>
      </extLst>
    </bk>
    <bk>
      <extLst>
        <ext uri="{3e2802c4-a4d2-4d8b-9148-e3be6c30e623}">
          <xlrd:rvb i="7931"/>
        </ext>
      </extLst>
    </bk>
    <bk>
      <extLst>
        <ext uri="{3e2802c4-a4d2-4d8b-9148-e3be6c30e623}">
          <xlrd:rvb i="7932"/>
        </ext>
      </extLst>
    </bk>
    <bk>
      <extLst>
        <ext uri="{3e2802c4-a4d2-4d8b-9148-e3be6c30e623}">
          <xlrd:rvb i="7933"/>
        </ext>
      </extLst>
    </bk>
    <bk>
      <extLst>
        <ext uri="{3e2802c4-a4d2-4d8b-9148-e3be6c30e623}">
          <xlrd:rvb i="7934"/>
        </ext>
      </extLst>
    </bk>
    <bk>
      <extLst>
        <ext uri="{3e2802c4-a4d2-4d8b-9148-e3be6c30e623}">
          <xlrd:rvb i="7935"/>
        </ext>
      </extLst>
    </bk>
    <bk>
      <extLst>
        <ext uri="{3e2802c4-a4d2-4d8b-9148-e3be6c30e623}">
          <xlrd:rvb i="7936"/>
        </ext>
      </extLst>
    </bk>
    <bk>
      <extLst>
        <ext uri="{3e2802c4-a4d2-4d8b-9148-e3be6c30e623}">
          <xlrd:rvb i="7937"/>
        </ext>
      </extLst>
    </bk>
    <bk>
      <extLst>
        <ext uri="{3e2802c4-a4d2-4d8b-9148-e3be6c30e623}">
          <xlrd:rvb i="7938"/>
        </ext>
      </extLst>
    </bk>
    <bk>
      <extLst>
        <ext uri="{3e2802c4-a4d2-4d8b-9148-e3be6c30e623}">
          <xlrd:rvb i="7939"/>
        </ext>
      </extLst>
    </bk>
    <bk>
      <extLst>
        <ext uri="{3e2802c4-a4d2-4d8b-9148-e3be6c30e623}">
          <xlrd:rvb i="7940"/>
        </ext>
      </extLst>
    </bk>
    <bk>
      <extLst>
        <ext uri="{3e2802c4-a4d2-4d8b-9148-e3be6c30e623}">
          <xlrd:rvb i="7941"/>
        </ext>
      </extLst>
    </bk>
    <bk>
      <extLst>
        <ext uri="{3e2802c4-a4d2-4d8b-9148-e3be6c30e623}">
          <xlrd:rvb i="7942"/>
        </ext>
      </extLst>
    </bk>
    <bk>
      <extLst>
        <ext uri="{3e2802c4-a4d2-4d8b-9148-e3be6c30e623}">
          <xlrd:rvb i="7943"/>
        </ext>
      </extLst>
    </bk>
    <bk>
      <extLst>
        <ext uri="{3e2802c4-a4d2-4d8b-9148-e3be6c30e623}">
          <xlrd:rvb i="7944"/>
        </ext>
      </extLst>
    </bk>
    <bk>
      <extLst>
        <ext uri="{3e2802c4-a4d2-4d8b-9148-e3be6c30e623}">
          <xlrd:rvb i="7945"/>
        </ext>
      </extLst>
    </bk>
    <bk>
      <extLst>
        <ext uri="{3e2802c4-a4d2-4d8b-9148-e3be6c30e623}">
          <xlrd:rvb i="7946"/>
        </ext>
      </extLst>
    </bk>
    <bk>
      <extLst>
        <ext uri="{3e2802c4-a4d2-4d8b-9148-e3be6c30e623}">
          <xlrd:rvb i="7947"/>
        </ext>
      </extLst>
    </bk>
    <bk>
      <extLst>
        <ext uri="{3e2802c4-a4d2-4d8b-9148-e3be6c30e623}">
          <xlrd:rvb i="7948"/>
        </ext>
      </extLst>
    </bk>
    <bk>
      <extLst>
        <ext uri="{3e2802c4-a4d2-4d8b-9148-e3be6c30e623}">
          <xlrd:rvb i="7949"/>
        </ext>
      </extLst>
    </bk>
    <bk>
      <extLst>
        <ext uri="{3e2802c4-a4d2-4d8b-9148-e3be6c30e623}">
          <xlrd:rvb i="7950"/>
        </ext>
      </extLst>
    </bk>
    <bk>
      <extLst>
        <ext uri="{3e2802c4-a4d2-4d8b-9148-e3be6c30e623}">
          <xlrd:rvb i="7951"/>
        </ext>
      </extLst>
    </bk>
    <bk>
      <extLst>
        <ext uri="{3e2802c4-a4d2-4d8b-9148-e3be6c30e623}">
          <xlrd:rvb i="7952"/>
        </ext>
      </extLst>
    </bk>
    <bk>
      <extLst>
        <ext uri="{3e2802c4-a4d2-4d8b-9148-e3be6c30e623}">
          <xlrd:rvb i="7953"/>
        </ext>
      </extLst>
    </bk>
    <bk>
      <extLst>
        <ext uri="{3e2802c4-a4d2-4d8b-9148-e3be6c30e623}">
          <xlrd:rvb i="7954"/>
        </ext>
      </extLst>
    </bk>
    <bk>
      <extLst>
        <ext uri="{3e2802c4-a4d2-4d8b-9148-e3be6c30e623}">
          <xlrd:rvb i="7955"/>
        </ext>
      </extLst>
    </bk>
    <bk>
      <extLst>
        <ext uri="{3e2802c4-a4d2-4d8b-9148-e3be6c30e623}">
          <xlrd:rvb i="7956"/>
        </ext>
      </extLst>
    </bk>
    <bk>
      <extLst>
        <ext uri="{3e2802c4-a4d2-4d8b-9148-e3be6c30e623}">
          <xlrd:rvb i="7957"/>
        </ext>
      </extLst>
    </bk>
    <bk>
      <extLst>
        <ext uri="{3e2802c4-a4d2-4d8b-9148-e3be6c30e623}">
          <xlrd:rvb i="7958"/>
        </ext>
      </extLst>
    </bk>
    <bk>
      <extLst>
        <ext uri="{3e2802c4-a4d2-4d8b-9148-e3be6c30e623}">
          <xlrd:rvb i="7959"/>
        </ext>
      </extLst>
    </bk>
    <bk>
      <extLst>
        <ext uri="{3e2802c4-a4d2-4d8b-9148-e3be6c30e623}">
          <xlrd:rvb i="7960"/>
        </ext>
      </extLst>
    </bk>
    <bk>
      <extLst>
        <ext uri="{3e2802c4-a4d2-4d8b-9148-e3be6c30e623}">
          <xlrd:rvb i="7961"/>
        </ext>
      </extLst>
    </bk>
    <bk>
      <extLst>
        <ext uri="{3e2802c4-a4d2-4d8b-9148-e3be6c30e623}">
          <xlrd:rvb i="7962"/>
        </ext>
      </extLst>
    </bk>
    <bk>
      <extLst>
        <ext uri="{3e2802c4-a4d2-4d8b-9148-e3be6c30e623}">
          <xlrd:rvb i="7963"/>
        </ext>
      </extLst>
    </bk>
    <bk>
      <extLst>
        <ext uri="{3e2802c4-a4d2-4d8b-9148-e3be6c30e623}">
          <xlrd:rvb i="7964"/>
        </ext>
      </extLst>
    </bk>
    <bk>
      <extLst>
        <ext uri="{3e2802c4-a4d2-4d8b-9148-e3be6c30e623}">
          <xlrd:rvb i="7965"/>
        </ext>
      </extLst>
    </bk>
    <bk>
      <extLst>
        <ext uri="{3e2802c4-a4d2-4d8b-9148-e3be6c30e623}">
          <xlrd:rvb i="7966"/>
        </ext>
      </extLst>
    </bk>
    <bk>
      <extLst>
        <ext uri="{3e2802c4-a4d2-4d8b-9148-e3be6c30e623}">
          <xlrd:rvb i="7967"/>
        </ext>
      </extLst>
    </bk>
    <bk>
      <extLst>
        <ext uri="{3e2802c4-a4d2-4d8b-9148-e3be6c30e623}">
          <xlrd:rvb i="7968"/>
        </ext>
      </extLst>
    </bk>
    <bk>
      <extLst>
        <ext uri="{3e2802c4-a4d2-4d8b-9148-e3be6c30e623}">
          <xlrd:rvb i="7969"/>
        </ext>
      </extLst>
    </bk>
    <bk>
      <extLst>
        <ext uri="{3e2802c4-a4d2-4d8b-9148-e3be6c30e623}">
          <xlrd:rvb i="7970"/>
        </ext>
      </extLst>
    </bk>
    <bk>
      <extLst>
        <ext uri="{3e2802c4-a4d2-4d8b-9148-e3be6c30e623}">
          <xlrd:rvb i="7971"/>
        </ext>
      </extLst>
    </bk>
    <bk>
      <extLst>
        <ext uri="{3e2802c4-a4d2-4d8b-9148-e3be6c30e623}">
          <xlrd:rvb i="7972"/>
        </ext>
      </extLst>
    </bk>
    <bk>
      <extLst>
        <ext uri="{3e2802c4-a4d2-4d8b-9148-e3be6c30e623}">
          <xlrd:rvb i="7973"/>
        </ext>
      </extLst>
    </bk>
    <bk>
      <extLst>
        <ext uri="{3e2802c4-a4d2-4d8b-9148-e3be6c30e623}">
          <xlrd:rvb i="7974"/>
        </ext>
      </extLst>
    </bk>
    <bk>
      <extLst>
        <ext uri="{3e2802c4-a4d2-4d8b-9148-e3be6c30e623}">
          <xlrd:rvb i="7975"/>
        </ext>
      </extLst>
    </bk>
    <bk>
      <extLst>
        <ext uri="{3e2802c4-a4d2-4d8b-9148-e3be6c30e623}">
          <xlrd:rvb i="7976"/>
        </ext>
      </extLst>
    </bk>
    <bk>
      <extLst>
        <ext uri="{3e2802c4-a4d2-4d8b-9148-e3be6c30e623}">
          <xlrd:rvb i="7977"/>
        </ext>
      </extLst>
    </bk>
    <bk>
      <extLst>
        <ext uri="{3e2802c4-a4d2-4d8b-9148-e3be6c30e623}">
          <xlrd:rvb i="7978"/>
        </ext>
      </extLst>
    </bk>
    <bk>
      <extLst>
        <ext uri="{3e2802c4-a4d2-4d8b-9148-e3be6c30e623}">
          <xlrd:rvb i="7979"/>
        </ext>
      </extLst>
    </bk>
    <bk>
      <extLst>
        <ext uri="{3e2802c4-a4d2-4d8b-9148-e3be6c30e623}">
          <xlrd:rvb i="7980"/>
        </ext>
      </extLst>
    </bk>
    <bk>
      <extLst>
        <ext uri="{3e2802c4-a4d2-4d8b-9148-e3be6c30e623}">
          <xlrd:rvb i="7981"/>
        </ext>
      </extLst>
    </bk>
    <bk>
      <extLst>
        <ext uri="{3e2802c4-a4d2-4d8b-9148-e3be6c30e623}">
          <xlrd:rvb i="7982"/>
        </ext>
      </extLst>
    </bk>
    <bk>
      <extLst>
        <ext uri="{3e2802c4-a4d2-4d8b-9148-e3be6c30e623}">
          <xlrd:rvb i="7983"/>
        </ext>
      </extLst>
    </bk>
    <bk>
      <extLst>
        <ext uri="{3e2802c4-a4d2-4d8b-9148-e3be6c30e623}">
          <xlrd:rvb i="7984"/>
        </ext>
      </extLst>
    </bk>
    <bk>
      <extLst>
        <ext uri="{3e2802c4-a4d2-4d8b-9148-e3be6c30e623}">
          <xlrd:rvb i="7985"/>
        </ext>
      </extLst>
    </bk>
    <bk>
      <extLst>
        <ext uri="{3e2802c4-a4d2-4d8b-9148-e3be6c30e623}">
          <xlrd:rvb i="7986"/>
        </ext>
      </extLst>
    </bk>
    <bk>
      <extLst>
        <ext uri="{3e2802c4-a4d2-4d8b-9148-e3be6c30e623}">
          <xlrd:rvb i="7987"/>
        </ext>
      </extLst>
    </bk>
    <bk>
      <extLst>
        <ext uri="{3e2802c4-a4d2-4d8b-9148-e3be6c30e623}">
          <xlrd:rvb i="7988"/>
        </ext>
      </extLst>
    </bk>
    <bk>
      <extLst>
        <ext uri="{3e2802c4-a4d2-4d8b-9148-e3be6c30e623}">
          <xlrd:rvb i="7989"/>
        </ext>
      </extLst>
    </bk>
    <bk>
      <extLst>
        <ext uri="{3e2802c4-a4d2-4d8b-9148-e3be6c30e623}">
          <xlrd:rvb i="7990"/>
        </ext>
      </extLst>
    </bk>
    <bk>
      <extLst>
        <ext uri="{3e2802c4-a4d2-4d8b-9148-e3be6c30e623}">
          <xlrd:rvb i="7991"/>
        </ext>
      </extLst>
    </bk>
    <bk>
      <extLst>
        <ext uri="{3e2802c4-a4d2-4d8b-9148-e3be6c30e623}">
          <xlrd:rvb i="7992"/>
        </ext>
      </extLst>
    </bk>
    <bk>
      <extLst>
        <ext uri="{3e2802c4-a4d2-4d8b-9148-e3be6c30e623}">
          <xlrd:rvb i="7993"/>
        </ext>
      </extLst>
    </bk>
    <bk>
      <extLst>
        <ext uri="{3e2802c4-a4d2-4d8b-9148-e3be6c30e623}">
          <xlrd:rvb i="7994"/>
        </ext>
      </extLst>
    </bk>
    <bk>
      <extLst>
        <ext uri="{3e2802c4-a4d2-4d8b-9148-e3be6c30e623}">
          <xlrd:rvb i="7995"/>
        </ext>
      </extLst>
    </bk>
    <bk>
      <extLst>
        <ext uri="{3e2802c4-a4d2-4d8b-9148-e3be6c30e623}">
          <xlrd:rvb i="7996"/>
        </ext>
      </extLst>
    </bk>
    <bk>
      <extLst>
        <ext uri="{3e2802c4-a4d2-4d8b-9148-e3be6c30e623}">
          <xlrd:rvb i="7997"/>
        </ext>
      </extLst>
    </bk>
    <bk>
      <extLst>
        <ext uri="{3e2802c4-a4d2-4d8b-9148-e3be6c30e623}">
          <xlrd:rvb i="7998"/>
        </ext>
      </extLst>
    </bk>
    <bk>
      <extLst>
        <ext uri="{3e2802c4-a4d2-4d8b-9148-e3be6c30e623}">
          <xlrd:rvb i="7999"/>
        </ext>
      </extLst>
    </bk>
    <bk>
      <extLst>
        <ext uri="{3e2802c4-a4d2-4d8b-9148-e3be6c30e623}">
          <xlrd:rvb i="8000"/>
        </ext>
      </extLst>
    </bk>
    <bk>
      <extLst>
        <ext uri="{3e2802c4-a4d2-4d8b-9148-e3be6c30e623}">
          <xlrd:rvb i="8001"/>
        </ext>
      </extLst>
    </bk>
    <bk>
      <extLst>
        <ext uri="{3e2802c4-a4d2-4d8b-9148-e3be6c30e623}">
          <xlrd:rvb i="8002"/>
        </ext>
      </extLst>
    </bk>
    <bk>
      <extLst>
        <ext uri="{3e2802c4-a4d2-4d8b-9148-e3be6c30e623}">
          <xlrd:rvb i="8003"/>
        </ext>
      </extLst>
    </bk>
    <bk>
      <extLst>
        <ext uri="{3e2802c4-a4d2-4d8b-9148-e3be6c30e623}">
          <xlrd:rvb i="8004"/>
        </ext>
      </extLst>
    </bk>
    <bk>
      <extLst>
        <ext uri="{3e2802c4-a4d2-4d8b-9148-e3be6c30e623}">
          <xlrd:rvb i="8005"/>
        </ext>
      </extLst>
    </bk>
    <bk>
      <extLst>
        <ext uri="{3e2802c4-a4d2-4d8b-9148-e3be6c30e623}">
          <xlrd:rvb i="8006"/>
        </ext>
      </extLst>
    </bk>
    <bk>
      <extLst>
        <ext uri="{3e2802c4-a4d2-4d8b-9148-e3be6c30e623}">
          <xlrd:rvb i="8007"/>
        </ext>
      </extLst>
    </bk>
    <bk>
      <extLst>
        <ext uri="{3e2802c4-a4d2-4d8b-9148-e3be6c30e623}">
          <xlrd:rvb i="8008"/>
        </ext>
      </extLst>
    </bk>
    <bk>
      <extLst>
        <ext uri="{3e2802c4-a4d2-4d8b-9148-e3be6c30e623}">
          <xlrd:rvb i="8009"/>
        </ext>
      </extLst>
    </bk>
    <bk>
      <extLst>
        <ext uri="{3e2802c4-a4d2-4d8b-9148-e3be6c30e623}">
          <xlrd:rvb i="8010"/>
        </ext>
      </extLst>
    </bk>
    <bk>
      <extLst>
        <ext uri="{3e2802c4-a4d2-4d8b-9148-e3be6c30e623}">
          <xlrd:rvb i="8011"/>
        </ext>
      </extLst>
    </bk>
    <bk>
      <extLst>
        <ext uri="{3e2802c4-a4d2-4d8b-9148-e3be6c30e623}">
          <xlrd:rvb i="8012"/>
        </ext>
      </extLst>
    </bk>
    <bk>
      <extLst>
        <ext uri="{3e2802c4-a4d2-4d8b-9148-e3be6c30e623}">
          <xlrd:rvb i="8013"/>
        </ext>
      </extLst>
    </bk>
    <bk>
      <extLst>
        <ext uri="{3e2802c4-a4d2-4d8b-9148-e3be6c30e623}">
          <xlrd:rvb i="8014"/>
        </ext>
      </extLst>
    </bk>
    <bk>
      <extLst>
        <ext uri="{3e2802c4-a4d2-4d8b-9148-e3be6c30e623}">
          <xlrd:rvb i="8015"/>
        </ext>
      </extLst>
    </bk>
    <bk>
      <extLst>
        <ext uri="{3e2802c4-a4d2-4d8b-9148-e3be6c30e623}">
          <xlrd:rvb i="8016"/>
        </ext>
      </extLst>
    </bk>
    <bk>
      <extLst>
        <ext uri="{3e2802c4-a4d2-4d8b-9148-e3be6c30e623}">
          <xlrd:rvb i="8017"/>
        </ext>
      </extLst>
    </bk>
    <bk>
      <extLst>
        <ext uri="{3e2802c4-a4d2-4d8b-9148-e3be6c30e623}">
          <xlrd:rvb i="8018"/>
        </ext>
      </extLst>
    </bk>
    <bk>
      <extLst>
        <ext uri="{3e2802c4-a4d2-4d8b-9148-e3be6c30e623}">
          <xlrd:rvb i="8019"/>
        </ext>
      </extLst>
    </bk>
    <bk>
      <extLst>
        <ext uri="{3e2802c4-a4d2-4d8b-9148-e3be6c30e623}">
          <xlrd:rvb i="8020"/>
        </ext>
      </extLst>
    </bk>
    <bk>
      <extLst>
        <ext uri="{3e2802c4-a4d2-4d8b-9148-e3be6c30e623}">
          <xlrd:rvb i="8021"/>
        </ext>
      </extLst>
    </bk>
    <bk>
      <extLst>
        <ext uri="{3e2802c4-a4d2-4d8b-9148-e3be6c30e623}">
          <xlrd:rvb i="8022"/>
        </ext>
      </extLst>
    </bk>
    <bk>
      <extLst>
        <ext uri="{3e2802c4-a4d2-4d8b-9148-e3be6c30e623}">
          <xlrd:rvb i="8023"/>
        </ext>
      </extLst>
    </bk>
    <bk>
      <extLst>
        <ext uri="{3e2802c4-a4d2-4d8b-9148-e3be6c30e623}">
          <xlrd:rvb i="8024"/>
        </ext>
      </extLst>
    </bk>
    <bk>
      <extLst>
        <ext uri="{3e2802c4-a4d2-4d8b-9148-e3be6c30e623}">
          <xlrd:rvb i="8025"/>
        </ext>
      </extLst>
    </bk>
    <bk>
      <extLst>
        <ext uri="{3e2802c4-a4d2-4d8b-9148-e3be6c30e623}">
          <xlrd:rvb i="8026"/>
        </ext>
      </extLst>
    </bk>
    <bk>
      <extLst>
        <ext uri="{3e2802c4-a4d2-4d8b-9148-e3be6c30e623}">
          <xlrd:rvb i="8027"/>
        </ext>
      </extLst>
    </bk>
    <bk>
      <extLst>
        <ext uri="{3e2802c4-a4d2-4d8b-9148-e3be6c30e623}">
          <xlrd:rvb i="8028"/>
        </ext>
      </extLst>
    </bk>
    <bk>
      <extLst>
        <ext uri="{3e2802c4-a4d2-4d8b-9148-e3be6c30e623}">
          <xlrd:rvb i="8029"/>
        </ext>
      </extLst>
    </bk>
    <bk>
      <extLst>
        <ext uri="{3e2802c4-a4d2-4d8b-9148-e3be6c30e623}">
          <xlrd:rvb i="8030"/>
        </ext>
      </extLst>
    </bk>
    <bk>
      <extLst>
        <ext uri="{3e2802c4-a4d2-4d8b-9148-e3be6c30e623}">
          <xlrd:rvb i="8031"/>
        </ext>
      </extLst>
    </bk>
    <bk>
      <extLst>
        <ext uri="{3e2802c4-a4d2-4d8b-9148-e3be6c30e623}">
          <xlrd:rvb i="8032"/>
        </ext>
      </extLst>
    </bk>
    <bk>
      <extLst>
        <ext uri="{3e2802c4-a4d2-4d8b-9148-e3be6c30e623}">
          <xlrd:rvb i="8033"/>
        </ext>
      </extLst>
    </bk>
    <bk>
      <extLst>
        <ext uri="{3e2802c4-a4d2-4d8b-9148-e3be6c30e623}">
          <xlrd:rvb i="8034"/>
        </ext>
      </extLst>
    </bk>
    <bk>
      <extLst>
        <ext uri="{3e2802c4-a4d2-4d8b-9148-e3be6c30e623}">
          <xlrd:rvb i="8035"/>
        </ext>
      </extLst>
    </bk>
    <bk>
      <extLst>
        <ext uri="{3e2802c4-a4d2-4d8b-9148-e3be6c30e623}">
          <xlrd:rvb i="8036"/>
        </ext>
      </extLst>
    </bk>
    <bk>
      <extLst>
        <ext uri="{3e2802c4-a4d2-4d8b-9148-e3be6c30e623}">
          <xlrd:rvb i="8037"/>
        </ext>
      </extLst>
    </bk>
    <bk>
      <extLst>
        <ext uri="{3e2802c4-a4d2-4d8b-9148-e3be6c30e623}">
          <xlrd:rvb i="8038"/>
        </ext>
      </extLst>
    </bk>
    <bk>
      <extLst>
        <ext uri="{3e2802c4-a4d2-4d8b-9148-e3be6c30e623}">
          <xlrd:rvb i="8039"/>
        </ext>
      </extLst>
    </bk>
    <bk>
      <extLst>
        <ext uri="{3e2802c4-a4d2-4d8b-9148-e3be6c30e623}">
          <xlrd:rvb i="8040"/>
        </ext>
      </extLst>
    </bk>
    <bk>
      <extLst>
        <ext uri="{3e2802c4-a4d2-4d8b-9148-e3be6c30e623}">
          <xlrd:rvb i="8041"/>
        </ext>
      </extLst>
    </bk>
    <bk>
      <extLst>
        <ext uri="{3e2802c4-a4d2-4d8b-9148-e3be6c30e623}">
          <xlrd:rvb i="8042"/>
        </ext>
      </extLst>
    </bk>
    <bk>
      <extLst>
        <ext uri="{3e2802c4-a4d2-4d8b-9148-e3be6c30e623}">
          <xlrd:rvb i="8043"/>
        </ext>
      </extLst>
    </bk>
    <bk>
      <extLst>
        <ext uri="{3e2802c4-a4d2-4d8b-9148-e3be6c30e623}">
          <xlrd:rvb i="8044"/>
        </ext>
      </extLst>
    </bk>
    <bk>
      <extLst>
        <ext uri="{3e2802c4-a4d2-4d8b-9148-e3be6c30e623}">
          <xlrd:rvb i="8045"/>
        </ext>
      </extLst>
    </bk>
    <bk>
      <extLst>
        <ext uri="{3e2802c4-a4d2-4d8b-9148-e3be6c30e623}">
          <xlrd:rvb i="8046"/>
        </ext>
      </extLst>
    </bk>
    <bk>
      <extLst>
        <ext uri="{3e2802c4-a4d2-4d8b-9148-e3be6c30e623}">
          <xlrd:rvb i="8047"/>
        </ext>
      </extLst>
    </bk>
    <bk>
      <extLst>
        <ext uri="{3e2802c4-a4d2-4d8b-9148-e3be6c30e623}">
          <xlrd:rvb i="8048"/>
        </ext>
      </extLst>
    </bk>
    <bk>
      <extLst>
        <ext uri="{3e2802c4-a4d2-4d8b-9148-e3be6c30e623}">
          <xlrd:rvb i="8049"/>
        </ext>
      </extLst>
    </bk>
    <bk>
      <extLst>
        <ext uri="{3e2802c4-a4d2-4d8b-9148-e3be6c30e623}">
          <xlrd:rvb i="8050"/>
        </ext>
      </extLst>
    </bk>
    <bk>
      <extLst>
        <ext uri="{3e2802c4-a4d2-4d8b-9148-e3be6c30e623}">
          <xlrd:rvb i="8051"/>
        </ext>
      </extLst>
    </bk>
    <bk>
      <extLst>
        <ext uri="{3e2802c4-a4d2-4d8b-9148-e3be6c30e623}">
          <xlrd:rvb i="8052"/>
        </ext>
      </extLst>
    </bk>
    <bk>
      <extLst>
        <ext uri="{3e2802c4-a4d2-4d8b-9148-e3be6c30e623}">
          <xlrd:rvb i="8053"/>
        </ext>
      </extLst>
    </bk>
    <bk>
      <extLst>
        <ext uri="{3e2802c4-a4d2-4d8b-9148-e3be6c30e623}">
          <xlrd:rvb i="8054"/>
        </ext>
      </extLst>
    </bk>
    <bk>
      <extLst>
        <ext uri="{3e2802c4-a4d2-4d8b-9148-e3be6c30e623}">
          <xlrd:rvb i="8055"/>
        </ext>
      </extLst>
    </bk>
    <bk>
      <extLst>
        <ext uri="{3e2802c4-a4d2-4d8b-9148-e3be6c30e623}">
          <xlrd:rvb i="8056"/>
        </ext>
      </extLst>
    </bk>
    <bk>
      <extLst>
        <ext uri="{3e2802c4-a4d2-4d8b-9148-e3be6c30e623}">
          <xlrd:rvb i="8057"/>
        </ext>
      </extLst>
    </bk>
    <bk>
      <extLst>
        <ext uri="{3e2802c4-a4d2-4d8b-9148-e3be6c30e623}">
          <xlrd:rvb i="8058"/>
        </ext>
      </extLst>
    </bk>
    <bk>
      <extLst>
        <ext uri="{3e2802c4-a4d2-4d8b-9148-e3be6c30e623}">
          <xlrd:rvb i="8059"/>
        </ext>
      </extLst>
    </bk>
    <bk>
      <extLst>
        <ext uri="{3e2802c4-a4d2-4d8b-9148-e3be6c30e623}">
          <xlrd:rvb i="8060"/>
        </ext>
      </extLst>
    </bk>
    <bk>
      <extLst>
        <ext uri="{3e2802c4-a4d2-4d8b-9148-e3be6c30e623}">
          <xlrd:rvb i="8061"/>
        </ext>
      </extLst>
    </bk>
    <bk>
      <extLst>
        <ext uri="{3e2802c4-a4d2-4d8b-9148-e3be6c30e623}">
          <xlrd:rvb i="8062"/>
        </ext>
      </extLst>
    </bk>
    <bk>
      <extLst>
        <ext uri="{3e2802c4-a4d2-4d8b-9148-e3be6c30e623}">
          <xlrd:rvb i="8063"/>
        </ext>
      </extLst>
    </bk>
    <bk>
      <extLst>
        <ext uri="{3e2802c4-a4d2-4d8b-9148-e3be6c30e623}">
          <xlrd:rvb i="8064"/>
        </ext>
      </extLst>
    </bk>
    <bk>
      <extLst>
        <ext uri="{3e2802c4-a4d2-4d8b-9148-e3be6c30e623}">
          <xlrd:rvb i="8065"/>
        </ext>
      </extLst>
    </bk>
    <bk>
      <extLst>
        <ext uri="{3e2802c4-a4d2-4d8b-9148-e3be6c30e623}">
          <xlrd:rvb i="8066"/>
        </ext>
      </extLst>
    </bk>
    <bk>
      <extLst>
        <ext uri="{3e2802c4-a4d2-4d8b-9148-e3be6c30e623}">
          <xlrd:rvb i="8067"/>
        </ext>
      </extLst>
    </bk>
    <bk>
      <extLst>
        <ext uri="{3e2802c4-a4d2-4d8b-9148-e3be6c30e623}">
          <xlrd:rvb i="8068"/>
        </ext>
      </extLst>
    </bk>
    <bk>
      <extLst>
        <ext uri="{3e2802c4-a4d2-4d8b-9148-e3be6c30e623}">
          <xlrd:rvb i="8069"/>
        </ext>
      </extLst>
    </bk>
    <bk>
      <extLst>
        <ext uri="{3e2802c4-a4d2-4d8b-9148-e3be6c30e623}">
          <xlrd:rvb i="8070"/>
        </ext>
      </extLst>
    </bk>
    <bk>
      <extLst>
        <ext uri="{3e2802c4-a4d2-4d8b-9148-e3be6c30e623}">
          <xlrd:rvb i="8071"/>
        </ext>
      </extLst>
    </bk>
    <bk>
      <extLst>
        <ext uri="{3e2802c4-a4d2-4d8b-9148-e3be6c30e623}">
          <xlrd:rvb i="8072"/>
        </ext>
      </extLst>
    </bk>
    <bk>
      <extLst>
        <ext uri="{3e2802c4-a4d2-4d8b-9148-e3be6c30e623}">
          <xlrd:rvb i="8073"/>
        </ext>
      </extLst>
    </bk>
    <bk>
      <extLst>
        <ext uri="{3e2802c4-a4d2-4d8b-9148-e3be6c30e623}">
          <xlrd:rvb i="8074"/>
        </ext>
      </extLst>
    </bk>
    <bk>
      <extLst>
        <ext uri="{3e2802c4-a4d2-4d8b-9148-e3be6c30e623}">
          <xlrd:rvb i="8075"/>
        </ext>
      </extLst>
    </bk>
    <bk>
      <extLst>
        <ext uri="{3e2802c4-a4d2-4d8b-9148-e3be6c30e623}">
          <xlrd:rvb i="8076"/>
        </ext>
      </extLst>
    </bk>
    <bk>
      <extLst>
        <ext uri="{3e2802c4-a4d2-4d8b-9148-e3be6c30e623}">
          <xlrd:rvb i="8077"/>
        </ext>
      </extLst>
    </bk>
    <bk>
      <extLst>
        <ext uri="{3e2802c4-a4d2-4d8b-9148-e3be6c30e623}">
          <xlrd:rvb i="8078"/>
        </ext>
      </extLst>
    </bk>
    <bk>
      <extLst>
        <ext uri="{3e2802c4-a4d2-4d8b-9148-e3be6c30e623}">
          <xlrd:rvb i="8079"/>
        </ext>
      </extLst>
    </bk>
    <bk>
      <extLst>
        <ext uri="{3e2802c4-a4d2-4d8b-9148-e3be6c30e623}">
          <xlrd:rvb i="8080"/>
        </ext>
      </extLst>
    </bk>
    <bk>
      <extLst>
        <ext uri="{3e2802c4-a4d2-4d8b-9148-e3be6c30e623}">
          <xlrd:rvb i="8081"/>
        </ext>
      </extLst>
    </bk>
    <bk>
      <extLst>
        <ext uri="{3e2802c4-a4d2-4d8b-9148-e3be6c30e623}">
          <xlrd:rvb i="8082"/>
        </ext>
      </extLst>
    </bk>
    <bk>
      <extLst>
        <ext uri="{3e2802c4-a4d2-4d8b-9148-e3be6c30e623}">
          <xlrd:rvb i="8083"/>
        </ext>
      </extLst>
    </bk>
    <bk>
      <extLst>
        <ext uri="{3e2802c4-a4d2-4d8b-9148-e3be6c30e623}">
          <xlrd:rvb i="8084"/>
        </ext>
      </extLst>
    </bk>
    <bk>
      <extLst>
        <ext uri="{3e2802c4-a4d2-4d8b-9148-e3be6c30e623}">
          <xlrd:rvb i="8085"/>
        </ext>
      </extLst>
    </bk>
    <bk>
      <extLst>
        <ext uri="{3e2802c4-a4d2-4d8b-9148-e3be6c30e623}">
          <xlrd:rvb i="8086"/>
        </ext>
      </extLst>
    </bk>
    <bk>
      <extLst>
        <ext uri="{3e2802c4-a4d2-4d8b-9148-e3be6c30e623}">
          <xlrd:rvb i="8087"/>
        </ext>
      </extLst>
    </bk>
    <bk>
      <extLst>
        <ext uri="{3e2802c4-a4d2-4d8b-9148-e3be6c30e623}">
          <xlrd:rvb i="8088"/>
        </ext>
      </extLst>
    </bk>
    <bk>
      <extLst>
        <ext uri="{3e2802c4-a4d2-4d8b-9148-e3be6c30e623}">
          <xlrd:rvb i="8089"/>
        </ext>
      </extLst>
    </bk>
    <bk>
      <extLst>
        <ext uri="{3e2802c4-a4d2-4d8b-9148-e3be6c30e623}">
          <xlrd:rvb i="8090"/>
        </ext>
      </extLst>
    </bk>
    <bk>
      <extLst>
        <ext uri="{3e2802c4-a4d2-4d8b-9148-e3be6c30e623}">
          <xlrd:rvb i="8091"/>
        </ext>
      </extLst>
    </bk>
    <bk>
      <extLst>
        <ext uri="{3e2802c4-a4d2-4d8b-9148-e3be6c30e623}">
          <xlrd:rvb i="8092"/>
        </ext>
      </extLst>
    </bk>
    <bk>
      <extLst>
        <ext uri="{3e2802c4-a4d2-4d8b-9148-e3be6c30e623}">
          <xlrd:rvb i="8093"/>
        </ext>
      </extLst>
    </bk>
    <bk>
      <extLst>
        <ext uri="{3e2802c4-a4d2-4d8b-9148-e3be6c30e623}">
          <xlrd:rvb i="8094"/>
        </ext>
      </extLst>
    </bk>
    <bk>
      <extLst>
        <ext uri="{3e2802c4-a4d2-4d8b-9148-e3be6c30e623}">
          <xlrd:rvb i="8095"/>
        </ext>
      </extLst>
    </bk>
    <bk>
      <extLst>
        <ext uri="{3e2802c4-a4d2-4d8b-9148-e3be6c30e623}">
          <xlrd:rvb i="8096"/>
        </ext>
      </extLst>
    </bk>
    <bk>
      <extLst>
        <ext uri="{3e2802c4-a4d2-4d8b-9148-e3be6c30e623}">
          <xlrd:rvb i="8097"/>
        </ext>
      </extLst>
    </bk>
    <bk>
      <extLst>
        <ext uri="{3e2802c4-a4d2-4d8b-9148-e3be6c30e623}">
          <xlrd:rvb i="8098"/>
        </ext>
      </extLst>
    </bk>
    <bk>
      <extLst>
        <ext uri="{3e2802c4-a4d2-4d8b-9148-e3be6c30e623}">
          <xlrd:rvb i="8099"/>
        </ext>
      </extLst>
    </bk>
    <bk>
      <extLst>
        <ext uri="{3e2802c4-a4d2-4d8b-9148-e3be6c30e623}">
          <xlrd:rvb i="8100"/>
        </ext>
      </extLst>
    </bk>
    <bk>
      <extLst>
        <ext uri="{3e2802c4-a4d2-4d8b-9148-e3be6c30e623}">
          <xlrd:rvb i="8101"/>
        </ext>
      </extLst>
    </bk>
    <bk>
      <extLst>
        <ext uri="{3e2802c4-a4d2-4d8b-9148-e3be6c30e623}">
          <xlrd:rvb i="8102"/>
        </ext>
      </extLst>
    </bk>
    <bk>
      <extLst>
        <ext uri="{3e2802c4-a4d2-4d8b-9148-e3be6c30e623}">
          <xlrd:rvb i="8103"/>
        </ext>
      </extLst>
    </bk>
    <bk>
      <extLst>
        <ext uri="{3e2802c4-a4d2-4d8b-9148-e3be6c30e623}">
          <xlrd:rvb i="8104"/>
        </ext>
      </extLst>
    </bk>
    <bk>
      <extLst>
        <ext uri="{3e2802c4-a4d2-4d8b-9148-e3be6c30e623}">
          <xlrd:rvb i="8105"/>
        </ext>
      </extLst>
    </bk>
    <bk>
      <extLst>
        <ext uri="{3e2802c4-a4d2-4d8b-9148-e3be6c30e623}">
          <xlrd:rvb i="8106"/>
        </ext>
      </extLst>
    </bk>
    <bk>
      <extLst>
        <ext uri="{3e2802c4-a4d2-4d8b-9148-e3be6c30e623}">
          <xlrd:rvb i="8107"/>
        </ext>
      </extLst>
    </bk>
    <bk>
      <extLst>
        <ext uri="{3e2802c4-a4d2-4d8b-9148-e3be6c30e623}">
          <xlrd:rvb i="8108"/>
        </ext>
      </extLst>
    </bk>
    <bk>
      <extLst>
        <ext uri="{3e2802c4-a4d2-4d8b-9148-e3be6c30e623}">
          <xlrd:rvb i="8109"/>
        </ext>
      </extLst>
    </bk>
    <bk>
      <extLst>
        <ext uri="{3e2802c4-a4d2-4d8b-9148-e3be6c30e623}">
          <xlrd:rvb i="8110"/>
        </ext>
      </extLst>
    </bk>
    <bk>
      <extLst>
        <ext uri="{3e2802c4-a4d2-4d8b-9148-e3be6c30e623}">
          <xlrd:rvb i="8111"/>
        </ext>
      </extLst>
    </bk>
    <bk>
      <extLst>
        <ext uri="{3e2802c4-a4d2-4d8b-9148-e3be6c30e623}">
          <xlrd:rvb i="8112"/>
        </ext>
      </extLst>
    </bk>
    <bk>
      <extLst>
        <ext uri="{3e2802c4-a4d2-4d8b-9148-e3be6c30e623}">
          <xlrd:rvb i="8113"/>
        </ext>
      </extLst>
    </bk>
    <bk>
      <extLst>
        <ext uri="{3e2802c4-a4d2-4d8b-9148-e3be6c30e623}">
          <xlrd:rvb i="8114"/>
        </ext>
      </extLst>
    </bk>
    <bk>
      <extLst>
        <ext uri="{3e2802c4-a4d2-4d8b-9148-e3be6c30e623}">
          <xlrd:rvb i="8115"/>
        </ext>
      </extLst>
    </bk>
    <bk>
      <extLst>
        <ext uri="{3e2802c4-a4d2-4d8b-9148-e3be6c30e623}">
          <xlrd:rvb i="8116"/>
        </ext>
      </extLst>
    </bk>
    <bk>
      <extLst>
        <ext uri="{3e2802c4-a4d2-4d8b-9148-e3be6c30e623}">
          <xlrd:rvb i="8117"/>
        </ext>
      </extLst>
    </bk>
    <bk>
      <extLst>
        <ext uri="{3e2802c4-a4d2-4d8b-9148-e3be6c30e623}">
          <xlrd:rvb i="8118"/>
        </ext>
      </extLst>
    </bk>
    <bk>
      <extLst>
        <ext uri="{3e2802c4-a4d2-4d8b-9148-e3be6c30e623}">
          <xlrd:rvb i="8119"/>
        </ext>
      </extLst>
    </bk>
    <bk>
      <extLst>
        <ext uri="{3e2802c4-a4d2-4d8b-9148-e3be6c30e623}">
          <xlrd:rvb i="8120"/>
        </ext>
      </extLst>
    </bk>
    <bk>
      <extLst>
        <ext uri="{3e2802c4-a4d2-4d8b-9148-e3be6c30e623}">
          <xlrd:rvb i="8121"/>
        </ext>
      </extLst>
    </bk>
    <bk>
      <extLst>
        <ext uri="{3e2802c4-a4d2-4d8b-9148-e3be6c30e623}">
          <xlrd:rvb i="8122"/>
        </ext>
      </extLst>
    </bk>
    <bk>
      <extLst>
        <ext uri="{3e2802c4-a4d2-4d8b-9148-e3be6c30e623}">
          <xlrd:rvb i="8123"/>
        </ext>
      </extLst>
    </bk>
    <bk>
      <extLst>
        <ext uri="{3e2802c4-a4d2-4d8b-9148-e3be6c30e623}">
          <xlrd:rvb i="8124"/>
        </ext>
      </extLst>
    </bk>
    <bk>
      <extLst>
        <ext uri="{3e2802c4-a4d2-4d8b-9148-e3be6c30e623}">
          <xlrd:rvb i="8125"/>
        </ext>
      </extLst>
    </bk>
    <bk>
      <extLst>
        <ext uri="{3e2802c4-a4d2-4d8b-9148-e3be6c30e623}">
          <xlrd:rvb i="8126"/>
        </ext>
      </extLst>
    </bk>
    <bk>
      <extLst>
        <ext uri="{3e2802c4-a4d2-4d8b-9148-e3be6c30e623}">
          <xlrd:rvb i="8127"/>
        </ext>
      </extLst>
    </bk>
    <bk>
      <extLst>
        <ext uri="{3e2802c4-a4d2-4d8b-9148-e3be6c30e623}">
          <xlrd:rvb i="8128"/>
        </ext>
      </extLst>
    </bk>
    <bk>
      <extLst>
        <ext uri="{3e2802c4-a4d2-4d8b-9148-e3be6c30e623}">
          <xlrd:rvb i="8129"/>
        </ext>
      </extLst>
    </bk>
    <bk>
      <extLst>
        <ext uri="{3e2802c4-a4d2-4d8b-9148-e3be6c30e623}">
          <xlrd:rvb i="8130"/>
        </ext>
      </extLst>
    </bk>
    <bk>
      <extLst>
        <ext uri="{3e2802c4-a4d2-4d8b-9148-e3be6c30e623}">
          <xlrd:rvb i="8131"/>
        </ext>
      </extLst>
    </bk>
    <bk>
      <extLst>
        <ext uri="{3e2802c4-a4d2-4d8b-9148-e3be6c30e623}">
          <xlrd:rvb i="8132"/>
        </ext>
      </extLst>
    </bk>
    <bk>
      <extLst>
        <ext uri="{3e2802c4-a4d2-4d8b-9148-e3be6c30e623}">
          <xlrd:rvb i="8133"/>
        </ext>
      </extLst>
    </bk>
    <bk>
      <extLst>
        <ext uri="{3e2802c4-a4d2-4d8b-9148-e3be6c30e623}">
          <xlrd:rvb i="8134"/>
        </ext>
      </extLst>
    </bk>
    <bk>
      <extLst>
        <ext uri="{3e2802c4-a4d2-4d8b-9148-e3be6c30e623}">
          <xlrd:rvb i="8135"/>
        </ext>
      </extLst>
    </bk>
    <bk>
      <extLst>
        <ext uri="{3e2802c4-a4d2-4d8b-9148-e3be6c30e623}">
          <xlrd:rvb i="8136"/>
        </ext>
      </extLst>
    </bk>
    <bk>
      <extLst>
        <ext uri="{3e2802c4-a4d2-4d8b-9148-e3be6c30e623}">
          <xlrd:rvb i="8137"/>
        </ext>
      </extLst>
    </bk>
    <bk>
      <extLst>
        <ext uri="{3e2802c4-a4d2-4d8b-9148-e3be6c30e623}">
          <xlrd:rvb i="8138"/>
        </ext>
      </extLst>
    </bk>
    <bk>
      <extLst>
        <ext uri="{3e2802c4-a4d2-4d8b-9148-e3be6c30e623}">
          <xlrd:rvb i="8139"/>
        </ext>
      </extLst>
    </bk>
    <bk>
      <extLst>
        <ext uri="{3e2802c4-a4d2-4d8b-9148-e3be6c30e623}">
          <xlrd:rvb i="8140"/>
        </ext>
      </extLst>
    </bk>
    <bk>
      <extLst>
        <ext uri="{3e2802c4-a4d2-4d8b-9148-e3be6c30e623}">
          <xlrd:rvb i="8141"/>
        </ext>
      </extLst>
    </bk>
    <bk>
      <extLst>
        <ext uri="{3e2802c4-a4d2-4d8b-9148-e3be6c30e623}">
          <xlrd:rvb i="8142"/>
        </ext>
      </extLst>
    </bk>
    <bk>
      <extLst>
        <ext uri="{3e2802c4-a4d2-4d8b-9148-e3be6c30e623}">
          <xlrd:rvb i="8143"/>
        </ext>
      </extLst>
    </bk>
    <bk>
      <extLst>
        <ext uri="{3e2802c4-a4d2-4d8b-9148-e3be6c30e623}">
          <xlrd:rvb i="8144"/>
        </ext>
      </extLst>
    </bk>
    <bk>
      <extLst>
        <ext uri="{3e2802c4-a4d2-4d8b-9148-e3be6c30e623}">
          <xlrd:rvb i="8145"/>
        </ext>
      </extLst>
    </bk>
    <bk>
      <extLst>
        <ext uri="{3e2802c4-a4d2-4d8b-9148-e3be6c30e623}">
          <xlrd:rvb i="8146"/>
        </ext>
      </extLst>
    </bk>
    <bk>
      <extLst>
        <ext uri="{3e2802c4-a4d2-4d8b-9148-e3be6c30e623}">
          <xlrd:rvb i="8147"/>
        </ext>
      </extLst>
    </bk>
    <bk>
      <extLst>
        <ext uri="{3e2802c4-a4d2-4d8b-9148-e3be6c30e623}">
          <xlrd:rvb i="8148"/>
        </ext>
      </extLst>
    </bk>
    <bk>
      <extLst>
        <ext uri="{3e2802c4-a4d2-4d8b-9148-e3be6c30e623}">
          <xlrd:rvb i="8149"/>
        </ext>
      </extLst>
    </bk>
    <bk>
      <extLst>
        <ext uri="{3e2802c4-a4d2-4d8b-9148-e3be6c30e623}">
          <xlrd:rvb i="8150"/>
        </ext>
      </extLst>
    </bk>
    <bk>
      <extLst>
        <ext uri="{3e2802c4-a4d2-4d8b-9148-e3be6c30e623}">
          <xlrd:rvb i="8151"/>
        </ext>
      </extLst>
    </bk>
    <bk>
      <extLst>
        <ext uri="{3e2802c4-a4d2-4d8b-9148-e3be6c30e623}">
          <xlrd:rvb i="8152"/>
        </ext>
      </extLst>
    </bk>
    <bk>
      <extLst>
        <ext uri="{3e2802c4-a4d2-4d8b-9148-e3be6c30e623}">
          <xlrd:rvb i="8153"/>
        </ext>
      </extLst>
    </bk>
    <bk>
      <extLst>
        <ext uri="{3e2802c4-a4d2-4d8b-9148-e3be6c30e623}">
          <xlrd:rvb i="8154"/>
        </ext>
      </extLst>
    </bk>
    <bk>
      <extLst>
        <ext uri="{3e2802c4-a4d2-4d8b-9148-e3be6c30e623}">
          <xlrd:rvb i="8155"/>
        </ext>
      </extLst>
    </bk>
    <bk>
      <extLst>
        <ext uri="{3e2802c4-a4d2-4d8b-9148-e3be6c30e623}">
          <xlrd:rvb i="8156"/>
        </ext>
      </extLst>
    </bk>
    <bk>
      <extLst>
        <ext uri="{3e2802c4-a4d2-4d8b-9148-e3be6c30e623}">
          <xlrd:rvb i="8157"/>
        </ext>
      </extLst>
    </bk>
    <bk>
      <extLst>
        <ext uri="{3e2802c4-a4d2-4d8b-9148-e3be6c30e623}">
          <xlrd:rvb i="8158"/>
        </ext>
      </extLst>
    </bk>
    <bk>
      <extLst>
        <ext uri="{3e2802c4-a4d2-4d8b-9148-e3be6c30e623}">
          <xlrd:rvb i="8159"/>
        </ext>
      </extLst>
    </bk>
    <bk>
      <extLst>
        <ext uri="{3e2802c4-a4d2-4d8b-9148-e3be6c30e623}">
          <xlrd:rvb i="8160"/>
        </ext>
      </extLst>
    </bk>
    <bk>
      <extLst>
        <ext uri="{3e2802c4-a4d2-4d8b-9148-e3be6c30e623}">
          <xlrd:rvb i="8161"/>
        </ext>
      </extLst>
    </bk>
    <bk>
      <extLst>
        <ext uri="{3e2802c4-a4d2-4d8b-9148-e3be6c30e623}">
          <xlrd:rvb i="8162"/>
        </ext>
      </extLst>
    </bk>
    <bk>
      <extLst>
        <ext uri="{3e2802c4-a4d2-4d8b-9148-e3be6c30e623}">
          <xlrd:rvb i="8163"/>
        </ext>
      </extLst>
    </bk>
    <bk>
      <extLst>
        <ext uri="{3e2802c4-a4d2-4d8b-9148-e3be6c30e623}">
          <xlrd:rvb i="8164"/>
        </ext>
      </extLst>
    </bk>
    <bk>
      <extLst>
        <ext uri="{3e2802c4-a4d2-4d8b-9148-e3be6c30e623}">
          <xlrd:rvb i="8165"/>
        </ext>
      </extLst>
    </bk>
    <bk>
      <extLst>
        <ext uri="{3e2802c4-a4d2-4d8b-9148-e3be6c30e623}">
          <xlrd:rvb i="8166"/>
        </ext>
      </extLst>
    </bk>
    <bk>
      <extLst>
        <ext uri="{3e2802c4-a4d2-4d8b-9148-e3be6c30e623}">
          <xlrd:rvb i="8167"/>
        </ext>
      </extLst>
    </bk>
    <bk>
      <extLst>
        <ext uri="{3e2802c4-a4d2-4d8b-9148-e3be6c30e623}">
          <xlrd:rvb i="8168"/>
        </ext>
      </extLst>
    </bk>
    <bk>
      <extLst>
        <ext uri="{3e2802c4-a4d2-4d8b-9148-e3be6c30e623}">
          <xlrd:rvb i="8169"/>
        </ext>
      </extLst>
    </bk>
    <bk>
      <extLst>
        <ext uri="{3e2802c4-a4d2-4d8b-9148-e3be6c30e623}">
          <xlrd:rvb i="8170"/>
        </ext>
      </extLst>
    </bk>
    <bk>
      <extLst>
        <ext uri="{3e2802c4-a4d2-4d8b-9148-e3be6c30e623}">
          <xlrd:rvb i="8171"/>
        </ext>
      </extLst>
    </bk>
    <bk>
      <extLst>
        <ext uri="{3e2802c4-a4d2-4d8b-9148-e3be6c30e623}">
          <xlrd:rvb i="8172"/>
        </ext>
      </extLst>
    </bk>
    <bk>
      <extLst>
        <ext uri="{3e2802c4-a4d2-4d8b-9148-e3be6c30e623}">
          <xlrd:rvb i="8173"/>
        </ext>
      </extLst>
    </bk>
    <bk>
      <extLst>
        <ext uri="{3e2802c4-a4d2-4d8b-9148-e3be6c30e623}">
          <xlrd:rvb i="8174"/>
        </ext>
      </extLst>
    </bk>
    <bk>
      <extLst>
        <ext uri="{3e2802c4-a4d2-4d8b-9148-e3be6c30e623}">
          <xlrd:rvb i="8175"/>
        </ext>
      </extLst>
    </bk>
    <bk>
      <extLst>
        <ext uri="{3e2802c4-a4d2-4d8b-9148-e3be6c30e623}">
          <xlrd:rvb i="8176"/>
        </ext>
      </extLst>
    </bk>
    <bk>
      <extLst>
        <ext uri="{3e2802c4-a4d2-4d8b-9148-e3be6c30e623}">
          <xlrd:rvb i="8177"/>
        </ext>
      </extLst>
    </bk>
    <bk>
      <extLst>
        <ext uri="{3e2802c4-a4d2-4d8b-9148-e3be6c30e623}">
          <xlrd:rvb i="8178"/>
        </ext>
      </extLst>
    </bk>
    <bk>
      <extLst>
        <ext uri="{3e2802c4-a4d2-4d8b-9148-e3be6c30e623}">
          <xlrd:rvb i="8179"/>
        </ext>
      </extLst>
    </bk>
    <bk>
      <extLst>
        <ext uri="{3e2802c4-a4d2-4d8b-9148-e3be6c30e623}">
          <xlrd:rvb i="8180"/>
        </ext>
      </extLst>
    </bk>
    <bk>
      <extLst>
        <ext uri="{3e2802c4-a4d2-4d8b-9148-e3be6c30e623}">
          <xlrd:rvb i="8181"/>
        </ext>
      </extLst>
    </bk>
    <bk>
      <extLst>
        <ext uri="{3e2802c4-a4d2-4d8b-9148-e3be6c30e623}">
          <xlrd:rvb i="8182"/>
        </ext>
      </extLst>
    </bk>
    <bk>
      <extLst>
        <ext uri="{3e2802c4-a4d2-4d8b-9148-e3be6c30e623}">
          <xlrd:rvb i="8183"/>
        </ext>
      </extLst>
    </bk>
    <bk>
      <extLst>
        <ext uri="{3e2802c4-a4d2-4d8b-9148-e3be6c30e623}">
          <xlrd:rvb i="8184"/>
        </ext>
      </extLst>
    </bk>
    <bk>
      <extLst>
        <ext uri="{3e2802c4-a4d2-4d8b-9148-e3be6c30e623}">
          <xlrd:rvb i="8185"/>
        </ext>
      </extLst>
    </bk>
    <bk>
      <extLst>
        <ext uri="{3e2802c4-a4d2-4d8b-9148-e3be6c30e623}">
          <xlrd:rvb i="8186"/>
        </ext>
      </extLst>
    </bk>
    <bk>
      <extLst>
        <ext uri="{3e2802c4-a4d2-4d8b-9148-e3be6c30e623}">
          <xlrd:rvb i="8187"/>
        </ext>
      </extLst>
    </bk>
    <bk>
      <extLst>
        <ext uri="{3e2802c4-a4d2-4d8b-9148-e3be6c30e623}">
          <xlrd:rvb i="8188"/>
        </ext>
      </extLst>
    </bk>
    <bk>
      <extLst>
        <ext uri="{3e2802c4-a4d2-4d8b-9148-e3be6c30e623}">
          <xlrd:rvb i="8189"/>
        </ext>
      </extLst>
    </bk>
    <bk>
      <extLst>
        <ext uri="{3e2802c4-a4d2-4d8b-9148-e3be6c30e623}">
          <xlrd:rvb i="8190"/>
        </ext>
      </extLst>
    </bk>
    <bk>
      <extLst>
        <ext uri="{3e2802c4-a4d2-4d8b-9148-e3be6c30e623}">
          <xlrd:rvb i="8191"/>
        </ext>
      </extLst>
    </bk>
    <bk>
      <extLst>
        <ext uri="{3e2802c4-a4d2-4d8b-9148-e3be6c30e623}">
          <xlrd:rvb i="8192"/>
        </ext>
      </extLst>
    </bk>
    <bk>
      <extLst>
        <ext uri="{3e2802c4-a4d2-4d8b-9148-e3be6c30e623}">
          <xlrd:rvb i="8193"/>
        </ext>
      </extLst>
    </bk>
    <bk>
      <extLst>
        <ext uri="{3e2802c4-a4d2-4d8b-9148-e3be6c30e623}">
          <xlrd:rvb i="8194"/>
        </ext>
      </extLst>
    </bk>
    <bk>
      <extLst>
        <ext uri="{3e2802c4-a4d2-4d8b-9148-e3be6c30e623}">
          <xlrd:rvb i="8195"/>
        </ext>
      </extLst>
    </bk>
    <bk>
      <extLst>
        <ext uri="{3e2802c4-a4d2-4d8b-9148-e3be6c30e623}">
          <xlrd:rvb i="8196"/>
        </ext>
      </extLst>
    </bk>
    <bk>
      <extLst>
        <ext uri="{3e2802c4-a4d2-4d8b-9148-e3be6c30e623}">
          <xlrd:rvb i="8197"/>
        </ext>
      </extLst>
    </bk>
    <bk>
      <extLst>
        <ext uri="{3e2802c4-a4d2-4d8b-9148-e3be6c30e623}">
          <xlrd:rvb i="8198"/>
        </ext>
      </extLst>
    </bk>
    <bk>
      <extLst>
        <ext uri="{3e2802c4-a4d2-4d8b-9148-e3be6c30e623}">
          <xlrd:rvb i="8199"/>
        </ext>
      </extLst>
    </bk>
    <bk>
      <extLst>
        <ext uri="{3e2802c4-a4d2-4d8b-9148-e3be6c30e623}">
          <xlrd:rvb i="8200"/>
        </ext>
      </extLst>
    </bk>
    <bk>
      <extLst>
        <ext uri="{3e2802c4-a4d2-4d8b-9148-e3be6c30e623}">
          <xlrd:rvb i="8201"/>
        </ext>
      </extLst>
    </bk>
    <bk>
      <extLst>
        <ext uri="{3e2802c4-a4d2-4d8b-9148-e3be6c30e623}">
          <xlrd:rvb i="8202"/>
        </ext>
      </extLst>
    </bk>
    <bk>
      <extLst>
        <ext uri="{3e2802c4-a4d2-4d8b-9148-e3be6c30e623}">
          <xlrd:rvb i="8203"/>
        </ext>
      </extLst>
    </bk>
    <bk>
      <extLst>
        <ext uri="{3e2802c4-a4d2-4d8b-9148-e3be6c30e623}">
          <xlrd:rvb i="8204"/>
        </ext>
      </extLst>
    </bk>
    <bk>
      <extLst>
        <ext uri="{3e2802c4-a4d2-4d8b-9148-e3be6c30e623}">
          <xlrd:rvb i="8205"/>
        </ext>
      </extLst>
    </bk>
    <bk>
      <extLst>
        <ext uri="{3e2802c4-a4d2-4d8b-9148-e3be6c30e623}">
          <xlrd:rvb i="8206"/>
        </ext>
      </extLst>
    </bk>
    <bk>
      <extLst>
        <ext uri="{3e2802c4-a4d2-4d8b-9148-e3be6c30e623}">
          <xlrd:rvb i="8207"/>
        </ext>
      </extLst>
    </bk>
    <bk>
      <extLst>
        <ext uri="{3e2802c4-a4d2-4d8b-9148-e3be6c30e623}">
          <xlrd:rvb i="8208"/>
        </ext>
      </extLst>
    </bk>
    <bk>
      <extLst>
        <ext uri="{3e2802c4-a4d2-4d8b-9148-e3be6c30e623}">
          <xlrd:rvb i="8209"/>
        </ext>
      </extLst>
    </bk>
    <bk>
      <extLst>
        <ext uri="{3e2802c4-a4d2-4d8b-9148-e3be6c30e623}">
          <xlrd:rvb i="8210"/>
        </ext>
      </extLst>
    </bk>
    <bk>
      <extLst>
        <ext uri="{3e2802c4-a4d2-4d8b-9148-e3be6c30e623}">
          <xlrd:rvb i="8211"/>
        </ext>
      </extLst>
    </bk>
    <bk>
      <extLst>
        <ext uri="{3e2802c4-a4d2-4d8b-9148-e3be6c30e623}">
          <xlrd:rvb i="8212"/>
        </ext>
      </extLst>
    </bk>
    <bk>
      <extLst>
        <ext uri="{3e2802c4-a4d2-4d8b-9148-e3be6c30e623}">
          <xlrd:rvb i="8213"/>
        </ext>
      </extLst>
    </bk>
    <bk>
      <extLst>
        <ext uri="{3e2802c4-a4d2-4d8b-9148-e3be6c30e623}">
          <xlrd:rvb i="8214"/>
        </ext>
      </extLst>
    </bk>
    <bk>
      <extLst>
        <ext uri="{3e2802c4-a4d2-4d8b-9148-e3be6c30e623}">
          <xlrd:rvb i="8215"/>
        </ext>
      </extLst>
    </bk>
    <bk>
      <extLst>
        <ext uri="{3e2802c4-a4d2-4d8b-9148-e3be6c30e623}">
          <xlrd:rvb i="8216"/>
        </ext>
      </extLst>
    </bk>
    <bk>
      <extLst>
        <ext uri="{3e2802c4-a4d2-4d8b-9148-e3be6c30e623}">
          <xlrd:rvb i="8217"/>
        </ext>
      </extLst>
    </bk>
    <bk>
      <extLst>
        <ext uri="{3e2802c4-a4d2-4d8b-9148-e3be6c30e623}">
          <xlrd:rvb i="8218"/>
        </ext>
      </extLst>
    </bk>
    <bk>
      <extLst>
        <ext uri="{3e2802c4-a4d2-4d8b-9148-e3be6c30e623}">
          <xlrd:rvb i="8219"/>
        </ext>
      </extLst>
    </bk>
    <bk>
      <extLst>
        <ext uri="{3e2802c4-a4d2-4d8b-9148-e3be6c30e623}">
          <xlrd:rvb i="8220"/>
        </ext>
      </extLst>
    </bk>
    <bk>
      <extLst>
        <ext uri="{3e2802c4-a4d2-4d8b-9148-e3be6c30e623}">
          <xlrd:rvb i="8221"/>
        </ext>
      </extLst>
    </bk>
    <bk>
      <extLst>
        <ext uri="{3e2802c4-a4d2-4d8b-9148-e3be6c30e623}">
          <xlrd:rvb i="8222"/>
        </ext>
      </extLst>
    </bk>
    <bk>
      <extLst>
        <ext uri="{3e2802c4-a4d2-4d8b-9148-e3be6c30e623}">
          <xlrd:rvb i="8223"/>
        </ext>
      </extLst>
    </bk>
    <bk>
      <extLst>
        <ext uri="{3e2802c4-a4d2-4d8b-9148-e3be6c30e623}">
          <xlrd:rvb i="8224"/>
        </ext>
      </extLst>
    </bk>
    <bk>
      <extLst>
        <ext uri="{3e2802c4-a4d2-4d8b-9148-e3be6c30e623}">
          <xlrd:rvb i="8225"/>
        </ext>
      </extLst>
    </bk>
    <bk>
      <extLst>
        <ext uri="{3e2802c4-a4d2-4d8b-9148-e3be6c30e623}">
          <xlrd:rvb i="8226"/>
        </ext>
      </extLst>
    </bk>
    <bk>
      <extLst>
        <ext uri="{3e2802c4-a4d2-4d8b-9148-e3be6c30e623}">
          <xlrd:rvb i="8227"/>
        </ext>
      </extLst>
    </bk>
    <bk>
      <extLst>
        <ext uri="{3e2802c4-a4d2-4d8b-9148-e3be6c30e623}">
          <xlrd:rvb i="8228"/>
        </ext>
      </extLst>
    </bk>
    <bk>
      <extLst>
        <ext uri="{3e2802c4-a4d2-4d8b-9148-e3be6c30e623}">
          <xlrd:rvb i="8229"/>
        </ext>
      </extLst>
    </bk>
    <bk>
      <extLst>
        <ext uri="{3e2802c4-a4d2-4d8b-9148-e3be6c30e623}">
          <xlrd:rvb i="8230"/>
        </ext>
      </extLst>
    </bk>
    <bk>
      <extLst>
        <ext uri="{3e2802c4-a4d2-4d8b-9148-e3be6c30e623}">
          <xlrd:rvb i="8231"/>
        </ext>
      </extLst>
    </bk>
    <bk>
      <extLst>
        <ext uri="{3e2802c4-a4d2-4d8b-9148-e3be6c30e623}">
          <xlrd:rvb i="8232"/>
        </ext>
      </extLst>
    </bk>
    <bk>
      <extLst>
        <ext uri="{3e2802c4-a4d2-4d8b-9148-e3be6c30e623}">
          <xlrd:rvb i="8233"/>
        </ext>
      </extLst>
    </bk>
    <bk>
      <extLst>
        <ext uri="{3e2802c4-a4d2-4d8b-9148-e3be6c30e623}">
          <xlrd:rvb i="8234"/>
        </ext>
      </extLst>
    </bk>
    <bk>
      <extLst>
        <ext uri="{3e2802c4-a4d2-4d8b-9148-e3be6c30e623}">
          <xlrd:rvb i="8235"/>
        </ext>
      </extLst>
    </bk>
    <bk>
      <extLst>
        <ext uri="{3e2802c4-a4d2-4d8b-9148-e3be6c30e623}">
          <xlrd:rvb i="8236"/>
        </ext>
      </extLst>
    </bk>
    <bk>
      <extLst>
        <ext uri="{3e2802c4-a4d2-4d8b-9148-e3be6c30e623}">
          <xlrd:rvb i="8237"/>
        </ext>
      </extLst>
    </bk>
    <bk>
      <extLst>
        <ext uri="{3e2802c4-a4d2-4d8b-9148-e3be6c30e623}">
          <xlrd:rvb i="8238"/>
        </ext>
      </extLst>
    </bk>
    <bk>
      <extLst>
        <ext uri="{3e2802c4-a4d2-4d8b-9148-e3be6c30e623}">
          <xlrd:rvb i="8239"/>
        </ext>
      </extLst>
    </bk>
    <bk>
      <extLst>
        <ext uri="{3e2802c4-a4d2-4d8b-9148-e3be6c30e623}">
          <xlrd:rvb i="8240"/>
        </ext>
      </extLst>
    </bk>
    <bk>
      <extLst>
        <ext uri="{3e2802c4-a4d2-4d8b-9148-e3be6c30e623}">
          <xlrd:rvb i="8241"/>
        </ext>
      </extLst>
    </bk>
    <bk>
      <extLst>
        <ext uri="{3e2802c4-a4d2-4d8b-9148-e3be6c30e623}">
          <xlrd:rvb i="8242"/>
        </ext>
      </extLst>
    </bk>
    <bk>
      <extLst>
        <ext uri="{3e2802c4-a4d2-4d8b-9148-e3be6c30e623}">
          <xlrd:rvb i="8243"/>
        </ext>
      </extLst>
    </bk>
    <bk>
      <extLst>
        <ext uri="{3e2802c4-a4d2-4d8b-9148-e3be6c30e623}">
          <xlrd:rvb i="8244"/>
        </ext>
      </extLst>
    </bk>
    <bk>
      <extLst>
        <ext uri="{3e2802c4-a4d2-4d8b-9148-e3be6c30e623}">
          <xlrd:rvb i="8245"/>
        </ext>
      </extLst>
    </bk>
    <bk>
      <extLst>
        <ext uri="{3e2802c4-a4d2-4d8b-9148-e3be6c30e623}">
          <xlrd:rvb i="8246"/>
        </ext>
      </extLst>
    </bk>
    <bk>
      <extLst>
        <ext uri="{3e2802c4-a4d2-4d8b-9148-e3be6c30e623}">
          <xlrd:rvb i="8247"/>
        </ext>
      </extLst>
    </bk>
    <bk>
      <extLst>
        <ext uri="{3e2802c4-a4d2-4d8b-9148-e3be6c30e623}">
          <xlrd:rvb i="8248"/>
        </ext>
      </extLst>
    </bk>
    <bk>
      <extLst>
        <ext uri="{3e2802c4-a4d2-4d8b-9148-e3be6c30e623}">
          <xlrd:rvb i="8249"/>
        </ext>
      </extLst>
    </bk>
    <bk>
      <extLst>
        <ext uri="{3e2802c4-a4d2-4d8b-9148-e3be6c30e623}">
          <xlrd:rvb i="8250"/>
        </ext>
      </extLst>
    </bk>
    <bk>
      <extLst>
        <ext uri="{3e2802c4-a4d2-4d8b-9148-e3be6c30e623}">
          <xlrd:rvb i="8251"/>
        </ext>
      </extLst>
    </bk>
    <bk>
      <extLst>
        <ext uri="{3e2802c4-a4d2-4d8b-9148-e3be6c30e623}">
          <xlrd:rvb i="8252"/>
        </ext>
      </extLst>
    </bk>
    <bk>
      <extLst>
        <ext uri="{3e2802c4-a4d2-4d8b-9148-e3be6c30e623}">
          <xlrd:rvb i="8253"/>
        </ext>
      </extLst>
    </bk>
    <bk>
      <extLst>
        <ext uri="{3e2802c4-a4d2-4d8b-9148-e3be6c30e623}">
          <xlrd:rvb i="8254"/>
        </ext>
      </extLst>
    </bk>
    <bk>
      <extLst>
        <ext uri="{3e2802c4-a4d2-4d8b-9148-e3be6c30e623}">
          <xlrd:rvb i="8255"/>
        </ext>
      </extLst>
    </bk>
    <bk>
      <extLst>
        <ext uri="{3e2802c4-a4d2-4d8b-9148-e3be6c30e623}">
          <xlrd:rvb i="8256"/>
        </ext>
      </extLst>
    </bk>
    <bk>
      <extLst>
        <ext uri="{3e2802c4-a4d2-4d8b-9148-e3be6c30e623}">
          <xlrd:rvb i="8257"/>
        </ext>
      </extLst>
    </bk>
    <bk>
      <extLst>
        <ext uri="{3e2802c4-a4d2-4d8b-9148-e3be6c30e623}">
          <xlrd:rvb i="8258"/>
        </ext>
      </extLst>
    </bk>
    <bk>
      <extLst>
        <ext uri="{3e2802c4-a4d2-4d8b-9148-e3be6c30e623}">
          <xlrd:rvb i="8259"/>
        </ext>
      </extLst>
    </bk>
    <bk>
      <extLst>
        <ext uri="{3e2802c4-a4d2-4d8b-9148-e3be6c30e623}">
          <xlrd:rvb i="8260"/>
        </ext>
      </extLst>
    </bk>
    <bk>
      <extLst>
        <ext uri="{3e2802c4-a4d2-4d8b-9148-e3be6c30e623}">
          <xlrd:rvb i="8261"/>
        </ext>
      </extLst>
    </bk>
    <bk>
      <extLst>
        <ext uri="{3e2802c4-a4d2-4d8b-9148-e3be6c30e623}">
          <xlrd:rvb i="8262"/>
        </ext>
      </extLst>
    </bk>
    <bk>
      <extLst>
        <ext uri="{3e2802c4-a4d2-4d8b-9148-e3be6c30e623}">
          <xlrd:rvb i="8263"/>
        </ext>
      </extLst>
    </bk>
    <bk>
      <extLst>
        <ext uri="{3e2802c4-a4d2-4d8b-9148-e3be6c30e623}">
          <xlrd:rvb i="8264"/>
        </ext>
      </extLst>
    </bk>
    <bk>
      <extLst>
        <ext uri="{3e2802c4-a4d2-4d8b-9148-e3be6c30e623}">
          <xlrd:rvb i="8265"/>
        </ext>
      </extLst>
    </bk>
    <bk>
      <extLst>
        <ext uri="{3e2802c4-a4d2-4d8b-9148-e3be6c30e623}">
          <xlrd:rvb i="8266"/>
        </ext>
      </extLst>
    </bk>
    <bk>
      <extLst>
        <ext uri="{3e2802c4-a4d2-4d8b-9148-e3be6c30e623}">
          <xlrd:rvb i="8267"/>
        </ext>
      </extLst>
    </bk>
    <bk>
      <extLst>
        <ext uri="{3e2802c4-a4d2-4d8b-9148-e3be6c30e623}">
          <xlrd:rvb i="8268"/>
        </ext>
      </extLst>
    </bk>
    <bk>
      <extLst>
        <ext uri="{3e2802c4-a4d2-4d8b-9148-e3be6c30e623}">
          <xlrd:rvb i="8269"/>
        </ext>
      </extLst>
    </bk>
    <bk>
      <extLst>
        <ext uri="{3e2802c4-a4d2-4d8b-9148-e3be6c30e623}">
          <xlrd:rvb i="8270"/>
        </ext>
      </extLst>
    </bk>
    <bk>
      <extLst>
        <ext uri="{3e2802c4-a4d2-4d8b-9148-e3be6c30e623}">
          <xlrd:rvb i="8271"/>
        </ext>
      </extLst>
    </bk>
    <bk>
      <extLst>
        <ext uri="{3e2802c4-a4d2-4d8b-9148-e3be6c30e623}">
          <xlrd:rvb i="8272"/>
        </ext>
      </extLst>
    </bk>
    <bk>
      <extLst>
        <ext uri="{3e2802c4-a4d2-4d8b-9148-e3be6c30e623}">
          <xlrd:rvb i="8273"/>
        </ext>
      </extLst>
    </bk>
    <bk>
      <extLst>
        <ext uri="{3e2802c4-a4d2-4d8b-9148-e3be6c30e623}">
          <xlrd:rvb i="8274"/>
        </ext>
      </extLst>
    </bk>
    <bk>
      <extLst>
        <ext uri="{3e2802c4-a4d2-4d8b-9148-e3be6c30e623}">
          <xlrd:rvb i="8275"/>
        </ext>
      </extLst>
    </bk>
    <bk>
      <extLst>
        <ext uri="{3e2802c4-a4d2-4d8b-9148-e3be6c30e623}">
          <xlrd:rvb i="8276"/>
        </ext>
      </extLst>
    </bk>
    <bk>
      <extLst>
        <ext uri="{3e2802c4-a4d2-4d8b-9148-e3be6c30e623}">
          <xlrd:rvb i="8277"/>
        </ext>
      </extLst>
    </bk>
    <bk>
      <extLst>
        <ext uri="{3e2802c4-a4d2-4d8b-9148-e3be6c30e623}">
          <xlrd:rvb i="8278"/>
        </ext>
      </extLst>
    </bk>
    <bk>
      <extLst>
        <ext uri="{3e2802c4-a4d2-4d8b-9148-e3be6c30e623}">
          <xlrd:rvb i="8279"/>
        </ext>
      </extLst>
    </bk>
    <bk>
      <extLst>
        <ext uri="{3e2802c4-a4d2-4d8b-9148-e3be6c30e623}">
          <xlrd:rvb i="8280"/>
        </ext>
      </extLst>
    </bk>
    <bk>
      <extLst>
        <ext uri="{3e2802c4-a4d2-4d8b-9148-e3be6c30e623}">
          <xlrd:rvb i="8281"/>
        </ext>
      </extLst>
    </bk>
    <bk>
      <extLst>
        <ext uri="{3e2802c4-a4d2-4d8b-9148-e3be6c30e623}">
          <xlrd:rvb i="8282"/>
        </ext>
      </extLst>
    </bk>
    <bk>
      <extLst>
        <ext uri="{3e2802c4-a4d2-4d8b-9148-e3be6c30e623}">
          <xlrd:rvb i="8283"/>
        </ext>
      </extLst>
    </bk>
    <bk>
      <extLst>
        <ext uri="{3e2802c4-a4d2-4d8b-9148-e3be6c30e623}">
          <xlrd:rvb i="8284"/>
        </ext>
      </extLst>
    </bk>
    <bk>
      <extLst>
        <ext uri="{3e2802c4-a4d2-4d8b-9148-e3be6c30e623}">
          <xlrd:rvb i="8285"/>
        </ext>
      </extLst>
    </bk>
    <bk>
      <extLst>
        <ext uri="{3e2802c4-a4d2-4d8b-9148-e3be6c30e623}">
          <xlrd:rvb i="8286"/>
        </ext>
      </extLst>
    </bk>
    <bk>
      <extLst>
        <ext uri="{3e2802c4-a4d2-4d8b-9148-e3be6c30e623}">
          <xlrd:rvb i="8287"/>
        </ext>
      </extLst>
    </bk>
    <bk>
      <extLst>
        <ext uri="{3e2802c4-a4d2-4d8b-9148-e3be6c30e623}">
          <xlrd:rvb i="8288"/>
        </ext>
      </extLst>
    </bk>
    <bk>
      <extLst>
        <ext uri="{3e2802c4-a4d2-4d8b-9148-e3be6c30e623}">
          <xlrd:rvb i="8289"/>
        </ext>
      </extLst>
    </bk>
    <bk>
      <extLst>
        <ext uri="{3e2802c4-a4d2-4d8b-9148-e3be6c30e623}">
          <xlrd:rvb i="8290"/>
        </ext>
      </extLst>
    </bk>
    <bk>
      <extLst>
        <ext uri="{3e2802c4-a4d2-4d8b-9148-e3be6c30e623}">
          <xlrd:rvb i="8291"/>
        </ext>
      </extLst>
    </bk>
    <bk>
      <extLst>
        <ext uri="{3e2802c4-a4d2-4d8b-9148-e3be6c30e623}">
          <xlrd:rvb i="8292"/>
        </ext>
      </extLst>
    </bk>
    <bk>
      <extLst>
        <ext uri="{3e2802c4-a4d2-4d8b-9148-e3be6c30e623}">
          <xlrd:rvb i="8293"/>
        </ext>
      </extLst>
    </bk>
    <bk>
      <extLst>
        <ext uri="{3e2802c4-a4d2-4d8b-9148-e3be6c30e623}">
          <xlrd:rvb i="8294"/>
        </ext>
      </extLst>
    </bk>
    <bk>
      <extLst>
        <ext uri="{3e2802c4-a4d2-4d8b-9148-e3be6c30e623}">
          <xlrd:rvb i="8295"/>
        </ext>
      </extLst>
    </bk>
    <bk>
      <extLst>
        <ext uri="{3e2802c4-a4d2-4d8b-9148-e3be6c30e623}">
          <xlrd:rvb i="8296"/>
        </ext>
      </extLst>
    </bk>
    <bk>
      <extLst>
        <ext uri="{3e2802c4-a4d2-4d8b-9148-e3be6c30e623}">
          <xlrd:rvb i="8297"/>
        </ext>
      </extLst>
    </bk>
    <bk>
      <extLst>
        <ext uri="{3e2802c4-a4d2-4d8b-9148-e3be6c30e623}">
          <xlrd:rvb i="8298"/>
        </ext>
      </extLst>
    </bk>
    <bk>
      <extLst>
        <ext uri="{3e2802c4-a4d2-4d8b-9148-e3be6c30e623}">
          <xlrd:rvb i="8299"/>
        </ext>
      </extLst>
    </bk>
    <bk>
      <extLst>
        <ext uri="{3e2802c4-a4d2-4d8b-9148-e3be6c30e623}">
          <xlrd:rvb i="8300"/>
        </ext>
      </extLst>
    </bk>
    <bk>
      <extLst>
        <ext uri="{3e2802c4-a4d2-4d8b-9148-e3be6c30e623}">
          <xlrd:rvb i="8301"/>
        </ext>
      </extLst>
    </bk>
    <bk>
      <extLst>
        <ext uri="{3e2802c4-a4d2-4d8b-9148-e3be6c30e623}">
          <xlrd:rvb i="8302"/>
        </ext>
      </extLst>
    </bk>
    <bk>
      <extLst>
        <ext uri="{3e2802c4-a4d2-4d8b-9148-e3be6c30e623}">
          <xlrd:rvb i="8303"/>
        </ext>
      </extLst>
    </bk>
    <bk>
      <extLst>
        <ext uri="{3e2802c4-a4d2-4d8b-9148-e3be6c30e623}">
          <xlrd:rvb i="8304"/>
        </ext>
      </extLst>
    </bk>
    <bk>
      <extLst>
        <ext uri="{3e2802c4-a4d2-4d8b-9148-e3be6c30e623}">
          <xlrd:rvb i="8305"/>
        </ext>
      </extLst>
    </bk>
    <bk>
      <extLst>
        <ext uri="{3e2802c4-a4d2-4d8b-9148-e3be6c30e623}">
          <xlrd:rvb i="8306"/>
        </ext>
      </extLst>
    </bk>
    <bk>
      <extLst>
        <ext uri="{3e2802c4-a4d2-4d8b-9148-e3be6c30e623}">
          <xlrd:rvb i="8307"/>
        </ext>
      </extLst>
    </bk>
    <bk>
      <extLst>
        <ext uri="{3e2802c4-a4d2-4d8b-9148-e3be6c30e623}">
          <xlrd:rvb i="8308"/>
        </ext>
      </extLst>
    </bk>
    <bk>
      <extLst>
        <ext uri="{3e2802c4-a4d2-4d8b-9148-e3be6c30e623}">
          <xlrd:rvb i="8309"/>
        </ext>
      </extLst>
    </bk>
    <bk>
      <extLst>
        <ext uri="{3e2802c4-a4d2-4d8b-9148-e3be6c30e623}">
          <xlrd:rvb i="8310"/>
        </ext>
      </extLst>
    </bk>
    <bk>
      <extLst>
        <ext uri="{3e2802c4-a4d2-4d8b-9148-e3be6c30e623}">
          <xlrd:rvb i="8311"/>
        </ext>
      </extLst>
    </bk>
    <bk>
      <extLst>
        <ext uri="{3e2802c4-a4d2-4d8b-9148-e3be6c30e623}">
          <xlrd:rvb i="8312"/>
        </ext>
      </extLst>
    </bk>
    <bk>
      <extLst>
        <ext uri="{3e2802c4-a4d2-4d8b-9148-e3be6c30e623}">
          <xlrd:rvb i="8313"/>
        </ext>
      </extLst>
    </bk>
    <bk>
      <extLst>
        <ext uri="{3e2802c4-a4d2-4d8b-9148-e3be6c30e623}">
          <xlrd:rvb i="8314"/>
        </ext>
      </extLst>
    </bk>
    <bk>
      <extLst>
        <ext uri="{3e2802c4-a4d2-4d8b-9148-e3be6c30e623}">
          <xlrd:rvb i="8315"/>
        </ext>
      </extLst>
    </bk>
    <bk>
      <extLst>
        <ext uri="{3e2802c4-a4d2-4d8b-9148-e3be6c30e623}">
          <xlrd:rvb i="8316"/>
        </ext>
      </extLst>
    </bk>
    <bk>
      <extLst>
        <ext uri="{3e2802c4-a4d2-4d8b-9148-e3be6c30e623}">
          <xlrd:rvb i="8317"/>
        </ext>
      </extLst>
    </bk>
    <bk>
      <extLst>
        <ext uri="{3e2802c4-a4d2-4d8b-9148-e3be6c30e623}">
          <xlrd:rvb i="8318"/>
        </ext>
      </extLst>
    </bk>
    <bk>
      <extLst>
        <ext uri="{3e2802c4-a4d2-4d8b-9148-e3be6c30e623}">
          <xlrd:rvb i="8319"/>
        </ext>
      </extLst>
    </bk>
    <bk>
      <extLst>
        <ext uri="{3e2802c4-a4d2-4d8b-9148-e3be6c30e623}">
          <xlrd:rvb i="8320"/>
        </ext>
      </extLst>
    </bk>
    <bk>
      <extLst>
        <ext uri="{3e2802c4-a4d2-4d8b-9148-e3be6c30e623}">
          <xlrd:rvb i="8321"/>
        </ext>
      </extLst>
    </bk>
    <bk>
      <extLst>
        <ext uri="{3e2802c4-a4d2-4d8b-9148-e3be6c30e623}">
          <xlrd:rvb i="8322"/>
        </ext>
      </extLst>
    </bk>
    <bk>
      <extLst>
        <ext uri="{3e2802c4-a4d2-4d8b-9148-e3be6c30e623}">
          <xlrd:rvb i="8323"/>
        </ext>
      </extLst>
    </bk>
    <bk>
      <extLst>
        <ext uri="{3e2802c4-a4d2-4d8b-9148-e3be6c30e623}">
          <xlrd:rvb i="8324"/>
        </ext>
      </extLst>
    </bk>
    <bk>
      <extLst>
        <ext uri="{3e2802c4-a4d2-4d8b-9148-e3be6c30e623}">
          <xlrd:rvb i="8325"/>
        </ext>
      </extLst>
    </bk>
    <bk>
      <extLst>
        <ext uri="{3e2802c4-a4d2-4d8b-9148-e3be6c30e623}">
          <xlrd:rvb i="8326"/>
        </ext>
      </extLst>
    </bk>
    <bk>
      <extLst>
        <ext uri="{3e2802c4-a4d2-4d8b-9148-e3be6c30e623}">
          <xlrd:rvb i="8327"/>
        </ext>
      </extLst>
    </bk>
    <bk>
      <extLst>
        <ext uri="{3e2802c4-a4d2-4d8b-9148-e3be6c30e623}">
          <xlrd:rvb i="8328"/>
        </ext>
      </extLst>
    </bk>
    <bk>
      <extLst>
        <ext uri="{3e2802c4-a4d2-4d8b-9148-e3be6c30e623}">
          <xlrd:rvb i="8329"/>
        </ext>
      </extLst>
    </bk>
    <bk>
      <extLst>
        <ext uri="{3e2802c4-a4d2-4d8b-9148-e3be6c30e623}">
          <xlrd:rvb i="8330"/>
        </ext>
      </extLst>
    </bk>
    <bk>
      <extLst>
        <ext uri="{3e2802c4-a4d2-4d8b-9148-e3be6c30e623}">
          <xlrd:rvb i="8331"/>
        </ext>
      </extLst>
    </bk>
    <bk>
      <extLst>
        <ext uri="{3e2802c4-a4d2-4d8b-9148-e3be6c30e623}">
          <xlrd:rvb i="8332"/>
        </ext>
      </extLst>
    </bk>
    <bk>
      <extLst>
        <ext uri="{3e2802c4-a4d2-4d8b-9148-e3be6c30e623}">
          <xlrd:rvb i="8333"/>
        </ext>
      </extLst>
    </bk>
    <bk>
      <extLst>
        <ext uri="{3e2802c4-a4d2-4d8b-9148-e3be6c30e623}">
          <xlrd:rvb i="8334"/>
        </ext>
      </extLst>
    </bk>
    <bk>
      <extLst>
        <ext uri="{3e2802c4-a4d2-4d8b-9148-e3be6c30e623}">
          <xlrd:rvb i="8335"/>
        </ext>
      </extLst>
    </bk>
    <bk>
      <extLst>
        <ext uri="{3e2802c4-a4d2-4d8b-9148-e3be6c30e623}">
          <xlrd:rvb i="8336"/>
        </ext>
      </extLst>
    </bk>
    <bk>
      <extLst>
        <ext uri="{3e2802c4-a4d2-4d8b-9148-e3be6c30e623}">
          <xlrd:rvb i="8337"/>
        </ext>
      </extLst>
    </bk>
    <bk>
      <extLst>
        <ext uri="{3e2802c4-a4d2-4d8b-9148-e3be6c30e623}">
          <xlrd:rvb i="8338"/>
        </ext>
      </extLst>
    </bk>
    <bk>
      <extLst>
        <ext uri="{3e2802c4-a4d2-4d8b-9148-e3be6c30e623}">
          <xlrd:rvb i="8339"/>
        </ext>
      </extLst>
    </bk>
    <bk>
      <extLst>
        <ext uri="{3e2802c4-a4d2-4d8b-9148-e3be6c30e623}">
          <xlrd:rvb i="8340"/>
        </ext>
      </extLst>
    </bk>
    <bk>
      <extLst>
        <ext uri="{3e2802c4-a4d2-4d8b-9148-e3be6c30e623}">
          <xlrd:rvb i="8341"/>
        </ext>
      </extLst>
    </bk>
    <bk>
      <extLst>
        <ext uri="{3e2802c4-a4d2-4d8b-9148-e3be6c30e623}">
          <xlrd:rvb i="8342"/>
        </ext>
      </extLst>
    </bk>
    <bk>
      <extLst>
        <ext uri="{3e2802c4-a4d2-4d8b-9148-e3be6c30e623}">
          <xlrd:rvb i="8343"/>
        </ext>
      </extLst>
    </bk>
    <bk>
      <extLst>
        <ext uri="{3e2802c4-a4d2-4d8b-9148-e3be6c30e623}">
          <xlrd:rvb i="8344"/>
        </ext>
      </extLst>
    </bk>
    <bk>
      <extLst>
        <ext uri="{3e2802c4-a4d2-4d8b-9148-e3be6c30e623}">
          <xlrd:rvb i="8345"/>
        </ext>
      </extLst>
    </bk>
    <bk>
      <extLst>
        <ext uri="{3e2802c4-a4d2-4d8b-9148-e3be6c30e623}">
          <xlrd:rvb i="8346"/>
        </ext>
      </extLst>
    </bk>
    <bk>
      <extLst>
        <ext uri="{3e2802c4-a4d2-4d8b-9148-e3be6c30e623}">
          <xlrd:rvb i="8347"/>
        </ext>
      </extLst>
    </bk>
    <bk>
      <extLst>
        <ext uri="{3e2802c4-a4d2-4d8b-9148-e3be6c30e623}">
          <xlrd:rvb i="8348"/>
        </ext>
      </extLst>
    </bk>
    <bk>
      <extLst>
        <ext uri="{3e2802c4-a4d2-4d8b-9148-e3be6c30e623}">
          <xlrd:rvb i="8349"/>
        </ext>
      </extLst>
    </bk>
    <bk>
      <extLst>
        <ext uri="{3e2802c4-a4d2-4d8b-9148-e3be6c30e623}">
          <xlrd:rvb i="8350"/>
        </ext>
      </extLst>
    </bk>
    <bk>
      <extLst>
        <ext uri="{3e2802c4-a4d2-4d8b-9148-e3be6c30e623}">
          <xlrd:rvb i="8351"/>
        </ext>
      </extLst>
    </bk>
    <bk>
      <extLst>
        <ext uri="{3e2802c4-a4d2-4d8b-9148-e3be6c30e623}">
          <xlrd:rvb i="8352"/>
        </ext>
      </extLst>
    </bk>
    <bk>
      <extLst>
        <ext uri="{3e2802c4-a4d2-4d8b-9148-e3be6c30e623}">
          <xlrd:rvb i="8353"/>
        </ext>
      </extLst>
    </bk>
    <bk>
      <extLst>
        <ext uri="{3e2802c4-a4d2-4d8b-9148-e3be6c30e623}">
          <xlrd:rvb i="8354"/>
        </ext>
      </extLst>
    </bk>
    <bk>
      <extLst>
        <ext uri="{3e2802c4-a4d2-4d8b-9148-e3be6c30e623}">
          <xlrd:rvb i="8355"/>
        </ext>
      </extLst>
    </bk>
    <bk>
      <extLst>
        <ext uri="{3e2802c4-a4d2-4d8b-9148-e3be6c30e623}">
          <xlrd:rvb i="8356"/>
        </ext>
      </extLst>
    </bk>
    <bk>
      <extLst>
        <ext uri="{3e2802c4-a4d2-4d8b-9148-e3be6c30e623}">
          <xlrd:rvb i="8357"/>
        </ext>
      </extLst>
    </bk>
    <bk>
      <extLst>
        <ext uri="{3e2802c4-a4d2-4d8b-9148-e3be6c30e623}">
          <xlrd:rvb i="8358"/>
        </ext>
      </extLst>
    </bk>
    <bk>
      <extLst>
        <ext uri="{3e2802c4-a4d2-4d8b-9148-e3be6c30e623}">
          <xlrd:rvb i="8359"/>
        </ext>
      </extLst>
    </bk>
    <bk>
      <extLst>
        <ext uri="{3e2802c4-a4d2-4d8b-9148-e3be6c30e623}">
          <xlrd:rvb i="8360"/>
        </ext>
      </extLst>
    </bk>
    <bk>
      <extLst>
        <ext uri="{3e2802c4-a4d2-4d8b-9148-e3be6c30e623}">
          <xlrd:rvb i="8361"/>
        </ext>
      </extLst>
    </bk>
    <bk>
      <extLst>
        <ext uri="{3e2802c4-a4d2-4d8b-9148-e3be6c30e623}">
          <xlrd:rvb i="8362"/>
        </ext>
      </extLst>
    </bk>
    <bk>
      <extLst>
        <ext uri="{3e2802c4-a4d2-4d8b-9148-e3be6c30e623}">
          <xlrd:rvb i="8363"/>
        </ext>
      </extLst>
    </bk>
    <bk>
      <extLst>
        <ext uri="{3e2802c4-a4d2-4d8b-9148-e3be6c30e623}">
          <xlrd:rvb i="8364"/>
        </ext>
      </extLst>
    </bk>
    <bk>
      <extLst>
        <ext uri="{3e2802c4-a4d2-4d8b-9148-e3be6c30e623}">
          <xlrd:rvb i="8365"/>
        </ext>
      </extLst>
    </bk>
    <bk>
      <extLst>
        <ext uri="{3e2802c4-a4d2-4d8b-9148-e3be6c30e623}">
          <xlrd:rvb i="8366"/>
        </ext>
      </extLst>
    </bk>
    <bk>
      <extLst>
        <ext uri="{3e2802c4-a4d2-4d8b-9148-e3be6c30e623}">
          <xlrd:rvb i="8367"/>
        </ext>
      </extLst>
    </bk>
    <bk>
      <extLst>
        <ext uri="{3e2802c4-a4d2-4d8b-9148-e3be6c30e623}">
          <xlrd:rvb i="8368"/>
        </ext>
      </extLst>
    </bk>
    <bk>
      <extLst>
        <ext uri="{3e2802c4-a4d2-4d8b-9148-e3be6c30e623}">
          <xlrd:rvb i="8369"/>
        </ext>
      </extLst>
    </bk>
    <bk>
      <extLst>
        <ext uri="{3e2802c4-a4d2-4d8b-9148-e3be6c30e623}">
          <xlrd:rvb i="8370"/>
        </ext>
      </extLst>
    </bk>
    <bk>
      <extLst>
        <ext uri="{3e2802c4-a4d2-4d8b-9148-e3be6c30e623}">
          <xlrd:rvb i="8371"/>
        </ext>
      </extLst>
    </bk>
    <bk>
      <extLst>
        <ext uri="{3e2802c4-a4d2-4d8b-9148-e3be6c30e623}">
          <xlrd:rvb i="8372"/>
        </ext>
      </extLst>
    </bk>
    <bk>
      <extLst>
        <ext uri="{3e2802c4-a4d2-4d8b-9148-e3be6c30e623}">
          <xlrd:rvb i="8373"/>
        </ext>
      </extLst>
    </bk>
    <bk>
      <extLst>
        <ext uri="{3e2802c4-a4d2-4d8b-9148-e3be6c30e623}">
          <xlrd:rvb i="8374"/>
        </ext>
      </extLst>
    </bk>
    <bk>
      <extLst>
        <ext uri="{3e2802c4-a4d2-4d8b-9148-e3be6c30e623}">
          <xlrd:rvb i="8375"/>
        </ext>
      </extLst>
    </bk>
    <bk>
      <extLst>
        <ext uri="{3e2802c4-a4d2-4d8b-9148-e3be6c30e623}">
          <xlrd:rvb i="8376"/>
        </ext>
      </extLst>
    </bk>
    <bk>
      <extLst>
        <ext uri="{3e2802c4-a4d2-4d8b-9148-e3be6c30e623}">
          <xlrd:rvb i="8377"/>
        </ext>
      </extLst>
    </bk>
    <bk>
      <extLst>
        <ext uri="{3e2802c4-a4d2-4d8b-9148-e3be6c30e623}">
          <xlrd:rvb i="8378"/>
        </ext>
      </extLst>
    </bk>
    <bk>
      <extLst>
        <ext uri="{3e2802c4-a4d2-4d8b-9148-e3be6c30e623}">
          <xlrd:rvb i="8379"/>
        </ext>
      </extLst>
    </bk>
    <bk>
      <extLst>
        <ext uri="{3e2802c4-a4d2-4d8b-9148-e3be6c30e623}">
          <xlrd:rvb i="8380"/>
        </ext>
      </extLst>
    </bk>
    <bk>
      <extLst>
        <ext uri="{3e2802c4-a4d2-4d8b-9148-e3be6c30e623}">
          <xlrd:rvb i="8381"/>
        </ext>
      </extLst>
    </bk>
    <bk>
      <extLst>
        <ext uri="{3e2802c4-a4d2-4d8b-9148-e3be6c30e623}">
          <xlrd:rvb i="8382"/>
        </ext>
      </extLst>
    </bk>
    <bk>
      <extLst>
        <ext uri="{3e2802c4-a4d2-4d8b-9148-e3be6c30e623}">
          <xlrd:rvb i="8383"/>
        </ext>
      </extLst>
    </bk>
    <bk>
      <extLst>
        <ext uri="{3e2802c4-a4d2-4d8b-9148-e3be6c30e623}">
          <xlrd:rvb i="8384"/>
        </ext>
      </extLst>
    </bk>
    <bk>
      <extLst>
        <ext uri="{3e2802c4-a4d2-4d8b-9148-e3be6c30e623}">
          <xlrd:rvb i="8385"/>
        </ext>
      </extLst>
    </bk>
    <bk>
      <extLst>
        <ext uri="{3e2802c4-a4d2-4d8b-9148-e3be6c30e623}">
          <xlrd:rvb i="8386"/>
        </ext>
      </extLst>
    </bk>
    <bk>
      <extLst>
        <ext uri="{3e2802c4-a4d2-4d8b-9148-e3be6c30e623}">
          <xlrd:rvb i="8387"/>
        </ext>
      </extLst>
    </bk>
    <bk>
      <extLst>
        <ext uri="{3e2802c4-a4d2-4d8b-9148-e3be6c30e623}">
          <xlrd:rvb i="8388"/>
        </ext>
      </extLst>
    </bk>
    <bk>
      <extLst>
        <ext uri="{3e2802c4-a4d2-4d8b-9148-e3be6c30e623}">
          <xlrd:rvb i="8389"/>
        </ext>
      </extLst>
    </bk>
    <bk>
      <extLst>
        <ext uri="{3e2802c4-a4d2-4d8b-9148-e3be6c30e623}">
          <xlrd:rvb i="8390"/>
        </ext>
      </extLst>
    </bk>
    <bk>
      <extLst>
        <ext uri="{3e2802c4-a4d2-4d8b-9148-e3be6c30e623}">
          <xlrd:rvb i="8391"/>
        </ext>
      </extLst>
    </bk>
    <bk>
      <extLst>
        <ext uri="{3e2802c4-a4d2-4d8b-9148-e3be6c30e623}">
          <xlrd:rvb i="8392"/>
        </ext>
      </extLst>
    </bk>
    <bk>
      <extLst>
        <ext uri="{3e2802c4-a4d2-4d8b-9148-e3be6c30e623}">
          <xlrd:rvb i="8393"/>
        </ext>
      </extLst>
    </bk>
    <bk>
      <extLst>
        <ext uri="{3e2802c4-a4d2-4d8b-9148-e3be6c30e623}">
          <xlrd:rvb i="8394"/>
        </ext>
      </extLst>
    </bk>
    <bk>
      <extLst>
        <ext uri="{3e2802c4-a4d2-4d8b-9148-e3be6c30e623}">
          <xlrd:rvb i="8395"/>
        </ext>
      </extLst>
    </bk>
    <bk>
      <extLst>
        <ext uri="{3e2802c4-a4d2-4d8b-9148-e3be6c30e623}">
          <xlrd:rvb i="8396"/>
        </ext>
      </extLst>
    </bk>
    <bk>
      <extLst>
        <ext uri="{3e2802c4-a4d2-4d8b-9148-e3be6c30e623}">
          <xlrd:rvb i="8397"/>
        </ext>
      </extLst>
    </bk>
    <bk>
      <extLst>
        <ext uri="{3e2802c4-a4d2-4d8b-9148-e3be6c30e623}">
          <xlrd:rvb i="8398"/>
        </ext>
      </extLst>
    </bk>
    <bk>
      <extLst>
        <ext uri="{3e2802c4-a4d2-4d8b-9148-e3be6c30e623}">
          <xlrd:rvb i="8399"/>
        </ext>
      </extLst>
    </bk>
    <bk>
      <extLst>
        <ext uri="{3e2802c4-a4d2-4d8b-9148-e3be6c30e623}">
          <xlrd:rvb i="8400"/>
        </ext>
      </extLst>
    </bk>
    <bk>
      <extLst>
        <ext uri="{3e2802c4-a4d2-4d8b-9148-e3be6c30e623}">
          <xlrd:rvb i="8401"/>
        </ext>
      </extLst>
    </bk>
    <bk>
      <extLst>
        <ext uri="{3e2802c4-a4d2-4d8b-9148-e3be6c30e623}">
          <xlrd:rvb i="8402"/>
        </ext>
      </extLst>
    </bk>
    <bk>
      <extLst>
        <ext uri="{3e2802c4-a4d2-4d8b-9148-e3be6c30e623}">
          <xlrd:rvb i="8403"/>
        </ext>
      </extLst>
    </bk>
    <bk>
      <extLst>
        <ext uri="{3e2802c4-a4d2-4d8b-9148-e3be6c30e623}">
          <xlrd:rvb i="8404"/>
        </ext>
      </extLst>
    </bk>
    <bk>
      <extLst>
        <ext uri="{3e2802c4-a4d2-4d8b-9148-e3be6c30e623}">
          <xlrd:rvb i="8405"/>
        </ext>
      </extLst>
    </bk>
    <bk>
      <extLst>
        <ext uri="{3e2802c4-a4d2-4d8b-9148-e3be6c30e623}">
          <xlrd:rvb i="8406"/>
        </ext>
      </extLst>
    </bk>
    <bk>
      <extLst>
        <ext uri="{3e2802c4-a4d2-4d8b-9148-e3be6c30e623}">
          <xlrd:rvb i="8407"/>
        </ext>
      </extLst>
    </bk>
    <bk>
      <extLst>
        <ext uri="{3e2802c4-a4d2-4d8b-9148-e3be6c30e623}">
          <xlrd:rvb i="8408"/>
        </ext>
      </extLst>
    </bk>
    <bk>
      <extLst>
        <ext uri="{3e2802c4-a4d2-4d8b-9148-e3be6c30e623}">
          <xlrd:rvb i="8409"/>
        </ext>
      </extLst>
    </bk>
    <bk>
      <extLst>
        <ext uri="{3e2802c4-a4d2-4d8b-9148-e3be6c30e623}">
          <xlrd:rvb i="8410"/>
        </ext>
      </extLst>
    </bk>
    <bk>
      <extLst>
        <ext uri="{3e2802c4-a4d2-4d8b-9148-e3be6c30e623}">
          <xlrd:rvb i="8411"/>
        </ext>
      </extLst>
    </bk>
    <bk>
      <extLst>
        <ext uri="{3e2802c4-a4d2-4d8b-9148-e3be6c30e623}">
          <xlrd:rvb i="8412"/>
        </ext>
      </extLst>
    </bk>
    <bk>
      <extLst>
        <ext uri="{3e2802c4-a4d2-4d8b-9148-e3be6c30e623}">
          <xlrd:rvb i="8413"/>
        </ext>
      </extLst>
    </bk>
    <bk>
      <extLst>
        <ext uri="{3e2802c4-a4d2-4d8b-9148-e3be6c30e623}">
          <xlrd:rvb i="8414"/>
        </ext>
      </extLst>
    </bk>
    <bk>
      <extLst>
        <ext uri="{3e2802c4-a4d2-4d8b-9148-e3be6c30e623}">
          <xlrd:rvb i="8415"/>
        </ext>
      </extLst>
    </bk>
    <bk>
      <extLst>
        <ext uri="{3e2802c4-a4d2-4d8b-9148-e3be6c30e623}">
          <xlrd:rvb i="8416"/>
        </ext>
      </extLst>
    </bk>
    <bk>
      <extLst>
        <ext uri="{3e2802c4-a4d2-4d8b-9148-e3be6c30e623}">
          <xlrd:rvb i="8417"/>
        </ext>
      </extLst>
    </bk>
    <bk>
      <extLst>
        <ext uri="{3e2802c4-a4d2-4d8b-9148-e3be6c30e623}">
          <xlrd:rvb i="8418"/>
        </ext>
      </extLst>
    </bk>
    <bk>
      <extLst>
        <ext uri="{3e2802c4-a4d2-4d8b-9148-e3be6c30e623}">
          <xlrd:rvb i="8419"/>
        </ext>
      </extLst>
    </bk>
    <bk>
      <extLst>
        <ext uri="{3e2802c4-a4d2-4d8b-9148-e3be6c30e623}">
          <xlrd:rvb i="8420"/>
        </ext>
      </extLst>
    </bk>
    <bk>
      <extLst>
        <ext uri="{3e2802c4-a4d2-4d8b-9148-e3be6c30e623}">
          <xlrd:rvb i="8421"/>
        </ext>
      </extLst>
    </bk>
    <bk>
      <extLst>
        <ext uri="{3e2802c4-a4d2-4d8b-9148-e3be6c30e623}">
          <xlrd:rvb i="8422"/>
        </ext>
      </extLst>
    </bk>
    <bk>
      <extLst>
        <ext uri="{3e2802c4-a4d2-4d8b-9148-e3be6c30e623}">
          <xlrd:rvb i="8423"/>
        </ext>
      </extLst>
    </bk>
    <bk>
      <extLst>
        <ext uri="{3e2802c4-a4d2-4d8b-9148-e3be6c30e623}">
          <xlrd:rvb i="8424"/>
        </ext>
      </extLst>
    </bk>
    <bk>
      <extLst>
        <ext uri="{3e2802c4-a4d2-4d8b-9148-e3be6c30e623}">
          <xlrd:rvb i="8425"/>
        </ext>
      </extLst>
    </bk>
    <bk>
      <extLst>
        <ext uri="{3e2802c4-a4d2-4d8b-9148-e3be6c30e623}">
          <xlrd:rvb i="8426"/>
        </ext>
      </extLst>
    </bk>
    <bk>
      <extLst>
        <ext uri="{3e2802c4-a4d2-4d8b-9148-e3be6c30e623}">
          <xlrd:rvb i="8427"/>
        </ext>
      </extLst>
    </bk>
    <bk>
      <extLst>
        <ext uri="{3e2802c4-a4d2-4d8b-9148-e3be6c30e623}">
          <xlrd:rvb i="8428"/>
        </ext>
      </extLst>
    </bk>
    <bk>
      <extLst>
        <ext uri="{3e2802c4-a4d2-4d8b-9148-e3be6c30e623}">
          <xlrd:rvb i="8429"/>
        </ext>
      </extLst>
    </bk>
    <bk>
      <extLst>
        <ext uri="{3e2802c4-a4d2-4d8b-9148-e3be6c30e623}">
          <xlrd:rvb i="8430"/>
        </ext>
      </extLst>
    </bk>
    <bk>
      <extLst>
        <ext uri="{3e2802c4-a4d2-4d8b-9148-e3be6c30e623}">
          <xlrd:rvb i="8431"/>
        </ext>
      </extLst>
    </bk>
    <bk>
      <extLst>
        <ext uri="{3e2802c4-a4d2-4d8b-9148-e3be6c30e623}">
          <xlrd:rvb i="8432"/>
        </ext>
      </extLst>
    </bk>
    <bk>
      <extLst>
        <ext uri="{3e2802c4-a4d2-4d8b-9148-e3be6c30e623}">
          <xlrd:rvb i="8433"/>
        </ext>
      </extLst>
    </bk>
    <bk>
      <extLst>
        <ext uri="{3e2802c4-a4d2-4d8b-9148-e3be6c30e623}">
          <xlrd:rvb i="8434"/>
        </ext>
      </extLst>
    </bk>
    <bk>
      <extLst>
        <ext uri="{3e2802c4-a4d2-4d8b-9148-e3be6c30e623}">
          <xlrd:rvb i="8435"/>
        </ext>
      </extLst>
    </bk>
    <bk>
      <extLst>
        <ext uri="{3e2802c4-a4d2-4d8b-9148-e3be6c30e623}">
          <xlrd:rvb i="8436"/>
        </ext>
      </extLst>
    </bk>
    <bk>
      <extLst>
        <ext uri="{3e2802c4-a4d2-4d8b-9148-e3be6c30e623}">
          <xlrd:rvb i="8437"/>
        </ext>
      </extLst>
    </bk>
    <bk>
      <extLst>
        <ext uri="{3e2802c4-a4d2-4d8b-9148-e3be6c30e623}">
          <xlrd:rvb i="8438"/>
        </ext>
      </extLst>
    </bk>
    <bk>
      <extLst>
        <ext uri="{3e2802c4-a4d2-4d8b-9148-e3be6c30e623}">
          <xlrd:rvb i="8439"/>
        </ext>
      </extLst>
    </bk>
    <bk>
      <extLst>
        <ext uri="{3e2802c4-a4d2-4d8b-9148-e3be6c30e623}">
          <xlrd:rvb i="8440"/>
        </ext>
      </extLst>
    </bk>
    <bk>
      <extLst>
        <ext uri="{3e2802c4-a4d2-4d8b-9148-e3be6c30e623}">
          <xlrd:rvb i="8441"/>
        </ext>
      </extLst>
    </bk>
    <bk>
      <extLst>
        <ext uri="{3e2802c4-a4d2-4d8b-9148-e3be6c30e623}">
          <xlrd:rvb i="8442"/>
        </ext>
      </extLst>
    </bk>
    <bk>
      <extLst>
        <ext uri="{3e2802c4-a4d2-4d8b-9148-e3be6c30e623}">
          <xlrd:rvb i="8443"/>
        </ext>
      </extLst>
    </bk>
    <bk>
      <extLst>
        <ext uri="{3e2802c4-a4d2-4d8b-9148-e3be6c30e623}">
          <xlrd:rvb i="8444"/>
        </ext>
      </extLst>
    </bk>
    <bk>
      <extLst>
        <ext uri="{3e2802c4-a4d2-4d8b-9148-e3be6c30e623}">
          <xlrd:rvb i="8445"/>
        </ext>
      </extLst>
    </bk>
    <bk>
      <extLst>
        <ext uri="{3e2802c4-a4d2-4d8b-9148-e3be6c30e623}">
          <xlrd:rvb i="8446"/>
        </ext>
      </extLst>
    </bk>
    <bk>
      <extLst>
        <ext uri="{3e2802c4-a4d2-4d8b-9148-e3be6c30e623}">
          <xlrd:rvb i="8447"/>
        </ext>
      </extLst>
    </bk>
    <bk>
      <extLst>
        <ext uri="{3e2802c4-a4d2-4d8b-9148-e3be6c30e623}">
          <xlrd:rvb i="8448"/>
        </ext>
      </extLst>
    </bk>
    <bk>
      <extLst>
        <ext uri="{3e2802c4-a4d2-4d8b-9148-e3be6c30e623}">
          <xlrd:rvb i="8449"/>
        </ext>
      </extLst>
    </bk>
    <bk>
      <extLst>
        <ext uri="{3e2802c4-a4d2-4d8b-9148-e3be6c30e623}">
          <xlrd:rvb i="8450"/>
        </ext>
      </extLst>
    </bk>
    <bk>
      <extLst>
        <ext uri="{3e2802c4-a4d2-4d8b-9148-e3be6c30e623}">
          <xlrd:rvb i="8451"/>
        </ext>
      </extLst>
    </bk>
    <bk>
      <extLst>
        <ext uri="{3e2802c4-a4d2-4d8b-9148-e3be6c30e623}">
          <xlrd:rvb i="8452"/>
        </ext>
      </extLst>
    </bk>
    <bk>
      <extLst>
        <ext uri="{3e2802c4-a4d2-4d8b-9148-e3be6c30e623}">
          <xlrd:rvb i="8453"/>
        </ext>
      </extLst>
    </bk>
    <bk>
      <extLst>
        <ext uri="{3e2802c4-a4d2-4d8b-9148-e3be6c30e623}">
          <xlrd:rvb i="8454"/>
        </ext>
      </extLst>
    </bk>
    <bk>
      <extLst>
        <ext uri="{3e2802c4-a4d2-4d8b-9148-e3be6c30e623}">
          <xlrd:rvb i="8455"/>
        </ext>
      </extLst>
    </bk>
    <bk>
      <extLst>
        <ext uri="{3e2802c4-a4d2-4d8b-9148-e3be6c30e623}">
          <xlrd:rvb i="8456"/>
        </ext>
      </extLst>
    </bk>
    <bk>
      <extLst>
        <ext uri="{3e2802c4-a4d2-4d8b-9148-e3be6c30e623}">
          <xlrd:rvb i="8457"/>
        </ext>
      </extLst>
    </bk>
    <bk>
      <extLst>
        <ext uri="{3e2802c4-a4d2-4d8b-9148-e3be6c30e623}">
          <xlrd:rvb i="8458"/>
        </ext>
      </extLst>
    </bk>
    <bk>
      <extLst>
        <ext uri="{3e2802c4-a4d2-4d8b-9148-e3be6c30e623}">
          <xlrd:rvb i="8459"/>
        </ext>
      </extLst>
    </bk>
    <bk>
      <extLst>
        <ext uri="{3e2802c4-a4d2-4d8b-9148-e3be6c30e623}">
          <xlrd:rvb i="8460"/>
        </ext>
      </extLst>
    </bk>
    <bk>
      <extLst>
        <ext uri="{3e2802c4-a4d2-4d8b-9148-e3be6c30e623}">
          <xlrd:rvb i="8461"/>
        </ext>
      </extLst>
    </bk>
    <bk>
      <extLst>
        <ext uri="{3e2802c4-a4d2-4d8b-9148-e3be6c30e623}">
          <xlrd:rvb i="8462"/>
        </ext>
      </extLst>
    </bk>
    <bk>
      <extLst>
        <ext uri="{3e2802c4-a4d2-4d8b-9148-e3be6c30e623}">
          <xlrd:rvb i="8463"/>
        </ext>
      </extLst>
    </bk>
    <bk>
      <extLst>
        <ext uri="{3e2802c4-a4d2-4d8b-9148-e3be6c30e623}">
          <xlrd:rvb i="8464"/>
        </ext>
      </extLst>
    </bk>
    <bk>
      <extLst>
        <ext uri="{3e2802c4-a4d2-4d8b-9148-e3be6c30e623}">
          <xlrd:rvb i="8465"/>
        </ext>
      </extLst>
    </bk>
    <bk>
      <extLst>
        <ext uri="{3e2802c4-a4d2-4d8b-9148-e3be6c30e623}">
          <xlrd:rvb i="8466"/>
        </ext>
      </extLst>
    </bk>
    <bk>
      <extLst>
        <ext uri="{3e2802c4-a4d2-4d8b-9148-e3be6c30e623}">
          <xlrd:rvb i="8467"/>
        </ext>
      </extLst>
    </bk>
    <bk>
      <extLst>
        <ext uri="{3e2802c4-a4d2-4d8b-9148-e3be6c30e623}">
          <xlrd:rvb i="8468"/>
        </ext>
      </extLst>
    </bk>
    <bk>
      <extLst>
        <ext uri="{3e2802c4-a4d2-4d8b-9148-e3be6c30e623}">
          <xlrd:rvb i="8469"/>
        </ext>
      </extLst>
    </bk>
    <bk>
      <extLst>
        <ext uri="{3e2802c4-a4d2-4d8b-9148-e3be6c30e623}">
          <xlrd:rvb i="8470"/>
        </ext>
      </extLst>
    </bk>
    <bk>
      <extLst>
        <ext uri="{3e2802c4-a4d2-4d8b-9148-e3be6c30e623}">
          <xlrd:rvb i="8471"/>
        </ext>
      </extLst>
    </bk>
    <bk>
      <extLst>
        <ext uri="{3e2802c4-a4d2-4d8b-9148-e3be6c30e623}">
          <xlrd:rvb i="8472"/>
        </ext>
      </extLst>
    </bk>
    <bk>
      <extLst>
        <ext uri="{3e2802c4-a4d2-4d8b-9148-e3be6c30e623}">
          <xlrd:rvb i="8473"/>
        </ext>
      </extLst>
    </bk>
    <bk>
      <extLst>
        <ext uri="{3e2802c4-a4d2-4d8b-9148-e3be6c30e623}">
          <xlrd:rvb i="8474"/>
        </ext>
      </extLst>
    </bk>
    <bk>
      <extLst>
        <ext uri="{3e2802c4-a4d2-4d8b-9148-e3be6c30e623}">
          <xlrd:rvb i="8475"/>
        </ext>
      </extLst>
    </bk>
    <bk>
      <extLst>
        <ext uri="{3e2802c4-a4d2-4d8b-9148-e3be6c30e623}">
          <xlrd:rvb i="8476"/>
        </ext>
      </extLst>
    </bk>
    <bk>
      <extLst>
        <ext uri="{3e2802c4-a4d2-4d8b-9148-e3be6c30e623}">
          <xlrd:rvb i="8477"/>
        </ext>
      </extLst>
    </bk>
    <bk>
      <extLst>
        <ext uri="{3e2802c4-a4d2-4d8b-9148-e3be6c30e623}">
          <xlrd:rvb i="8478"/>
        </ext>
      </extLst>
    </bk>
    <bk>
      <extLst>
        <ext uri="{3e2802c4-a4d2-4d8b-9148-e3be6c30e623}">
          <xlrd:rvb i="8479"/>
        </ext>
      </extLst>
    </bk>
    <bk>
      <extLst>
        <ext uri="{3e2802c4-a4d2-4d8b-9148-e3be6c30e623}">
          <xlrd:rvb i="8480"/>
        </ext>
      </extLst>
    </bk>
    <bk>
      <extLst>
        <ext uri="{3e2802c4-a4d2-4d8b-9148-e3be6c30e623}">
          <xlrd:rvb i="8481"/>
        </ext>
      </extLst>
    </bk>
    <bk>
      <extLst>
        <ext uri="{3e2802c4-a4d2-4d8b-9148-e3be6c30e623}">
          <xlrd:rvb i="8482"/>
        </ext>
      </extLst>
    </bk>
    <bk>
      <extLst>
        <ext uri="{3e2802c4-a4d2-4d8b-9148-e3be6c30e623}">
          <xlrd:rvb i="8483"/>
        </ext>
      </extLst>
    </bk>
    <bk>
      <extLst>
        <ext uri="{3e2802c4-a4d2-4d8b-9148-e3be6c30e623}">
          <xlrd:rvb i="8484"/>
        </ext>
      </extLst>
    </bk>
    <bk>
      <extLst>
        <ext uri="{3e2802c4-a4d2-4d8b-9148-e3be6c30e623}">
          <xlrd:rvb i="8485"/>
        </ext>
      </extLst>
    </bk>
    <bk>
      <extLst>
        <ext uri="{3e2802c4-a4d2-4d8b-9148-e3be6c30e623}">
          <xlrd:rvb i="8486"/>
        </ext>
      </extLst>
    </bk>
    <bk>
      <extLst>
        <ext uri="{3e2802c4-a4d2-4d8b-9148-e3be6c30e623}">
          <xlrd:rvb i="8487"/>
        </ext>
      </extLst>
    </bk>
    <bk>
      <extLst>
        <ext uri="{3e2802c4-a4d2-4d8b-9148-e3be6c30e623}">
          <xlrd:rvb i="8488"/>
        </ext>
      </extLst>
    </bk>
    <bk>
      <extLst>
        <ext uri="{3e2802c4-a4d2-4d8b-9148-e3be6c30e623}">
          <xlrd:rvb i="8489"/>
        </ext>
      </extLst>
    </bk>
    <bk>
      <extLst>
        <ext uri="{3e2802c4-a4d2-4d8b-9148-e3be6c30e623}">
          <xlrd:rvb i="8490"/>
        </ext>
      </extLst>
    </bk>
    <bk>
      <extLst>
        <ext uri="{3e2802c4-a4d2-4d8b-9148-e3be6c30e623}">
          <xlrd:rvb i="8491"/>
        </ext>
      </extLst>
    </bk>
    <bk>
      <extLst>
        <ext uri="{3e2802c4-a4d2-4d8b-9148-e3be6c30e623}">
          <xlrd:rvb i="8492"/>
        </ext>
      </extLst>
    </bk>
    <bk>
      <extLst>
        <ext uri="{3e2802c4-a4d2-4d8b-9148-e3be6c30e623}">
          <xlrd:rvb i="8493"/>
        </ext>
      </extLst>
    </bk>
    <bk>
      <extLst>
        <ext uri="{3e2802c4-a4d2-4d8b-9148-e3be6c30e623}">
          <xlrd:rvb i="8494"/>
        </ext>
      </extLst>
    </bk>
    <bk>
      <extLst>
        <ext uri="{3e2802c4-a4d2-4d8b-9148-e3be6c30e623}">
          <xlrd:rvb i="8495"/>
        </ext>
      </extLst>
    </bk>
    <bk>
      <extLst>
        <ext uri="{3e2802c4-a4d2-4d8b-9148-e3be6c30e623}">
          <xlrd:rvb i="8496"/>
        </ext>
      </extLst>
    </bk>
    <bk>
      <extLst>
        <ext uri="{3e2802c4-a4d2-4d8b-9148-e3be6c30e623}">
          <xlrd:rvb i="8497"/>
        </ext>
      </extLst>
    </bk>
    <bk>
      <extLst>
        <ext uri="{3e2802c4-a4d2-4d8b-9148-e3be6c30e623}">
          <xlrd:rvb i="8498"/>
        </ext>
      </extLst>
    </bk>
    <bk>
      <extLst>
        <ext uri="{3e2802c4-a4d2-4d8b-9148-e3be6c30e623}">
          <xlrd:rvb i="8499"/>
        </ext>
      </extLst>
    </bk>
    <bk>
      <extLst>
        <ext uri="{3e2802c4-a4d2-4d8b-9148-e3be6c30e623}">
          <xlrd:rvb i="8500"/>
        </ext>
      </extLst>
    </bk>
    <bk>
      <extLst>
        <ext uri="{3e2802c4-a4d2-4d8b-9148-e3be6c30e623}">
          <xlrd:rvb i="8501"/>
        </ext>
      </extLst>
    </bk>
    <bk>
      <extLst>
        <ext uri="{3e2802c4-a4d2-4d8b-9148-e3be6c30e623}">
          <xlrd:rvb i="8502"/>
        </ext>
      </extLst>
    </bk>
    <bk>
      <extLst>
        <ext uri="{3e2802c4-a4d2-4d8b-9148-e3be6c30e623}">
          <xlrd:rvb i="8503"/>
        </ext>
      </extLst>
    </bk>
    <bk>
      <extLst>
        <ext uri="{3e2802c4-a4d2-4d8b-9148-e3be6c30e623}">
          <xlrd:rvb i="8504"/>
        </ext>
      </extLst>
    </bk>
    <bk>
      <extLst>
        <ext uri="{3e2802c4-a4d2-4d8b-9148-e3be6c30e623}">
          <xlrd:rvb i="8505"/>
        </ext>
      </extLst>
    </bk>
    <bk>
      <extLst>
        <ext uri="{3e2802c4-a4d2-4d8b-9148-e3be6c30e623}">
          <xlrd:rvb i="8506"/>
        </ext>
      </extLst>
    </bk>
    <bk>
      <extLst>
        <ext uri="{3e2802c4-a4d2-4d8b-9148-e3be6c30e623}">
          <xlrd:rvb i="8507"/>
        </ext>
      </extLst>
    </bk>
    <bk>
      <extLst>
        <ext uri="{3e2802c4-a4d2-4d8b-9148-e3be6c30e623}">
          <xlrd:rvb i="8508"/>
        </ext>
      </extLst>
    </bk>
    <bk>
      <extLst>
        <ext uri="{3e2802c4-a4d2-4d8b-9148-e3be6c30e623}">
          <xlrd:rvb i="8509"/>
        </ext>
      </extLst>
    </bk>
    <bk>
      <extLst>
        <ext uri="{3e2802c4-a4d2-4d8b-9148-e3be6c30e623}">
          <xlrd:rvb i="8510"/>
        </ext>
      </extLst>
    </bk>
    <bk>
      <extLst>
        <ext uri="{3e2802c4-a4d2-4d8b-9148-e3be6c30e623}">
          <xlrd:rvb i="8511"/>
        </ext>
      </extLst>
    </bk>
    <bk>
      <extLst>
        <ext uri="{3e2802c4-a4d2-4d8b-9148-e3be6c30e623}">
          <xlrd:rvb i="8512"/>
        </ext>
      </extLst>
    </bk>
    <bk>
      <extLst>
        <ext uri="{3e2802c4-a4d2-4d8b-9148-e3be6c30e623}">
          <xlrd:rvb i="8513"/>
        </ext>
      </extLst>
    </bk>
    <bk>
      <extLst>
        <ext uri="{3e2802c4-a4d2-4d8b-9148-e3be6c30e623}">
          <xlrd:rvb i="8514"/>
        </ext>
      </extLst>
    </bk>
    <bk>
      <extLst>
        <ext uri="{3e2802c4-a4d2-4d8b-9148-e3be6c30e623}">
          <xlrd:rvb i="8515"/>
        </ext>
      </extLst>
    </bk>
    <bk>
      <extLst>
        <ext uri="{3e2802c4-a4d2-4d8b-9148-e3be6c30e623}">
          <xlrd:rvb i="8516"/>
        </ext>
      </extLst>
    </bk>
    <bk>
      <extLst>
        <ext uri="{3e2802c4-a4d2-4d8b-9148-e3be6c30e623}">
          <xlrd:rvb i="8517"/>
        </ext>
      </extLst>
    </bk>
    <bk>
      <extLst>
        <ext uri="{3e2802c4-a4d2-4d8b-9148-e3be6c30e623}">
          <xlrd:rvb i="8518"/>
        </ext>
      </extLst>
    </bk>
    <bk>
      <extLst>
        <ext uri="{3e2802c4-a4d2-4d8b-9148-e3be6c30e623}">
          <xlrd:rvb i="8519"/>
        </ext>
      </extLst>
    </bk>
    <bk>
      <extLst>
        <ext uri="{3e2802c4-a4d2-4d8b-9148-e3be6c30e623}">
          <xlrd:rvb i="8520"/>
        </ext>
      </extLst>
    </bk>
    <bk>
      <extLst>
        <ext uri="{3e2802c4-a4d2-4d8b-9148-e3be6c30e623}">
          <xlrd:rvb i="8521"/>
        </ext>
      </extLst>
    </bk>
    <bk>
      <extLst>
        <ext uri="{3e2802c4-a4d2-4d8b-9148-e3be6c30e623}">
          <xlrd:rvb i="8522"/>
        </ext>
      </extLst>
    </bk>
    <bk>
      <extLst>
        <ext uri="{3e2802c4-a4d2-4d8b-9148-e3be6c30e623}">
          <xlrd:rvb i="8523"/>
        </ext>
      </extLst>
    </bk>
    <bk>
      <extLst>
        <ext uri="{3e2802c4-a4d2-4d8b-9148-e3be6c30e623}">
          <xlrd:rvb i="8524"/>
        </ext>
      </extLst>
    </bk>
    <bk>
      <extLst>
        <ext uri="{3e2802c4-a4d2-4d8b-9148-e3be6c30e623}">
          <xlrd:rvb i="8525"/>
        </ext>
      </extLst>
    </bk>
    <bk>
      <extLst>
        <ext uri="{3e2802c4-a4d2-4d8b-9148-e3be6c30e623}">
          <xlrd:rvb i="8526"/>
        </ext>
      </extLst>
    </bk>
    <bk>
      <extLst>
        <ext uri="{3e2802c4-a4d2-4d8b-9148-e3be6c30e623}">
          <xlrd:rvb i="8527"/>
        </ext>
      </extLst>
    </bk>
    <bk>
      <extLst>
        <ext uri="{3e2802c4-a4d2-4d8b-9148-e3be6c30e623}">
          <xlrd:rvb i="8528"/>
        </ext>
      </extLst>
    </bk>
    <bk>
      <extLst>
        <ext uri="{3e2802c4-a4d2-4d8b-9148-e3be6c30e623}">
          <xlrd:rvb i="8529"/>
        </ext>
      </extLst>
    </bk>
    <bk>
      <extLst>
        <ext uri="{3e2802c4-a4d2-4d8b-9148-e3be6c30e623}">
          <xlrd:rvb i="8530"/>
        </ext>
      </extLst>
    </bk>
    <bk>
      <extLst>
        <ext uri="{3e2802c4-a4d2-4d8b-9148-e3be6c30e623}">
          <xlrd:rvb i="8531"/>
        </ext>
      </extLst>
    </bk>
    <bk>
      <extLst>
        <ext uri="{3e2802c4-a4d2-4d8b-9148-e3be6c30e623}">
          <xlrd:rvb i="8532"/>
        </ext>
      </extLst>
    </bk>
    <bk>
      <extLst>
        <ext uri="{3e2802c4-a4d2-4d8b-9148-e3be6c30e623}">
          <xlrd:rvb i="8533"/>
        </ext>
      </extLst>
    </bk>
    <bk>
      <extLst>
        <ext uri="{3e2802c4-a4d2-4d8b-9148-e3be6c30e623}">
          <xlrd:rvb i="8534"/>
        </ext>
      </extLst>
    </bk>
    <bk>
      <extLst>
        <ext uri="{3e2802c4-a4d2-4d8b-9148-e3be6c30e623}">
          <xlrd:rvb i="8535"/>
        </ext>
      </extLst>
    </bk>
    <bk>
      <extLst>
        <ext uri="{3e2802c4-a4d2-4d8b-9148-e3be6c30e623}">
          <xlrd:rvb i="8536"/>
        </ext>
      </extLst>
    </bk>
    <bk>
      <extLst>
        <ext uri="{3e2802c4-a4d2-4d8b-9148-e3be6c30e623}">
          <xlrd:rvb i="8537"/>
        </ext>
      </extLst>
    </bk>
    <bk>
      <extLst>
        <ext uri="{3e2802c4-a4d2-4d8b-9148-e3be6c30e623}">
          <xlrd:rvb i="8538"/>
        </ext>
      </extLst>
    </bk>
    <bk>
      <extLst>
        <ext uri="{3e2802c4-a4d2-4d8b-9148-e3be6c30e623}">
          <xlrd:rvb i="8539"/>
        </ext>
      </extLst>
    </bk>
    <bk>
      <extLst>
        <ext uri="{3e2802c4-a4d2-4d8b-9148-e3be6c30e623}">
          <xlrd:rvb i="8540"/>
        </ext>
      </extLst>
    </bk>
    <bk>
      <extLst>
        <ext uri="{3e2802c4-a4d2-4d8b-9148-e3be6c30e623}">
          <xlrd:rvb i="8541"/>
        </ext>
      </extLst>
    </bk>
    <bk>
      <extLst>
        <ext uri="{3e2802c4-a4d2-4d8b-9148-e3be6c30e623}">
          <xlrd:rvb i="8542"/>
        </ext>
      </extLst>
    </bk>
    <bk>
      <extLst>
        <ext uri="{3e2802c4-a4d2-4d8b-9148-e3be6c30e623}">
          <xlrd:rvb i="8543"/>
        </ext>
      </extLst>
    </bk>
    <bk>
      <extLst>
        <ext uri="{3e2802c4-a4d2-4d8b-9148-e3be6c30e623}">
          <xlrd:rvb i="8544"/>
        </ext>
      </extLst>
    </bk>
    <bk>
      <extLst>
        <ext uri="{3e2802c4-a4d2-4d8b-9148-e3be6c30e623}">
          <xlrd:rvb i="8545"/>
        </ext>
      </extLst>
    </bk>
    <bk>
      <extLst>
        <ext uri="{3e2802c4-a4d2-4d8b-9148-e3be6c30e623}">
          <xlrd:rvb i="8546"/>
        </ext>
      </extLst>
    </bk>
    <bk>
      <extLst>
        <ext uri="{3e2802c4-a4d2-4d8b-9148-e3be6c30e623}">
          <xlrd:rvb i="8547"/>
        </ext>
      </extLst>
    </bk>
    <bk>
      <extLst>
        <ext uri="{3e2802c4-a4d2-4d8b-9148-e3be6c30e623}">
          <xlrd:rvb i="8548"/>
        </ext>
      </extLst>
    </bk>
    <bk>
      <extLst>
        <ext uri="{3e2802c4-a4d2-4d8b-9148-e3be6c30e623}">
          <xlrd:rvb i="8549"/>
        </ext>
      </extLst>
    </bk>
    <bk>
      <extLst>
        <ext uri="{3e2802c4-a4d2-4d8b-9148-e3be6c30e623}">
          <xlrd:rvb i="8550"/>
        </ext>
      </extLst>
    </bk>
    <bk>
      <extLst>
        <ext uri="{3e2802c4-a4d2-4d8b-9148-e3be6c30e623}">
          <xlrd:rvb i="8551"/>
        </ext>
      </extLst>
    </bk>
    <bk>
      <extLst>
        <ext uri="{3e2802c4-a4d2-4d8b-9148-e3be6c30e623}">
          <xlrd:rvb i="8552"/>
        </ext>
      </extLst>
    </bk>
    <bk>
      <extLst>
        <ext uri="{3e2802c4-a4d2-4d8b-9148-e3be6c30e623}">
          <xlrd:rvb i="8553"/>
        </ext>
      </extLst>
    </bk>
    <bk>
      <extLst>
        <ext uri="{3e2802c4-a4d2-4d8b-9148-e3be6c30e623}">
          <xlrd:rvb i="8554"/>
        </ext>
      </extLst>
    </bk>
    <bk>
      <extLst>
        <ext uri="{3e2802c4-a4d2-4d8b-9148-e3be6c30e623}">
          <xlrd:rvb i="8555"/>
        </ext>
      </extLst>
    </bk>
    <bk>
      <extLst>
        <ext uri="{3e2802c4-a4d2-4d8b-9148-e3be6c30e623}">
          <xlrd:rvb i="8556"/>
        </ext>
      </extLst>
    </bk>
    <bk>
      <extLst>
        <ext uri="{3e2802c4-a4d2-4d8b-9148-e3be6c30e623}">
          <xlrd:rvb i="8557"/>
        </ext>
      </extLst>
    </bk>
    <bk>
      <extLst>
        <ext uri="{3e2802c4-a4d2-4d8b-9148-e3be6c30e623}">
          <xlrd:rvb i="8558"/>
        </ext>
      </extLst>
    </bk>
    <bk>
      <extLst>
        <ext uri="{3e2802c4-a4d2-4d8b-9148-e3be6c30e623}">
          <xlrd:rvb i="8559"/>
        </ext>
      </extLst>
    </bk>
    <bk>
      <extLst>
        <ext uri="{3e2802c4-a4d2-4d8b-9148-e3be6c30e623}">
          <xlrd:rvb i="8560"/>
        </ext>
      </extLst>
    </bk>
    <bk>
      <extLst>
        <ext uri="{3e2802c4-a4d2-4d8b-9148-e3be6c30e623}">
          <xlrd:rvb i="8561"/>
        </ext>
      </extLst>
    </bk>
    <bk>
      <extLst>
        <ext uri="{3e2802c4-a4d2-4d8b-9148-e3be6c30e623}">
          <xlrd:rvb i="8562"/>
        </ext>
      </extLst>
    </bk>
    <bk>
      <extLst>
        <ext uri="{3e2802c4-a4d2-4d8b-9148-e3be6c30e623}">
          <xlrd:rvb i="8563"/>
        </ext>
      </extLst>
    </bk>
    <bk>
      <extLst>
        <ext uri="{3e2802c4-a4d2-4d8b-9148-e3be6c30e623}">
          <xlrd:rvb i="8564"/>
        </ext>
      </extLst>
    </bk>
    <bk>
      <extLst>
        <ext uri="{3e2802c4-a4d2-4d8b-9148-e3be6c30e623}">
          <xlrd:rvb i="8565"/>
        </ext>
      </extLst>
    </bk>
    <bk>
      <extLst>
        <ext uri="{3e2802c4-a4d2-4d8b-9148-e3be6c30e623}">
          <xlrd:rvb i="8566"/>
        </ext>
      </extLst>
    </bk>
    <bk>
      <extLst>
        <ext uri="{3e2802c4-a4d2-4d8b-9148-e3be6c30e623}">
          <xlrd:rvb i="8567"/>
        </ext>
      </extLst>
    </bk>
    <bk>
      <extLst>
        <ext uri="{3e2802c4-a4d2-4d8b-9148-e3be6c30e623}">
          <xlrd:rvb i="8568"/>
        </ext>
      </extLst>
    </bk>
    <bk>
      <extLst>
        <ext uri="{3e2802c4-a4d2-4d8b-9148-e3be6c30e623}">
          <xlrd:rvb i="8569"/>
        </ext>
      </extLst>
    </bk>
    <bk>
      <extLst>
        <ext uri="{3e2802c4-a4d2-4d8b-9148-e3be6c30e623}">
          <xlrd:rvb i="8570"/>
        </ext>
      </extLst>
    </bk>
    <bk>
      <extLst>
        <ext uri="{3e2802c4-a4d2-4d8b-9148-e3be6c30e623}">
          <xlrd:rvb i="8571"/>
        </ext>
      </extLst>
    </bk>
    <bk>
      <extLst>
        <ext uri="{3e2802c4-a4d2-4d8b-9148-e3be6c30e623}">
          <xlrd:rvb i="8572"/>
        </ext>
      </extLst>
    </bk>
    <bk>
      <extLst>
        <ext uri="{3e2802c4-a4d2-4d8b-9148-e3be6c30e623}">
          <xlrd:rvb i="8573"/>
        </ext>
      </extLst>
    </bk>
    <bk>
      <extLst>
        <ext uri="{3e2802c4-a4d2-4d8b-9148-e3be6c30e623}">
          <xlrd:rvb i="8574"/>
        </ext>
      </extLst>
    </bk>
    <bk>
      <extLst>
        <ext uri="{3e2802c4-a4d2-4d8b-9148-e3be6c30e623}">
          <xlrd:rvb i="8575"/>
        </ext>
      </extLst>
    </bk>
    <bk>
      <extLst>
        <ext uri="{3e2802c4-a4d2-4d8b-9148-e3be6c30e623}">
          <xlrd:rvb i="8576"/>
        </ext>
      </extLst>
    </bk>
    <bk>
      <extLst>
        <ext uri="{3e2802c4-a4d2-4d8b-9148-e3be6c30e623}">
          <xlrd:rvb i="8577"/>
        </ext>
      </extLst>
    </bk>
    <bk>
      <extLst>
        <ext uri="{3e2802c4-a4d2-4d8b-9148-e3be6c30e623}">
          <xlrd:rvb i="8578"/>
        </ext>
      </extLst>
    </bk>
    <bk>
      <extLst>
        <ext uri="{3e2802c4-a4d2-4d8b-9148-e3be6c30e623}">
          <xlrd:rvb i="8579"/>
        </ext>
      </extLst>
    </bk>
    <bk>
      <extLst>
        <ext uri="{3e2802c4-a4d2-4d8b-9148-e3be6c30e623}">
          <xlrd:rvb i="8580"/>
        </ext>
      </extLst>
    </bk>
    <bk>
      <extLst>
        <ext uri="{3e2802c4-a4d2-4d8b-9148-e3be6c30e623}">
          <xlrd:rvb i="8581"/>
        </ext>
      </extLst>
    </bk>
    <bk>
      <extLst>
        <ext uri="{3e2802c4-a4d2-4d8b-9148-e3be6c30e623}">
          <xlrd:rvb i="8582"/>
        </ext>
      </extLst>
    </bk>
    <bk>
      <extLst>
        <ext uri="{3e2802c4-a4d2-4d8b-9148-e3be6c30e623}">
          <xlrd:rvb i="8583"/>
        </ext>
      </extLst>
    </bk>
    <bk>
      <extLst>
        <ext uri="{3e2802c4-a4d2-4d8b-9148-e3be6c30e623}">
          <xlrd:rvb i="8584"/>
        </ext>
      </extLst>
    </bk>
    <bk>
      <extLst>
        <ext uri="{3e2802c4-a4d2-4d8b-9148-e3be6c30e623}">
          <xlrd:rvb i="8585"/>
        </ext>
      </extLst>
    </bk>
    <bk>
      <extLst>
        <ext uri="{3e2802c4-a4d2-4d8b-9148-e3be6c30e623}">
          <xlrd:rvb i="8586"/>
        </ext>
      </extLst>
    </bk>
    <bk>
      <extLst>
        <ext uri="{3e2802c4-a4d2-4d8b-9148-e3be6c30e623}">
          <xlrd:rvb i="8587"/>
        </ext>
      </extLst>
    </bk>
    <bk>
      <extLst>
        <ext uri="{3e2802c4-a4d2-4d8b-9148-e3be6c30e623}">
          <xlrd:rvb i="8588"/>
        </ext>
      </extLst>
    </bk>
    <bk>
      <extLst>
        <ext uri="{3e2802c4-a4d2-4d8b-9148-e3be6c30e623}">
          <xlrd:rvb i="8589"/>
        </ext>
      </extLst>
    </bk>
    <bk>
      <extLst>
        <ext uri="{3e2802c4-a4d2-4d8b-9148-e3be6c30e623}">
          <xlrd:rvb i="8590"/>
        </ext>
      </extLst>
    </bk>
    <bk>
      <extLst>
        <ext uri="{3e2802c4-a4d2-4d8b-9148-e3be6c30e623}">
          <xlrd:rvb i="8591"/>
        </ext>
      </extLst>
    </bk>
    <bk>
      <extLst>
        <ext uri="{3e2802c4-a4d2-4d8b-9148-e3be6c30e623}">
          <xlrd:rvb i="8592"/>
        </ext>
      </extLst>
    </bk>
    <bk>
      <extLst>
        <ext uri="{3e2802c4-a4d2-4d8b-9148-e3be6c30e623}">
          <xlrd:rvb i="8593"/>
        </ext>
      </extLst>
    </bk>
    <bk>
      <extLst>
        <ext uri="{3e2802c4-a4d2-4d8b-9148-e3be6c30e623}">
          <xlrd:rvb i="8594"/>
        </ext>
      </extLst>
    </bk>
    <bk>
      <extLst>
        <ext uri="{3e2802c4-a4d2-4d8b-9148-e3be6c30e623}">
          <xlrd:rvb i="8595"/>
        </ext>
      </extLst>
    </bk>
    <bk>
      <extLst>
        <ext uri="{3e2802c4-a4d2-4d8b-9148-e3be6c30e623}">
          <xlrd:rvb i="8596"/>
        </ext>
      </extLst>
    </bk>
    <bk>
      <extLst>
        <ext uri="{3e2802c4-a4d2-4d8b-9148-e3be6c30e623}">
          <xlrd:rvb i="8597"/>
        </ext>
      </extLst>
    </bk>
    <bk>
      <extLst>
        <ext uri="{3e2802c4-a4d2-4d8b-9148-e3be6c30e623}">
          <xlrd:rvb i="8598"/>
        </ext>
      </extLst>
    </bk>
    <bk>
      <extLst>
        <ext uri="{3e2802c4-a4d2-4d8b-9148-e3be6c30e623}">
          <xlrd:rvb i="8599"/>
        </ext>
      </extLst>
    </bk>
    <bk>
      <extLst>
        <ext uri="{3e2802c4-a4d2-4d8b-9148-e3be6c30e623}">
          <xlrd:rvb i="8600"/>
        </ext>
      </extLst>
    </bk>
    <bk>
      <extLst>
        <ext uri="{3e2802c4-a4d2-4d8b-9148-e3be6c30e623}">
          <xlrd:rvb i="8601"/>
        </ext>
      </extLst>
    </bk>
    <bk>
      <extLst>
        <ext uri="{3e2802c4-a4d2-4d8b-9148-e3be6c30e623}">
          <xlrd:rvb i="8602"/>
        </ext>
      </extLst>
    </bk>
    <bk>
      <extLst>
        <ext uri="{3e2802c4-a4d2-4d8b-9148-e3be6c30e623}">
          <xlrd:rvb i="8603"/>
        </ext>
      </extLst>
    </bk>
    <bk>
      <extLst>
        <ext uri="{3e2802c4-a4d2-4d8b-9148-e3be6c30e623}">
          <xlrd:rvb i="8604"/>
        </ext>
      </extLst>
    </bk>
    <bk>
      <extLst>
        <ext uri="{3e2802c4-a4d2-4d8b-9148-e3be6c30e623}">
          <xlrd:rvb i="8605"/>
        </ext>
      </extLst>
    </bk>
    <bk>
      <extLst>
        <ext uri="{3e2802c4-a4d2-4d8b-9148-e3be6c30e623}">
          <xlrd:rvb i="8606"/>
        </ext>
      </extLst>
    </bk>
    <bk>
      <extLst>
        <ext uri="{3e2802c4-a4d2-4d8b-9148-e3be6c30e623}">
          <xlrd:rvb i="8607"/>
        </ext>
      </extLst>
    </bk>
    <bk>
      <extLst>
        <ext uri="{3e2802c4-a4d2-4d8b-9148-e3be6c30e623}">
          <xlrd:rvb i="8608"/>
        </ext>
      </extLst>
    </bk>
    <bk>
      <extLst>
        <ext uri="{3e2802c4-a4d2-4d8b-9148-e3be6c30e623}">
          <xlrd:rvb i="8609"/>
        </ext>
      </extLst>
    </bk>
    <bk>
      <extLst>
        <ext uri="{3e2802c4-a4d2-4d8b-9148-e3be6c30e623}">
          <xlrd:rvb i="8610"/>
        </ext>
      </extLst>
    </bk>
    <bk>
      <extLst>
        <ext uri="{3e2802c4-a4d2-4d8b-9148-e3be6c30e623}">
          <xlrd:rvb i="8611"/>
        </ext>
      </extLst>
    </bk>
    <bk>
      <extLst>
        <ext uri="{3e2802c4-a4d2-4d8b-9148-e3be6c30e623}">
          <xlrd:rvb i="8612"/>
        </ext>
      </extLst>
    </bk>
    <bk>
      <extLst>
        <ext uri="{3e2802c4-a4d2-4d8b-9148-e3be6c30e623}">
          <xlrd:rvb i="8613"/>
        </ext>
      </extLst>
    </bk>
    <bk>
      <extLst>
        <ext uri="{3e2802c4-a4d2-4d8b-9148-e3be6c30e623}">
          <xlrd:rvb i="8614"/>
        </ext>
      </extLst>
    </bk>
    <bk>
      <extLst>
        <ext uri="{3e2802c4-a4d2-4d8b-9148-e3be6c30e623}">
          <xlrd:rvb i="8615"/>
        </ext>
      </extLst>
    </bk>
    <bk>
      <extLst>
        <ext uri="{3e2802c4-a4d2-4d8b-9148-e3be6c30e623}">
          <xlrd:rvb i="8616"/>
        </ext>
      </extLst>
    </bk>
    <bk>
      <extLst>
        <ext uri="{3e2802c4-a4d2-4d8b-9148-e3be6c30e623}">
          <xlrd:rvb i="8617"/>
        </ext>
      </extLst>
    </bk>
    <bk>
      <extLst>
        <ext uri="{3e2802c4-a4d2-4d8b-9148-e3be6c30e623}">
          <xlrd:rvb i="8618"/>
        </ext>
      </extLst>
    </bk>
    <bk>
      <extLst>
        <ext uri="{3e2802c4-a4d2-4d8b-9148-e3be6c30e623}">
          <xlrd:rvb i="8619"/>
        </ext>
      </extLst>
    </bk>
    <bk>
      <extLst>
        <ext uri="{3e2802c4-a4d2-4d8b-9148-e3be6c30e623}">
          <xlrd:rvb i="8620"/>
        </ext>
      </extLst>
    </bk>
    <bk>
      <extLst>
        <ext uri="{3e2802c4-a4d2-4d8b-9148-e3be6c30e623}">
          <xlrd:rvb i="8621"/>
        </ext>
      </extLst>
    </bk>
    <bk>
      <extLst>
        <ext uri="{3e2802c4-a4d2-4d8b-9148-e3be6c30e623}">
          <xlrd:rvb i="8622"/>
        </ext>
      </extLst>
    </bk>
    <bk>
      <extLst>
        <ext uri="{3e2802c4-a4d2-4d8b-9148-e3be6c30e623}">
          <xlrd:rvb i="8623"/>
        </ext>
      </extLst>
    </bk>
    <bk>
      <extLst>
        <ext uri="{3e2802c4-a4d2-4d8b-9148-e3be6c30e623}">
          <xlrd:rvb i="8624"/>
        </ext>
      </extLst>
    </bk>
    <bk>
      <extLst>
        <ext uri="{3e2802c4-a4d2-4d8b-9148-e3be6c30e623}">
          <xlrd:rvb i="8625"/>
        </ext>
      </extLst>
    </bk>
    <bk>
      <extLst>
        <ext uri="{3e2802c4-a4d2-4d8b-9148-e3be6c30e623}">
          <xlrd:rvb i="8626"/>
        </ext>
      </extLst>
    </bk>
    <bk>
      <extLst>
        <ext uri="{3e2802c4-a4d2-4d8b-9148-e3be6c30e623}">
          <xlrd:rvb i="8627"/>
        </ext>
      </extLst>
    </bk>
    <bk>
      <extLst>
        <ext uri="{3e2802c4-a4d2-4d8b-9148-e3be6c30e623}">
          <xlrd:rvb i="8628"/>
        </ext>
      </extLst>
    </bk>
    <bk>
      <extLst>
        <ext uri="{3e2802c4-a4d2-4d8b-9148-e3be6c30e623}">
          <xlrd:rvb i="8629"/>
        </ext>
      </extLst>
    </bk>
    <bk>
      <extLst>
        <ext uri="{3e2802c4-a4d2-4d8b-9148-e3be6c30e623}">
          <xlrd:rvb i="8630"/>
        </ext>
      </extLst>
    </bk>
    <bk>
      <extLst>
        <ext uri="{3e2802c4-a4d2-4d8b-9148-e3be6c30e623}">
          <xlrd:rvb i="8631"/>
        </ext>
      </extLst>
    </bk>
    <bk>
      <extLst>
        <ext uri="{3e2802c4-a4d2-4d8b-9148-e3be6c30e623}">
          <xlrd:rvb i="8632"/>
        </ext>
      </extLst>
    </bk>
    <bk>
      <extLst>
        <ext uri="{3e2802c4-a4d2-4d8b-9148-e3be6c30e623}">
          <xlrd:rvb i="8633"/>
        </ext>
      </extLst>
    </bk>
    <bk>
      <extLst>
        <ext uri="{3e2802c4-a4d2-4d8b-9148-e3be6c30e623}">
          <xlrd:rvb i="8634"/>
        </ext>
      </extLst>
    </bk>
    <bk>
      <extLst>
        <ext uri="{3e2802c4-a4d2-4d8b-9148-e3be6c30e623}">
          <xlrd:rvb i="8635"/>
        </ext>
      </extLst>
    </bk>
    <bk>
      <extLst>
        <ext uri="{3e2802c4-a4d2-4d8b-9148-e3be6c30e623}">
          <xlrd:rvb i="8636"/>
        </ext>
      </extLst>
    </bk>
    <bk>
      <extLst>
        <ext uri="{3e2802c4-a4d2-4d8b-9148-e3be6c30e623}">
          <xlrd:rvb i="8637"/>
        </ext>
      </extLst>
    </bk>
    <bk>
      <extLst>
        <ext uri="{3e2802c4-a4d2-4d8b-9148-e3be6c30e623}">
          <xlrd:rvb i="8638"/>
        </ext>
      </extLst>
    </bk>
    <bk>
      <extLst>
        <ext uri="{3e2802c4-a4d2-4d8b-9148-e3be6c30e623}">
          <xlrd:rvb i="8639"/>
        </ext>
      </extLst>
    </bk>
    <bk>
      <extLst>
        <ext uri="{3e2802c4-a4d2-4d8b-9148-e3be6c30e623}">
          <xlrd:rvb i="8640"/>
        </ext>
      </extLst>
    </bk>
    <bk>
      <extLst>
        <ext uri="{3e2802c4-a4d2-4d8b-9148-e3be6c30e623}">
          <xlrd:rvb i="8641"/>
        </ext>
      </extLst>
    </bk>
    <bk>
      <extLst>
        <ext uri="{3e2802c4-a4d2-4d8b-9148-e3be6c30e623}">
          <xlrd:rvb i="8642"/>
        </ext>
      </extLst>
    </bk>
    <bk>
      <extLst>
        <ext uri="{3e2802c4-a4d2-4d8b-9148-e3be6c30e623}">
          <xlrd:rvb i="8643"/>
        </ext>
      </extLst>
    </bk>
    <bk>
      <extLst>
        <ext uri="{3e2802c4-a4d2-4d8b-9148-e3be6c30e623}">
          <xlrd:rvb i="8644"/>
        </ext>
      </extLst>
    </bk>
    <bk>
      <extLst>
        <ext uri="{3e2802c4-a4d2-4d8b-9148-e3be6c30e623}">
          <xlrd:rvb i="8645"/>
        </ext>
      </extLst>
    </bk>
    <bk>
      <extLst>
        <ext uri="{3e2802c4-a4d2-4d8b-9148-e3be6c30e623}">
          <xlrd:rvb i="8646"/>
        </ext>
      </extLst>
    </bk>
    <bk>
      <extLst>
        <ext uri="{3e2802c4-a4d2-4d8b-9148-e3be6c30e623}">
          <xlrd:rvb i="8647"/>
        </ext>
      </extLst>
    </bk>
    <bk>
      <extLst>
        <ext uri="{3e2802c4-a4d2-4d8b-9148-e3be6c30e623}">
          <xlrd:rvb i="8648"/>
        </ext>
      </extLst>
    </bk>
    <bk>
      <extLst>
        <ext uri="{3e2802c4-a4d2-4d8b-9148-e3be6c30e623}">
          <xlrd:rvb i="8649"/>
        </ext>
      </extLst>
    </bk>
    <bk>
      <extLst>
        <ext uri="{3e2802c4-a4d2-4d8b-9148-e3be6c30e623}">
          <xlrd:rvb i="8650"/>
        </ext>
      </extLst>
    </bk>
    <bk>
      <extLst>
        <ext uri="{3e2802c4-a4d2-4d8b-9148-e3be6c30e623}">
          <xlrd:rvb i="8651"/>
        </ext>
      </extLst>
    </bk>
    <bk>
      <extLst>
        <ext uri="{3e2802c4-a4d2-4d8b-9148-e3be6c30e623}">
          <xlrd:rvb i="8652"/>
        </ext>
      </extLst>
    </bk>
    <bk>
      <extLst>
        <ext uri="{3e2802c4-a4d2-4d8b-9148-e3be6c30e623}">
          <xlrd:rvb i="8653"/>
        </ext>
      </extLst>
    </bk>
    <bk>
      <extLst>
        <ext uri="{3e2802c4-a4d2-4d8b-9148-e3be6c30e623}">
          <xlrd:rvb i="8654"/>
        </ext>
      </extLst>
    </bk>
    <bk>
      <extLst>
        <ext uri="{3e2802c4-a4d2-4d8b-9148-e3be6c30e623}">
          <xlrd:rvb i="8655"/>
        </ext>
      </extLst>
    </bk>
    <bk>
      <extLst>
        <ext uri="{3e2802c4-a4d2-4d8b-9148-e3be6c30e623}">
          <xlrd:rvb i="8656"/>
        </ext>
      </extLst>
    </bk>
    <bk>
      <extLst>
        <ext uri="{3e2802c4-a4d2-4d8b-9148-e3be6c30e623}">
          <xlrd:rvb i="8657"/>
        </ext>
      </extLst>
    </bk>
    <bk>
      <extLst>
        <ext uri="{3e2802c4-a4d2-4d8b-9148-e3be6c30e623}">
          <xlrd:rvb i="8658"/>
        </ext>
      </extLst>
    </bk>
    <bk>
      <extLst>
        <ext uri="{3e2802c4-a4d2-4d8b-9148-e3be6c30e623}">
          <xlrd:rvb i="8659"/>
        </ext>
      </extLst>
    </bk>
    <bk>
      <extLst>
        <ext uri="{3e2802c4-a4d2-4d8b-9148-e3be6c30e623}">
          <xlrd:rvb i="8660"/>
        </ext>
      </extLst>
    </bk>
    <bk>
      <extLst>
        <ext uri="{3e2802c4-a4d2-4d8b-9148-e3be6c30e623}">
          <xlrd:rvb i="8661"/>
        </ext>
      </extLst>
    </bk>
    <bk>
      <extLst>
        <ext uri="{3e2802c4-a4d2-4d8b-9148-e3be6c30e623}">
          <xlrd:rvb i="8662"/>
        </ext>
      </extLst>
    </bk>
    <bk>
      <extLst>
        <ext uri="{3e2802c4-a4d2-4d8b-9148-e3be6c30e623}">
          <xlrd:rvb i="8663"/>
        </ext>
      </extLst>
    </bk>
    <bk>
      <extLst>
        <ext uri="{3e2802c4-a4d2-4d8b-9148-e3be6c30e623}">
          <xlrd:rvb i="8664"/>
        </ext>
      </extLst>
    </bk>
    <bk>
      <extLst>
        <ext uri="{3e2802c4-a4d2-4d8b-9148-e3be6c30e623}">
          <xlrd:rvb i="8665"/>
        </ext>
      </extLst>
    </bk>
    <bk>
      <extLst>
        <ext uri="{3e2802c4-a4d2-4d8b-9148-e3be6c30e623}">
          <xlrd:rvb i="8666"/>
        </ext>
      </extLst>
    </bk>
    <bk>
      <extLst>
        <ext uri="{3e2802c4-a4d2-4d8b-9148-e3be6c30e623}">
          <xlrd:rvb i="8667"/>
        </ext>
      </extLst>
    </bk>
    <bk>
      <extLst>
        <ext uri="{3e2802c4-a4d2-4d8b-9148-e3be6c30e623}">
          <xlrd:rvb i="8668"/>
        </ext>
      </extLst>
    </bk>
    <bk>
      <extLst>
        <ext uri="{3e2802c4-a4d2-4d8b-9148-e3be6c30e623}">
          <xlrd:rvb i="8669"/>
        </ext>
      </extLst>
    </bk>
    <bk>
      <extLst>
        <ext uri="{3e2802c4-a4d2-4d8b-9148-e3be6c30e623}">
          <xlrd:rvb i="8670"/>
        </ext>
      </extLst>
    </bk>
    <bk>
      <extLst>
        <ext uri="{3e2802c4-a4d2-4d8b-9148-e3be6c30e623}">
          <xlrd:rvb i="8671"/>
        </ext>
      </extLst>
    </bk>
    <bk>
      <extLst>
        <ext uri="{3e2802c4-a4d2-4d8b-9148-e3be6c30e623}">
          <xlrd:rvb i="8672"/>
        </ext>
      </extLst>
    </bk>
    <bk>
      <extLst>
        <ext uri="{3e2802c4-a4d2-4d8b-9148-e3be6c30e623}">
          <xlrd:rvb i="8673"/>
        </ext>
      </extLst>
    </bk>
    <bk>
      <extLst>
        <ext uri="{3e2802c4-a4d2-4d8b-9148-e3be6c30e623}">
          <xlrd:rvb i="8674"/>
        </ext>
      </extLst>
    </bk>
    <bk>
      <extLst>
        <ext uri="{3e2802c4-a4d2-4d8b-9148-e3be6c30e623}">
          <xlrd:rvb i="8675"/>
        </ext>
      </extLst>
    </bk>
    <bk>
      <extLst>
        <ext uri="{3e2802c4-a4d2-4d8b-9148-e3be6c30e623}">
          <xlrd:rvb i="8676"/>
        </ext>
      </extLst>
    </bk>
    <bk>
      <extLst>
        <ext uri="{3e2802c4-a4d2-4d8b-9148-e3be6c30e623}">
          <xlrd:rvb i="8677"/>
        </ext>
      </extLst>
    </bk>
    <bk>
      <extLst>
        <ext uri="{3e2802c4-a4d2-4d8b-9148-e3be6c30e623}">
          <xlrd:rvb i="8678"/>
        </ext>
      </extLst>
    </bk>
    <bk>
      <extLst>
        <ext uri="{3e2802c4-a4d2-4d8b-9148-e3be6c30e623}">
          <xlrd:rvb i="8679"/>
        </ext>
      </extLst>
    </bk>
    <bk>
      <extLst>
        <ext uri="{3e2802c4-a4d2-4d8b-9148-e3be6c30e623}">
          <xlrd:rvb i="8680"/>
        </ext>
      </extLst>
    </bk>
    <bk>
      <extLst>
        <ext uri="{3e2802c4-a4d2-4d8b-9148-e3be6c30e623}">
          <xlrd:rvb i="8681"/>
        </ext>
      </extLst>
    </bk>
    <bk>
      <extLst>
        <ext uri="{3e2802c4-a4d2-4d8b-9148-e3be6c30e623}">
          <xlrd:rvb i="8682"/>
        </ext>
      </extLst>
    </bk>
    <bk>
      <extLst>
        <ext uri="{3e2802c4-a4d2-4d8b-9148-e3be6c30e623}">
          <xlrd:rvb i="8683"/>
        </ext>
      </extLst>
    </bk>
    <bk>
      <extLst>
        <ext uri="{3e2802c4-a4d2-4d8b-9148-e3be6c30e623}">
          <xlrd:rvb i="8684"/>
        </ext>
      </extLst>
    </bk>
    <bk>
      <extLst>
        <ext uri="{3e2802c4-a4d2-4d8b-9148-e3be6c30e623}">
          <xlrd:rvb i="8685"/>
        </ext>
      </extLst>
    </bk>
    <bk>
      <extLst>
        <ext uri="{3e2802c4-a4d2-4d8b-9148-e3be6c30e623}">
          <xlrd:rvb i="8686"/>
        </ext>
      </extLst>
    </bk>
    <bk>
      <extLst>
        <ext uri="{3e2802c4-a4d2-4d8b-9148-e3be6c30e623}">
          <xlrd:rvb i="8687"/>
        </ext>
      </extLst>
    </bk>
    <bk>
      <extLst>
        <ext uri="{3e2802c4-a4d2-4d8b-9148-e3be6c30e623}">
          <xlrd:rvb i="8688"/>
        </ext>
      </extLst>
    </bk>
    <bk>
      <extLst>
        <ext uri="{3e2802c4-a4d2-4d8b-9148-e3be6c30e623}">
          <xlrd:rvb i="8689"/>
        </ext>
      </extLst>
    </bk>
    <bk>
      <extLst>
        <ext uri="{3e2802c4-a4d2-4d8b-9148-e3be6c30e623}">
          <xlrd:rvb i="8690"/>
        </ext>
      </extLst>
    </bk>
    <bk>
      <extLst>
        <ext uri="{3e2802c4-a4d2-4d8b-9148-e3be6c30e623}">
          <xlrd:rvb i="8691"/>
        </ext>
      </extLst>
    </bk>
    <bk>
      <extLst>
        <ext uri="{3e2802c4-a4d2-4d8b-9148-e3be6c30e623}">
          <xlrd:rvb i="8692"/>
        </ext>
      </extLst>
    </bk>
    <bk>
      <extLst>
        <ext uri="{3e2802c4-a4d2-4d8b-9148-e3be6c30e623}">
          <xlrd:rvb i="8693"/>
        </ext>
      </extLst>
    </bk>
    <bk>
      <extLst>
        <ext uri="{3e2802c4-a4d2-4d8b-9148-e3be6c30e623}">
          <xlrd:rvb i="8694"/>
        </ext>
      </extLst>
    </bk>
    <bk>
      <extLst>
        <ext uri="{3e2802c4-a4d2-4d8b-9148-e3be6c30e623}">
          <xlrd:rvb i="8695"/>
        </ext>
      </extLst>
    </bk>
    <bk>
      <extLst>
        <ext uri="{3e2802c4-a4d2-4d8b-9148-e3be6c30e623}">
          <xlrd:rvb i="8696"/>
        </ext>
      </extLst>
    </bk>
    <bk>
      <extLst>
        <ext uri="{3e2802c4-a4d2-4d8b-9148-e3be6c30e623}">
          <xlrd:rvb i="8697"/>
        </ext>
      </extLst>
    </bk>
    <bk>
      <extLst>
        <ext uri="{3e2802c4-a4d2-4d8b-9148-e3be6c30e623}">
          <xlrd:rvb i="8698"/>
        </ext>
      </extLst>
    </bk>
    <bk>
      <extLst>
        <ext uri="{3e2802c4-a4d2-4d8b-9148-e3be6c30e623}">
          <xlrd:rvb i="8699"/>
        </ext>
      </extLst>
    </bk>
    <bk>
      <extLst>
        <ext uri="{3e2802c4-a4d2-4d8b-9148-e3be6c30e623}">
          <xlrd:rvb i="8700"/>
        </ext>
      </extLst>
    </bk>
    <bk>
      <extLst>
        <ext uri="{3e2802c4-a4d2-4d8b-9148-e3be6c30e623}">
          <xlrd:rvb i="8701"/>
        </ext>
      </extLst>
    </bk>
    <bk>
      <extLst>
        <ext uri="{3e2802c4-a4d2-4d8b-9148-e3be6c30e623}">
          <xlrd:rvb i="8702"/>
        </ext>
      </extLst>
    </bk>
    <bk>
      <extLst>
        <ext uri="{3e2802c4-a4d2-4d8b-9148-e3be6c30e623}">
          <xlrd:rvb i="8703"/>
        </ext>
      </extLst>
    </bk>
    <bk>
      <extLst>
        <ext uri="{3e2802c4-a4d2-4d8b-9148-e3be6c30e623}">
          <xlrd:rvb i="8704"/>
        </ext>
      </extLst>
    </bk>
    <bk>
      <extLst>
        <ext uri="{3e2802c4-a4d2-4d8b-9148-e3be6c30e623}">
          <xlrd:rvb i="8705"/>
        </ext>
      </extLst>
    </bk>
    <bk>
      <extLst>
        <ext uri="{3e2802c4-a4d2-4d8b-9148-e3be6c30e623}">
          <xlrd:rvb i="8706"/>
        </ext>
      </extLst>
    </bk>
    <bk>
      <extLst>
        <ext uri="{3e2802c4-a4d2-4d8b-9148-e3be6c30e623}">
          <xlrd:rvb i="8707"/>
        </ext>
      </extLst>
    </bk>
    <bk>
      <extLst>
        <ext uri="{3e2802c4-a4d2-4d8b-9148-e3be6c30e623}">
          <xlrd:rvb i="8708"/>
        </ext>
      </extLst>
    </bk>
    <bk>
      <extLst>
        <ext uri="{3e2802c4-a4d2-4d8b-9148-e3be6c30e623}">
          <xlrd:rvb i="8709"/>
        </ext>
      </extLst>
    </bk>
    <bk>
      <extLst>
        <ext uri="{3e2802c4-a4d2-4d8b-9148-e3be6c30e623}">
          <xlrd:rvb i="8710"/>
        </ext>
      </extLst>
    </bk>
    <bk>
      <extLst>
        <ext uri="{3e2802c4-a4d2-4d8b-9148-e3be6c30e623}">
          <xlrd:rvb i="8711"/>
        </ext>
      </extLst>
    </bk>
    <bk>
      <extLst>
        <ext uri="{3e2802c4-a4d2-4d8b-9148-e3be6c30e623}">
          <xlrd:rvb i="8712"/>
        </ext>
      </extLst>
    </bk>
    <bk>
      <extLst>
        <ext uri="{3e2802c4-a4d2-4d8b-9148-e3be6c30e623}">
          <xlrd:rvb i="8713"/>
        </ext>
      </extLst>
    </bk>
    <bk>
      <extLst>
        <ext uri="{3e2802c4-a4d2-4d8b-9148-e3be6c30e623}">
          <xlrd:rvb i="8714"/>
        </ext>
      </extLst>
    </bk>
    <bk>
      <extLst>
        <ext uri="{3e2802c4-a4d2-4d8b-9148-e3be6c30e623}">
          <xlrd:rvb i="8715"/>
        </ext>
      </extLst>
    </bk>
    <bk>
      <extLst>
        <ext uri="{3e2802c4-a4d2-4d8b-9148-e3be6c30e623}">
          <xlrd:rvb i="8716"/>
        </ext>
      </extLst>
    </bk>
    <bk>
      <extLst>
        <ext uri="{3e2802c4-a4d2-4d8b-9148-e3be6c30e623}">
          <xlrd:rvb i="8717"/>
        </ext>
      </extLst>
    </bk>
    <bk>
      <extLst>
        <ext uri="{3e2802c4-a4d2-4d8b-9148-e3be6c30e623}">
          <xlrd:rvb i="8718"/>
        </ext>
      </extLst>
    </bk>
    <bk>
      <extLst>
        <ext uri="{3e2802c4-a4d2-4d8b-9148-e3be6c30e623}">
          <xlrd:rvb i="8719"/>
        </ext>
      </extLst>
    </bk>
    <bk>
      <extLst>
        <ext uri="{3e2802c4-a4d2-4d8b-9148-e3be6c30e623}">
          <xlrd:rvb i="8720"/>
        </ext>
      </extLst>
    </bk>
    <bk>
      <extLst>
        <ext uri="{3e2802c4-a4d2-4d8b-9148-e3be6c30e623}">
          <xlrd:rvb i="8721"/>
        </ext>
      </extLst>
    </bk>
    <bk>
      <extLst>
        <ext uri="{3e2802c4-a4d2-4d8b-9148-e3be6c30e623}">
          <xlrd:rvb i="8722"/>
        </ext>
      </extLst>
    </bk>
    <bk>
      <extLst>
        <ext uri="{3e2802c4-a4d2-4d8b-9148-e3be6c30e623}">
          <xlrd:rvb i="8723"/>
        </ext>
      </extLst>
    </bk>
    <bk>
      <extLst>
        <ext uri="{3e2802c4-a4d2-4d8b-9148-e3be6c30e623}">
          <xlrd:rvb i="8724"/>
        </ext>
      </extLst>
    </bk>
    <bk>
      <extLst>
        <ext uri="{3e2802c4-a4d2-4d8b-9148-e3be6c30e623}">
          <xlrd:rvb i="8725"/>
        </ext>
      </extLst>
    </bk>
    <bk>
      <extLst>
        <ext uri="{3e2802c4-a4d2-4d8b-9148-e3be6c30e623}">
          <xlrd:rvb i="8726"/>
        </ext>
      </extLst>
    </bk>
    <bk>
      <extLst>
        <ext uri="{3e2802c4-a4d2-4d8b-9148-e3be6c30e623}">
          <xlrd:rvb i="8727"/>
        </ext>
      </extLst>
    </bk>
    <bk>
      <extLst>
        <ext uri="{3e2802c4-a4d2-4d8b-9148-e3be6c30e623}">
          <xlrd:rvb i="8728"/>
        </ext>
      </extLst>
    </bk>
    <bk>
      <extLst>
        <ext uri="{3e2802c4-a4d2-4d8b-9148-e3be6c30e623}">
          <xlrd:rvb i="8729"/>
        </ext>
      </extLst>
    </bk>
    <bk>
      <extLst>
        <ext uri="{3e2802c4-a4d2-4d8b-9148-e3be6c30e623}">
          <xlrd:rvb i="8730"/>
        </ext>
      </extLst>
    </bk>
    <bk>
      <extLst>
        <ext uri="{3e2802c4-a4d2-4d8b-9148-e3be6c30e623}">
          <xlrd:rvb i="8731"/>
        </ext>
      </extLst>
    </bk>
    <bk>
      <extLst>
        <ext uri="{3e2802c4-a4d2-4d8b-9148-e3be6c30e623}">
          <xlrd:rvb i="8732"/>
        </ext>
      </extLst>
    </bk>
    <bk>
      <extLst>
        <ext uri="{3e2802c4-a4d2-4d8b-9148-e3be6c30e623}">
          <xlrd:rvb i="8733"/>
        </ext>
      </extLst>
    </bk>
    <bk>
      <extLst>
        <ext uri="{3e2802c4-a4d2-4d8b-9148-e3be6c30e623}">
          <xlrd:rvb i="8734"/>
        </ext>
      </extLst>
    </bk>
    <bk>
      <extLst>
        <ext uri="{3e2802c4-a4d2-4d8b-9148-e3be6c30e623}">
          <xlrd:rvb i="8735"/>
        </ext>
      </extLst>
    </bk>
    <bk>
      <extLst>
        <ext uri="{3e2802c4-a4d2-4d8b-9148-e3be6c30e623}">
          <xlrd:rvb i="8736"/>
        </ext>
      </extLst>
    </bk>
    <bk>
      <extLst>
        <ext uri="{3e2802c4-a4d2-4d8b-9148-e3be6c30e623}">
          <xlrd:rvb i="8737"/>
        </ext>
      </extLst>
    </bk>
    <bk>
      <extLst>
        <ext uri="{3e2802c4-a4d2-4d8b-9148-e3be6c30e623}">
          <xlrd:rvb i="8738"/>
        </ext>
      </extLst>
    </bk>
    <bk>
      <extLst>
        <ext uri="{3e2802c4-a4d2-4d8b-9148-e3be6c30e623}">
          <xlrd:rvb i="8739"/>
        </ext>
      </extLst>
    </bk>
    <bk>
      <extLst>
        <ext uri="{3e2802c4-a4d2-4d8b-9148-e3be6c30e623}">
          <xlrd:rvb i="8740"/>
        </ext>
      </extLst>
    </bk>
    <bk>
      <extLst>
        <ext uri="{3e2802c4-a4d2-4d8b-9148-e3be6c30e623}">
          <xlrd:rvb i="8741"/>
        </ext>
      </extLst>
    </bk>
    <bk>
      <extLst>
        <ext uri="{3e2802c4-a4d2-4d8b-9148-e3be6c30e623}">
          <xlrd:rvb i="8742"/>
        </ext>
      </extLst>
    </bk>
    <bk>
      <extLst>
        <ext uri="{3e2802c4-a4d2-4d8b-9148-e3be6c30e623}">
          <xlrd:rvb i="8743"/>
        </ext>
      </extLst>
    </bk>
    <bk>
      <extLst>
        <ext uri="{3e2802c4-a4d2-4d8b-9148-e3be6c30e623}">
          <xlrd:rvb i="8744"/>
        </ext>
      </extLst>
    </bk>
    <bk>
      <extLst>
        <ext uri="{3e2802c4-a4d2-4d8b-9148-e3be6c30e623}">
          <xlrd:rvb i="8745"/>
        </ext>
      </extLst>
    </bk>
    <bk>
      <extLst>
        <ext uri="{3e2802c4-a4d2-4d8b-9148-e3be6c30e623}">
          <xlrd:rvb i="8746"/>
        </ext>
      </extLst>
    </bk>
    <bk>
      <extLst>
        <ext uri="{3e2802c4-a4d2-4d8b-9148-e3be6c30e623}">
          <xlrd:rvb i="8747"/>
        </ext>
      </extLst>
    </bk>
    <bk>
      <extLst>
        <ext uri="{3e2802c4-a4d2-4d8b-9148-e3be6c30e623}">
          <xlrd:rvb i="8748"/>
        </ext>
      </extLst>
    </bk>
    <bk>
      <extLst>
        <ext uri="{3e2802c4-a4d2-4d8b-9148-e3be6c30e623}">
          <xlrd:rvb i="8749"/>
        </ext>
      </extLst>
    </bk>
    <bk>
      <extLst>
        <ext uri="{3e2802c4-a4d2-4d8b-9148-e3be6c30e623}">
          <xlrd:rvb i="8750"/>
        </ext>
      </extLst>
    </bk>
    <bk>
      <extLst>
        <ext uri="{3e2802c4-a4d2-4d8b-9148-e3be6c30e623}">
          <xlrd:rvb i="8751"/>
        </ext>
      </extLst>
    </bk>
    <bk>
      <extLst>
        <ext uri="{3e2802c4-a4d2-4d8b-9148-e3be6c30e623}">
          <xlrd:rvb i="8752"/>
        </ext>
      </extLst>
    </bk>
    <bk>
      <extLst>
        <ext uri="{3e2802c4-a4d2-4d8b-9148-e3be6c30e623}">
          <xlrd:rvb i="8753"/>
        </ext>
      </extLst>
    </bk>
    <bk>
      <extLst>
        <ext uri="{3e2802c4-a4d2-4d8b-9148-e3be6c30e623}">
          <xlrd:rvb i="8754"/>
        </ext>
      </extLst>
    </bk>
    <bk>
      <extLst>
        <ext uri="{3e2802c4-a4d2-4d8b-9148-e3be6c30e623}">
          <xlrd:rvb i="8755"/>
        </ext>
      </extLst>
    </bk>
    <bk>
      <extLst>
        <ext uri="{3e2802c4-a4d2-4d8b-9148-e3be6c30e623}">
          <xlrd:rvb i="8756"/>
        </ext>
      </extLst>
    </bk>
    <bk>
      <extLst>
        <ext uri="{3e2802c4-a4d2-4d8b-9148-e3be6c30e623}">
          <xlrd:rvb i="8757"/>
        </ext>
      </extLst>
    </bk>
    <bk>
      <extLst>
        <ext uri="{3e2802c4-a4d2-4d8b-9148-e3be6c30e623}">
          <xlrd:rvb i="8758"/>
        </ext>
      </extLst>
    </bk>
    <bk>
      <extLst>
        <ext uri="{3e2802c4-a4d2-4d8b-9148-e3be6c30e623}">
          <xlrd:rvb i="8759"/>
        </ext>
      </extLst>
    </bk>
    <bk>
      <extLst>
        <ext uri="{3e2802c4-a4d2-4d8b-9148-e3be6c30e623}">
          <xlrd:rvb i="8760"/>
        </ext>
      </extLst>
    </bk>
    <bk>
      <extLst>
        <ext uri="{3e2802c4-a4d2-4d8b-9148-e3be6c30e623}">
          <xlrd:rvb i="8761"/>
        </ext>
      </extLst>
    </bk>
    <bk>
      <extLst>
        <ext uri="{3e2802c4-a4d2-4d8b-9148-e3be6c30e623}">
          <xlrd:rvb i="8762"/>
        </ext>
      </extLst>
    </bk>
    <bk>
      <extLst>
        <ext uri="{3e2802c4-a4d2-4d8b-9148-e3be6c30e623}">
          <xlrd:rvb i="8763"/>
        </ext>
      </extLst>
    </bk>
    <bk>
      <extLst>
        <ext uri="{3e2802c4-a4d2-4d8b-9148-e3be6c30e623}">
          <xlrd:rvb i="8764"/>
        </ext>
      </extLst>
    </bk>
    <bk>
      <extLst>
        <ext uri="{3e2802c4-a4d2-4d8b-9148-e3be6c30e623}">
          <xlrd:rvb i="8765"/>
        </ext>
      </extLst>
    </bk>
    <bk>
      <extLst>
        <ext uri="{3e2802c4-a4d2-4d8b-9148-e3be6c30e623}">
          <xlrd:rvb i="8766"/>
        </ext>
      </extLst>
    </bk>
    <bk>
      <extLst>
        <ext uri="{3e2802c4-a4d2-4d8b-9148-e3be6c30e623}">
          <xlrd:rvb i="8767"/>
        </ext>
      </extLst>
    </bk>
    <bk>
      <extLst>
        <ext uri="{3e2802c4-a4d2-4d8b-9148-e3be6c30e623}">
          <xlrd:rvb i="8768"/>
        </ext>
      </extLst>
    </bk>
    <bk>
      <extLst>
        <ext uri="{3e2802c4-a4d2-4d8b-9148-e3be6c30e623}">
          <xlrd:rvb i="8769"/>
        </ext>
      </extLst>
    </bk>
    <bk>
      <extLst>
        <ext uri="{3e2802c4-a4d2-4d8b-9148-e3be6c30e623}">
          <xlrd:rvb i="8770"/>
        </ext>
      </extLst>
    </bk>
    <bk>
      <extLst>
        <ext uri="{3e2802c4-a4d2-4d8b-9148-e3be6c30e623}">
          <xlrd:rvb i="8771"/>
        </ext>
      </extLst>
    </bk>
    <bk>
      <extLst>
        <ext uri="{3e2802c4-a4d2-4d8b-9148-e3be6c30e623}">
          <xlrd:rvb i="8772"/>
        </ext>
      </extLst>
    </bk>
    <bk>
      <extLst>
        <ext uri="{3e2802c4-a4d2-4d8b-9148-e3be6c30e623}">
          <xlrd:rvb i="8773"/>
        </ext>
      </extLst>
    </bk>
    <bk>
      <extLst>
        <ext uri="{3e2802c4-a4d2-4d8b-9148-e3be6c30e623}">
          <xlrd:rvb i="8774"/>
        </ext>
      </extLst>
    </bk>
    <bk>
      <extLst>
        <ext uri="{3e2802c4-a4d2-4d8b-9148-e3be6c30e623}">
          <xlrd:rvb i="8775"/>
        </ext>
      </extLst>
    </bk>
    <bk>
      <extLst>
        <ext uri="{3e2802c4-a4d2-4d8b-9148-e3be6c30e623}">
          <xlrd:rvb i="8776"/>
        </ext>
      </extLst>
    </bk>
    <bk>
      <extLst>
        <ext uri="{3e2802c4-a4d2-4d8b-9148-e3be6c30e623}">
          <xlrd:rvb i="8777"/>
        </ext>
      </extLst>
    </bk>
    <bk>
      <extLst>
        <ext uri="{3e2802c4-a4d2-4d8b-9148-e3be6c30e623}">
          <xlrd:rvb i="8778"/>
        </ext>
      </extLst>
    </bk>
    <bk>
      <extLst>
        <ext uri="{3e2802c4-a4d2-4d8b-9148-e3be6c30e623}">
          <xlrd:rvb i="8779"/>
        </ext>
      </extLst>
    </bk>
    <bk>
      <extLst>
        <ext uri="{3e2802c4-a4d2-4d8b-9148-e3be6c30e623}">
          <xlrd:rvb i="8780"/>
        </ext>
      </extLst>
    </bk>
    <bk>
      <extLst>
        <ext uri="{3e2802c4-a4d2-4d8b-9148-e3be6c30e623}">
          <xlrd:rvb i="8781"/>
        </ext>
      </extLst>
    </bk>
    <bk>
      <extLst>
        <ext uri="{3e2802c4-a4d2-4d8b-9148-e3be6c30e623}">
          <xlrd:rvb i="8782"/>
        </ext>
      </extLst>
    </bk>
    <bk>
      <extLst>
        <ext uri="{3e2802c4-a4d2-4d8b-9148-e3be6c30e623}">
          <xlrd:rvb i="8783"/>
        </ext>
      </extLst>
    </bk>
    <bk>
      <extLst>
        <ext uri="{3e2802c4-a4d2-4d8b-9148-e3be6c30e623}">
          <xlrd:rvb i="8784"/>
        </ext>
      </extLst>
    </bk>
    <bk>
      <extLst>
        <ext uri="{3e2802c4-a4d2-4d8b-9148-e3be6c30e623}">
          <xlrd:rvb i="8785"/>
        </ext>
      </extLst>
    </bk>
    <bk>
      <extLst>
        <ext uri="{3e2802c4-a4d2-4d8b-9148-e3be6c30e623}">
          <xlrd:rvb i="8786"/>
        </ext>
      </extLst>
    </bk>
    <bk>
      <extLst>
        <ext uri="{3e2802c4-a4d2-4d8b-9148-e3be6c30e623}">
          <xlrd:rvb i="8787"/>
        </ext>
      </extLst>
    </bk>
    <bk>
      <extLst>
        <ext uri="{3e2802c4-a4d2-4d8b-9148-e3be6c30e623}">
          <xlrd:rvb i="8788"/>
        </ext>
      </extLst>
    </bk>
    <bk>
      <extLst>
        <ext uri="{3e2802c4-a4d2-4d8b-9148-e3be6c30e623}">
          <xlrd:rvb i="8789"/>
        </ext>
      </extLst>
    </bk>
    <bk>
      <extLst>
        <ext uri="{3e2802c4-a4d2-4d8b-9148-e3be6c30e623}">
          <xlrd:rvb i="8790"/>
        </ext>
      </extLst>
    </bk>
    <bk>
      <extLst>
        <ext uri="{3e2802c4-a4d2-4d8b-9148-e3be6c30e623}">
          <xlrd:rvb i="8791"/>
        </ext>
      </extLst>
    </bk>
    <bk>
      <extLst>
        <ext uri="{3e2802c4-a4d2-4d8b-9148-e3be6c30e623}">
          <xlrd:rvb i="8792"/>
        </ext>
      </extLst>
    </bk>
    <bk>
      <extLst>
        <ext uri="{3e2802c4-a4d2-4d8b-9148-e3be6c30e623}">
          <xlrd:rvb i="8793"/>
        </ext>
      </extLst>
    </bk>
    <bk>
      <extLst>
        <ext uri="{3e2802c4-a4d2-4d8b-9148-e3be6c30e623}">
          <xlrd:rvb i="8794"/>
        </ext>
      </extLst>
    </bk>
    <bk>
      <extLst>
        <ext uri="{3e2802c4-a4d2-4d8b-9148-e3be6c30e623}">
          <xlrd:rvb i="8795"/>
        </ext>
      </extLst>
    </bk>
    <bk>
      <extLst>
        <ext uri="{3e2802c4-a4d2-4d8b-9148-e3be6c30e623}">
          <xlrd:rvb i="8796"/>
        </ext>
      </extLst>
    </bk>
    <bk>
      <extLst>
        <ext uri="{3e2802c4-a4d2-4d8b-9148-e3be6c30e623}">
          <xlrd:rvb i="8797"/>
        </ext>
      </extLst>
    </bk>
    <bk>
      <extLst>
        <ext uri="{3e2802c4-a4d2-4d8b-9148-e3be6c30e623}">
          <xlrd:rvb i="8798"/>
        </ext>
      </extLst>
    </bk>
    <bk>
      <extLst>
        <ext uri="{3e2802c4-a4d2-4d8b-9148-e3be6c30e623}">
          <xlrd:rvb i="8799"/>
        </ext>
      </extLst>
    </bk>
    <bk>
      <extLst>
        <ext uri="{3e2802c4-a4d2-4d8b-9148-e3be6c30e623}">
          <xlrd:rvb i="8800"/>
        </ext>
      </extLst>
    </bk>
    <bk>
      <extLst>
        <ext uri="{3e2802c4-a4d2-4d8b-9148-e3be6c30e623}">
          <xlrd:rvb i="8801"/>
        </ext>
      </extLst>
    </bk>
    <bk>
      <extLst>
        <ext uri="{3e2802c4-a4d2-4d8b-9148-e3be6c30e623}">
          <xlrd:rvb i="8802"/>
        </ext>
      </extLst>
    </bk>
    <bk>
      <extLst>
        <ext uri="{3e2802c4-a4d2-4d8b-9148-e3be6c30e623}">
          <xlrd:rvb i="8803"/>
        </ext>
      </extLst>
    </bk>
    <bk>
      <extLst>
        <ext uri="{3e2802c4-a4d2-4d8b-9148-e3be6c30e623}">
          <xlrd:rvb i="8804"/>
        </ext>
      </extLst>
    </bk>
    <bk>
      <extLst>
        <ext uri="{3e2802c4-a4d2-4d8b-9148-e3be6c30e623}">
          <xlrd:rvb i="8805"/>
        </ext>
      </extLst>
    </bk>
    <bk>
      <extLst>
        <ext uri="{3e2802c4-a4d2-4d8b-9148-e3be6c30e623}">
          <xlrd:rvb i="8806"/>
        </ext>
      </extLst>
    </bk>
    <bk>
      <extLst>
        <ext uri="{3e2802c4-a4d2-4d8b-9148-e3be6c30e623}">
          <xlrd:rvb i="8807"/>
        </ext>
      </extLst>
    </bk>
    <bk>
      <extLst>
        <ext uri="{3e2802c4-a4d2-4d8b-9148-e3be6c30e623}">
          <xlrd:rvb i="8808"/>
        </ext>
      </extLst>
    </bk>
    <bk>
      <extLst>
        <ext uri="{3e2802c4-a4d2-4d8b-9148-e3be6c30e623}">
          <xlrd:rvb i="8809"/>
        </ext>
      </extLst>
    </bk>
    <bk>
      <extLst>
        <ext uri="{3e2802c4-a4d2-4d8b-9148-e3be6c30e623}">
          <xlrd:rvb i="8810"/>
        </ext>
      </extLst>
    </bk>
    <bk>
      <extLst>
        <ext uri="{3e2802c4-a4d2-4d8b-9148-e3be6c30e623}">
          <xlrd:rvb i="8811"/>
        </ext>
      </extLst>
    </bk>
    <bk>
      <extLst>
        <ext uri="{3e2802c4-a4d2-4d8b-9148-e3be6c30e623}">
          <xlrd:rvb i="8812"/>
        </ext>
      </extLst>
    </bk>
    <bk>
      <extLst>
        <ext uri="{3e2802c4-a4d2-4d8b-9148-e3be6c30e623}">
          <xlrd:rvb i="8813"/>
        </ext>
      </extLst>
    </bk>
    <bk>
      <extLst>
        <ext uri="{3e2802c4-a4d2-4d8b-9148-e3be6c30e623}">
          <xlrd:rvb i="8814"/>
        </ext>
      </extLst>
    </bk>
    <bk>
      <extLst>
        <ext uri="{3e2802c4-a4d2-4d8b-9148-e3be6c30e623}">
          <xlrd:rvb i="8815"/>
        </ext>
      </extLst>
    </bk>
    <bk>
      <extLst>
        <ext uri="{3e2802c4-a4d2-4d8b-9148-e3be6c30e623}">
          <xlrd:rvb i="8816"/>
        </ext>
      </extLst>
    </bk>
    <bk>
      <extLst>
        <ext uri="{3e2802c4-a4d2-4d8b-9148-e3be6c30e623}">
          <xlrd:rvb i="8817"/>
        </ext>
      </extLst>
    </bk>
    <bk>
      <extLst>
        <ext uri="{3e2802c4-a4d2-4d8b-9148-e3be6c30e623}">
          <xlrd:rvb i="8818"/>
        </ext>
      </extLst>
    </bk>
    <bk>
      <extLst>
        <ext uri="{3e2802c4-a4d2-4d8b-9148-e3be6c30e623}">
          <xlrd:rvb i="8819"/>
        </ext>
      </extLst>
    </bk>
    <bk>
      <extLst>
        <ext uri="{3e2802c4-a4d2-4d8b-9148-e3be6c30e623}">
          <xlrd:rvb i="8820"/>
        </ext>
      </extLst>
    </bk>
    <bk>
      <extLst>
        <ext uri="{3e2802c4-a4d2-4d8b-9148-e3be6c30e623}">
          <xlrd:rvb i="8821"/>
        </ext>
      </extLst>
    </bk>
    <bk>
      <extLst>
        <ext uri="{3e2802c4-a4d2-4d8b-9148-e3be6c30e623}">
          <xlrd:rvb i="8822"/>
        </ext>
      </extLst>
    </bk>
    <bk>
      <extLst>
        <ext uri="{3e2802c4-a4d2-4d8b-9148-e3be6c30e623}">
          <xlrd:rvb i="8823"/>
        </ext>
      </extLst>
    </bk>
    <bk>
      <extLst>
        <ext uri="{3e2802c4-a4d2-4d8b-9148-e3be6c30e623}">
          <xlrd:rvb i="8824"/>
        </ext>
      </extLst>
    </bk>
    <bk>
      <extLst>
        <ext uri="{3e2802c4-a4d2-4d8b-9148-e3be6c30e623}">
          <xlrd:rvb i="8825"/>
        </ext>
      </extLst>
    </bk>
    <bk>
      <extLst>
        <ext uri="{3e2802c4-a4d2-4d8b-9148-e3be6c30e623}">
          <xlrd:rvb i="8826"/>
        </ext>
      </extLst>
    </bk>
    <bk>
      <extLst>
        <ext uri="{3e2802c4-a4d2-4d8b-9148-e3be6c30e623}">
          <xlrd:rvb i="8827"/>
        </ext>
      </extLst>
    </bk>
    <bk>
      <extLst>
        <ext uri="{3e2802c4-a4d2-4d8b-9148-e3be6c30e623}">
          <xlrd:rvb i="8828"/>
        </ext>
      </extLst>
    </bk>
    <bk>
      <extLst>
        <ext uri="{3e2802c4-a4d2-4d8b-9148-e3be6c30e623}">
          <xlrd:rvb i="8829"/>
        </ext>
      </extLst>
    </bk>
    <bk>
      <extLst>
        <ext uri="{3e2802c4-a4d2-4d8b-9148-e3be6c30e623}">
          <xlrd:rvb i="8830"/>
        </ext>
      </extLst>
    </bk>
    <bk>
      <extLst>
        <ext uri="{3e2802c4-a4d2-4d8b-9148-e3be6c30e623}">
          <xlrd:rvb i="8831"/>
        </ext>
      </extLst>
    </bk>
    <bk>
      <extLst>
        <ext uri="{3e2802c4-a4d2-4d8b-9148-e3be6c30e623}">
          <xlrd:rvb i="8832"/>
        </ext>
      </extLst>
    </bk>
    <bk>
      <extLst>
        <ext uri="{3e2802c4-a4d2-4d8b-9148-e3be6c30e623}">
          <xlrd:rvb i="8833"/>
        </ext>
      </extLst>
    </bk>
    <bk>
      <extLst>
        <ext uri="{3e2802c4-a4d2-4d8b-9148-e3be6c30e623}">
          <xlrd:rvb i="8834"/>
        </ext>
      </extLst>
    </bk>
    <bk>
      <extLst>
        <ext uri="{3e2802c4-a4d2-4d8b-9148-e3be6c30e623}">
          <xlrd:rvb i="8835"/>
        </ext>
      </extLst>
    </bk>
    <bk>
      <extLst>
        <ext uri="{3e2802c4-a4d2-4d8b-9148-e3be6c30e623}">
          <xlrd:rvb i="8836"/>
        </ext>
      </extLst>
    </bk>
    <bk>
      <extLst>
        <ext uri="{3e2802c4-a4d2-4d8b-9148-e3be6c30e623}">
          <xlrd:rvb i="8837"/>
        </ext>
      </extLst>
    </bk>
    <bk>
      <extLst>
        <ext uri="{3e2802c4-a4d2-4d8b-9148-e3be6c30e623}">
          <xlrd:rvb i="8838"/>
        </ext>
      </extLst>
    </bk>
    <bk>
      <extLst>
        <ext uri="{3e2802c4-a4d2-4d8b-9148-e3be6c30e623}">
          <xlrd:rvb i="8839"/>
        </ext>
      </extLst>
    </bk>
    <bk>
      <extLst>
        <ext uri="{3e2802c4-a4d2-4d8b-9148-e3be6c30e623}">
          <xlrd:rvb i="8840"/>
        </ext>
      </extLst>
    </bk>
    <bk>
      <extLst>
        <ext uri="{3e2802c4-a4d2-4d8b-9148-e3be6c30e623}">
          <xlrd:rvb i="8841"/>
        </ext>
      </extLst>
    </bk>
    <bk>
      <extLst>
        <ext uri="{3e2802c4-a4d2-4d8b-9148-e3be6c30e623}">
          <xlrd:rvb i="8842"/>
        </ext>
      </extLst>
    </bk>
    <bk>
      <extLst>
        <ext uri="{3e2802c4-a4d2-4d8b-9148-e3be6c30e623}">
          <xlrd:rvb i="8843"/>
        </ext>
      </extLst>
    </bk>
    <bk>
      <extLst>
        <ext uri="{3e2802c4-a4d2-4d8b-9148-e3be6c30e623}">
          <xlrd:rvb i="8844"/>
        </ext>
      </extLst>
    </bk>
    <bk>
      <extLst>
        <ext uri="{3e2802c4-a4d2-4d8b-9148-e3be6c30e623}">
          <xlrd:rvb i="8845"/>
        </ext>
      </extLst>
    </bk>
    <bk>
      <extLst>
        <ext uri="{3e2802c4-a4d2-4d8b-9148-e3be6c30e623}">
          <xlrd:rvb i="8846"/>
        </ext>
      </extLst>
    </bk>
    <bk>
      <extLst>
        <ext uri="{3e2802c4-a4d2-4d8b-9148-e3be6c30e623}">
          <xlrd:rvb i="8847"/>
        </ext>
      </extLst>
    </bk>
    <bk>
      <extLst>
        <ext uri="{3e2802c4-a4d2-4d8b-9148-e3be6c30e623}">
          <xlrd:rvb i="8848"/>
        </ext>
      </extLst>
    </bk>
    <bk>
      <extLst>
        <ext uri="{3e2802c4-a4d2-4d8b-9148-e3be6c30e623}">
          <xlrd:rvb i="8849"/>
        </ext>
      </extLst>
    </bk>
    <bk>
      <extLst>
        <ext uri="{3e2802c4-a4d2-4d8b-9148-e3be6c30e623}">
          <xlrd:rvb i="8850"/>
        </ext>
      </extLst>
    </bk>
    <bk>
      <extLst>
        <ext uri="{3e2802c4-a4d2-4d8b-9148-e3be6c30e623}">
          <xlrd:rvb i="8851"/>
        </ext>
      </extLst>
    </bk>
    <bk>
      <extLst>
        <ext uri="{3e2802c4-a4d2-4d8b-9148-e3be6c30e623}">
          <xlrd:rvb i="8852"/>
        </ext>
      </extLst>
    </bk>
    <bk>
      <extLst>
        <ext uri="{3e2802c4-a4d2-4d8b-9148-e3be6c30e623}">
          <xlrd:rvb i="8853"/>
        </ext>
      </extLst>
    </bk>
    <bk>
      <extLst>
        <ext uri="{3e2802c4-a4d2-4d8b-9148-e3be6c30e623}">
          <xlrd:rvb i="8854"/>
        </ext>
      </extLst>
    </bk>
    <bk>
      <extLst>
        <ext uri="{3e2802c4-a4d2-4d8b-9148-e3be6c30e623}">
          <xlrd:rvb i="8855"/>
        </ext>
      </extLst>
    </bk>
    <bk>
      <extLst>
        <ext uri="{3e2802c4-a4d2-4d8b-9148-e3be6c30e623}">
          <xlrd:rvb i="8856"/>
        </ext>
      </extLst>
    </bk>
    <bk>
      <extLst>
        <ext uri="{3e2802c4-a4d2-4d8b-9148-e3be6c30e623}">
          <xlrd:rvb i="8857"/>
        </ext>
      </extLst>
    </bk>
    <bk>
      <extLst>
        <ext uri="{3e2802c4-a4d2-4d8b-9148-e3be6c30e623}">
          <xlrd:rvb i="8858"/>
        </ext>
      </extLst>
    </bk>
    <bk>
      <extLst>
        <ext uri="{3e2802c4-a4d2-4d8b-9148-e3be6c30e623}">
          <xlrd:rvb i="8859"/>
        </ext>
      </extLst>
    </bk>
    <bk>
      <extLst>
        <ext uri="{3e2802c4-a4d2-4d8b-9148-e3be6c30e623}">
          <xlrd:rvb i="8860"/>
        </ext>
      </extLst>
    </bk>
    <bk>
      <extLst>
        <ext uri="{3e2802c4-a4d2-4d8b-9148-e3be6c30e623}">
          <xlrd:rvb i="8861"/>
        </ext>
      </extLst>
    </bk>
    <bk>
      <extLst>
        <ext uri="{3e2802c4-a4d2-4d8b-9148-e3be6c30e623}">
          <xlrd:rvb i="8862"/>
        </ext>
      </extLst>
    </bk>
    <bk>
      <extLst>
        <ext uri="{3e2802c4-a4d2-4d8b-9148-e3be6c30e623}">
          <xlrd:rvb i="8863"/>
        </ext>
      </extLst>
    </bk>
    <bk>
      <extLst>
        <ext uri="{3e2802c4-a4d2-4d8b-9148-e3be6c30e623}">
          <xlrd:rvb i="8864"/>
        </ext>
      </extLst>
    </bk>
    <bk>
      <extLst>
        <ext uri="{3e2802c4-a4d2-4d8b-9148-e3be6c30e623}">
          <xlrd:rvb i="8865"/>
        </ext>
      </extLst>
    </bk>
    <bk>
      <extLst>
        <ext uri="{3e2802c4-a4d2-4d8b-9148-e3be6c30e623}">
          <xlrd:rvb i="8866"/>
        </ext>
      </extLst>
    </bk>
    <bk>
      <extLst>
        <ext uri="{3e2802c4-a4d2-4d8b-9148-e3be6c30e623}">
          <xlrd:rvb i="8867"/>
        </ext>
      </extLst>
    </bk>
    <bk>
      <extLst>
        <ext uri="{3e2802c4-a4d2-4d8b-9148-e3be6c30e623}">
          <xlrd:rvb i="8868"/>
        </ext>
      </extLst>
    </bk>
    <bk>
      <extLst>
        <ext uri="{3e2802c4-a4d2-4d8b-9148-e3be6c30e623}">
          <xlrd:rvb i="8869"/>
        </ext>
      </extLst>
    </bk>
    <bk>
      <extLst>
        <ext uri="{3e2802c4-a4d2-4d8b-9148-e3be6c30e623}">
          <xlrd:rvb i="8870"/>
        </ext>
      </extLst>
    </bk>
    <bk>
      <extLst>
        <ext uri="{3e2802c4-a4d2-4d8b-9148-e3be6c30e623}">
          <xlrd:rvb i="8871"/>
        </ext>
      </extLst>
    </bk>
    <bk>
      <extLst>
        <ext uri="{3e2802c4-a4d2-4d8b-9148-e3be6c30e623}">
          <xlrd:rvb i="8872"/>
        </ext>
      </extLst>
    </bk>
    <bk>
      <extLst>
        <ext uri="{3e2802c4-a4d2-4d8b-9148-e3be6c30e623}">
          <xlrd:rvb i="8873"/>
        </ext>
      </extLst>
    </bk>
    <bk>
      <extLst>
        <ext uri="{3e2802c4-a4d2-4d8b-9148-e3be6c30e623}">
          <xlrd:rvb i="8874"/>
        </ext>
      </extLst>
    </bk>
    <bk>
      <extLst>
        <ext uri="{3e2802c4-a4d2-4d8b-9148-e3be6c30e623}">
          <xlrd:rvb i="8875"/>
        </ext>
      </extLst>
    </bk>
    <bk>
      <extLst>
        <ext uri="{3e2802c4-a4d2-4d8b-9148-e3be6c30e623}">
          <xlrd:rvb i="8876"/>
        </ext>
      </extLst>
    </bk>
    <bk>
      <extLst>
        <ext uri="{3e2802c4-a4d2-4d8b-9148-e3be6c30e623}">
          <xlrd:rvb i="8877"/>
        </ext>
      </extLst>
    </bk>
    <bk>
      <extLst>
        <ext uri="{3e2802c4-a4d2-4d8b-9148-e3be6c30e623}">
          <xlrd:rvb i="8878"/>
        </ext>
      </extLst>
    </bk>
    <bk>
      <extLst>
        <ext uri="{3e2802c4-a4d2-4d8b-9148-e3be6c30e623}">
          <xlrd:rvb i="8879"/>
        </ext>
      </extLst>
    </bk>
    <bk>
      <extLst>
        <ext uri="{3e2802c4-a4d2-4d8b-9148-e3be6c30e623}">
          <xlrd:rvb i="8880"/>
        </ext>
      </extLst>
    </bk>
    <bk>
      <extLst>
        <ext uri="{3e2802c4-a4d2-4d8b-9148-e3be6c30e623}">
          <xlrd:rvb i="8881"/>
        </ext>
      </extLst>
    </bk>
    <bk>
      <extLst>
        <ext uri="{3e2802c4-a4d2-4d8b-9148-e3be6c30e623}">
          <xlrd:rvb i="8882"/>
        </ext>
      </extLst>
    </bk>
    <bk>
      <extLst>
        <ext uri="{3e2802c4-a4d2-4d8b-9148-e3be6c30e623}">
          <xlrd:rvb i="8883"/>
        </ext>
      </extLst>
    </bk>
    <bk>
      <extLst>
        <ext uri="{3e2802c4-a4d2-4d8b-9148-e3be6c30e623}">
          <xlrd:rvb i="8884"/>
        </ext>
      </extLst>
    </bk>
    <bk>
      <extLst>
        <ext uri="{3e2802c4-a4d2-4d8b-9148-e3be6c30e623}">
          <xlrd:rvb i="8885"/>
        </ext>
      </extLst>
    </bk>
    <bk>
      <extLst>
        <ext uri="{3e2802c4-a4d2-4d8b-9148-e3be6c30e623}">
          <xlrd:rvb i="8886"/>
        </ext>
      </extLst>
    </bk>
    <bk>
      <extLst>
        <ext uri="{3e2802c4-a4d2-4d8b-9148-e3be6c30e623}">
          <xlrd:rvb i="8887"/>
        </ext>
      </extLst>
    </bk>
    <bk>
      <extLst>
        <ext uri="{3e2802c4-a4d2-4d8b-9148-e3be6c30e623}">
          <xlrd:rvb i="8888"/>
        </ext>
      </extLst>
    </bk>
    <bk>
      <extLst>
        <ext uri="{3e2802c4-a4d2-4d8b-9148-e3be6c30e623}">
          <xlrd:rvb i="8889"/>
        </ext>
      </extLst>
    </bk>
    <bk>
      <extLst>
        <ext uri="{3e2802c4-a4d2-4d8b-9148-e3be6c30e623}">
          <xlrd:rvb i="8890"/>
        </ext>
      </extLst>
    </bk>
    <bk>
      <extLst>
        <ext uri="{3e2802c4-a4d2-4d8b-9148-e3be6c30e623}">
          <xlrd:rvb i="8891"/>
        </ext>
      </extLst>
    </bk>
    <bk>
      <extLst>
        <ext uri="{3e2802c4-a4d2-4d8b-9148-e3be6c30e623}">
          <xlrd:rvb i="8892"/>
        </ext>
      </extLst>
    </bk>
    <bk>
      <extLst>
        <ext uri="{3e2802c4-a4d2-4d8b-9148-e3be6c30e623}">
          <xlrd:rvb i="8893"/>
        </ext>
      </extLst>
    </bk>
    <bk>
      <extLst>
        <ext uri="{3e2802c4-a4d2-4d8b-9148-e3be6c30e623}">
          <xlrd:rvb i="8894"/>
        </ext>
      </extLst>
    </bk>
    <bk>
      <extLst>
        <ext uri="{3e2802c4-a4d2-4d8b-9148-e3be6c30e623}">
          <xlrd:rvb i="8895"/>
        </ext>
      </extLst>
    </bk>
    <bk>
      <extLst>
        <ext uri="{3e2802c4-a4d2-4d8b-9148-e3be6c30e623}">
          <xlrd:rvb i="8896"/>
        </ext>
      </extLst>
    </bk>
    <bk>
      <extLst>
        <ext uri="{3e2802c4-a4d2-4d8b-9148-e3be6c30e623}">
          <xlrd:rvb i="8897"/>
        </ext>
      </extLst>
    </bk>
    <bk>
      <extLst>
        <ext uri="{3e2802c4-a4d2-4d8b-9148-e3be6c30e623}">
          <xlrd:rvb i="8898"/>
        </ext>
      </extLst>
    </bk>
    <bk>
      <extLst>
        <ext uri="{3e2802c4-a4d2-4d8b-9148-e3be6c30e623}">
          <xlrd:rvb i="8899"/>
        </ext>
      </extLst>
    </bk>
    <bk>
      <extLst>
        <ext uri="{3e2802c4-a4d2-4d8b-9148-e3be6c30e623}">
          <xlrd:rvb i="8900"/>
        </ext>
      </extLst>
    </bk>
    <bk>
      <extLst>
        <ext uri="{3e2802c4-a4d2-4d8b-9148-e3be6c30e623}">
          <xlrd:rvb i="8901"/>
        </ext>
      </extLst>
    </bk>
    <bk>
      <extLst>
        <ext uri="{3e2802c4-a4d2-4d8b-9148-e3be6c30e623}">
          <xlrd:rvb i="8902"/>
        </ext>
      </extLst>
    </bk>
    <bk>
      <extLst>
        <ext uri="{3e2802c4-a4d2-4d8b-9148-e3be6c30e623}">
          <xlrd:rvb i="8903"/>
        </ext>
      </extLst>
    </bk>
    <bk>
      <extLst>
        <ext uri="{3e2802c4-a4d2-4d8b-9148-e3be6c30e623}">
          <xlrd:rvb i="8904"/>
        </ext>
      </extLst>
    </bk>
    <bk>
      <extLst>
        <ext uri="{3e2802c4-a4d2-4d8b-9148-e3be6c30e623}">
          <xlrd:rvb i="8905"/>
        </ext>
      </extLst>
    </bk>
    <bk>
      <extLst>
        <ext uri="{3e2802c4-a4d2-4d8b-9148-e3be6c30e623}">
          <xlrd:rvb i="8906"/>
        </ext>
      </extLst>
    </bk>
    <bk>
      <extLst>
        <ext uri="{3e2802c4-a4d2-4d8b-9148-e3be6c30e623}">
          <xlrd:rvb i="8907"/>
        </ext>
      </extLst>
    </bk>
    <bk>
      <extLst>
        <ext uri="{3e2802c4-a4d2-4d8b-9148-e3be6c30e623}">
          <xlrd:rvb i="8908"/>
        </ext>
      </extLst>
    </bk>
    <bk>
      <extLst>
        <ext uri="{3e2802c4-a4d2-4d8b-9148-e3be6c30e623}">
          <xlrd:rvb i="8909"/>
        </ext>
      </extLst>
    </bk>
    <bk>
      <extLst>
        <ext uri="{3e2802c4-a4d2-4d8b-9148-e3be6c30e623}">
          <xlrd:rvb i="8910"/>
        </ext>
      </extLst>
    </bk>
    <bk>
      <extLst>
        <ext uri="{3e2802c4-a4d2-4d8b-9148-e3be6c30e623}">
          <xlrd:rvb i="8911"/>
        </ext>
      </extLst>
    </bk>
    <bk>
      <extLst>
        <ext uri="{3e2802c4-a4d2-4d8b-9148-e3be6c30e623}">
          <xlrd:rvb i="8912"/>
        </ext>
      </extLst>
    </bk>
    <bk>
      <extLst>
        <ext uri="{3e2802c4-a4d2-4d8b-9148-e3be6c30e623}">
          <xlrd:rvb i="8913"/>
        </ext>
      </extLst>
    </bk>
    <bk>
      <extLst>
        <ext uri="{3e2802c4-a4d2-4d8b-9148-e3be6c30e623}">
          <xlrd:rvb i="8914"/>
        </ext>
      </extLst>
    </bk>
    <bk>
      <extLst>
        <ext uri="{3e2802c4-a4d2-4d8b-9148-e3be6c30e623}">
          <xlrd:rvb i="8915"/>
        </ext>
      </extLst>
    </bk>
    <bk>
      <extLst>
        <ext uri="{3e2802c4-a4d2-4d8b-9148-e3be6c30e623}">
          <xlrd:rvb i="8916"/>
        </ext>
      </extLst>
    </bk>
    <bk>
      <extLst>
        <ext uri="{3e2802c4-a4d2-4d8b-9148-e3be6c30e623}">
          <xlrd:rvb i="8917"/>
        </ext>
      </extLst>
    </bk>
    <bk>
      <extLst>
        <ext uri="{3e2802c4-a4d2-4d8b-9148-e3be6c30e623}">
          <xlrd:rvb i="8918"/>
        </ext>
      </extLst>
    </bk>
    <bk>
      <extLst>
        <ext uri="{3e2802c4-a4d2-4d8b-9148-e3be6c30e623}">
          <xlrd:rvb i="8919"/>
        </ext>
      </extLst>
    </bk>
    <bk>
      <extLst>
        <ext uri="{3e2802c4-a4d2-4d8b-9148-e3be6c30e623}">
          <xlrd:rvb i="8920"/>
        </ext>
      </extLst>
    </bk>
    <bk>
      <extLst>
        <ext uri="{3e2802c4-a4d2-4d8b-9148-e3be6c30e623}">
          <xlrd:rvb i="8921"/>
        </ext>
      </extLst>
    </bk>
    <bk>
      <extLst>
        <ext uri="{3e2802c4-a4d2-4d8b-9148-e3be6c30e623}">
          <xlrd:rvb i="8922"/>
        </ext>
      </extLst>
    </bk>
    <bk>
      <extLst>
        <ext uri="{3e2802c4-a4d2-4d8b-9148-e3be6c30e623}">
          <xlrd:rvb i="8923"/>
        </ext>
      </extLst>
    </bk>
    <bk>
      <extLst>
        <ext uri="{3e2802c4-a4d2-4d8b-9148-e3be6c30e623}">
          <xlrd:rvb i="8924"/>
        </ext>
      </extLst>
    </bk>
    <bk>
      <extLst>
        <ext uri="{3e2802c4-a4d2-4d8b-9148-e3be6c30e623}">
          <xlrd:rvb i="8925"/>
        </ext>
      </extLst>
    </bk>
    <bk>
      <extLst>
        <ext uri="{3e2802c4-a4d2-4d8b-9148-e3be6c30e623}">
          <xlrd:rvb i="8926"/>
        </ext>
      </extLst>
    </bk>
    <bk>
      <extLst>
        <ext uri="{3e2802c4-a4d2-4d8b-9148-e3be6c30e623}">
          <xlrd:rvb i="8927"/>
        </ext>
      </extLst>
    </bk>
    <bk>
      <extLst>
        <ext uri="{3e2802c4-a4d2-4d8b-9148-e3be6c30e623}">
          <xlrd:rvb i="8928"/>
        </ext>
      </extLst>
    </bk>
    <bk>
      <extLst>
        <ext uri="{3e2802c4-a4d2-4d8b-9148-e3be6c30e623}">
          <xlrd:rvb i="8929"/>
        </ext>
      </extLst>
    </bk>
    <bk>
      <extLst>
        <ext uri="{3e2802c4-a4d2-4d8b-9148-e3be6c30e623}">
          <xlrd:rvb i="8930"/>
        </ext>
      </extLst>
    </bk>
    <bk>
      <extLst>
        <ext uri="{3e2802c4-a4d2-4d8b-9148-e3be6c30e623}">
          <xlrd:rvb i="8931"/>
        </ext>
      </extLst>
    </bk>
    <bk>
      <extLst>
        <ext uri="{3e2802c4-a4d2-4d8b-9148-e3be6c30e623}">
          <xlrd:rvb i="8932"/>
        </ext>
      </extLst>
    </bk>
    <bk>
      <extLst>
        <ext uri="{3e2802c4-a4d2-4d8b-9148-e3be6c30e623}">
          <xlrd:rvb i="8933"/>
        </ext>
      </extLst>
    </bk>
    <bk>
      <extLst>
        <ext uri="{3e2802c4-a4d2-4d8b-9148-e3be6c30e623}">
          <xlrd:rvb i="8934"/>
        </ext>
      </extLst>
    </bk>
    <bk>
      <extLst>
        <ext uri="{3e2802c4-a4d2-4d8b-9148-e3be6c30e623}">
          <xlrd:rvb i="8935"/>
        </ext>
      </extLst>
    </bk>
    <bk>
      <extLst>
        <ext uri="{3e2802c4-a4d2-4d8b-9148-e3be6c30e623}">
          <xlrd:rvb i="8936"/>
        </ext>
      </extLst>
    </bk>
    <bk>
      <extLst>
        <ext uri="{3e2802c4-a4d2-4d8b-9148-e3be6c30e623}">
          <xlrd:rvb i="8937"/>
        </ext>
      </extLst>
    </bk>
    <bk>
      <extLst>
        <ext uri="{3e2802c4-a4d2-4d8b-9148-e3be6c30e623}">
          <xlrd:rvb i="8938"/>
        </ext>
      </extLst>
    </bk>
    <bk>
      <extLst>
        <ext uri="{3e2802c4-a4d2-4d8b-9148-e3be6c30e623}">
          <xlrd:rvb i="8939"/>
        </ext>
      </extLst>
    </bk>
    <bk>
      <extLst>
        <ext uri="{3e2802c4-a4d2-4d8b-9148-e3be6c30e623}">
          <xlrd:rvb i="8940"/>
        </ext>
      </extLst>
    </bk>
    <bk>
      <extLst>
        <ext uri="{3e2802c4-a4d2-4d8b-9148-e3be6c30e623}">
          <xlrd:rvb i="8941"/>
        </ext>
      </extLst>
    </bk>
    <bk>
      <extLst>
        <ext uri="{3e2802c4-a4d2-4d8b-9148-e3be6c30e623}">
          <xlrd:rvb i="8942"/>
        </ext>
      </extLst>
    </bk>
    <bk>
      <extLst>
        <ext uri="{3e2802c4-a4d2-4d8b-9148-e3be6c30e623}">
          <xlrd:rvb i="8943"/>
        </ext>
      </extLst>
    </bk>
    <bk>
      <extLst>
        <ext uri="{3e2802c4-a4d2-4d8b-9148-e3be6c30e623}">
          <xlrd:rvb i="8944"/>
        </ext>
      </extLst>
    </bk>
    <bk>
      <extLst>
        <ext uri="{3e2802c4-a4d2-4d8b-9148-e3be6c30e623}">
          <xlrd:rvb i="8945"/>
        </ext>
      </extLst>
    </bk>
    <bk>
      <extLst>
        <ext uri="{3e2802c4-a4d2-4d8b-9148-e3be6c30e623}">
          <xlrd:rvb i="8946"/>
        </ext>
      </extLst>
    </bk>
    <bk>
      <extLst>
        <ext uri="{3e2802c4-a4d2-4d8b-9148-e3be6c30e623}">
          <xlrd:rvb i="8947"/>
        </ext>
      </extLst>
    </bk>
    <bk>
      <extLst>
        <ext uri="{3e2802c4-a4d2-4d8b-9148-e3be6c30e623}">
          <xlrd:rvb i="8948"/>
        </ext>
      </extLst>
    </bk>
    <bk>
      <extLst>
        <ext uri="{3e2802c4-a4d2-4d8b-9148-e3be6c30e623}">
          <xlrd:rvb i="8949"/>
        </ext>
      </extLst>
    </bk>
    <bk>
      <extLst>
        <ext uri="{3e2802c4-a4d2-4d8b-9148-e3be6c30e623}">
          <xlrd:rvb i="8950"/>
        </ext>
      </extLst>
    </bk>
    <bk>
      <extLst>
        <ext uri="{3e2802c4-a4d2-4d8b-9148-e3be6c30e623}">
          <xlrd:rvb i="8951"/>
        </ext>
      </extLst>
    </bk>
    <bk>
      <extLst>
        <ext uri="{3e2802c4-a4d2-4d8b-9148-e3be6c30e623}">
          <xlrd:rvb i="8952"/>
        </ext>
      </extLst>
    </bk>
    <bk>
      <extLst>
        <ext uri="{3e2802c4-a4d2-4d8b-9148-e3be6c30e623}">
          <xlrd:rvb i="8953"/>
        </ext>
      </extLst>
    </bk>
    <bk>
      <extLst>
        <ext uri="{3e2802c4-a4d2-4d8b-9148-e3be6c30e623}">
          <xlrd:rvb i="8954"/>
        </ext>
      </extLst>
    </bk>
    <bk>
      <extLst>
        <ext uri="{3e2802c4-a4d2-4d8b-9148-e3be6c30e623}">
          <xlrd:rvb i="8955"/>
        </ext>
      </extLst>
    </bk>
    <bk>
      <extLst>
        <ext uri="{3e2802c4-a4d2-4d8b-9148-e3be6c30e623}">
          <xlrd:rvb i="8956"/>
        </ext>
      </extLst>
    </bk>
    <bk>
      <extLst>
        <ext uri="{3e2802c4-a4d2-4d8b-9148-e3be6c30e623}">
          <xlrd:rvb i="8957"/>
        </ext>
      </extLst>
    </bk>
    <bk>
      <extLst>
        <ext uri="{3e2802c4-a4d2-4d8b-9148-e3be6c30e623}">
          <xlrd:rvb i="8958"/>
        </ext>
      </extLst>
    </bk>
    <bk>
      <extLst>
        <ext uri="{3e2802c4-a4d2-4d8b-9148-e3be6c30e623}">
          <xlrd:rvb i="8959"/>
        </ext>
      </extLst>
    </bk>
    <bk>
      <extLst>
        <ext uri="{3e2802c4-a4d2-4d8b-9148-e3be6c30e623}">
          <xlrd:rvb i="8960"/>
        </ext>
      </extLst>
    </bk>
    <bk>
      <extLst>
        <ext uri="{3e2802c4-a4d2-4d8b-9148-e3be6c30e623}">
          <xlrd:rvb i="8961"/>
        </ext>
      </extLst>
    </bk>
    <bk>
      <extLst>
        <ext uri="{3e2802c4-a4d2-4d8b-9148-e3be6c30e623}">
          <xlrd:rvb i="8962"/>
        </ext>
      </extLst>
    </bk>
    <bk>
      <extLst>
        <ext uri="{3e2802c4-a4d2-4d8b-9148-e3be6c30e623}">
          <xlrd:rvb i="8963"/>
        </ext>
      </extLst>
    </bk>
    <bk>
      <extLst>
        <ext uri="{3e2802c4-a4d2-4d8b-9148-e3be6c30e623}">
          <xlrd:rvb i="8964"/>
        </ext>
      </extLst>
    </bk>
    <bk>
      <extLst>
        <ext uri="{3e2802c4-a4d2-4d8b-9148-e3be6c30e623}">
          <xlrd:rvb i="8965"/>
        </ext>
      </extLst>
    </bk>
    <bk>
      <extLst>
        <ext uri="{3e2802c4-a4d2-4d8b-9148-e3be6c30e623}">
          <xlrd:rvb i="8966"/>
        </ext>
      </extLst>
    </bk>
    <bk>
      <extLst>
        <ext uri="{3e2802c4-a4d2-4d8b-9148-e3be6c30e623}">
          <xlrd:rvb i="8967"/>
        </ext>
      </extLst>
    </bk>
    <bk>
      <extLst>
        <ext uri="{3e2802c4-a4d2-4d8b-9148-e3be6c30e623}">
          <xlrd:rvb i="8968"/>
        </ext>
      </extLst>
    </bk>
    <bk>
      <extLst>
        <ext uri="{3e2802c4-a4d2-4d8b-9148-e3be6c30e623}">
          <xlrd:rvb i="8969"/>
        </ext>
      </extLst>
    </bk>
    <bk>
      <extLst>
        <ext uri="{3e2802c4-a4d2-4d8b-9148-e3be6c30e623}">
          <xlrd:rvb i="8970"/>
        </ext>
      </extLst>
    </bk>
    <bk>
      <extLst>
        <ext uri="{3e2802c4-a4d2-4d8b-9148-e3be6c30e623}">
          <xlrd:rvb i="8971"/>
        </ext>
      </extLst>
    </bk>
    <bk>
      <extLst>
        <ext uri="{3e2802c4-a4d2-4d8b-9148-e3be6c30e623}">
          <xlrd:rvb i="8972"/>
        </ext>
      </extLst>
    </bk>
    <bk>
      <extLst>
        <ext uri="{3e2802c4-a4d2-4d8b-9148-e3be6c30e623}">
          <xlrd:rvb i="8973"/>
        </ext>
      </extLst>
    </bk>
    <bk>
      <extLst>
        <ext uri="{3e2802c4-a4d2-4d8b-9148-e3be6c30e623}">
          <xlrd:rvb i="8974"/>
        </ext>
      </extLst>
    </bk>
    <bk>
      <extLst>
        <ext uri="{3e2802c4-a4d2-4d8b-9148-e3be6c30e623}">
          <xlrd:rvb i="8975"/>
        </ext>
      </extLst>
    </bk>
    <bk>
      <extLst>
        <ext uri="{3e2802c4-a4d2-4d8b-9148-e3be6c30e623}">
          <xlrd:rvb i="8976"/>
        </ext>
      </extLst>
    </bk>
    <bk>
      <extLst>
        <ext uri="{3e2802c4-a4d2-4d8b-9148-e3be6c30e623}">
          <xlrd:rvb i="8977"/>
        </ext>
      </extLst>
    </bk>
    <bk>
      <extLst>
        <ext uri="{3e2802c4-a4d2-4d8b-9148-e3be6c30e623}">
          <xlrd:rvb i="8978"/>
        </ext>
      </extLst>
    </bk>
    <bk>
      <extLst>
        <ext uri="{3e2802c4-a4d2-4d8b-9148-e3be6c30e623}">
          <xlrd:rvb i="8979"/>
        </ext>
      </extLst>
    </bk>
    <bk>
      <extLst>
        <ext uri="{3e2802c4-a4d2-4d8b-9148-e3be6c30e623}">
          <xlrd:rvb i="8980"/>
        </ext>
      </extLst>
    </bk>
    <bk>
      <extLst>
        <ext uri="{3e2802c4-a4d2-4d8b-9148-e3be6c30e623}">
          <xlrd:rvb i="8981"/>
        </ext>
      </extLst>
    </bk>
    <bk>
      <extLst>
        <ext uri="{3e2802c4-a4d2-4d8b-9148-e3be6c30e623}">
          <xlrd:rvb i="8982"/>
        </ext>
      </extLst>
    </bk>
    <bk>
      <extLst>
        <ext uri="{3e2802c4-a4d2-4d8b-9148-e3be6c30e623}">
          <xlrd:rvb i="8983"/>
        </ext>
      </extLst>
    </bk>
    <bk>
      <extLst>
        <ext uri="{3e2802c4-a4d2-4d8b-9148-e3be6c30e623}">
          <xlrd:rvb i="8984"/>
        </ext>
      </extLst>
    </bk>
    <bk>
      <extLst>
        <ext uri="{3e2802c4-a4d2-4d8b-9148-e3be6c30e623}">
          <xlrd:rvb i="8985"/>
        </ext>
      </extLst>
    </bk>
    <bk>
      <extLst>
        <ext uri="{3e2802c4-a4d2-4d8b-9148-e3be6c30e623}">
          <xlrd:rvb i="8986"/>
        </ext>
      </extLst>
    </bk>
    <bk>
      <extLst>
        <ext uri="{3e2802c4-a4d2-4d8b-9148-e3be6c30e623}">
          <xlrd:rvb i="8987"/>
        </ext>
      </extLst>
    </bk>
    <bk>
      <extLst>
        <ext uri="{3e2802c4-a4d2-4d8b-9148-e3be6c30e623}">
          <xlrd:rvb i="8988"/>
        </ext>
      </extLst>
    </bk>
    <bk>
      <extLst>
        <ext uri="{3e2802c4-a4d2-4d8b-9148-e3be6c30e623}">
          <xlrd:rvb i="8989"/>
        </ext>
      </extLst>
    </bk>
    <bk>
      <extLst>
        <ext uri="{3e2802c4-a4d2-4d8b-9148-e3be6c30e623}">
          <xlrd:rvb i="8990"/>
        </ext>
      </extLst>
    </bk>
    <bk>
      <extLst>
        <ext uri="{3e2802c4-a4d2-4d8b-9148-e3be6c30e623}">
          <xlrd:rvb i="8991"/>
        </ext>
      </extLst>
    </bk>
    <bk>
      <extLst>
        <ext uri="{3e2802c4-a4d2-4d8b-9148-e3be6c30e623}">
          <xlrd:rvb i="8992"/>
        </ext>
      </extLst>
    </bk>
    <bk>
      <extLst>
        <ext uri="{3e2802c4-a4d2-4d8b-9148-e3be6c30e623}">
          <xlrd:rvb i="8993"/>
        </ext>
      </extLst>
    </bk>
    <bk>
      <extLst>
        <ext uri="{3e2802c4-a4d2-4d8b-9148-e3be6c30e623}">
          <xlrd:rvb i="8994"/>
        </ext>
      </extLst>
    </bk>
    <bk>
      <extLst>
        <ext uri="{3e2802c4-a4d2-4d8b-9148-e3be6c30e623}">
          <xlrd:rvb i="8995"/>
        </ext>
      </extLst>
    </bk>
    <bk>
      <extLst>
        <ext uri="{3e2802c4-a4d2-4d8b-9148-e3be6c30e623}">
          <xlrd:rvb i="8996"/>
        </ext>
      </extLst>
    </bk>
    <bk>
      <extLst>
        <ext uri="{3e2802c4-a4d2-4d8b-9148-e3be6c30e623}">
          <xlrd:rvb i="8997"/>
        </ext>
      </extLst>
    </bk>
    <bk>
      <extLst>
        <ext uri="{3e2802c4-a4d2-4d8b-9148-e3be6c30e623}">
          <xlrd:rvb i="8998"/>
        </ext>
      </extLst>
    </bk>
    <bk>
      <extLst>
        <ext uri="{3e2802c4-a4d2-4d8b-9148-e3be6c30e623}">
          <xlrd:rvb i="8999"/>
        </ext>
      </extLst>
    </bk>
    <bk>
      <extLst>
        <ext uri="{3e2802c4-a4d2-4d8b-9148-e3be6c30e623}">
          <xlrd:rvb i="9000"/>
        </ext>
      </extLst>
    </bk>
    <bk>
      <extLst>
        <ext uri="{3e2802c4-a4d2-4d8b-9148-e3be6c30e623}">
          <xlrd:rvb i="9001"/>
        </ext>
      </extLst>
    </bk>
    <bk>
      <extLst>
        <ext uri="{3e2802c4-a4d2-4d8b-9148-e3be6c30e623}">
          <xlrd:rvb i="9002"/>
        </ext>
      </extLst>
    </bk>
    <bk>
      <extLst>
        <ext uri="{3e2802c4-a4d2-4d8b-9148-e3be6c30e623}">
          <xlrd:rvb i="9003"/>
        </ext>
      </extLst>
    </bk>
    <bk>
      <extLst>
        <ext uri="{3e2802c4-a4d2-4d8b-9148-e3be6c30e623}">
          <xlrd:rvb i="9004"/>
        </ext>
      </extLst>
    </bk>
    <bk>
      <extLst>
        <ext uri="{3e2802c4-a4d2-4d8b-9148-e3be6c30e623}">
          <xlrd:rvb i="9005"/>
        </ext>
      </extLst>
    </bk>
    <bk>
      <extLst>
        <ext uri="{3e2802c4-a4d2-4d8b-9148-e3be6c30e623}">
          <xlrd:rvb i="9006"/>
        </ext>
      </extLst>
    </bk>
    <bk>
      <extLst>
        <ext uri="{3e2802c4-a4d2-4d8b-9148-e3be6c30e623}">
          <xlrd:rvb i="9007"/>
        </ext>
      </extLst>
    </bk>
    <bk>
      <extLst>
        <ext uri="{3e2802c4-a4d2-4d8b-9148-e3be6c30e623}">
          <xlrd:rvb i="9008"/>
        </ext>
      </extLst>
    </bk>
    <bk>
      <extLst>
        <ext uri="{3e2802c4-a4d2-4d8b-9148-e3be6c30e623}">
          <xlrd:rvb i="9009"/>
        </ext>
      </extLst>
    </bk>
    <bk>
      <extLst>
        <ext uri="{3e2802c4-a4d2-4d8b-9148-e3be6c30e623}">
          <xlrd:rvb i="9010"/>
        </ext>
      </extLst>
    </bk>
    <bk>
      <extLst>
        <ext uri="{3e2802c4-a4d2-4d8b-9148-e3be6c30e623}">
          <xlrd:rvb i="9011"/>
        </ext>
      </extLst>
    </bk>
    <bk>
      <extLst>
        <ext uri="{3e2802c4-a4d2-4d8b-9148-e3be6c30e623}">
          <xlrd:rvb i="9012"/>
        </ext>
      </extLst>
    </bk>
    <bk>
      <extLst>
        <ext uri="{3e2802c4-a4d2-4d8b-9148-e3be6c30e623}">
          <xlrd:rvb i="9013"/>
        </ext>
      </extLst>
    </bk>
    <bk>
      <extLst>
        <ext uri="{3e2802c4-a4d2-4d8b-9148-e3be6c30e623}">
          <xlrd:rvb i="9014"/>
        </ext>
      </extLst>
    </bk>
    <bk>
      <extLst>
        <ext uri="{3e2802c4-a4d2-4d8b-9148-e3be6c30e623}">
          <xlrd:rvb i="9015"/>
        </ext>
      </extLst>
    </bk>
    <bk>
      <extLst>
        <ext uri="{3e2802c4-a4d2-4d8b-9148-e3be6c30e623}">
          <xlrd:rvb i="9016"/>
        </ext>
      </extLst>
    </bk>
    <bk>
      <extLst>
        <ext uri="{3e2802c4-a4d2-4d8b-9148-e3be6c30e623}">
          <xlrd:rvb i="9017"/>
        </ext>
      </extLst>
    </bk>
    <bk>
      <extLst>
        <ext uri="{3e2802c4-a4d2-4d8b-9148-e3be6c30e623}">
          <xlrd:rvb i="9018"/>
        </ext>
      </extLst>
    </bk>
    <bk>
      <extLst>
        <ext uri="{3e2802c4-a4d2-4d8b-9148-e3be6c30e623}">
          <xlrd:rvb i="9019"/>
        </ext>
      </extLst>
    </bk>
    <bk>
      <extLst>
        <ext uri="{3e2802c4-a4d2-4d8b-9148-e3be6c30e623}">
          <xlrd:rvb i="9020"/>
        </ext>
      </extLst>
    </bk>
    <bk>
      <extLst>
        <ext uri="{3e2802c4-a4d2-4d8b-9148-e3be6c30e623}">
          <xlrd:rvb i="9021"/>
        </ext>
      </extLst>
    </bk>
    <bk>
      <extLst>
        <ext uri="{3e2802c4-a4d2-4d8b-9148-e3be6c30e623}">
          <xlrd:rvb i="9022"/>
        </ext>
      </extLst>
    </bk>
    <bk>
      <extLst>
        <ext uri="{3e2802c4-a4d2-4d8b-9148-e3be6c30e623}">
          <xlrd:rvb i="9023"/>
        </ext>
      </extLst>
    </bk>
    <bk>
      <extLst>
        <ext uri="{3e2802c4-a4d2-4d8b-9148-e3be6c30e623}">
          <xlrd:rvb i="9024"/>
        </ext>
      </extLst>
    </bk>
    <bk>
      <extLst>
        <ext uri="{3e2802c4-a4d2-4d8b-9148-e3be6c30e623}">
          <xlrd:rvb i="9025"/>
        </ext>
      </extLst>
    </bk>
    <bk>
      <extLst>
        <ext uri="{3e2802c4-a4d2-4d8b-9148-e3be6c30e623}">
          <xlrd:rvb i="9026"/>
        </ext>
      </extLst>
    </bk>
    <bk>
      <extLst>
        <ext uri="{3e2802c4-a4d2-4d8b-9148-e3be6c30e623}">
          <xlrd:rvb i="9027"/>
        </ext>
      </extLst>
    </bk>
    <bk>
      <extLst>
        <ext uri="{3e2802c4-a4d2-4d8b-9148-e3be6c30e623}">
          <xlrd:rvb i="9028"/>
        </ext>
      </extLst>
    </bk>
    <bk>
      <extLst>
        <ext uri="{3e2802c4-a4d2-4d8b-9148-e3be6c30e623}">
          <xlrd:rvb i="9029"/>
        </ext>
      </extLst>
    </bk>
    <bk>
      <extLst>
        <ext uri="{3e2802c4-a4d2-4d8b-9148-e3be6c30e623}">
          <xlrd:rvb i="9030"/>
        </ext>
      </extLst>
    </bk>
    <bk>
      <extLst>
        <ext uri="{3e2802c4-a4d2-4d8b-9148-e3be6c30e623}">
          <xlrd:rvb i="9031"/>
        </ext>
      </extLst>
    </bk>
    <bk>
      <extLst>
        <ext uri="{3e2802c4-a4d2-4d8b-9148-e3be6c30e623}">
          <xlrd:rvb i="9032"/>
        </ext>
      </extLst>
    </bk>
    <bk>
      <extLst>
        <ext uri="{3e2802c4-a4d2-4d8b-9148-e3be6c30e623}">
          <xlrd:rvb i="9033"/>
        </ext>
      </extLst>
    </bk>
    <bk>
      <extLst>
        <ext uri="{3e2802c4-a4d2-4d8b-9148-e3be6c30e623}">
          <xlrd:rvb i="9034"/>
        </ext>
      </extLst>
    </bk>
    <bk>
      <extLst>
        <ext uri="{3e2802c4-a4d2-4d8b-9148-e3be6c30e623}">
          <xlrd:rvb i="9035"/>
        </ext>
      </extLst>
    </bk>
    <bk>
      <extLst>
        <ext uri="{3e2802c4-a4d2-4d8b-9148-e3be6c30e623}">
          <xlrd:rvb i="9036"/>
        </ext>
      </extLst>
    </bk>
    <bk>
      <extLst>
        <ext uri="{3e2802c4-a4d2-4d8b-9148-e3be6c30e623}">
          <xlrd:rvb i="9037"/>
        </ext>
      </extLst>
    </bk>
    <bk>
      <extLst>
        <ext uri="{3e2802c4-a4d2-4d8b-9148-e3be6c30e623}">
          <xlrd:rvb i="9038"/>
        </ext>
      </extLst>
    </bk>
    <bk>
      <extLst>
        <ext uri="{3e2802c4-a4d2-4d8b-9148-e3be6c30e623}">
          <xlrd:rvb i="9039"/>
        </ext>
      </extLst>
    </bk>
    <bk>
      <extLst>
        <ext uri="{3e2802c4-a4d2-4d8b-9148-e3be6c30e623}">
          <xlrd:rvb i="9040"/>
        </ext>
      </extLst>
    </bk>
    <bk>
      <extLst>
        <ext uri="{3e2802c4-a4d2-4d8b-9148-e3be6c30e623}">
          <xlrd:rvb i="9041"/>
        </ext>
      </extLst>
    </bk>
    <bk>
      <extLst>
        <ext uri="{3e2802c4-a4d2-4d8b-9148-e3be6c30e623}">
          <xlrd:rvb i="9042"/>
        </ext>
      </extLst>
    </bk>
    <bk>
      <extLst>
        <ext uri="{3e2802c4-a4d2-4d8b-9148-e3be6c30e623}">
          <xlrd:rvb i="9043"/>
        </ext>
      </extLst>
    </bk>
    <bk>
      <extLst>
        <ext uri="{3e2802c4-a4d2-4d8b-9148-e3be6c30e623}">
          <xlrd:rvb i="9044"/>
        </ext>
      </extLst>
    </bk>
    <bk>
      <extLst>
        <ext uri="{3e2802c4-a4d2-4d8b-9148-e3be6c30e623}">
          <xlrd:rvb i="9045"/>
        </ext>
      </extLst>
    </bk>
    <bk>
      <extLst>
        <ext uri="{3e2802c4-a4d2-4d8b-9148-e3be6c30e623}">
          <xlrd:rvb i="9046"/>
        </ext>
      </extLst>
    </bk>
    <bk>
      <extLst>
        <ext uri="{3e2802c4-a4d2-4d8b-9148-e3be6c30e623}">
          <xlrd:rvb i="9047"/>
        </ext>
      </extLst>
    </bk>
    <bk>
      <extLst>
        <ext uri="{3e2802c4-a4d2-4d8b-9148-e3be6c30e623}">
          <xlrd:rvb i="9048"/>
        </ext>
      </extLst>
    </bk>
    <bk>
      <extLst>
        <ext uri="{3e2802c4-a4d2-4d8b-9148-e3be6c30e623}">
          <xlrd:rvb i="9049"/>
        </ext>
      </extLst>
    </bk>
    <bk>
      <extLst>
        <ext uri="{3e2802c4-a4d2-4d8b-9148-e3be6c30e623}">
          <xlrd:rvb i="9050"/>
        </ext>
      </extLst>
    </bk>
    <bk>
      <extLst>
        <ext uri="{3e2802c4-a4d2-4d8b-9148-e3be6c30e623}">
          <xlrd:rvb i="9051"/>
        </ext>
      </extLst>
    </bk>
    <bk>
      <extLst>
        <ext uri="{3e2802c4-a4d2-4d8b-9148-e3be6c30e623}">
          <xlrd:rvb i="9052"/>
        </ext>
      </extLst>
    </bk>
    <bk>
      <extLst>
        <ext uri="{3e2802c4-a4d2-4d8b-9148-e3be6c30e623}">
          <xlrd:rvb i="9053"/>
        </ext>
      </extLst>
    </bk>
    <bk>
      <extLst>
        <ext uri="{3e2802c4-a4d2-4d8b-9148-e3be6c30e623}">
          <xlrd:rvb i="9054"/>
        </ext>
      </extLst>
    </bk>
    <bk>
      <extLst>
        <ext uri="{3e2802c4-a4d2-4d8b-9148-e3be6c30e623}">
          <xlrd:rvb i="9055"/>
        </ext>
      </extLst>
    </bk>
    <bk>
      <extLst>
        <ext uri="{3e2802c4-a4d2-4d8b-9148-e3be6c30e623}">
          <xlrd:rvb i="9056"/>
        </ext>
      </extLst>
    </bk>
    <bk>
      <extLst>
        <ext uri="{3e2802c4-a4d2-4d8b-9148-e3be6c30e623}">
          <xlrd:rvb i="9057"/>
        </ext>
      </extLst>
    </bk>
    <bk>
      <extLst>
        <ext uri="{3e2802c4-a4d2-4d8b-9148-e3be6c30e623}">
          <xlrd:rvb i="9058"/>
        </ext>
      </extLst>
    </bk>
    <bk>
      <extLst>
        <ext uri="{3e2802c4-a4d2-4d8b-9148-e3be6c30e623}">
          <xlrd:rvb i="9059"/>
        </ext>
      </extLst>
    </bk>
    <bk>
      <extLst>
        <ext uri="{3e2802c4-a4d2-4d8b-9148-e3be6c30e623}">
          <xlrd:rvb i="9060"/>
        </ext>
      </extLst>
    </bk>
    <bk>
      <extLst>
        <ext uri="{3e2802c4-a4d2-4d8b-9148-e3be6c30e623}">
          <xlrd:rvb i="9061"/>
        </ext>
      </extLst>
    </bk>
    <bk>
      <extLst>
        <ext uri="{3e2802c4-a4d2-4d8b-9148-e3be6c30e623}">
          <xlrd:rvb i="9062"/>
        </ext>
      </extLst>
    </bk>
    <bk>
      <extLst>
        <ext uri="{3e2802c4-a4d2-4d8b-9148-e3be6c30e623}">
          <xlrd:rvb i="9063"/>
        </ext>
      </extLst>
    </bk>
    <bk>
      <extLst>
        <ext uri="{3e2802c4-a4d2-4d8b-9148-e3be6c30e623}">
          <xlrd:rvb i="9064"/>
        </ext>
      </extLst>
    </bk>
    <bk>
      <extLst>
        <ext uri="{3e2802c4-a4d2-4d8b-9148-e3be6c30e623}">
          <xlrd:rvb i="9065"/>
        </ext>
      </extLst>
    </bk>
    <bk>
      <extLst>
        <ext uri="{3e2802c4-a4d2-4d8b-9148-e3be6c30e623}">
          <xlrd:rvb i="9066"/>
        </ext>
      </extLst>
    </bk>
    <bk>
      <extLst>
        <ext uri="{3e2802c4-a4d2-4d8b-9148-e3be6c30e623}">
          <xlrd:rvb i="9067"/>
        </ext>
      </extLst>
    </bk>
    <bk>
      <extLst>
        <ext uri="{3e2802c4-a4d2-4d8b-9148-e3be6c30e623}">
          <xlrd:rvb i="9068"/>
        </ext>
      </extLst>
    </bk>
    <bk>
      <extLst>
        <ext uri="{3e2802c4-a4d2-4d8b-9148-e3be6c30e623}">
          <xlrd:rvb i="9069"/>
        </ext>
      </extLst>
    </bk>
    <bk>
      <extLst>
        <ext uri="{3e2802c4-a4d2-4d8b-9148-e3be6c30e623}">
          <xlrd:rvb i="9070"/>
        </ext>
      </extLst>
    </bk>
    <bk>
      <extLst>
        <ext uri="{3e2802c4-a4d2-4d8b-9148-e3be6c30e623}">
          <xlrd:rvb i="9071"/>
        </ext>
      </extLst>
    </bk>
    <bk>
      <extLst>
        <ext uri="{3e2802c4-a4d2-4d8b-9148-e3be6c30e623}">
          <xlrd:rvb i="9072"/>
        </ext>
      </extLst>
    </bk>
    <bk>
      <extLst>
        <ext uri="{3e2802c4-a4d2-4d8b-9148-e3be6c30e623}">
          <xlrd:rvb i="9073"/>
        </ext>
      </extLst>
    </bk>
    <bk>
      <extLst>
        <ext uri="{3e2802c4-a4d2-4d8b-9148-e3be6c30e623}">
          <xlrd:rvb i="9074"/>
        </ext>
      </extLst>
    </bk>
    <bk>
      <extLst>
        <ext uri="{3e2802c4-a4d2-4d8b-9148-e3be6c30e623}">
          <xlrd:rvb i="9075"/>
        </ext>
      </extLst>
    </bk>
    <bk>
      <extLst>
        <ext uri="{3e2802c4-a4d2-4d8b-9148-e3be6c30e623}">
          <xlrd:rvb i="9076"/>
        </ext>
      </extLst>
    </bk>
    <bk>
      <extLst>
        <ext uri="{3e2802c4-a4d2-4d8b-9148-e3be6c30e623}">
          <xlrd:rvb i="9077"/>
        </ext>
      </extLst>
    </bk>
    <bk>
      <extLst>
        <ext uri="{3e2802c4-a4d2-4d8b-9148-e3be6c30e623}">
          <xlrd:rvb i="9078"/>
        </ext>
      </extLst>
    </bk>
    <bk>
      <extLst>
        <ext uri="{3e2802c4-a4d2-4d8b-9148-e3be6c30e623}">
          <xlrd:rvb i="9079"/>
        </ext>
      </extLst>
    </bk>
    <bk>
      <extLst>
        <ext uri="{3e2802c4-a4d2-4d8b-9148-e3be6c30e623}">
          <xlrd:rvb i="9080"/>
        </ext>
      </extLst>
    </bk>
    <bk>
      <extLst>
        <ext uri="{3e2802c4-a4d2-4d8b-9148-e3be6c30e623}">
          <xlrd:rvb i="9081"/>
        </ext>
      </extLst>
    </bk>
    <bk>
      <extLst>
        <ext uri="{3e2802c4-a4d2-4d8b-9148-e3be6c30e623}">
          <xlrd:rvb i="9082"/>
        </ext>
      </extLst>
    </bk>
    <bk>
      <extLst>
        <ext uri="{3e2802c4-a4d2-4d8b-9148-e3be6c30e623}">
          <xlrd:rvb i="9083"/>
        </ext>
      </extLst>
    </bk>
    <bk>
      <extLst>
        <ext uri="{3e2802c4-a4d2-4d8b-9148-e3be6c30e623}">
          <xlrd:rvb i="9084"/>
        </ext>
      </extLst>
    </bk>
    <bk>
      <extLst>
        <ext uri="{3e2802c4-a4d2-4d8b-9148-e3be6c30e623}">
          <xlrd:rvb i="9085"/>
        </ext>
      </extLst>
    </bk>
    <bk>
      <extLst>
        <ext uri="{3e2802c4-a4d2-4d8b-9148-e3be6c30e623}">
          <xlrd:rvb i="9086"/>
        </ext>
      </extLst>
    </bk>
    <bk>
      <extLst>
        <ext uri="{3e2802c4-a4d2-4d8b-9148-e3be6c30e623}">
          <xlrd:rvb i="9087"/>
        </ext>
      </extLst>
    </bk>
    <bk>
      <extLst>
        <ext uri="{3e2802c4-a4d2-4d8b-9148-e3be6c30e623}">
          <xlrd:rvb i="9088"/>
        </ext>
      </extLst>
    </bk>
    <bk>
      <extLst>
        <ext uri="{3e2802c4-a4d2-4d8b-9148-e3be6c30e623}">
          <xlrd:rvb i="9089"/>
        </ext>
      </extLst>
    </bk>
    <bk>
      <extLst>
        <ext uri="{3e2802c4-a4d2-4d8b-9148-e3be6c30e623}">
          <xlrd:rvb i="9090"/>
        </ext>
      </extLst>
    </bk>
    <bk>
      <extLst>
        <ext uri="{3e2802c4-a4d2-4d8b-9148-e3be6c30e623}">
          <xlrd:rvb i="9091"/>
        </ext>
      </extLst>
    </bk>
    <bk>
      <extLst>
        <ext uri="{3e2802c4-a4d2-4d8b-9148-e3be6c30e623}">
          <xlrd:rvb i="9092"/>
        </ext>
      </extLst>
    </bk>
    <bk>
      <extLst>
        <ext uri="{3e2802c4-a4d2-4d8b-9148-e3be6c30e623}">
          <xlrd:rvb i="9093"/>
        </ext>
      </extLst>
    </bk>
    <bk>
      <extLst>
        <ext uri="{3e2802c4-a4d2-4d8b-9148-e3be6c30e623}">
          <xlrd:rvb i="9094"/>
        </ext>
      </extLst>
    </bk>
    <bk>
      <extLst>
        <ext uri="{3e2802c4-a4d2-4d8b-9148-e3be6c30e623}">
          <xlrd:rvb i="9095"/>
        </ext>
      </extLst>
    </bk>
    <bk>
      <extLst>
        <ext uri="{3e2802c4-a4d2-4d8b-9148-e3be6c30e623}">
          <xlrd:rvb i="9096"/>
        </ext>
      </extLst>
    </bk>
    <bk>
      <extLst>
        <ext uri="{3e2802c4-a4d2-4d8b-9148-e3be6c30e623}">
          <xlrd:rvb i="9097"/>
        </ext>
      </extLst>
    </bk>
    <bk>
      <extLst>
        <ext uri="{3e2802c4-a4d2-4d8b-9148-e3be6c30e623}">
          <xlrd:rvb i="9098"/>
        </ext>
      </extLst>
    </bk>
    <bk>
      <extLst>
        <ext uri="{3e2802c4-a4d2-4d8b-9148-e3be6c30e623}">
          <xlrd:rvb i="9099"/>
        </ext>
      </extLst>
    </bk>
    <bk>
      <extLst>
        <ext uri="{3e2802c4-a4d2-4d8b-9148-e3be6c30e623}">
          <xlrd:rvb i="9100"/>
        </ext>
      </extLst>
    </bk>
    <bk>
      <extLst>
        <ext uri="{3e2802c4-a4d2-4d8b-9148-e3be6c30e623}">
          <xlrd:rvb i="9101"/>
        </ext>
      </extLst>
    </bk>
    <bk>
      <extLst>
        <ext uri="{3e2802c4-a4d2-4d8b-9148-e3be6c30e623}">
          <xlrd:rvb i="9102"/>
        </ext>
      </extLst>
    </bk>
    <bk>
      <extLst>
        <ext uri="{3e2802c4-a4d2-4d8b-9148-e3be6c30e623}">
          <xlrd:rvb i="9103"/>
        </ext>
      </extLst>
    </bk>
    <bk>
      <extLst>
        <ext uri="{3e2802c4-a4d2-4d8b-9148-e3be6c30e623}">
          <xlrd:rvb i="9104"/>
        </ext>
      </extLst>
    </bk>
    <bk>
      <extLst>
        <ext uri="{3e2802c4-a4d2-4d8b-9148-e3be6c30e623}">
          <xlrd:rvb i="9105"/>
        </ext>
      </extLst>
    </bk>
    <bk>
      <extLst>
        <ext uri="{3e2802c4-a4d2-4d8b-9148-e3be6c30e623}">
          <xlrd:rvb i="9106"/>
        </ext>
      </extLst>
    </bk>
    <bk>
      <extLst>
        <ext uri="{3e2802c4-a4d2-4d8b-9148-e3be6c30e623}">
          <xlrd:rvb i="9107"/>
        </ext>
      </extLst>
    </bk>
    <bk>
      <extLst>
        <ext uri="{3e2802c4-a4d2-4d8b-9148-e3be6c30e623}">
          <xlrd:rvb i="9108"/>
        </ext>
      </extLst>
    </bk>
    <bk>
      <extLst>
        <ext uri="{3e2802c4-a4d2-4d8b-9148-e3be6c30e623}">
          <xlrd:rvb i="9109"/>
        </ext>
      </extLst>
    </bk>
    <bk>
      <extLst>
        <ext uri="{3e2802c4-a4d2-4d8b-9148-e3be6c30e623}">
          <xlrd:rvb i="9110"/>
        </ext>
      </extLst>
    </bk>
    <bk>
      <extLst>
        <ext uri="{3e2802c4-a4d2-4d8b-9148-e3be6c30e623}">
          <xlrd:rvb i="9111"/>
        </ext>
      </extLst>
    </bk>
    <bk>
      <extLst>
        <ext uri="{3e2802c4-a4d2-4d8b-9148-e3be6c30e623}">
          <xlrd:rvb i="9112"/>
        </ext>
      </extLst>
    </bk>
    <bk>
      <extLst>
        <ext uri="{3e2802c4-a4d2-4d8b-9148-e3be6c30e623}">
          <xlrd:rvb i="9113"/>
        </ext>
      </extLst>
    </bk>
    <bk>
      <extLst>
        <ext uri="{3e2802c4-a4d2-4d8b-9148-e3be6c30e623}">
          <xlrd:rvb i="9114"/>
        </ext>
      </extLst>
    </bk>
    <bk>
      <extLst>
        <ext uri="{3e2802c4-a4d2-4d8b-9148-e3be6c30e623}">
          <xlrd:rvb i="9115"/>
        </ext>
      </extLst>
    </bk>
    <bk>
      <extLst>
        <ext uri="{3e2802c4-a4d2-4d8b-9148-e3be6c30e623}">
          <xlrd:rvb i="9116"/>
        </ext>
      </extLst>
    </bk>
    <bk>
      <extLst>
        <ext uri="{3e2802c4-a4d2-4d8b-9148-e3be6c30e623}">
          <xlrd:rvb i="9117"/>
        </ext>
      </extLst>
    </bk>
    <bk>
      <extLst>
        <ext uri="{3e2802c4-a4d2-4d8b-9148-e3be6c30e623}">
          <xlrd:rvb i="9118"/>
        </ext>
      </extLst>
    </bk>
    <bk>
      <extLst>
        <ext uri="{3e2802c4-a4d2-4d8b-9148-e3be6c30e623}">
          <xlrd:rvb i="9119"/>
        </ext>
      </extLst>
    </bk>
    <bk>
      <extLst>
        <ext uri="{3e2802c4-a4d2-4d8b-9148-e3be6c30e623}">
          <xlrd:rvb i="9120"/>
        </ext>
      </extLst>
    </bk>
    <bk>
      <extLst>
        <ext uri="{3e2802c4-a4d2-4d8b-9148-e3be6c30e623}">
          <xlrd:rvb i="9121"/>
        </ext>
      </extLst>
    </bk>
    <bk>
      <extLst>
        <ext uri="{3e2802c4-a4d2-4d8b-9148-e3be6c30e623}">
          <xlrd:rvb i="9122"/>
        </ext>
      </extLst>
    </bk>
    <bk>
      <extLst>
        <ext uri="{3e2802c4-a4d2-4d8b-9148-e3be6c30e623}">
          <xlrd:rvb i="9123"/>
        </ext>
      </extLst>
    </bk>
    <bk>
      <extLst>
        <ext uri="{3e2802c4-a4d2-4d8b-9148-e3be6c30e623}">
          <xlrd:rvb i="9124"/>
        </ext>
      </extLst>
    </bk>
    <bk>
      <extLst>
        <ext uri="{3e2802c4-a4d2-4d8b-9148-e3be6c30e623}">
          <xlrd:rvb i="9125"/>
        </ext>
      </extLst>
    </bk>
    <bk>
      <extLst>
        <ext uri="{3e2802c4-a4d2-4d8b-9148-e3be6c30e623}">
          <xlrd:rvb i="9126"/>
        </ext>
      </extLst>
    </bk>
    <bk>
      <extLst>
        <ext uri="{3e2802c4-a4d2-4d8b-9148-e3be6c30e623}">
          <xlrd:rvb i="9127"/>
        </ext>
      </extLst>
    </bk>
    <bk>
      <extLst>
        <ext uri="{3e2802c4-a4d2-4d8b-9148-e3be6c30e623}">
          <xlrd:rvb i="9128"/>
        </ext>
      </extLst>
    </bk>
    <bk>
      <extLst>
        <ext uri="{3e2802c4-a4d2-4d8b-9148-e3be6c30e623}">
          <xlrd:rvb i="9129"/>
        </ext>
      </extLst>
    </bk>
    <bk>
      <extLst>
        <ext uri="{3e2802c4-a4d2-4d8b-9148-e3be6c30e623}">
          <xlrd:rvb i="9130"/>
        </ext>
      </extLst>
    </bk>
    <bk>
      <extLst>
        <ext uri="{3e2802c4-a4d2-4d8b-9148-e3be6c30e623}">
          <xlrd:rvb i="9131"/>
        </ext>
      </extLst>
    </bk>
    <bk>
      <extLst>
        <ext uri="{3e2802c4-a4d2-4d8b-9148-e3be6c30e623}">
          <xlrd:rvb i="9132"/>
        </ext>
      </extLst>
    </bk>
    <bk>
      <extLst>
        <ext uri="{3e2802c4-a4d2-4d8b-9148-e3be6c30e623}">
          <xlrd:rvb i="9133"/>
        </ext>
      </extLst>
    </bk>
    <bk>
      <extLst>
        <ext uri="{3e2802c4-a4d2-4d8b-9148-e3be6c30e623}">
          <xlrd:rvb i="9134"/>
        </ext>
      </extLst>
    </bk>
    <bk>
      <extLst>
        <ext uri="{3e2802c4-a4d2-4d8b-9148-e3be6c30e623}">
          <xlrd:rvb i="9135"/>
        </ext>
      </extLst>
    </bk>
    <bk>
      <extLst>
        <ext uri="{3e2802c4-a4d2-4d8b-9148-e3be6c30e623}">
          <xlrd:rvb i="9136"/>
        </ext>
      </extLst>
    </bk>
    <bk>
      <extLst>
        <ext uri="{3e2802c4-a4d2-4d8b-9148-e3be6c30e623}">
          <xlrd:rvb i="9137"/>
        </ext>
      </extLst>
    </bk>
    <bk>
      <extLst>
        <ext uri="{3e2802c4-a4d2-4d8b-9148-e3be6c30e623}">
          <xlrd:rvb i="9138"/>
        </ext>
      </extLst>
    </bk>
    <bk>
      <extLst>
        <ext uri="{3e2802c4-a4d2-4d8b-9148-e3be6c30e623}">
          <xlrd:rvb i="9139"/>
        </ext>
      </extLst>
    </bk>
    <bk>
      <extLst>
        <ext uri="{3e2802c4-a4d2-4d8b-9148-e3be6c30e623}">
          <xlrd:rvb i="9140"/>
        </ext>
      </extLst>
    </bk>
    <bk>
      <extLst>
        <ext uri="{3e2802c4-a4d2-4d8b-9148-e3be6c30e623}">
          <xlrd:rvb i="9141"/>
        </ext>
      </extLst>
    </bk>
    <bk>
      <extLst>
        <ext uri="{3e2802c4-a4d2-4d8b-9148-e3be6c30e623}">
          <xlrd:rvb i="9142"/>
        </ext>
      </extLst>
    </bk>
    <bk>
      <extLst>
        <ext uri="{3e2802c4-a4d2-4d8b-9148-e3be6c30e623}">
          <xlrd:rvb i="9143"/>
        </ext>
      </extLst>
    </bk>
    <bk>
      <extLst>
        <ext uri="{3e2802c4-a4d2-4d8b-9148-e3be6c30e623}">
          <xlrd:rvb i="9144"/>
        </ext>
      </extLst>
    </bk>
    <bk>
      <extLst>
        <ext uri="{3e2802c4-a4d2-4d8b-9148-e3be6c30e623}">
          <xlrd:rvb i="9145"/>
        </ext>
      </extLst>
    </bk>
    <bk>
      <extLst>
        <ext uri="{3e2802c4-a4d2-4d8b-9148-e3be6c30e623}">
          <xlrd:rvb i="9146"/>
        </ext>
      </extLst>
    </bk>
    <bk>
      <extLst>
        <ext uri="{3e2802c4-a4d2-4d8b-9148-e3be6c30e623}">
          <xlrd:rvb i="9147"/>
        </ext>
      </extLst>
    </bk>
    <bk>
      <extLst>
        <ext uri="{3e2802c4-a4d2-4d8b-9148-e3be6c30e623}">
          <xlrd:rvb i="9148"/>
        </ext>
      </extLst>
    </bk>
    <bk>
      <extLst>
        <ext uri="{3e2802c4-a4d2-4d8b-9148-e3be6c30e623}">
          <xlrd:rvb i="9149"/>
        </ext>
      </extLst>
    </bk>
    <bk>
      <extLst>
        <ext uri="{3e2802c4-a4d2-4d8b-9148-e3be6c30e623}">
          <xlrd:rvb i="9150"/>
        </ext>
      </extLst>
    </bk>
    <bk>
      <extLst>
        <ext uri="{3e2802c4-a4d2-4d8b-9148-e3be6c30e623}">
          <xlrd:rvb i="9151"/>
        </ext>
      </extLst>
    </bk>
    <bk>
      <extLst>
        <ext uri="{3e2802c4-a4d2-4d8b-9148-e3be6c30e623}">
          <xlrd:rvb i="9152"/>
        </ext>
      </extLst>
    </bk>
    <bk>
      <extLst>
        <ext uri="{3e2802c4-a4d2-4d8b-9148-e3be6c30e623}">
          <xlrd:rvb i="9153"/>
        </ext>
      </extLst>
    </bk>
    <bk>
      <extLst>
        <ext uri="{3e2802c4-a4d2-4d8b-9148-e3be6c30e623}">
          <xlrd:rvb i="9154"/>
        </ext>
      </extLst>
    </bk>
    <bk>
      <extLst>
        <ext uri="{3e2802c4-a4d2-4d8b-9148-e3be6c30e623}">
          <xlrd:rvb i="9155"/>
        </ext>
      </extLst>
    </bk>
    <bk>
      <extLst>
        <ext uri="{3e2802c4-a4d2-4d8b-9148-e3be6c30e623}">
          <xlrd:rvb i="9156"/>
        </ext>
      </extLst>
    </bk>
    <bk>
      <extLst>
        <ext uri="{3e2802c4-a4d2-4d8b-9148-e3be6c30e623}">
          <xlrd:rvb i="9157"/>
        </ext>
      </extLst>
    </bk>
    <bk>
      <extLst>
        <ext uri="{3e2802c4-a4d2-4d8b-9148-e3be6c30e623}">
          <xlrd:rvb i="9158"/>
        </ext>
      </extLst>
    </bk>
    <bk>
      <extLst>
        <ext uri="{3e2802c4-a4d2-4d8b-9148-e3be6c30e623}">
          <xlrd:rvb i="9159"/>
        </ext>
      </extLst>
    </bk>
    <bk>
      <extLst>
        <ext uri="{3e2802c4-a4d2-4d8b-9148-e3be6c30e623}">
          <xlrd:rvb i="9160"/>
        </ext>
      </extLst>
    </bk>
    <bk>
      <extLst>
        <ext uri="{3e2802c4-a4d2-4d8b-9148-e3be6c30e623}">
          <xlrd:rvb i="9161"/>
        </ext>
      </extLst>
    </bk>
    <bk>
      <extLst>
        <ext uri="{3e2802c4-a4d2-4d8b-9148-e3be6c30e623}">
          <xlrd:rvb i="9162"/>
        </ext>
      </extLst>
    </bk>
    <bk>
      <extLst>
        <ext uri="{3e2802c4-a4d2-4d8b-9148-e3be6c30e623}">
          <xlrd:rvb i="9163"/>
        </ext>
      </extLst>
    </bk>
    <bk>
      <extLst>
        <ext uri="{3e2802c4-a4d2-4d8b-9148-e3be6c30e623}">
          <xlrd:rvb i="9164"/>
        </ext>
      </extLst>
    </bk>
    <bk>
      <extLst>
        <ext uri="{3e2802c4-a4d2-4d8b-9148-e3be6c30e623}">
          <xlrd:rvb i="9165"/>
        </ext>
      </extLst>
    </bk>
    <bk>
      <extLst>
        <ext uri="{3e2802c4-a4d2-4d8b-9148-e3be6c30e623}">
          <xlrd:rvb i="9166"/>
        </ext>
      </extLst>
    </bk>
    <bk>
      <extLst>
        <ext uri="{3e2802c4-a4d2-4d8b-9148-e3be6c30e623}">
          <xlrd:rvb i="9167"/>
        </ext>
      </extLst>
    </bk>
    <bk>
      <extLst>
        <ext uri="{3e2802c4-a4d2-4d8b-9148-e3be6c30e623}">
          <xlrd:rvb i="9168"/>
        </ext>
      </extLst>
    </bk>
    <bk>
      <extLst>
        <ext uri="{3e2802c4-a4d2-4d8b-9148-e3be6c30e623}">
          <xlrd:rvb i="9169"/>
        </ext>
      </extLst>
    </bk>
    <bk>
      <extLst>
        <ext uri="{3e2802c4-a4d2-4d8b-9148-e3be6c30e623}">
          <xlrd:rvb i="9170"/>
        </ext>
      </extLst>
    </bk>
    <bk>
      <extLst>
        <ext uri="{3e2802c4-a4d2-4d8b-9148-e3be6c30e623}">
          <xlrd:rvb i="9171"/>
        </ext>
      </extLst>
    </bk>
    <bk>
      <extLst>
        <ext uri="{3e2802c4-a4d2-4d8b-9148-e3be6c30e623}">
          <xlrd:rvb i="9172"/>
        </ext>
      </extLst>
    </bk>
    <bk>
      <extLst>
        <ext uri="{3e2802c4-a4d2-4d8b-9148-e3be6c30e623}">
          <xlrd:rvb i="9173"/>
        </ext>
      </extLst>
    </bk>
    <bk>
      <extLst>
        <ext uri="{3e2802c4-a4d2-4d8b-9148-e3be6c30e623}">
          <xlrd:rvb i="9174"/>
        </ext>
      </extLst>
    </bk>
    <bk>
      <extLst>
        <ext uri="{3e2802c4-a4d2-4d8b-9148-e3be6c30e623}">
          <xlrd:rvb i="9175"/>
        </ext>
      </extLst>
    </bk>
    <bk>
      <extLst>
        <ext uri="{3e2802c4-a4d2-4d8b-9148-e3be6c30e623}">
          <xlrd:rvb i="9176"/>
        </ext>
      </extLst>
    </bk>
    <bk>
      <extLst>
        <ext uri="{3e2802c4-a4d2-4d8b-9148-e3be6c30e623}">
          <xlrd:rvb i="9177"/>
        </ext>
      </extLst>
    </bk>
    <bk>
      <extLst>
        <ext uri="{3e2802c4-a4d2-4d8b-9148-e3be6c30e623}">
          <xlrd:rvb i="9178"/>
        </ext>
      </extLst>
    </bk>
    <bk>
      <extLst>
        <ext uri="{3e2802c4-a4d2-4d8b-9148-e3be6c30e623}">
          <xlrd:rvb i="9179"/>
        </ext>
      </extLst>
    </bk>
    <bk>
      <extLst>
        <ext uri="{3e2802c4-a4d2-4d8b-9148-e3be6c30e623}">
          <xlrd:rvb i="9180"/>
        </ext>
      </extLst>
    </bk>
    <bk>
      <extLst>
        <ext uri="{3e2802c4-a4d2-4d8b-9148-e3be6c30e623}">
          <xlrd:rvb i="9181"/>
        </ext>
      </extLst>
    </bk>
    <bk>
      <extLst>
        <ext uri="{3e2802c4-a4d2-4d8b-9148-e3be6c30e623}">
          <xlrd:rvb i="9182"/>
        </ext>
      </extLst>
    </bk>
    <bk>
      <extLst>
        <ext uri="{3e2802c4-a4d2-4d8b-9148-e3be6c30e623}">
          <xlrd:rvb i="9183"/>
        </ext>
      </extLst>
    </bk>
    <bk>
      <extLst>
        <ext uri="{3e2802c4-a4d2-4d8b-9148-e3be6c30e623}">
          <xlrd:rvb i="9184"/>
        </ext>
      </extLst>
    </bk>
    <bk>
      <extLst>
        <ext uri="{3e2802c4-a4d2-4d8b-9148-e3be6c30e623}">
          <xlrd:rvb i="9185"/>
        </ext>
      </extLst>
    </bk>
    <bk>
      <extLst>
        <ext uri="{3e2802c4-a4d2-4d8b-9148-e3be6c30e623}">
          <xlrd:rvb i="9186"/>
        </ext>
      </extLst>
    </bk>
    <bk>
      <extLst>
        <ext uri="{3e2802c4-a4d2-4d8b-9148-e3be6c30e623}">
          <xlrd:rvb i="9187"/>
        </ext>
      </extLst>
    </bk>
    <bk>
      <extLst>
        <ext uri="{3e2802c4-a4d2-4d8b-9148-e3be6c30e623}">
          <xlrd:rvb i="9188"/>
        </ext>
      </extLst>
    </bk>
    <bk>
      <extLst>
        <ext uri="{3e2802c4-a4d2-4d8b-9148-e3be6c30e623}">
          <xlrd:rvb i="9189"/>
        </ext>
      </extLst>
    </bk>
    <bk>
      <extLst>
        <ext uri="{3e2802c4-a4d2-4d8b-9148-e3be6c30e623}">
          <xlrd:rvb i="9190"/>
        </ext>
      </extLst>
    </bk>
    <bk>
      <extLst>
        <ext uri="{3e2802c4-a4d2-4d8b-9148-e3be6c30e623}">
          <xlrd:rvb i="9191"/>
        </ext>
      </extLst>
    </bk>
    <bk>
      <extLst>
        <ext uri="{3e2802c4-a4d2-4d8b-9148-e3be6c30e623}">
          <xlrd:rvb i="9192"/>
        </ext>
      </extLst>
    </bk>
    <bk>
      <extLst>
        <ext uri="{3e2802c4-a4d2-4d8b-9148-e3be6c30e623}">
          <xlrd:rvb i="9193"/>
        </ext>
      </extLst>
    </bk>
    <bk>
      <extLst>
        <ext uri="{3e2802c4-a4d2-4d8b-9148-e3be6c30e623}">
          <xlrd:rvb i="9194"/>
        </ext>
      </extLst>
    </bk>
    <bk>
      <extLst>
        <ext uri="{3e2802c4-a4d2-4d8b-9148-e3be6c30e623}">
          <xlrd:rvb i="9195"/>
        </ext>
      </extLst>
    </bk>
    <bk>
      <extLst>
        <ext uri="{3e2802c4-a4d2-4d8b-9148-e3be6c30e623}">
          <xlrd:rvb i="9196"/>
        </ext>
      </extLst>
    </bk>
    <bk>
      <extLst>
        <ext uri="{3e2802c4-a4d2-4d8b-9148-e3be6c30e623}">
          <xlrd:rvb i="9197"/>
        </ext>
      </extLst>
    </bk>
    <bk>
      <extLst>
        <ext uri="{3e2802c4-a4d2-4d8b-9148-e3be6c30e623}">
          <xlrd:rvb i="9198"/>
        </ext>
      </extLst>
    </bk>
    <bk>
      <extLst>
        <ext uri="{3e2802c4-a4d2-4d8b-9148-e3be6c30e623}">
          <xlrd:rvb i="9199"/>
        </ext>
      </extLst>
    </bk>
    <bk>
      <extLst>
        <ext uri="{3e2802c4-a4d2-4d8b-9148-e3be6c30e623}">
          <xlrd:rvb i="9200"/>
        </ext>
      </extLst>
    </bk>
    <bk>
      <extLst>
        <ext uri="{3e2802c4-a4d2-4d8b-9148-e3be6c30e623}">
          <xlrd:rvb i="9201"/>
        </ext>
      </extLst>
    </bk>
    <bk>
      <extLst>
        <ext uri="{3e2802c4-a4d2-4d8b-9148-e3be6c30e623}">
          <xlrd:rvb i="9202"/>
        </ext>
      </extLst>
    </bk>
    <bk>
      <extLst>
        <ext uri="{3e2802c4-a4d2-4d8b-9148-e3be6c30e623}">
          <xlrd:rvb i="9203"/>
        </ext>
      </extLst>
    </bk>
    <bk>
      <extLst>
        <ext uri="{3e2802c4-a4d2-4d8b-9148-e3be6c30e623}">
          <xlrd:rvb i="9204"/>
        </ext>
      </extLst>
    </bk>
    <bk>
      <extLst>
        <ext uri="{3e2802c4-a4d2-4d8b-9148-e3be6c30e623}">
          <xlrd:rvb i="9205"/>
        </ext>
      </extLst>
    </bk>
    <bk>
      <extLst>
        <ext uri="{3e2802c4-a4d2-4d8b-9148-e3be6c30e623}">
          <xlrd:rvb i="9206"/>
        </ext>
      </extLst>
    </bk>
    <bk>
      <extLst>
        <ext uri="{3e2802c4-a4d2-4d8b-9148-e3be6c30e623}">
          <xlrd:rvb i="9207"/>
        </ext>
      </extLst>
    </bk>
    <bk>
      <extLst>
        <ext uri="{3e2802c4-a4d2-4d8b-9148-e3be6c30e623}">
          <xlrd:rvb i="9208"/>
        </ext>
      </extLst>
    </bk>
    <bk>
      <extLst>
        <ext uri="{3e2802c4-a4d2-4d8b-9148-e3be6c30e623}">
          <xlrd:rvb i="9209"/>
        </ext>
      </extLst>
    </bk>
    <bk>
      <extLst>
        <ext uri="{3e2802c4-a4d2-4d8b-9148-e3be6c30e623}">
          <xlrd:rvb i="9210"/>
        </ext>
      </extLst>
    </bk>
    <bk>
      <extLst>
        <ext uri="{3e2802c4-a4d2-4d8b-9148-e3be6c30e623}">
          <xlrd:rvb i="9211"/>
        </ext>
      </extLst>
    </bk>
    <bk>
      <extLst>
        <ext uri="{3e2802c4-a4d2-4d8b-9148-e3be6c30e623}">
          <xlrd:rvb i="9212"/>
        </ext>
      </extLst>
    </bk>
    <bk>
      <extLst>
        <ext uri="{3e2802c4-a4d2-4d8b-9148-e3be6c30e623}">
          <xlrd:rvb i="9213"/>
        </ext>
      </extLst>
    </bk>
    <bk>
      <extLst>
        <ext uri="{3e2802c4-a4d2-4d8b-9148-e3be6c30e623}">
          <xlrd:rvb i="9214"/>
        </ext>
      </extLst>
    </bk>
    <bk>
      <extLst>
        <ext uri="{3e2802c4-a4d2-4d8b-9148-e3be6c30e623}">
          <xlrd:rvb i="9215"/>
        </ext>
      </extLst>
    </bk>
    <bk>
      <extLst>
        <ext uri="{3e2802c4-a4d2-4d8b-9148-e3be6c30e623}">
          <xlrd:rvb i="9216"/>
        </ext>
      </extLst>
    </bk>
    <bk>
      <extLst>
        <ext uri="{3e2802c4-a4d2-4d8b-9148-e3be6c30e623}">
          <xlrd:rvb i="9217"/>
        </ext>
      </extLst>
    </bk>
    <bk>
      <extLst>
        <ext uri="{3e2802c4-a4d2-4d8b-9148-e3be6c30e623}">
          <xlrd:rvb i="9218"/>
        </ext>
      </extLst>
    </bk>
    <bk>
      <extLst>
        <ext uri="{3e2802c4-a4d2-4d8b-9148-e3be6c30e623}">
          <xlrd:rvb i="9219"/>
        </ext>
      </extLst>
    </bk>
    <bk>
      <extLst>
        <ext uri="{3e2802c4-a4d2-4d8b-9148-e3be6c30e623}">
          <xlrd:rvb i="9220"/>
        </ext>
      </extLst>
    </bk>
    <bk>
      <extLst>
        <ext uri="{3e2802c4-a4d2-4d8b-9148-e3be6c30e623}">
          <xlrd:rvb i="9221"/>
        </ext>
      </extLst>
    </bk>
    <bk>
      <extLst>
        <ext uri="{3e2802c4-a4d2-4d8b-9148-e3be6c30e623}">
          <xlrd:rvb i="9222"/>
        </ext>
      </extLst>
    </bk>
    <bk>
      <extLst>
        <ext uri="{3e2802c4-a4d2-4d8b-9148-e3be6c30e623}">
          <xlrd:rvb i="9223"/>
        </ext>
      </extLst>
    </bk>
    <bk>
      <extLst>
        <ext uri="{3e2802c4-a4d2-4d8b-9148-e3be6c30e623}">
          <xlrd:rvb i="9224"/>
        </ext>
      </extLst>
    </bk>
    <bk>
      <extLst>
        <ext uri="{3e2802c4-a4d2-4d8b-9148-e3be6c30e623}">
          <xlrd:rvb i="9225"/>
        </ext>
      </extLst>
    </bk>
    <bk>
      <extLst>
        <ext uri="{3e2802c4-a4d2-4d8b-9148-e3be6c30e623}">
          <xlrd:rvb i="9226"/>
        </ext>
      </extLst>
    </bk>
    <bk>
      <extLst>
        <ext uri="{3e2802c4-a4d2-4d8b-9148-e3be6c30e623}">
          <xlrd:rvb i="9227"/>
        </ext>
      </extLst>
    </bk>
    <bk>
      <extLst>
        <ext uri="{3e2802c4-a4d2-4d8b-9148-e3be6c30e623}">
          <xlrd:rvb i="9228"/>
        </ext>
      </extLst>
    </bk>
    <bk>
      <extLst>
        <ext uri="{3e2802c4-a4d2-4d8b-9148-e3be6c30e623}">
          <xlrd:rvb i="9229"/>
        </ext>
      </extLst>
    </bk>
    <bk>
      <extLst>
        <ext uri="{3e2802c4-a4d2-4d8b-9148-e3be6c30e623}">
          <xlrd:rvb i="9230"/>
        </ext>
      </extLst>
    </bk>
    <bk>
      <extLst>
        <ext uri="{3e2802c4-a4d2-4d8b-9148-e3be6c30e623}">
          <xlrd:rvb i="9231"/>
        </ext>
      </extLst>
    </bk>
    <bk>
      <extLst>
        <ext uri="{3e2802c4-a4d2-4d8b-9148-e3be6c30e623}">
          <xlrd:rvb i="9232"/>
        </ext>
      </extLst>
    </bk>
    <bk>
      <extLst>
        <ext uri="{3e2802c4-a4d2-4d8b-9148-e3be6c30e623}">
          <xlrd:rvb i="9233"/>
        </ext>
      </extLst>
    </bk>
    <bk>
      <extLst>
        <ext uri="{3e2802c4-a4d2-4d8b-9148-e3be6c30e623}">
          <xlrd:rvb i="9234"/>
        </ext>
      </extLst>
    </bk>
    <bk>
      <extLst>
        <ext uri="{3e2802c4-a4d2-4d8b-9148-e3be6c30e623}">
          <xlrd:rvb i="9235"/>
        </ext>
      </extLst>
    </bk>
    <bk>
      <extLst>
        <ext uri="{3e2802c4-a4d2-4d8b-9148-e3be6c30e623}">
          <xlrd:rvb i="9236"/>
        </ext>
      </extLst>
    </bk>
    <bk>
      <extLst>
        <ext uri="{3e2802c4-a4d2-4d8b-9148-e3be6c30e623}">
          <xlrd:rvb i="9237"/>
        </ext>
      </extLst>
    </bk>
    <bk>
      <extLst>
        <ext uri="{3e2802c4-a4d2-4d8b-9148-e3be6c30e623}">
          <xlrd:rvb i="9238"/>
        </ext>
      </extLst>
    </bk>
    <bk>
      <extLst>
        <ext uri="{3e2802c4-a4d2-4d8b-9148-e3be6c30e623}">
          <xlrd:rvb i="9239"/>
        </ext>
      </extLst>
    </bk>
    <bk>
      <extLst>
        <ext uri="{3e2802c4-a4d2-4d8b-9148-e3be6c30e623}">
          <xlrd:rvb i="9240"/>
        </ext>
      </extLst>
    </bk>
    <bk>
      <extLst>
        <ext uri="{3e2802c4-a4d2-4d8b-9148-e3be6c30e623}">
          <xlrd:rvb i="9241"/>
        </ext>
      </extLst>
    </bk>
    <bk>
      <extLst>
        <ext uri="{3e2802c4-a4d2-4d8b-9148-e3be6c30e623}">
          <xlrd:rvb i="9242"/>
        </ext>
      </extLst>
    </bk>
    <bk>
      <extLst>
        <ext uri="{3e2802c4-a4d2-4d8b-9148-e3be6c30e623}">
          <xlrd:rvb i="9243"/>
        </ext>
      </extLst>
    </bk>
    <bk>
      <extLst>
        <ext uri="{3e2802c4-a4d2-4d8b-9148-e3be6c30e623}">
          <xlrd:rvb i="9244"/>
        </ext>
      </extLst>
    </bk>
    <bk>
      <extLst>
        <ext uri="{3e2802c4-a4d2-4d8b-9148-e3be6c30e623}">
          <xlrd:rvb i="9245"/>
        </ext>
      </extLst>
    </bk>
    <bk>
      <extLst>
        <ext uri="{3e2802c4-a4d2-4d8b-9148-e3be6c30e623}">
          <xlrd:rvb i="9246"/>
        </ext>
      </extLst>
    </bk>
    <bk>
      <extLst>
        <ext uri="{3e2802c4-a4d2-4d8b-9148-e3be6c30e623}">
          <xlrd:rvb i="9247"/>
        </ext>
      </extLst>
    </bk>
    <bk>
      <extLst>
        <ext uri="{3e2802c4-a4d2-4d8b-9148-e3be6c30e623}">
          <xlrd:rvb i="9248"/>
        </ext>
      </extLst>
    </bk>
    <bk>
      <extLst>
        <ext uri="{3e2802c4-a4d2-4d8b-9148-e3be6c30e623}">
          <xlrd:rvb i="9249"/>
        </ext>
      </extLst>
    </bk>
    <bk>
      <extLst>
        <ext uri="{3e2802c4-a4d2-4d8b-9148-e3be6c30e623}">
          <xlrd:rvb i="9250"/>
        </ext>
      </extLst>
    </bk>
    <bk>
      <extLst>
        <ext uri="{3e2802c4-a4d2-4d8b-9148-e3be6c30e623}">
          <xlrd:rvb i="9251"/>
        </ext>
      </extLst>
    </bk>
    <bk>
      <extLst>
        <ext uri="{3e2802c4-a4d2-4d8b-9148-e3be6c30e623}">
          <xlrd:rvb i="9252"/>
        </ext>
      </extLst>
    </bk>
    <bk>
      <extLst>
        <ext uri="{3e2802c4-a4d2-4d8b-9148-e3be6c30e623}">
          <xlrd:rvb i="9253"/>
        </ext>
      </extLst>
    </bk>
    <bk>
      <extLst>
        <ext uri="{3e2802c4-a4d2-4d8b-9148-e3be6c30e623}">
          <xlrd:rvb i="9254"/>
        </ext>
      </extLst>
    </bk>
    <bk>
      <extLst>
        <ext uri="{3e2802c4-a4d2-4d8b-9148-e3be6c30e623}">
          <xlrd:rvb i="9255"/>
        </ext>
      </extLst>
    </bk>
    <bk>
      <extLst>
        <ext uri="{3e2802c4-a4d2-4d8b-9148-e3be6c30e623}">
          <xlrd:rvb i="9256"/>
        </ext>
      </extLst>
    </bk>
    <bk>
      <extLst>
        <ext uri="{3e2802c4-a4d2-4d8b-9148-e3be6c30e623}">
          <xlrd:rvb i="9257"/>
        </ext>
      </extLst>
    </bk>
    <bk>
      <extLst>
        <ext uri="{3e2802c4-a4d2-4d8b-9148-e3be6c30e623}">
          <xlrd:rvb i="9258"/>
        </ext>
      </extLst>
    </bk>
    <bk>
      <extLst>
        <ext uri="{3e2802c4-a4d2-4d8b-9148-e3be6c30e623}">
          <xlrd:rvb i="9259"/>
        </ext>
      </extLst>
    </bk>
    <bk>
      <extLst>
        <ext uri="{3e2802c4-a4d2-4d8b-9148-e3be6c30e623}">
          <xlrd:rvb i="9260"/>
        </ext>
      </extLst>
    </bk>
    <bk>
      <extLst>
        <ext uri="{3e2802c4-a4d2-4d8b-9148-e3be6c30e623}">
          <xlrd:rvb i="9261"/>
        </ext>
      </extLst>
    </bk>
    <bk>
      <extLst>
        <ext uri="{3e2802c4-a4d2-4d8b-9148-e3be6c30e623}">
          <xlrd:rvb i="9262"/>
        </ext>
      </extLst>
    </bk>
    <bk>
      <extLst>
        <ext uri="{3e2802c4-a4d2-4d8b-9148-e3be6c30e623}">
          <xlrd:rvb i="9263"/>
        </ext>
      </extLst>
    </bk>
    <bk>
      <extLst>
        <ext uri="{3e2802c4-a4d2-4d8b-9148-e3be6c30e623}">
          <xlrd:rvb i="9264"/>
        </ext>
      </extLst>
    </bk>
    <bk>
      <extLst>
        <ext uri="{3e2802c4-a4d2-4d8b-9148-e3be6c30e623}">
          <xlrd:rvb i="9265"/>
        </ext>
      </extLst>
    </bk>
    <bk>
      <extLst>
        <ext uri="{3e2802c4-a4d2-4d8b-9148-e3be6c30e623}">
          <xlrd:rvb i="9266"/>
        </ext>
      </extLst>
    </bk>
    <bk>
      <extLst>
        <ext uri="{3e2802c4-a4d2-4d8b-9148-e3be6c30e623}">
          <xlrd:rvb i="9267"/>
        </ext>
      </extLst>
    </bk>
    <bk>
      <extLst>
        <ext uri="{3e2802c4-a4d2-4d8b-9148-e3be6c30e623}">
          <xlrd:rvb i="9268"/>
        </ext>
      </extLst>
    </bk>
    <bk>
      <extLst>
        <ext uri="{3e2802c4-a4d2-4d8b-9148-e3be6c30e623}">
          <xlrd:rvb i="9269"/>
        </ext>
      </extLst>
    </bk>
    <bk>
      <extLst>
        <ext uri="{3e2802c4-a4d2-4d8b-9148-e3be6c30e623}">
          <xlrd:rvb i="9270"/>
        </ext>
      </extLst>
    </bk>
    <bk>
      <extLst>
        <ext uri="{3e2802c4-a4d2-4d8b-9148-e3be6c30e623}">
          <xlrd:rvb i="9271"/>
        </ext>
      </extLst>
    </bk>
    <bk>
      <extLst>
        <ext uri="{3e2802c4-a4d2-4d8b-9148-e3be6c30e623}">
          <xlrd:rvb i="9272"/>
        </ext>
      </extLst>
    </bk>
    <bk>
      <extLst>
        <ext uri="{3e2802c4-a4d2-4d8b-9148-e3be6c30e623}">
          <xlrd:rvb i="9273"/>
        </ext>
      </extLst>
    </bk>
    <bk>
      <extLst>
        <ext uri="{3e2802c4-a4d2-4d8b-9148-e3be6c30e623}">
          <xlrd:rvb i="9274"/>
        </ext>
      </extLst>
    </bk>
    <bk>
      <extLst>
        <ext uri="{3e2802c4-a4d2-4d8b-9148-e3be6c30e623}">
          <xlrd:rvb i="9275"/>
        </ext>
      </extLst>
    </bk>
    <bk>
      <extLst>
        <ext uri="{3e2802c4-a4d2-4d8b-9148-e3be6c30e623}">
          <xlrd:rvb i="9276"/>
        </ext>
      </extLst>
    </bk>
    <bk>
      <extLst>
        <ext uri="{3e2802c4-a4d2-4d8b-9148-e3be6c30e623}">
          <xlrd:rvb i="9277"/>
        </ext>
      </extLst>
    </bk>
    <bk>
      <extLst>
        <ext uri="{3e2802c4-a4d2-4d8b-9148-e3be6c30e623}">
          <xlrd:rvb i="9278"/>
        </ext>
      </extLst>
    </bk>
    <bk>
      <extLst>
        <ext uri="{3e2802c4-a4d2-4d8b-9148-e3be6c30e623}">
          <xlrd:rvb i="9279"/>
        </ext>
      </extLst>
    </bk>
    <bk>
      <extLst>
        <ext uri="{3e2802c4-a4d2-4d8b-9148-e3be6c30e623}">
          <xlrd:rvb i="9280"/>
        </ext>
      </extLst>
    </bk>
    <bk>
      <extLst>
        <ext uri="{3e2802c4-a4d2-4d8b-9148-e3be6c30e623}">
          <xlrd:rvb i="9281"/>
        </ext>
      </extLst>
    </bk>
    <bk>
      <extLst>
        <ext uri="{3e2802c4-a4d2-4d8b-9148-e3be6c30e623}">
          <xlrd:rvb i="9282"/>
        </ext>
      </extLst>
    </bk>
    <bk>
      <extLst>
        <ext uri="{3e2802c4-a4d2-4d8b-9148-e3be6c30e623}">
          <xlrd:rvb i="9283"/>
        </ext>
      </extLst>
    </bk>
    <bk>
      <extLst>
        <ext uri="{3e2802c4-a4d2-4d8b-9148-e3be6c30e623}">
          <xlrd:rvb i="9284"/>
        </ext>
      </extLst>
    </bk>
    <bk>
      <extLst>
        <ext uri="{3e2802c4-a4d2-4d8b-9148-e3be6c30e623}">
          <xlrd:rvb i="9285"/>
        </ext>
      </extLst>
    </bk>
    <bk>
      <extLst>
        <ext uri="{3e2802c4-a4d2-4d8b-9148-e3be6c30e623}">
          <xlrd:rvb i="9286"/>
        </ext>
      </extLst>
    </bk>
    <bk>
      <extLst>
        <ext uri="{3e2802c4-a4d2-4d8b-9148-e3be6c30e623}">
          <xlrd:rvb i="9287"/>
        </ext>
      </extLst>
    </bk>
    <bk>
      <extLst>
        <ext uri="{3e2802c4-a4d2-4d8b-9148-e3be6c30e623}">
          <xlrd:rvb i="9288"/>
        </ext>
      </extLst>
    </bk>
    <bk>
      <extLst>
        <ext uri="{3e2802c4-a4d2-4d8b-9148-e3be6c30e623}">
          <xlrd:rvb i="9289"/>
        </ext>
      </extLst>
    </bk>
    <bk>
      <extLst>
        <ext uri="{3e2802c4-a4d2-4d8b-9148-e3be6c30e623}">
          <xlrd:rvb i="9290"/>
        </ext>
      </extLst>
    </bk>
    <bk>
      <extLst>
        <ext uri="{3e2802c4-a4d2-4d8b-9148-e3be6c30e623}">
          <xlrd:rvb i="9291"/>
        </ext>
      </extLst>
    </bk>
    <bk>
      <extLst>
        <ext uri="{3e2802c4-a4d2-4d8b-9148-e3be6c30e623}">
          <xlrd:rvb i="9292"/>
        </ext>
      </extLst>
    </bk>
    <bk>
      <extLst>
        <ext uri="{3e2802c4-a4d2-4d8b-9148-e3be6c30e623}">
          <xlrd:rvb i="9293"/>
        </ext>
      </extLst>
    </bk>
    <bk>
      <extLst>
        <ext uri="{3e2802c4-a4d2-4d8b-9148-e3be6c30e623}">
          <xlrd:rvb i="9294"/>
        </ext>
      </extLst>
    </bk>
    <bk>
      <extLst>
        <ext uri="{3e2802c4-a4d2-4d8b-9148-e3be6c30e623}">
          <xlrd:rvb i="9295"/>
        </ext>
      </extLst>
    </bk>
    <bk>
      <extLst>
        <ext uri="{3e2802c4-a4d2-4d8b-9148-e3be6c30e623}">
          <xlrd:rvb i="9296"/>
        </ext>
      </extLst>
    </bk>
    <bk>
      <extLst>
        <ext uri="{3e2802c4-a4d2-4d8b-9148-e3be6c30e623}">
          <xlrd:rvb i="9297"/>
        </ext>
      </extLst>
    </bk>
    <bk>
      <extLst>
        <ext uri="{3e2802c4-a4d2-4d8b-9148-e3be6c30e623}">
          <xlrd:rvb i="9298"/>
        </ext>
      </extLst>
    </bk>
    <bk>
      <extLst>
        <ext uri="{3e2802c4-a4d2-4d8b-9148-e3be6c30e623}">
          <xlrd:rvb i="9299"/>
        </ext>
      </extLst>
    </bk>
    <bk>
      <extLst>
        <ext uri="{3e2802c4-a4d2-4d8b-9148-e3be6c30e623}">
          <xlrd:rvb i="9300"/>
        </ext>
      </extLst>
    </bk>
    <bk>
      <extLst>
        <ext uri="{3e2802c4-a4d2-4d8b-9148-e3be6c30e623}">
          <xlrd:rvb i="9301"/>
        </ext>
      </extLst>
    </bk>
    <bk>
      <extLst>
        <ext uri="{3e2802c4-a4d2-4d8b-9148-e3be6c30e623}">
          <xlrd:rvb i="9302"/>
        </ext>
      </extLst>
    </bk>
    <bk>
      <extLst>
        <ext uri="{3e2802c4-a4d2-4d8b-9148-e3be6c30e623}">
          <xlrd:rvb i="9303"/>
        </ext>
      </extLst>
    </bk>
    <bk>
      <extLst>
        <ext uri="{3e2802c4-a4d2-4d8b-9148-e3be6c30e623}">
          <xlrd:rvb i="9304"/>
        </ext>
      </extLst>
    </bk>
    <bk>
      <extLst>
        <ext uri="{3e2802c4-a4d2-4d8b-9148-e3be6c30e623}">
          <xlrd:rvb i="9305"/>
        </ext>
      </extLst>
    </bk>
    <bk>
      <extLst>
        <ext uri="{3e2802c4-a4d2-4d8b-9148-e3be6c30e623}">
          <xlrd:rvb i="9306"/>
        </ext>
      </extLst>
    </bk>
    <bk>
      <extLst>
        <ext uri="{3e2802c4-a4d2-4d8b-9148-e3be6c30e623}">
          <xlrd:rvb i="9307"/>
        </ext>
      </extLst>
    </bk>
    <bk>
      <extLst>
        <ext uri="{3e2802c4-a4d2-4d8b-9148-e3be6c30e623}">
          <xlrd:rvb i="9308"/>
        </ext>
      </extLst>
    </bk>
    <bk>
      <extLst>
        <ext uri="{3e2802c4-a4d2-4d8b-9148-e3be6c30e623}">
          <xlrd:rvb i="9309"/>
        </ext>
      </extLst>
    </bk>
    <bk>
      <extLst>
        <ext uri="{3e2802c4-a4d2-4d8b-9148-e3be6c30e623}">
          <xlrd:rvb i="9310"/>
        </ext>
      </extLst>
    </bk>
    <bk>
      <extLst>
        <ext uri="{3e2802c4-a4d2-4d8b-9148-e3be6c30e623}">
          <xlrd:rvb i="9311"/>
        </ext>
      </extLst>
    </bk>
    <bk>
      <extLst>
        <ext uri="{3e2802c4-a4d2-4d8b-9148-e3be6c30e623}">
          <xlrd:rvb i="9312"/>
        </ext>
      </extLst>
    </bk>
    <bk>
      <extLst>
        <ext uri="{3e2802c4-a4d2-4d8b-9148-e3be6c30e623}">
          <xlrd:rvb i="9313"/>
        </ext>
      </extLst>
    </bk>
    <bk>
      <extLst>
        <ext uri="{3e2802c4-a4d2-4d8b-9148-e3be6c30e623}">
          <xlrd:rvb i="9314"/>
        </ext>
      </extLst>
    </bk>
    <bk>
      <extLst>
        <ext uri="{3e2802c4-a4d2-4d8b-9148-e3be6c30e623}">
          <xlrd:rvb i="9315"/>
        </ext>
      </extLst>
    </bk>
    <bk>
      <extLst>
        <ext uri="{3e2802c4-a4d2-4d8b-9148-e3be6c30e623}">
          <xlrd:rvb i="9316"/>
        </ext>
      </extLst>
    </bk>
    <bk>
      <extLst>
        <ext uri="{3e2802c4-a4d2-4d8b-9148-e3be6c30e623}">
          <xlrd:rvb i="9317"/>
        </ext>
      </extLst>
    </bk>
    <bk>
      <extLst>
        <ext uri="{3e2802c4-a4d2-4d8b-9148-e3be6c30e623}">
          <xlrd:rvb i="9318"/>
        </ext>
      </extLst>
    </bk>
    <bk>
      <extLst>
        <ext uri="{3e2802c4-a4d2-4d8b-9148-e3be6c30e623}">
          <xlrd:rvb i="9319"/>
        </ext>
      </extLst>
    </bk>
    <bk>
      <extLst>
        <ext uri="{3e2802c4-a4d2-4d8b-9148-e3be6c30e623}">
          <xlrd:rvb i="9320"/>
        </ext>
      </extLst>
    </bk>
    <bk>
      <extLst>
        <ext uri="{3e2802c4-a4d2-4d8b-9148-e3be6c30e623}">
          <xlrd:rvb i="9321"/>
        </ext>
      </extLst>
    </bk>
    <bk>
      <extLst>
        <ext uri="{3e2802c4-a4d2-4d8b-9148-e3be6c30e623}">
          <xlrd:rvb i="9322"/>
        </ext>
      </extLst>
    </bk>
    <bk>
      <extLst>
        <ext uri="{3e2802c4-a4d2-4d8b-9148-e3be6c30e623}">
          <xlrd:rvb i="9323"/>
        </ext>
      </extLst>
    </bk>
    <bk>
      <extLst>
        <ext uri="{3e2802c4-a4d2-4d8b-9148-e3be6c30e623}">
          <xlrd:rvb i="9324"/>
        </ext>
      </extLst>
    </bk>
    <bk>
      <extLst>
        <ext uri="{3e2802c4-a4d2-4d8b-9148-e3be6c30e623}">
          <xlrd:rvb i="9325"/>
        </ext>
      </extLst>
    </bk>
    <bk>
      <extLst>
        <ext uri="{3e2802c4-a4d2-4d8b-9148-e3be6c30e623}">
          <xlrd:rvb i="9326"/>
        </ext>
      </extLst>
    </bk>
    <bk>
      <extLst>
        <ext uri="{3e2802c4-a4d2-4d8b-9148-e3be6c30e623}">
          <xlrd:rvb i="9327"/>
        </ext>
      </extLst>
    </bk>
    <bk>
      <extLst>
        <ext uri="{3e2802c4-a4d2-4d8b-9148-e3be6c30e623}">
          <xlrd:rvb i="9328"/>
        </ext>
      </extLst>
    </bk>
    <bk>
      <extLst>
        <ext uri="{3e2802c4-a4d2-4d8b-9148-e3be6c30e623}">
          <xlrd:rvb i="9329"/>
        </ext>
      </extLst>
    </bk>
    <bk>
      <extLst>
        <ext uri="{3e2802c4-a4d2-4d8b-9148-e3be6c30e623}">
          <xlrd:rvb i="9330"/>
        </ext>
      </extLst>
    </bk>
    <bk>
      <extLst>
        <ext uri="{3e2802c4-a4d2-4d8b-9148-e3be6c30e623}">
          <xlrd:rvb i="9331"/>
        </ext>
      </extLst>
    </bk>
    <bk>
      <extLst>
        <ext uri="{3e2802c4-a4d2-4d8b-9148-e3be6c30e623}">
          <xlrd:rvb i="9332"/>
        </ext>
      </extLst>
    </bk>
    <bk>
      <extLst>
        <ext uri="{3e2802c4-a4d2-4d8b-9148-e3be6c30e623}">
          <xlrd:rvb i="9333"/>
        </ext>
      </extLst>
    </bk>
    <bk>
      <extLst>
        <ext uri="{3e2802c4-a4d2-4d8b-9148-e3be6c30e623}">
          <xlrd:rvb i="9334"/>
        </ext>
      </extLst>
    </bk>
    <bk>
      <extLst>
        <ext uri="{3e2802c4-a4d2-4d8b-9148-e3be6c30e623}">
          <xlrd:rvb i="9335"/>
        </ext>
      </extLst>
    </bk>
    <bk>
      <extLst>
        <ext uri="{3e2802c4-a4d2-4d8b-9148-e3be6c30e623}">
          <xlrd:rvb i="9336"/>
        </ext>
      </extLst>
    </bk>
    <bk>
      <extLst>
        <ext uri="{3e2802c4-a4d2-4d8b-9148-e3be6c30e623}">
          <xlrd:rvb i="9337"/>
        </ext>
      </extLst>
    </bk>
    <bk>
      <extLst>
        <ext uri="{3e2802c4-a4d2-4d8b-9148-e3be6c30e623}">
          <xlrd:rvb i="9338"/>
        </ext>
      </extLst>
    </bk>
    <bk>
      <extLst>
        <ext uri="{3e2802c4-a4d2-4d8b-9148-e3be6c30e623}">
          <xlrd:rvb i="9339"/>
        </ext>
      </extLst>
    </bk>
    <bk>
      <extLst>
        <ext uri="{3e2802c4-a4d2-4d8b-9148-e3be6c30e623}">
          <xlrd:rvb i="9340"/>
        </ext>
      </extLst>
    </bk>
    <bk>
      <extLst>
        <ext uri="{3e2802c4-a4d2-4d8b-9148-e3be6c30e623}">
          <xlrd:rvb i="9341"/>
        </ext>
      </extLst>
    </bk>
    <bk>
      <extLst>
        <ext uri="{3e2802c4-a4d2-4d8b-9148-e3be6c30e623}">
          <xlrd:rvb i="9342"/>
        </ext>
      </extLst>
    </bk>
    <bk>
      <extLst>
        <ext uri="{3e2802c4-a4d2-4d8b-9148-e3be6c30e623}">
          <xlrd:rvb i="9343"/>
        </ext>
      </extLst>
    </bk>
    <bk>
      <extLst>
        <ext uri="{3e2802c4-a4d2-4d8b-9148-e3be6c30e623}">
          <xlrd:rvb i="9344"/>
        </ext>
      </extLst>
    </bk>
    <bk>
      <extLst>
        <ext uri="{3e2802c4-a4d2-4d8b-9148-e3be6c30e623}">
          <xlrd:rvb i="9345"/>
        </ext>
      </extLst>
    </bk>
    <bk>
      <extLst>
        <ext uri="{3e2802c4-a4d2-4d8b-9148-e3be6c30e623}">
          <xlrd:rvb i="9346"/>
        </ext>
      </extLst>
    </bk>
    <bk>
      <extLst>
        <ext uri="{3e2802c4-a4d2-4d8b-9148-e3be6c30e623}">
          <xlrd:rvb i="9347"/>
        </ext>
      </extLst>
    </bk>
    <bk>
      <extLst>
        <ext uri="{3e2802c4-a4d2-4d8b-9148-e3be6c30e623}">
          <xlrd:rvb i="9348"/>
        </ext>
      </extLst>
    </bk>
    <bk>
      <extLst>
        <ext uri="{3e2802c4-a4d2-4d8b-9148-e3be6c30e623}">
          <xlrd:rvb i="9349"/>
        </ext>
      </extLst>
    </bk>
    <bk>
      <extLst>
        <ext uri="{3e2802c4-a4d2-4d8b-9148-e3be6c30e623}">
          <xlrd:rvb i="9350"/>
        </ext>
      </extLst>
    </bk>
    <bk>
      <extLst>
        <ext uri="{3e2802c4-a4d2-4d8b-9148-e3be6c30e623}">
          <xlrd:rvb i="9351"/>
        </ext>
      </extLst>
    </bk>
    <bk>
      <extLst>
        <ext uri="{3e2802c4-a4d2-4d8b-9148-e3be6c30e623}">
          <xlrd:rvb i="9352"/>
        </ext>
      </extLst>
    </bk>
    <bk>
      <extLst>
        <ext uri="{3e2802c4-a4d2-4d8b-9148-e3be6c30e623}">
          <xlrd:rvb i="9353"/>
        </ext>
      </extLst>
    </bk>
    <bk>
      <extLst>
        <ext uri="{3e2802c4-a4d2-4d8b-9148-e3be6c30e623}">
          <xlrd:rvb i="9354"/>
        </ext>
      </extLst>
    </bk>
    <bk>
      <extLst>
        <ext uri="{3e2802c4-a4d2-4d8b-9148-e3be6c30e623}">
          <xlrd:rvb i="9355"/>
        </ext>
      </extLst>
    </bk>
    <bk>
      <extLst>
        <ext uri="{3e2802c4-a4d2-4d8b-9148-e3be6c30e623}">
          <xlrd:rvb i="9356"/>
        </ext>
      </extLst>
    </bk>
    <bk>
      <extLst>
        <ext uri="{3e2802c4-a4d2-4d8b-9148-e3be6c30e623}">
          <xlrd:rvb i="9357"/>
        </ext>
      </extLst>
    </bk>
    <bk>
      <extLst>
        <ext uri="{3e2802c4-a4d2-4d8b-9148-e3be6c30e623}">
          <xlrd:rvb i="9358"/>
        </ext>
      </extLst>
    </bk>
    <bk>
      <extLst>
        <ext uri="{3e2802c4-a4d2-4d8b-9148-e3be6c30e623}">
          <xlrd:rvb i="9359"/>
        </ext>
      </extLst>
    </bk>
    <bk>
      <extLst>
        <ext uri="{3e2802c4-a4d2-4d8b-9148-e3be6c30e623}">
          <xlrd:rvb i="9360"/>
        </ext>
      </extLst>
    </bk>
    <bk>
      <extLst>
        <ext uri="{3e2802c4-a4d2-4d8b-9148-e3be6c30e623}">
          <xlrd:rvb i="9361"/>
        </ext>
      </extLst>
    </bk>
    <bk>
      <extLst>
        <ext uri="{3e2802c4-a4d2-4d8b-9148-e3be6c30e623}">
          <xlrd:rvb i="9362"/>
        </ext>
      </extLst>
    </bk>
    <bk>
      <extLst>
        <ext uri="{3e2802c4-a4d2-4d8b-9148-e3be6c30e623}">
          <xlrd:rvb i="9363"/>
        </ext>
      </extLst>
    </bk>
    <bk>
      <extLst>
        <ext uri="{3e2802c4-a4d2-4d8b-9148-e3be6c30e623}">
          <xlrd:rvb i="9364"/>
        </ext>
      </extLst>
    </bk>
    <bk>
      <extLst>
        <ext uri="{3e2802c4-a4d2-4d8b-9148-e3be6c30e623}">
          <xlrd:rvb i="9365"/>
        </ext>
      </extLst>
    </bk>
    <bk>
      <extLst>
        <ext uri="{3e2802c4-a4d2-4d8b-9148-e3be6c30e623}">
          <xlrd:rvb i="9366"/>
        </ext>
      </extLst>
    </bk>
    <bk>
      <extLst>
        <ext uri="{3e2802c4-a4d2-4d8b-9148-e3be6c30e623}">
          <xlrd:rvb i="9367"/>
        </ext>
      </extLst>
    </bk>
    <bk>
      <extLst>
        <ext uri="{3e2802c4-a4d2-4d8b-9148-e3be6c30e623}">
          <xlrd:rvb i="9368"/>
        </ext>
      </extLst>
    </bk>
    <bk>
      <extLst>
        <ext uri="{3e2802c4-a4d2-4d8b-9148-e3be6c30e623}">
          <xlrd:rvb i="9369"/>
        </ext>
      </extLst>
    </bk>
    <bk>
      <extLst>
        <ext uri="{3e2802c4-a4d2-4d8b-9148-e3be6c30e623}">
          <xlrd:rvb i="9370"/>
        </ext>
      </extLst>
    </bk>
    <bk>
      <extLst>
        <ext uri="{3e2802c4-a4d2-4d8b-9148-e3be6c30e623}">
          <xlrd:rvb i="9371"/>
        </ext>
      </extLst>
    </bk>
    <bk>
      <extLst>
        <ext uri="{3e2802c4-a4d2-4d8b-9148-e3be6c30e623}">
          <xlrd:rvb i="9372"/>
        </ext>
      </extLst>
    </bk>
    <bk>
      <extLst>
        <ext uri="{3e2802c4-a4d2-4d8b-9148-e3be6c30e623}">
          <xlrd:rvb i="9373"/>
        </ext>
      </extLst>
    </bk>
    <bk>
      <extLst>
        <ext uri="{3e2802c4-a4d2-4d8b-9148-e3be6c30e623}">
          <xlrd:rvb i="9374"/>
        </ext>
      </extLst>
    </bk>
    <bk>
      <extLst>
        <ext uri="{3e2802c4-a4d2-4d8b-9148-e3be6c30e623}">
          <xlrd:rvb i="9375"/>
        </ext>
      </extLst>
    </bk>
    <bk>
      <extLst>
        <ext uri="{3e2802c4-a4d2-4d8b-9148-e3be6c30e623}">
          <xlrd:rvb i="9376"/>
        </ext>
      </extLst>
    </bk>
    <bk>
      <extLst>
        <ext uri="{3e2802c4-a4d2-4d8b-9148-e3be6c30e623}">
          <xlrd:rvb i="9377"/>
        </ext>
      </extLst>
    </bk>
    <bk>
      <extLst>
        <ext uri="{3e2802c4-a4d2-4d8b-9148-e3be6c30e623}">
          <xlrd:rvb i="9378"/>
        </ext>
      </extLst>
    </bk>
    <bk>
      <extLst>
        <ext uri="{3e2802c4-a4d2-4d8b-9148-e3be6c30e623}">
          <xlrd:rvb i="9379"/>
        </ext>
      </extLst>
    </bk>
    <bk>
      <extLst>
        <ext uri="{3e2802c4-a4d2-4d8b-9148-e3be6c30e623}">
          <xlrd:rvb i="9380"/>
        </ext>
      </extLst>
    </bk>
    <bk>
      <extLst>
        <ext uri="{3e2802c4-a4d2-4d8b-9148-e3be6c30e623}">
          <xlrd:rvb i="9381"/>
        </ext>
      </extLst>
    </bk>
    <bk>
      <extLst>
        <ext uri="{3e2802c4-a4d2-4d8b-9148-e3be6c30e623}">
          <xlrd:rvb i="9382"/>
        </ext>
      </extLst>
    </bk>
    <bk>
      <extLst>
        <ext uri="{3e2802c4-a4d2-4d8b-9148-e3be6c30e623}">
          <xlrd:rvb i="9383"/>
        </ext>
      </extLst>
    </bk>
    <bk>
      <extLst>
        <ext uri="{3e2802c4-a4d2-4d8b-9148-e3be6c30e623}">
          <xlrd:rvb i="9384"/>
        </ext>
      </extLst>
    </bk>
    <bk>
      <extLst>
        <ext uri="{3e2802c4-a4d2-4d8b-9148-e3be6c30e623}">
          <xlrd:rvb i="9385"/>
        </ext>
      </extLst>
    </bk>
    <bk>
      <extLst>
        <ext uri="{3e2802c4-a4d2-4d8b-9148-e3be6c30e623}">
          <xlrd:rvb i="9386"/>
        </ext>
      </extLst>
    </bk>
    <bk>
      <extLst>
        <ext uri="{3e2802c4-a4d2-4d8b-9148-e3be6c30e623}">
          <xlrd:rvb i="9387"/>
        </ext>
      </extLst>
    </bk>
    <bk>
      <extLst>
        <ext uri="{3e2802c4-a4d2-4d8b-9148-e3be6c30e623}">
          <xlrd:rvb i="9388"/>
        </ext>
      </extLst>
    </bk>
    <bk>
      <extLst>
        <ext uri="{3e2802c4-a4d2-4d8b-9148-e3be6c30e623}">
          <xlrd:rvb i="9389"/>
        </ext>
      </extLst>
    </bk>
    <bk>
      <extLst>
        <ext uri="{3e2802c4-a4d2-4d8b-9148-e3be6c30e623}">
          <xlrd:rvb i="9390"/>
        </ext>
      </extLst>
    </bk>
    <bk>
      <extLst>
        <ext uri="{3e2802c4-a4d2-4d8b-9148-e3be6c30e623}">
          <xlrd:rvb i="9391"/>
        </ext>
      </extLst>
    </bk>
    <bk>
      <extLst>
        <ext uri="{3e2802c4-a4d2-4d8b-9148-e3be6c30e623}">
          <xlrd:rvb i="9392"/>
        </ext>
      </extLst>
    </bk>
    <bk>
      <extLst>
        <ext uri="{3e2802c4-a4d2-4d8b-9148-e3be6c30e623}">
          <xlrd:rvb i="9393"/>
        </ext>
      </extLst>
    </bk>
    <bk>
      <extLst>
        <ext uri="{3e2802c4-a4d2-4d8b-9148-e3be6c30e623}">
          <xlrd:rvb i="9394"/>
        </ext>
      </extLst>
    </bk>
    <bk>
      <extLst>
        <ext uri="{3e2802c4-a4d2-4d8b-9148-e3be6c30e623}">
          <xlrd:rvb i="9395"/>
        </ext>
      </extLst>
    </bk>
    <bk>
      <extLst>
        <ext uri="{3e2802c4-a4d2-4d8b-9148-e3be6c30e623}">
          <xlrd:rvb i="9396"/>
        </ext>
      </extLst>
    </bk>
    <bk>
      <extLst>
        <ext uri="{3e2802c4-a4d2-4d8b-9148-e3be6c30e623}">
          <xlrd:rvb i="9397"/>
        </ext>
      </extLst>
    </bk>
    <bk>
      <extLst>
        <ext uri="{3e2802c4-a4d2-4d8b-9148-e3be6c30e623}">
          <xlrd:rvb i="9398"/>
        </ext>
      </extLst>
    </bk>
    <bk>
      <extLst>
        <ext uri="{3e2802c4-a4d2-4d8b-9148-e3be6c30e623}">
          <xlrd:rvb i="9399"/>
        </ext>
      </extLst>
    </bk>
    <bk>
      <extLst>
        <ext uri="{3e2802c4-a4d2-4d8b-9148-e3be6c30e623}">
          <xlrd:rvb i="9400"/>
        </ext>
      </extLst>
    </bk>
    <bk>
      <extLst>
        <ext uri="{3e2802c4-a4d2-4d8b-9148-e3be6c30e623}">
          <xlrd:rvb i="9401"/>
        </ext>
      </extLst>
    </bk>
    <bk>
      <extLst>
        <ext uri="{3e2802c4-a4d2-4d8b-9148-e3be6c30e623}">
          <xlrd:rvb i="9402"/>
        </ext>
      </extLst>
    </bk>
    <bk>
      <extLst>
        <ext uri="{3e2802c4-a4d2-4d8b-9148-e3be6c30e623}">
          <xlrd:rvb i="9403"/>
        </ext>
      </extLst>
    </bk>
    <bk>
      <extLst>
        <ext uri="{3e2802c4-a4d2-4d8b-9148-e3be6c30e623}">
          <xlrd:rvb i="9404"/>
        </ext>
      </extLst>
    </bk>
    <bk>
      <extLst>
        <ext uri="{3e2802c4-a4d2-4d8b-9148-e3be6c30e623}">
          <xlrd:rvb i="9405"/>
        </ext>
      </extLst>
    </bk>
    <bk>
      <extLst>
        <ext uri="{3e2802c4-a4d2-4d8b-9148-e3be6c30e623}">
          <xlrd:rvb i="9406"/>
        </ext>
      </extLst>
    </bk>
    <bk>
      <extLst>
        <ext uri="{3e2802c4-a4d2-4d8b-9148-e3be6c30e623}">
          <xlrd:rvb i="9407"/>
        </ext>
      </extLst>
    </bk>
    <bk>
      <extLst>
        <ext uri="{3e2802c4-a4d2-4d8b-9148-e3be6c30e623}">
          <xlrd:rvb i="9408"/>
        </ext>
      </extLst>
    </bk>
    <bk>
      <extLst>
        <ext uri="{3e2802c4-a4d2-4d8b-9148-e3be6c30e623}">
          <xlrd:rvb i="9409"/>
        </ext>
      </extLst>
    </bk>
    <bk>
      <extLst>
        <ext uri="{3e2802c4-a4d2-4d8b-9148-e3be6c30e623}">
          <xlrd:rvb i="9410"/>
        </ext>
      </extLst>
    </bk>
    <bk>
      <extLst>
        <ext uri="{3e2802c4-a4d2-4d8b-9148-e3be6c30e623}">
          <xlrd:rvb i="9411"/>
        </ext>
      </extLst>
    </bk>
    <bk>
      <extLst>
        <ext uri="{3e2802c4-a4d2-4d8b-9148-e3be6c30e623}">
          <xlrd:rvb i="9412"/>
        </ext>
      </extLst>
    </bk>
    <bk>
      <extLst>
        <ext uri="{3e2802c4-a4d2-4d8b-9148-e3be6c30e623}">
          <xlrd:rvb i="9413"/>
        </ext>
      </extLst>
    </bk>
    <bk>
      <extLst>
        <ext uri="{3e2802c4-a4d2-4d8b-9148-e3be6c30e623}">
          <xlrd:rvb i="9414"/>
        </ext>
      </extLst>
    </bk>
    <bk>
      <extLst>
        <ext uri="{3e2802c4-a4d2-4d8b-9148-e3be6c30e623}">
          <xlrd:rvb i="9415"/>
        </ext>
      </extLst>
    </bk>
    <bk>
      <extLst>
        <ext uri="{3e2802c4-a4d2-4d8b-9148-e3be6c30e623}">
          <xlrd:rvb i="9416"/>
        </ext>
      </extLst>
    </bk>
    <bk>
      <extLst>
        <ext uri="{3e2802c4-a4d2-4d8b-9148-e3be6c30e623}">
          <xlrd:rvb i="9417"/>
        </ext>
      </extLst>
    </bk>
    <bk>
      <extLst>
        <ext uri="{3e2802c4-a4d2-4d8b-9148-e3be6c30e623}">
          <xlrd:rvb i="9418"/>
        </ext>
      </extLst>
    </bk>
    <bk>
      <extLst>
        <ext uri="{3e2802c4-a4d2-4d8b-9148-e3be6c30e623}">
          <xlrd:rvb i="9419"/>
        </ext>
      </extLst>
    </bk>
    <bk>
      <extLst>
        <ext uri="{3e2802c4-a4d2-4d8b-9148-e3be6c30e623}">
          <xlrd:rvb i="9420"/>
        </ext>
      </extLst>
    </bk>
    <bk>
      <extLst>
        <ext uri="{3e2802c4-a4d2-4d8b-9148-e3be6c30e623}">
          <xlrd:rvb i="9421"/>
        </ext>
      </extLst>
    </bk>
    <bk>
      <extLst>
        <ext uri="{3e2802c4-a4d2-4d8b-9148-e3be6c30e623}">
          <xlrd:rvb i="9422"/>
        </ext>
      </extLst>
    </bk>
    <bk>
      <extLst>
        <ext uri="{3e2802c4-a4d2-4d8b-9148-e3be6c30e623}">
          <xlrd:rvb i="9423"/>
        </ext>
      </extLst>
    </bk>
    <bk>
      <extLst>
        <ext uri="{3e2802c4-a4d2-4d8b-9148-e3be6c30e623}">
          <xlrd:rvb i="9424"/>
        </ext>
      </extLst>
    </bk>
    <bk>
      <extLst>
        <ext uri="{3e2802c4-a4d2-4d8b-9148-e3be6c30e623}">
          <xlrd:rvb i="9425"/>
        </ext>
      </extLst>
    </bk>
    <bk>
      <extLst>
        <ext uri="{3e2802c4-a4d2-4d8b-9148-e3be6c30e623}">
          <xlrd:rvb i="9426"/>
        </ext>
      </extLst>
    </bk>
    <bk>
      <extLst>
        <ext uri="{3e2802c4-a4d2-4d8b-9148-e3be6c30e623}">
          <xlrd:rvb i="9427"/>
        </ext>
      </extLst>
    </bk>
    <bk>
      <extLst>
        <ext uri="{3e2802c4-a4d2-4d8b-9148-e3be6c30e623}">
          <xlrd:rvb i="9428"/>
        </ext>
      </extLst>
    </bk>
    <bk>
      <extLst>
        <ext uri="{3e2802c4-a4d2-4d8b-9148-e3be6c30e623}">
          <xlrd:rvb i="9429"/>
        </ext>
      </extLst>
    </bk>
    <bk>
      <extLst>
        <ext uri="{3e2802c4-a4d2-4d8b-9148-e3be6c30e623}">
          <xlrd:rvb i="9430"/>
        </ext>
      </extLst>
    </bk>
    <bk>
      <extLst>
        <ext uri="{3e2802c4-a4d2-4d8b-9148-e3be6c30e623}">
          <xlrd:rvb i="9431"/>
        </ext>
      </extLst>
    </bk>
    <bk>
      <extLst>
        <ext uri="{3e2802c4-a4d2-4d8b-9148-e3be6c30e623}">
          <xlrd:rvb i="9432"/>
        </ext>
      </extLst>
    </bk>
    <bk>
      <extLst>
        <ext uri="{3e2802c4-a4d2-4d8b-9148-e3be6c30e623}">
          <xlrd:rvb i="9433"/>
        </ext>
      </extLst>
    </bk>
    <bk>
      <extLst>
        <ext uri="{3e2802c4-a4d2-4d8b-9148-e3be6c30e623}">
          <xlrd:rvb i="9434"/>
        </ext>
      </extLst>
    </bk>
    <bk>
      <extLst>
        <ext uri="{3e2802c4-a4d2-4d8b-9148-e3be6c30e623}">
          <xlrd:rvb i="9435"/>
        </ext>
      </extLst>
    </bk>
    <bk>
      <extLst>
        <ext uri="{3e2802c4-a4d2-4d8b-9148-e3be6c30e623}">
          <xlrd:rvb i="9436"/>
        </ext>
      </extLst>
    </bk>
    <bk>
      <extLst>
        <ext uri="{3e2802c4-a4d2-4d8b-9148-e3be6c30e623}">
          <xlrd:rvb i="9437"/>
        </ext>
      </extLst>
    </bk>
    <bk>
      <extLst>
        <ext uri="{3e2802c4-a4d2-4d8b-9148-e3be6c30e623}">
          <xlrd:rvb i="9438"/>
        </ext>
      </extLst>
    </bk>
    <bk>
      <extLst>
        <ext uri="{3e2802c4-a4d2-4d8b-9148-e3be6c30e623}">
          <xlrd:rvb i="9439"/>
        </ext>
      </extLst>
    </bk>
    <bk>
      <extLst>
        <ext uri="{3e2802c4-a4d2-4d8b-9148-e3be6c30e623}">
          <xlrd:rvb i="9440"/>
        </ext>
      </extLst>
    </bk>
    <bk>
      <extLst>
        <ext uri="{3e2802c4-a4d2-4d8b-9148-e3be6c30e623}">
          <xlrd:rvb i="9441"/>
        </ext>
      </extLst>
    </bk>
    <bk>
      <extLst>
        <ext uri="{3e2802c4-a4d2-4d8b-9148-e3be6c30e623}">
          <xlrd:rvb i="9442"/>
        </ext>
      </extLst>
    </bk>
    <bk>
      <extLst>
        <ext uri="{3e2802c4-a4d2-4d8b-9148-e3be6c30e623}">
          <xlrd:rvb i="9443"/>
        </ext>
      </extLst>
    </bk>
    <bk>
      <extLst>
        <ext uri="{3e2802c4-a4d2-4d8b-9148-e3be6c30e623}">
          <xlrd:rvb i="9444"/>
        </ext>
      </extLst>
    </bk>
    <bk>
      <extLst>
        <ext uri="{3e2802c4-a4d2-4d8b-9148-e3be6c30e623}">
          <xlrd:rvb i="9445"/>
        </ext>
      </extLst>
    </bk>
    <bk>
      <extLst>
        <ext uri="{3e2802c4-a4d2-4d8b-9148-e3be6c30e623}">
          <xlrd:rvb i="9446"/>
        </ext>
      </extLst>
    </bk>
    <bk>
      <extLst>
        <ext uri="{3e2802c4-a4d2-4d8b-9148-e3be6c30e623}">
          <xlrd:rvb i="9447"/>
        </ext>
      </extLst>
    </bk>
    <bk>
      <extLst>
        <ext uri="{3e2802c4-a4d2-4d8b-9148-e3be6c30e623}">
          <xlrd:rvb i="9448"/>
        </ext>
      </extLst>
    </bk>
    <bk>
      <extLst>
        <ext uri="{3e2802c4-a4d2-4d8b-9148-e3be6c30e623}">
          <xlrd:rvb i="9449"/>
        </ext>
      </extLst>
    </bk>
    <bk>
      <extLst>
        <ext uri="{3e2802c4-a4d2-4d8b-9148-e3be6c30e623}">
          <xlrd:rvb i="9450"/>
        </ext>
      </extLst>
    </bk>
    <bk>
      <extLst>
        <ext uri="{3e2802c4-a4d2-4d8b-9148-e3be6c30e623}">
          <xlrd:rvb i="9451"/>
        </ext>
      </extLst>
    </bk>
    <bk>
      <extLst>
        <ext uri="{3e2802c4-a4d2-4d8b-9148-e3be6c30e623}">
          <xlrd:rvb i="9452"/>
        </ext>
      </extLst>
    </bk>
    <bk>
      <extLst>
        <ext uri="{3e2802c4-a4d2-4d8b-9148-e3be6c30e623}">
          <xlrd:rvb i="9453"/>
        </ext>
      </extLst>
    </bk>
    <bk>
      <extLst>
        <ext uri="{3e2802c4-a4d2-4d8b-9148-e3be6c30e623}">
          <xlrd:rvb i="9454"/>
        </ext>
      </extLst>
    </bk>
    <bk>
      <extLst>
        <ext uri="{3e2802c4-a4d2-4d8b-9148-e3be6c30e623}">
          <xlrd:rvb i="9455"/>
        </ext>
      </extLst>
    </bk>
    <bk>
      <extLst>
        <ext uri="{3e2802c4-a4d2-4d8b-9148-e3be6c30e623}">
          <xlrd:rvb i="9456"/>
        </ext>
      </extLst>
    </bk>
    <bk>
      <extLst>
        <ext uri="{3e2802c4-a4d2-4d8b-9148-e3be6c30e623}">
          <xlrd:rvb i="9457"/>
        </ext>
      </extLst>
    </bk>
    <bk>
      <extLst>
        <ext uri="{3e2802c4-a4d2-4d8b-9148-e3be6c30e623}">
          <xlrd:rvb i="9458"/>
        </ext>
      </extLst>
    </bk>
    <bk>
      <extLst>
        <ext uri="{3e2802c4-a4d2-4d8b-9148-e3be6c30e623}">
          <xlrd:rvb i="9459"/>
        </ext>
      </extLst>
    </bk>
    <bk>
      <extLst>
        <ext uri="{3e2802c4-a4d2-4d8b-9148-e3be6c30e623}">
          <xlrd:rvb i="9460"/>
        </ext>
      </extLst>
    </bk>
    <bk>
      <extLst>
        <ext uri="{3e2802c4-a4d2-4d8b-9148-e3be6c30e623}">
          <xlrd:rvb i="9461"/>
        </ext>
      </extLst>
    </bk>
    <bk>
      <extLst>
        <ext uri="{3e2802c4-a4d2-4d8b-9148-e3be6c30e623}">
          <xlrd:rvb i="9462"/>
        </ext>
      </extLst>
    </bk>
    <bk>
      <extLst>
        <ext uri="{3e2802c4-a4d2-4d8b-9148-e3be6c30e623}">
          <xlrd:rvb i="9463"/>
        </ext>
      </extLst>
    </bk>
    <bk>
      <extLst>
        <ext uri="{3e2802c4-a4d2-4d8b-9148-e3be6c30e623}">
          <xlrd:rvb i="9464"/>
        </ext>
      </extLst>
    </bk>
    <bk>
      <extLst>
        <ext uri="{3e2802c4-a4d2-4d8b-9148-e3be6c30e623}">
          <xlrd:rvb i="9465"/>
        </ext>
      </extLst>
    </bk>
    <bk>
      <extLst>
        <ext uri="{3e2802c4-a4d2-4d8b-9148-e3be6c30e623}">
          <xlrd:rvb i="9466"/>
        </ext>
      </extLst>
    </bk>
    <bk>
      <extLst>
        <ext uri="{3e2802c4-a4d2-4d8b-9148-e3be6c30e623}">
          <xlrd:rvb i="9467"/>
        </ext>
      </extLst>
    </bk>
    <bk>
      <extLst>
        <ext uri="{3e2802c4-a4d2-4d8b-9148-e3be6c30e623}">
          <xlrd:rvb i="9468"/>
        </ext>
      </extLst>
    </bk>
    <bk>
      <extLst>
        <ext uri="{3e2802c4-a4d2-4d8b-9148-e3be6c30e623}">
          <xlrd:rvb i="9469"/>
        </ext>
      </extLst>
    </bk>
    <bk>
      <extLst>
        <ext uri="{3e2802c4-a4d2-4d8b-9148-e3be6c30e623}">
          <xlrd:rvb i="9470"/>
        </ext>
      </extLst>
    </bk>
    <bk>
      <extLst>
        <ext uri="{3e2802c4-a4d2-4d8b-9148-e3be6c30e623}">
          <xlrd:rvb i="9471"/>
        </ext>
      </extLst>
    </bk>
    <bk>
      <extLst>
        <ext uri="{3e2802c4-a4d2-4d8b-9148-e3be6c30e623}">
          <xlrd:rvb i="9472"/>
        </ext>
      </extLst>
    </bk>
    <bk>
      <extLst>
        <ext uri="{3e2802c4-a4d2-4d8b-9148-e3be6c30e623}">
          <xlrd:rvb i="9473"/>
        </ext>
      </extLst>
    </bk>
    <bk>
      <extLst>
        <ext uri="{3e2802c4-a4d2-4d8b-9148-e3be6c30e623}">
          <xlrd:rvb i="9474"/>
        </ext>
      </extLst>
    </bk>
    <bk>
      <extLst>
        <ext uri="{3e2802c4-a4d2-4d8b-9148-e3be6c30e623}">
          <xlrd:rvb i="9475"/>
        </ext>
      </extLst>
    </bk>
    <bk>
      <extLst>
        <ext uri="{3e2802c4-a4d2-4d8b-9148-e3be6c30e623}">
          <xlrd:rvb i="9476"/>
        </ext>
      </extLst>
    </bk>
    <bk>
      <extLst>
        <ext uri="{3e2802c4-a4d2-4d8b-9148-e3be6c30e623}">
          <xlrd:rvb i="9477"/>
        </ext>
      </extLst>
    </bk>
    <bk>
      <extLst>
        <ext uri="{3e2802c4-a4d2-4d8b-9148-e3be6c30e623}">
          <xlrd:rvb i="9478"/>
        </ext>
      </extLst>
    </bk>
    <bk>
      <extLst>
        <ext uri="{3e2802c4-a4d2-4d8b-9148-e3be6c30e623}">
          <xlrd:rvb i="9479"/>
        </ext>
      </extLst>
    </bk>
    <bk>
      <extLst>
        <ext uri="{3e2802c4-a4d2-4d8b-9148-e3be6c30e623}">
          <xlrd:rvb i="9480"/>
        </ext>
      </extLst>
    </bk>
    <bk>
      <extLst>
        <ext uri="{3e2802c4-a4d2-4d8b-9148-e3be6c30e623}">
          <xlrd:rvb i="9481"/>
        </ext>
      </extLst>
    </bk>
    <bk>
      <extLst>
        <ext uri="{3e2802c4-a4d2-4d8b-9148-e3be6c30e623}">
          <xlrd:rvb i="9482"/>
        </ext>
      </extLst>
    </bk>
    <bk>
      <extLst>
        <ext uri="{3e2802c4-a4d2-4d8b-9148-e3be6c30e623}">
          <xlrd:rvb i="9483"/>
        </ext>
      </extLst>
    </bk>
    <bk>
      <extLst>
        <ext uri="{3e2802c4-a4d2-4d8b-9148-e3be6c30e623}">
          <xlrd:rvb i="9484"/>
        </ext>
      </extLst>
    </bk>
    <bk>
      <extLst>
        <ext uri="{3e2802c4-a4d2-4d8b-9148-e3be6c30e623}">
          <xlrd:rvb i="9485"/>
        </ext>
      </extLst>
    </bk>
    <bk>
      <extLst>
        <ext uri="{3e2802c4-a4d2-4d8b-9148-e3be6c30e623}">
          <xlrd:rvb i="9486"/>
        </ext>
      </extLst>
    </bk>
    <bk>
      <extLst>
        <ext uri="{3e2802c4-a4d2-4d8b-9148-e3be6c30e623}">
          <xlrd:rvb i="9487"/>
        </ext>
      </extLst>
    </bk>
    <bk>
      <extLst>
        <ext uri="{3e2802c4-a4d2-4d8b-9148-e3be6c30e623}">
          <xlrd:rvb i="9488"/>
        </ext>
      </extLst>
    </bk>
    <bk>
      <extLst>
        <ext uri="{3e2802c4-a4d2-4d8b-9148-e3be6c30e623}">
          <xlrd:rvb i="9489"/>
        </ext>
      </extLst>
    </bk>
    <bk>
      <extLst>
        <ext uri="{3e2802c4-a4d2-4d8b-9148-e3be6c30e623}">
          <xlrd:rvb i="9490"/>
        </ext>
      </extLst>
    </bk>
    <bk>
      <extLst>
        <ext uri="{3e2802c4-a4d2-4d8b-9148-e3be6c30e623}">
          <xlrd:rvb i="9491"/>
        </ext>
      </extLst>
    </bk>
    <bk>
      <extLst>
        <ext uri="{3e2802c4-a4d2-4d8b-9148-e3be6c30e623}">
          <xlrd:rvb i="9492"/>
        </ext>
      </extLst>
    </bk>
    <bk>
      <extLst>
        <ext uri="{3e2802c4-a4d2-4d8b-9148-e3be6c30e623}">
          <xlrd:rvb i="9493"/>
        </ext>
      </extLst>
    </bk>
    <bk>
      <extLst>
        <ext uri="{3e2802c4-a4d2-4d8b-9148-e3be6c30e623}">
          <xlrd:rvb i="9494"/>
        </ext>
      </extLst>
    </bk>
    <bk>
      <extLst>
        <ext uri="{3e2802c4-a4d2-4d8b-9148-e3be6c30e623}">
          <xlrd:rvb i="9495"/>
        </ext>
      </extLst>
    </bk>
    <bk>
      <extLst>
        <ext uri="{3e2802c4-a4d2-4d8b-9148-e3be6c30e623}">
          <xlrd:rvb i="9496"/>
        </ext>
      </extLst>
    </bk>
    <bk>
      <extLst>
        <ext uri="{3e2802c4-a4d2-4d8b-9148-e3be6c30e623}">
          <xlrd:rvb i="9497"/>
        </ext>
      </extLst>
    </bk>
    <bk>
      <extLst>
        <ext uri="{3e2802c4-a4d2-4d8b-9148-e3be6c30e623}">
          <xlrd:rvb i="9498"/>
        </ext>
      </extLst>
    </bk>
    <bk>
      <extLst>
        <ext uri="{3e2802c4-a4d2-4d8b-9148-e3be6c30e623}">
          <xlrd:rvb i="9499"/>
        </ext>
      </extLst>
    </bk>
    <bk>
      <extLst>
        <ext uri="{3e2802c4-a4d2-4d8b-9148-e3be6c30e623}">
          <xlrd:rvb i="9500"/>
        </ext>
      </extLst>
    </bk>
    <bk>
      <extLst>
        <ext uri="{3e2802c4-a4d2-4d8b-9148-e3be6c30e623}">
          <xlrd:rvb i="9501"/>
        </ext>
      </extLst>
    </bk>
    <bk>
      <extLst>
        <ext uri="{3e2802c4-a4d2-4d8b-9148-e3be6c30e623}">
          <xlrd:rvb i="9502"/>
        </ext>
      </extLst>
    </bk>
    <bk>
      <extLst>
        <ext uri="{3e2802c4-a4d2-4d8b-9148-e3be6c30e623}">
          <xlrd:rvb i="9503"/>
        </ext>
      </extLst>
    </bk>
    <bk>
      <extLst>
        <ext uri="{3e2802c4-a4d2-4d8b-9148-e3be6c30e623}">
          <xlrd:rvb i="9504"/>
        </ext>
      </extLst>
    </bk>
    <bk>
      <extLst>
        <ext uri="{3e2802c4-a4d2-4d8b-9148-e3be6c30e623}">
          <xlrd:rvb i="9505"/>
        </ext>
      </extLst>
    </bk>
    <bk>
      <extLst>
        <ext uri="{3e2802c4-a4d2-4d8b-9148-e3be6c30e623}">
          <xlrd:rvb i="9506"/>
        </ext>
      </extLst>
    </bk>
    <bk>
      <extLst>
        <ext uri="{3e2802c4-a4d2-4d8b-9148-e3be6c30e623}">
          <xlrd:rvb i="9507"/>
        </ext>
      </extLst>
    </bk>
    <bk>
      <extLst>
        <ext uri="{3e2802c4-a4d2-4d8b-9148-e3be6c30e623}">
          <xlrd:rvb i="9508"/>
        </ext>
      </extLst>
    </bk>
    <bk>
      <extLst>
        <ext uri="{3e2802c4-a4d2-4d8b-9148-e3be6c30e623}">
          <xlrd:rvb i="9509"/>
        </ext>
      </extLst>
    </bk>
    <bk>
      <extLst>
        <ext uri="{3e2802c4-a4d2-4d8b-9148-e3be6c30e623}">
          <xlrd:rvb i="9510"/>
        </ext>
      </extLst>
    </bk>
    <bk>
      <extLst>
        <ext uri="{3e2802c4-a4d2-4d8b-9148-e3be6c30e623}">
          <xlrd:rvb i="9511"/>
        </ext>
      </extLst>
    </bk>
    <bk>
      <extLst>
        <ext uri="{3e2802c4-a4d2-4d8b-9148-e3be6c30e623}">
          <xlrd:rvb i="9512"/>
        </ext>
      </extLst>
    </bk>
    <bk>
      <extLst>
        <ext uri="{3e2802c4-a4d2-4d8b-9148-e3be6c30e623}">
          <xlrd:rvb i="9513"/>
        </ext>
      </extLst>
    </bk>
    <bk>
      <extLst>
        <ext uri="{3e2802c4-a4d2-4d8b-9148-e3be6c30e623}">
          <xlrd:rvb i="9514"/>
        </ext>
      </extLst>
    </bk>
    <bk>
      <extLst>
        <ext uri="{3e2802c4-a4d2-4d8b-9148-e3be6c30e623}">
          <xlrd:rvb i="9515"/>
        </ext>
      </extLst>
    </bk>
    <bk>
      <extLst>
        <ext uri="{3e2802c4-a4d2-4d8b-9148-e3be6c30e623}">
          <xlrd:rvb i="9516"/>
        </ext>
      </extLst>
    </bk>
    <bk>
      <extLst>
        <ext uri="{3e2802c4-a4d2-4d8b-9148-e3be6c30e623}">
          <xlrd:rvb i="9517"/>
        </ext>
      </extLst>
    </bk>
    <bk>
      <extLst>
        <ext uri="{3e2802c4-a4d2-4d8b-9148-e3be6c30e623}">
          <xlrd:rvb i="9518"/>
        </ext>
      </extLst>
    </bk>
    <bk>
      <extLst>
        <ext uri="{3e2802c4-a4d2-4d8b-9148-e3be6c30e623}">
          <xlrd:rvb i="9519"/>
        </ext>
      </extLst>
    </bk>
    <bk>
      <extLst>
        <ext uri="{3e2802c4-a4d2-4d8b-9148-e3be6c30e623}">
          <xlrd:rvb i="9520"/>
        </ext>
      </extLst>
    </bk>
    <bk>
      <extLst>
        <ext uri="{3e2802c4-a4d2-4d8b-9148-e3be6c30e623}">
          <xlrd:rvb i="9521"/>
        </ext>
      </extLst>
    </bk>
    <bk>
      <extLst>
        <ext uri="{3e2802c4-a4d2-4d8b-9148-e3be6c30e623}">
          <xlrd:rvb i="9522"/>
        </ext>
      </extLst>
    </bk>
    <bk>
      <extLst>
        <ext uri="{3e2802c4-a4d2-4d8b-9148-e3be6c30e623}">
          <xlrd:rvb i="9523"/>
        </ext>
      </extLst>
    </bk>
    <bk>
      <extLst>
        <ext uri="{3e2802c4-a4d2-4d8b-9148-e3be6c30e623}">
          <xlrd:rvb i="9524"/>
        </ext>
      </extLst>
    </bk>
    <bk>
      <extLst>
        <ext uri="{3e2802c4-a4d2-4d8b-9148-e3be6c30e623}">
          <xlrd:rvb i="9525"/>
        </ext>
      </extLst>
    </bk>
    <bk>
      <extLst>
        <ext uri="{3e2802c4-a4d2-4d8b-9148-e3be6c30e623}">
          <xlrd:rvb i="9526"/>
        </ext>
      </extLst>
    </bk>
    <bk>
      <extLst>
        <ext uri="{3e2802c4-a4d2-4d8b-9148-e3be6c30e623}">
          <xlrd:rvb i="9527"/>
        </ext>
      </extLst>
    </bk>
    <bk>
      <extLst>
        <ext uri="{3e2802c4-a4d2-4d8b-9148-e3be6c30e623}">
          <xlrd:rvb i="9528"/>
        </ext>
      </extLst>
    </bk>
    <bk>
      <extLst>
        <ext uri="{3e2802c4-a4d2-4d8b-9148-e3be6c30e623}">
          <xlrd:rvb i="9529"/>
        </ext>
      </extLst>
    </bk>
    <bk>
      <extLst>
        <ext uri="{3e2802c4-a4d2-4d8b-9148-e3be6c30e623}">
          <xlrd:rvb i="9530"/>
        </ext>
      </extLst>
    </bk>
    <bk>
      <extLst>
        <ext uri="{3e2802c4-a4d2-4d8b-9148-e3be6c30e623}">
          <xlrd:rvb i="9531"/>
        </ext>
      </extLst>
    </bk>
    <bk>
      <extLst>
        <ext uri="{3e2802c4-a4d2-4d8b-9148-e3be6c30e623}">
          <xlrd:rvb i="9532"/>
        </ext>
      </extLst>
    </bk>
    <bk>
      <extLst>
        <ext uri="{3e2802c4-a4d2-4d8b-9148-e3be6c30e623}">
          <xlrd:rvb i="9533"/>
        </ext>
      </extLst>
    </bk>
    <bk>
      <extLst>
        <ext uri="{3e2802c4-a4d2-4d8b-9148-e3be6c30e623}">
          <xlrd:rvb i="9534"/>
        </ext>
      </extLst>
    </bk>
    <bk>
      <extLst>
        <ext uri="{3e2802c4-a4d2-4d8b-9148-e3be6c30e623}">
          <xlrd:rvb i="9535"/>
        </ext>
      </extLst>
    </bk>
    <bk>
      <extLst>
        <ext uri="{3e2802c4-a4d2-4d8b-9148-e3be6c30e623}">
          <xlrd:rvb i="9536"/>
        </ext>
      </extLst>
    </bk>
    <bk>
      <extLst>
        <ext uri="{3e2802c4-a4d2-4d8b-9148-e3be6c30e623}">
          <xlrd:rvb i="9537"/>
        </ext>
      </extLst>
    </bk>
    <bk>
      <extLst>
        <ext uri="{3e2802c4-a4d2-4d8b-9148-e3be6c30e623}">
          <xlrd:rvb i="9538"/>
        </ext>
      </extLst>
    </bk>
    <bk>
      <extLst>
        <ext uri="{3e2802c4-a4d2-4d8b-9148-e3be6c30e623}">
          <xlrd:rvb i="9539"/>
        </ext>
      </extLst>
    </bk>
    <bk>
      <extLst>
        <ext uri="{3e2802c4-a4d2-4d8b-9148-e3be6c30e623}">
          <xlrd:rvb i="9540"/>
        </ext>
      </extLst>
    </bk>
    <bk>
      <extLst>
        <ext uri="{3e2802c4-a4d2-4d8b-9148-e3be6c30e623}">
          <xlrd:rvb i="9541"/>
        </ext>
      </extLst>
    </bk>
    <bk>
      <extLst>
        <ext uri="{3e2802c4-a4d2-4d8b-9148-e3be6c30e623}">
          <xlrd:rvb i="9542"/>
        </ext>
      </extLst>
    </bk>
    <bk>
      <extLst>
        <ext uri="{3e2802c4-a4d2-4d8b-9148-e3be6c30e623}">
          <xlrd:rvb i="9543"/>
        </ext>
      </extLst>
    </bk>
    <bk>
      <extLst>
        <ext uri="{3e2802c4-a4d2-4d8b-9148-e3be6c30e623}">
          <xlrd:rvb i="9544"/>
        </ext>
      </extLst>
    </bk>
    <bk>
      <extLst>
        <ext uri="{3e2802c4-a4d2-4d8b-9148-e3be6c30e623}">
          <xlrd:rvb i="9545"/>
        </ext>
      </extLst>
    </bk>
    <bk>
      <extLst>
        <ext uri="{3e2802c4-a4d2-4d8b-9148-e3be6c30e623}">
          <xlrd:rvb i="9546"/>
        </ext>
      </extLst>
    </bk>
    <bk>
      <extLst>
        <ext uri="{3e2802c4-a4d2-4d8b-9148-e3be6c30e623}">
          <xlrd:rvb i="9547"/>
        </ext>
      </extLst>
    </bk>
    <bk>
      <extLst>
        <ext uri="{3e2802c4-a4d2-4d8b-9148-e3be6c30e623}">
          <xlrd:rvb i="9548"/>
        </ext>
      </extLst>
    </bk>
    <bk>
      <extLst>
        <ext uri="{3e2802c4-a4d2-4d8b-9148-e3be6c30e623}">
          <xlrd:rvb i="9549"/>
        </ext>
      </extLst>
    </bk>
    <bk>
      <extLst>
        <ext uri="{3e2802c4-a4d2-4d8b-9148-e3be6c30e623}">
          <xlrd:rvb i="9550"/>
        </ext>
      </extLst>
    </bk>
    <bk>
      <extLst>
        <ext uri="{3e2802c4-a4d2-4d8b-9148-e3be6c30e623}">
          <xlrd:rvb i="9551"/>
        </ext>
      </extLst>
    </bk>
    <bk>
      <extLst>
        <ext uri="{3e2802c4-a4d2-4d8b-9148-e3be6c30e623}">
          <xlrd:rvb i="9552"/>
        </ext>
      </extLst>
    </bk>
    <bk>
      <extLst>
        <ext uri="{3e2802c4-a4d2-4d8b-9148-e3be6c30e623}">
          <xlrd:rvb i="9553"/>
        </ext>
      </extLst>
    </bk>
    <bk>
      <extLst>
        <ext uri="{3e2802c4-a4d2-4d8b-9148-e3be6c30e623}">
          <xlrd:rvb i="9554"/>
        </ext>
      </extLst>
    </bk>
    <bk>
      <extLst>
        <ext uri="{3e2802c4-a4d2-4d8b-9148-e3be6c30e623}">
          <xlrd:rvb i="9555"/>
        </ext>
      </extLst>
    </bk>
    <bk>
      <extLst>
        <ext uri="{3e2802c4-a4d2-4d8b-9148-e3be6c30e623}">
          <xlrd:rvb i="9556"/>
        </ext>
      </extLst>
    </bk>
    <bk>
      <extLst>
        <ext uri="{3e2802c4-a4d2-4d8b-9148-e3be6c30e623}">
          <xlrd:rvb i="9557"/>
        </ext>
      </extLst>
    </bk>
    <bk>
      <extLst>
        <ext uri="{3e2802c4-a4d2-4d8b-9148-e3be6c30e623}">
          <xlrd:rvb i="9558"/>
        </ext>
      </extLst>
    </bk>
    <bk>
      <extLst>
        <ext uri="{3e2802c4-a4d2-4d8b-9148-e3be6c30e623}">
          <xlrd:rvb i="9559"/>
        </ext>
      </extLst>
    </bk>
    <bk>
      <extLst>
        <ext uri="{3e2802c4-a4d2-4d8b-9148-e3be6c30e623}">
          <xlrd:rvb i="9560"/>
        </ext>
      </extLst>
    </bk>
    <bk>
      <extLst>
        <ext uri="{3e2802c4-a4d2-4d8b-9148-e3be6c30e623}">
          <xlrd:rvb i="9561"/>
        </ext>
      </extLst>
    </bk>
    <bk>
      <extLst>
        <ext uri="{3e2802c4-a4d2-4d8b-9148-e3be6c30e623}">
          <xlrd:rvb i="9562"/>
        </ext>
      </extLst>
    </bk>
    <bk>
      <extLst>
        <ext uri="{3e2802c4-a4d2-4d8b-9148-e3be6c30e623}">
          <xlrd:rvb i="9563"/>
        </ext>
      </extLst>
    </bk>
    <bk>
      <extLst>
        <ext uri="{3e2802c4-a4d2-4d8b-9148-e3be6c30e623}">
          <xlrd:rvb i="9564"/>
        </ext>
      </extLst>
    </bk>
    <bk>
      <extLst>
        <ext uri="{3e2802c4-a4d2-4d8b-9148-e3be6c30e623}">
          <xlrd:rvb i="9565"/>
        </ext>
      </extLst>
    </bk>
    <bk>
      <extLst>
        <ext uri="{3e2802c4-a4d2-4d8b-9148-e3be6c30e623}">
          <xlrd:rvb i="9566"/>
        </ext>
      </extLst>
    </bk>
    <bk>
      <extLst>
        <ext uri="{3e2802c4-a4d2-4d8b-9148-e3be6c30e623}">
          <xlrd:rvb i="9567"/>
        </ext>
      </extLst>
    </bk>
    <bk>
      <extLst>
        <ext uri="{3e2802c4-a4d2-4d8b-9148-e3be6c30e623}">
          <xlrd:rvb i="9568"/>
        </ext>
      </extLst>
    </bk>
    <bk>
      <extLst>
        <ext uri="{3e2802c4-a4d2-4d8b-9148-e3be6c30e623}">
          <xlrd:rvb i="9569"/>
        </ext>
      </extLst>
    </bk>
    <bk>
      <extLst>
        <ext uri="{3e2802c4-a4d2-4d8b-9148-e3be6c30e623}">
          <xlrd:rvb i="9570"/>
        </ext>
      </extLst>
    </bk>
    <bk>
      <extLst>
        <ext uri="{3e2802c4-a4d2-4d8b-9148-e3be6c30e623}">
          <xlrd:rvb i="9571"/>
        </ext>
      </extLst>
    </bk>
    <bk>
      <extLst>
        <ext uri="{3e2802c4-a4d2-4d8b-9148-e3be6c30e623}">
          <xlrd:rvb i="9572"/>
        </ext>
      </extLst>
    </bk>
    <bk>
      <extLst>
        <ext uri="{3e2802c4-a4d2-4d8b-9148-e3be6c30e623}">
          <xlrd:rvb i="9573"/>
        </ext>
      </extLst>
    </bk>
    <bk>
      <extLst>
        <ext uri="{3e2802c4-a4d2-4d8b-9148-e3be6c30e623}">
          <xlrd:rvb i="9574"/>
        </ext>
      </extLst>
    </bk>
    <bk>
      <extLst>
        <ext uri="{3e2802c4-a4d2-4d8b-9148-e3be6c30e623}">
          <xlrd:rvb i="9575"/>
        </ext>
      </extLst>
    </bk>
    <bk>
      <extLst>
        <ext uri="{3e2802c4-a4d2-4d8b-9148-e3be6c30e623}">
          <xlrd:rvb i="9576"/>
        </ext>
      </extLst>
    </bk>
    <bk>
      <extLst>
        <ext uri="{3e2802c4-a4d2-4d8b-9148-e3be6c30e623}">
          <xlrd:rvb i="9577"/>
        </ext>
      </extLst>
    </bk>
    <bk>
      <extLst>
        <ext uri="{3e2802c4-a4d2-4d8b-9148-e3be6c30e623}">
          <xlrd:rvb i="9578"/>
        </ext>
      </extLst>
    </bk>
    <bk>
      <extLst>
        <ext uri="{3e2802c4-a4d2-4d8b-9148-e3be6c30e623}">
          <xlrd:rvb i="9579"/>
        </ext>
      </extLst>
    </bk>
    <bk>
      <extLst>
        <ext uri="{3e2802c4-a4d2-4d8b-9148-e3be6c30e623}">
          <xlrd:rvb i="9580"/>
        </ext>
      </extLst>
    </bk>
    <bk>
      <extLst>
        <ext uri="{3e2802c4-a4d2-4d8b-9148-e3be6c30e623}">
          <xlrd:rvb i="9581"/>
        </ext>
      </extLst>
    </bk>
    <bk>
      <extLst>
        <ext uri="{3e2802c4-a4d2-4d8b-9148-e3be6c30e623}">
          <xlrd:rvb i="9582"/>
        </ext>
      </extLst>
    </bk>
    <bk>
      <extLst>
        <ext uri="{3e2802c4-a4d2-4d8b-9148-e3be6c30e623}">
          <xlrd:rvb i="9583"/>
        </ext>
      </extLst>
    </bk>
    <bk>
      <extLst>
        <ext uri="{3e2802c4-a4d2-4d8b-9148-e3be6c30e623}">
          <xlrd:rvb i="9584"/>
        </ext>
      </extLst>
    </bk>
    <bk>
      <extLst>
        <ext uri="{3e2802c4-a4d2-4d8b-9148-e3be6c30e623}">
          <xlrd:rvb i="9585"/>
        </ext>
      </extLst>
    </bk>
    <bk>
      <extLst>
        <ext uri="{3e2802c4-a4d2-4d8b-9148-e3be6c30e623}">
          <xlrd:rvb i="9586"/>
        </ext>
      </extLst>
    </bk>
    <bk>
      <extLst>
        <ext uri="{3e2802c4-a4d2-4d8b-9148-e3be6c30e623}">
          <xlrd:rvb i="9587"/>
        </ext>
      </extLst>
    </bk>
    <bk>
      <extLst>
        <ext uri="{3e2802c4-a4d2-4d8b-9148-e3be6c30e623}">
          <xlrd:rvb i="9588"/>
        </ext>
      </extLst>
    </bk>
    <bk>
      <extLst>
        <ext uri="{3e2802c4-a4d2-4d8b-9148-e3be6c30e623}">
          <xlrd:rvb i="9589"/>
        </ext>
      </extLst>
    </bk>
    <bk>
      <extLst>
        <ext uri="{3e2802c4-a4d2-4d8b-9148-e3be6c30e623}">
          <xlrd:rvb i="9590"/>
        </ext>
      </extLst>
    </bk>
    <bk>
      <extLst>
        <ext uri="{3e2802c4-a4d2-4d8b-9148-e3be6c30e623}">
          <xlrd:rvb i="9591"/>
        </ext>
      </extLst>
    </bk>
    <bk>
      <extLst>
        <ext uri="{3e2802c4-a4d2-4d8b-9148-e3be6c30e623}">
          <xlrd:rvb i="9592"/>
        </ext>
      </extLst>
    </bk>
    <bk>
      <extLst>
        <ext uri="{3e2802c4-a4d2-4d8b-9148-e3be6c30e623}">
          <xlrd:rvb i="9593"/>
        </ext>
      </extLst>
    </bk>
    <bk>
      <extLst>
        <ext uri="{3e2802c4-a4d2-4d8b-9148-e3be6c30e623}">
          <xlrd:rvb i="9594"/>
        </ext>
      </extLst>
    </bk>
    <bk>
      <extLst>
        <ext uri="{3e2802c4-a4d2-4d8b-9148-e3be6c30e623}">
          <xlrd:rvb i="9595"/>
        </ext>
      </extLst>
    </bk>
    <bk>
      <extLst>
        <ext uri="{3e2802c4-a4d2-4d8b-9148-e3be6c30e623}">
          <xlrd:rvb i="9596"/>
        </ext>
      </extLst>
    </bk>
    <bk>
      <extLst>
        <ext uri="{3e2802c4-a4d2-4d8b-9148-e3be6c30e623}">
          <xlrd:rvb i="9597"/>
        </ext>
      </extLst>
    </bk>
    <bk>
      <extLst>
        <ext uri="{3e2802c4-a4d2-4d8b-9148-e3be6c30e623}">
          <xlrd:rvb i="9598"/>
        </ext>
      </extLst>
    </bk>
    <bk>
      <extLst>
        <ext uri="{3e2802c4-a4d2-4d8b-9148-e3be6c30e623}">
          <xlrd:rvb i="9599"/>
        </ext>
      </extLst>
    </bk>
    <bk>
      <extLst>
        <ext uri="{3e2802c4-a4d2-4d8b-9148-e3be6c30e623}">
          <xlrd:rvb i="9600"/>
        </ext>
      </extLst>
    </bk>
    <bk>
      <extLst>
        <ext uri="{3e2802c4-a4d2-4d8b-9148-e3be6c30e623}">
          <xlrd:rvb i="9601"/>
        </ext>
      </extLst>
    </bk>
    <bk>
      <extLst>
        <ext uri="{3e2802c4-a4d2-4d8b-9148-e3be6c30e623}">
          <xlrd:rvb i="9602"/>
        </ext>
      </extLst>
    </bk>
    <bk>
      <extLst>
        <ext uri="{3e2802c4-a4d2-4d8b-9148-e3be6c30e623}">
          <xlrd:rvb i="9603"/>
        </ext>
      </extLst>
    </bk>
    <bk>
      <extLst>
        <ext uri="{3e2802c4-a4d2-4d8b-9148-e3be6c30e623}">
          <xlrd:rvb i="9604"/>
        </ext>
      </extLst>
    </bk>
    <bk>
      <extLst>
        <ext uri="{3e2802c4-a4d2-4d8b-9148-e3be6c30e623}">
          <xlrd:rvb i="9605"/>
        </ext>
      </extLst>
    </bk>
    <bk>
      <extLst>
        <ext uri="{3e2802c4-a4d2-4d8b-9148-e3be6c30e623}">
          <xlrd:rvb i="9606"/>
        </ext>
      </extLst>
    </bk>
    <bk>
      <extLst>
        <ext uri="{3e2802c4-a4d2-4d8b-9148-e3be6c30e623}">
          <xlrd:rvb i="9607"/>
        </ext>
      </extLst>
    </bk>
    <bk>
      <extLst>
        <ext uri="{3e2802c4-a4d2-4d8b-9148-e3be6c30e623}">
          <xlrd:rvb i="9608"/>
        </ext>
      </extLst>
    </bk>
    <bk>
      <extLst>
        <ext uri="{3e2802c4-a4d2-4d8b-9148-e3be6c30e623}">
          <xlrd:rvb i="9609"/>
        </ext>
      </extLst>
    </bk>
    <bk>
      <extLst>
        <ext uri="{3e2802c4-a4d2-4d8b-9148-e3be6c30e623}">
          <xlrd:rvb i="9610"/>
        </ext>
      </extLst>
    </bk>
    <bk>
      <extLst>
        <ext uri="{3e2802c4-a4d2-4d8b-9148-e3be6c30e623}">
          <xlrd:rvb i="9611"/>
        </ext>
      </extLst>
    </bk>
    <bk>
      <extLst>
        <ext uri="{3e2802c4-a4d2-4d8b-9148-e3be6c30e623}">
          <xlrd:rvb i="9612"/>
        </ext>
      </extLst>
    </bk>
    <bk>
      <extLst>
        <ext uri="{3e2802c4-a4d2-4d8b-9148-e3be6c30e623}">
          <xlrd:rvb i="9613"/>
        </ext>
      </extLst>
    </bk>
    <bk>
      <extLst>
        <ext uri="{3e2802c4-a4d2-4d8b-9148-e3be6c30e623}">
          <xlrd:rvb i="9614"/>
        </ext>
      </extLst>
    </bk>
    <bk>
      <extLst>
        <ext uri="{3e2802c4-a4d2-4d8b-9148-e3be6c30e623}">
          <xlrd:rvb i="9615"/>
        </ext>
      </extLst>
    </bk>
    <bk>
      <extLst>
        <ext uri="{3e2802c4-a4d2-4d8b-9148-e3be6c30e623}">
          <xlrd:rvb i="9616"/>
        </ext>
      </extLst>
    </bk>
    <bk>
      <extLst>
        <ext uri="{3e2802c4-a4d2-4d8b-9148-e3be6c30e623}">
          <xlrd:rvb i="9617"/>
        </ext>
      </extLst>
    </bk>
    <bk>
      <extLst>
        <ext uri="{3e2802c4-a4d2-4d8b-9148-e3be6c30e623}">
          <xlrd:rvb i="9618"/>
        </ext>
      </extLst>
    </bk>
    <bk>
      <extLst>
        <ext uri="{3e2802c4-a4d2-4d8b-9148-e3be6c30e623}">
          <xlrd:rvb i="9619"/>
        </ext>
      </extLst>
    </bk>
    <bk>
      <extLst>
        <ext uri="{3e2802c4-a4d2-4d8b-9148-e3be6c30e623}">
          <xlrd:rvb i="9620"/>
        </ext>
      </extLst>
    </bk>
    <bk>
      <extLst>
        <ext uri="{3e2802c4-a4d2-4d8b-9148-e3be6c30e623}">
          <xlrd:rvb i="9621"/>
        </ext>
      </extLst>
    </bk>
    <bk>
      <extLst>
        <ext uri="{3e2802c4-a4d2-4d8b-9148-e3be6c30e623}">
          <xlrd:rvb i="9622"/>
        </ext>
      </extLst>
    </bk>
    <bk>
      <extLst>
        <ext uri="{3e2802c4-a4d2-4d8b-9148-e3be6c30e623}">
          <xlrd:rvb i="9623"/>
        </ext>
      </extLst>
    </bk>
    <bk>
      <extLst>
        <ext uri="{3e2802c4-a4d2-4d8b-9148-e3be6c30e623}">
          <xlrd:rvb i="9624"/>
        </ext>
      </extLst>
    </bk>
    <bk>
      <extLst>
        <ext uri="{3e2802c4-a4d2-4d8b-9148-e3be6c30e623}">
          <xlrd:rvb i="9625"/>
        </ext>
      </extLst>
    </bk>
    <bk>
      <extLst>
        <ext uri="{3e2802c4-a4d2-4d8b-9148-e3be6c30e623}">
          <xlrd:rvb i="9626"/>
        </ext>
      </extLst>
    </bk>
    <bk>
      <extLst>
        <ext uri="{3e2802c4-a4d2-4d8b-9148-e3be6c30e623}">
          <xlrd:rvb i="9627"/>
        </ext>
      </extLst>
    </bk>
    <bk>
      <extLst>
        <ext uri="{3e2802c4-a4d2-4d8b-9148-e3be6c30e623}">
          <xlrd:rvb i="9628"/>
        </ext>
      </extLst>
    </bk>
    <bk>
      <extLst>
        <ext uri="{3e2802c4-a4d2-4d8b-9148-e3be6c30e623}">
          <xlrd:rvb i="9629"/>
        </ext>
      </extLst>
    </bk>
    <bk>
      <extLst>
        <ext uri="{3e2802c4-a4d2-4d8b-9148-e3be6c30e623}">
          <xlrd:rvb i="9630"/>
        </ext>
      </extLst>
    </bk>
    <bk>
      <extLst>
        <ext uri="{3e2802c4-a4d2-4d8b-9148-e3be6c30e623}">
          <xlrd:rvb i="9631"/>
        </ext>
      </extLst>
    </bk>
    <bk>
      <extLst>
        <ext uri="{3e2802c4-a4d2-4d8b-9148-e3be6c30e623}">
          <xlrd:rvb i="9632"/>
        </ext>
      </extLst>
    </bk>
    <bk>
      <extLst>
        <ext uri="{3e2802c4-a4d2-4d8b-9148-e3be6c30e623}">
          <xlrd:rvb i="9633"/>
        </ext>
      </extLst>
    </bk>
    <bk>
      <extLst>
        <ext uri="{3e2802c4-a4d2-4d8b-9148-e3be6c30e623}">
          <xlrd:rvb i="9634"/>
        </ext>
      </extLst>
    </bk>
    <bk>
      <extLst>
        <ext uri="{3e2802c4-a4d2-4d8b-9148-e3be6c30e623}">
          <xlrd:rvb i="9635"/>
        </ext>
      </extLst>
    </bk>
    <bk>
      <extLst>
        <ext uri="{3e2802c4-a4d2-4d8b-9148-e3be6c30e623}">
          <xlrd:rvb i="9636"/>
        </ext>
      </extLst>
    </bk>
    <bk>
      <extLst>
        <ext uri="{3e2802c4-a4d2-4d8b-9148-e3be6c30e623}">
          <xlrd:rvb i="9637"/>
        </ext>
      </extLst>
    </bk>
    <bk>
      <extLst>
        <ext uri="{3e2802c4-a4d2-4d8b-9148-e3be6c30e623}">
          <xlrd:rvb i="9638"/>
        </ext>
      </extLst>
    </bk>
    <bk>
      <extLst>
        <ext uri="{3e2802c4-a4d2-4d8b-9148-e3be6c30e623}">
          <xlrd:rvb i="9639"/>
        </ext>
      </extLst>
    </bk>
    <bk>
      <extLst>
        <ext uri="{3e2802c4-a4d2-4d8b-9148-e3be6c30e623}">
          <xlrd:rvb i="9640"/>
        </ext>
      </extLst>
    </bk>
    <bk>
      <extLst>
        <ext uri="{3e2802c4-a4d2-4d8b-9148-e3be6c30e623}">
          <xlrd:rvb i="9641"/>
        </ext>
      </extLst>
    </bk>
    <bk>
      <extLst>
        <ext uri="{3e2802c4-a4d2-4d8b-9148-e3be6c30e623}">
          <xlrd:rvb i="9642"/>
        </ext>
      </extLst>
    </bk>
    <bk>
      <extLst>
        <ext uri="{3e2802c4-a4d2-4d8b-9148-e3be6c30e623}">
          <xlrd:rvb i="9643"/>
        </ext>
      </extLst>
    </bk>
    <bk>
      <extLst>
        <ext uri="{3e2802c4-a4d2-4d8b-9148-e3be6c30e623}">
          <xlrd:rvb i="9644"/>
        </ext>
      </extLst>
    </bk>
    <bk>
      <extLst>
        <ext uri="{3e2802c4-a4d2-4d8b-9148-e3be6c30e623}">
          <xlrd:rvb i="9645"/>
        </ext>
      </extLst>
    </bk>
    <bk>
      <extLst>
        <ext uri="{3e2802c4-a4d2-4d8b-9148-e3be6c30e623}">
          <xlrd:rvb i="9646"/>
        </ext>
      </extLst>
    </bk>
    <bk>
      <extLst>
        <ext uri="{3e2802c4-a4d2-4d8b-9148-e3be6c30e623}">
          <xlrd:rvb i="9647"/>
        </ext>
      </extLst>
    </bk>
    <bk>
      <extLst>
        <ext uri="{3e2802c4-a4d2-4d8b-9148-e3be6c30e623}">
          <xlrd:rvb i="9648"/>
        </ext>
      </extLst>
    </bk>
    <bk>
      <extLst>
        <ext uri="{3e2802c4-a4d2-4d8b-9148-e3be6c30e623}">
          <xlrd:rvb i="9649"/>
        </ext>
      </extLst>
    </bk>
    <bk>
      <extLst>
        <ext uri="{3e2802c4-a4d2-4d8b-9148-e3be6c30e623}">
          <xlrd:rvb i="9650"/>
        </ext>
      </extLst>
    </bk>
    <bk>
      <extLst>
        <ext uri="{3e2802c4-a4d2-4d8b-9148-e3be6c30e623}">
          <xlrd:rvb i="9651"/>
        </ext>
      </extLst>
    </bk>
    <bk>
      <extLst>
        <ext uri="{3e2802c4-a4d2-4d8b-9148-e3be6c30e623}">
          <xlrd:rvb i="9652"/>
        </ext>
      </extLst>
    </bk>
    <bk>
      <extLst>
        <ext uri="{3e2802c4-a4d2-4d8b-9148-e3be6c30e623}">
          <xlrd:rvb i="9653"/>
        </ext>
      </extLst>
    </bk>
    <bk>
      <extLst>
        <ext uri="{3e2802c4-a4d2-4d8b-9148-e3be6c30e623}">
          <xlrd:rvb i="9654"/>
        </ext>
      </extLst>
    </bk>
    <bk>
      <extLst>
        <ext uri="{3e2802c4-a4d2-4d8b-9148-e3be6c30e623}">
          <xlrd:rvb i="9655"/>
        </ext>
      </extLst>
    </bk>
    <bk>
      <extLst>
        <ext uri="{3e2802c4-a4d2-4d8b-9148-e3be6c30e623}">
          <xlrd:rvb i="9656"/>
        </ext>
      </extLst>
    </bk>
    <bk>
      <extLst>
        <ext uri="{3e2802c4-a4d2-4d8b-9148-e3be6c30e623}">
          <xlrd:rvb i="9657"/>
        </ext>
      </extLst>
    </bk>
    <bk>
      <extLst>
        <ext uri="{3e2802c4-a4d2-4d8b-9148-e3be6c30e623}">
          <xlrd:rvb i="9658"/>
        </ext>
      </extLst>
    </bk>
    <bk>
      <extLst>
        <ext uri="{3e2802c4-a4d2-4d8b-9148-e3be6c30e623}">
          <xlrd:rvb i="9659"/>
        </ext>
      </extLst>
    </bk>
    <bk>
      <extLst>
        <ext uri="{3e2802c4-a4d2-4d8b-9148-e3be6c30e623}">
          <xlrd:rvb i="9660"/>
        </ext>
      </extLst>
    </bk>
    <bk>
      <extLst>
        <ext uri="{3e2802c4-a4d2-4d8b-9148-e3be6c30e623}">
          <xlrd:rvb i="9661"/>
        </ext>
      </extLst>
    </bk>
    <bk>
      <extLst>
        <ext uri="{3e2802c4-a4d2-4d8b-9148-e3be6c30e623}">
          <xlrd:rvb i="9662"/>
        </ext>
      </extLst>
    </bk>
    <bk>
      <extLst>
        <ext uri="{3e2802c4-a4d2-4d8b-9148-e3be6c30e623}">
          <xlrd:rvb i="9663"/>
        </ext>
      </extLst>
    </bk>
    <bk>
      <extLst>
        <ext uri="{3e2802c4-a4d2-4d8b-9148-e3be6c30e623}">
          <xlrd:rvb i="9664"/>
        </ext>
      </extLst>
    </bk>
    <bk>
      <extLst>
        <ext uri="{3e2802c4-a4d2-4d8b-9148-e3be6c30e623}">
          <xlrd:rvb i="9665"/>
        </ext>
      </extLst>
    </bk>
    <bk>
      <extLst>
        <ext uri="{3e2802c4-a4d2-4d8b-9148-e3be6c30e623}">
          <xlrd:rvb i="9666"/>
        </ext>
      </extLst>
    </bk>
    <bk>
      <extLst>
        <ext uri="{3e2802c4-a4d2-4d8b-9148-e3be6c30e623}">
          <xlrd:rvb i="9667"/>
        </ext>
      </extLst>
    </bk>
    <bk>
      <extLst>
        <ext uri="{3e2802c4-a4d2-4d8b-9148-e3be6c30e623}">
          <xlrd:rvb i="9668"/>
        </ext>
      </extLst>
    </bk>
    <bk>
      <extLst>
        <ext uri="{3e2802c4-a4d2-4d8b-9148-e3be6c30e623}">
          <xlrd:rvb i="9669"/>
        </ext>
      </extLst>
    </bk>
    <bk>
      <extLst>
        <ext uri="{3e2802c4-a4d2-4d8b-9148-e3be6c30e623}">
          <xlrd:rvb i="9670"/>
        </ext>
      </extLst>
    </bk>
    <bk>
      <extLst>
        <ext uri="{3e2802c4-a4d2-4d8b-9148-e3be6c30e623}">
          <xlrd:rvb i="9671"/>
        </ext>
      </extLst>
    </bk>
    <bk>
      <extLst>
        <ext uri="{3e2802c4-a4d2-4d8b-9148-e3be6c30e623}">
          <xlrd:rvb i="9672"/>
        </ext>
      </extLst>
    </bk>
    <bk>
      <extLst>
        <ext uri="{3e2802c4-a4d2-4d8b-9148-e3be6c30e623}">
          <xlrd:rvb i="9673"/>
        </ext>
      </extLst>
    </bk>
    <bk>
      <extLst>
        <ext uri="{3e2802c4-a4d2-4d8b-9148-e3be6c30e623}">
          <xlrd:rvb i="9674"/>
        </ext>
      </extLst>
    </bk>
    <bk>
      <extLst>
        <ext uri="{3e2802c4-a4d2-4d8b-9148-e3be6c30e623}">
          <xlrd:rvb i="9675"/>
        </ext>
      </extLst>
    </bk>
    <bk>
      <extLst>
        <ext uri="{3e2802c4-a4d2-4d8b-9148-e3be6c30e623}">
          <xlrd:rvb i="9676"/>
        </ext>
      </extLst>
    </bk>
    <bk>
      <extLst>
        <ext uri="{3e2802c4-a4d2-4d8b-9148-e3be6c30e623}">
          <xlrd:rvb i="9677"/>
        </ext>
      </extLst>
    </bk>
    <bk>
      <extLst>
        <ext uri="{3e2802c4-a4d2-4d8b-9148-e3be6c30e623}">
          <xlrd:rvb i="9678"/>
        </ext>
      </extLst>
    </bk>
    <bk>
      <extLst>
        <ext uri="{3e2802c4-a4d2-4d8b-9148-e3be6c30e623}">
          <xlrd:rvb i="9679"/>
        </ext>
      </extLst>
    </bk>
    <bk>
      <extLst>
        <ext uri="{3e2802c4-a4d2-4d8b-9148-e3be6c30e623}">
          <xlrd:rvb i="9680"/>
        </ext>
      </extLst>
    </bk>
    <bk>
      <extLst>
        <ext uri="{3e2802c4-a4d2-4d8b-9148-e3be6c30e623}">
          <xlrd:rvb i="9681"/>
        </ext>
      </extLst>
    </bk>
    <bk>
      <extLst>
        <ext uri="{3e2802c4-a4d2-4d8b-9148-e3be6c30e623}">
          <xlrd:rvb i="9682"/>
        </ext>
      </extLst>
    </bk>
    <bk>
      <extLst>
        <ext uri="{3e2802c4-a4d2-4d8b-9148-e3be6c30e623}">
          <xlrd:rvb i="9683"/>
        </ext>
      </extLst>
    </bk>
    <bk>
      <extLst>
        <ext uri="{3e2802c4-a4d2-4d8b-9148-e3be6c30e623}">
          <xlrd:rvb i="9684"/>
        </ext>
      </extLst>
    </bk>
    <bk>
      <extLst>
        <ext uri="{3e2802c4-a4d2-4d8b-9148-e3be6c30e623}">
          <xlrd:rvb i="9685"/>
        </ext>
      </extLst>
    </bk>
    <bk>
      <extLst>
        <ext uri="{3e2802c4-a4d2-4d8b-9148-e3be6c30e623}">
          <xlrd:rvb i="9686"/>
        </ext>
      </extLst>
    </bk>
    <bk>
      <extLst>
        <ext uri="{3e2802c4-a4d2-4d8b-9148-e3be6c30e623}">
          <xlrd:rvb i="9687"/>
        </ext>
      </extLst>
    </bk>
    <bk>
      <extLst>
        <ext uri="{3e2802c4-a4d2-4d8b-9148-e3be6c30e623}">
          <xlrd:rvb i="9688"/>
        </ext>
      </extLst>
    </bk>
    <bk>
      <extLst>
        <ext uri="{3e2802c4-a4d2-4d8b-9148-e3be6c30e623}">
          <xlrd:rvb i="9689"/>
        </ext>
      </extLst>
    </bk>
    <bk>
      <extLst>
        <ext uri="{3e2802c4-a4d2-4d8b-9148-e3be6c30e623}">
          <xlrd:rvb i="9690"/>
        </ext>
      </extLst>
    </bk>
    <bk>
      <extLst>
        <ext uri="{3e2802c4-a4d2-4d8b-9148-e3be6c30e623}">
          <xlrd:rvb i="9691"/>
        </ext>
      </extLst>
    </bk>
    <bk>
      <extLst>
        <ext uri="{3e2802c4-a4d2-4d8b-9148-e3be6c30e623}">
          <xlrd:rvb i="9692"/>
        </ext>
      </extLst>
    </bk>
    <bk>
      <extLst>
        <ext uri="{3e2802c4-a4d2-4d8b-9148-e3be6c30e623}">
          <xlrd:rvb i="9693"/>
        </ext>
      </extLst>
    </bk>
    <bk>
      <extLst>
        <ext uri="{3e2802c4-a4d2-4d8b-9148-e3be6c30e623}">
          <xlrd:rvb i="9694"/>
        </ext>
      </extLst>
    </bk>
    <bk>
      <extLst>
        <ext uri="{3e2802c4-a4d2-4d8b-9148-e3be6c30e623}">
          <xlrd:rvb i="9695"/>
        </ext>
      </extLst>
    </bk>
    <bk>
      <extLst>
        <ext uri="{3e2802c4-a4d2-4d8b-9148-e3be6c30e623}">
          <xlrd:rvb i="9696"/>
        </ext>
      </extLst>
    </bk>
    <bk>
      <extLst>
        <ext uri="{3e2802c4-a4d2-4d8b-9148-e3be6c30e623}">
          <xlrd:rvb i="9697"/>
        </ext>
      </extLst>
    </bk>
    <bk>
      <extLst>
        <ext uri="{3e2802c4-a4d2-4d8b-9148-e3be6c30e623}">
          <xlrd:rvb i="9698"/>
        </ext>
      </extLst>
    </bk>
    <bk>
      <extLst>
        <ext uri="{3e2802c4-a4d2-4d8b-9148-e3be6c30e623}">
          <xlrd:rvb i="9699"/>
        </ext>
      </extLst>
    </bk>
    <bk>
      <extLst>
        <ext uri="{3e2802c4-a4d2-4d8b-9148-e3be6c30e623}">
          <xlrd:rvb i="9700"/>
        </ext>
      </extLst>
    </bk>
    <bk>
      <extLst>
        <ext uri="{3e2802c4-a4d2-4d8b-9148-e3be6c30e623}">
          <xlrd:rvb i="9701"/>
        </ext>
      </extLst>
    </bk>
    <bk>
      <extLst>
        <ext uri="{3e2802c4-a4d2-4d8b-9148-e3be6c30e623}">
          <xlrd:rvb i="9702"/>
        </ext>
      </extLst>
    </bk>
    <bk>
      <extLst>
        <ext uri="{3e2802c4-a4d2-4d8b-9148-e3be6c30e623}">
          <xlrd:rvb i="9703"/>
        </ext>
      </extLst>
    </bk>
    <bk>
      <extLst>
        <ext uri="{3e2802c4-a4d2-4d8b-9148-e3be6c30e623}">
          <xlrd:rvb i="9704"/>
        </ext>
      </extLst>
    </bk>
    <bk>
      <extLst>
        <ext uri="{3e2802c4-a4d2-4d8b-9148-e3be6c30e623}">
          <xlrd:rvb i="9705"/>
        </ext>
      </extLst>
    </bk>
    <bk>
      <extLst>
        <ext uri="{3e2802c4-a4d2-4d8b-9148-e3be6c30e623}">
          <xlrd:rvb i="9706"/>
        </ext>
      </extLst>
    </bk>
    <bk>
      <extLst>
        <ext uri="{3e2802c4-a4d2-4d8b-9148-e3be6c30e623}">
          <xlrd:rvb i="9707"/>
        </ext>
      </extLst>
    </bk>
    <bk>
      <extLst>
        <ext uri="{3e2802c4-a4d2-4d8b-9148-e3be6c30e623}">
          <xlrd:rvb i="9708"/>
        </ext>
      </extLst>
    </bk>
    <bk>
      <extLst>
        <ext uri="{3e2802c4-a4d2-4d8b-9148-e3be6c30e623}">
          <xlrd:rvb i="9709"/>
        </ext>
      </extLst>
    </bk>
    <bk>
      <extLst>
        <ext uri="{3e2802c4-a4d2-4d8b-9148-e3be6c30e623}">
          <xlrd:rvb i="9710"/>
        </ext>
      </extLst>
    </bk>
    <bk>
      <extLst>
        <ext uri="{3e2802c4-a4d2-4d8b-9148-e3be6c30e623}">
          <xlrd:rvb i="9711"/>
        </ext>
      </extLst>
    </bk>
    <bk>
      <extLst>
        <ext uri="{3e2802c4-a4d2-4d8b-9148-e3be6c30e623}">
          <xlrd:rvb i="9712"/>
        </ext>
      </extLst>
    </bk>
    <bk>
      <extLst>
        <ext uri="{3e2802c4-a4d2-4d8b-9148-e3be6c30e623}">
          <xlrd:rvb i="9713"/>
        </ext>
      </extLst>
    </bk>
    <bk>
      <extLst>
        <ext uri="{3e2802c4-a4d2-4d8b-9148-e3be6c30e623}">
          <xlrd:rvb i="9714"/>
        </ext>
      </extLst>
    </bk>
    <bk>
      <extLst>
        <ext uri="{3e2802c4-a4d2-4d8b-9148-e3be6c30e623}">
          <xlrd:rvb i="9715"/>
        </ext>
      </extLst>
    </bk>
    <bk>
      <extLst>
        <ext uri="{3e2802c4-a4d2-4d8b-9148-e3be6c30e623}">
          <xlrd:rvb i="9716"/>
        </ext>
      </extLst>
    </bk>
    <bk>
      <extLst>
        <ext uri="{3e2802c4-a4d2-4d8b-9148-e3be6c30e623}">
          <xlrd:rvb i="9717"/>
        </ext>
      </extLst>
    </bk>
    <bk>
      <extLst>
        <ext uri="{3e2802c4-a4d2-4d8b-9148-e3be6c30e623}">
          <xlrd:rvb i="9718"/>
        </ext>
      </extLst>
    </bk>
    <bk>
      <extLst>
        <ext uri="{3e2802c4-a4d2-4d8b-9148-e3be6c30e623}">
          <xlrd:rvb i="9719"/>
        </ext>
      </extLst>
    </bk>
    <bk>
      <extLst>
        <ext uri="{3e2802c4-a4d2-4d8b-9148-e3be6c30e623}">
          <xlrd:rvb i="9720"/>
        </ext>
      </extLst>
    </bk>
    <bk>
      <extLst>
        <ext uri="{3e2802c4-a4d2-4d8b-9148-e3be6c30e623}">
          <xlrd:rvb i="9721"/>
        </ext>
      </extLst>
    </bk>
    <bk>
      <extLst>
        <ext uri="{3e2802c4-a4d2-4d8b-9148-e3be6c30e623}">
          <xlrd:rvb i="9722"/>
        </ext>
      </extLst>
    </bk>
    <bk>
      <extLst>
        <ext uri="{3e2802c4-a4d2-4d8b-9148-e3be6c30e623}">
          <xlrd:rvb i="9723"/>
        </ext>
      </extLst>
    </bk>
    <bk>
      <extLst>
        <ext uri="{3e2802c4-a4d2-4d8b-9148-e3be6c30e623}">
          <xlrd:rvb i="9724"/>
        </ext>
      </extLst>
    </bk>
    <bk>
      <extLst>
        <ext uri="{3e2802c4-a4d2-4d8b-9148-e3be6c30e623}">
          <xlrd:rvb i="9725"/>
        </ext>
      </extLst>
    </bk>
    <bk>
      <extLst>
        <ext uri="{3e2802c4-a4d2-4d8b-9148-e3be6c30e623}">
          <xlrd:rvb i="9726"/>
        </ext>
      </extLst>
    </bk>
    <bk>
      <extLst>
        <ext uri="{3e2802c4-a4d2-4d8b-9148-e3be6c30e623}">
          <xlrd:rvb i="9727"/>
        </ext>
      </extLst>
    </bk>
    <bk>
      <extLst>
        <ext uri="{3e2802c4-a4d2-4d8b-9148-e3be6c30e623}">
          <xlrd:rvb i="9728"/>
        </ext>
      </extLst>
    </bk>
    <bk>
      <extLst>
        <ext uri="{3e2802c4-a4d2-4d8b-9148-e3be6c30e623}">
          <xlrd:rvb i="9729"/>
        </ext>
      </extLst>
    </bk>
    <bk>
      <extLst>
        <ext uri="{3e2802c4-a4d2-4d8b-9148-e3be6c30e623}">
          <xlrd:rvb i="9730"/>
        </ext>
      </extLst>
    </bk>
    <bk>
      <extLst>
        <ext uri="{3e2802c4-a4d2-4d8b-9148-e3be6c30e623}">
          <xlrd:rvb i="9731"/>
        </ext>
      </extLst>
    </bk>
    <bk>
      <extLst>
        <ext uri="{3e2802c4-a4d2-4d8b-9148-e3be6c30e623}">
          <xlrd:rvb i="9732"/>
        </ext>
      </extLst>
    </bk>
    <bk>
      <extLst>
        <ext uri="{3e2802c4-a4d2-4d8b-9148-e3be6c30e623}">
          <xlrd:rvb i="9733"/>
        </ext>
      </extLst>
    </bk>
    <bk>
      <extLst>
        <ext uri="{3e2802c4-a4d2-4d8b-9148-e3be6c30e623}">
          <xlrd:rvb i="9734"/>
        </ext>
      </extLst>
    </bk>
    <bk>
      <extLst>
        <ext uri="{3e2802c4-a4d2-4d8b-9148-e3be6c30e623}">
          <xlrd:rvb i="9735"/>
        </ext>
      </extLst>
    </bk>
    <bk>
      <extLst>
        <ext uri="{3e2802c4-a4d2-4d8b-9148-e3be6c30e623}">
          <xlrd:rvb i="9736"/>
        </ext>
      </extLst>
    </bk>
    <bk>
      <extLst>
        <ext uri="{3e2802c4-a4d2-4d8b-9148-e3be6c30e623}">
          <xlrd:rvb i="9737"/>
        </ext>
      </extLst>
    </bk>
    <bk>
      <extLst>
        <ext uri="{3e2802c4-a4d2-4d8b-9148-e3be6c30e623}">
          <xlrd:rvb i="9738"/>
        </ext>
      </extLst>
    </bk>
    <bk>
      <extLst>
        <ext uri="{3e2802c4-a4d2-4d8b-9148-e3be6c30e623}">
          <xlrd:rvb i="9739"/>
        </ext>
      </extLst>
    </bk>
    <bk>
      <extLst>
        <ext uri="{3e2802c4-a4d2-4d8b-9148-e3be6c30e623}">
          <xlrd:rvb i="9740"/>
        </ext>
      </extLst>
    </bk>
    <bk>
      <extLst>
        <ext uri="{3e2802c4-a4d2-4d8b-9148-e3be6c30e623}">
          <xlrd:rvb i="9741"/>
        </ext>
      </extLst>
    </bk>
    <bk>
      <extLst>
        <ext uri="{3e2802c4-a4d2-4d8b-9148-e3be6c30e623}">
          <xlrd:rvb i="9742"/>
        </ext>
      </extLst>
    </bk>
    <bk>
      <extLst>
        <ext uri="{3e2802c4-a4d2-4d8b-9148-e3be6c30e623}">
          <xlrd:rvb i="9743"/>
        </ext>
      </extLst>
    </bk>
    <bk>
      <extLst>
        <ext uri="{3e2802c4-a4d2-4d8b-9148-e3be6c30e623}">
          <xlrd:rvb i="9744"/>
        </ext>
      </extLst>
    </bk>
    <bk>
      <extLst>
        <ext uri="{3e2802c4-a4d2-4d8b-9148-e3be6c30e623}">
          <xlrd:rvb i="9745"/>
        </ext>
      </extLst>
    </bk>
    <bk>
      <extLst>
        <ext uri="{3e2802c4-a4d2-4d8b-9148-e3be6c30e623}">
          <xlrd:rvb i="9746"/>
        </ext>
      </extLst>
    </bk>
    <bk>
      <extLst>
        <ext uri="{3e2802c4-a4d2-4d8b-9148-e3be6c30e623}">
          <xlrd:rvb i="9747"/>
        </ext>
      </extLst>
    </bk>
    <bk>
      <extLst>
        <ext uri="{3e2802c4-a4d2-4d8b-9148-e3be6c30e623}">
          <xlrd:rvb i="9748"/>
        </ext>
      </extLst>
    </bk>
    <bk>
      <extLst>
        <ext uri="{3e2802c4-a4d2-4d8b-9148-e3be6c30e623}">
          <xlrd:rvb i="9749"/>
        </ext>
      </extLst>
    </bk>
    <bk>
      <extLst>
        <ext uri="{3e2802c4-a4d2-4d8b-9148-e3be6c30e623}">
          <xlrd:rvb i="9750"/>
        </ext>
      </extLst>
    </bk>
    <bk>
      <extLst>
        <ext uri="{3e2802c4-a4d2-4d8b-9148-e3be6c30e623}">
          <xlrd:rvb i="9751"/>
        </ext>
      </extLst>
    </bk>
    <bk>
      <extLst>
        <ext uri="{3e2802c4-a4d2-4d8b-9148-e3be6c30e623}">
          <xlrd:rvb i="9752"/>
        </ext>
      </extLst>
    </bk>
    <bk>
      <extLst>
        <ext uri="{3e2802c4-a4d2-4d8b-9148-e3be6c30e623}">
          <xlrd:rvb i="9753"/>
        </ext>
      </extLst>
    </bk>
    <bk>
      <extLst>
        <ext uri="{3e2802c4-a4d2-4d8b-9148-e3be6c30e623}">
          <xlrd:rvb i="9754"/>
        </ext>
      </extLst>
    </bk>
    <bk>
      <extLst>
        <ext uri="{3e2802c4-a4d2-4d8b-9148-e3be6c30e623}">
          <xlrd:rvb i="9755"/>
        </ext>
      </extLst>
    </bk>
    <bk>
      <extLst>
        <ext uri="{3e2802c4-a4d2-4d8b-9148-e3be6c30e623}">
          <xlrd:rvb i="9756"/>
        </ext>
      </extLst>
    </bk>
    <bk>
      <extLst>
        <ext uri="{3e2802c4-a4d2-4d8b-9148-e3be6c30e623}">
          <xlrd:rvb i="9757"/>
        </ext>
      </extLst>
    </bk>
    <bk>
      <extLst>
        <ext uri="{3e2802c4-a4d2-4d8b-9148-e3be6c30e623}">
          <xlrd:rvb i="9758"/>
        </ext>
      </extLst>
    </bk>
    <bk>
      <extLst>
        <ext uri="{3e2802c4-a4d2-4d8b-9148-e3be6c30e623}">
          <xlrd:rvb i="9759"/>
        </ext>
      </extLst>
    </bk>
    <bk>
      <extLst>
        <ext uri="{3e2802c4-a4d2-4d8b-9148-e3be6c30e623}">
          <xlrd:rvb i="9760"/>
        </ext>
      </extLst>
    </bk>
    <bk>
      <extLst>
        <ext uri="{3e2802c4-a4d2-4d8b-9148-e3be6c30e623}">
          <xlrd:rvb i="9761"/>
        </ext>
      </extLst>
    </bk>
    <bk>
      <extLst>
        <ext uri="{3e2802c4-a4d2-4d8b-9148-e3be6c30e623}">
          <xlrd:rvb i="9762"/>
        </ext>
      </extLst>
    </bk>
    <bk>
      <extLst>
        <ext uri="{3e2802c4-a4d2-4d8b-9148-e3be6c30e623}">
          <xlrd:rvb i="9763"/>
        </ext>
      </extLst>
    </bk>
    <bk>
      <extLst>
        <ext uri="{3e2802c4-a4d2-4d8b-9148-e3be6c30e623}">
          <xlrd:rvb i="9764"/>
        </ext>
      </extLst>
    </bk>
    <bk>
      <extLst>
        <ext uri="{3e2802c4-a4d2-4d8b-9148-e3be6c30e623}">
          <xlrd:rvb i="9765"/>
        </ext>
      </extLst>
    </bk>
    <bk>
      <extLst>
        <ext uri="{3e2802c4-a4d2-4d8b-9148-e3be6c30e623}">
          <xlrd:rvb i="9766"/>
        </ext>
      </extLst>
    </bk>
    <bk>
      <extLst>
        <ext uri="{3e2802c4-a4d2-4d8b-9148-e3be6c30e623}">
          <xlrd:rvb i="9767"/>
        </ext>
      </extLst>
    </bk>
    <bk>
      <extLst>
        <ext uri="{3e2802c4-a4d2-4d8b-9148-e3be6c30e623}">
          <xlrd:rvb i="9768"/>
        </ext>
      </extLst>
    </bk>
    <bk>
      <extLst>
        <ext uri="{3e2802c4-a4d2-4d8b-9148-e3be6c30e623}">
          <xlrd:rvb i="9769"/>
        </ext>
      </extLst>
    </bk>
    <bk>
      <extLst>
        <ext uri="{3e2802c4-a4d2-4d8b-9148-e3be6c30e623}">
          <xlrd:rvb i="9770"/>
        </ext>
      </extLst>
    </bk>
    <bk>
      <extLst>
        <ext uri="{3e2802c4-a4d2-4d8b-9148-e3be6c30e623}">
          <xlrd:rvb i="9771"/>
        </ext>
      </extLst>
    </bk>
    <bk>
      <extLst>
        <ext uri="{3e2802c4-a4d2-4d8b-9148-e3be6c30e623}">
          <xlrd:rvb i="9772"/>
        </ext>
      </extLst>
    </bk>
    <bk>
      <extLst>
        <ext uri="{3e2802c4-a4d2-4d8b-9148-e3be6c30e623}">
          <xlrd:rvb i="9773"/>
        </ext>
      </extLst>
    </bk>
    <bk>
      <extLst>
        <ext uri="{3e2802c4-a4d2-4d8b-9148-e3be6c30e623}">
          <xlrd:rvb i="9774"/>
        </ext>
      </extLst>
    </bk>
    <bk>
      <extLst>
        <ext uri="{3e2802c4-a4d2-4d8b-9148-e3be6c30e623}">
          <xlrd:rvb i="9775"/>
        </ext>
      </extLst>
    </bk>
    <bk>
      <extLst>
        <ext uri="{3e2802c4-a4d2-4d8b-9148-e3be6c30e623}">
          <xlrd:rvb i="9776"/>
        </ext>
      </extLst>
    </bk>
    <bk>
      <extLst>
        <ext uri="{3e2802c4-a4d2-4d8b-9148-e3be6c30e623}">
          <xlrd:rvb i="9777"/>
        </ext>
      </extLst>
    </bk>
    <bk>
      <extLst>
        <ext uri="{3e2802c4-a4d2-4d8b-9148-e3be6c30e623}">
          <xlrd:rvb i="9778"/>
        </ext>
      </extLst>
    </bk>
    <bk>
      <extLst>
        <ext uri="{3e2802c4-a4d2-4d8b-9148-e3be6c30e623}">
          <xlrd:rvb i="9779"/>
        </ext>
      </extLst>
    </bk>
    <bk>
      <extLst>
        <ext uri="{3e2802c4-a4d2-4d8b-9148-e3be6c30e623}">
          <xlrd:rvb i="9780"/>
        </ext>
      </extLst>
    </bk>
    <bk>
      <extLst>
        <ext uri="{3e2802c4-a4d2-4d8b-9148-e3be6c30e623}">
          <xlrd:rvb i="9781"/>
        </ext>
      </extLst>
    </bk>
    <bk>
      <extLst>
        <ext uri="{3e2802c4-a4d2-4d8b-9148-e3be6c30e623}">
          <xlrd:rvb i="9782"/>
        </ext>
      </extLst>
    </bk>
    <bk>
      <extLst>
        <ext uri="{3e2802c4-a4d2-4d8b-9148-e3be6c30e623}">
          <xlrd:rvb i="9783"/>
        </ext>
      </extLst>
    </bk>
    <bk>
      <extLst>
        <ext uri="{3e2802c4-a4d2-4d8b-9148-e3be6c30e623}">
          <xlrd:rvb i="9784"/>
        </ext>
      </extLst>
    </bk>
    <bk>
      <extLst>
        <ext uri="{3e2802c4-a4d2-4d8b-9148-e3be6c30e623}">
          <xlrd:rvb i="9785"/>
        </ext>
      </extLst>
    </bk>
    <bk>
      <extLst>
        <ext uri="{3e2802c4-a4d2-4d8b-9148-e3be6c30e623}">
          <xlrd:rvb i="9786"/>
        </ext>
      </extLst>
    </bk>
    <bk>
      <extLst>
        <ext uri="{3e2802c4-a4d2-4d8b-9148-e3be6c30e623}">
          <xlrd:rvb i="9787"/>
        </ext>
      </extLst>
    </bk>
    <bk>
      <extLst>
        <ext uri="{3e2802c4-a4d2-4d8b-9148-e3be6c30e623}">
          <xlrd:rvb i="9788"/>
        </ext>
      </extLst>
    </bk>
    <bk>
      <extLst>
        <ext uri="{3e2802c4-a4d2-4d8b-9148-e3be6c30e623}">
          <xlrd:rvb i="9789"/>
        </ext>
      </extLst>
    </bk>
    <bk>
      <extLst>
        <ext uri="{3e2802c4-a4d2-4d8b-9148-e3be6c30e623}">
          <xlrd:rvb i="9790"/>
        </ext>
      </extLst>
    </bk>
    <bk>
      <extLst>
        <ext uri="{3e2802c4-a4d2-4d8b-9148-e3be6c30e623}">
          <xlrd:rvb i="9791"/>
        </ext>
      </extLst>
    </bk>
    <bk>
      <extLst>
        <ext uri="{3e2802c4-a4d2-4d8b-9148-e3be6c30e623}">
          <xlrd:rvb i="9792"/>
        </ext>
      </extLst>
    </bk>
    <bk>
      <extLst>
        <ext uri="{3e2802c4-a4d2-4d8b-9148-e3be6c30e623}">
          <xlrd:rvb i="9793"/>
        </ext>
      </extLst>
    </bk>
    <bk>
      <extLst>
        <ext uri="{3e2802c4-a4d2-4d8b-9148-e3be6c30e623}">
          <xlrd:rvb i="9794"/>
        </ext>
      </extLst>
    </bk>
    <bk>
      <extLst>
        <ext uri="{3e2802c4-a4d2-4d8b-9148-e3be6c30e623}">
          <xlrd:rvb i="9795"/>
        </ext>
      </extLst>
    </bk>
    <bk>
      <extLst>
        <ext uri="{3e2802c4-a4d2-4d8b-9148-e3be6c30e623}">
          <xlrd:rvb i="9796"/>
        </ext>
      </extLst>
    </bk>
    <bk>
      <extLst>
        <ext uri="{3e2802c4-a4d2-4d8b-9148-e3be6c30e623}">
          <xlrd:rvb i="9797"/>
        </ext>
      </extLst>
    </bk>
    <bk>
      <extLst>
        <ext uri="{3e2802c4-a4d2-4d8b-9148-e3be6c30e623}">
          <xlrd:rvb i="9798"/>
        </ext>
      </extLst>
    </bk>
    <bk>
      <extLst>
        <ext uri="{3e2802c4-a4d2-4d8b-9148-e3be6c30e623}">
          <xlrd:rvb i="9799"/>
        </ext>
      </extLst>
    </bk>
    <bk>
      <extLst>
        <ext uri="{3e2802c4-a4d2-4d8b-9148-e3be6c30e623}">
          <xlrd:rvb i="9800"/>
        </ext>
      </extLst>
    </bk>
    <bk>
      <extLst>
        <ext uri="{3e2802c4-a4d2-4d8b-9148-e3be6c30e623}">
          <xlrd:rvb i="9801"/>
        </ext>
      </extLst>
    </bk>
    <bk>
      <extLst>
        <ext uri="{3e2802c4-a4d2-4d8b-9148-e3be6c30e623}">
          <xlrd:rvb i="9802"/>
        </ext>
      </extLst>
    </bk>
    <bk>
      <extLst>
        <ext uri="{3e2802c4-a4d2-4d8b-9148-e3be6c30e623}">
          <xlrd:rvb i="9803"/>
        </ext>
      </extLst>
    </bk>
    <bk>
      <extLst>
        <ext uri="{3e2802c4-a4d2-4d8b-9148-e3be6c30e623}">
          <xlrd:rvb i="9804"/>
        </ext>
      </extLst>
    </bk>
    <bk>
      <extLst>
        <ext uri="{3e2802c4-a4d2-4d8b-9148-e3be6c30e623}">
          <xlrd:rvb i="9805"/>
        </ext>
      </extLst>
    </bk>
    <bk>
      <extLst>
        <ext uri="{3e2802c4-a4d2-4d8b-9148-e3be6c30e623}">
          <xlrd:rvb i="9806"/>
        </ext>
      </extLst>
    </bk>
    <bk>
      <extLst>
        <ext uri="{3e2802c4-a4d2-4d8b-9148-e3be6c30e623}">
          <xlrd:rvb i="9807"/>
        </ext>
      </extLst>
    </bk>
    <bk>
      <extLst>
        <ext uri="{3e2802c4-a4d2-4d8b-9148-e3be6c30e623}">
          <xlrd:rvb i="9808"/>
        </ext>
      </extLst>
    </bk>
    <bk>
      <extLst>
        <ext uri="{3e2802c4-a4d2-4d8b-9148-e3be6c30e623}">
          <xlrd:rvb i="9809"/>
        </ext>
      </extLst>
    </bk>
    <bk>
      <extLst>
        <ext uri="{3e2802c4-a4d2-4d8b-9148-e3be6c30e623}">
          <xlrd:rvb i="9810"/>
        </ext>
      </extLst>
    </bk>
    <bk>
      <extLst>
        <ext uri="{3e2802c4-a4d2-4d8b-9148-e3be6c30e623}">
          <xlrd:rvb i="9811"/>
        </ext>
      </extLst>
    </bk>
    <bk>
      <extLst>
        <ext uri="{3e2802c4-a4d2-4d8b-9148-e3be6c30e623}">
          <xlrd:rvb i="9812"/>
        </ext>
      </extLst>
    </bk>
    <bk>
      <extLst>
        <ext uri="{3e2802c4-a4d2-4d8b-9148-e3be6c30e623}">
          <xlrd:rvb i="9813"/>
        </ext>
      </extLst>
    </bk>
    <bk>
      <extLst>
        <ext uri="{3e2802c4-a4d2-4d8b-9148-e3be6c30e623}">
          <xlrd:rvb i="9814"/>
        </ext>
      </extLst>
    </bk>
    <bk>
      <extLst>
        <ext uri="{3e2802c4-a4d2-4d8b-9148-e3be6c30e623}">
          <xlrd:rvb i="9815"/>
        </ext>
      </extLst>
    </bk>
    <bk>
      <extLst>
        <ext uri="{3e2802c4-a4d2-4d8b-9148-e3be6c30e623}">
          <xlrd:rvb i="9816"/>
        </ext>
      </extLst>
    </bk>
    <bk>
      <extLst>
        <ext uri="{3e2802c4-a4d2-4d8b-9148-e3be6c30e623}">
          <xlrd:rvb i="9817"/>
        </ext>
      </extLst>
    </bk>
    <bk>
      <extLst>
        <ext uri="{3e2802c4-a4d2-4d8b-9148-e3be6c30e623}">
          <xlrd:rvb i="9818"/>
        </ext>
      </extLst>
    </bk>
    <bk>
      <extLst>
        <ext uri="{3e2802c4-a4d2-4d8b-9148-e3be6c30e623}">
          <xlrd:rvb i="9819"/>
        </ext>
      </extLst>
    </bk>
    <bk>
      <extLst>
        <ext uri="{3e2802c4-a4d2-4d8b-9148-e3be6c30e623}">
          <xlrd:rvb i="9820"/>
        </ext>
      </extLst>
    </bk>
    <bk>
      <extLst>
        <ext uri="{3e2802c4-a4d2-4d8b-9148-e3be6c30e623}">
          <xlrd:rvb i="9821"/>
        </ext>
      </extLst>
    </bk>
    <bk>
      <extLst>
        <ext uri="{3e2802c4-a4d2-4d8b-9148-e3be6c30e623}">
          <xlrd:rvb i="9822"/>
        </ext>
      </extLst>
    </bk>
    <bk>
      <extLst>
        <ext uri="{3e2802c4-a4d2-4d8b-9148-e3be6c30e623}">
          <xlrd:rvb i="9823"/>
        </ext>
      </extLst>
    </bk>
    <bk>
      <extLst>
        <ext uri="{3e2802c4-a4d2-4d8b-9148-e3be6c30e623}">
          <xlrd:rvb i="9824"/>
        </ext>
      </extLst>
    </bk>
    <bk>
      <extLst>
        <ext uri="{3e2802c4-a4d2-4d8b-9148-e3be6c30e623}">
          <xlrd:rvb i="9825"/>
        </ext>
      </extLst>
    </bk>
    <bk>
      <extLst>
        <ext uri="{3e2802c4-a4d2-4d8b-9148-e3be6c30e623}">
          <xlrd:rvb i="9826"/>
        </ext>
      </extLst>
    </bk>
    <bk>
      <extLst>
        <ext uri="{3e2802c4-a4d2-4d8b-9148-e3be6c30e623}">
          <xlrd:rvb i="9827"/>
        </ext>
      </extLst>
    </bk>
    <bk>
      <extLst>
        <ext uri="{3e2802c4-a4d2-4d8b-9148-e3be6c30e623}">
          <xlrd:rvb i="9828"/>
        </ext>
      </extLst>
    </bk>
    <bk>
      <extLst>
        <ext uri="{3e2802c4-a4d2-4d8b-9148-e3be6c30e623}">
          <xlrd:rvb i="9829"/>
        </ext>
      </extLst>
    </bk>
    <bk>
      <extLst>
        <ext uri="{3e2802c4-a4d2-4d8b-9148-e3be6c30e623}">
          <xlrd:rvb i="9830"/>
        </ext>
      </extLst>
    </bk>
    <bk>
      <extLst>
        <ext uri="{3e2802c4-a4d2-4d8b-9148-e3be6c30e623}">
          <xlrd:rvb i="9831"/>
        </ext>
      </extLst>
    </bk>
    <bk>
      <extLst>
        <ext uri="{3e2802c4-a4d2-4d8b-9148-e3be6c30e623}">
          <xlrd:rvb i="9832"/>
        </ext>
      </extLst>
    </bk>
    <bk>
      <extLst>
        <ext uri="{3e2802c4-a4d2-4d8b-9148-e3be6c30e623}">
          <xlrd:rvb i="9833"/>
        </ext>
      </extLst>
    </bk>
    <bk>
      <extLst>
        <ext uri="{3e2802c4-a4d2-4d8b-9148-e3be6c30e623}">
          <xlrd:rvb i="9834"/>
        </ext>
      </extLst>
    </bk>
    <bk>
      <extLst>
        <ext uri="{3e2802c4-a4d2-4d8b-9148-e3be6c30e623}">
          <xlrd:rvb i="9835"/>
        </ext>
      </extLst>
    </bk>
    <bk>
      <extLst>
        <ext uri="{3e2802c4-a4d2-4d8b-9148-e3be6c30e623}">
          <xlrd:rvb i="9836"/>
        </ext>
      </extLst>
    </bk>
    <bk>
      <extLst>
        <ext uri="{3e2802c4-a4d2-4d8b-9148-e3be6c30e623}">
          <xlrd:rvb i="9837"/>
        </ext>
      </extLst>
    </bk>
    <bk>
      <extLst>
        <ext uri="{3e2802c4-a4d2-4d8b-9148-e3be6c30e623}">
          <xlrd:rvb i="9838"/>
        </ext>
      </extLst>
    </bk>
    <bk>
      <extLst>
        <ext uri="{3e2802c4-a4d2-4d8b-9148-e3be6c30e623}">
          <xlrd:rvb i="9839"/>
        </ext>
      </extLst>
    </bk>
    <bk>
      <extLst>
        <ext uri="{3e2802c4-a4d2-4d8b-9148-e3be6c30e623}">
          <xlrd:rvb i="9840"/>
        </ext>
      </extLst>
    </bk>
    <bk>
      <extLst>
        <ext uri="{3e2802c4-a4d2-4d8b-9148-e3be6c30e623}">
          <xlrd:rvb i="9841"/>
        </ext>
      </extLst>
    </bk>
    <bk>
      <extLst>
        <ext uri="{3e2802c4-a4d2-4d8b-9148-e3be6c30e623}">
          <xlrd:rvb i="9842"/>
        </ext>
      </extLst>
    </bk>
    <bk>
      <extLst>
        <ext uri="{3e2802c4-a4d2-4d8b-9148-e3be6c30e623}">
          <xlrd:rvb i="9843"/>
        </ext>
      </extLst>
    </bk>
    <bk>
      <extLst>
        <ext uri="{3e2802c4-a4d2-4d8b-9148-e3be6c30e623}">
          <xlrd:rvb i="9844"/>
        </ext>
      </extLst>
    </bk>
    <bk>
      <extLst>
        <ext uri="{3e2802c4-a4d2-4d8b-9148-e3be6c30e623}">
          <xlrd:rvb i="9845"/>
        </ext>
      </extLst>
    </bk>
    <bk>
      <extLst>
        <ext uri="{3e2802c4-a4d2-4d8b-9148-e3be6c30e623}">
          <xlrd:rvb i="9846"/>
        </ext>
      </extLst>
    </bk>
    <bk>
      <extLst>
        <ext uri="{3e2802c4-a4d2-4d8b-9148-e3be6c30e623}">
          <xlrd:rvb i="9847"/>
        </ext>
      </extLst>
    </bk>
    <bk>
      <extLst>
        <ext uri="{3e2802c4-a4d2-4d8b-9148-e3be6c30e623}">
          <xlrd:rvb i="9848"/>
        </ext>
      </extLst>
    </bk>
    <bk>
      <extLst>
        <ext uri="{3e2802c4-a4d2-4d8b-9148-e3be6c30e623}">
          <xlrd:rvb i="9849"/>
        </ext>
      </extLst>
    </bk>
    <bk>
      <extLst>
        <ext uri="{3e2802c4-a4d2-4d8b-9148-e3be6c30e623}">
          <xlrd:rvb i="9850"/>
        </ext>
      </extLst>
    </bk>
    <bk>
      <extLst>
        <ext uri="{3e2802c4-a4d2-4d8b-9148-e3be6c30e623}">
          <xlrd:rvb i="9851"/>
        </ext>
      </extLst>
    </bk>
    <bk>
      <extLst>
        <ext uri="{3e2802c4-a4d2-4d8b-9148-e3be6c30e623}">
          <xlrd:rvb i="9852"/>
        </ext>
      </extLst>
    </bk>
    <bk>
      <extLst>
        <ext uri="{3e2802c4-a4d2-4d8b-9148-e3be6c30e623}">
          <xlrd:rvb i="9853"/>
        </ext>
      </extLst>
    </bk>
    <bk>
      <extLst>
        <ext uri="{3e2802c4-a4d2-4d8b-9148-e3be6c30e623}">
          <xlrd:rvb i="9854"/>
        </ext>
      </extLst>
    </bk>
    <bk>
      <extLst>
        <ext uri="{3e2802c4-a4d2-4d8b-9148-e3be6c30e623}">
          <xlrd:rvb i="9855"/>
        </ext>
      </extLst>
    </bk>
    <bk>
      <extLst>
        <ext uri="{3e2802c4-a4d2-4d8b-9148-e3be6c30e623}">
          <xlrd:rvb i="9856"/>
        </ext>
      </extLst>
    </bk>
    <bk>
      <extLst>
        <ext uri="{3e2802c4-a4d2-4d8b-9148-e3be6c30e623}">
          <xlrd:rvb i="9857"/>
        </ext>
      </extLst>
    </bk>
    <bk>
      <extLst>
        <ext uri="{3e2802c4-a4d2-4d8b-9148-e3be6c30e623}">
          <xlrd:rvb i="9858"/>
        </ext>
      </extLst>
    </bk>
    <bk>
      <extLst>
        <ext uri="{3e2802c4-a4d2-4d8b-9148-e3be6c30e623}">
          <xlrd:rvb i="9859"/>
        </ext>
      </extLst>
    </bk>
    <bk>
      <extLst>
        <ext uri="{3e2802c4-a4d2-4d8b-9148-e3be6c30e623}">
          <xlrd:rvb i="9860"/>
        </ext>
      </extLst>
    </bk>
    <bk>
      <extLst>
        <ext uri="{3e2802c4-a4d2-4d8b-9148-e3be6c30e623}">
          <xlrd:rvb i="9861"/>
        </ext>
      </extLst>
    </bk>
    <bk>
      <extLst>
        <ext uri="{3e2802c4-a4d2-4d8b-9148-e3be6c30e623}">
          <xlrd:rvb i="9862"/>
        </ext>
      </extLst>
    </bk>
    <bk>
      <extLst>
        <ext uri="{3e2802c4-a4d2-4d8b-9148-e3be6c30e623}">
          <xlrd:rvb i="9863"/>
        </ext>
      </extLst>
    </bk>
    <bk>
      <extLst>
        <ext uri="{3e2802c4-a4d2-4d8b-9148-e3be6c30e623}">
          <xlrd:rvb i="9864"/>
        </ext>
      </extLst>
    </bk>
    <bk>
      <extLst>
        <ext uri="{3e2802c4-a4d2-4d8b-9148-e3be6c30e623}">
          <xlrd:rvb i="9865"/>
        </ext>
      </extLst>
    </bk>
    <bk>
      <extLst>
        <ext uri="{3e2802c4-a4d2-4d8b-9148-e3be6c30e623}">
          <xlrd:rvb i="9866"/>
        </ext>
      </extLst>
    </bk>
    <bk>
      <extLst>
        <ext uri="{3e2802c4-a4d2-4d8b-9148-e3be6c30e623}">
          <xlrd:rvb i="9867"/>
        </ext>
      </extLst>
    </bk>
    <bk>
      <extLst>
        <ext uri="{3e2802c4-a4d2-4d8b-9148-e3be6c30e623}">
          <xlrd:rvb i="9868"/>
        </ext>
      </extLst>
    </bk>
    <bk>
      <extLst>
        <ext uri="{3e2802c4-a4d2-4d8b-9148-e3be6c30e623}">
          <xlrd:rvb i="9869"/>
        </ext>
      </extLst>
    </bk>
    <bk>
      <extLst>
        <ext uri="{3e2802c4-a4d2-4d8b-9148-e3be6c30e623}">
          <xlrd:rvb i="9870"/>
        </ext>
      </extLst>
    </bk>
    <bk>
      <extLst>
        <ext uri="{3e2802c4-a4d2-4d8b-9148-e3be6c30e623}">
          <xlrd:rvb i="9871"/>
        </ext>
      </extLst>
    </bk>
    <bk>
      <extLst>
        <ext uri="{3e2802c4-a4d2-4d8b-9148-e3be6c30e623}">
          <xlrd:rvb i="9872"/>
        </ext>
      </extLst>
    </bk>
    <bk>
      <extLst>
        <ext uri="{3e2802c4-a4d2-4d8b-9148-e3be6c30e623}">
          <xlrd:rvb i="9873"/>
        </ext>
      </extLst>
    </bk>
    <bk>
      <extLst>
        <ext uri="{3e2802c4-a4d2-4d8b-9148-e3be6c30e623}">
          <xlrd:rvb i="9874"/>
        </ext>
      </extLst>
    </bk>
    <bk>
      <extLst>
        <ext uri="{3e2802c4-a4d2-4d8b-9148-e3be6c30e623}">
          <xlrd:rvb i="9875"/>
        </ext>
      </extLst>
    </bk>
    <bk>
      <extLst>
        <ext uri="{3e2802c4-a4d2-4d8b-9148-e3be6c30e623}">
          <xlrd:rvb i="9876"/>
        </ext>
      </extLst>
    </bk>
    <bk>
      <extLst>
        <ext uri="{3e2802c4-a4d2-4d8b-9148-e3be6c30e623}">
          <xlrd:rvb i="9877"/>
        </ext>
      </extLst>
    </bk>
    <bk>
      <extLst>
        <ext uri="{3e2802c4-a4d2-4d8b-9148-e3be6c30e623}">
          <xlrd:rvb i="9878"/>
        </ext>
      </extLst>
    </bk>
    <bk>
      <extLst>
        <ext uri="{3e2802c4-a4d2-4d8b-9148-e3be6c30e623}">
          <xlrd:rvb i="9879"/>
        </ext>
      </extLst>
    </bk>
    <bk>
      <extLst>
        <ext uri="{3e2802c4-a4d2-4d8b-9148-e3be6c30e623}">
          <xlrd:rvb i="9880"/>
        </ext>
      </extLst>
    </bk>
    <bk>
      <extLst>
        <ext uri="{3e2802c4-a4d2-4d8b-9148-e3be6c30e623}">
          <xlrd:rvb i="9881"/>
        </ext>
      </extLst>
    </bk>
    <bk>
      <extLst>
        <ext uri="{3e2802c4-a4d2-4d8b-9148-e3be6c30e623}">
          <xlrd:rvb i="9882"/>
        </ext>
      </extLst>
    </bk>
    <bk>
      <extLst>
        <ext uri="{3e2802c4-a4d2-4d8b-9148-e3be6c30e623}">
          <xlrd:rvb i="9883"/>
        </ext>
      </extLst>
    </bk>
    <bk>
      <extLst>
        <ext uri="{3e2802c4-a4d2-4d8b-9148-e3be6c30e623}">
          <xlrd:rvb i="9884"/>
        </ext>
      </extLst>
    </bk>
    <bk>
      <extLst>
        <ext uri="{3e2802c4-a4d2-4d8b-9148-e3be6c30e623}">
          <xlrd:rvb i="9885"/>
        </ext>
      </extLst>
    </bk>
    <bk>
      <extLst>
        <ext uri="{3e2802c4-a4d2-4d8b-9148-e3be6c30e623}">
          <xlrd:rvb i="9886"/>
        </ext>
      </extLst>
    </bk>
    <bk>
      <extLst>
        <ext uri="{3e2802c4-a4d2-4d8b-9148-e3be6c30e623}">
          <xlrd:rvb i="9887"/>
        </ext>
      </extLst>
    </bk>
    <bk>
      <extLst>
        <ext uri="{3e2802c4-a4d2-4d8b-9148-e3be6c30e623}">
          <xlrd:rvb i="9888"/>
        </ext>
      </extLst>
    </bk>
    <bk>
      <extLst>
        <ext uri="{3e2802c4-a4d2-4d8b-9148-e3be6c30e623}">
          <xlrd:rvb i="9889"/>
        </ext>
      </extLst>
    </bk>
    <bk>
      <extLst>
        <ext uri="{3e2802c4-a4d2-4d8b-9148-e3be6c30e623}">
          <xlrd:rvb i="9890"/>
        </ext>
      </extLst>
    </bk>
    <bk>
      <extLst>
        <ext uri="{3e2802c4-a4d2-4d8b-9148-e3be6c30e623}">
          <xlrd:rvb i="9891"/>
        </ext>
      </extLst>
    </bk>
    <bk>
      <extLst>
        <ext uri="{3e2802c4-a4d2-4d8b-9148-e3be6c30e623}">
          <xlrd:rvb i="9892"/>
        </ext>
      </extLst>
    </bk>
    <bk>
      <extLst>
        <ext uri="{3e2802c4-a4d2-4d8b-9148-e3be6c30e623}">
          <xlrd:rvb i="9893"/>
        </ext>
      </extLst>
    </bk>
    <bk>
      <extLst>
        <ext uri="{3e2802c4-a4d2-4d8b-9148-e3be6c30e623}">
          <xlrd:rvb i="9894"/>
        </ext>
      </extLst>
    </bk>
    <bk>
      <extLst>
        <ext uri="{3e2802c4-a4d2-4d8b-9148-e3be6c30e623}">
          <xlrd:rvb i="9895"/>
        </ext>
      </extLst>
    </bk>
    <bk>
      <extLst>
        <ext uri="{3e2802c4-a4d2-4d8b-9148-e3be6c30e623}">
          <xlrd:rvb i="9896"/>
        </ext>
      </extLst>
    </bk>
    <bk>
      <extLst>
        <ext uri="{3e2802c4-a4d2-4d8b-9148-e3be6c30e623}">
          <xlrd:rvb i="9897"/>
        </ext>
      </extLst>
    </bk>
    <bk>
      <extLst>
        <ext uri="{3e2802c4-a4d2-4d8b-9148-e3be6c30e623}">
          <xlrd:rvb i="9898"/>
        </ext>
      </extLst>
    </bk>
    <bk>
      <extLst>
        <ext uri="{3e2802c4-a4d2-4d8b-9148-e3be6c30e623}">
          <xlrd:rvb i="9899"/>
        </ext>
      </extLst>
    </bk>
    <bk>
      <extLst>
        <ext uri="{3e2802c4-a4d2-4d8b-9148-e3be6c30e623}">
          <xlrd:rvb i="9900"/>
        </ext>
      </extLst>
    </bk>
    <bk>
      <extLst>
        <ext uri="{3e2802c4-a4d2-4d8b-9148-e3be6c30e623}">
          <xlrd:rvb i="9901"/>
        </ext>
      </extLst>
    </bk>
    <bk>
      <extLst>
        <ext uri="{3e2802c4-a4d2-4d8b-9148-e3be6c30e623}">
          <xlrd:rvb i="9902"/>
        </ext>
      </extLst>
    </bk>
    <bk>
      <extLst>
        <ext uri="{3e2802c4-a4d2-4d8b-9148-e3be6c30e623}">
          <xlrd:rvb i="9903"/>
        </ext>
      </extLst>
    </bk>
    <bk>
      <extLst>
        <ext uri="{3e2802c4-a4d2-4d8b-9148-e3be6c30e623}">
          <xlrd:rvb i="9904"/>
        </ext>
      </extLst>
    </bk>
    <bk>
      <extLst>
        <ext uri="{3e2802c4-a4d2-4d8b-9148-e3be6c30e623}">
          <xlrd:rvb i="9905"/>
        </ext>
      </extLst>
    </bk>
    <bk>
      <extLst>
        <ext uri="{3e2802c4-a4d2-4d8b-9148-e3be6c30e623}">
          <xlrd:rvb i="9906"/>
        </ext>
      </extLst>
    </bk>
    <bk>
      <extLst>
        <ext uri="{3e2802c4-a4d2-4d8b-9148-e3be6c30e623}">
          <xlrd:rvb i="9907"/>
        </ext>
      </extLst>
    </bk>
    <bk>
      <extLst>
        <ext uri="{3e2802c4-a4d2-4d8b-9148-e3be6c30e623}">
          <xlrd:rvb i="9908"/>
        </ext>
      </extLst>
    </bk>
    <bk>
      <extLst>
        <ext uri="{3e2802c4-a4d2-4d8b-9148-e3be6c30e623}">
          <xlrd:rvb i="9909"/>
        </ext>
      </extLst>
    </bk>
    <bk>
      <extLst>
        <ext uri="{3e2802c4-a4d2-4d8b-9148-e3be6c30e623}">
          <xlrd:rvb i="9910"/>
        </ext>
      </extLst>
    </bk>
    <bk>
      <extLst>
        <ext uri="{3e2802c4-a4d2-4d8b-9148-e3be6c30e623}">
          <xlrd:rvb i="9911"/>
        </ext>
      </extLst>
    </bk>
    <bk>
      <extLst>
        <ext uri="{3e2802c4-a4d2-4d8b-9148-e3be6c30e623}">
          <xlrd:rvb i="9912"/>
        </ext>
      </extLst>
    </bk>
    <bk>
      <extLst>
        <ext uri="{3e2802c4-a4d2-4d8b-9148-e3be6c30e623}">
          <xlrd:rvb i="9913"/>
        </ext>
      </extLst>
    </bk>
    <bk>
      <extLst>
        <ext uri="{3e2802c4-a4d2-4d8b-9148-e3be6c30e623}">
          <xlrd:rvb i="9914"/>
        </ext>
      </extLst>
    </bk>
    <bk>
      <extLst>
        <ext uri="{3e2802c4-a4d2-4d8b-9148-e3be6c30e623}">
          <xlrd:rvb i="9915"/>
        </ext>
      </extLst>
    </bk>
    <bk>
      <extLst>
        <ext uri="{3e2802c4-a4d2-4d8b-9148-e3be6c30e623}">
          <xlrd:rvb i="9916"/>
        </ext>
      </extLst>
    </bk>
    <bk>
      <extLst>
        <ext uri="{3e2802c4-a4d2-4d8b-9148-e3be6c30e623}">
          <xlrd:rvb i="9917"/>
        </ext>
      </extLst>
    </bk>
    <bk>
      <extLst>
        <ext uri="{3e2802c4-a4d2-4d8b-9148-e3be6c30e623}">
          <xlrd:rvb i="9918"/>
        </ext>
      </extLst>
    </bk>
    <bk>
      <extLst>
        <ext uri="{3e2802c4-a4d2-4d8b-9148-e3be6c30e623}">
          <xlrd:rvb i="9919"/>
        </ext>
      </extLst>
    </bk>
    <bk>
      <extLst>
        <ext uri="{3e2802c4-a4d2-4d8b-9148-e3be6c30e623}">
          <xlrd:rvb i="9920"/>
        </ext>
      </extLst>
    </bk>
    <bk>
      <extLst>
        <ext uri="{3e2802c4-a4d2-4d8b-9148-e3be6c30e623}">
          <xlrd:rvb i="9921"/>
        </ext>
      </extLst>
    </bk>
    <bk>
      <extLst>
        <ext uri="{3e2802c4-a4d2-4d8b-9148-e3be6c30e623}">
          <xlrd:rvb i="9922"/>
        </ext>
      </extLst>
    </bk>
    <bk>
      <extLst>
        <ext uri="{3e2802c4-a4d2-4d8b-9148-e3be6c30e623}">
          <xlrd:rvb i="9923"/>
        </ext>
      </extLst>
    </bk>
    <bk>
      <extLst>
        <ext uri="{3e2802c4-a4d2-4d8b-9148-e3be6c30e623}">
          <xlrd:rvb i="9924"/>
        </ext>
      </extLst>
    </bk>
    <bk>
      <extLst>
        <ext uri="{3e2802c4-a4d2-4d8b-9148-e3be6c30e623}">
          <xlrd:rvb i="9925"/>
        </ext>
      </extLst>
    </bk>
    <bk>
      <extLst>
        <ext uri="{3e2802c4-a4d2-4d8b-9148-e3be6c30e623}">
          <xlrd:rvb i="9926"/>
        </ext>
      </extLst>
    </bk>
    <bk>
      <extLst>
        <ext uri="{3e2802c4-a4d2-4d8b-9148-e3be6c30e623}">
          <xlrd:rvb i="9927"/>
        </ext>
      </extLst>
    </bk>
    <bk>
      <extLst>
        <ext uri="{3e2802c4-a4d2-4d8b-9148-e3be6c30e623}">
          <xlrd:rvb i="9928"/>
        </ext>
      </extLst>
    </bk>
    <bk>
      <extLst>
        <ext uri="{3e2802c4-a4d2-4d8b-9148-e3be6c30e623}">
          <xlrd:rvb i="9929"/>
        </ext>
      </extLst>
    </bk>
    <bk>
      <extLst>
        <ext uri="{3e2802c4-a4d2-4d8b-9148-e3be6c30e623}">
          <xlrd:rvb i="9930"/>
        </ext>
      </extLst>
    </bk>
    <bk>
      <extLst>
        <ext uri="{3e2802c4-a4d2-4d8b-9148-e3be6c30e623}">
          <xlrd:rvb i="9931"/>
        </ext>
      </extLst>
    </bk>
    <bk>
      <extLst>
        <ext uri="{3e2802c4-a4d2-4d8b-9148-e3be6c30e623}">
          <xlrd:rvb i="9932"/>
        </ext>
      </extLst>
    </bk>
    <bk>
      <extLst>
        <ext uri="{3e2802c4-a4d2-4d8b-9148-e3be6c30e623}">
          <xlrd:rvb i="9933"/>
        </ext>
      </extLst>
    </bk>
    <bk>
      <extLst>
        <ext uri="{3e2802c4-a4d2-4d8b-9148-e3be6c30e623}">
          <xlrd:rvb i="9934"/>
        </ext>
      </extLst>
    </bk>
    <bk>
      <extLst>
        <ext uri="{3e2802c4-a4d2-4d8b-9148-e3be6c30e623}">
          <xlrd:rvb i="9935"/>
        </ext>
      </extLst>
    </bk>
    <bk>
      <extLst>
        <ext uri="{3e2802c4-a4d2-4d8b-9148-e3be6c30e623}">
          <xlrd:rvb i="9936"/>
        </ext>
      </extLst>
    </bk>
    <bk>
      <extLst>
        <ext uri="{3e2802c4-a4d2-4d8b-9148-e3be6c30e623}">
          <xlrd:rvb i="9937"/>
        </ext>
      </extLst>
    </bk>
    <bk>
      <extLst>
        <ext uri="{3e2802c4-a4d2-4d8b-9148-e3be6c30e623}">
          <xlrd:rvb i="9938"/>
        </ext>
      </extLst>
    </bk>
    <bk>
      <extLst>
        <ext uri="{3e2802c4-a4d2-4d8b-9148-e3be6c30e623}">
          <xlrd:rvb i="9939"/>
        </ext>
      </extLst>
    </bk>
    <bk>
      <extLst>
        <ext uri="{3e2802c4-a4d2-4d8b-9148-e3be6c30e623}">
          <xlrd:rvb i="9940"/>
        </ext>
      </extLst>
    </bk>
    <bk>
      <extLst>
        <ext uri="{3e2802c4-a4d2-4d8b-9148-e3be6c30e623}">
          <xlrd:rvb i="9941"/>
        </ext>
      </extLst>
    </bk>
    <bk>
      <extLst>
        <ext uri="{3e2802c4-a4d2-4d8b-9148-e3be6c30e623}">
          <xlrd:rvb i="9942"/>
        </ext>
      </extLst>
    </bk>
    <bk>
      <extLst>
        <ext uri="{3e2802c4-a4d2-4d8b-9148-e3be6c30e623}">
          <xlrd:rvb i="9943"/>
        </ext>
      </extLst>
    </bk>
    <bk>
      <extLst>
        <ext uri="{3e2802c4-a4d2-4d8b-9148-e3be6c30e623}">
          <xlrd:rvb i="9944"/>
        </ext>
      </extLst>
    </bk>
    <bk>
      <extLst>
        <ext uri="{3e2802c4-a4d2-4d8b-9148-e3be6c30e623}">
          <xlrd:rvb i="9945"/>
        </ext>
      </extLst>
    </bk>
    <bk>
      <extLst>
        <ext uri="{3e2802c4-a4d2-4d8b-9148-e3be6c30e623}">
          <xlrd:rvb i="9946"/>
        </ext>
      </extLst>
    </bk>
    <bk>
      <extLst>
        <ext uri="{3e2802c4-a4d2-4d8b-9148-e3be6c30e623}">
          <xlrd:rvb i="9947"/>
        </ext>
      </extLst>
    </bk>
    <bk>
      <extLst>
        <ext uri="{3e2802c4-a4d2-4d8b-9148-e3be6c30e623}">
          <xlrd:rvb i="9948"/>
        </ext>
      </extLst>
    </bk>
    <bk>
      <extLst>
        <ext uri="{3e2802c4-a4d2-4d8b-9148-e3be6c30e623}">
          <xlrd:rvb i="9949"/>
        </ext>
      </extLst>
    </bk>
    <bk>
      <extLst>
        <ext uri="{3e2802c4-a4d2-4d8b-9148-e3be6c30e623}">
          <xlrd:rvb i="9950"/>
        </ext>
      </extLst>
    </bk>
    <bk>
      <extLst>
        <ext uri="{3e2802c4-a4d2-4d8b-9148-e3be6c30e623}">
          <xlrd:rvb i="9951"/>
        </ext>
      </extLst>
    </bk>
    <bk>
      <extLst>
        <ext uri="{3e2802c4-a4d2-4d8b-9148-e3be6c30e623}">
          <xlrd:rvb i="9952"/>
        </ext>
      </extLst>
    </bk>
    <bk>
      <extLst>
        <ext uri="{3e2802c4-a4d2-4d8b-9148-e3be6c30e623}">
          <xlrd:rvb i="9953"/>
        </ext>
      </extLst>
    </bk>
    <bk>
      <extLst>
        <ext uri="{3e2802c4-a4d2-4d8b-9148-e3be6c30e623}">
          <xlrd:rvb i="9954"/>
        </ext>
      </extLst>
    </bk>
    <bk>
      <extLst>
        <ext uri="{3e2802c4-a4d2-4d8b-9148-e3be6c30e623}">
          <xlrd:rvb i="9955"/>
        </ext>
      </extLst>
    </bk>
    <bk>
      <extLst>
        <ext uri="{3e2802c4-a4d2-4d8b-9148-e3be6c30e623}">
          <xlrd:rvb i="9956"/>
        </ext>
      </extLst>
    </bk>
    <bk>
      <extLst>
        <ext uri="{3e2802c4-a4d2-4d8b-9148-e3be6c30e623}">
          <xlrd:rvb i="9957"/>
        </ext>
      </extLst>
    </bk>
    <bk>
      <extLst>
        <ext uri="{3e2802c4-a4d2-4d8b-9148-e3be6c30e623}">
          <xlrd:rvb i="9958"/>
        </ext>
      </extLst>
    </bk>
    <bk>
      <extLst>
        <ext uri="{3e2802c4-a4d2-4d8b-9148-e3be6c30e623}">
          <xlrd:rvb i="9959"/>
        </ext>
      </extLst>
    </bk>
    <bk>
      <extLst>
        <ext uri="{3e2802c4-a4d2-4d8b-9148-e3be6c30e623}">
          <xlrd:rvb i="9960"/>
        </ext>
      </extLst>
    </bk>
    <bk>
      <extLst>
        <ext uri="{3e2802c4-a4d2-4d8b-9148-e3be6c30e623}">
          <xlrd:rvb i="9961"/>
        </ext>
      </extLst>
    </bk>
    <bk>
      <extLst>
        <ext uri="{3e2802c4-a4d2-4d8b-9148-e3be6c30e623}">
          <xlrd:rvb i="9962"/>
        </ext>
      </extLst>
    </bk>
    <bk>
      <extLst>
        <ext uri="{3e2802c4-a4d2-4d8b-9148-e3be6c30e623}">
          <xlrd:rvb i="9963"/>
        </ext>
      </extLst>
    </bk>
    <bk>
      <extLst>
        <ext uri="{3e2802c4-a4d2-4d8b-9148-e3be6c30e623}">
          <xlrd:rvb i="9964"/>
        </ext>
      </extLst>
    </bk>
    <bk>
      <extLst>
        <ext uri="{3e2802c4-a4d2-4d8b-9148-e3be6c30e623}">
          <xlrd:rvb i="9965"/>
        </ext>
      </extLst>
    </bk>
    <bk>
      <extLst>
        <ext uri="{3e2802c4-a4d2-4d8b-9148-e3be6c30e623}">
          <xlrd:rvb i="9966"/>
        </ext>
      </extLst>
    </bk>
    <bk>
      <extLst>
        <ext uri="{3e2802c4-a4d2-4d8b-9148-e3be6c30e623}">
          <xlrd:rvb i="9967"/>
        </ext>
      </extLst>
    </bk>
    <bk>
      <extLst>
        <ext uri="{3e2802c4-a4d2-4d8b-9148-e3be6c30e623}">
          <xlrd:rvb i="9968"/>
        </ext>
      </extLst>
    </bk>
    <bk>
      <extLst>
        <ext uri="{3e2802c4-a4d2-4d8b-9148-e3be6c30e623}">
          <xlrd:rvb i="9969"/>
        </ext>
      </extLst>
    </bk>
    <bk>
      <extLst>
        <ext uri="{3e2802c4-a4d2-4d8b-9148-e3be6c30e623}">
          <xlrd:rvb i="9970"/>
        </ext>
      </extLst>
    </bk>
    <bk>
      <extLst>
        <ext uri="{3e2802c4-a4d2-4d8b-9148-e3be6c30e623}">
          <xlrd:rvb i="9971"/>
        </ext>
      </extLst>
    </bk>
    <bk>
      <extLst>
        <ext uri="{3e2802c4-a4d2-4d8b-9148-e3be6c30e623}">
          <xlrd:rvb i="9972"/>
        </ext>
      </extLst>
    </bk>
    <bk>
      <extLst>
        <ext uri="{3e2802c4-a4d2-4d8b-9148-e3be6c30e623}">
          <xlrd:rvb i="9973"/>
        </ext>
      </extLst>
    </bk>
    <bk>
      <extLst>
        <ext uri="{3e2802c4-a4d2-4d8b-9148-e3be6c30e623}">
          <xlrd:rvb i="9974"/>
        </ext>
      </extLst>
    </bk>
    <bk>
      <extLst>
        <ext uri="{3e2802c4-a4d2-4d8b-9148-e3be6c30e623}">
          <xlrd:rvb i="9975"/>
        </ext>
      </extLst>
    </bk>
    <bk>
      <extLst>
        <ext uri="{3e2802c4-a4d2-4d8b-9148-e3be6c30e623}">
          <xlrd:rvb i="9976"/>
        </ext>
      </extLst>
    </bk>
    <bk>
      <extLst>
        <ext uri="{3e2802c4-a4d2-4d8b-9148-e3be6c30e623}">
          <xlrd:rvb i="9977"/>
        </ext>
      </extLst>
    </bk>
    <bk>
      <extLst>
        <ext uri="{3e2802c4-a4d2-4d8b-9148-e3be6c30e623}">
          <xlrd:rvb i="9978"/>
        </ext>
      </extLst>
    </bk>
    <bk>
      <extLst>
        <ext uri="{3e2802c4-a4d2-4d8b-9148-e3be6c30e623}">
          <xlrd:rvb i="9979"/>
        </ext>
      </extLst>
    </bk>
    <bk>
      <extLst>
        <ext uri="{3e2802c4-a4d2-4d8b-9148-e3be6c30e623}">
          <xlrd:rvb i="9980"/>
        </ext>
      </extLst>
    </bk>
    <bk>
      <extLst>
        <ext uri="{3e2802c4-a4d2-4d8b-9148-e3be6c30e623}">
          <xlrd:rvb i="9981"/>
        </ext>
      </extLst>
    </bk>
    <bk>
      <extLst>
        <ext uri="{3e2802c4-a4d2-4d8b-9148-e3be6c30e623}">
          <xlrd:rvb i="9982"/>
        </ext>
      </extLst>
    </bk>
    <bk>
      <extLst>
        <ext uri="{3e2802c4-a4d2-4d8b-9148-e3be6c30e623}">
          <xlrd:rvb i="9983"/>
        </ext>
      </extLst>
    </bk>
    <bk>
      <extLst>
        <ext uri="{3e2802c4-a4d2-4d8b-9148-e3be6c30e623}">
          <xlrd:rvb i="9984"/>
        </ext>
      </extLst>
    </bk>
    <bk>
      <extLst>
        <ext uri="{3e2802c4-a4d2-4d8b-9148-e3be6c30e623}">
          <xlrd:rvb i="9985"/>
        </ext>
      </extLst>
    </bk>
    <bk>
      <extLst>
        <ext uri="{3e2802c4-a4d2-4d8b-9148-e3be6c30e623}">
          <xlrd:rvb i="9986"/>
        </ext>
      </extLst>
    </bk>
    <bk>
      <extLst>
        <ext uri="{3e2802c4-a4d2-4d8b-9148-e3be6c30e623}">
          <xlrd:rvb i="9987"/>
        </ext>
      </extLst>
    </bk>
    <bk>
      <extLst>
        <ext uri="{3e2802c4-a4d2-4d8b-9148-e3be6c30e623}">
          <xlrd:rvb i="9988"/>
        </ext>
      </extLst>
    </bk>
    <bk>
      <extLst>
        <ext uri="{3e2802c4-a4d2-4d8b-9148-e3be6c30e623}">
          <xlrd:rvb i="9989"/>
        </ext>
      </extLst>
    </bk>
    <bk>
      <extLst>
        <ext uri="{3e2802c4-a4d2-4d8b-9148-e3be6c30e623}">
          <xlrd:rvb i="9990"/>
        </ext>
      </extLst>
    </bk>
    <bk>
      <extLst>
        <ext uri="{3e2802c4-a4d2-4d8b-9148-e3be6c30e623}">
          <xlrd:rvb i="9991"/>
        </ext>
      </extLst>
    </bk>
    <bk>
      <extLst>
        <ext uri="{3e2802c4-a4d2-4d8b-9148-e3be6c30e623}">
          <xlrd:rvb i="9992"/>
        </ext>
      </extLst>
    </bk>
    <bk>
      <extLst>
        <ext uri="{3e2802c4-a4d2-4d8b-9148-e3be6c30e623}">
          <xlrd:rvb i="9993"/>
        </ext>
      </extLst>
    </bk>
    <bk>
      <extLst>
        <ext uri="{3e2802c4-a4d2-4d8b-9148-e3be6c30e623}">
          <xlrd:rvb i="9994"/>
        </ext>
      </extLst>
    </bk>
    <bk>
      <extLst>
        <ext uri="{3e2802c4-a4d2-4d8b-9148-e3be6c30e623}">
          <xlrd:rvb i="9995"/>
        </ext>
      </extLst>
    </bk>
    <bk>
      <extLst>
        <ext uri="{3e2802c4-a4d2-4d8b-9148-e3be6c30e623}">
          <xlrd:rvb i="9996"/>
        </ext>
      </extLst>
    </bk>
    <bk>
      <extLst>
        <ext uri="{3e2802c4-a4d2-4d8b-9148-e3be6c30e623}">
          <xlrd:rvb i="9997"/>
        </ext>
      </extLst>
    </bk>
    <bk>
      <extLst>
        <ext uri="{3e2802c4-a4d2-4d8b-9148-e3be6c30e623}">
          <xlrd:rvb i="9998"/>
        </ext>
      </extLst>
    </bk>
    <bk>
      <extLst>
        <ext uri="{3e2802c4-a4d2-4d8b-9148-e3be6c30e623}">
          <xlrd:rvb i="9999"/>
        </ext>
      </extLst>
    </bk>
    <bk>
      <extLst>
        <ext uri="{3e2802c4-a4d2-4d8b-9148-e3be6c30e623}">
          <xlrd:rvb i="10000"/>
        </ext>
      </extLst>
    </bk>
    <bk>
      <extLst>
        <ext uri="{3e2802c4-a4d2-4d8b-9148-e3be6c30e623}">
          <xlrd:rvb i="10001"/>
        </ext>
      </extLst>
    </bk>
    <bk>
      <extLst>
        <ext uri="{3e2802c4-a4d2-4d8b-9148-e3be6c30e623}">
          <xlrd:rvb i="10002"/>
        </ext>
      </extLst>
    </bk>
    <bk>
      <extLst>
        <ext uri="{3e2802c4-a4d2-4d8b-9148-e3be6c30e623}">
          <xlrd:rvb i="10003"/>
        </ext>
      </extLst>
    </bk>
    <bk>
      <extLst>
        <ext uri="{3e2802c4-a4d2-4d8b-9148-e3be6c30e623}">
          <xlrd:rvb i="10004"/>
        </ext>
      </extLst>
    </bk>
    <bk>
      <extLst>
        <ext uri="{3e2802c4-a4d2-4d8b-9148-e3be6c30e623}">
          <xlrd:rvb i="10005"/>
        </ext>
      </extLst>
    </bk>
    <bk>
      <extLst>
        <ext uri="{3e2802c4-a4d2-4d8b-9148-e3be6c30e623}">
          <xlrd:rvb i="10006"/>
        </ext>
      </extLst>
    </bk>
    <bk>
      <extLst>
        <ext uri="{3e2802c4-a4d2-4d8b-9148-e3be6c30e623}">
          <xlrd:rvb i="10007"/>
        </ext>
      </extLst>
    </bk>
    <bk>
      <extLst>
        <ext uri="{3e2802c4-a4d2-4d8b-9148-e3be6c30e623}">
          <xlrd:rvb i="10008"/>
        </ext>
      </extLst>
    </bk>
    <bk>
      <extLst>
        <ext uri="{3e2802c4-a4d2-4d8b-9148-e3be6c30e623}">
          <xlrd:rvb i="10009"/>
        </ext>
      </extLst>
    </bk>
    <bk>
      <extLst>
        <ext uri="{3e2802c4-a4d2-4d8b-9148-e3be6c30e623}">
          <xlrd:rvb i="10010"/>
        </ext>
      </extLst>
    </bk>
    <bk>
      <extLst>
        <ext uri="{3e2802c4-a4d2-4d8b-9148-e3be6c30e623}">
          <xlrd:rvb i="10011"/>
        </ext>
      </extLst>
    </bk>
    <bk>
      <extLst>
        <ext uri="{3e2802c4-a4d2-4d8b-9148-e3be6c30e623}">
          <xlrd:rvb i="10012"/>
        </ext>
      </extLst>
    </bk>
    <bk>
      <extLst>
        <ext uri="{3e2802c4-a4d2-4d8b-9148-e3be6c30e623}">
          <xlrd:rvb i="10013"/>
        </ext>
      </extLst>
    </bk>
    <bk>
      <extLst>
        <ext uri="{3e2802c4-a4d2-4d8b-9148-e3be6c30e623}">
          <xlrd:rvb i="10014"/>
        </ext>
      </extLst>
    </bk>
    <bk>
      <extLst>
        <ext uri="{3e2802c4-a4d2-4d8b-9148-e3be6c30e623}">
          <xlrd:rvb i="10015"/>
        </ext>
      </extLst>
    </bk>
    <bk>
      <extLst>
        <ext uri="{3e2802c4-a4d2-4d8b-9148-e3be6c30e623}">
          <xlrd:rvb i="10016"/>
        </ext>
      </extLst>
    </bk>
    <bk>
      <extLst>
        <ext uri="{3e2802c4-a4d2-4d8b-9148-e3be6c30e623}">
          <xlrd:rvb i="10017"/>
        </ext>
      </extLst>
    </bk>
    <bk>
      <extLst>
        <ext uri="{3e2802c4-a4d2-4d8b-9148-e3be6c30e623}">
          <xlrd:rvb i="10018"/>
        </ext>
      </extLst>
    </bk>
    <bk>
      <extLst>
        <ext uri="{3e2802c4-a4d2-4d8b-9148-e3be6c30e623}">
          <xlrd:rvb i="10019"/>
        </ext>
      </extLst>
    </bk>
    <bk>
      <extLst>
        <ext uri="{3e2802c4-a4d2-4d8b-9148-e3be6c30e623}">
          <xlrd:rvb i="10020"/>
        </ext>
      </extLst>
    </bk>
    <bk>
      <extLst>
        <ext uri="{3e2802c4-a4d2-4d8b-9148-e3be6c30e623}">
          <xlrd:rvb i="10021"/>
        </ext>
      </extLst>
    </bk>
    <bk>
      <extLst>
        <ext uri="{3e2802c4-a4d2-4d8b-9148-e3be6c30e623}">
          <xlrd:rvb i="10022"/>
        </ext>
      </extLst>
    </bk>
    <bk>
      <extLst>
        <ext uri="{3e2802c4-a4d2-4d8b-9148-e3be6c30e623}">
          <xlrd:rvb i="10023"/>
        </ext>
      </extLst>
    </bk>
    <bk>
      <extLst>
        <ext uri="{3e2802c4-a4d2-4d8b-9148-e3be6c30e623}">
          <xlrd:rvb i="10024"/>
        </ext>
      </extLst>
    </bk>
    <bk>
      <extLst>
        <ext uri="{3e2802c4-a4d2-4d8b-9148-e3be6c30e623}">
          <xlrd:rvb i="10025"/>
        </ext>
      </extLst>
    </bk>
    <bk>
      <extLst>
        <ext uri="{3e2802c4-a4d2-4d8b-9148-e3be6c30e623}">
          <xlrd:rvb i="10026"/>
        </ext>
      </extLst>
    </bk>
    <bk>
      <extLst>
        <ext uri="{3e2802c4-a4d2-4d8b-9148-e3be6c30e623}">
          <xlrd:rvb i="10027"/>
        </ext>
      </extLst>
    </bk>
    <bk>
      <extLst>
        <ext uri="{3e2802c4-a4d2-4d8b-9148-e3be6c30e623}">
          <xlrd:rvb i="10028"/>
        </ext>
      </extLst>
    </bk>
    <bk>
      <extLst>
        <ext uri="{3e2802c4-a4d2-4d8b-9148-e3be6c30e623}">
          <xlrd:rvb i="10029"/>
        </ext>
      </extLst>
    </bk>
    <bk>
      <extLst>
        <ext uri="{3e2802c4-a4d2-4d8b-9148-e3be6c30e623}">
          <xlrd:rvb i="10030"/>
        </ext>
      </extLst>
    </bk>
    <bk>
      <extLst>
        <ext uri="{3e2802c4-a4d2-4d8b-9148-e3be6c30e623}">
          <xlrd:rvb i="10031"/>
        </ext>
      </extLst>
    </bk>
    <bk>
      <extLst>
        <ext uri="{3e2802c4-a4d2-4d8b-9148-e3be6c30e623}">
          <xlrd:rvb i="10032"/>
        </ext>
      </extLst>
    </bk>
    <bk>
      <extLst>
        <ext uri="{3e2802c4-a4d2-4d8b-9148-e3be6c30e623}">
          <xlrd:rvb i="10033"/>
        </ext>
      </extLst>
    </bk>
    <bk>
      <extLst>
        <ext uri="{3e2802c4-a4d2-4d8b-9148-e3be6c30e623}">
          <xlrd:rvb i="10034"/>
        </ext>
      </extLst>
    </bk>
    <bk>
      <extLst>
        <ext uri="{3e2802c4-a4d2-4d8b-9148-e3be6c30e623}">
          <xlrd:rvb i="10035"/>
        </ext>
      </extLst>
    </bk>
    <bk>
      <extLst>
        <ext uri="{3e2802c4-a4d2-4d8b-9148-e3be6c30e623}">
          <xlrd:rvb i="10036"/>
        </ext>
      </extLst>
    </bk>
    <bk>
      <extLst>
        <ext uri="{3e2802c4-a4d2-4d8b-9148-e3be6c30e623}">
          <xlrd:rvb i="10037"/>
        </ext>
      </extLst>
    </bk>
    <bk>
      <extLst>
        <ext uri="{3e2802c4-a4d2-4d8b-9148-e3be6c30e623}">
          <xlrd:rvb i="10038"/>
        </ext>
      </extLst>
    </bk>
    <bk>
      <extLst>
        <ext uri="{3e2802c4-a4d2-4d8b-9148-e3be6c30e623}">
          <xlrd:rvb i="10039"/>
        </ext>
      </extLst>
    </bk>
    <bk>
      <extLst>
        <ext uri="{3e2802c4-a4d2-4d8b-9148-e3be6c30e623}">
          <xlrd:rvb i="10040"/>
        </ext>
      </extLst>
    </bk>
    <bk>
      <extLst>
        <ext uri="{3e2802c4-a4d2-4d8b-9148-e3be6c30e623}">
          <xlrd:rvb i="10041"/>
        </ext>
      </extLst>
    </bk>
    <bk>
      <extLst>
        <ext uri="{3e2802c4-a4d2-4d8b-9148-e3be6c30e623}">
          <xlrd:rvb i="10042"/>
        </ext>
      </extLst>
    </bk>
    <bk>
      <extLst>
        <ext uri="{3e2802c4-a4d2-4d8b-9148-e3be6c30e623}">
          <xlrd:rvb i="10043"/>
        </ext>
      </extLst>
    </bk>
    <bk>
      <extLst>
        <ext uri="{3e2802c4-a4d2-4d8b-9148-e3be6c30e623}">
          <xlrd:rvb i="10044"/>
        </ext>
      </extLst>
    </bk>
    <bk>
      <extLst>
        <ext uri="{3e2802c4-a4d2-4d8b-9148-e3be6c30e623}">
          <xlrd:rvb i="10045"/>
        </ext>
      </extLst>
    </bk>
    <bk>
      <extLst>
        <ext uri="{3e2802c4-a4d2-4d8b-9148-e3be6c30e623}">
          <xlrd:rvb i="10046"/>
        </ext>
      </extLst>
    </bk>
    <bk>
      <extLst>
        <ext uri="{3e2802c4-a4d2-4d8b-9148-e3be6c30e623}">
          <xlrd:rvb i="10047"/>
        </ext>
      </extLst>
    </bk>
    <bk>
      <extLst>
        <ext uri="{3e2802c4-a4d2-4d8b-9148-e3be6c30e623}">
          <xlrd:rvb i="10048"/>
        </ext>
      </extLst>
    </bk>
    <bk>
      <extLst>
        <ext uri="{3e2802c4-a4d2-4d8b-9148-e3be6c30e623}">
          <xlrd:rvb i="10049"/>
        </ext>
      </extLst>
    </bk>
    <bk>
      <extLst>
        <ext uri="{3e2802c4-a4d2-4d8b-9148-e3be6c30e623}">
          <xlrd:rvb i="10050"/>
        </ext>
      </extLst>
    </bk>
    <bk>
      <extLst>
        <ext uri="{3e2802c4-a4d2-4d8b-9148-e3be6c30e623}">
          <xlrd:rvb i="10051"/>
        </ext>
      </extLst>
    </bk>
    <bk>
      <extLst>
        <ext uri="{3e2802c4-a4d2-4d8b-9148-e3be6c30e623}">
          <xlrd:rvb i="10052"/>
        </ext>
      </extLst>
    </bk>
    <bk>
      <extLst>
        <ext uri="{3e2802c4-a4d2-4d8b-9148-e3be6c30e623}">
          <xlrd:rvb i="10053"/>
        </ext>
      </extLst>
    </bk>
    <bk>
      <extLst>
        <ext uri="{3e2802c4-a4d2-4d8b-9148-e3be6c30e623}">
          <xlrd:rvb i="10054"/>
        </ext>
      </extLst>
    </bk>
    <bk>
      <extLst>
        <ext uri="{3e2802c4-a4d2-4d8b-9148-e3be6c30e623}">
          <xlrd:rvb i="10055"/>
        </ext>
      </extLst>
    </bk>
    <bk>
      <extLst>
        <ext uri="{3e2802c4-a4d2-4d8b-9148-e3be6c30e623}">
          <xlrd:rvb i="10056"/>
        </ext>
      </extLst>
    </bk>
    <bk>
      <extLst>
        <ext uri="{3e2802c4-a4d2-4d8b-9148-e3be6c30e623}">
          <xlrd:rvb i="10057"/>
        </ext>
      </extLst>
    </bk>
    <bk>
      <extLst>
        <ext uri="{3e2802c4-a4d2-4d8b-9148-e3be6c30e623}">
          <xlrd:rvb i="10058"/>
        </ext>
      </extLst>
    </bk>
    <bk>
      <extLst>
        <ext uri="{3e2802c4-a4d2-4d8b-9148-e3be6c30e623}">
          <xlrd:rvb i="10059"/>
        </ext>
      </extLst>
    </bk>
    <bk>
      <extLst>
        <ext uri="{3e2802c4-a4d2-4d8b-9148-e3be6c30e623}">
          <xlrd:rvb i="10060"/>
        </ext>
      </extLst>
    </bk>
    <bk>
      <extLst>
        <ext uri="{3e2802c4-a4d2-4d8b-9148-e3be6c30e623}">
          <xlrd:rvb i="10061"/>
        </ext>
      </extLst>
    </bk>
    <bk>
      <extLst>
        <ext uri="{3e2802c4-a4d2-4d8b-9148-e3be6c30e623}">
          <xlrd:rvb i="10062"/>
        </ext>
      </extLst>
    </bk>
    <bk>
      <extLst>
        <ext uri="{3e2802c4-a4d2-4d8b-9148-e3be6c30e623}">
          <xlrd:rvb i="10063"/>
        </ext>
      </extLst>
    </bk>
    <bk>
      <extLst>
        <ext uri="{3e2802c4-a4d2-4d8b-9148-e3be6c30e623}">
          <xlrd:rvb i="10064"/>
        </ext>
      </extLst>
    </bk>
    <bk>
      <extLst>
        <ext uri="{3e2802c4-a4d2-4d8b-9148-e3be6c30e623}">
          <xlrd:rvb i="10065"/>
        </ext>
      </extLst>
    </bk>
    <bk>
      <extLst>
        <ext uri="{3e2802c4-a4d2-4d8b-9148-e3be6c30e623}">
          <xlrd:rvb i="10066"/>
        </ext>
      </extLst>
    </bk>
    <bk>
      <extLst>
        <ext uri="{3e2802c4-a4d2-4d8b-9148-e3be6c30e623}">
          <xlrd:rvb i="10067"/>
        </ext>
      </extLst>
    </bk>
    <bk>
      <extLst>
        <ext uri="{3e2802c4-a4d2-4d8b-9148-e3be6c30e623}">
          <xlrd:rvb i="10068"/>
        </ext>
      </extLst>
    </bk>
    <bk>
      <extLst>
        <ext uri="{3e2802c4-a4d2-4d8b-9148-e3be6c30e623}">
          <xlrd:rvb i="10069"/>
        </ext>
      </extLst>
    </bk>
    <bk>
      <extLst>
        <ext uri="{3e2802c4-a4d2-4d8b-9148-e3be6c30e623}">
          <xlrd:rvb i="10070"/>
        </ext>
      </extLst>
    </bk>
    <bk>
      <extLst>
        <ext uri="{3e2802c4-a4d2-4d8b-9148-e3be6c30e623}">
          <xlrd:rvb i="10071"/>
        </ext>
      </extLst>
    </bk>
    <bk>
      <extLst>
        <ext uri="{3e2802c4-a4d2-4d8b-9148-e3be6c30e623}">
          <xlrd:rvb i="10072"/>
        </ext>
      </extLst>
    </bk>
    <bk>
      <extLst>
        <ext uri="{3e2802c4-a4d2-4d8b-9148-e3be6c30e623}">
          <xlrd:rvb i="10073"/>
        </ext>
      </extLst>
    </bk>
    <bk>
      <extLst>
        <ext uri="{3e2802c4-a4d2-4d8b-9148-e3be6c30e623}">
          <xlrd:rvb i="10074"/>
        </ext>
      </extLst>
    </bk>
    <bk>
      <extLst>
        <ext uri="{3e2802c4-a4d2-4d8b-9148-e3be6c30e623}">
          <xlrd:rvb i="10075"/>
        </ext>
      </extLst>
    </bk>
    <bk>
      <extLst>
        <ext uri="{3e2802c4-a4d2-4d8b-9148-e3be6c30e623}">
          <xlrd:rvb i="10076"/>
        </ext>
      </extLst>
    </bk>
    <bk>
      <extLst>
        <ext uri="{3e2802c4-a4d2-4d8b-9148-e3be6c30e623}">
          <xlrd:rvb i="10077"/>
        </ext>
      </extLst>
    </bk>
    <bk>
      <extLst>
        <ext uri="{3e2802c4-a4d2-4d8b-9148-e3be6c30e623}">
          <xlrd:rvb i="10078"/>
        </ext>
      </extLst>
    </bk>
    <bk>
      <extLst>
        <ext uri="{3e2802c4-a4d2-4d8b-9148-e3be6c30e623}">
          <xlrd:rvb i="10079"/>
        </ext>
      </extLst>
    </bk>
    <bk>
      <extLst>
        <ext uri="{3e2802c4-a4d2-4d8b-9148-e3be6c30e623}">
          <xlrd:rvb i="10080"/>
        </ext>
      </extLst>
    </bk>
    <bk>
      <extLst>
        <ext uri="{3e2802c4-a4d2-4d8b-9148-e3be6c30e623}">
          <xlrd:rvb i="10081"/>
        </ext>
      </extLst>
    </bk>
    <bk>
      <extLst>
        <ext uri="{3e2802c4-a4d2-4d8b-9148-e3be6c30e623}">
          <xlrd:rvb i="10082"/>
        </ext>
      </extLst>
    </bk>
    <bk>
      <extLst>
        <ext uri="{3e2802c4-a4d2-4d8b-9148-e3be6c30e623}">
          <xlrd:rvb i="10083"/>
        </ext>
      </extLst>
    </bk>
    <bk>
      <extLst>
        <ext uri="{3e2802c4-a4d2-4d8b-9148-e3be6c30e623}">
          <xlrd:rvb i="10084"/>
        </ext>
      </extLst>
    </bk>
    <bk>
      <extLst>
        <ext uri="{3e2802c4-a4d2-4d8b-9148-e3be6c30e623}">
          <xlrd:rvb i="10085"/>
        </ext>
      </extLst>
    </bk>
    <bk>
      <extLst>
        <ext uri="{3e2802c4-a4d2-4d8b-9148-e3be6c30e623}">
          <xlrd:rvb i="10086"/>
        </ext>
      </extLst>
    </bk>
    <bk>
      <extLst>
        <ext uri="{3e2802c4-a4d2-4d8b-9148-e3be6c30e623}">
          <xlrd:rvb i="10087"/>
        </ext>
      </extLst>
    </bk>
    <bk>
      <extLst>
        <ext uri="{3e2802c4-a4d2-4d8b-9148-e3be6c30e623}">
          <xlrd:rvb i="10088"/>
        </ext>
      </extLst>
    </bk>
    <bk>
      <extLst>
        <ext uri="{3e2802c4-a4d2-4d8b-9148-e3be6c30e623}">
          <xlrd:rvb i="10089"/>
        </ext>
      </extLst>
    </bk>
    <bk>
      <extLst>
        <ext uri="{3e2802c4-a4d2-4d8b-9148-e3be6c30e623}">
          <xlrd:rvb i="10090"/>
        </ext>
      </extLst>
    </bk>
    <bk>
      <extLst>
        <ext uri="{3e2802c4-a4d2-4d8b-9148-e3be6c30e623}">
          <xlrd:rvb i="10091"/>
        </ext>
      </extLst>
    </bk>
    <bk>
      <extLst>
        <ext uri="{3e2802c4-a4d2-4d8b-9148-e3be6c30e623}">
          <xlrd:rvb i="10092"/>
        </ext>
      </extLst>
    </bk>
    <bk>
      <extLst>
        <ext uri="{3e2802c4-a4d2-4d8b-9148-e3be6c30e623}">
          <xlrd:rvb i="10093"/>
        </ext>
      </extLst>
    </bk>
    <bk>
      <extLst>
        <ext uri="{3e2802c4-a4d2-4d8b-9148-e3be6c30e623}">
          <xlrd:rvb i="10094"/>
        </ext>
      </extLst>
    </bk>
    <bk>
      <extLst>
        <ext uri="{3e2802c4-a4d2-4d8b-9148-e3be6c30e623}">
          <xlrd:rvb i="10095"/>
        </ext>
      </extLst>
    </bk>
    <bk>
      <extLst>
        <ext uri="{3e2802c4-a4d2-4d8b-9148-e3be6c30e623}">
          <xlrd:rvb i="10096"/>
        </ext>
      </extLst>
    </bk>
    <bk>
      <extLst>
        <ext uri="{3e2802c4-a4d2-4d8b-9148-e3be6c30e623}">
          <xlrd:rvb i="10097"/>
        </ext>
      </extLst>
    </bk>
    <bk>
      <extLst>
        <ext uri="{3e2802c4-a4d2-4d8b-9148-e3be6c30e623}">
          <xlrd:rvb i="10098"/>
        </ext>
      </extLst>
    </bk>
    <bk>
      <extLst>
        <ext uri="{3e2802c4-a4d2-4d8b-9148-e3be6c30e623}">
          <xlrd:rvb i="10099"/>
        </ext>
      </extLst>
    </bk>
    <bk>
      <extLst>
        <ext uri="{3e2802c4-a4d2-4d8b-9148-e3be6c30e623}">
          <xlrd:rvb i="10100"/>
        </ext>
      </extLst>
    </bk>
    <bk>
      <extLst>
        <ext uri="{3e2802c4-a4d2-4d8b-9148-e3be6c30e623}">
          <xlrd:rvb i="10101"/>
        </ext>
      </extLst>
    </bk>
    <bk>
      <extLst>
        <ext uri="{3e2802c4-a4d2-4d8b-9148-e3be6c30e623}">
          <xlrd:rvb i="10102"/>
        </ext>
      </extLst>
    </bk>
    <bk>
      <extLst>
        <ext uri="{3e2802c4-a4d2-4d8b-9148-e3be6c30e623}">
          <xlrd:rvb i="10103"/>
        </ext>
      </extLst>
    </bk>
    <bk>
      <extLst>
        <ext uri="{3e2802c4-a4d2-4d8b-9148-e3be6c30e623}">
          <xlrd:rvb i="10104"/>
        </ext>
      </extLst>
    </bk>
    <bk>
      <extLst>
        <ext uri="{3e2802c4-a4d2-4d8b-9148-e3be6c30e623}">
          <xlrd:rvb i="10105"/>
        </ext>
      </extLst>
    </bk>
    <bk>
      <extLst>
        <ext uri="{3e2802c4-a4d2-4d8b-9148-e3be6c30e623}">
          <xlrd:rvb i="10106"/>
        </ext>
      </extLst>
    </bk>
    <bk>
      <extLst>
        <ext uri="{3e2802c4-a4d2-4d8b-9148-e3be6c30e623}">
          <xlrd:rvb i="10107"/>
        </ext>
      </extLst>
    </bk>
    <bk>
      <extLst>
        <ext uri="{3e2802c4-a4d2-4d8b-9148-e3be6c30e623}">
          <xlrd:rvb i="10108"/>
        </ext>
      </extLst>
    </bk>
    <bk>
      <extLst>
        <ext uri="{3e2802c4-a4d2-4d8b-9148-e3be6c30e623}">
          <xlrd:rvb i="10109"/>
        </ext>
      </extLst>
    </bk>
    <bk>
      <extLst>
        <ext uri="{3e2802c4-a4d2-4d8b-9148-e3be6c30e623}">
          <xlrd:rvb i="10110"/>
        </ext>
      </extLst>
    </bk>
    <bk>
      <extLst>
        <ext uri="{3e2802c4-a4d2-4d8b-9148-e3be6c30e623}">
          <xlrd:rvb i="10111"/>
        </ext>
      </extLst>
    </bk>
    <bk>
      <extLst>
        <ext uri="{3e2802c4-a4d2-4d8b-9148-e3be6c30e623}">
          <xlrd:rvb i="10112"/>
        </ext>
      </extLst>
    </bk>
    <bk>
      <extLst>
        <ext uri="{3e2802c4-a4d2-4d8b-9148-e3be6c30e623}">
          <xlrd:rvb i="10113"/>
        </ext>
      </extLst>
    </bk>
    <bk>
      <extLst>
        <ext uri="{3e2802c4-a4d2-4d8b-9148-e3be6c30e623}">
          <xlrd:rvb i="10114"/>
        </ext>
      </extLst>
    </bk>
    <bk>
      <extLst>
        <ext uri="{3e2802c4-a4d2-4d8b-9148-e3be6c30e623}">
          <xlrd:rvb i="10115"/>
        </ext>
      </extLst>
    </bk>
    <bk>
      <extLst>
        <ext uri="{3e2802c4-a4d2-4d8b-9148-e3be6c30e623}">
          <xlrd:rvb i="10116"/>
        </ext>
      </extLst>
    </bk>
    <bk>
      <extLst>
        <ext uri="{3e2802c4-a4d2-4d8b-9148-e3be6c30e623}">
          <xlrd:rvb i="10117"/>
        </ext>
      </extLst>
    </bk>
    <bk>
      <extLst>
        <ext uri="{3e2802c4-a4d2-4d8b-9148-e3be6c30e623}">
          <xlrd:rvb i="10118"/>
        </ext>
      </extLst>
    </bk>
    <bk>
      <extLst>
        <ext uri="{3e2802c4-a4d2-4d8b-9148-e3be6c30e623}">
          <xlrd:rvb i="10119"/>
        </ext>
      </extLst>
    </bk>
    <bk>
      <extLst>
        <ext uri="{3e2802c4-a4d2-4d8b-9148-e3be6c30e623}">
          <xlrd:rvb i="10120"/>
        </ext>
      </extLst>
    </bk>
    <bk>
      <extLst>
        <ext uri="{3e2802c4-a4d2-4d8b-9148-e3be6c30e623}">
          <xlrd:rvb i="10121"/>
        </ext>
      </extLst>
    </bk>
    <bk>
      <extLst>
        <ext uri="{3e2802c4-a4d2-4d8b-9148-e3be6c30e623}">
          <xlrd:rvb i="10122"/>
        </ext>
      </extLst>
    </bk>
    <bk>
      <extLst>
        <ext uri="{3e2802c4-a4d2-4d8b-9148-e3be6c30e623}">
          <xlrd:rvb i="10123"/>
        </ext>
      </extLst>
    </bk>
    <bk>
      <extLst>
        <ext uri="{3e2802c4-a4d2-4d8b-9148-e3be6c30e623}">
          <xlrd:rvb i="10124"/>
        </ext>
      </extLst>
    </bk>
    <bk>
      <extLst>
        <ext uri="{3e2802c4-a4d2-4d8b-9148-e3be6c30e623}">
          <xlrd:rvb i="10125"/>
        </ext>
      </extLst>
    </bk>
    <bk>
      <extLst>
        <ext uri="{3e2802c4-a4d2-4d8b-9148-e3be6c30e623}">
          <xlrd:rvb i="10126"/>
        </ext>
      </extLst>
    </bk>
    <bk>
      <extLst>
        <ext uri="{3e2802c4-a4d2-4d8b-9148-e3be6c30e623}">
          <xlrd:rvb i="10127"/>
        </ext>
      </extLst>
    </bk>
    <bk>
      <extLst>
        <ext uri="{3e2802c4-a4d2-4d8b-9148-e3be6c30e623}">
          <xlrd:rvb i="10128"/>
        </ext>
      </extLst>
    </bk>
    <bk>
      <extLst>
        <ext uri="{3e2802c4-a4d2-4d8b-9148-e3be6c30e623}">
          <xlrd:rvb i="10129"/>
        </ext>
      </extLst>
    </bk>
    <bk>
      <extLst>
        <ext uri="{3e2802c4-a4d2-4d8b-9148-e3be6c30e623}">
          <xlrd:rvb i="10130"/>
        </ext>
      </extLst>
    </bk>
    <bk>
      <extLst>
        <ext uri="{3e2802c4-a4d2-4d8b-9148-e3be6c30e623}">
          <xlrd:rvb i="10131"/>
        </ext>
      </extLst>
    </bk>
    <bk>
      <extLst>
        <ext uri="{3e2802c4-a4d2-4d8b-9148-e3be6c30e623}">
          <xlrd:rvb i="10132"/>
        </ext>
      </extLst>
    </bk>
    <bk>
      <extLst>
        <ext uri="{3e2802c4-a4d2-4d8b-9148-e3be6c30e623}">
          <xlrd:rvb i="10133"/>
        </ext>
      </extLst>
    </bk>
    <bk>
      <extLst>
        <ext uri="{3e2802c4-a4d2-4d8b-9148-e3be6c30e623}">
          <xlrd:rvb i="10134"/>
        </ext>
      </extLst>
    </bk>
    <bk>
      <extLst>
        <ext uri="{3e2802c4-a4d2-4d8b-9148-e3be6c30e623}">
          <xlrd:rvb i="10135"/>
        </ext>
      </extLst>
    </bk>
    <bk>
      <extLst>
        <ext uri="{3e2802c4-a4d2-4d8b-9148-e3be6c30e623}">
          <xlrd:rvb i="10136"/>
        </ext>
      </extLst>
    </bk>
    <bk>
      <extLst>
        <ext uri="{3e2802c4-a4d2-4d8b-9148-e3be6c30e623}">
          <xlrd:rvb i="10137"/>
        </ext>
      </extLst>
    </bk>
    <bk>
      <extLst>
        <ext uri="{3e2802c4-a4d2-4d8b-9148-e3be6c30e623}">
          <xlrd:rvb i="10138"/>
        </ext>
      </extLst>
    </bk>
    <bk>
      <extLst>
        <ext uri="{3e2802c4-a4d2-4d8b-9148-e3be6c30e623}">
          <xlrd:rvb i="10139"/>
        </ext>
      </extLst>
    </bk>
    <bk>
      <extLst>
        <ext uri="{3e2802c4-a4d2-4d8b-9148-e3be6c30e623}">
          <xlrd:rvb i="10140"/>
        </ext>
      </extLst>
    </bk>
    <bk>
      <extLst>
        <ext uri="{3e2802c4-a4d2-4d8b-9148-e3be6c30e623}">
          <xlrd:rvb i="10141"/>
        </ext>
      </extLst>
    </bk>
    <bk>
      <extLst>
        <ext uri="{3e2802c4-a4d2-4d8b-9148-e3be6c30e623}">
          <xlrd:rvb i="10142"/>
        </ext>
      </extLst>
    </bk>
    <bk>
      <extLst>
        <ext uri="{3e2802c4-a4d2-4d8b-9148-e3be6c30e623}">
          <xlrd:rvb i="10143"/>
        </ext>
      </extLst>
    </bk>
    <bk>
      <extLst>
        <ext uri="{3e2802c4-a4d2-4d8b-9148-e3be6c30e623}">
          <xlrd:rvb i="10144"/>
        </ext>
      </extLst>
    </bk>
    <bk>
      <extLst>
        <ext uri="{3e2802c4-a4d2-4d8b-9148-e3be6c30e623}">
          <xlrd:rvb i="10145"/>
        </ext>
      </extLst>
    </bk>
    <bk>
      <extLst>
        <ext uri="{3e2802c4-a4d2-4d8b-9148-e3be6c30e623}">
          <xlrd:rvb i="10146"/>
        </ext>
      </extLst>
    </bk>
    <bk>
      <extLst>
        <ext uri="{3e2802c4-a4d2-4d8b-9148-e3be6c30e623}">
          <xlrd:rvb i="10147"/>
        </ext>
      </extLst>
    </bk>
    <bk>
      <extLst>
        <ext uri="{3e2802c4-a4d2-4d8b-9148-e3be6c30e623}">
          <xlrd:rvb i="10148"/>
        </ext>
      </extLst>
    </bk>
    <bk>
      <extLst>
        <ext uri="{3e2802c4-a4d2-4d8b-9148-e3be6c30e623}">
          <xlrd:rvb i="10149"/>
        </ext>
      </extLst>
    </bk>
    <bk>
      <extLst>
        <ext uri="{3e2802c4-a4d2-4d8b-9148-e3be6c30e623}">
          <xlrd:rvb i="10150"/>
        </ext>
      </extLst>
    </bk>
    <bk>
      <extLst>
        <ext uri="{3e2802c4-a4d2-4d8b-9148-e3be6c30e623}">
          <xlrd:rvb i="10151"/>
        </ext>
      </extLst>
    </bk>
    <bk>
      <extLst>
        <ext uri="{3e2802c4-a4d2-4d8b-9148-e3be6c30e623}">
          <xlrd:rvb i="10152"/>
        </ext>
      </extLst>
    </bk>
    <bk>
      <extLst>
        <ext uri="{3e2802c4-a4d2-4d8b-9148-e3be6c30e623}">
          <xlrd:rvb i="10153"/>
        </ext>
      </extLst>
    </bk>
    <bk>
      <extLst>
        <ext uri="{3e2802c4-a4d2-4d8b-9148-e3be6c30e623}">
          <xlrd:rvb i="10154"/>
        </ext>
      </extLst>
    </bk>
    <bk>
      <extLst>
        <ext uri="{3e2802c4-a4d2-4d8b-9148-e3be6c30e623}">
          <xlrd:rvb i="10155"/>
        </ext>
      </extLst>
    </bk>
    <bk>
      <extLst>
        <ext uri="{3e2802c4-a4d2-4d8b-9148-e3be6c30e623}">
          <xlrd:rvb i="10156"/>
        </ext>
      </extLst>
    </bk>
    <bk>
      <extLst>
        <ext uri="{3e2802c4-a4d2-4d8b-9148-e3be6c30e623}">
          <xlrd:rvb i="10157"/>
        </ext>
      </extLst>
    </bk>
    <bk>
      <extLst>
        <ext uri="{3e2802c4-a4d2-4d8b-9148-e3be6c30e623}">
          <xlrd:rvb i="10158"/>
        </ext>
      </extLst>
    </bk>
    <bk>
      <extLst>
        <ext uri="{3e2802c4-a4d2-4d8b-9148-e3be6c30e623}">
          <xlrd:rvb i="10159"/>
        </ext>
      </extLst>
    </bk>
    <bk>
      <extLst>
        <ext uri="{3e2802c4-a4d2-4d8b-9148-e3be6c30e623}">
          <xlrd:rvb i="10160"/>
        </ext>
      </extLst>
    </bk>
    <bk>
      <extLst>
        <ext uri="{3e2802c4-a4d2-4d8b-9148-e3be6c30e623}">
          <xlrd:rvb i="10161"/>
        </ext>
      </extLst>
    </bk>
    <bk>
      <extLst>
        <ext uri="{3e2802c4-a4d2-4d8b-9148-e3be6c30e623}">
          <xlrd:rvb i="10162"/>
        </ext>
      </extLst>
    </bk>
    <bk>
      <extLst>
        <ext uri="{3e2802c4-a4d2-4d8b-9148-e3be6c30e623}">
          <xlrd:rvb i="10163"/>
        </ext>
      </extLst>
    </bk>
    <bk>
      <extLst>
        <ext uri="{3e2802c4-a4d2-4d8b-9148-e3be6c30e623}">
          <xlrd:rvb i="10164"/>
        </ext>
      </extLst>
    </bk>
    <bk>
      <extLst>
        <ext uri="{3e2802c4-a4d2-4d8b-9148-e3be6c30e623}">
          <xlrd:rvb i="10165"/>
        </ext>
      </extLst>
    </bk>
    <bk>
      <extLst>
        <ext uri="{3e2802c4-a4d2-4d8b-9148-e3be6c30e623}">
          <xlrd:rvb i="10166"/>
        </ext>
      </extLst>
    </bk>
    <bk>
      <extLst>
        <ext uri="{3e2802c4-a4d2-4d8b-9148-e3be6c30e623}">
          <xlrd:rvb i="10167"/>
        </ext>
      </extLst>
    </bk>
    <bk>
      <extLst>
        <ext uri="{3e2802c4-a4d2-4d8b-9148-e3be6c30e623}">
          <xlrd:rvb i="10168"/>
        </ext>
      </extLst>
    </bk>
    <bk>
      <extLst>
        <ext uri="{3e2802c4-a4d2-4d8b-9148-e3be6c30e623}">
          <xlrd:rvb i="10169"/>
        </ext>
      </extLst>
    </bk>
    <bk>
      <extLst>
        <ext uri="{3e2802c4-a4d2-4d8b-9148-e3be6c30e623}">
          <xlrd:rvb i="10170"/>
        </ext>
      </extLst>
    </bk>
    <bk>
      <extLst>
        <ext uri="{3e2802c4-a4d2-4d8b-9148-e3be6c30e623}">
          <xlrd:rvb i="10171"/>
        </ext>
      </extLst>
    </bk>
    <bk>
      <extLst>
        <ext uri="{3e2802c4-a4d2-4d8b-9148-e3be6c30e623}">
          <xlrd:rvb i="10172"/>
        </ext>
      </extLst>
    </bk>
    <bk>
      <extLst>
        <ext uri="{3e2802c4-a4d2-4d8b-9148-e3be6c30e623}">
          <xlrd:rvb i="10173"/>
        </ext>
      </extLst>
    </bk>
    <bk>
      <extLst>
        <ext uri="{3e2802c4-a4d2-4d8b-9148-e3be6c30e623}">
          <xlrd:rvb i="10174"/>
        </ext>
      </extLst>
    </bk>
    <bk>
      <extLst>
        <ext uri="{3e2802c4-a4d2-4d8b-9148-e3be6c30e623}">
          <xlrd:rvb i="10175"/>
        </ext>
      </extLst>
    </bk>
    <bk>
      <extLst>
        <ext uri="{3e2802c4-a4d2-4d8b-9148-e3be6c30e623}">
          <xlrd:rvb i="10176"/>
        </ext>
      </extLst>
    </bk>
    <bk>
      <extLst>
        <ext uri="{3e2802c4-a4d2-4d8b-9148-e3be6c30e623}">
          <xlrd:rvb i="10177"/>
        </ext>
      </extLst>
    </bk>
    <bk>
      <extLst>
        <ext uri="{3e2802c4-a4d2-4d8b-9148-e3be6c30e623}">
          <xlrd:rvb i="10178"/>
        </ext>
      </extLst>
    </bk>
    <bk>
      <extLst>
        <ext uri="{3e2802c4-a4d2-4d8b-9148-e3be6c30e623}">
          <xlrd:rvb i="10179"/>
        </ext>
      </extLst>
    </bk>
    <bk>
      <extLst>
        <ext uri="{3e2802c4-a4d2-4d8b-9148-e3be6c30e623}">
          <xlrd:rvb i="10180"/>
        </ext>
      </extLst>
    </bk>
    <bk>
      <extLst>
        <ext uri="{3e2802c4-a4d2-4d8b-9148-e3be6c30e623}">
          <xlrd:rvb i="10181"/>
        </ext>
      </extLst>
    </bk>
    <bk>
      <extLst>
        <ext uri="{3e2802c4-a4d2-4d8b-9148-e3be6c30e623}">
          <xlrd:rvb i="10182"/>
        </ext>
      </extLst>
    </bk>
    <bk>
      <extLst>
        <ext uri="{3e2802c4-a4d2-4d8b-9148-e3be6c30e623}">
          <xlrd:rvb i="10183"/>
        </ext>
      </extLst>
    </bk>
    <bk>
      <extLst>
        <ext uri="{3e2802c4-a4d2-4d8b-9148-e3be6c30e623}">
          <xlrd:rvb i="10184"/>
        </ext>
      </extLst>
    </bk>
    <bk>
      <extLst>
        <ext uri="{3e2802c4-a4d2-4d8b-9148-e3be6c30e623}">
          <xlrd:rvb i="10185"/>
        </ext>
      </extLst>
    </bk>
    <bk>
      <extLst>
        <ext uri="{3e2802c4-a4d2-4d8b-9148-e3be6c30e623}">
          <xlrd:rvb i="10186"/>
        </ext>
      </extLst>
    </bk>
    <bk>
      <extLst>
        <ext uri="{3e2802c4-a4d2-4d8b-9148-e3be6c30e623}">
          <xlrd:rvb i="10187"/>
        </ext>
      </extLst>
    </bk>
    <bk>
      <extLst>
        <ext uri="{3e2802c4-a4d2-4d8b-9148-e3be6c30e623}">
          <xlrd:rvb i="10188"/>
        </ext>
      </extLst>
    </bk>
    <bk>
      <extLst>
        <ext uri="{3e2802c4-a4d2-4d8b-9148-e3be6c30e623}">
          <xlrd:rvb i="10189"/>
        </ext>
      </extLst>
    </bk>
    <bk>
      <extLst>
        <ext uri="{3e2802c4-a4d2-4d8b-9148-e3be6c30e623}">
          <xlrd:rvb i="10190"/>
        </ext>
      </extLst>
    </bk>
    <bk>
      <extLst>
        <ext uri="{3e2802c4-a4d2-4d8b-9148-e3be6c30e623}">
          <xlrd:rvb i="10191"/>
        </ext>
      </extLst>
    </bk>
    <bk>
      <extLst>
        <ext uri="{3e2802c4-a4d2-4d8b-9148-e3be6c30e623}">
          <xlrd:rvb i="10192"/>
        </ext>
      </extLst>
    </bk>
    <bk>
      <extLst>
        <ext uri="{3e2802c4-a4d2-4d8b-9148-e3be6c30e623}">
          <xlrd:rvb i="10193"/>
        </ext>
      </extLst>
    </bk>
    <bk>
      <extLst>
        <ext uri="{3e2802c4-a4d2-4d8b-9148-e3be6c30e623}">
          <xlrd:rvb i="10194"/>
        </ext>
      </extLst>
    </bk>
    <bk>
      <extLst>
        <ext uri="{3e2802c4-a4d2-4d8b-9148-e3be6c30e623}">
          <xlrd:rvb i="10195"/>
        </ext>
      </extLst>
    </bk>
    <bk>
      <extLst>
        <ext uri="{3e2802c4-a4d2-4d8b-9148-e3be6c30e623}">
          <xlrd:rvb i="10196"/>
        </ext>
      </extLst>
    </bk>
    <bk>
      <extLst>
        <ext uri="{3e2802c4-a4d2-4d8b-9148-e3be6c30e623}">
          <xlrd:rvb i="10197"/>
        </ext>
      </extLst>
    </bk>
    <bk>
      <extLst>
        <ext uri="{3e2802c4-a4d2-4d8b-9148-e3be6c30e623}">
          <xlrd:rvb i="10198"/>
        </ext>
      </extLst>
    </bk>
    <bk>
      <extLst>
        <ext uri="{3e2802c4-a4d2-4d8b-9148-e3be6c30e623}">
          <xlrd:rvb i="10199"/>
        </ext>
      </extLst>
    </bk>
    <bk>
      <extLst>
        <ext uri="{3e2802c4-a4d2-4d8b-9148-e3be6c30e623}">
          <xlrd:rvb i="10200"/>
        </ext>
      </extLst>
    </bk>
    <bk>
      <extLst>
        <ext uri="{3e2802c4-a4d2-4d8b-9148-e3be6c30e623}">
          <xlrd:rvb i="10201"/>
        </ext>
      </extLst>
    </bk>
    <bk>
      <extLst>
        <ext uri="{3e2802c4-a4d2-4d8b-9148-e3be6c30e623}">
          <xlrd:rvb i="10202"/>
        </ext>
      </extLst>
    </bk>
    <bk>
      <extLst>
        <ext uri="{3e2802c4-a4d2-4d8b-9148-e3be6c30e623}">
          <xlrd:rvb i="10203"/>
        </ext>
      </extLst>
    </bk>
    <bk>
      <extLst>
        <ext uri="{3e2802c4-a4d2-4d8b-9148-e3be6c30e623}">
          <xlrd:rvb i="10204"/>
        </ext>
      </extLst>
    </bk>
    <bk>
      <extLst>
        <ext uri="{3e2802c4-a4d2-4d8b-9148-e3be6c30e623}">
          <xlrd:rvb i="10205"/>
        </ext>
      </extLst>
    </bk>
    <bk>
      <extLst>
        <ext uri="{3e2802c4-a4d2-4d8b-9148-e3be6c30e623}">
          <xlrd:rvb i="10206"/>
        </ext>
      </extLst>
    </bk>
    <bk>
      <extLst>
        <ext uri="{3e2802c4-a4d2-4d8b-9148-e3be6c30e623}">
          <xlrd:rvb i="10207"/>
        </ext>
      </extLst>
    </bk>
    <bk>
      <extLst>
        <ext uri="{3e2802c4-a4d2-4d8b-9148-e3be6c30e623}">
          <xlrd:rvb i="10208"/>
        </ext>
      </extLst>
    </bk>
    <bk>
      <extLst>
        <ext uri="{3e2802c4-a4d2-4d8b-9148-e3be6c30e623}">
          <xlrd:rvb i="10209"/>
        </ext>
      </extLst>
    </bk>
    <bk>
      <extLst>
        <ext uri="{3e2802c4-a4d2-4d8b-9148-e3be6c30e623}">
          <xlrd:rvb i="10210"/>
        </ext>
      </extLst>
    </bk>
    <bk>
      <extLst>
        <ext uri="{3e2802c4-a4d2-4d8b-9148-e3be6c30e623}">
          <xlrd:rvb i="10211"/>
        </ext>
      </extLst>
    </bk>
    <bk>
      <extLst>
        <ext uri="{3e2802c4-a4d2-4d8b-9148-e3be6c30e623}">
          <xlrd:rvb i="10212"/>
        </ext>
      </extLst>
    </bk>
    <bk>
      <extLst>
        <ext uri="{3e2802c4-a4d2-4d8b-9148-e3be6c30e623}">
          <xlrd:rvb i="10213"/>
        </ext>
      </extLst>
    </bk>
    <bk>
      <extLst>
        <ext uri="{3e2802c4-a4d2-4d8b-9148-e3be6c30e623}">
          <xlrd:rvb i="10214"/>
        </ext>
      </extLst>
    </bk>
    <bk>
      <extLst>
        <ext uri="{3e2802c4-a4d2-4d8b-9148-e3be6c30e623}">
          <xlrd:rvb i="10215"/>
        </ext>
      </extLst>
    </bk>
    <bk>
      <extLst>
        <ext uri="{3e2802c4-a4d2-4d8b-9148-e3be6c30e623}">
          <xlrd:rvb i="10216"/>
        </ext>
      </extLst>
    </bk>
    <bk>
      <extLst>
        <ext uri="{3e2802c4-a4d2-4d8b-9148-e3be6c30e623}">
          <xlrd:rvb i="10217"/>
        </ext>
      </extLst>
    </bk>
    <bk>
      <extLst>
        <ext uri="{3e2802c4-a4d2-4d8b-9148-e3be6c30e623}">
          <xlrd:rvb i="10218"/>
        </ext>
      </extLst>
    </bk>
    <bk>
      <extLst>
        <ext uri="{3e2802c4-a4d2-4d8b-9148-e3be6c30e623}">
          <xlrd:rvb i="10219"/>
        </ext>
      </extLst>
    </bk>
    <bk>
      <extLst>
        <ext uri="{3e2802c4-a4d2-4d8b-9148-e3be6c30e623}">
          <xlrd:rvb i="10220"/>
        </ext>
      </extLst>
    </bk>
    <bk>
      <extLst>
        <ext uri="{3e2802c4-a4d2-4d8b-9148-e3be6c30e623}">
          <xlrd:rvb i="10221"/>
        </ext>
      </extLst>
    </bk>
    <bk>
      <extLst>
        <ext uri="{3e2802c4-a4d2-4d8b-9148-e3be6c30e623}">
          <xlrd:rvb i="10222"/>
        </ext>
      </extLst>
    </bk>
    <bk>
      <extLst>
        <ext uri="{3e2802c4-a4d2-4d8b-9148-e3be6c30e623}">
          <xlrd:rvb i="10223"/>
        </ext>
      </extLst>
    </bk>
    <bk>
      <extLst>
        <ext uri="{3e2802c4-a4d2-4d8b-9148-e3be6c30e623}">
          <xlrd:rvb i="10224"/>
        </ext>
      </extLst>
    </bk>
    <bk>
      <extLst>
        <ext uri="{3e2802c4-a4d2-4d8b-9148-e3be6c30e623}">
          <xlrd:rvb i="10225"/>
        </ext>
      </extLst>
    </bk>
    <bk>
      <extLst>
        <ext uri="{3e2802c4-a4d2-4d8b-9148-e3be6c30e623}">
          <xlrd:rvb i="10226"/>
        </ext>
      </extLst>
    </bk>
    <bk>
      <extLst>
        <ext uri="{3e2802c4-a4d2-4d8b-9148-e3be6c30e623}">
          <xlrd:rvb i="10227"/>
        </ext>
      </extLst>
    </bk>
    <bk>
      <extLst>
        <ext uri="{3e2802c4-a4d2-4d8b-9148-e3be6c30e623}">
          <xlrd:rvb i="10228"/>
        </ext>
      </extLst>
    </bk>
    <bk>
      <extLst>
        <ext uri="{3e2802c4-a4d2-4d8b-9148-e3be6c30e623}">
          <xlrd:rvb i="10229"/>
        </ext>
      </extLst>
    </bk>
    <bk>
      <extLst>
        <ext uri="{3e2802c4-a4d2-4d8b-9148-e3be6c30e623}">
          <xlrd:rvb i="10230"/>
        </ext>
      </extLst>
    </bk>
    <bk>
      <extLst>
        <ext uri="{3e2802c4-a4d2-4d8b-9148-e3be6c30e623}">
          <xlrd:rvb i="10231"/>
        </ext>
      </extLst>
    </bk>
    <bk>
      <extLst>
        <ext uri="{3e2802c4-a4d2-4d8b-9148-e3be6c30e623}">
          <xlrd:rvb i="10232"/>
        </ext>
      </extLst>
    </bk>
    <bk>
      <extLst>
        <ext uri="{3e2802c4-a4d2-4d8b-9148-e3be6c30e623}">
          <xlrd:rvb i="10233"/>
        </ext>
      </extLst>
    </bk>
    <bk>
      <extLst>
        <ext uri="{3e2802c4-a4d2-4d8b-9148-e3be6c30e623}">
          <xlrd:rvb i="10234"/>
        </ext>
      </extLst>
    </bk>
    <bk>
      <extLst>
        <ext uri="{3e2802c4-a4d2-4d8b-9148-e3be6c30e623}">
          <xlrd:rvb i="10235"/>
        </ext>
      </extLst>
    </bk>
    <bk>
      <extLst>
        <ext uri="{3e2802c4-a4d2-4d8b-9148-e3be6c30e623}">
          <xlrd:rvb i="10236"/>
        </ext>
      </extLst>
    </bk>
    <bk>
      <extLst>
        <ext uri="{3e2802c4-a4d2-4d8b-9148-e3be6c30e623}">
          <xlrd:rvb i="10237"/>
        </ext>
      </extLst>
    </bk>
    <bk>
      <extLst>
        <ext uri="{3e2802c4-a4d2-4d8b-9148-e3be6c30e623}">
          <xlrd:rvb i="10238"/>
        </ext>
      </extLst>
    </bk>
    <bk>
      <extLst>
        <ext uri="{3e2802c4-a4d2-4d8b-9148-e3be6c30e623}">
          <xlrd:rvb i="10239"/>
        </ext>
      </extLst>
    </bk>
    <bk>
      <extLst>
        <ext uri="{3e2802c4-a4d2-4d8b-9148-e3be6c30e623}">
          <xlrd:rvb i="10240"/>
        </ext>
      </extLst>
    </bk>
    <bk>
      <extLst>
        <ext uri="{3e2802c4-a4d2-4d8b-9148-e3be6c30e623}">
          <xlrd:rvb i="10241"/>
        </ext>
      </extLst>
    </bk>
    <bk>
      <extLst>
        <ext uri="{3e2802c4-a4d2-4d8b-9148-e3be6c30e623}">
          <xlrd:rvb i="10242"/>
        </ext>
      </extLst>
    </bk>
    <bk>
      <extLst>
        <ext uri="{3e2802c4-a4d2-4d8b-9148-e3be6c30e623}">
          <xlrd:rvb i="10243"/>
        </ext>
      </extLst>
    </bk>
    <bk>
      <extLst>
        <ext uri="{3e2802c4-a4d2-4d8b-9148-e3be6c30e623}">
          <xlrd:rvb i="10244"/>
        </ext>
      </extLst>
    </bk>
    <bk>
      <extLst>
        <ext uri="{3e2802c4-a4d2-4d8b-9148-e3be6c30e623}">
          <xlrd:rvb i="10245"/>
        </ext>
      </extLst>
    </bk>
    <bk>
      <extLst>
        <ext uri="{3e2802c4-a4d2-4d8b-9148-e3be6c30e623}">
          <xlrd:rvb i="10246"/>
        </ext>
      </extLst>
    </bk>
    <bk>
      <extLst>
        <ext uri="{3e2802c4-a4d2-4d8b-9148-e3be6c30e623}">
          <xlrd:rvb i="10247"/>
        </ext>
      </extLst>
    </bk>
    <bk>
      <extLst>
        <ext uri="{3e2802c4-a4d2-4d8b-9148-e3be6c30e623}">
          <xlrd:rvb i="10248"/>
        </ext>
      </extLst>
    </bk>
    <bk>
      <extLst>
        <ext uri="{3e2802c4-a4d2-4d8b-9148-e3be6c30e623}">
          <xlrd:rvb i="10249"/>
        </ext>
      </extLst>
    </bk>
    <bk>
      <extLst>
        <ext uri="{3e2802c4-a4d2-4d8b-9148-e3be6c30e623}">
          <xlrd:rvb i="10250"/>
        </ext>
      </extLst>
    </bk>
    <bk>
      <extLst>
        <ext uri="{3e2802c4-a4d2-4d8b-9148-e3be6c30e623}">
          <xlrd:rvb i="10251"/>
        </ext>
      </extLst>
    </bk>
    <bk>
      <extLst>
        <ext uri="{3e2802c4-a4d2-4d8b-9148-e3be6c30e623}">
          <xlrd:rvb i="10252"/>
        </ext>
      </extLst>
    </bk>
    <bk>
      <extLst>
        <ext uri="{3e2802c4-a4d2-4d8b-9148-e3be6c30e623}">
          <xlrd:rvb i="10253"/>
        </ext>
      </extLst>
    </bk>
    <bk>
      <extLst>
        <ext uri="{3e2802c4-a4d2-4d8b-9148-e3be6c30e623}">
          <xlrd:rvb i="10254"/>
        </ext>
      </extLst>
    </bk>
    <bk>
      <extLst>
        <ext uri="{3e2802c4-a4d2-4d8b-9148-e3be6c30e623}">
          <xlrd:rvb i="10255"/>
        </ext>
      </extLst>
    </bk>
    <bk>
      <extLst>
        <ext uri="{3e2802c4-a4d2-4d8b-9148-e3be6c30e623}">
          <xlrd:rvb i="10256"/>
        </ext>
      </extLst>
    </bk>
    <bk>
      <extLst>
        <ext uri="{3e2802c4-a4d2-4d8b-9148-e3be6c30e623}">
          <xlrd:rvb i="10257"/>
        </ext>
      </extLst>
    </bk>
    <bk>
      <extLst>
        <ext uri="{3e2802c4-a4d2-4d8b-9148-e3be6c30e623}">
          <xlrd:rvb i="10258"/>
        </ext>
      </extLst>
    </bk>
    <bk>
      <extLst>
        <ext uri="{3e2802c4-a4d2-4d8b-9148-e3be6c30e623}">
          <xlrd:rvb i="10259"/>
        </ext>
      </extLst>
    </bk>
    <bk>
      <extLst>
        <ext uri="{3e2802c4-a4d2-4d8b-9148-e3be6c30e623}">
          <xlrd:rvb i="10260"/>
        </ext>
      </extLst>
    </bk>
    <bk>
      <extLst>
        <ext uri="{3e2802c4-a4d2-4d8b-9148-e3be6c30e623}">
          <xlrd:rvb i="10261"/>
        </ext>
      </extLst>
    </bk>
    <bk>
      <extLst>
        <ext uri="{3e2802c4-a4d2-4d8b-9148-e3be6c30e623}">
          <xlrd:rvb i="10262"/>
        </ext>
      </extLst>
    </bk>
    <bk>
      <extLst>
        <ext uri="{3e2802c4-a4d2-4d8b-9148-e3be6c30e623}">
          <xlrd:rvb i="10263"/>
        </ext>
      </extLst>
    </bk>
    <bk>
      <extLst>
        <ext uri="{3e2802c4-a4d2-4d8b-9148-e3be6c30e623}">
          <xlrd:rvb i="10264"/>
        </ext>
      </extLst>
    </bk>
    <bk>
      <extLst>
        <ext uri="{3e2802c4-a4d2-4d8b-9148-e3be6c30e623}">
          <xlrd:rvb i="10265"/>
        </ext>
      </extLst>
    </bk>
    <bk>
      <extLst>
        <ext uri="{3e2802c4-a4d2-4d8b-9148-e3be6c30e623}">
          <xlrd:rvb i="10266"/>
        </ext>
      </extLst>
    </bk>
    <bk>
      <extLst>
        <ext uri="{3e2802c4-a4d2-4d8b-9148-e3be6c30e623}">
          <xlrd:rvb i="10267"/>
        </ext>
      </extLst>
    </bk>
    <bk>
      <extLst>
        <ext uri="{3e2802c4-a4d2-4d8b-9148-e3be6c30e623}">
          <xlrd:rvb i="10268"/>
        </ext>
      </extLst>
    </bk>
    <bk>
      <extLst>
        <ext uri="{3e2802c4-a4d2-4d8b-9148-e3be6c30e623}">
          <xlrd:rvb i="10269"/>
        </ext>
      </extLst>
    </bk>
    <bk>
      <extLst>
        <ext uri="{3e2802c4-a4d2-4d8b-9148-e3be6c30e623}">
          <xlrd:rvb i="10270"/>
        </ext>
      </extLst>
    </bk>
    <bk>
      <extLst>
        <ext uri="{3e2802c4-a4d2-4d8b-9148-e3be6c30e623}">
          <xlrd:rvb i="10271"/>
        </ext>
      </extLst>
    </bk>
    <bk>
      <extLst>
        <ext uri="{3e2802c4-a4d2-4d8b-9148-e3be6c30e623}">
          <xlrd:rvb i="10272"/>
        </ext>
      </extLst>
    </bk>
    <bk>
      <extLst>
        <ext uri="{3e2802c4-a4d2-4d8b-9148-e3be6c30e623}">
          <xlrd:rvb i="10273"/>
        </ext>
      </extLst>
    </bk>
    <bk>
      <extLst>
        <ext uri="{3e2802c4-a4d2-4d8b-9148-e3be6c30e623}">
          <xlrd:rvb i="10274"/>
        </ext>
      </extLst>
    </bk>
    <bk>
      <extLst>
        <ext uri="{3e2802c4-a4d2-4d8b-9148-e3be6c30e623}">
          <xlrd:rvb i="10275"/>
        </ext>
      </extLst>
    </bk>
    <bk>
      <extLst>
        <ext uri="{3e2802c4-a4d2-4d8b-9148-e3be6c30e623}">
          <xlrd:rvb i="10276"/>
        </ext>
      </extLst>
    </bk>
    <bk>
      <extLst>
        <ext uri="{3e2802c4-a4d2-4d8b-9148-e3be6c30e623}">
          <xlrd:rvb i="10277"/>
        </ext>
      </extLst>
    </bk>
    <bk>
      <extLst>
        <ext uri="{3e2802c4-a4d2-4d8b-9148-e3be6c30e623}">
          <xlrd:rvb i="10278"/>
        </ext>
      </extLst>
    </bk>
    <bk>
      <extLst>
        <ext uri="{3e2802c4-a4d2-4d8b-9148-e3be6c30e623}">
          <xlrd:rvb i="10279"/>
        </ext>
      </extLst>
    </bk>
    <bk>
      <extLst>
        <ext uri="{3e2802c4-a4d2-4d8b-9148-e3be6c30e623}">
          <xlrd:rvb i="10280"/>
        </ext>
      </extLst>
    </bk>
    <bk>
      <extLst>
        <ext uri="{3e2802c4-a4d2-4d8b-9148-e3be6c30e623}">
          <xlrd:rvb i="10281"/>
        </ext>
      </extLst>
    </bk>
    <bk>
      <extLst>
        <ext uri="{3e2802c4-a4d2-4d8b-9148-e3be6c30e623}">
          <xlrd:rvb i="10282"/>
        </ext>
      </extLst>
    </bk>
    <bk>
      <extLst>
        <ext uri="{3e2802c4-a4d2-4d8b-9148-e3be6c30e623}">
          <xlrd:rvb i="10283"/>
        </ext>
      </extLst>
    </bk>
    <bk>
      <extLst>
        <ext uri="{3e2802c4-a4d2-4d8b-9148-e3be6c30e623}">
          <xlrd:rvb i="10284"/>
        </ext>
      </extLst>
    </bk>
    <bk>
      <extLst>
        <ext uri="{3e2802c4-a4d2-4d8b-9148-e3be6c30e623}">
          <xlrd:rvb i="10285"/>
        </ext>
      </extLst>
    </bk>
    <bk>
      <extLst>
        <ext uri="{3e2802c4-a4d2-4d8b-9148-e3be6c30e623}">
          <xlrd:rvb i="10286"/>
        </ext>
      </extLst>
    </bk>
    <bk>
      <extLst>
        <ext uri="{3e2802c4-a4d2-4d8b-9148-e3be6c30e623}">
          <xlrd:rvb i="10287"/>
        </ext>
      </extLst>
    </bk>
    <bk>
      <extLst>
        <ext uri="{3e2802c4-a4d2-4d8b-9148-e3be6c30e623}">
          <xlrd:rvb i="10288"/>
        </ext>
      </extLst>
    </bk>
    <bk>
      <extLst>
        <ext uri="{3e2802c4-a4d2-4d8b-9148-e3be6c30e623}">
          <xlrd:rvb i="10289"/>
        </ext>
      </extLst>
    </bk>
    <bk>
      <extLst>
        <ext uri="{3e2802c4-a4d2-4d8b-9148-e3be6c30e623}">
          <xlrd:rvb i="10290"/>
        </ext>
      </extLst>
    </bk>
    <bk>
      <extLst>
        <ext uri="{3e2802c4-a4d2-4d8b-9148-e3be6c30e623}">
          <xlrd:rvb i="10291"/>
        </ext>
      </extLst>
    </bk>
    <bk>
      <extLst>
        <ext uri="{3e2802c4-a4d2-4d8b-9148-e3be6c30e623}">
          <xlrd:rvb i="10292"/>
        </ext>
      </extLst>
    </bk>
    <bk>
      <extLst>
        <ext uri="{3e2802c4-a4d2-4d8b-9148-e3be6c30e623}">
          <xlrd:rvb i="10293"/>
        </ext>
      </extLst>
    </bk>
    <bk>
      <extLst>
        <ext uri="{3e2802c4-a4d2-4d8b-9148-e3be6c30e623}">
          <xlrd:rvb i="10294"/>
        </ext>
      </extLst>
    </bk>
    <bk>
      <extLst>
        <ext uri="{3e2802c4-a4d2-4d8b-9148-e3be6c30e623}">
          <xlrd:rvb i="10295"/>
        </ext>
      </extLst>
    </bk>
    <bk>
      <extLst>
        <ext uri="{3e2802c4-a4d2-4d8b-9148-e3be6c30e623}">
          <xlrd:rvb i="10296"/>
        </ext>
      </extLst>
    </bk>
    <bk>
      <extLst>
        <ext uri="{3e2802c4-a4d2-4d8b-9148-e3be6c30e623}">
          <xlrd:rvb i="10297"/>
        </ext>
      </extLst>
    </bk>
    <bk>
      <extLst>
        <ext uri="{3e2802c4-a4d2-4d8b-9148-e3be6c30e623}">
          <xlrd:rvb i="10298"/>
        </ext>
      </extLst>
    </bk>
    <bk>
      <extLst>
        <ext uri="{3e2802c4-a4d2-4d8b-9148-e3be6c30e623}">
          <xlrd:rvb i="10299"/>
        </ext>
      </extLst>
    </bk>
    <bk>
      <extLst>
        <ext uri="{3e2802c4-a4d2-4d8b-9148-e3be6c30e623}">
          <xlrd:rvb i="10300"/>
        </ext>
      </extLst>
    </bk>
    <bk>
      <extLst>
        <ext uri="{3e2802c4-a4d2-4d8b-9148-e3be6c30e623}">
          <xlrd:rvb i="10301"/>
        </ext>
      </extLst>
    </bk>
    <bk>
      <extLst>
        <ext uri="{3e2802c4-a4d2-4d8b-9148-e3be6c30e623}">
          <xlrd:rvb i="10302"/>
        </ext>
      </extLst>
    </bk>
    <bk>
      <extLst>
        <ext uri="{3e2802c4-a4d2-4d8b-9148-e3be6c30e623}">
          <xlrd:rvb i="10303"/>
        </ext>
      </extLst>
    </bk>
    <bk>
      <extLst>
        <ext uri="{3e2802c4-a4d2-4d8b-9148-e3be6c30e623}">
          <xlrd:rvb i="10304"/>
        </ext>
      </extLst>
    </bk>
    <bk>
      <extLst>
        <ext uri="{3e2802c4-a4d2-4d8b-9148-e3be6c30e623}">
          <xlrd:rvb i="10305"/>
        </ext>
      </extLst>
    </bk>
    <bk>
      <extLst>
        <ext uri="{3e2802c4-a4d2-4d8b-9148-e3be6c30e623}">
          <xlrd:rvb i="10306"/>
        </ext>
      </extLst>
    </bk>
    <bk>
      <extLst>
        <ext uri="{3e2802c4-a4d2-4d8b-9148-e3be6c30e623}">
          <xlrd:rvb i="10307"/>
        </ext>
      </extLst>
    </bk>
    <bk>
      <extLst>
        <ext uri="{3e2802c4-a4d2-4d8b-9148-e3be6c30e623}">
          <xlrd:rvb i="10308"/>
        </ext>
      </extLst>
    </bk>
    <bk>
      <extLst>
        <ext uri="{3e2802c4-a4d2-4d8b-9148-e3be6c30e623}">
          <xlrd:rvb i="10309"/>
        </ext>
      </extLst>
    </bk>
    <bk>
      <extLst>
        <ext uri="{3e2802c4-a4d2-4d8b-9148-e3be6c30e623}">
          <xlrd:rvb i="10310"/>
        </ext>
      </extLst>
    </bk>
    <bk>
      <extLst>
        <ext uri="{3e2802c4-a4d2-4d8b-9148-e3be6c30e623}">
          <xlrd:rvb i="10311"/>
        </ext>
      </extLst>
    </bk>
    <bk>
      <extLst>
        <ext uri="{3e2802c4-a4d2-4d8b-9148-e3be6c30e623}">
          <xlrd:rvb i="10312"/>
        </ext>
      </extLst>
    </bk>
    <bk>
      <extLst>
        <ext uri="{3e2802c4-a4d2-4d8b-9148-e3be6c30e623}">
          <xlrd:rvb i="10313"/>
        </ext>
      </extLst>
    </bk>
    <bk>
      <extLst>
        <ext uri="{3e2802c4-a4d2-4d8b-9148-e3be6c30e623}">
          <xlrd:rvb i="10314"/>
        </ext>
      </extLst>
    </bk>
    <bk>
      <extLst>
        <ext uri="{3e2802c4-a4d2-4d8b-9148-e3be6c30e623}">
          <xlrd:rvb i="10315"/>
        </ext>
      </extLst>
    </bk>
    <bk>
      <extLst>
        <ext uri="{3e2802c4-a4d2-4d8b-9148-e3be6c30e623}">
          <xlrd:rvb i="10316"/>
        </ext>
      </extLst>
    </bk>
    <bk>
      <extLst>
        <ext uri="{3e2802c4-a4d2-4d8b-9148-e3be6c30e623}">
          <xlrd:rvb i="10317"/>
        </ext>
      </extLst>
    </bk>
    <bk>
      <extLst>
        <ext uri="{3e2802c4-a4d2-4d8b-9148-e3be6c30e623}">
          <xlrd:rvb i="10318"/>
        </ext>
      </extLst>
    </bk>
    <bk>
      <extLst>
        <ext uri="{3e2802c4-a4d2-4d8b-9148-e3be6c30e623}">
          <xlrd:rvb i="10319"/>
        </ext>
      </extLst>
    </bk>
    <bk>
      <extLst>
        <ext uri="{3e2802c4-a4d2-4d8b-9148-e3be6c30e623}">
          <xlrd:rvb i="10320"/>
        </ext>
      </extLst>
    </bk>
    <bk>
      <extLst>
        <ext uri="{3e2802c4-a4d2-4d8b-9148-e3be6c30e623}">
          <xlrd:rvb i="10321"/>
        </ext>
      </extLst>
    </bk>
    <bk>
      <extLst>
        <ext uri="{3e2802c4-a4d2-4d8b-9148-e3be6c30e623}">
          <xlrd:rvb i="10322"/>
        </ext>
      </extLst>
    </bk>
    <bk>
      <extLst>
        <ext uri="{3e2802c4-a4d2-4d8b-9148-e3be6c30e623}">
          <xlrd:rvb i="10323"/>
        </ext>
      </extLst>
    </bk>
    <bk>
      <extLst>
        <ext uri="{3e2802c4-a4d2-4d8b-9148-e3be6c30e623}">
          <xlrd:rvb i="10324"/>
        </ext>
      </extLst>
    </bk>
    <bk>
      <extLst>
        <ext uri="{3e2802c4-a4d2-4d8b-9148-e3be6c30e623}">
          <xlrd:rvb i="10325"/>
        </ext>
      </extLst>
    </bk>
    <bk>
      <extLst>
        <ext uri="{3e2802c4-a4d2-4d8b-9148-e3be6c30e623}">
          <xlrd:rvb i="10326"/>
        </ext>
      </extLst>
    </bk>
    <bk>
      <extLst>
        <ext uri="{3e2802c4-a4d2-4d8b-9148-e3be6c30e623}">
          <xlrd:rvb i="10327"/>
        </ext>
      </extLst>
    </bk>
    <bk>
      <extLst>
        <ext uri="{3e2802c4-a4d2-4d8b-9148-e3be6c30e623}">
          <xlrd:rvb i="10328"/>
        </ext>
      </extLst>
    </bk>
    <bk>
      <extLst>
        <ext uri="{3e2802c4-a4d2-4d8b-9148-e3be6c30e623}">
          <xlrd:rvb i="10329"/>
        </ext>
      </extLst>
    </bk>
    <bk>
      <extLst>
        <ext uri="{3e2802c4-a4d2-4d8b-9148-e3be6c30e623}">
          <xlrd:rvb i="10330"/>
        </ext>
      </extLst>
    </bk>
    <bk>
      <extLst>
        <ext uri="{3e2802c4-a4d2-4d8b-9148-e3be6c30e623}">
          <xlrd:rvb i="10331"/>
        </ext>
      </extLst>
    </bk>
    <bk>
      <extLst>
        <ext uri="{3e2802c4-a4d2-4d8b-9148-e3be6c30e623}">
          <xlrd:rvb i="10332"/>
        </ext>
      </extLst>
    </bk>
    <bk>
      <extLst>
        <ext uri="{3e2802c4-a4d2-4d8b-9148-e3be6c30e623}">
          <xlrd:rvb i="10333"/>
        </ext>
      </extLst>
    </bk>
    <bk>
      <extLst>
        <ext uri="{3e2802c4-a4d2-4d8b-9148-e3be6c30e623}">
          <xlrd:rvb i="10334"/>
        </ext>
      </extLst>
    </bk>
    <bk>
      <extLst>
        <ext uri="{3e2802c4-a4d2-4d8b-9148-e3be6c30e623}">
          <xlrd:rvb i="10335"/>
        </ext>
      </extLst>
    </bk>
    <bk>
      <extLst>
        <ext uri="{3e2802c4-a4d2-4d8b-9148-e3be6c30e623}">
          <xlrd:rvb i="10336"/>
        </ext>
      </extLst>
    </bk>
    <bk>
      <extLst>
        <ext uri="{3e2802c4-a4d2-4d8b-9148-e3be6c30e623}">
          <xlrd:rvb i="10337"/>
        </ext>
      </extLst>
    </bk>
    <bk>
      <extLst>
        <ext uri="{3e2802c4-a4d2-4d8b-9148-e3be6c30e623}">
          <xlrd:rvb i="10338"/>
        </ext>
      </extLst>
    </bk>
    <bk>
      <extLst>
        <ext uri="{3e2802c4-a4d2-4d8b-9148-e3be6c30e623}">
          <xlrd:rvb i="10339"/>
        </ext>
      </extLst>
    </bk>
    <bk>
      <extLst>
        <ext uri="{3e2802c4-a4d2-4d8b-9148-e3be6c30e623}">
          <xlrd:rvb i="10340"/>
        </ext>
      </extLst>
    </bk>
    <bk>
      <extLst>
        <ext uri="{3e2802c4-a4d2-4d8b-9148-e3be6c30e623}">
          <xlrd:rvb i="10341"/>
        </ext>
      </extLst>
    </bk>
    <bk>
      <extLst>
        <ext uri="{3e2802c4-a4d2-4d8b-9148-e3be6c30e623}">
          <xlrd:rvb i="10342"/>
        </ext>
      </extLst>
    </bk>
    <bk>
      <extLst>
        <ext uri="{3e2802c4-a4d2-4d8b-9148-e3be6c30e623}">
          <xlrd:rvb i="10343"/>
        </ext>
      </extLst>
    </bk>
    <bk>
      <extLst>
        <ext uri="{3e2802c4-a4d2-4d8b-9148-e3be6c30e623}">
          <xlrd:rvb i="10344"/>
        </ext>
      </extLst>
    </bk>
    <bk>
      <extLst>
        <ext uri="{3e2802c4-a4d2-4d8b-9148-e3be6c30e623}">
          <xlrd:rvb i="10345"/>
        </ext>
      </extLst>
    </bk>
    <bk>
      <extLst>
        <ext uri="{3e2802c4-a4d2-4d8b-9148-e3be6c30e623}">
          <xlrd:rvb i="10346"/>
        </ext>
      </extLst>
    </bk>
    <bk>
      <extLst>
        <ext uri="{3e2802c4-a4d2-4d8b-9148-e3be6c30e623}">
          <xlrd:rvb i="10347"/>
        </ext>
      </extLst>
    </bk>
    <bk>
      <extLst>
        <ext uri="{3e2802c4-a4d2-4d8b-9148-e3be6c30e623}">
          <xlrd:rvb i="10348"/>
        </ext>
      </extLst>
    </bk>
    <bk>
      <extLst>
        <ext uri="{3e2802c4-a4d2-4d8b-9148-e3be6c30e623}">
          <xlrd:rvb i="10349"/>
        </ext>
      </extLst>
    </bk>
    <bk>
      <extLst>
        <ext uri="{3e2802c4-a4d2-4d8b-9148-e3be6c30e623}">
          <xlrd:rvb i="10350"/>
        </ext>
      </extLst>
    </bk>
    <bk>
      <extLst>
        <ext uri="{3e2802c4-a4d2-4d8b-9148-e3be6c30e623}">
          <xlrd:rvb i="10351"/>
        </ext>
      </extLst>
    </bk>
    <bk>
      <extLst>
        <ext uri="{3e2802c4-a4d2-4d8b-9148-e3be6c30e623}">
          <xlrd:rvb i="10352"/>
        </ext>
      </extLst>
    </bk>
    <bk>
      <extLst>
        <ext uri="{3e2802c4-a4d2-4d8b-9148-e3be6c30e623}">
          <xlrd:rvb i="10353"/>
        </ext>
      </extLst>
    </bk>
    <bk>
      <extLst>
        <ext uri="{3e2802c4-a4d2-4d8b-9148-e3be6c30e623}">
          <xlrd:rvb i="10354"/>
        </ext>
      </extLst>
    </bk>
    <bk>
      <extLst>
        <ext uri="{3e2802c4-a4d2-4d8b-9148-e3be6c30e623}">
          <xlrd:rvb i="10355"/>
        </ext>
      </extLst>
    </bk>
    <bk>
      <extLst>
        <ext uri="{3e2802c4-a4d2-4d8b-9148-e3be6c30e623}">
          <xlrd:rvb i="10356"/>
        </ext>
      </extLst>
    </bk>
    <bk>
      <extLst>
        <ext uri="{3e2802c4-a4d2-4d8b-9148-e3be6c30e623}">
          <xlrd:rvb i="10357"/>
        </ext>
      </extLst>
    </bk>
    <bk>
      <extLst>
        <ext uri="{3e2802c4-a4d2-4d8b-9148-e3be6c30e623}">
          <xlrd:rvb i="10358"/>
        </ext>
      </extLst>
    </bk>
    <bk>
      <extLst>
        <ext uri="{3e2802c4-a4d2-4d8b-9148-e3be6c30e623}">
          <xlrd:rvb i="10359"/>
        </ext>
      </extLst>
    </bk>
    <bk>
      <extLst>
        <ext uri="{3e2802c4-a4d2-4d8b-9148-e3be6c30e623}">
          <xlrd:rvb i="10360"/>
        </ext>
      </extLst>
    </bk>
    <bk>
      <extLst>
        <ext uri="{3e2802c4-a4d2-4d8b-9148-e3be6c30e623}">
          <xlrd:rvb i="10361"/>
        </ext>
      </extLst>
    </bk>
    <bk>
      <extLst>
        <ext uri="{3e2802c4-a4d2-4d8b-9148-e3be6c30e623}">
          <xlrd:rvb i="10362"/>
        </ext>
      </extLst>
    </bk>
    <bk>
      <extLst>
        <ext uri="{3e2802c4-a4d2-4d8b-9148-e3be6c30e623}">
          <xlrd:rvb i="10363"/>
        </ext>
      </extLst>
    </bk>
    <bk>
      <extLst>
        <ext uri="{3e2802c4-a4d2-4d8b-9148-e3be6c30e623}">
          <xlrd:rvb i="10364"/>
        </ext>
      </extLst>
    </bk>
    <bk>
      <extLst>
        <ext uri="{3e2802c4-a4d2-4d8b-9148-e3be6c30e623}">
          <xlrd:rvb i="10365"/>
        </ext>
      </extLst>
    </bk>
    <bk>
      <extLst>
        <ext uri="{3e2802c4-a4d2-4d8b-9148-e3be6c30e623}">
          <xlrd:rvb i="10366"/>
        </ext>
      </extLst>
    </bk>
    <bk>
      <extLst>
        <ext uri="{3e2802c4-a4d2-4d8b-9148-e3be6c30e623}">
          <xlrd:rvb i="10367"/>
        </ext>
      </extLst>
    </bk>
    <bk>
      <extLst>
        <ext uri="{3e2802c4-a4d2-4d8b-9148-e3be6c30e623}">
          <xlrd:rvb i="10368"/>
        </ext>
      </extLst>
    </bk>
    <bk>
      <extLst>
        <ext uri="{3e2802c4-a4d2-4d8b-9148-e3be6c30e623}">
          <xlrd:rvb i="10369"/>
        </ext>
      </extLst>
    </bk>
    <bk>
      <extLst>
        <ext uri="{3e2802c4-a4d2-4d8b-9148-e3be6c30e623}">
          <xlrd:rvb i="10370"/>
        </ext>
      </extLst>
    </bk>
    <bk>
      <extLst>
        <ext uri="{3e2802c4-a4d2-4d8b-9148-e3be6c30e623}">
          <xlrd:rvb i="10371"/>
        </ext>
      </extLst>
    </bk>
    <bk>
      <extLst>
        <ext uri="{3e2802c4-a4d2-4d8b-9148-e3be6c30e623}">
          <xlrd:rvb i="10372"/>
        </ext>
      </extLst>
    </bk>
    <bk>
      <extLst>
        <ext uri="{3e2802c4-a4d2-4d8b-9148-e3be6c30e623}">
          <xlrd:rvb i="10373"/>
        </ext>
      </extLst>
    </bk>
    <bk>
      <extLst>
        <ext uri="{3e2802c4-a4d2-4d8b-9148-e3be6c30e623}">
          <xlrd:rvb i="10374"/>
        </ext>
      </extLst>
    </bk>
    <bk>
      <extLst>
        <ext uri="{3e2802c4-a4d2-4d8b-9148-e3be6c30e623}">
          <xlrd:rvb i="10375"/>
        </ext>
      </extLst>
    </bk>
    <bk>
      <extLst>
        <ext uri="{3e2802c4-a4d2-4d8b-9148-e3be6c30e623}">
          <xlrd:rvb i="10376"/>
        </ext>
      </extLst>
    </bk>
    <bk>
      <extLst>
        <ext uri="{3e2802c4-a4d2-4d8b-9148-e3be6c30e623}">
          <xlrd:rvb i="10377"/>
        </ext>
      </extLst>
    </bk>
    <bk>
      <extLst>
        <ext uri="{3e2802c4-a4d2-4d8b-9148-e3be6c30e623}">
          <xlrd:rvb i="10378"/>
        </ext>
      </extLst>
    </bk>
    <bk>
      <extLst>
        <ext uri="{3e2802c4-a4d2-4d8b-9148-e3be6c30e623}">
          <xlrd:rvb i="10379"/>
        </ext>
      </extLst>
    </bk>
    <bk>
      <extLst>
        <ext uri="{3e2802c4-a4d2-4d8b-9148-e3be6c30e623}">
          <xlrd:rvb i="10380"/>
        </ext>
      </extLst>
    </bk>
    <bk>
      <extLst>
        <ext uri="{3e2802c4-a4d2-4d8b-9148-e3be6c30e623}">
          <xlrd:rvb i="10381"/>
        </ext>
      </extLst>
    </bk>
    <bk>
      <extLst>
        <ext uri="{3e2802c4-a4d2-4d8b-9148-e3be6c30e623}">
          <xlrd:rvb i="10382"/>
        </ext>
      </extLst>
    </bk>
    <bk>
      <extLst>
        <ext uri="{3e2802c4-a4d2-4d8b-9148-e3be6c30e623}">
          <xlrd:rvb i="10383"/>
        </ext>
      </extLst>
    </bk>
    <bk>
      <extLst>
        <ext uri="{3e2802c4-a4d2-4d8b-9148-e3be6c30e623}">
          <xlrd:rvb i="10384"/>
        </ext>
      </extLst>
    </bk>
    <bk>
      <extLst>
        <ext uri="{3e2802c4-a4d2-4d8b-9148-e3be6c30e623}">
          <xlrd:rvb i="10385"/>
        </ext>
      </extLst>
    </bk>
    <bk>
      <extLst>
        <ext uri="{3e2802c4-a4d2-4d8b-9148-e3be6c30e623}">
          <xlrd:rvb i="10386"/>
        </ext>
      </extLst>
    </bk>
    <bk>
      <extLst>
        <ext uri="{3e2802c4-a4d2-4d8b-9148-e3be6c30e623}">
          <xlrd:rvb i="10387"/>
        </ext>
      </extLst>
    </bk>
    <bk>
      <extLst>
        <ext uri="{3e2802c4-a4d2-4d8b-9148-e3be6c30e623}">
          <xlrd:rvb i="10388"/>
        </ext>
      </extLst>
    </bk>
    <bk>
      <extLst>
        <ext uri="{3e2802c4-a4d2-4d8b-9148-e3be6c30e623}">
          <xlrd:rvb i="10389"/>
        </ext>
      </extLst>
    </bk>
    <bk>
      <extLst>
        <ext uri="{3e2802c4-a4d2-4d8b-9148-e3be6c30e623}">
          <xlrd:rvb i="10390"/>
        </ext>
      </extLst>
    </bk>
    <bk>
      <extLst>
        <ext uri="{3e2802c4-a4d2-4d8b-9148-e3be6c30e623}">
          <xlrd:rvb i="10391"/>
        </ext>
      </extLst>
    </bk>
    <bk>
      <extLst>
        <ext uri="{3e2802c4-a4d2-4d8b-9148-e3be6c30e623}">
          <xlrd:rvb i="10392"/>
        </ext>
      </extLst>
    </bk>
    <bk>
      <extLst>
        <ext uri="{3e2802c4-a4d2-4d8b-9148-e3be6c30e623}">
          <xlrd:rvb i="10393"/>
        </ext>
      </extLst>
    </bk>
    <bk>
      <extLst>
        <ext uri="{3e2802c4-a4d2-4d8b-9148-e3be6c30e623}">
          <xlrd:rvb i="10394"/>
        </ext>
      </extLst>
    </bk>
    <bk>
      <extLst>
        <ext uri="{3e2802c4-a4d2-4d8b-9148-e3be6c30e623}">
          <xlrd:rvb i="10395"/>
        </ext>
      </extLst>
    </bk>
    <bk>
      <extLst>
        <ext uri="{3e2802c4-a4d2-4d8b-9148-e3be6c30e623}">
          <xlrd:rvb i="10396"/>
        </ext>
      </extLst>
    </bk>
    <bk>
      <extLst>
        <ext uri="{3e2802c4-a4d2-4d8b-9148-e3be6c30e623}">
          <xlrd:rvb i="10397"/>
        </ext>
      </extLst>
    </bk>
    <bk>
      <extLst>
        <ext uri="{3e2802c4-a4d2-4d8b-9148-e3be6c30e623}">
          <xlrd:rvb i="10398"/>
        </ext>
      </extLst>
    </bk>
    <bk>
      <extLst>
        <ext uri="{3e2802c4-a4d2-4d8b-9148-e3be6c30e623}">
          <xlrd:rvb i="10399"/>
        </ext>
      </extLst>
    </bk>
    <bk>
      <extLst>
        <ext uri="{3e2802c4-a4d2-4d8b-9148-e3be6c30e623}">
          <xlrd:rvb i="10400"/>
        </ext>
      </extLst>
    </bk>
    <bk>
      <extLst>
        <ext uri="{3e2802c4-a4d2-4d8b-9148-e3be6c30e623}">
          <xlrd:rvb i="10401"/>
        </ext>
      </extLst>
    </bk>
    <bk>
      <extLst>
        <ext uri="{3e2802c4-a4d2-4d8b-9148-e3be6c30e623}">
          <xlrd:rvb i="10402"/>
        </ext>
      </extLst>
    </bk>
    <bk>
      <extLst>
        <ext uri="{3e2802c4-a4d2-4d8b-9148-e3be6c30e623}">
          <xlrd:rvb i="10403"/>
        </ext>
      </extLst>
    </bk>
    <bk>
      <extLst>
        <ext uri="{3e2802c4-a4d2-4d8b-9148-e3be6c30e623}">
          <xlrd:rvb i="10404"/>
        </ext>
      </extLst>
    </bk>
    <bk>
      <extLst>
        <ext uri="{3e2802c4-a4d2-4d8b-9148-e3be6c30e623}">
          <xlrd:rvb i="10405"/>
        </ext>
      </extLst>
    </bk>
    <bk>
      <extLst>
        <ext uri="{3e2802c4-a4d2-4d8b-9148-e3be6c30e623}">
          <xlrd:rvb i="10406"/>
        </ext>
      </extLst>
    </bk>
    <bk>
      <extLst>
        <ext uri="{3e2802c4-a4d2-4d8b-9148-e3be6c30e623}">
          <xlrd:rvb i="10407"/>
        </ext>
      </extLst>
    </bk>
    <bk>
      <extLst>
        <ext uri="{3e2802c4-a4d2-4d8b-9148-e3be6c30e623}">
          <xlrd:rvb i="10408"/>
        </ext>
      </extLst>
    </bk>
    <bk>
      <extLst>
        <ext uri="{3e2802c4-a4d2-4d8b-9148-e3be6c30e623}">
          <xlrd:rvb i="10409"/>
        </ext>
      </extLst>
    </bk>
    <bk>
      <extLst>
        <ext uri="{3e2802c4-a4d2-4d8b-9148-e3be6c30e623}">
          <xlrd:rvb i="10410"/>
        </ext>
      </extLst>
    </bk>
    <bk>
      <extLst>
        <ext uri="{3e2802c4-a4d2-4d8b-9148-e3be6c30e623}">
          <xlrd:rvb i="10411"/>
        </ext>
      </extLst>
    </bk>
    <bk>
      <extLst>
        <ext uri="{3e2802c4-a4d2-4d8b-9148-e3be6c30e623}">
          <xlrd:rvb i="10412"/>
        </ext>
      </extLst>
    </bk>
    <bk>
      <extLst>
        <ext uri="{3e2802c4-a4d2-4d8b-9148-e3be6c30e623}">
          <xlrd:rvb i="10413"/>
        </ext>
      </extLst>
    </bk>
    <bk>
      <extLst>
        <ext uri="{3e2802c4-a4d2-4d8b-9148-e3be6c30e623}">
          <xlrd:rvb i="10414"/>
        </ext>
      </extLst>
    </bk>
    <bk>
      <extLst>
        <ext uri="{3e2802c4-a4d2-4d8b-9148-e3be6c30e623}">
          <xlrd:rvb i="10415"/>
        </ext>
      </extLst>
    </bk>
    <bk>
      <extLst>
        <ext uri="{3e2802c4-a4d2-4d8b-9148-e3be6c30e623}">
          <xlrd:rvb i="10416"/>
        </ext>
      </extLst>
    </bk>
    <bk>
      <extLst>
        <ext uri="{3e2802c4-a4d2-4d8b-9148-e3be6c30e623}">
          <xlrd:rvb i="10417"/>
        </ext>
      </extLst>
    </bk>
    <bk>
      <extLst>
        <ext uri="{3e2802c4-a4d2-4d8b-9148-e3be6c30e623}">
          <xlrd:rvb i="10418"/>
        </ext>
      </extLst>
    </bk>
    <bk>
      <extLst>
        <ext uri="{3e2802c4-a4d2-4d8b-9148-e3be6c30e623}">
          <xlrd:rvb i="10419"/>
        </ext>
      </extLst>
    </bk>
    <bk>
      <extLst>
        <ext uri="{3e2802c4-a4d2-4d8b-9148-e3be6c30e623}">
          <xlrd:rvb i="10420"/>
        </ext>
      </extLst>
    </bk>
    <bk>
      <extLst>
        <ext uri="{3e2802c4-a4d2-4d8b-9148-e3be6c30e623}">
          <xlrd:rvb i="10421"/>
        </ext>
      </extLst>
    </bk>
    <bk>
      <extLst>
        <ext uri="{3e2802c4-a4d2-4d8b-9148-e3be6c30e623}">
          <xlrd:rvb i="10422"/>
        </ext>
      </extLst>
    </bk>
    <bk>
      <extLst>
        <ext uri="{3e2802c4-a4d2-4d8b-9148-e3be6c30e623}">
          <xlrd:rvb i="10423"/>
        </ext>
      </extLst>
    </bk>
    <bk>
      <extLst>
        <ext uri="{3e2802c4-a4d2-4d8b-9148-e3be6c30e623}">
          <xlrd:rvb i="10424"/>
        </ext>
      </extLst>
    </bk>
    <bk>
      <extLst>
        <ext uri="{3e2802c4-a4d2-4d8b-9148-e3be6c30e623}">
          <xlrd:rvb i="10425"/>
        </ext>
      </extLst>
    </bk>
    <bk>
      <extLst>
        <ext uri="{3e2802c4-a4d2-4d8b-9148-e3be6c30e623}">
          <xlrd:rvb i="10426"/>
        </ext>
      </extLst>
    </bk>
    <bk>
      <extLst>
        <ext uri="{3e2802c4-a4d2-4d8b-9148-e3be6c30e623}">
          <xlrd:rvb i="10427"/>
        </ext>
      </extLst>
    </bk>
    <bk>
      <extLst>
        <ext uri="{3e2802c4-a4d2-4d8b-9148-e3be6c30e623}">
          <xlrd:rvb i="10428"/>
        </ext>
      </extLst>
    </bk>
    <bk>
      <extLst>
        <ext uri="{3e2802c4-a4d2-4d8b-9148-e3be6c30e623}">
          <xlrd:rvb i="10429"/>
        </ext>
      </extLst>
    </bk>
    <bk>
      <extLst>
        <ext uri="{3e2802c4-a4d2-4d8b-9148-e3be6c30e623}">
          <xlrd:rvb i="10430"/>
        </ext>
      </extLst>
    </bk>
    <bk>
      <extLst>
        <ext uri="{3e2802c4-a4d2-4d8b-9148-e3be6c30e623}">
          <xlrd:rvb i="10431"/>
        </ext>
      </extLst>
    </bk>
    <bk>
      <extLst>
        <ext uri="{3e2802c4-a4d2-4d8b-9148-e3be6c30e623}">
          <xlrd:rvb i="10432"/>
        </ext>
      </extLst>
    </bk>
    <bk>
      <extLst>
        <ext uri="{3e2802c4-a4d2-4d8b-9148-e3be6c30e623}">
          <xlrd:rvb i="10433"/>
        </ext>
      </extLst>
    </bk>
    <bk>
      <extLst>
        <ext uri="{3e2802c4-a4d2-4d8b-9148-e3be6c30e623}">
          <xlrd:rvb i="10434"/>
        </ext>
      </extLst>
    </bk>
    <bk>
      <extLst>
        <ext uri="{3e2802c4-a4d2-4d8b-9148-e3be6c30e623}">
          <xlrd:rvb i="10435"/>
        </ext>
      </extLst>
    </bk>
    <bk>
      <extLst>
        <ext uri="{3e2802c4-a4d2-4d8b-9148-e3be6c30e623}">
          <xlrd:rvb i="10436"/>
        </ext>
      </extLst>
    </bk>
    <bk>
      <extLst>
        <ext uri="{3e2802c4-a4d2-4d8b-9148-e3be6c30e623}">
          <xlrd:rvb i="10437"/>
        </ext>
      </extLst>
    </bk>
    <bk>
      <extLst>
        <ext uri="{3e2802c4-a4d2-4d8b-9148-e3be6c30e623}">
          <xlrd:rvb i="10438"/>
        </ext>
      </extLst>
    </bk>
    <bk>
      <extLst>
        <ext uri="{3e2802c4-a4d2-4d8b-9148-e3be6c30e623}">
          <xlrd:rvb i="10439"/>
        </ext>
      </extLst>
    </bk>
    <bk>
      <extLst>
        <ext uri="{3e2802c4-a4d2-4d8b-9148-e3be6c30e623}">
          <xlrd:rvb i="10440"/>
        </ext>
      </extLst>
    </bk>
    <bk>
      <extLst>
        <ext uri="{3e2802c4-a4d2-4d8b-9148-e3be6c30e623}">
          <xlrd:rvb i="10441"/>
        </ext>
      </extLst>
    </bk>
    <bk>
      <extLst>
        <ext uri="{3e2802c4-a4d2-4d8b-9148-e3be6c30e623}">
          <xlrd:rvb i="10442"/>
        </ext>
      </extLst>
    </bk>
    <bk>
      <extLst>
        <ext uri="{3e2802c4-a4d2-4d8b-9148-e3be6c30e623}">
          <xlrd:rvb i="10443"/>
        </ext>
      </extLst>
    </bk>
    <bk>
      <extLst>
        <ext uri="{3e2802c4-a4d2-4d8b-9148-e3be6c30e623}">
          <xlrd:rvb i="10444"/>
        </ext>
      </extLst>
    </bk>
    <bk>
      <extLst>
        <ext uri="{3e2802c4-a4d2-4d8b-9148-e3be6c30e623}">
          <xlrd:rvb i="10445"/>
        </ext>
      </extLst>
    </bk>
    <bk>
      <extLst>
        <ext uri="{3e2802c4-a4d2-4d8b-9148-e3be6c30e623}">
          <xlrd:rvb i="10446"/>
        </ext>
      </extLst>
    </bk>
    <bk>
      <extLst>
        <ext uri="{3e2802c4-a4d2-4d8b-9148-e3be6c30e623}">
          <xlrd:rvb i="10447"/>
        </ext>
      </extLst>
    </bk>
    <bk>
      <extLst>
        <ext uri="{3e2802c4-a4d2-4d8b-9148-e3be6c30e623}">
          <xlrd:rvb i="10448"/>
        </ext>
      </extLst>
    </bk>
    <bk>
      <extLst>
        <ext uri="{3e2802c4-a4d2-4d8b-9148-e3be6c30e623}">
          <xlrd:rvb i="10449"/>
        </ext>
      </extLst>
    </bk>
    <bk>
      <extLst>
        <ext uri="{3e2802c4-a4d2-4d8b-9148-e3be6c30e623}">
          <xlrd:rvb i="10450"/>
        </ext>
      </extLst>
    </bk>
    <bk>
      <extLst>
        <ext uri="{3e2802c4-a4d2-4d8b-9148-e3be6c30e623}">
          <xlrd:rvb i="10451"/>
        </ext>
      </extLst>
    </bk>
    <bk>
      <extLst>
        <ext uri="{3e2802c4-a4d2-4d8b-9148-e3be6c30e623}">
          <xlrd:rvb i="10452"/>
        </ext>
      </extLst>
    </bk>
    <bk>
      <extLst>
        <ext uri="{3e2802c4-a4d2-4d8b-9148-e3be6c30e623}">
          <xlrd:rvb i="10453"/>
        </ext>
      </extLst>
    </bk>
    <bk>
      <extLst>
        <ext uri="{3e2802c4-a4d2-4d8b-9148-e3be6c30e623}">
          <xlrd:rvb i="10454"/>
        </ext>
      </extLst>
    </bk>
    <bk>
      <extLst>
        <ext uri="{3e2802c4-a4d2-4d8b-9148-e3be6c30e623}">
          <xlrd:rvb i="10455"/>
        </ext>
      </extLst>
    </bk>
    <bk>
      <extLst>
        <ext uri="{3e2802c4-a4d2-4d8b-9148-e3be6c30e623}">
          <xlrd:rvb i="10456"/>
        </ext>
      </extLst>
    </bk>
    <bk>
      <extLst>
        <ext uri="{3e2802c4-a4d2-4d8b-9148-e3be6c30e623}">
          <xlrd:rvb i="10457"/>
        </ext>
      </extLst>
    </bk>
    <bk>
      <extLst>
        <ext uri="{3e2802c4-a4d2-4d8b-9148-e3be6c30e623}">
          <xlrd:rvb i="10458"/>
        </ext>
      </extLst>
    </bk>
    <bk>
      <extLst>
        <ext uri="{3e2802c4-a4d2-4d8b-9148-e3be6c30e623}">
          <xlrd:rvb i="10459"/>
        </ext>
      </extLst>
    </bk>
    <bk>
      <extLst>
        <ext uri="{3e2802c4-a4d2-4d8b-9148-e3be6c30e623}">
          <xlrd:rvb i="10460"/>
        </ext>
      </extLst>
    </bk>
    <bk>
      <extLst>
        <ext uri="{3e2802c4-a4d2-4d8b-9148-e3be6c30e623}">
          <xlrd:rvb i="10461"/>
        </ext>
      </extLst>
    </bk>
    <bk>
      <extLst>
        <ext uri="{3e2802c4-a4d2-4d8b-9148-e3be6c30e623}">
          <xlrd:rvb i="10462"/>
        </ext>
      </extLst>
    </bk>
    <bk>
      <extLst>
        <ext uri="{3e2802c4-a4d2-4d8b-9148-e3be6c30e623}">
          <xlrd:rvb i="10463"/>
        </ext>
      </extLst>
    </bk>
    <bk>
      <extLst>
        <ext uri="{3e2802c4-a4d2-4d8b-9148-e3be6c30e623}">
          <xlrd:rvb i="10464"/>
        </ext>
      </extLst>
    </bk>
    <bk>
      <extLst>
        <ext uri="{3e2802c4-a4d2-4d8b-9148-e3be6c30e623}">
          <xlrd:rvb i="10465"/>
        </ext>
      </extLst>
    </bk>
    <bk>
      <extLst>
        <ext uri="{3e2802c4-a4d2-4d8b-9148-e3be6c30e623}">
          <xlrd:rvb i="10466"/>
        </ext>
      </extLst>
    </bk>
    <bk>
      <extLst>
        <ext uri="{3e2802c4-a4d2-4d8b-9148-e3be6c30e623}">
          <xlrd:rvb i="10467"/>
        </ext>
      </extLst>
    </bk>
    <bk>
      <extLst>
        <ext uri="{3e2802c4-a4d2-4d8b-9148-e3be6c30e623}">
          <xlrd:rvb i="10468"/>
        </ext>
      </extLst>
    </bk>
    <bk>
      <extLst>
        <ext uri="{3e2802c4-a4d2-4d8b-9148-e3be6c30e623}">
          <xlrd:rvb i="10469"/>
        </ext>
      </extLst>
    </bk>
    <bk>
      <extLst>
        <ext uri="{3e2802c4-a4d2-4d8b-9148-e3be6c30e623}">
          <xlrd:rvb i="10470"/>
        </ext>
      </extLst>
    </bk>
    <bk>
      <extLst>
        <ext uri="{3e2802c4-a4d2-4d8b-9148-e3be6c30e623}">
          <xlrd:rvb i="10471"/>
        </ext>
      </extLst>
    </bk>
    <bk>
      <extLst>
        <ext uri="{3e2802c4-a4d2-4d8b-9148-e3be6c30e623}">
          <xlrd:rvb i="10472"/>
        </ext>
      </extLst>
    </bk>
    <bk>
      <extLst>
        <ext uri="{3e2802c4-a4d2-4d8b-9148-e3be6c30e623}">
          <xlrd:rvb i="10473"/>
        </ext>
      </extLst>
    </bk>
    <bk>
      <extLst>
        <ext uri="{3e2802c4-a4d2-4d8b-9148-e3be6c30e623}">
          <xlrd:rvb i="10474"/>
        </ext>
      </extLst>
    </bk>
    <bk>
      <extLst>
        <ext uri="{3e2802c4-a4d2-4d8b-9148-e3be6c30e623}">
          <xlrd:rvb i="10475"/>
        </ext>
      </extLst>
    </bk>
    <bk>
      <extLst>
        <ext uri="{3e2802c4-a4d2-4d8b-9148-e3be6c30e623}">
          <xlrd:rvb i="10476"/>
        </ext>
      </extLst>
    </bk>
    <bk>
      <extLst>
        <ext uri="{3e2802c4-a4d2-4d8b-9148-e3be6c30e623}">
          <xlrd:rvb i="10477"/>
        </ext>
      </extLst>
    </bk>
    <bk>
      <extLst>
        <ext uri="{3e2802c4-a4d2-4d8b-9148-e3be6c30e623}">
          <xlrd:rvb i="10478"/>
        </ext>
      </extLst>
    </bk>
    <bk>
      <extLst>
        <ext uri="{3e2802c4-a4d2-4d8b-9148-e3be6c30e623}">
          <xlrd:rvb i="10479"/>
        </ext>
      </extLst>
    </bk>
    <bk>
      <extLst>
        <ext uri="{3e2802c4-a4d2-4d8b-9148-e3be6c30e623}">
          <xlrd:rvb i="10480"/>
        </ext>
      </extLst>
    </bk>
    <bk>
      <extLst>
        <ext uri="{3e2802c4-a4d2-4d8b-9148-e3be6c30e623}">
          <xlrd:rvb i="10481"/>
        </ext>
      </extLst>
    </bk>
    <bk>
      <extLst>
        <ext uri="{3e2802c4-a4d2-4d8b-9148-e3be6c30e623}">
          <xlrd:rvb i="10482"/>
        </ext>
      </extLst>
    </bk>
    <bk>
      <extLst>
        <ext uri="{3e2802c4-a4d2-4d8b-9148-e3be6c30e623}">
          <xlrd:rvb i="10483"/>
        </ext>
      </extLst>
    </bk>
    <bk>
      <extLst>
        <ext uri="{3e2802c4-a4d2-4d8b-9148-e3be6c30e623}">
          <xlrd:rvb i="10484"/>
        </ext>
      </extLst>
    </bk>
    <bk>
      <extLst>
        <ext uri="{3e2802c4-a4d2-4d8b-9148-e3be6c30e623}">
          <xlrd:rvb i="10485"/>
        </ext>
      </extLst>
    </bk>
    <bk>
      <extLst>
        <ext uri="{3e2802c4-a4d2-4d8b-9148-e3be6c30e623}">
          <xlrd:rvb i="10486"/>
        </ext>
      </extLst>
    </bk>
    <bk>
      <extLst>
        <ext uri="{3e2802c4-a4d2-4d8b-9148-e3be6c30e623}">
          <xlrd:rvb i="10487"/>
        </ext>
      </extLst>
    </bk>
    <bk>
      <extLst>
        <ext uri="{3e2802c4-a4d2-4d8b-9148-e3be6c30e623}">
          <xlrd:rvb i="10488"/>
        </ext>
      </extLst>
    </bk>
    <bk>
      <extLst>
        <ext uri="{3e2802c4-a4d2-4d8b-9148-e3be6c30e623}">
          <xlrd:rvb i="10489"/>
        </ext>
      </extLst>
    </bk>
    <bk>
      <extLst>
        <ext uri="{3e2802c4-a4d2-4d8b-9148-e3be6c30e623}">
          <xlrd:rvb i="10490"/>
        </ext>
      </extLst>
    </bk>
    <bk>
      <extLst>
        <ext uri="{3e2802c4-a4d2-4d8b-9148-e3be6c30e623}">
          <xlrd:rvb i="10491"/>
        </ext>
      </extLst>
    </bk>
    <bk>
      <extLst>
        <ext uri="{3e2802c4-a4d2-4d8b-9148-e3be6c30e623}">
          <xlrd:rvb i="10492"/>
        </ext>
      </extLst>
    </bk>
    <bk>
      <extLst>
        <ext uri="{3e2802c4-a4d2-4d8b-9148-e3be6c30e623}">
          <xlrd:rvb i="10493"/>
        </ext>
      </extLst>
    </bk>
    <bk>
      <extLst>
        <ext uri="{3e2802c4-a4d2-4d8b-9148-e3be6c30e623}">
          <xlrd:rvb i="10494"/>
        </ext>
      </extLst>
    </bk>
    <bk>
      <extLst>
        <ext uri="{3e2802c4-a4d2-4d8b-9148-e3be6c30e623}">
          <xlrd:rvb i="10495"/>
        </ext>
      </extLst>
    </bk>
    <bk>
      <extLst>
        <ext uri="{3e2802c4-a4d2-4d8b-9148-e3be6c30e623}">
          <xlrd:rvb i="10496"/>
        </ext>
      </extLst>
    </bk>
    <bk>
      <extLst>
        <ext uri="{3e2802c4-a4d2-4d8b-9148-e3be6c30e623}">
          <xlrd:rvb i="10497"/>
        </ext>
      </extLst>
    </bk>
    <bk>
      <extLst>
        <ext uri="{3e2802c4-a4d2-4d8b-9148-e3be6c30e623}">
          <xlrd:rvb i="10498"/>
        </ext>
      </extLst>
    </bk>
    <bk>
      <extLst>
        <ext uri="{3e2802c4-a4d2-4d8b-9148-e3be6c30e623}">
          <xlrd:rvb i="10499"/>
        </ext>
      </extLst>
    </bk>
    <bk>
      <extLst>
        <ext uri="{3e2802c4-a4d2-4d8b-9148-e3be6c30e623}">
          <xlrd:rvb i="10500"/>
        </ext>
      </extLst>
    </bk>
    <bk>
      <extLst>
        <ext uri="{3e2802c4-a4d2-4d8b-9148-e3be6c30e623}">
          <xlrd:rvb i="10501"/>
        </ext>
      </extLst>
    </bk>
    <bk>
      <extLst>
        <ext uri="{3e2802c4-a4d2-4d8b-9148-e3be6c30e623}">
          <xlrd:rvb i="10502"/>
        </ext>
      </extLst>
    </bk>
    <bk>
      <extLst>
        <ext uri="{3e2802c4-a4d2-4d8b-9148-e3be6c30e623}">
          <xlrd:rvb i="10503"/>
        </ext>
      </extLst>
    </bk>
    <bk>
      <extLst>
        <ext uri="{3e2802c4-a4d2-4d8b-9148-e3be6c30e623}">
          <xlrd:rvb i="10504"/>
        </ext>
      </extLst>
    </bk>
    <bk>
      <extLst>
        <ext uri="{3e2802c4-a4d2-4d8b-9148-e3be6c30e623}">
          <xlrd:rvb i="10505"/>
        </ext>
      </extLst>
    </bk>
    <bk>
      <extLst>
        <ext uri="{3e2802c4-a4d2-4d8b-9148-e3be6c30e623}">
          <xlrd:rvb i="10506"/>
        </ext>
      </extLst>
    </bk>
    <bk>
      <extLst>
        <ext uri="{3e2802c4-a4d2-4d8b-9148-e3be6c30e623}">
          <xlrd:rvb i="10507"/>
        </ext>
      </extLst>
    </bk>
    <bk>
      <extLst>
        <ext uri="{3e2802c4-a4d2-4d8b-9148-e3be6c30e623}">
          <xlrd:rvb i="10508"/>
        </ext>
      </extLst>
    </bk>
    <bk>
      <extLst>
        <ext uri="{3e2802c4-a4d2-4d8b-9148-e3be6c30e623}">
          <xlrd:rvb i="10509"/>
        </ext>
      </extLst>
    </bk>
    <bk>
      <extLst>
        <ext uri="{3e2802c4-a4d2-4d8b-9148-e3be6c30e623}">
          <xlrd:rvb i="10510"/>
        </ext>
      </extLst>
    </bk>
    <bk>
      <extLst>
        <ext uri="{3e2802c4-a4d2-4d8b-9148-e3be6c30e623}">
          <xlrd:rvb i="10511"/>
        </ext>
      </extLst>
    </bk>
    <bk>
      <extLst>
        <ext uri="{3e2802c4-a4d2-4d8b-9148-e3be6c30e623}">
          <xlrd:rvb i="10512"/>
        </ext>
      </extLst>
    </bk>
    <bk>
      <extLst>
        <ext uri="{3e2802c4-a4d2-4d8b-9148-e3be6c30e623}">
          <xlrd:rvb i="10513"/>
        </ext>
      </extLst>
    </bk>
    <bk>
      <extLst>
        <ext uri="{3e2802c4-a4d2-4d8b-9148-e3be6c30e623}">
          <xlrd:rvb i="10514"/>
        </ext>
      </extLst>
    </bk>
    <bk>
      <extLst>
        <ext uri="{3e2802c4-a4d2-4d8b-9148-e3be6c30e623}">
          <xlrd:rvb i="10515"/>
        </ext>
      </extLst>
    </bk>
    <bk>
      <extLst>
        <ext uri="{3e2802c4-a4d2-4d8b-9148-e3be6c30e623}">
          <xlrd:rvb i="10516"/>
        </ext>
      </extLst>
    </bk>
    <bk>
      <extLst>
        <ext uri="{3e2802c4-a4d2-4d8b-9148-e3be6c30e623}">
          <xlrd:rvb i="10517"/>
        </ext>
      </extLst>
    </bk>
    <bk>
      <extLst>
        <ext uri="{3e2802c4-a4d2-4d8b-9148-e3be6c30e623}">
          <xlrd:rvb i="10518"/>
        </ext>
      </extLst>
    </bk>
    <bk>
      <extLst>
        <ext uri="{3e2802c4-a4d2-4d8b-9148-e3be6c30e623}">
          <xlrd:rvb i="10519"/>
        </ext>
      </extLst>
    </bk>
    <bk>
      <extLst>
        <ext uri="{3e2802c4-a4d2-4d8b-9148-e3be6c30e623}">
          <xlrd:rvb i="10520"/>
        </ext>
      </extLst>
    </bk>
    <bk>
      <extLst>
        <ext uri="{3e2802c4-a4d2-4d8b-9148-e3be6c30e623}">
          <xlrd:rvb i="10521"/>
        </ext>
      </extLst>
    </bk>
    <bk>
      <extLst>
        <ext uri="{3e2802c4-a4d2-4d8b-9148-e3be6c30e623}">
          <xlrd:rvb i="10522"/>
        </ext>
      </extLst>
    </bk>
    <bk>
      <extLst>
        <ext uri="{3e2802c4-a4d2-4d8b-9148-e3be6c30e623}">
          <xlrd:rvb i="10523"/>
        </ext>
      </extLst>
    </bk>
    <bk>
      <extLst>
        <ext uri="{3e2802c4-a4d2-4d8b-9148-e3be6c30e623}">
          <xlrd:rvb i="10524"/>
        </ext>
      </extLst>
    </bk>
    <bk>
      <extLst>
        <ext uri="{3e2802c4-a4d2-4d8b-9148-e3be6c30e623}">
          <xlrd:rvb i="10525"/>
        </ext>
      </extLst>
    </bk>
    <bk>
      <extLst>
        <ext uri="{3e2802c4-a4d2-4d8b-9148-e3be6c30e623}">
          <xlrd:rvb i="10526"/>
        </ext>
      </extLst>
    </bk>
    <bk>
      <extLst>
        <ext uri="{3e2802c4-a4d2-4d8b-9148-e3be6c30e623}">
          <xlrd:rvb i="10527"/>
        </ext>
      </extLst>
    </bk>
    <bk>
      <extLst>
        <ext uri="{3e2802c4-a4d2-4d8b-9148-e3be6c30e623}">
          <xlrd:rvb i="10528"/>
        </ext>
      </extLst>
    </bk>
    <bk>
      <extLst>
        <ext uri="{3e2802c4-a4d2-4d8b-9148-e3be6c30e623}">
          <xlrd:rvb i="10529"/>
        </ext>
      </extLst>
    </bk>
    <bk>
      <extLst>
        <ext uri="{3e2802c4-a4d2-4d8b-9148-e3be6c30e623}">
          <xlrd:rvb i="10530"/>
        </ext>
      </extLst>
    </bk>
    <bk>
      <extLst>
        <ext uri="{3e2802c4-a4d2-4d8b-9148-e3be6c30e623}">
          <xlrd:rvb i="10531"/>
        </ext>
      </extLst>
    </bk>
    <bk>
      <extLst>
        <ext uri="{3e2802c4-a4d2-4d8b-9148-e3be6c30e623}">
          <xlrd:rvb i="10532"/>
        </ext>
      </extLst>
    </bk>
    <bk>
      <extLst>
        <ext uri="{3e2802c4-a4d2-4d8b-9148-e3be6c30e623}">
          <xlrd:rvb i="10533"/>
        </ext>
      </extLst>
    </bk>
    <bk>
      <extLst>
        <ext uri="{3e2802c4-a4d2-4d8b-9148-e3be6c30e623}">
          <xlrd:rvb i="10534"/>
        </ext>
      </extLst>
    </bk>
    <bk>
      <extLst>
        <ext uri="{3e2802c4-a4d2-4d8b-9148-e3be6c30e623}">
          <xlrd:rvb i="10535"/>
        </ext>
      </extLst>
    </bk>
    <bk>
      <extLst>
        <ext uri="{3e2802c4-a4d2-4d8b-9148-e3be6c30e623}">
          <xlrd:rvb i="10536"/>
        </ext>
      </extLst>
    </bk>
    <bk>
      <extLst>
        <ext uri="{3e2802c4-a4d2-4d8b-9148-e3be6c30e623}">
          <xlrd:rvb i="10537"/>
        </ext>
      </extLst>
    </bk>
    <bk>
      <extLst>
        <ext uri="{3e2802c4-a4d2-4d8b-9148-e3be6c30e623}">
          <xlrd:rvb i="10538"/>
        </ext>
      </extLst>
    </bk>
    <bk>
      <extLst>
        <ext uri="{3e2802c4-a4d2-4d8b-9148-e3be6c30e623}">
          <xlrd:rvb i="10539"/>
        </ext>
      </extLst>
    </bk>
    <bk>
      <extLst>
        <ext uri="{3e2802c4-a4d2-4d8b-9148-e3be6c30e623}">
          <xlrd:rvb i="10540"/>
        </ext>
      </extLst>
    </bk>
    <bk>
      <extLst>
        <ext uri="{3e2802c4-a4d2-4d8b-9148-e3be6c30e623}">
          <xlrd:rvb i="10541"/>
        </ext>
      </extLst>
    </bk>
    <bk>
      <extLst>
        <ext uri="{3e2802c4-a4d2-4d8b-9148-e3be6c30e623}">
          <xlrd:rvb i="10542"/>
        </ext>
      </extLst>
    </bk>
    <bk>
      <extLst>
        <ext uri="{3e2802c4-a4d2-4d8b-9148-e3be6c30e623}">
          <xlrd:rvb i="10543"/>
        </ext>
      </extLst>
    </bk>
    <bk>
      <extLst>
        <ext uri="{3e2802c4-a4d2-4d8b-9148-e3be6c30e623}">
          <xlrd:rvb i="10544"/>
        </ext>
      </extLst>
    </bk>
    <bk>
      <extLst>
        <ext uri="{3e2802c4-a4d2-4d8b-9148-e3be6c30e623}">
          <xlrd:rvb i="10545"/>
        </ext>
      </extLst>
    </bk>
    <bk>
      <extLst>
        <ext uri="{3e2802c4-a4d2-4d8b-9148-e3be6c30e623}">
          <xlrd:rvb i="10546"/>
        </ext>
      </extLst>
    </bk>
    <bk>
      <extLst>
        <ext uri="{3e2802c4-a4d2-4d8b-9148-e3be6c30e623}">
          <xlrd:rvb i="10547"/>
        </ext>
      </extLst>
    </bk>
    <bk>
      <extLst>
        <ext uri="{3e2802c4-a4d2-4d8b-9148-e3be6c30e623}">
          <xlrd:rvb i="10548"/>
        </ext>
      </extLst>
    </bk>
    <bk>
      <extLst>
        <ext uri="{3e2802c4-a4d2-4d8b-9148-e3be6c30e623}">
          <xlrd:rvb i="10549"/>
        </ext>
      </extLst>
    </bk>
    <bk>
      <extLst>
        <ext uri="{3e2802c4-a4d2-4d8b-9148-e3be6c30e623}">
          <xlrd:rvb i="10550"/>
        </ext>
      </extLst>
    </bk>
    <bk>
      <extLst>
        <ext uri="{3e2802c4-a4d2-4d8b-9148-e3be6c30e623}">
          <xlrd:rvb i="10551"/>
        </ext>
      </extLst>
    </bk>
    <bk>
      <extLst>
        <ext uri="{3e2802c4-a4d2-4d8b-9148-e3be6c30e623}">
          <xlrd:rvb i="10552"/>
        </ext>
      </extLst>
    </bk>
    <bk>
      <extLst>
        <ext uri="{3e2802c4-a4d2-4d8b-9148-e3be6c30e623}">
          <xlrd:rvb i="10553"/>
        </ext>
      </extLst>
    </bk>
    <bk>
      <extLst>
        <ext uri="{3e2802c4-a4d2-4d8b-9148-e3be6c30e623}">
          <xlrd:rvb i="10554"/>
        </ext>
      </extLst>
    </bk>
    <bk>
      <extLst>
        <ext uri="{3e2802c4-a4d2-4d8b-9148-e3be6c30e623}">
          <xlrd:rvb i="10555"/>
        </ext>
      </extLst>
    </bk>
    <bk>
      <extLst>
        <ext uri="{3e2802c4-a4d2-4d8b-9148-e3be6c30e623}">
          <xlrd:rvb i="10556"/>
        </ext>
      </extLst>
    </bk>
    <bk>
      <extLst>
        <ext uri="{3e2802c4-a4d2-4d8b-9148-e3be6c30e623}">
          <xlrd:rvb i="10557"/>
        </ext>
      </extLst>
    </bk>
    <bk>
      <extLst>
        <ext uri="{3e2802c4-a4d2-4d8b-9148-e3be6c30e623}">
          <xlrd:rvb i="10558"/>
        </ext>
      </extLst>
    </bk>
    <bk>
      <extLst>
        <ext uri="{3e2802c4-a4d2-4d8b-9148-e3be6c30e623}">
          <xlrd:rvb i="10559"/>
        </ext>
      </extLst>
    </bk>
    <bk>
      <extLst>
        <ext uri="{3e2802c4-a4d2-4d8b-9148-e3be6c30e623}">
          <xlrd:rvb i="10560"/>
        </ext>
      </extLst>
    </bk>
    <bk>
      <extLst>
        <ext uri="{3e2802c4-a4d2-4d8b-9148-e3be6c30e623}">
          <xlrd:rvb i="10561"/>
        </ext>
      </extLst>
    </bk>
    <bk>
      <extLst>
        <ext uri="{3e2802c4-a4d2-4d8b-9148-e3be6c30e623}">
          <xlrd:rvb i="10562"/>
        </ext>
      </extLst>
    </bk>
    <bk>
      <extLst>
        <ext uri="{3e2802c4-a4d2-4d8b-9148-e3be6c30e623}">
          <xlrd:rvb i="10563"/>
        </ext>
      </extLst>
    </bk>
    <bk>
      <extLst>
        <ext uri="{3e2802c4-a4d2-4d8b-9148-e3be6c30e623}">
          <xlrd:rvb i="10564"/>
        </ext>
      </extLst>
    </bk>
    <bk>
      <extLst>
        <ext uri="{3e2802c4-a4d2-4d8b-9148-e3be6c30e623}">
          <xlrd:rvb i="10565"/>
        </ext>
      </extLst>
    </bk>
    <bk>
      <extLst>
        <ext uri="{3e2802c4-a4d2-4d8b-9148-e3be6c30e623}">
          <xlrd:rvb i="10566"/>
        </ext>
      </extLst>
    </bk>
    <bk>
      <extLst>
        <ext uri="{3e2802c4-a4d2-4d8b-9148-e3be6c30e623}">
          <xlrd:rvb i="10567"/>
        </ext>
      </extLst>
    </bk>
    <bk>
      <extLst>
        <ext uri="{3e2802c4-a4d2-4d8b-9148-e3be6c30e623}">
          <xlrd:rvb i="10568"/>
        </ext>
      </extLst>
    </bk>
    <bk>
      <extLst>
        <ext uri="{3e2802c4-a4d2-4d8b-9148-e3be6c30e623}">
          <xlrd:rvb i="10569"/>
        </ext>
      </extLst>
    </bk>
    <bk>
      <extLst>
        <ext uri="{3e2802c4-a4d2-4d8b-9148-e3be6c30e623}">
          <xlrd:rvb i="10570"/>
        </ext>
      </extLst>
    </bk>
    <bk>
      <extLst>
        <ext uri="{3e2802c4-a4d2-4d8b-9148-e3be6c30e623}">
          <xlrd:rvb i="10571"/>
        </ext>
      </extLst>
    </bk>
    <bk>
      <extLst>
        <ext uri="{3e2802c4-a4d2-4d8b-9148-e3be6c30e623}">
          <xlrd:rvb i="10572"/>
        </ext>
      </extLst>
    </bk>
    <bk>
      <extLst>
        <ext uri="{3e2802c4-a4d2-4d8b-9148-e3be6c30e623}">
          <xlrd:rvb i="10573"/>
        </ext>
      </extLst>
    </bk>
    <bk>
      <extLst>
        <ext uri="{3e2802c4-a4d2-4d8b-9148-e3be6c30e623}">
          <xlrd:rvb i="10574"/>
        </ext>
      </extLst>
    </bk>
    <bk>
      <extLst>
        <ext uri="{3e2802c4-a4d2-4d8b-9148-e3be6c30e623}">
          <xlrd:rvb i="10575"/>
        </ext>
      </extLst>
    </bk>
    <bk>
      <extLst>
        <ext uri="{3e2802c4-a4d2-4d8b-9148-e3be6c30e623}">
          <xlrd:rvb i="10576"/>
        </ext>
      </extLst>
    </bk>
    <bk>
      <extLst>
        <ext uri="{3e2802c4-a4d2-4d8b-9148-e3be6c30e623}">
          <xlrd:rvb i="10577"/>
        </ext>
      </extLst>
    </bk>
    <bk>
      <extLst>
        <ext uri="{3e2802c4-a4d2-4d8b-9148-e3be6c30e623}">
          <xlrd:rvb i="10578"/>
        </ext>
      </extLst>
    </bk>
    <bk>
      <extLst>
        <ext uri="{3e2802c4-a4d2-4d8b-9148-e3be6c30e623}">
          <xlrd:rvb i="10579"/>
        </ext>
      </extLst>
    </bk>
    <bk>
      <extLst>
        <ext uri="{3e2802c4-a4d2-4d8b-9148-e3be6c30e623}">
          <xlrd:rvb i="10580"/>
        </ext>
      </extLst>
    </bk>
    <bk>
      <extLst>
        <ext uri="{3e2802c4-a4d2-4d8b-9148-e3be6c30e623}">
          <xlrd:rvb i="10581"/>
        </ext>
      </extLst>
    </bk>
    <bk>
      <extLst>
        <ext uri="{3e2802c4-a4d2-4d8b-9148-e3be6c30e623}">
          <xlrd:rvb i="10582"/>
        </ext>
      </extLst>
    </bk>
    <bk>
      <extLst>
        <ext uri="{3e2802c4-a4d2-4d8b-9148-e3be6c30e623}">
          <xlrd:rvb i="10583"/>
        </ext>
      </extLst>
    </bk>
    <bk>
      <extLst>
        <ext uri="{3e2802c4-a4d2-4d8b-9148-e3be6c30e623}">
          <xlrd:rvb i="10584"/>
        </ext>
      </extLst>
    </bk>
    <bk>
      <extLst>
        <ext uri="{3e2802c4-a4d2-4d8b-9148-e3be6c30e623}">
          <xlrd:rvb i="10585"/>
        </ext>
      </extLst>
    </bk>
    <bk>
      <extLst>
        <ext uri="{3e2802c4-a4d2-4d8b-9148-e3be6c30e623}">
          <xlrd:rvb i="10586"/>
        </ext>
      </extLst>
    </bk>
    <bk>
      <extLst>
        <ext uri="{3e2802c4-a4d2-4d8b-9148-e3be6c30e623}">
          <xlrd:rvb i="10587"/>
        </ext>
      </extLst>
    </bk>
    <bk>
      <extLst>
        <ext uri="{3e2802c4-a4d2-4d8b-9148-e3be6c30e623}">
          <xlrd:rvb i="10588"/>
        </ext>
      </extLst>
    </bk>
    <bk>
      <extLst>
        <ext uri="{3e2802c4-a4d2-4d8b-9148-e3be6c30e623}">
          <xlrd:rvb i="10589"/>
        </ext>
      </extLst>
    </bk>
    <bk>
      <extLst>
        <ext uri="{3e2802c4-a4d2-4d8b-9148-e3be6c30e623}">
          <xlrd:rvb i="10590"/>
        </ext>
      </extLst>
    </bk>
    <bk>
      <extLst>
        <ext uri="{3e2802c4-a4d2-4d8b-9148-e3be6c30e623}">
          <xlrd:rvb i="10591"/>
        </ext>
      </extLst>
    </bk>
    <bk>
      <extLst>
        <ext uri="{3e2802c4-a4d2-4d8b-9148-e3be6c30e623}">
          <xlrd:rvb i="10592"/>
        </ext>
      </extLst>
    </bk>
    <bk>
      <extLst>
        <ext uri="{3e2802c4-a4d2-4d8b-9148-e3be6c30e623}">
          <xlrd:rvb i="10593"/>
        </ext>
      </extLst>
    </bk>
    <bk>
      <extLst>
        <ext uri="{3e2802c4-a4d2-4d8b-9148-e3be6c30e623}">
          <xlrd:rvb i="10594"/>
        </ext>
      </extLst>
    </bk>
    <bk>
      <extLst>
        <ext uri="{3e2802c4-a4d2-4d8b-9148-e3be6c30e623}">
          <xlrd:rvb i="10595"/>
        </ext>
      </extLst>
    </bk>
    <bk>
      <extLst>
        <ext uri="{3e2802c4-a4d2-4d8b-9148-e3be6c30e623}">
          <xlrd:rvb i="10596"/>
        </ext>
      </extLst>
    </bk>
    <bk>
      <extLst>
        <ext uri="{3e2802c4-a4d2-4d8b-9148-e3be6c30e623}">
          <xlrd:rvb i="10597"/>
        </ext>
      </extLst>
    </bk>
    <bk>
      <extLst>
        <ext uri="{3e2802c4-a4d2-4d8b-9148-e3be6c30e623}">
          <xlrd:rvb i="10598"/>
        </ext>
      </extLst>
    </bk>
    <bk>
      <extLst>
        <ext uri="{3e2802c4-a4d2-4d8b-9148-e3be6c30e623}">
          <xlrd:rvb i="10599"/>
        </ext>
      </extLst>
    </bk>
    <bk>
      <extLst>
        <ext uri="{3e2802c4-a4d2-4d8b-9148-e3be6c30e623}">
          <xlrd:rvb i="10600"/>
        </ext>
      </extLst>
    </bk>
    <bk>
      <extLst>
        <ext uri="{3e2802c4-a4d2-4d8b-9148-e3be6c30e623}">
          <xlrd:rvb i="10601"/>
        </ext>
      </extLst>
    </bk>
    <bk>
      <extLst>
        <ext uri="{3e2802c4-a4d2-4d8b-9148-e3be6c30e623}">
          <xlrd:rvb i="10602"/>
        </ext>
      </extLst>
    </bk>
    <bk>
      <extLst>
        <ext uri="{3e2802c4-a4d2-4d8b-9148-e3be6c30e623}">
          <xlrd:rvb i="10603"/>
        </ext>
      </extLst>
    </bk>
    <bk>
      <extLst>
        <ext uri="{3e2802c4-a4d2-4d8b-9148-e3be6c30e623}">
          <xlrd:rvb i="10604"/>
        </ext>
      </extLst>
    </bk>
    <bk>
      <extLst>
        <ext uri="{3e2802c4-a4d2-4d8b-9148-e3be6c30e623}">
          <xlrd:rvb i="10605"/>
        </ext>
      </extLst>
    </bk>
    <bk>
      <extLst>
        <ext uri="{3e2802c4-a4d2-4d8b-9148-e3be6c30e623}">
          <xlrd:rvb i="10606"/>
        </ext>
      </extLst>
    </bk>
    <bk>
      <extLst>
        <ext uri="{3e2802c4-a4d2-4d8b-9148-e3be6c30e623}">
          <xlrd:rvb i="10607"/>
        </ext>
      </extLst>
    </bk>
    <bk>
      <extLst>
        <ext uri="{3e2802c4-a4d2-4d8b-9148-e3be6c30e623}">
          <xlrd:rvb i="10608"/>
        </ext>
      </extLst>
    </bk>
    <bk>
      <extLst>
        <ext uri="{3e2802c4-a4d2-4d8b-9148-e3be6c30e623}">
          <xlrd:rvb i="10609"/>
        </ext>
      </extLst>
    </bk>
    <bk>
      <extLst>
        <ext uri="{3e2802c4-a4d2-4d8b-9148-e3be6c30e623}">
          <xlrd:rvb i="10610"/>
        </ext>
      </extLst>
    </bk>
    <bk>
      <extLst>
        <ext uri="{3e2802c4-a4d2-4d8b-9148-e3be6c30e623}">
          <xlrd:rvb i="10611"/>
        </ext>
      </extLst>
    </bk>
    <bk>
      <extLst>
        <ext uri="{3e2802c4-a4d2-4d8b-9148-e3be6c30e623}">
          <xlrd:rvb i="10612"/>
        </ext>
      </extLst>
    </bk>
    <bk>
      <extLst>
        <ext uri="{3e2802c4-a4d2-4d8b-9148-e3be6c30e623}">
          <xlrd:rvb i="10613"/>
        </ext>
      </extLst>
    </bk>
    <bk>
      <extLst>
        <ext uri="{3e2802c4-a4d2-4d8b-9148-e3be6c30e623}">
          <xlrd:rvb i="10614"/>
        </ext>
      </extLst>
    </bk>
    <bk>
      <extLst>
        <ext uri="{3e2802c4-a4d2-4d8b-9148-e3be6c30e623}">
          <xlrd:rvb i="10615"/>
        </ext>
      </extLst>
    </bk>
    <bk>
      <extLst>
        <ext uri="{3e2802c4-a4d2-4d8b-9148-e3be6c30e623}">
          <xlrd:rvb i="10616"/>
        </ext>
      </extLst>
    </bk>
    <bk>
      <extLst>
        <ext uri="{3e2802c4-a4d2-4d8b-9148-e3be6c30e623}">
          <xlrd:rvb i="10617"/>
        </ext>
      </extLst>
    </bk>
    <bk>
      <extLst>
        <ext uri="{3e2802c4-a4d2-4d8b-9148-e3be6c30e623}">
          <xlrd:rvb i="10618"/>
        </ext>
      </extLst>
    </bk>
    <bk>
      <extLst>
        <ext uri="{3e2802c4-a4d2-4d8b-9148-e3be6c30e623}">
          <xlrd:rvb i="10619"/>
        </ext>
      </extLst>
    </bk>
    <bk>
      <extLst>
        <ext uri="{3e2802c4-a4d2-4d8b-9148-e3be6c30e623}">
          <xlrd:rvb i="10620"/>
        </ext>
      </extLst>
    </bk>
    <bk>
      <extLst>
        <ext uri="{3e2802c4-a4d2-4d8b-9148-e3be6c30e623}">
          <xlrd:rvb i="10621"/>
        </ext>
      </extLst>
    </bk>
    <bk>
      <extLst>
        <ext uri="{3e2802c4-a4d2-4d8b-9148-e3be6c30e623}">
          <xlrd:rvb i="10622"/>
        </ext>
      </extLst>
    </bk>
    <bk>
      <extLst>
        <ext uri="{3e2802c4-a4d2-4d8b-9148-e3be6c30e623}">
          <xlrd:rvb i="10623"/>
        </ext>
      </extLst>
    </bk>
    <bk>
      <extLst>
        <ext uri="{3e2802c4-a4d2-4d8b-9148-e3be6c30e623}">
          <xlrd:rvb i="10624"/>
        </ext>
      </extLst>
    </bk>
    <bk>
      <extLst>
        <ext uri="{3e2802c4-a4d2-4d8b-9148-e3be6c30e623}">
          <xlrd:rvb i="10625"/>
        </ext>
      </extLst>
    </bk>
    <bk>
      <extLst>
        <ext uri="{3e2802c4-a4d2-4d8b-9148-e3be6c30e623}">
          <xlrd:rvb i="10626"/>
        </ext>
      </extLst>
    </bk>
    <bk>
      <extLst>
        <ext uri="{3e2802c4-a4d2-4d8b-9148-e3be6c30e623}">
          <xlrd:rvb i="10627"/>
        </ext>
      </extLst>
    </bk>
    <bk>
      <extLst>
        <ext uri="{3e2802c4-a4d2-4d8b-9148-e3be6c30e623}">
          <xlrd:rvb i="10628"/>
        </ext>
      </extLst>
    </bk>
    <bk>
      <extLst>
        <ext uri="{3e2802c4-a4d2-4d8b-9148-e3be6c30e623}">
          <xlrd:rvb i="10629"/>
        </ext>
      </extLst>
    </bk>
    <bk>
      <extLst>
        <ext uri="{3e2802c4-a4d2-4d8b-9148-e3be6c30e623}">
          <xlrd:rvb i="10630"/>
        </ext>
      </extLst>
    </bk>
    <bk>
      <extLst>
        <ext uri="{3e2802c4-a4d2-4d8b-9148-e3be6c30e623}">
          <xlrd:rvb i="10631"/>
        </ext>
      </extLst>
    </bk>
    <bk>
      <extLst>
        <ext uri="{3e2802c4-a4d2-4d8b-9148-e3be6c30e623}">
          <xlrd:rvb i="10632"/>
        </ext>
      </extLst>
    </bk>
    <bk>
      <extLst>
        <ext uri="{3e2802c4-a4d2-4d8b-9148-e3be6c30e623}">
          <xlrd:rvb i="10633"/>
        </ext>
      </extLst>
    </bk>
    <bk>
      <extLst>
        <ext uri="{3e2802c4-a4d2-4d8b-9148-e3be6c30e623}">
          <xlrd:rvb i="10634"/>
        </ext>
      </extLst>
    </bk>
    <bk>
      <extLst>
        <ext uri="{3e2802c4-a4d2-4d8b-9148-e3be6c30e623}">
          <xlrd:rvb i="10635"/>
        </ext>
      </extLst>
    </bk>
    <bk>
      <extLst>
        <ext uri="{3e2802c4-a4d2-4d8b-9148-e3be6c30e623}">
          <xlrd:rvb i="10636"/>
        </ext>
      </extLst>
    </bk>
    <bk>
      <extLst>
        <ext uri="{3e2802c4-a4d2-4d8b-9148-e3be6c30e623}">
          <xlrd:rvb i="10637"/>
        </ext>
      </extLst>
    </bk>
    <bk>
      <extLst>
        <ext uri="{3e2802c4-a4d2-4d8b-9148-e3be6c30e623}">
          <xlrd:rvb i="10638"/>
        </ext>
      </extLst>
    </bk>
    <bk>
      <extLst>
        <ext uri="{3e2802c4-a4d2-4d8b-9148-e3be6c30e623}">
          <xlrd:rvb i="10639"/>
        </ext>
      </extLst>
    </bk>
    <bk>
      <extLst>
        <ext uri="{3e2802c4-a4d2-4d8b-9148-e3be6c30e623}">
          <xlrd:rvb i="10640"/>
        </ext>
      </extLst>
    </bk>
    <bk>
      <extLst>
        <ext uri="{3e2802c4-a4d2-4d8b-9148-e3be6c30e623}">
          <xlrd:rvb i="10641"/>
        </ext>
      </extLst>
    </bk>
    <bk>
      <extLst>
        <ext uri="{3e2802c4-a4d2-4d8b-9148-e3be6c30e623}">
          <xlrd:rvb i="10642"/>
        </ext>
      </extLst>
    </bk>
    <bk>
      <extLst>
        <ext uri="{3e2802c4-a4d2-4d8b-9148-e3be6c30e623}">
          <xlrd:rvb i="10643"/>
        </ext>
      </extLst>
    </bk>
    <bk>
      <extLst>
        <ext uri="{3e2802c4-a4d2-4d8b-9148-e3be6c30e623}">
          <xlrd:rvb i="10644"/>
        </ext>
      </extLst>
    </bk>
    <bk>
      <extLst>
        <ext uri="{3e2802c4-a4d2-4d8b-9148-e3be6c30e623}">
          <xlrd:rvb i="10645"/>
        </ext>
      </extLst>
    </bk>
    <bk>
      <extLst>
        <ext uri="{3e2802c4-a4d2-4d8b-9148-e3be6c30e623}">
          <xlrd:rvb i="10646"/>
        </ext>
      </extLst>
    </bk>
    <bk>
      <extLst>
        <ext uri="{3e2802c4-a4d2-4d8b-9148-e3be6c30e623}">
          <xlrd:rvb i="10647"/>
        </ext>
      </extLst>
    </bk>
    <bk>
      <extLst>
        <ext uri="{3e2802c4-a4d2-4d8b-9148-e3be6c30e623}">
          <xlrd:rvb i="10648"/>
        </ext>
      </extLst>
    </bk>
    <bk>
      <extLst>
        <ext uri="{3e2802c4-a4d2-4d8b-9148-e3be6c30e623}">
          <xlrd:rvb i="10649"/>
        </ext>
      </extLst>
    </bk>
    <bk>
      <extLst>
        <ext uri="{3e2802c4-a4d2-4d8b-9148-e3be6c30e623}">
          <xlrd:rvb i="10650"/>
        </ext>
      </extLst>
    </bk>
    <bk>
      <extLst>
        <ext uri="{3e2802c4-a4d2-4d8b-9148-e3be6c30e623}">
          <xlrd:rvb i="10651"/>
        </ext>
      </extLst>
    </bk>
    <bk>
      <extLst>
        <ext uri="{3e2802c4-a4d2-4d8b-9148-e3be6c30e623}">
          <xlrd:rvb i="10652"/>
        </ext>
      </extLst>
    </bk>
    <bk>
      <extLst>
        <ext uri="{3e2802c4-a4d2-4d8b-9148-e3be6c30e623}">
          <xlrd:rvb i="10653"/>
        </ext>
      </extLst>
    </bk>
    <bk>
      <extLst>
        <ext uri="{3e2802c4-a4d2-4d8b-9148-e3be6c30e623}">
          <xlrd:rvb i="10654"/>
        </ext>
      </extLst>
    </bk>
    <bk>
      <extLst>
        <ext uri="{3e2802c4-a4d2-4d8b-9148-e3be6c30e623}">
          <xlrd:rvb i="10655"/>
        </ext>
      </extLst>
    </bk>
    <bk>
      <extLst>
        <ext uri="{3e2802c4-a4d2-4d8b-9148-e3be6c30e623}">
          <xlrd:rvb i="10656"/>
        </ext>
      </extLst>
    </bk>
    <bk>
      <extLst>
        <ext uri="{3e2802c4-a4d2-4d8b-9148-e3be6c30e623}">
          <xlrd:rvb i="10657"/>
        </ext>
      </extLst>
    </bk>
    <bk>
      <extLst>
        <ext uri="{3e2802c4-a4d2-4d8b-9148-e3be6c30e623}">
          <xlrd:rvb i="10658"/>
        </ext>
      </extLst>
    </bk>
    <bk>
      <extLst>
        <ext uri="{3e2802c4-a4d2-4d8b-9148-e3be6c30e623}">
          <xlrd:rvb i="10659"/>
        </ext>
      </extLst>
    </bk>
    <bk>
      <extLst>
        <ext uri="{3e2802c4-a4d2-4d8b-9148-e3be6c30e623}">
          <xlrd:rvb i="10660"/>
        </ext>
      </extLst>
    </bk>
    <bk>
      <extLst>
        <ext uri="{3e2802c4-a4d2-4d8b-9148-e3be6c30e623}">
          <xlrd:rvb i="10661"/>
        </ext>
      </extLst>
    </bk>
    <bk>
      <extLst>
        <ext uri="{3e2802c4-a4d2-4d8b-9148-e3be6c30e623}">
          <xlrd:rvb i="10662"/>
        </ext>
      </extLst>
    </bk>
    <bk>
      <extLst>
        <ext uri="{3e2802c4-a4d2-4d8b-9148-e3be6c30e623}">
          <xlrd:rvb i="10663"/>
        </ext>
      </extLst>
    </bk>
    <bk>
      <extLst>
        <ext uri="{3e2802c4-a4d2-4d8b-9148-e3be6c30e623}">
          <xlrd:rvb i="10664"/>
        </ext>
      </extLst>
    </bk>
    <bk>
      <extLst>
        <ext uri="{3e2802c4-a4d2-4d8b-9148-e3be6c30e623}">
          <xlrd:rvb i="10665"/>
        </ext>
      </extLst>
    </bk>
    <bk>
      <extLst>
        <ext uri="{3e2802c4-a4d2-4d8b-9148-e3be6c30e623}">
          <xlrd:rvb i="10666"/>
        </ext>
      </extLst>
    </bk>
    <bk>
      <extLst>
        <ext uri="{3e2802c4-a4d2-4d8b-9148-e3be6c30e623}">
          <xlrd:rvb i="10667"/>
        </ext>
      </extLst>
    </bk>
    <bk>
      <extLst>
        <ext uri="{3e2802c4-a4d2-4d8b-9148-e3be6c30e623}">
          <xlrd:rvb i="10668"/>
        </ext>
      </extLst>
    </bk>
    <bk>
      <extLst>
        <ext uri="{3e2802c4-a4d2-4d8b-9148-e3be6c30e623}">
          <xlrd:rvb i="10669"/>
        </ext>
      </extLst>
    </bk>
    <bk>
      <extLst>
        <ext uri="{3e2802c4-a4d2-4d8b-9148-e3be6c30e623}">
          <xlrd:rvb i="10670"/>
        </ext>
      </extLst>
    </bk>
    <bk>
      <extLst>
        <ext uri="{3e2802c4-a4d2-4d8b-9148-e3be6c30e623}">
          <xlrd:rvb i="10671"/>
        </ext>
      </extLst>
    </bk>
    <bk>
      <extLst>
        <ext uri="{3e2802c4-a4d2-4d8b-9148-e3be6c30e623}">
          <xlrd:rvb i="10672"/>
        </ext>
      </extLst>
    </bk>
    <bk>
      <extLst>
        <ext uri="{3e2802c4-a4d2-4d8b-9148-e3be6c30e623}">
          <xlrd:rvb i="10673"/>
        </ext>
      </extLst>
    </bk>
    <bk>
      <extLst>
        <ext uri="{3e2802c4-a4d2-4d8b-9148-e3be6c30e623}">
          <xlrd:rvb i="10674"/>
        </ext>
      </extLst>
    </bk>
    <bk>
      <extLst>
        <ext uri="{3e2802c4-a4d2-4d8b-9148-e3be6c30e623}">
          <xlrd:rvb i="10675"/>
        </ext>
      </extLst>
    </bk>
    <bk>
      <extLst>
        <ext uri="{3e2802c4-a4d2-4d8b-9148-e3be6c30e623}">
          <xlrd:rvb i="10676"/>
        </ext>
      </extLst>
    </bk>
    <bk>
      <extLst>
        <ext uri="{3e2802c4-a4d2-4d8b-9148-e3be6c30e623}">
          <xlrd:rvb i="10677"/>
        </ext>
      </extLst>
    </bk>
    <bk>
      <extLst>
        <ext uri="{3e2802c4-a4d2-4d8b-9148-e3be6c30e623}">
          <xlrd:rvb i="10678"/>
        </ext>
      </extLst>
    </bk>
    <bk>
      <extLst>
        <ext uri="{3e2802c4-a4d2-4d8b-9148-e3be6c30e623}">
          <xlrd:rvb i="10679"/>
        </ext>
      </extLst>
    </bk>
    <bk>
      <extLst>
        <ext uri="{3e2802c4-a4d2-4d8b-9148-e3be6c30e623}">
          <xlrd:rvb i="10680"/>
        </ext>
      </extLst>
    </bk>
    <bk>
      <extLst>
        <ext uri="{3e2802c4-a4d2-4d8b-9148-e3be6c30e623}">
          <xlrd:rvb i="10681"/>
        </ext>
      </extLst>
    </bk>
    <bk>
      <extLst>
        <ext uri="{3e2802c4-a4d2-4d8b-9148-e3be6c30e623}">
          <xlrd:rvb i="10682"/>
        </ext>
      </extLst>
    </bk>
    <bk>
      <extLst>
        <ext uri="{3e2802c4-a4d2-4d8b-9148-e3be6c30e623}">
          <xlrd:rvb i="10683"/>
        </ext>
      </extLst>
    </bk>
    <bk>
      <extLst>
        <ext uri="{3e2802c4-a4d2-4d8b-9148-e3be6c30e623}">
          <xlrd:rvb i="10684"/>
        </ext>
      </extLst>
    </bk>
    <bk>
      <extLst>
        <ext uri="{3e2802c4-a4d2-4d8b-9148-e3be6c30e623}">
          <xlrd:rvb i="10685"/>
        </ext>
      </extLst>
    </bk>
    <bk>
      <extLst>
        <ext uri="{3e2802c4-a4d2-4d8b-9148-e3be6c30e623}">
          <xlrd:rvb i="10686"/>
        </ext>
      </extLst>
    </bk>
    <bk>
      <extLst>
        <ext uri="{3e2802c4-a4d2-4d8b-9148-e3be6c30e623}">
          <xlrd:rvb i="10687"/>
        </ext>
      </extLst>
    </bk>
    <bk>
      <extLst>
        <ext uri="{3e2802c4-a4d2-4d8b-9148-e3be6c30e623}">
          <xlrd:rvb i="10688"/>
        </ext>
      </extLst>
    </bk>
    <bk>
      <extLst>
        <ext uri="{3e2802c4-a4d2-4d8b-9148-e3be6c30e623}">
          <xlrd:rvb i="10689"/>
        </ext>
      </extLst>
    </bk>
    <bk>
      <extLst>
        <ext uri="{3e2802c4-a4d2-4d8b-9148-e3be6c30e623}">
          <xlrd:rvb i="10690"/>
        </ext>
      </extLst>
    </bk>
    <bk>
      <extLst>
        <ext uri="{3e2802c4-a4d2-4d8b-9148-e3be6c30e623}">
          <xlrd:rvb i="10691"/>
        </ext>
      </extLst>
    </bk>
    <bk>
      <extLst>
        <ext uri="{3e2802c4-a4d2-4d8b-9148-e3be6c30e623}">
          <xlrd:rvb i="10692"/>
        </ext>
      </extLst>
    </bk>
    <bk>
      <extLst>
        <ext uri="{3e2802c4-a4d2-4d8b-9148-e3be6c30e623}">
          <xlrd:rvb i="10693"/>
        </ext>
      </extLst>
    </bk>
    <bk>
      <extLst>
        <ext uri="{3e2802c4-a4d2-4d8b-9148-e3be6c30e623}">
          <xlrd:rvb i="10694"/>
        </ext>
      </extLst>
    </bk>
    <bk>
      <extLst>
        <ext uri="{3e2802c4-a4d2-4d8b-9148-e3be6c30e623}">
          <xlrd:rvb i="10695"/>
        </ext>
      </extLst>
    </bk>
    <bk>
      <extLst>
        <ext uri="{3e2802c4-a4d2-4d8b-9148-e3be6c30e623}">
          <xlrd:rvb i="10696"/>
        </ext>
      </extLst>
    </bk>
    <bk>
      <extLst>
        <ext uri="{3e2802c4-a4d2-4d8b-9148-e3be6c30e623}">
          <xlrd:rvb i="10697"/>
        </ext>
      </extLst>
    </bk>
    <bk>
      <extLst>
        <ext uri="{3e2802c4-a4d2-4d8b-9148-e3be6c30e623}">
          <xlrd:rvb i="10698"/>
        </ext>
      </extLst>
    </bk>
    <bk>
      <extLst>
        <ext uri="{3e2802c4-a4d2-4d8b-9148-e3be6c30e623}">
          <xlrd:rvb i="10699"/>
        </ext>
      </extLst>
    </bk>
    <bk>
      <extLst>
        <ext uri="{3e2802c4-a4d2-4d8b-9148-e3be6c30e623}">
          <xlrd:rvb i="10700"/>
        </ext>
      </extLst>
    </bk>
    <bk>
      <extLst>
        <ext uri="{3e2802c4-a4d2-4d8b-9148-e3be6c30e623}">
          <xlrd:rvb i="10701"/>
        </ext>
      </extLst>
    </bk>
    <bk>
      <extLst>
        <ext uri="{3e2802c4-a4d2-4d8b-9148-e3be6c30e623}">
          <xlrd:rvb i="10702"/>
        </ext>
      </extLst>
    </bk>
    <bk>
      <extLst>
        <ext uri="{3e2802c4-a4d2-4d8b-9148-e3be6c30e623}">
          <xlrd:rvb i="10703"/>
        </ext>
      </extLst>
    </bk>
    <bk>
      <extLst>
        <ext uri="{3e2802c4-a4d2-4d8b-9148-e3be6c30e623}">
          <xlrd:rvb i="10704"/>
        </ext>
      </extLst>
    </bk>
    <bk>
      <extLst>
        <ext uri="{3e2802c4-a4d2-4d8b-9148-e3be6c30e623}">
          <xlrd:rvb i="10705"/>
        </ext>
      </extLst>
    </bk>
    <bk>
      <extLst>
        <ext uri="{3e2802c4-a4d2-4d8b-9148-e3be6c30e623}">
          <xlrd:rvb i="10706"/>
        </ext>
      </extLst>
    </bk>
    <bk>
      <extLst>
        <ext uri="{3e2802c4-a4d2-4d8b-9148-e3be6c30e623}">
          <xlrd:rvb i="10707"/>
        </ext>
      </extLst>
    </bk>
    <bk>
      <extLst>
        <ext uri="{3e2802c4-a4d2-4d8b-9148-e3be6c30e623}">
          <xlrd:rvb i="10708"/>
        </ext>
      </extLst>
    </bk>
    <bk>
      <extLst>
        <ext uri="{3e2802c4-a4d2-4d8b-9148-e3be6c30e623}">
          <xlrd:rvb i="10709"/>
        </ext>
      </extLst>
    </bk>
    <bk>
      <extLst>
        <ext uri="{3e2802c4-a4d2-4d8b-9148-e3be6c30e623}">
          <xlrd:rvb i="10710"/>
        </ext>
      </extLst>
    </bk>
    <bk>
      <extLst>
        <ext uri="{3e2802c4-a4d2-4d8b-9148-e3be6c30e623}">
          <xlrd:rvb i="10711"/>
        </ext>
      </extLst>
    </bk>
    <bk>
      <extLst>
        <ext uri="{3e2802c4-a4d2-4d8b-9148-e3be6c30e623}">
          <xlrd:rvb i="10712"/>
        </ext>
      </extLst>
    </bk>
    <bk>
      <extLst>
        <ext uri="{3e2802c4-a4d2-4d8b-9148-e3be6c30e623}">
          <xlrd:rvb i="10713"/>
        </ext>
      </extLst>
    </bk>
    <bk>
      <extLst>
        <ext uri="{3e2802c4-a4d2-4d8b-9148-e3be6c30e623}">
          <xlrd:rvb i="10714"/>
        </ext>
      </extLst>
    </bk>
    <bk>
      <extLst>
        <ext uri="{3e2802c4-a4d2-4d8b-9148-e3be6c30e623}">
          <xlrd:rvb i="10715"/>
        </ext>
      </extLst>
    </bk>
    <bk>
      <extLst>
        <ext uri="{3e2802c4-a4d2-4d8b-9148-e3be6c30e623}">
          <xlrd:rvb i="10716"/>
        </ext>
      </extLst>
    </bk>
    <bk>
      <extLst>
        <ext uri="{3e2802c4-a4d2-4d8b-9148-e3be6c30e623}">
          <xlrd:rvb i="10717"/>
        </ext>
      </extLst>
    </bk>
    <bk>
      <extLst>
        <ext uri="{3e2802c4-a4d2-4d8b-9148-e3be6c30e623}">
          <xlrd:rvb i="10718"/>
        </ext>
      </extLst>
    </bk>
    <bk>
      <extLst>
        <ext uri="{3e2802c4-a4d2-4d8b-9148-e3be6c30e623}">
          <xlrd:rvb i="10719"/>
        </ext>
      </extLst>
    </bk>
    <bk>
      <extLst>
        <ext uri="{3e2802c4-a4d2-4d8b-9148-e3be6c30e623}">
          <xlrd:rvb i="10720"/>
        </ext>
      </extLst>
    </bk>
    <bk>
      <extLst>
        <ext uri="{3e2802c4-a4d2-4d8b-9148-e3be6c30e623}">
          <xlrd:rvb i="10721"/>
        </ext>
      </extLst>
    </bk>
    <bk>
      <extLst>
        <ext uri="{3e2802c4-a4d2-4d8b-9148-e3be6c30e623}">
          <xlrd:rvb i="10722"/>
        </ext>
      </extLst>
    </bk>
    <bk>
      <extLst>
        <ext uri="{3e2802c4-a4d2-4d8b-9148-e3be6c30e623}">
          <xlrd:rvb i="10723"/>
        </ext>
      </extLst>
    </bk>
    <bk>
      <extLst>
        <ext uri="{3e2802c4-a4d2-4d8b-9148-e3be6c30e623}">
          <xlrd:rvb i="10724"/>
        </ext>
      </extLst>
    </bk>
    <bk>
      <extLst>
        <ext uri="{3e2802c4-a4d2-4d8b-9148-e3be6c30e623}">
          <xlrd:rvb i="10725"/>
        </ext>
      </extLst>
    </bk>
    <bk>
      <extLst>
        <ext uri="{3e2802c4-a4d2-4d8b-9148-e3be6c30e623}">
          <xlrd:rvb i="10726"/>
        </ext>
      </extLst>
    </bk>
    <bk>
      <extLst>
        <ext uri="{3e2802c4-a4d2-4d8b-9148-e3be6c30e623}">
          <xlrd:rvb i="10727"/>
        </ext>
      </extLst>
    </bk>
    <bk>
      <extLst>
        <ext uri="{3e2802c4-a4d2-4d8b-9148-e3be6c30e623}">
          <xlrd:rvb i="10728"/>
        </ext>
      </extLst>
    </bk>
    <bk>
      <extLst>
        <ext uri="{3e2802c4-a4d2-4d8b-9148-e3be6c30e623}">
          <xlrd:rvb i="10729"/>
        </ext>
      </extLst>
    </bk>
    <bk>
      <extLst>
        <ext uri="{3e2802c4-a4d2-4d8b-9148-e3be6c30e623}">
          <xlrd:rvb i="10730"/>
        </ext>
      </extLst>
    </bk>
    <bk>
      <extLst>
        <ext uri="{3e2802c4-a4d2-4d8b-9148-e3be6c30e623}">
          <xlrd:rvb i="10731"/>
        </ext>
      </extLst>
    </bk>
    <bk>
      <extLst>
        <ext uri="{3e2802c4-a4d2-4d8b-9148-e3be6c30e623}">
          <xlrd:rvb i="10732"/>
        </ext>
      </extLst>
    </bk>
    <bk>
      <extLst>
        <ext uri="{3e2802c4-a4d2-4d8b-9148-e3be6c30e623}">
          <xlrd:rvb i="10733"/>
        </ext>
      </extLst>
    </bk>
    <bk>
      <extLst>
        <ext uri="{3e2802c4-a4d2-4d8b-9148-e3be6c30e623}">
          <xlrd:rvb i="10734"/>
        </ext>
      </extLst>
    </bk>
    <bk>
      <extLst>
        <ext uri="{3e2802c4-a4d2-4d8b-9148-e3be6c30e623}">
          <xlrd:rvb i="10735"/>
        </ext>
      </extLst>
    </bk>
    <bk>
      <extLst>
        <ext uri="{3e2802c4-a4d2-4d8b-9148-e3be6c30e623}">
          <xlrd:rvb i="10736"/>
        </ext>
      </extLst>
    </bk>
    <bk>
      <extLst>
        <ext uri="{3e2802c4-a4d2-4d8b-9148-e3be6c30e623}">
          <xlrd:rvb i="10737"/>
        </ext>
      </extLst>
    </bk>
    <bk>
      <extLst>
        <ext uri="{3e2802c4-a4d2-4d8b-9148-e3be6c30e623}">
          <xlrd:rvb i="10738"/>
        </ext>
      </extLst>
    </bk>
    <bk>
      <extLst>
        <ext uri="{3e2802c4-a4d2-4d8b-9148-e3be6c30e623}">
          <xlrd:rvb i="10739"/>
        </ext>
      </extLst>
    </bk>
    <bk>
      <extLst>
        <ext uri="{3e2802c4-a4d2-4d8b-9148-e3be6c30e623}">
          <xlrd:rvb i="10740"/>
        </ext>
      </extLst>
    </bk>
    <bk>
      <extLst>
        <ext uri="{3e2802c4-a4d2-4d8b-9148-e3be6c30e623}">
          <xlrd:rvb i="10741"/>
        </ext>
      </extLst>
    </bk>
    <bk>
      <extLst>
        <ext uri="{3e2802c4-a4d2-4d8b-9148-e3be6c30e623}">
          <xlrd:rvb i="10742"/>
        </ext>
      </extLst>
    </bk>
    <bk>
      <extLst>
        <ext uri="{3e2802c4-a4d2-4d8b-9148-e3be6c30e623}">
          <xlrd:rvb i="10743"/>
        </ext>
      </extLst>
    </bk>
    <bk>
      <extLst>
        <ext uri="{3e2802c4-a4d2-4d8b-9148-e3be6c30e623}">
          <xlrd:rvb i="10744"/>
        </ext>
      </extLst>
    </bk>
    <bk>
      <extLst>
        <ext uri="{3e2802c4-a4d2-4d8b-9148-e3be6c30e623}">
          <xlrd:rvb i="10745"/>
        </ext>
      </extLst>
    </bk>
    <bk>
      <extLst>
        <ext uri="{3e2802c4-a4d2-4d8b-9148-e3be6c30e623}">
          <xlrd:rvb i="10746"/>
        </ext>
      </extLst>
    </bk>
    <bk>
      <extLst>
        <ext uri="{3e2802c4-a4d2-4d8b-9148-e3be6c30e623}">
          <xlrd:rvb i="10747"/>
        </ext>
      </extLst>
    </bk>
    <bk>
      <extLst>
        <ext uri="{3e2802c4-a4d2-4d8b-9148-e3be6c30e623}">
          <xlrd:rvb i="10748"/>
        </ext>
      </extLst>
    </bk>
    <bk>
      <extLst>
        <ext uri="{3e2802c4-a4d2-4d8b-9148-e3be6c30e623}">
          <xlrd:rvb i="10749"/>
        </ext>
      </extLst>
    </bk>
    <bk>
      <extLst>
        <ext uri="{3e2802c4-a4d2-4d8b-9148-e3be6c30e623}">
          <xlrd:rvb i="10750"/>
        </ext>
      </extLst>
    </bk>
    <bk>
      <extLst>
        <ext uri="{3e2802c4-a4d2-4d8b-9148-e3be6c30e623}">
          <xlrd:rvb i="10751"/>
        </ext>
      </extLst>
    </bk>
    <bk>
      <extLst>
        <ext uri="{3e2802c4-a4d2-4d8b-9148-e3be6c30e623}">
          <xlrd:rvb i="10752"/>
        </ext>
      </extLst>
    </bk>
    <bk>
      <extLst>
        <ext uri="{3e2802c4-a4d2-4d8b-9148-e3be6c30e623}">
          <xlrd:rvb i="10753"/>
        </ext>
      </extLst>
    </bk>
    <bk>
      <extLst>
        <ext uri="{3e2802c4-a4d2-4d8b-9148-e3be6c30e623}">
          <xlrd:rvb i="10754"/>
        </ext>
      </extLst>
    </bk>
    <bk>
      <extLst>
        <ext uri="{3e2802c4-a4d2-4d8b-9148-e3be6c30e623}">
          <xlrd:rvb i="10755"/>
        </ext>
      </extLst>
    </bk>
    <bk>
      <extLst>
        <ext uri="{3e2802c4-a4d2-4d8b-9148-e3be6c30e623}">
          <xlrd:rvb i="10756"/>
        </ext>
      </extLst>
    </bk>
    <bk>
      <extLst>
        <ext uri="{3e2802c4-a4d2-4d8b-9148-e3be6c30e623}">
          <xlrd:rvb i="10757"/>
        </ext>
      </extLst>
    </bk>
    <bk>
      <extLst>
        <ext uri="{3e2802c4-a4d2-4d8b-9148-e3be6c30e623}">
          <xlrd:rvb i="10758"/>
        </ext>
      </extLst>
    </bk>
    <bk>
      <extLst>
        <ext uri="{3e2802c4-a4d2-4d8b-9148-e3be6c30e623}">
          <xlrd:rvb i="10759"/>
        </ext>
      </extLst>
    </bk>
    <bk>
      <extLst>
        <ext uri="{3e2802c4-a4d2-4d8b-9148-e3be6c30e623}">
          <xlrd:rvb i="10760"/>
        </ext>
      </extLst>
    </bk>
    <bk>
      <extLst>
        <ext uri="{3e2802c4-a4d2-4d8b-9148-e3be6c30e623}">
          <xlrd:rvb i="10761"/>
        </ext>
      </extLst>
    </bk>
    <bk>
      <extLst>
        <ext uri="{3e2802c4-a4d2-4d8b-9148-e3be6c30e623}">
          <xlrd:rvb i="10762"/>
        </ext>
      </extLst>
    </bk>
    <bk>
      <extLst>
        <ext uri="{3e2802c4-a4d2-4d8b-9148-e3be6c30e623}">
          <xlrd:rvb i="10763"/>
        </ext>
      </extLst>
    </bk>
    <bk>
      <extLst>
        <ext uri="{3e2802c4-a4d2-4d8b-9148-e3be6c30e623}">
          <xlrd:rvb i="10764"/>
        </ext>
      </extLst>
    </bk>
    <bk>
      <extLst>
        <ext uri="{3e2802c4-a4d2-4d8b-9148-e3be6c30e623}">
          <xlrd:rvb i="10765"/>
        </ext>
      </extLst>
    </bk>
    <bk>
      <extLst>
        <ext uri="{3e2802c4-a4d2-4d8b-9148-e3be6c30e623}">
          <xlrd:rvb i="10766"/>
        </ext>
      </extLst>
    </bk>
    <bk>
      <extLst>
        <ext uri="{3e2802c4-a4d2-4d8b-9148-e3be6c30e623}">
          <xlrd:rvb i="10767"/>
        </ext>
      </extLst>
    </bk>
    <bk>
      <extLst>
        <ext uri="{3e2802c4-a4d2-4d8b-9148-e3be6c30e623}">
          <xlrd:rvb i="10768"/>
        </ext>
      </extLst>
    </bk>
    <bk>
      <extLst>
        <ext uri="{3e2802c4-a4d2-4d8b-9148-e3be6c30e623}">
          <xlrd:rvb i="10769"/>
        </ext>
      </extLst>
    </bk>
    <bk>
      <extLst>
        <ext uri="{3e2802c4-a4d2-4d8b-9148-e3be6c30e623}">
          <xlrd:rvb i="10770"/>
        </ext>
      </extLst>
    </bk>
    <bk>
      <extLst>
        <ext uri="{3e2802c4-a4d2-4d8b-9148-e3be6c30e623}">
          <xlrd:rvb i="10771"/>
        </ext>
      </extLst>
    </bk>
    <bk>
      <extLst>
        <ext uri="{3e2802c4-a4d2-4d8b-9148-e3be6c30e623}">
          <xlrd:rvb i="10772"/>
        </ext>
      </extLst>
    </bk>
    <bk>
      <extLst>
        <ext uri="{3e2802c4-a4d2-4d8b-9148-e3be6c30e623}">
          <xlrd:rvb i="10773"/>
        </ext>
      </extLst>
    </bk>
    <bk>
      <extLst>
        <ext uri="{3e2802c4-a4d2-4d8b-9148-e3be6c30e623}">
          <xlrd:rvb i="10774"/>
        </ext>
      </extLst>
    </bk>
    <bk>
      <extLst>
        <ext uri="{3e2802c4-a4d2-4d8b-9148-e3be6c30e623}">
          <xlrd:rvb i="10775"/>
        </ext>
      </extLst>
    </bk>
    <bk>
      <extLst>
        <ext uri="{3e2802c4-a4d2-4d8b-9148-e3be6c30e623}">
          <xlrd:rvb i="10776"/>
        </ext>
      </extLst>
    </bk>
    <bk>
      <extLst>
        <ext uri="{3e2802c4-a4d2-4d8b-9148-e3be6c30e623}">
          <xlrd:rvb i="10777"/>
        </ext>
      </extLst>
    </bk>
    <bk>
      <extLst>
        <ext uri="{3e2802c4-a4d2-4d8b-9148-e3be6c30e623}">
          <xlrd:rvb i="10778"/>
        </ext>
      </extLst>
    </bk>
    <bk>
      <extLst>
        <ext uri="{3e2802c4-a4d2-4d8b-9148-e3be6c30e623}">
          <xlrd:rvb i="10779"/>
        </ext>
      </extLst>
    </bk>
    <bk>
      <extLst>
        <ext uri="{3e2802c4-a4d2-4d8b-9148-e3be6c30e623}">
          <xlrd:rvb i="10780"/>
        </ext>
      </extLst>
    </bk>
    <bk>
      <extLst>
        <ext uri="{3e2802c4-a4d2-4d8b-9148-e3be6c30e623}">
          <xlrd:rvb i="10781"/>
        </ext>
      </extLst>
    </bk>
    <bk>
      <extLst>
        <ext uri="{3e2802c4-a4d2-4d8b-9148-e3be6c30e623}">
          <xlrd:rvb i="10782"/>
        </ext>
      </extLst>
    </bk>
    <bk>
      <extLst>
        <ext uri="{3e2802c4-a4d2-4d8b-9148-e3be6c30e623}">
          <xlrd:rvb i="10783"/>
        </ext>
      </extLst>
    </bk>
    <bk>
      <extLst>
        <ext uri="{3e2802c4-a4d2-4d8b-9148-e3be6c30e623}">
          <xlrd:rvb i="10784"/>
        </ext>
      </extLst>
    </bk>
    <bk>
      <extLst>
        <ext uri="{3e2802c4-a4d2-4d8b-9148-e3be6c30e623}">
          <xlrd:rvb i="10785"/>
        </ext>
      </extLst>
    </bk>
    <bk>
      <extLst>
        <ext uri="{3e2802c4-a4d2-4d8b-9148-e3be6c30e623}">
          <xlrd:rvb i="10786"/>
        </ext>
      </extLst>
    </bk>
    <bk>
      <extLst>
        <ext uri="{3e2802c4-a4d2-4d8b-9148-e3be6c30e623}">
          <xlrd:rvb i="10787"/>
        </ext>
      </extLst>
    </bk>
    <bk>
      <extLst>
        <ext uri="{3e2802c4-a4d2-4d8b-9148-e3be6c30e623}">
          <xlrd:rvb i="10788"/>
        </ext>
      </extLst>
    </bk>
    <bk>
      <extLst>
        <ext uri="{3e2802c4-a4d2-4d8b-9148-e3be6c30e623}">
          <xlrd:rvb i="10789"/>
        </ext>
      </extLst>
    </bk>
    <bk>
      <extLst>
        <ext uri="{3e2802c4-a4d2-4d8b-9148-e3be6c30e623}">
          <xlrd:rvb i="10790"/>
        </ext>
      </extLst>
    </bk>
    <bk>
      <extLst>
        <ext uri="{3e2802c4-a4d2-4d8b-9148-e3be6c30e623}">
          <xlrd:rvb i="10791"/>
        </ext>
      </extLst>
    </bk>
    <bk>
      <extLst>
        <ext uri="{3e2802c4-a4d2-4d8b-9148-e3be6c30e623}">
          <xlrd:rvb i="10792"/>
        </ext>
      </extLst>
    </bk>
    <bk>
      <extLst>
        <ext uri="{3e2802c4-a4d2-4d8b-9148-e3be6c30e623}">
          <xlrd:rvb i="10793"/>
        </ext>
      </extLst>
    </bk>
    <bk>
      <extLst>
        <ext uri="{3e2802c4-a4d2-4d8b-9148-e3be6c30e623}">
          <xlrd:rvb i="10794"/>
        </ext>
      </extLst>
    </bk>
    <bk>
      <extLst>
        <ext uri="{3e2802c4-a4d2-4d8b-9148-e3be6c30e623}">
          <xlrd:rvb i="10795"/>
        </ext>
      </extLst>
    </bk>
    <bk>
      <extLst>
        <ext uri="{3e2802c4-a4d2-4d8b-9148-e3be6c30e623}">
          <xlrd:rvb i="10796"/>
        </ext>
      </extLst>
    </bk>
    <bk>
      <extLst>
        <ext uri="{3e2802c4-a4d2-4d8b-9148-e3be6c30e623}">
          <xlrd:rvb i="10797"/>
        </ext>
      </extLst>
    </bk>
    <bk>
      <extLst>
        <ext uri="{3e2802c4-a4d2-4d8b-9148-e3be6c30e623}">
          <xlrd:rvb i="10798"/>
        </ext>
      </extLst>
    </bk>
    <bk>
      <extLst>
        <ext uri="{3e2802c4-a4d2-4d8b-9148-e3be6c30e623}">
          <xlrd:rvb i="10799"/>
        </ext>
      </extLst>
    </bk>
    <bk>
      <extLst>
        <ext uri="{3e2802c4-a4d2-4d8b-9148-e3be6c30e623}">
          <xlrd:rvb i="10800"/>
        </ext>
      </extLst>
    </bk>
    <bk>
      <extLst>
        <ext uri="{3e2802c4-a4d2-4d8b-9148-e3be6c30e623}">
          <xlrd:rvb i="10801"/>
        </ext>
      </extLst>
    </bk>
    <bk>
      <extLst>
        <ext uri="{3e2802c4-a4d2-4d8b-9148-e3be6c30e623}">
          <xlrd:rvb i="10802"/>
        </ext>
      </extLst>
    </bk>
    <bk>
      <extLst>
        <ext uri="{3e2802c4-a4d2-4d8b-9148-e3be6c30e623}">
          <xlrd:rvb i="10803"/>
        </ext>
      </extLst>
    </bk>
    <bk>
      <extLst>
        <ext uri="{3e2802c4-a4d2-4d8b-9148-e3be6c30e623}">
          <xlrd:rvb i="10804"/>
        </ext>
      </extLst>
    </bk>
    <bk>
      <extLst>
        <ext uri="{3e2802c4-a4d2-4d8b-9148-e3be6c30e623}">
          <xlrd:rvb i="10805"/>
        </ext>
      </extLst>
    </bk>
    <bk>
      <extLst>
        <ext uri="{3e2802c4-a4d2-4d8b-9148-e3be6c30e623}">
          <xlrd:rvb i="10806"/>
        </ext>
      </extLst>
    </bk>
    <bk>
      <extLst>
        <ext uri="{3e2802c4-a4d2-4d8b-9148-e3be6c30e623}">
          <xlrd:rvb i="10807"/>
        </ext>
      </extLst>
    </bk>
    <bk>
      <extLst>
        <ext uri="{3e2802c4-a4d2-4d8b-9148-e3be6c30e623}">
          <xlrd:rvb i="10808"/>
        </ext>
      </extLst>
    </bk>
    <bk>
      <extLst>
        <ext uri="{3e2802c4-a4d2-4d8b-9148-e3be6c30e623}">
          <xlrd:rvb i="10809"/>
        </ext>
      </extLst>
    </bk>
    <bk>
      <extLst>
        <ext uri="{3e2802c4-a4d2-4d8b-9148-e3be6c30e623}">
          <xlrd:rvb i="10810"/>
        </ext>
      </extLst>
    </bk>
    <bk>
      <extLst>
        <ext uri="{3e2802c4-a4d2-4d8b-9148-e3be6c30e623}">
          <xlrd:rvb i="10811"/>
        </ext>
      </extLst>
    </bk>
    <bk>
      <extLst>
        <ext uri="{3e2802c4-a4d2-4d8b-9148-e3be6c30e623}">
          <xlrd:rvb i="10812"/>
        </ext>
      </extLst>
    </bk>
    <bk>
      <extLst>
        <ext uri="{3e2802c4-a4d2-4d8b-9148-e3be6c30e623}">
          <xlrd:rvb i="10813"/>
        </ext>
      </extLst>
    </bk>
    <bk>
      <extLst>
        <ext uri="{3e2802c4-a4d2-4d8b-9148-e3be6c30e623}">
          <xlrd:rvb i="10814"/>
        </ext>
      </extLst>
    </bk>
    <bk>
      <extLst>
        <ext uri="{3e2802c4-a4d2-4d8b-9148-e3be6c30e623}">
          <xlrd:rvb i="10815"/>
        </ext>
      </extLst>
    </bk>
    <bk>
      <extLst>
        <ext uri="{3e2802c4-a4d2-4d8b-9148-e3be6c30e623}">
          <xlrd:rvb i="10816"/>
        </ext>
      </extLst>
    </bk>
    <bk>
      <extLst>
        <ext uri="{3e2802c4-a4d2-4d8b-9148-e3be6c30e623}">
          <xlrd:rvb i="10817"/>
        </ext>
      </extLst>
    </bk>
    <bk>
      <extLst>
        <ext uri="{3e2802c4-a4d2-4d8b-9148-e3be6c30e623}">
          <xlrd:rvb i="10818"/>
        </ext>
      </extLst>
    </bk>
    <bk>
      <extLst>
        <ext uri="{3e2802c4-a4d2-4d8b-9148-e3be6c30e623}">
          <xlrd:rvb i="10819"/>
        </ext>
      </extLst>
    </bk>
    <bk>
      <extLst>
        <ext uri="{3e2802c4-a4d2-4d8b-9148-e3be6c30e623}">
          <xlrd:rvb i="10820"/>
        </ext>
      </extLst>
    </bk>
    <bk>
      <extLst>
        <ext uri="{3e2802c4-a4d2-4d8b-9148-e3be6c30e623}">
          <xlrd:rvb i="10821"/>
        </ext>
      </extLst>
    </bk>
    <bk>
      <extLst>
        <ext uri="{3e2802c4-a4d2-4d8b-9148-e3be6c30e623}">
          <xlrd:rvb i="10822"/>
        </ext>
      </extLst>
    </bk>
    <bk>
      <extLst>
        <ext uri="{3e2802c4-a4d2-4d8b-9148-e3be6c30e623}">
          <xlrd:rvb i="10823"/>
        </ext>
      </extLst>
    </bk>
    <bk>
      <extLst>
        <ext uri="{3e2802c4-a4d2-4d8b-9148-e3be6c30e623}">
          <xlrd:rvb i="10824"/>
        </ext>
      </extLst>
    </bk>
    <bk>
      <extLst>
        <ext uri="{3e2802c4-a4d2-4d8b-9148-e3be6c30e623}">
          <xlrd:rvb i="10825"/>
        </ext>
      </extLst>
    </bk>
    <bk>
      <extLst>
        <ext uri="{3e2802c4-a4d2-4d8b-9148-e3be6c30e623}">
          <xlrd:rvb i="10826"/>
        </ext>
      </extLst>
    </bk>
    <bk>
      <extLst>
        <ext uri="{3e2802c4-a4d2-4d8b-9148-e3be6c30e623}">
          <xlrd:rvb i="10827"/>
        </ext>
      </extLst>
    </bk>
    <bk>
      <extLst>
        <ext uri="{3e2802c4-a4d2-4d8b-9148-e3be6c30e623}">
          <xlrd:rvb i="10828"/>
        </ext>
      </extLst>
    </bk>
    <bk>
      <extLst>
        <ext uri="{3e2802c4-a4d2-4d8b-9148-e3be6c30e623}">
          <xlrd:rvb i="10829"/>
        </ext>
      </extLst>
    </bk>
    <bk>
      <extLst>
        <ext uri="{3e2802c4-a4d2-4d8b-9148-e3be6c30e623}">
          <xlrd:rvb i="10830"/>
        </ext>
      </extLst>
    </bk>
    <bk>
      <extLst>
        <ext uri="{3e2802c4-a4d2-4d8b-9148-e3be6c30e623}">
          <xlrd:rvb i="10831"/>
        </ext>
      </extLst>
    </bk>
    <bk>
      <extLst>
        <ext uri="{3e2802c4-a4d2-4d8b-9148-e3be6c30e623}">
          <xlrd:rvb i="10832"/>
        </ext>
      </extLst>
    </bk>
    <bk>
      <extLst>
        <ext uri="{3e2802c4-a4d2-4d8b-9148-e3be6c30e623}">
          <xlrd:rvb i="10833"/>
        </ext>
      </extLst>
    </bk>
    <bk>
      <extLst>
        <ext uri="{3e2802c4-a4d2-4d8b-9148-e3be6c30e623}">
          <xlrd:rvb i="10834"/>
        </ext>
      </extLst>
    </bk>
    <bk>
      <extLst>
        <ext uri="{3e2802c4-a4d2-4d8b-9148-e3be6c30e623}">
          <xlrd:rvb i="10835"/>
        </ext>
      </extLst>
    </bk>
    <bk>
      <extLst>
        <ext uri="{3e2802c4-a4d2-4d8b-9148-e3be6c30e623}">
          <xlrd:rvb i="10836"/>
        </ext>
      </extLst>
    </bk>
    <bk>
      <extLst>
        <ext uri="{3e2802c4-a4d2-4d8b-9148-e3be6c30e623}">
          <xlrd:rvb i="10837"/>
        </ext>
      </extLst>
    </bk>
    <bk>
      <extLst>
        <ext uri="{3e2802c4-a4d2-4d8b-9148-e3be6c30e623}">
          <xlrd:rvb i="10838"/>
        </ext>
      </extLst>
    </bk>
    <bk>
      <extLst>
        <ext uri="{3e2802c4-a4d2-4d8b-9148-e3be6c30e623}">
          <xlrd:rvb i="10839"/>
        </ext>
      </extLst>
    </bk>
    <bk>
      <extLst>
        <ext uri="{3e2802c4-a4d2-4d8b-9148-e3be6c30e623}">
          <xlrd:rvb i="10840"/>
        </ext>
      </extLst>
    </bk>
    <bk>
      <extLst>
        <ext uri="{3e2802c4-a4d2-4d8b-9148-e3be6c30e623}">
          <xlrd:rvb i="10841"/>
        </ext>
      </extLst>
    </bk>
    <bk>
      <extLst>
        <ext uri="{3e2802c4-a4d2-4d8b-9148-e3be6c30e623}">
          <xlrd:rvb i="10842"/>
        </ext>
      </extLst>
    </bk>
    <bk>
      <extLst>
        <ext uri="{3e2802c4-a4d2-4d8b-9148-e3be6c30e623}">
          <xlrd:rvb i="10843"/>
        </ext>
      </extLst>
    </bk>
    <bk>
      <extLst>
        <ext uri="{3e2802c4-a4d2-4d8b-9148-e3be6c30e623}">
          <xlrd:rvb i="10844"/>
        </ext>
      </extLst>
    </bk>
    <bk>
      <extLst>
        <ext uri="{3e2802c4-a4d2-4d8b-9148-e3be6c30e623}">
          <xlrd:rvb i="10845"/>
        </ext>
      </extLst>
    </bk>
    <bk>
      <extLst>
        <ext uri="{3e2802c4-a4d2-4d8b-9148-e3be6c30e623}">
          <xlrd:rvb i="10846"/>
        </ext>
      </extLst>
    </bk>
    <bk>
      <extLst>
        <ext uri="{3e2802c4-a4d2-4d8b-9148-e3be6c30e623}">
          <xlrd:rvb i="10847"/>
        </ext>
      </extLst>
    </bk>
    <bk>
      <extLst>
        <ext uri="{3e2802c4-a4d2-4d8b-9148-e3be6c30e623}">
          <xlrd:rvb i="10848"/>
        </ext>
      </extLst>
    </bk>
    <bk>
      <extLst>
        <ext uri="{3e2802c4-a4d2-4d8b-9148-e3be6c30e623}">
          <xlrd:rvb i="10849"/>
        </ext>
      </extLst>
    </bk>
    <bk>
      <extLst>
        <ext uri="{3e2802c4-a4d2-4d8b-9148-e3be6c30e623}">
          <xlrd:rvb i="10850"/>
        </ext>
      </extLst>
    </bk>
    <bk>
      <extLst>
        <ext uri="{3e2802c4-a4d2-4d8b-9148-e3be6c30e623}">
          <xlrd:rvb i="10851"/>
        </ext>
      </extLst>
    </bk>
    <bk>
      <extLst>
        <ext uri="{3e2802c4-a4d2-4d8b-9148-e3be6c30e623}">
          <xlrd:rvb i="10852"/>
        </ext>
      </extLst>
    </bk>
    <bk>
      <extLst>
        <ext uri="{3e2802c4-a4d2-4d8b-9148-e3be6c30e623}">
          <xlrd:rvb i="10853"/>
        </ext>
      </extLst>
    </bk>
    <bk>
      <extLst>
        <ext uri="{3e2802c4-a4d2-4d8b-9148-e3be6c30e623}">
          <xlrd:rvb i="10854"/>
        </ext>
      </extLst>
    </bk>
    <bk>
      <extLst>
        <ext uri="{3e2802c4-a4d2-4d8b-9148-e3be6c30e623}">
          <xlrd:rvb i="10855"/>
        </ext>
      </extLst>
    </bk>
    <bk>
      <extLst>
        <ext uri="{3e2802c4-a4d2-4d8b-9148-e3be6c30e623}">
          <xlrd:rvb i="10856"/>
        </ext>
      </extLst>
    </bk>
    <bk>
      <extLst>
        <ext uri="{3e2802c4-a4d2-4d8b-9148-e3be6c30e623}">
          <xlrd:rvb i="10857"/>
        </ext>
      </extLst>
    </bk>
    <bk>
      <extLst>
        <ext uri="{3e2802c4-a4d2-4d8b-9148-e3be6c30e623}">
          <xlrd:rvb i="10858"/>
        </ext>
      </extLst>
    </bk>
    <bk>
      <extLst>
        <ext uri="{3e2802c4-a4d2-4d8b-9148-e3be6c30e623}">
          <xlrd:rvb i="10859"/>
        </ext>
      </extLst>
    </bk>
    <bk>
      <extLst>
        <ext uri="{3e2802c4-a4d2-4d8b-9148-e3be6c30e623}">
          <xlrd:rvb i="10860"/>
        </ext>
      </extLst>
    </bk>
    <bk>
      <extLst>
        <ext uri="{3e2802c4-a4d2-4d8b-9148-e3be6c30e623}">
          <xlrd:rvb i="10861"/>
        </ext>
      </extLst>
    </bk>
    <bk>
      <extLst>
        <ext uri="{3e2802c4-a4d2-4d8b-9148-e3be6c30e623}">
          <xlrd:rvb i="10862"/>
        </ext>
      </extLst>
    </bk>
    <bk>
      <extLst>
        <ext uri="{3e2802c4-a4d2-4d8b-9148-e3be6c30e623}">
          <xlrd:rvb i="10863"/>
        </ext>
      </extLst>
    </bk>
    <bk>
      <extLst>
        <ext uri="{3e2802c4-a4d2-4d8b-9148-e3be6c30e623}">
          <xlrd:rvb i="10864"/>
        </ext>
      </extLst>
    </bk>
    <bk>
      <extLst>
        <ext uri="{3e2802c4-a4d2-4d8b-9148-e3be6c30e623}">
          <xlrd:rvb i="10865"/>
        </ext>
      </extLst>
    </bk>
    <bk>
      <extLst>
        <ext uri="{3e2802c4-a4d2-4d8b-9148-e3be6c30e623}">
          <xlrd:rvb i="10866"/>
        </ext>
      </extLst>
    </bk>
    <bk>
      <extLst>
        <ext uri="{3e2802c4-a4d2-4d8b-9148-e3be6c30e623}">
          <xlrd:rvb i="10867"/>
        </ext>
      </extLst>
    </bk>
    <bk>
      <extLst>
        <ext uri="{3e2802c4-a4d2-4d8b-9148-e3be6c30e623}">
          <xlrd:rvb i="10868"/>
        </ext>
      </extLst>
    </bk>
    <bk>
      <extLst>
        <ext uri="{3e2802c4-a4d2-4d8b-9148-e3be6c30e623}">
          <xlrd:rvb i="10869"/>
        </ext>
      </extLst>
    </bk>
    <bk>
      <extLst>
        <ext uri="{3e2802c4-a4d2-4d8b-9148-e3be6c30e623}">
          <xlrd:rvb i="10870"/>
        </ext>
      </extLst>
    </bk>
    <bk>
      <extLst>
        <ext uri="{3e2802c4-a4d2-4d8b-9148-e3be6c30e623}">
          <xlrd:rvb i="10871"/>
        </ext>
      </extLst>
    </bk>
    <bk>
      <extLst>
        <ext uri="{3e2802c4-a4d2-4d8b-9148-e3be6c30e623}">
          <xlrd:rvb i="10872"/>
        </ext>
      </extLst>
    </bk>
    <bk>
      <extLst>
        <ext uri="{3e2802c4-a4d2-4d8b-9148-e3be6c30e623}">
          <xlrd:rvb i="10873"/>
        </ext>
      </extLst>
    </bk>
    <bk>
      <extLst>
        <ext uri="{3e2802c4-a4d2-4d8b-9148-e3be6c30e623}">
          <xlrd:rvb i="10874"/>
        </ext>
      </extLst>
    </bk>
    <bk>
      <extLst>
        <ext uri="{3e2802c4-a4d2-4d8b-9148-e3be6c30e623}">
          <xlrd:rvb i="10875"/>
        </ext>
      </extLst>
    </bk>
    <bk>
      <extLst>
        <ext uri="{3e2802c4-a4d2-4d8b-9148-e3be6c30e623}">
          <xlrd:rvb i="10876"/>
        </ext>
      </extLst>
    </bk>
    <bk>
      <extLst>
        <ext uri="{3e2802c4-a4d2-4d8b-9148-e3be6c30e623}">
          <xlrd:rvb i="10877"/>
        </ext>
      </extLst>
    </bk>
    <bk>
      <extLst>
        <ext uri="{3e2802c4-a4d2-4d8b-9148-e3be6c30e623}">
          <xlrd:rvb i="10878"/>
        </ext>
      </extLst>
    </bk>
    <bk>
      <extLst>
        <ext uri="{3e2802c4-a4d2-4d8b-9148-e3be6c30e623}">
          <xlrd:rvb i="10879"/>
        </ext>
      </extLst>
    </bk>
    <bk>
      <extLst>
        <ext uri="{3e2802c4-a4d2-4d8b-9148-e3be6c30e623}">
          <xlrd:rvb i="10880"/>
        </ext>
      </extLst>
    </bk>
    <bk>
      <extLst>
        <ext uri="{3e2802c4-a4d2-4d8b-9148-e3be6c30e623}">
          <xlrd:rvb i="10881"/>
        </ext>
      </extLst>
    </bk>
    <bk>
      <extLst>
        <ext uri="{3e2802c4-a4d2-4d8b-9148-e3be6c30e623}">
          <xlrd:rvb i="10882"/>
        </ext>
      </extLst>
    </bk>
    <bk>
      <extLst>
        <ext uri="{3e2802c4-a4d2-4d8b-9148-e3be6c30e623}">
          <xlrd:rvb i="10883"/>
        </ext>
      </extLst>
    </bk>
    <bk>
      <extLst>
        <ext uri="{3e2802c4-a4d2-4d8b-9148-e3be6c30e623}">
          <xlrd:rvb i="10884"/>
        </ext>
      </extLst>
    </bk>
    <bk>
      <extLst>
        <ext uri="{3e2802c4-a4d2-4d8b-9148-e3be6c30e623}">
          <xlrd:rvb i="10885"/>
        </ext>
      </extLst>
    </bk>
    <bk>
      <extLst>
        <ext uri="{3e2802c4-a4d2-4d8b-9148-e3be6c30e623}">
          <xlrd:rvb i="10886"/>
        </ext>
      </extLst>
    </bk>
    <bk>
      <extLst>
        <ext uri="{3e2802c4-a4d2-4d8b-9148-e3be6c30e623}">
          <xlrd:rvb i="10887"/>
        </ext>
      </extLst>
    </bk>
    <bk>
      <extLst>
        <ext uri="{3e2802c4-a4d2-4d8b-9148-e3be6c30e623}">
          <xlrd:rvb i="10888"/>
        </ext>
      </extLst>
    </bk>
    <bk>
      <extLst>
        <ext uri="{3e2802c4-a4d2-4d8b-9148-e3be6c30e623}">
          <xlrd:rvb i="10889"/>
        </ext>
      </extLst>
    </bk>
    <bk>
      <extLst>
        <ext uri="{3e2802c4-a4d2-4d8b-9148-e3be6c30e623}">
          <xlrd:rvb i="10890"/>
        </ext>
      </extLst>
    </bk>
    <bk>
      <extLst>
        <ext uri="{3e2802c4-a4d2-4d8b-9148-e3be6c30e623}">
          <xlrd:rvb i="10891"/>
        </ext>
      </extLst>
    </bk>
    <bk>
      <extLst>
        <ext uri="{3e2802c4-a4d2-4d8b-9148-e3be6c30e623}">
          <xlrd:rvb i="10892"/>
        </ext>
      </extLst>
    </bk>
    <bk>
      <extLst>
        <ext uri="{3e2802c4-a4d2-4d8b-9148-e3be6c30e623}">
          <xlrd:rvb i="10893"/>
        </ext>
      </extLst>
    </bk>
    <bk>
      <extLst>
        <ext uri="{3e2802c4-a4d2-4d8b-9148-e3be6c30e623}">
          <xlrd:rvb i="10894"/>
        </ext>
      </extLst>
    </bk>
    <bk>
      <extLst>
        <ext uri="{3e2802c4-a4d2-4d8b-9148-e3be6c30e623}">
          <xlrd:rvb i="10895"/>
        </ext>
      </extLst>
    </bk>
    <bk>
      <extLst>
        <ext uri="{3e2802c4-a4d2-4d8b-9148-e3be6c30e623}">
          <xlrd:rvb i="10896"/>
        </ext>
      </extLst>
    </bk>
    <bk>
      <extLst>
        <ext uri="{3e2802c4-a4d2-4d8b-9148-e3be6c30e623}">
          <xlrd:rvb i="10897"/>
        </ext>
      </extLst>
    </bk>
    <bk>
      <extLst>
        <ext uri="{3e2802c4-a4d2-4d8b-9148-e3be6c30e623}">
          <xlrd:rvb i="10898"/>
        </ext>
      </extLst>
    </bk>
    <bk>
      <extLst>
        <ext uri="{3e2802c4-a4d2-4d8b-9148-e3be6c30e623}">
          <xlrd:rvb i="10899"/>
        </ext>
      </extLst>
    </bk>
    <bk>
      <extLst>
        <ext uri="{3e2802c4-a4d2-4d8b-9148-e3be6c30e623}">
          <xlrd:rvb i="10900"/>
        </ext>
      </extLst>
    </bk>
    <bk>
      <extLst>
        <ext uri="{3e2802c4-a4d2-4d8b-9148-e3be6c30e623}">
          <xlrd:rvb i="10901"/>
        </ext>
      </extLst>
    </bk>
    <bk>
      <extLst>
        <ext uri="{3e2802c4-a4d2-4d8b-9148-e3be6c30e623}">
          <xlrd:rvb i="10902"/>
        </ext>
      </extLst>
    </bk>
    <bk>
      <extLst>
        <ext uri="{3e2802c4-a4d2-4d8b-9148-e3be6c30e623}">
          <xlrd:rvb i="10903"/>
        </ext>
      </extLst>
    </bk>
    <bk>
      <extLst>
        <ext uri="{3e2802c4-a4d2-4d8b-9148-e3be6c30e623}">
          <xlrd:rvb i="10904"/>
        </ext>
      </extLst>
    </bk>
    <bk>
      <extLst>
        <ext uri="{3e2802c4-a4d2-4d8b-9148-e3be6c30e623}">
          <xlrd:rvb i="10905"/>
        </ext>
      </extLst>
    </bk>
    <bk>
      <extLst>
        <ext uri="{3e2802c4-a4d2-4d8b-9148-e3be6c30e623}">
          <xlrd:rvb i="10906"/>
        </ext>
      </extLst>
    </bk>
    <bk>
      <extLst>
        <ext uri="{3e2802c4-a4d2-4d8b-9148-e3be6c30e623}">
          <xlrd:rvb i="10907"/>
        </ext>
      </extLst>
    </bk>
    <bk>
      <extLst>
        <ext uri="{3e2802c4-a4d2-4d8b-9148-e3be6c30e623}">
          <xlrd:rvb i="10908"/>
        </ext>
      </extLst>
    </bk>
    <bk>
      <extLst>
        <ext uri="{3e2802c4-a4d2-4d8b-9148-e3be6c30e623}">
          <xlrd:rvb i="10909"/>
        </ext>
      </extLst>
    </bk>
    <bk>
      <extLst>
        <ext uri="{3e2802c4-a4d2-4d8b-9148-e3be6c30e623}">
          <xlrd:rvb i="10910"/>
        </ext>
      </extLst>
    </bk>
    <bk>
      <extLst>
        <ext uri="{3e2802c4-a4d2-4d8b-9148-e3be6c30e623}">
          <xlrd:rvb i="10911"/>
        </ext>
      </extLst>
    </bk>
    <bk>
      <extLst>
        <ext uri="{3e2802c4-a4d2-4d8b-9148-e3be6c30e623}">
          <xlrd:rvb i="10912"/>
        </ext>
      </extLst>
    </bk>
    <bk>
      <extLst>
        <ext uri="{3e2802c4-a4d2-4d8b-9148-e3be6c30e623}">
          <xlrd:rvb i="10913"/>
        </ext>
      </extLst>
    </bk>
    <bk>
      <extLst>
        <ext uri="{3e2802c4-a4d2-4d8b-9148-e3be6c30e623}">
          <xlrd:rvb i="10914"/>
        </ext>
      </extLst>
    </bk>
    <bk>
      <extLst>
        <ext uri="{3e2802c4-a4d2-4d8b-9148-e3be6c30e623}">
          <xlrd:rvb i="10915"/>
        </ext>
      </extLst>
    </bk>
    <bk>
      <extLst>
        <ext uri="{3e2802c4-a4d2-4d8b-9148-e3be6c30e623}">
          <xlrd:rvb i="10916"/>
        </ext>
      </extLst>
    </bk>
    <bk>
      <extLst>
        <ext uri="{3e2802c4-a4d2-4d8b-9148-e3be6c30e623}">
          <xlrd:rvb i="10917"/>
        </ext>
      </extLst>
    </bk>
    <bk>
      <extLst>
        <ext uri="{3e2802c4-a4d2-4d8b-9148-e3be6c30e623}">
          <xlrd:rvb i="10918"/>
        </ext>
      </extLst>
    </bk>
    <bk>
      <extLst>
        <ext uri="{3e2802c4-a4d2-4d8b-9148-e3be6c30e623}">
          <xlrd:rvb i="10919"/>
        </ext>
      </extLst>
    </bk>
    <bk>
      <extLst>
        <ext uri="{3e2802c4-a4d2-4d8b-9148-e3be6c30e623}">
          <xlrd:rvb i="10920"/>
        </ext>
      </extLst>
    </bk>
    <bk>
      <extLst>
        <ext uri="{3e2802c4-a4d2-4d8b-9148-e3be6c30e623}">
          <xlrd:rvb i="10921"/>
        </ext>
      </extLst>
    </bk>
    <bk>
      <extLst>
        <ext uri="{3e2802c4-a4d2-4d8b-9148-e3be6c30e623}">
          <xlrd:rvb i="10922"/>
        </ext>
      </extLst>
    </bk>
    <bk>
      <extLst>
        <ext uri="{3e2802c4-a4d2-4d8b-9148-e3be6c30e623}">
          <xlrd:rvb i="10923"/>
        </ext>
      </extLst>
    </bk>
    <bk>
      <extLst>
        <ext uri="{3e2802c4-a4d2-4d8b-9148-e3be6c30e623}">
          <xlrd:rvb i="10924"/>
        </ext>
      </extLst>
    </bk>
    <bk>
      <extLst>
        <ext uri="{3e2802c4-a4d2-4d8b-9148-e3be6c30e623}">
          <xlrd:rvb i="10925"/>
        </ext>
      </extLst>
    </bk>
    <bk>
      <extLst>
        <ext uri="{3e2802c4-a4d2-4d8b-9148-e3be6c30e623}">
          <xlrd:rvb i="10926"/>
        </ext>
      </extLst>
    </bk>
    <bk>
      <extLst>
        <ext uri="{3e2802c4-a4d2-4d8b-9148-e3be6c30e623}">
          <xlrd:rvb i="10927"/>
        </ext>
      </extLst>
    </bk>
    <bk>
      <extLst>
        <ext uri="{3e2802c4-a4d2-4d8b-9148-e3be6c30e623}">
          <xlrd:rvb i="10928"/>
        </ext>
      </extLst>
    </bk>
    <bk>
      <extLst>
        <ext uri="{3e2802c4-a4d2-4d8b-9148-e3be6c30e623}">
          <xlrd:rvb i="10929"/>
        </ext>
      </extLst>
    </bk>
    <bk>
      <extLst>
        <ext uri="{3e2802c4-a4d2-4d8b-9148-e3be6c30e623}">
          <xlrd:rvb i="10930"/>
        </ext>
      </extLst>
    </bk>
    <bk>
      <extLst>
        <ext uri="{3e2802c4-a4d2-4d8b-9148-e3be6c30e623}">
          <xlrd:rvb i="10931"/>
        </ext>
      </extLst>
    </bk>
    <bk>
      <extLst>
        <ext uri="{3e2802c4-a4d2-4d8b-9148-e3be6c30e623}">
          <xlrd:rvb i="10932"/>
        </ext>
      </extLst>
    </bk>
    <bk>
      <extLst>
        <ext uri="{3e2802c4-a4d2-4d8b-9148-e3be6c30e623}">
          <xlrd:rvb i="10933"/>
        </ext>
      </extLst>
    </bk>
    <bk>
      <extLst>
        <ext uri="{3e2802c4-a4d2-4d8b-9148-e3be6c30e623}">
          <xlrd:rvb i="10934"/>
        </ext>
      </extLst>
    </bk>
    <bk>
      <extLst>
        <ext uri="{3e2802c4-a4d2-4d8b-9148-e3be6c30e623}">
          <xlrd:rvb i="10935"/>
        </ext>
      </extLst>
    </bk>
    <bk>
      <extLst>
        <ext uri="{3e2802c4-a4d2-4d8b-9148-e3be6c30e623}">
          <xlrd:rvb i="10936"/>
        </ext>
      </extLst>
    </bk>
    <bk>
      <extLst>
        <ext uri="{3e2802c4-a4d2-4d8b-9148-e3be6c30e623}">
          <xlrd:rvb i="10937"/>
        </ext>
      </extLst>
    </bk>
    <bk>
      <extLst>
        <ext uri="{3e2802c4-a4d2-4d8b-9148-e3be6c30e623}">
          <xlrd:rvb i="10938"/>
        </ext>
      </extLst>
    </bk>
    <bk>
      <extLst>
        <ext uri="{3e2802c4-a4d2-4d8b-9148-e3be6c30e623}">
          <xlrd:rvb i="10939"/>
        </ext>
      </extLst>
    </bk>
    <bk>
      <extLst>
        <ext uri="{3e2802c4-a4d2-4d8b-9148-e3be6c30e623}">
          <xlrd:rvb i="10940"/>
        </ext>
      </extLst>
    </bk>
    <bk>
      <extLst>
        <ext uri="{3e2802c4-a4d2-4d8b-9148-e3be6c30e623}">
          <xlrd:rvb i="10941"/>
        </ext>
      </extLst>
    </bk>
    <bk>
      <extLst>
        <ext uri="{3e2802c4-a4d2-4d8b-9148-e3be6c30e623}">
          <xlrd:rvb i="10942"/>
        </ext>
      </extLst>
    </bk>
    <bk>
      <extLst>
        <ext uri="{3e2802c4-a4d2-4d8b-9148-e3be6c30e623}">
          <xlrd:rvb i="10943"/>
        </ext>
      </extLst>
    </bk>
    <bk>
      <extLst>
        <ext uri="{3e2802c4-a4d2-4d8b-9148-e3be6c30e623}">
          <xlrd:rvb i="10944"/>
        </ext>
      </extLst>
    </bk>
    <bk>
      <extLst>
        <ext uri="{3e2802c4-a4d2-4d8b-9148-e3be6c30e623}">
          <xlrd:rvb i="10945"/>
        </ext>
      </extLst>
    </bk>
    <bk>
      <extLst>
        <ext uri="{3e2802c4-a4d2-4d8b-9148-e3be6c30e623}">
          <xlrd:rvb i="10946"/>
        </ext>
      </extLst>
    </bk>
    <bk>
      <extLst>
        <ext uri="{3e2802c4-a4d2-4d8b-9148-e3be6c30e623}">
          <xlrd:rvb i="10947"/>
        </ext>
      </extLst>
    </bk>
    <bk>
      <extLst>
        <ext uri="{3e2802c4-a4d2-4d8b-9148-e3be6c30e623}">
          <xlrd:rvb i="10948"/>
        </ext>
      </extLst>
    </bk>
    <bk>
      <extLst>
        <ext uri="{3e2802c4-a4d2-4d8b-9148-e3be6c30e623}">
          <xlrd:rvb i="10949"/>
        </ext>
      </extLst>
    </bk>
    <bk>
      <extLst>
        <ext uri="{3e2802c4-a4d2-4d8b-9148-e3be6c30e623}">
          <xlrd:rvb i="10950"/>
        </ext>
      </extLst>
    </bk>
    <bk>
      <extLst>
        <ext uri="{3e2802c4-a4d2-4d8b-9148-e3be6c30e623}">
          <xlrd:rvb i="10951"/>
        </ext>
      </extLst>
    </bk>
    <bk>
      <extLst>
        <ext uri="{3e2802c4-a4d2-4d8b-9148-e3be6c30e623}">
          <xlrd:rvb i="10952"/>
        </ext>
      </extLst>
    </bk>
    <bk>
      <extLst>
        <ext uri="{3e2802c4-a4d2-4d8b-9148-e3be6c30e623}">
          <xlrd:rvb i="10953"/>
        </ext>
      </extLst>
    </bk>
    <bk>
      <extLst>
        <ext uri="{3e2802c4-a4d2-4d8b-9148-e3be6c30e623}">
          <xlrd:rvb i="10954"/>
        </ext>
      </extLst>
    </bk>
    <bk>
      <extLst>
        <ext uri="{3e2802c4-a4d2-4d8b-9148-e3be6c30e623}">
          <xlrd:rvb i="10955"/>
        </ext>
      </extLst>
    </bk>
    <bk>
      <extLst>
        <ext uri="{3e2802c4-a4d2-4d8b-9148-e3be6c30e623}">
          <xlrd:rvb i="10956"/>
        </ext>
      </extLst>
    </bk>
    <bk>
      <extLst>
        <ext uri="{3e2802c4-a4d2-4d8b-9148-e3be6c30e623}">
          <xlrd:rvb i="10957"/>
        </ext>
      </extLst>
    </bk>
    <bk>
      <extLst>
        <ext uri="{3e2802c4-a4d2-4d8b-9148-e3be6c30e623}">
          <xlrd:rvb i="10958"/>
        </ext>
      </extLst>
    </bk>
    <bk>
      <extLst>
        <ext uri="{3e2802c4-a4d2-4d8b-9148-e3be6c30e623}">
          <xlrd:rvb i="10959"/>
        </ext>
      </extLst>
    </bk>
    <bk>
      <extLst>
        <ext uri="{3e2802c4-a4d2-4d8b-9148-e3be6c30e623}">
          <xlrd:rvb i="10960"/>
        </ext>
      </extLst>
    </bk>
    <bk>
      <extLst>
        <ext uri="{3e2802c4-a4d2-4d8b-9148-e3be6c30e623}">
          <xlrd:rvb i="10961"/>
        </ext>
      </extLst>
    </bk>
    <bk>
      <extLst>
        <ext uri="{3e2802c4-a4d2-4d8b-9148-e3be6c30e623}">
          <xlrd:rvb i="10962"/>
        </ext>
      </extLst>
    </bk>
    <bk>
      <extLst>
        <ext uri="{3e2802c4-a4d2-4d8b-9148-e3be6c30e623}">
          <xlrd:rvb i="10963"/>
        </ext>
      </extLst>
    </bk>
    <bk>
      <extLst>
        <ext uri="{3e2802c4-a4d2-4d8b-9148-e3be6c30e623}">
          <xlrd:rvb i="10964"/>
        </ext>
      </extLst>
    </bk>
    <bk>
      <extLst>
        <ext uri="{3e2802c4-a4d2-4d8b-9148-e3be6c30e623}">
          <xlrd:rvb i="10965"/>
        </ext>
      </extLst>
    </bk>
    <bk>
      <extLst>
        <ext uri="{3e2802c4-a4d2-4d8b-9148-e3be6c30e623}">
          <xlrd:rvb i="10966"/>
        </ext>
      </extLst>
    </bk>
    <bk>
      <extLst>
        <ext uri="{3e2802c4-a4d2-4d8b-9148-e3be6c30e623}">
          <xlrd:rvb i="10967"/>
        </ext>
      </extLst>
    </bk>
    <bk>
      <extLst>
        <ext uri="{3e2802c4-a4d2-4d8b-9148-e3be6c30e623}">
          <xlrd:rvb i="10968"/>
        </ext>
      </extLst>
    </bk>
    <bk>
      <extLst>
        <ext uri="{3e2802c4-a4d2-4d8b-9148-e3be6c30e623}">
          <xlrd:rvb i="10969"/>
        </ext>
      </extLst>
    </bk>
    <bk>
      <extLst>
        <ext uri="{3e2802c4-a4d2-4d8b-9148-e3be6c30e623}">
          <xlrd:rvb i="10970"/>
        </ext>
      </extLst>
    </bk>
    <bk>
      <extLst>
        <ext uri="{3e2802c4-a4d2-4d8b-9148-e3be6c30e623}">
          <xlrd:rvb i="10971"/>
        </ext>
      </extLst>
    </bk>
    <bk>
      <extLst>
        <ext uri="{3e2802c4-a4d2-4d8b-9148-e3be6c30e623}">
          <xlrd:rvb i="10972"/>
        </ext>
      </extLst>
    </bk>
    <bk>
      <extLst>
        <ext uri="{3e2802c4-a4d2-4d8b-9148-e3be6c30e623}">
          <xlrd:rvb i="10973"/>
        </ext>
      </extLst>
    </bk>
    <bk>
      <extLst>
        <ext uri="{3e2802c4-a4d2-4d8b-9148-e3be6c30e623}">
          <xlrd:rvb i="10974"/>
        </ext>
      </extLst>
    </bk>
    <bk>
      <extLst>
        <ext uri="{3e2802c4-a4d2-4d8b-9148-e3be6c30e623}">
          <xlrd:rvb i="10975"/>
        </ext>
      </extLst>
    </bk>
    <bk>
      <extLst>
        <ext uri="{3e2802c4-a4d2-4d8b-9148-e3be6c30e623}">
          <xlrd:rvb i="10976"/>
        </ext>
      </extLst>
    </bk>
    <bk>
      <extLst>
        <ext uri="{3e2802c4-a4d2-4d8b-9148-e3be6c30e623}">
          <xlrd:rvb i="10977"/>
        </ext>
      </extLst>
    </bk>
    <bk>
      <extLst>
        <ext uri="{3e2802c4-a4d2-4d8b-9148-e3be6c30e623}">
          <xlrd:rvb i="10978"/>
        </ext>
      </extLst>
    </bk>
    <bk>
      <extLst>
        <ext uri="{3e2802c4-a4d2-4d8b-9148-e3be6c30e623}">
          <xlrd:rvb i="10979"/>
        </ext>
      </extLst>
    </bk>
    <bk>
      <extLst>
        <ext uri="{3e2802c4-a4d2-4d8b-9148-e3be6c30e623}">
          <xlrd:rvb i="10980"/>
        </ext>
      </extLst>
    </bk>
    <bk>
      <extLst>
        <ext uri="{3e2802c4-a4d2-4d8b-9148-e3be6c30e623}">
          <xlrd:rvb i="10981"/>
        </ext>
      </extLst>
    </bk>
    <bk>
      <extLst>
        <ext uri="{3e2802c4-a4d2-4d8b-9148-e3be6c30e623}">
          <xlrd:rvb i="10982"/>
        </ext>
      </extLst>
    </bk>
    <bk>
      <extLst>
        <ext uri="{3e2802c4-a4d2-4d8b-9148-e3be6c30e623}">
          <xlrd:rvb i="10983"/>
        </ext>
      </extLst>
    </bk>
    <bk>
      <extLst>
        <ext uri="{3e2802c4-a4d2-4d8b-9148-e3be6c30e623}">
          <xlrd:rvb i="10984"/>
        </ext>
      </extLst>
    </bk>
    <bk>
      <extLst>
        <ext uri="{3e2802c4-a4d2-4d8b-9148-e3be6c30e623}">
          <xlrd:rvb i="10985"/>
        </ext>
      </extLst>
    </bk>
    <bk>
      <extLst>
        <ext uri="{3e2802c4-a4d2-4d8b-9148-e3be6c30e623}">
          <xlrd:rvb i="10986"/>
        </ext>
      </extLst>
    </bk>
    <bk>
      <extLst>
        <ext uri="{3e2802c4-a4d2-4d8b-9148-e3be6c30e623}">
          <xlrd:rvb i="10987"/>
        </ext>
      </extLst>
    </bk>
    <bk>
      <extLst>
        <ext uri="{3e2802c4-a4d2-4d8b-9148-e3be6c30e623}">
          <xlrd:rvb i="10988"/>
        </ext>
      </extLst>
    </bk>
    <bk>
      <extLst>
        <ext uri="{3e2802c4-a4d2-4d8b-9148-e3be6c30e623}">
          <xlrd:rvb i="10989"/>
        </ext>
      </extLst>
    </bk>
    <bk>
      <extLst>
        <ext uri="{3e2802c4-a4d2-4d8b-9148-e3be6c30e623}">
          <xlrd:rvb i="10990"/>
        </ext>
      </extLst>
    </bk>
    <bk>
      <extLst>
        <ext uri="{3e2802c4-a4d2-4d8b-9148-e3be6c30e623}">
          <xlrd:rvb i="10991"/>
        </ext>
      </extLst>
    </bk>
    <bk>
      <extLst>
        <ext uri="{3e2802c4-a4d2-4d8b-9148-e3be6c30e623}">
          <xlrd:rvb i="10992"/>
        </ext>
      </extLst>
    </bk>
    <bk>
      <extLst>
        <ext uri="{3e2802c4-a4d2-4d8b-9148-e3be6c30e623}">
          <xlrd:rvb i="10993"/>
        </ext>
      </extLst>
    </bk>
    <bk>
      <extLst>
        <ext uri="{3e2802c4-a4d2-4d8b-9148-e3be6c30e623}">
          <xlrd:rvb i="10994"/>
        </ext>
      </extLst>
    </bk>
    <bk>
      <extLst>
        <ext uri="{3e2802c4-a4d2-4d8b-9148-e3be6c30e623}">
          <xlrd:rvb i="10995"/>
        </ext>
      </extLst>
    </bk>
    <bk>
      <extLst>
        <ext uri="{3e2802c4-a4d2-4d8b-9148-e3be6c30e623}">
          <xlrd:rvb i="10996"/>
        </ext>
      </extLst>
    </bk>
    <bk>
      <extLst>
        <ext uri="{3e2802c4-a4d2-4d8b-9148-e3be6c30e623}">
          <xlrd:rvb i="10997"/>
        </ext>
      </extLst>
    </bk>
    <bk>
      <extLst>
        <ext uri="{3e2802c4-a4d2-4d8b-9148-e3be6c30e623}">
          <xlrd:rvb i="10998"/>
        </ext>
      </extLst>
    </bk>
    <bk>
      <extLst>
        <ext uri="{3e2802c4-a4d2-4d8b-9148-e3be6c30e623}">
          <xlrd:rvb i="10999"/>
        </ext>
      </extLst>
    </bk>
    <bk>
      <extLst>
        <ext uri="{3e2802c4-a4d2-4d8b-9148-e3be6c30e623}">
          <xlrd:rvb i="11000"/>
        </ext>
      </extLst>
    </bk>
    <bk>
      <extLst>
        <ext uri="{3e2802c4-a4d2-4d8b-9148-e3be6c30e623}">
          <xlrd:rvb i="11001"/>
        </ext>
      </extLst>
    </bk>
    <bk>
      <extLst>
        <ext uri="{3e2802c4-a4d2-4d8b-9148-e3be6c30e623}">
          <xlrd:rvb i="11002"/>
        </ext>
      </extLst>
    </bk>
    <bk>
      <extLst>
        <ext uri="{3e2802c4-a4d2-4d8b-9148-e3be6c30e623}">
          <xlrd:rvb i="11003"/>
        </ext>
      </extLst>
    </bk>
    <bk>
      <extLst>
        <ext uri="{3e2802c4-a4d2-4d8b-9148-e3be6c30e623}">
          <xlrd:rvb i="11004"/>
        </ext>
      </extLst>
    </bk>
    <bk>
      <extLst>
        <ext uri="{3e2802c4-a4d2-4d8b-9148-e3be6c30e623}">
          <xlrd:rvb i="11005"/>
        </ext>
      </extLst>
    </bk>
    <bk>
      <extLst>
        <ext uri="{3e2802c4-a4d2-4d8b-9148-e3be6c30e623}">
          <xlrd:rvb i="11006"/>
        </ext>
      </extLst>
    </bk>
    <bk>
      <extLst>
        <ext uri="{3e2802c4-a4d2-4d8b-9148-e3be6c30e623}">
          <xlrd:rvb i="11007"/>
        </ext>
      </extLst>
    </bk>
    <bk>
      <extLst>
        <ext uri="{3e2802c4-a4d2-4d8b-9148-e3be6c30e623}">
          <xlrd:rvb i="11008"/>
        </ext>
      </extLst>
    </bk>
    <bk>
      <extLst>
        <ext uri="{3e2802c4-a4d2-4d8b-9148-e3be6c30e623}">
          <xlrd:rvb i="11009"/>
        </ext>
      </extLst>
    </bk>
    <bk>
      <extLst>
        <ext uri="{3e2802c4-a4d2-4d8b-9148-e3be6c30e623}">
          <xlrd:rvb i="11010"/>
        </ext>
      </extLst>
    </bk>
    <bk>
      <extLst>
        <ext uri="{3e2802c4-a4d2-4d8b-9148-e3be6c30e623}">
          <xlrd:rvb i="11011"/>
        </ext>
      </extLst>
    </bk>
    <bk>
      <extLst>
        <ext uri="{3e2802c4-a4d2-4d8b-9148-e3be6c30e623}">
          <xlrd:rvb i="11012"/>
        </ext>
      </extLst>
    </bk>
    <bk>
      <extLst>
        <ext uri="{3e2802c4-a4d2-4d8b-9148-e3be6c30e623}">
          <xlrd:rvb i="11013"/>
        </ext>
      </extLst>
    </bk>
    <bk>
      <extLst>
        <ext uri="{3e2802c4-a4d2-4d8b-9148-e3be6c30e623}">
          <xlrd:rvb i="11014"/>
        </ext>
      </extLst>
    </bk>
    <bk>
      <extLst>
        <ext uri="{3e2802c4-a4d2-4d8b-9148-e3be6c30e623}">
          <xlrd:rvb i="11015"/>
        </ext>
      </extLst>
    </bk>
    <bk>
      <extLst>
        <ext uri="{3e2802c4-a4d2-4d8b-9148-e3be6c30e623}">
          <xlrd:rvb i="11016"/>
        </ext>
      </extLst>
    </bk>
    <bk>
      <extLst>
        <ext uri="{3e2802c4-a4d2-4d8b-9148-e3be6c30e623}">
          <xlrd:rvb i="11017"/>
        </ext>
      </extLst>
    </bk>
    <bk>
      <extLst>
        <ext uri="{3e2802c4-a4d2-4d8b-9148-e3be6c30e623}">
          <xlrd:rvb i="11018"/>
        </ext>
      </extLst>
    </bk>
    <bk>
      <extLst>
        <ext uri="{3e2802c4-a4d2-4d8b-9148-e3be6c30e623}">
          <xlrd:rvb i="11019"/>
        </ext>
      </extLst>
    </bk>
    <bk>
      <extLst>
        <ext uri="{3e2802c4-a4d2-4d8b-9148-e3be6c30e623}">
          <xlrd:rvb i="11020"/>
        </ext>
      </extLst>
    </bk>
    <bk>
      <extLst>
        <ext uri="{3e2802c4-a4d2-4d8b-9148-e3be6c30e623}">
          <xlrd:rvb i="11021"/>
        </ext>
      </extLst>
    </bk>
    <bk>
      <extLst>
        <ext uri="{3e2802c4-a4d2-4d8b-9148-e3be6c30e623}">
          <xlrd:rvb i="11022"/>
        </ext>
      </extLst>
    </bk>
    <bk>
      <extLst>
        <ext uri="{3e2802c4-a4d2-4d8b-9148-e3be6c30e623}">
          <xlrd:rvb i="11023"/>
        </ext>
      </extLst>
    </bk>
    <bk>
      <extLst>
        <ext uri="{3e2802c4-a4d2-4d8b-9148-e3be6c30e623}">
          <xlrd:rvb i="11024"/>
        </ext>
      </extLst>
    </bk>
    <bk>
      <extLst>
        <ext uri="{3e2802c4-a4d2-4d8b-9148-e3be6c30e623}">
          <xlrd:rvb i="11025"/>
        </ext>
      </extLst>
    </bk>
    <bk>
      <extLst>
        <ext uri="{3e2802c4-a4d2-4d8b-9148-e3be6c30e623}">
          <xlrd:rvb i="11026"/>
        </ext>
      </extLst>
    </bk>
    <bk>
      <extLst>
        <ext uri="{3e2802c4-a4d2-4d8b-9148-e3be6c30e623}">
          <xlrd:rvb i="11027"/>
        </ext>
      </extLst>
    </bk>
    <bk>
      <extLst>
        <ext uri="{3e2802c4-a4d2-4d8b-9148-e3be6c30e623}">
          <xlrd:rvb i="11028"/>
        </ext>
      </extLst>
    </bk>
    <bk>
      <extLst>
        <ext uri="{3e2802c4-a4d2-4d8b-9148-e3be6c30e623}">
          <xlrd:rvb i="11029"/>
        </ext>
      </extLst>
    </bk>
    <bk>
      <extLst>
        <ext uri="{3e2802c4-a4d2-4d8b-9148-e3be6c30e623}">
          <xlrd:rvb i="11030"/>
        </ext>
      </extLst>
    </bk>
    <bk>
      <extLst>
        <ext uri="{3e2802c4-a4d2-4d8b-9148-e3be6c30e623}">
          <xlrd:rvb i="11031"/>
        </ext>
      </extLst>
    </bk>
    <bk>
      <extLst>
        <ext uri="{3e2802c4-a4d2-4d8b-9148-e3be6c30e623}">
          <xlrd:rvb i="11032"/>
        </ext>
      </extLst>
    </bk>
    <bk>
      <extLst>
        <ext uri="{3e2802c4-a4d2-4d8b-9148-e3be6c30e623}">
          <xlrd:rvb i="11033"/>
        </ext>
      </extLst>
    </bk>
    <bk>
      <extLst>
        <ext uri="{3e2802c4-a4d2-4d8b-9148-e3be6c30e623}">
          <xlrd:rvb i="11034"/>
        </ext>
      </extLst>
    </bk>
    <bk>
      <extLst>
        <ext uri="{3e2802c4-a4d2-4d8b-9148-e3be6c30e623}">
          <xlrd:rvb i="11035"/>
        </ext>
      </extLst>
    </bk>
    <bk>
      <extLst>
        <ext uri="{3e2802c4-a4d2-4d8b-9148-e3be6c30e623}">
          <xlrd:rvb i="11036"/>
        </ext>
      </extLst>
    </bk>
    <bk>
      <extLst>
        <ext uri="{3e2802c4-a4d2-4d8b-9148-e3be6c30e623}">
          <xlrd:rvb i="11037"/>
        </ext>
      </extLst>
    </bk>
    <bk>
      <extLst>
        <ext uri="{3e2802c4-a4d2-4d8b-9148-e3be6c30e623}">
          <xlrd:rvb i="11038"/>
        </ext>
      </extLst>
    </bk>
    <bk>
      <extLst>
        <ext uri="{3e2802c4-a4d2-4d8b-9148-e3be6c30e623}">
          <xlrd:rvb i="11039"/>
        </ext>
      </extLst>
    </bk>
    <bk>
      <extLst>
        <ext uri="{3e2802c4-a4d2-4d8b-9148-e3be6c30e623}">
          <xlrd:rvb i="11040"/>
        </ext>
      </extLst>
    </bk>
    <bk>
      <extLst>
        <ext uri="{3e2802c4-a4d2-4d8b-9148-e3be6c30e623}">
          <xlrd:rvb i="11041"/>
        </ext>
      </extLst>
    </bk>
    <bk>
      <extLst>
        <ext uri="{3e2802c4-a4d2-4d8b-9148-e3be6c30e623}">
          <xlrd:rvb i="11042"/>
        </ext>
      </extLst>
    </bk>
    <bk>
      <extLst>
        <ext uri="{3e2802c4-a4d2-4d8b-9148-e3be6c30e623}">
          <xlrd:rvb i="11043"/>
        </ext>
      </extLst>
    </bk>
    <bk>
      <extLst>
        <ext uri="{3e2802c4-a4d2-4d8b-9148-e3be6c30e623}">
          <xlrd:rvb i="11044"/>
        </ext>
      </extLst>
    </bk>
    <bk>
      <extLst>
        <ext uri="{3e2802c4-a4d2-4d8b-9148-e3be6c30e623}">
          <xlrd:rvb i="11045"/>
        </ext>
      </extLst>
    </bk>
    <bk>
      <extLst>
        <ext uri="{3e2802c4-a4d2-4d8b-9148-e3be6c30e623}">
          <xlrd:rvb i="11046"/>
        </ext>
      </extLst>
    </bk>
    <bk>
      <extLst>
        <ext uri="{3e2802c4-a4d2-4d8b-9148-e3be6c30e623}">
          <xlrd:rvb i="11047"/>
        </ext>
      </extLst>
    </bk>
    <bk>
      <extLst>
        <ext uri="{3e2802c4-a4d2-4d8b-9148-e3be6c30e623}">
          <xlrd:rvb i="11048"/>
        </ext>
      </extLst>
    </bk>
    <bk>
      <extLst>
        <ext uri="{3e2802c4-a4d2-4d8b-9148-e3be6c30e623}">
          <xlrd:rvb i="11049"/>
        </ext>
      </extLst>
    </bk>
    <bk>
      <extLst>
        <ext uri="{3e2802c4-a4d2-4d8b-9148-e3be6c30e623}">
          <xlrd:rvb i="11050"/>
        </ext>
      </extLst>
    </bk>
    <bk>
      <extLst>
        <ext uri="{3e2802c4-a4d2-4d8b-9148-e3be6c30e623}">
          <xlrd:rvb i="11051"/>
        </ext>
      </extLst>
    </bk>
    <bk>
      <extLst>
        <ext uri="{3e2802c4-a4d2-4d8b-9148-e3be6c30e623}">
          <xlrd:rvb i="11052"/>
        </ext>
      </extLst>
    </bk>
    <bk>
      <extLst>
        <ext uri="{3e2802c4-a4d2-4d8b-9148-e3be6c30e623}">
          <xlrd:rvb i="11053"/>
        </ext>
      </extLst>
    </bk>
    <bk>
      <extLst>
        <ext uri="{3e2802c4-a4d2-4d8b-9148-e3be6c30e623}">
          <xlrd:rvb i="11054"/>
        </ext>
      </extLst>
    </bk>
    <bk>
      <extLst>
        <ext uri="{3e2802c4-a4d2-4d8b-9148-e3be6c30e623}">
          <xlrd:rvb i="11055"/>
        </ext>
      </extLst>
    </bk>
    <bk>
      <extLst>
        <ext uri="{3e2802c4-a4d2-4d8b-9148-e3be6c30e623}">
          <xlrd:rvb i="11056"/>
        </ext>
      </extLst>
    </bk>
    <bk>
      <extLst>
        <ext uri="{3e2802c4-a4d2-4d8b-9148-e3be6c30e623}">
          <xlrd:rvb i="11057"/>
        </ext>
      </extLst>
    </bk>
    <bk>
      <extLst>
        <ext uri="{3e2802c4-a4d2-4d8b-9148-e3be6c30e623}">
          <xlrd:rvb i="11058"/>
        </ext>
      </extLst>
    </bk>
    <bk>
      <extLst>
        <ext uri="{3e2802c4-a4d2-4d8b-9148-e3be6c30e623}">
          <xlrd:rvb i="11059"/>
        </ext>
      </extLst>
    </bk>
    <bk>
      <extLst>
        <ext uri="{3e2802c4-a4d2-4d8b-9148-e3be6c30e623}">
          <xlrd:rvb i="11060"/>
        </ext>
      </extLst>
    </bk>
    <bk>
      <extLst>
        <ext uri="{3e2802c4-a4d2-4d8b-9148-e3be6c30e623}">
          <xlrd:rvb i="11061"/>
        </ext>
      </extLst>
    </bk>
    <bk>
      <extLst>
        <ext uri="{3e2802c4-a4d2-4d8b-9148-e3be6c30e623}">
          <xlrd:rvb i="11062"/>
        </ext>
      </extLst>
    </bk>
    <bk>
      <extLst>
        <ext uri="{3e2802c4-a4d2-4d8b-9148-e3be6c30e623}">
          <xlrd:rvb i="11063"/>
        </ext>
      </extLst>
    </bk>
    <bk>
      <extLst>
        <ext uri="{3e2802c4-a4d2-4d8b-9148-e3be6c30e623}">
          <xlrd:rvb i="11064"/>
        </ext>
      </extLst>
    </bk>
    <bk>
      <extLst>
        <ext uri="{3e2802c4-a4d2-4d8b-9148-e3be6c30e623}">
          <xlrd:rvb i="11065"/>
        </ext>
      </extLst>
    </bk>
    <bk>
      <extLst>
        <ext uri="{3e2802c4-a4d2-4d8b-9148-e3be6c30e623}">
          <xlrd:rvb i="11066"/>
        </ext>
      </extLst>
    </bk>
    <bk>
      <extLst>
        <ext uri="{3e2802c4-a4d2-4d8b-9148-e3be6c30e623}">
          <xlrd:rvb i="11067"/>
        </ext>
      </extLst>
    </bk>
    <bk>
      <extLst>
        <ext uri="{3e2802c4-a4d2-4d8b-9148-e3be6c30e623}">
          <xlrd:rvb i="11068"/>
        </ext>
      </extLst>
    </bk>
    <bk>
      <extLst>
        <ext uri="{3e2802c4-a4d2-4d8b-9148-e3be6c30e623}">
          <xlrd:rvb i="11069"/>
        </ext>
      </extLst>
    </bk>
    <bk>
      <extLst>
        <ext uri="{3e2802c4-a4d2-4d8b-9148-e3be6c30e623}">
          <xlrd:rvb i="11070"/>
        </ext>
      </extLst>
    </bk>
    <bk>
      <extLst>
        <ext uri="{3e2802c4-a4d2-4d8b-9148-e3be6c30e623}">
          <xlrd:rvb i="11071"/>
        </ext>
      </extLst>
    </bk>
    <bk>
      <extLst>
        <ext uri="{3e2802c4-a4d2-4d8b-9148-e3be6c30e623}">
          <xlrd:rvb i="11072"/>
        </ext>
      </extLst>
    </bk>
    <bk>
      <extLst>
        <ext uri="{3e2802c4-a4d2-4d8b-9148-e3be6c30e623}">
          <xlrd:rvb i="11073"/>
        </ext>
      </extLst>
    </bk>
    <bk>
      <extLst>
        <ext uri="{3e2802c4-a4d2-4d8b-9148-e3be6c30e623}">
          <xlrd:rvb i="11074"/>
        </ext>
      </extLst>
    </bk>
    <bk>
      <extLst>
        <ext uri="{3e2802c4-a4d2-4d8b-9148-e3be6c30e623}">
          <xlrd:rvb i="11075"/>
        </ext>
      </extLst>
    </bk>
    <bk>
      <extLst>
        <ext uri="{3e2802c4-a4d2-4d8b-9148-e3be6c30e623}">
          <xlrd:rvb i="11076"/>
        </ext>
      </extLst>
    </bk>
    <bk>
      <extLst>
        <ext uri="{3e2802c4-a4d2-4d8b-9148-e3be6c30e623}">
          <xlrd:rvb i="11077"/>
        </ext>
      </extLst>
    </bk>
    <bk>
      <extLst>
        <ext uri="{3e2802c4-a4d2-4d8b-9148-e3be6c30e623}">
          <xlrd:rvb i="11078"/>
        </ext>
      </extLst>
    </bk>
    <bk>
      <extLst>
        <ext uri="{3e2802c4-a4d2-4d8b-9148-e3be6c30e623}">
          <xlrd:rvb i="11079"/>
        </ext>
      </extLst>
    </bk>
    <bk>
      <extLst>
        <ext uri="{3e2802c4-a4d2-4d8b-9148-e3be6c30e623}">
          <xlrd:rvb i="11080"/>
        </ext>
      </extLst>
    </bk>
    <bk>
      <extLst>
        <ext uri="{3e2802c4-a4d2-4d8b-9148-e3be6c30e623}">
          <xlrd:rvb i="11081"/>
        </ext>
      </extLst>
    </bk>
    <bk>
      <extLst>
        <ext uri="{3e2802c4-a4d2-4d8b-9148-e3be6c30e623}">
          <xlrd:rvb i="11082"/>
        </ext>
      </extLst>
    </bk>
    <bk>
      <extLst>
        <ext uri="{3e2802c4-a4d2-4d8b-9148-e3be6c30e623}">
          <xlrd:rvb i="11083"/>
        </ext>
      </extLst>
    </bk>
    <bk>
      <extLst>
        <ext uri="{3e2802c4-a4d2-4d8b-9148-e3be6c30e623}">
          <xlrd:rvb i="11084"/>
        </ext>
      </extLst>
    </bk>
    <bk>
      <extLst>
        <ext uri="{3e2802c4-a4d2-4d8b-9148-e3be6c30e623}">
          <xlrd:rvb i="11085"/>
        </ext>
      </extLst>
    </bk>
    <bk>
      <extLst>
        <ext uri="{3e2802c4-a4d2-4d8b-9148-e3be6c30e623}">
          <xlrd:rvb i="11086"/>
        </ext>
      </extLst>
    </bk>
    <bk>
      <extLst>
        <ext uri="{3e2802c4-a4d2-4d8b-9148-e3be6c30e623}">
          <xlrd:rvb i="11087"/>
        </ext>
      </extLst>
    </bk>
    <bk>
      <extLst>
        <ext uri="{3e2802c4-a4d2-4d8b-9148-e3be6c30e623}">
          <xlrd:rvb i="11088"/>
        </ext>
      </extLst>
    </bk>
    <bk>
      <extLst>
        <ext uri="{3e2802c4-a4d2-4d8b-9148-e3be6c30e623}">
          <xlrd:rvb i="11089"/>
        </ext>
      </extLst>
    </bk>
    <bk>
      <extLst>
        <ext uri="{3e2802c4-a4d2-4d8b-9148-e3be6c30e623}">
          <xlrd:rvb i="11090"/>
        </ext>
      </extLst>
    </bk>
    <bk>
      <extLst>
        <ext uri="{3e2802c4-a4d2-4d8b-9148-e3be6c30e623}">
          <xlrd:rvb i="11091"/>
        </ext>
      </extLst>
    </bk>
    <bk>
      <extLst>
        <ext uri="{3e2802c4-a4d2-4d8b-9148-e3be6c30e623}">
          <xlrd:rvb i="11092"/>
        </ext>
      </extLst>
    </bk>
    <bk>
      <extLst>
        <ext uri="{3e2802c4-a4d2-4d8b-9148-e3be6c30e623}">
          <xlrd:rvb i="11093"/>
        </ext>
      </extLst>
    </bk>
    <bk>
      <extLst>
        <ext uri="{3e2802c4-a4d2-4d8b-9148-e3be6c30e623}">
          <xlrd:rvb i="11094"/>
        </ext>
      </extLst>
    </bk>
    <bk>
      <extLst>
        <ext uri="{3e2802c4-a4d2-4d8b-9148-e3be6c30e623}">
          <xlrd:rvb i="11095"/>
        </ext>
      </extLst>
    </bk>
    <bk>
      <extLst>
        <ext uri="{3e2802c4-a4d2-4d8b-9148-e3be6c30e623}">
          <xlrd:rvb i="11096"/>
        </ext>
      </extLst>
    </bk>
    <bk>
      <extLst>
        <ext uri="{3e2802c4-a4d2-4d8b-9148-e3be6c30e623}">
          <xlrd:rvb i="11097"/>
        </ext>
      </extLst>
    </bk>
    <bk>
      <extLst>
        <ext uri="{3e2802c4-a4d2-4d8b-9148-e3be6c30e623}">
          <xlrd:rvb i="11098"/>
        </ext>
      </extLst>
    </bk>
    <bk>
      <extLst>
        <ext uri="{3e2802c4-a4d2-4d8b-9148-e3be6c30e623}">
          <xlrd:rvb i="11099"/>
        </ext>
      </extLst>
    </bk>
    <bk>
      <extLst>
        <ext uri="{3e2802c4-a4d2-4d8b-9148-e3be6c30e623}">
          <xlrd:rvb i="11100"/>
        </ext>
      </extLst>
    </bk>
    <bk>
      <extLst>
        <ext uri="{3e2802c4-a4d2-4d8b-9148-e3be6c30e623}">
          <xlrd:rvb i="11101"/>
        </ext>
      </extLst>
    </bk>
    <bk>
      <extLst>
        <ext uri="{3e2802c4-a4d2-4d8b-9148-e3be6c30e623}">
          <xlrd:rvb i="11102"/>
        </ext>
      </extLst>
    </bk>
    <bk>
      <extLst>
        <ext uri="{3e2802c4-a4d2-4d8b-9148-e3be6c30e623}">
          <xlrd:rvb i="11103"/>
        </ext>
      </extLst>
    </bk>
    <bk>
      <extLst>
        <ext uri="{3e2802c4-a4d2-4d8b-9148-e3be6c30e623}">
          <xlrd:rvb i="11104"/>
        </ext>
      </extLst>
    </bk>
    <bk>
      <extLst>
        <ext uri="{3e2802c4-a4d2-4d8b-9148-e3be6c30e623}">
          <xlrd:rvb i="11105"/>
        </ext>
      </extLst>
    </bk>
    <bk>
      <extLst>
        <ext uri="{3e2802c4-a4d2-4d8b-9148-e3be6c30e623}">
          <xlrd:rvb i="11106"/>
        </ext>
      </extLst>
    </bk>
    <bk>
      <extLst>
        <ext uri="{3e2802c4-a4d2-4d8b-9148-e3be6c30e623}">
          <xlrd:rvb i="11107"/>
        </ext>
      </extLst>
    </bk>
    <bk>
      <extLst>
        <ext uri="{3e2802c4-a4d2-4d8b-9148-e3be6c30e623}">
          <xlrd:rvb i="11108"/>
        </ext>
      </extLst>
    </bk>
    <bk>
      <extLst>
        <ext uri="{3e2802c4-a4d2-4d8b-9148-e3be6c30e623}">
          <xlrd:rvb i="11109"/>
        </ext>
      </extLst>
    </bk>
    <bk>
      <extLst>
        <ext uri="{3e2802c4-a4d2-4d8b-9148-e3be6c30e623}">
          <xlrd:rvb i="11110"/>
        </ext>
      </extLst>
    </bk>
    <bk>
      <extLst>
        <ext uri="{3e2802c4-a4d2-4d8b-9148-e3be6c30e623}">
          <xlrd:rvb i="11111"/>
        </ext>
      </extLst>
    </bk>
    <bk>
      <extLst>
        <ext uri="{3e2802c4-a4d2-4d8b-9148-e3be6c30e623}">
          <xlrd:rvb i="11112"/>
        </ext>
      </extLst>
    </bk>
    <bk>
      <extLst>
        <ext uri="{3e2802c4-a4d2-4d8b-9148-e3be6c30e623}">
          <xlrd:rvb i="11113"/>
        </ext>
      </extLst>
    </bk>
    <bk>
      <extLst>
        <ext uri="{3e2802c4-a4d2-4d8b-9148-e3be6c30e623}">
          <xlrd:rvb i="11114"/>
        </ext>
      </extLst>
    </bk>
    <bk>
      <extLst>
        <ext uri="{3e2802c4-a4d2-4d8b-9148-e3be6c30e623}">
          <xlrd:rvb i="11115"/>
        </ext>
      </extLst>
    </bk>
    <bk>
      <extLst>
        <ext uri="{3e2802c4-a4d2-4d8b-9148-e3be6c30e623}">
          <xlrd:rvb i="11116"/>
        </ext>
      </extLst>
    </bk>
    <bk>
      <extLst>
        <ext uri="{3e2802c4-a4d2-4d8b-9148-e3be6c30e623}">
          <xlrd:rvb i="11117"/>
        </ext>
      </extLst>
    </bk>
    <bk>
      <extLst>
        <ext uri="{3e2802c4-a4d2-4d8b-9148-e3be6c30e623}">
          <xlrd:rvb i="11118"/>
        </ext>
      </extLst>
    </bk>
    <bk>
      <extLst>
        <ext uri="{3e2802c4-a4d2-4d8b-9148-e3be6c30e623}">
          <xlrd:rvb i="11119"/>
        </ext>
      </extLst>
    </bk>
    <bk>
      <extLst>
        <ext uri="{3e2802c4-a4d2-4d8b-9148-e3be6c30e623}">
          <xlrd:rvb i="11120"/>
        </ext>
      </extLst>
    </bk>
    <bk>
      <extLst>
        <ext uri="{3e2802c4-a4d2-4d8b-9148-e3be6c30e623}">
          <xlrd:rvb i="11121"/>
        </ext>
      </extLst>
    </bk>
    <bk>
      <extLst>
        <ext uri="{3e2802c4-a4d2-4d8b-9148-e3be6c30e623}">
          <xlrd:rvb i="11122"/>
        </ext>
      </extLst>
    </bk>
    <bk>
      <extLst>
        <ext uri="{3e2802c4-a4d2-4d8b-9148-e3be6c30e623}">
          <xlrd:rvb i="11123"/>
        </ext>
      </extLst>
    </bk>
    <bk>
      <extLst>
        <ext uri="{3e2802c4-a4d2-4d8b-9148-e3be6c30e623}">
          <xlrd:rvb i="11124"/>
        </ext>
      </extLst>
    </bk>
    <bk>
      <extLst>
        <ext uri="{3e2802c4-a4d2-4d8b-9148-e3be6c30e623}">
          <xlrd:rvb i="11125"/>
        </ext>
      </extLst>
    </bk>
    <bk>
      <extLst>
        <ext uri="{3e2802c4-a4d2-4d8b-9148-e3be6c30e623}">
          <xlrd:rvb i="11126"/>
        </ext>
      </extLst>
    </bk>
    <bk>
      <extLst>
        <ext uri="{3e2802c4-a4d2-4d8b-9148-e3be6c30e623}">
          <xlrd:rvb i="11127"/>
        </ext>
      </extLst>
    </bk>
    <bk>
      <extLst>
        <ext uri="{3e2802c4-a4d2-4d8b-9148-e3be6c30e623}">
          <xlrd:rvb i="11128"/>
        </ext>
      </extLst>
    </bk>
    <bk>
      <extLst>
        <ext uri="{3e2802c4-a4d2-4d8b-9148-e3be6c30e623}">
          <xlrd:rvb i="11129"/>
        </ext>
      </extLst>
    </bk>
    <bk>
      <extLst>
        <ext uri="{3e2802c4-a4d2-4d8b-9148-e3be6c30e623}">
          <xlrd:rvb i="11130"/>
        </ext>
      </extLst>
    </bk>
    <bk>
      <extLst>
        <ext uri="{3e2802c4-a4d2-4d8b-9148-e3be6c30e623}">
          <xlrd:rvb i="11131"/>
        </ext>
      </extLst>
    </bk>
    <bk>
      <extLst>
        <ext uri="{3e2802c4-a4d2-4d8b-9148-e3be6c30e623}">
          <xlrd:rvb i="11132"/>
        </ext>
      </extLst>
    </bk>
    <bk>
      <extLst>
        <ext uri="{3e2802c4-a4d2-4d8b-9148-e3be6c30e623}">
          <xlrd:rvb i="11133"/>
        </ext>
      </extLst>
    </bk>
    <bk>
      <extLst>
        <ext uri="{3e2802c4-a4d2-4d8b-9148-e3be6c30e623}">
          <xlrd:rvb i="11134"/>
        </ext>
      </extLst>
    </bk>
    <bk>
      <extLst>
        <ext uri="{3e2802c4-a4d2-4d8b-9148-e3be6c30e623}">
          <xlrd:rvb i="11135"/>
        </ext>
      </extLst>
    </bk>
    <bk>
      <extLst>
        <ext uri="{3e2802c4-a4d2-4d8b-9148-e3be6c30e623}">
          <xlrd:rvb i="11136"/>
        </ext>
      </extLst>
    </bk>
    <bk>
      <extLst>
        <ext uri="{3e2802c4-a4d2-4d8b-9148-e3be6c30e623}">
          <xlrd:rvb i="11137"/>
        </ext>
      </extLst>
    </bk>
    <bk>
      <extLst>
        <ext uri="{3e2802c4-a4d2-4d8b-9148-e3be6c30e623}">
          <xlrd:rvb i="11138"/>
        </ext>
      </extLst>
    </bk>
    <bk>
      <extLst>
        <ext uri="{3e2802c4-a4d2-4d8b-9148-e3be6c30e623}">
          <xlrd:rvb i="11139"/>
        </ext>
      </extLst>
    </bk>
    <bk>
      <extLst>
        <ext uri="{3e2802c4-a4d2-4d8b-9148-e3be6c30e623}">
          <xlrd:rvb i="11140"/>
        </ext>
      </extLst>
    </bk>
    <bk>
      <extLst>
        <ext uri="{3e2802c4-a4d2-4d8b-9148-e3be6c30e623}">
          <xlrd:rvb i="11141"/>
        </ext>
      </extLst>
    </bk>
    <bk>
      <extLst>
        <ext uri="{3e2802c4-a4d2-4d8b-9148-e3be6c30e623}">
          <xlrd:rvb i="11142"/>
        </ext>
      </extLst>
    </bk>
    <bk>
      <extLst>
        <ext uri="{3e2802c4-a4d2-4d8b-9148-e3be6c30e623}">
          <xlrd:rvb i="11143"/>
        </ext>
      </extLst>
    </bk>
    <bk>
      <extLst>
        <ext uri="{3e2802c4-a4d2-4d8b-9148-e3be6c30e623}">
          <xlrd:rvb i="11144"/>
        </ext>
      </extLst>
    </bk>
    <bk>
      <extLst>
        <ext uri="{3e2802c4-a4d2-4d8b-9148-e3be6c30e623}">
          <xlrd:rvb i="11145"/>
        </ext>
      </extLst>
    </bk>
    <bk>
      <extLst>
        <ext uri="{3e2802c4-a4d2-4d8b-9148-e3be6c30e623}">
          <xlrd:rvb i="11146"/>
        </ext>
      </extLst>
    </bk>
    <bk>
      <extLst>
        <ext uri="{3e2802c4-a4d2-4d8b-9148-e3be6c30e623}">
          <xlrd:rvb i="11147"/>
        </ext>
      </extLst>
    </bk>
    <bk>
      <extLst>
        <ext uri="{3e2802c4-a4d2-4d8b-9148-e3be6c30e623}">
          <xlrd:rvb i="11148"/>
        </ext>
      </extLst>
    </bk>
    <bk>
      <extLst>
        <ext uri="{3e2802c4-a4d2-4d8b-9148-e3be6c30e623}">
          <xlrd:rvb i="11149"/>
        </ext>
      </extLst>
    </bk>
    <bk>
      <extLst>
        <ext uri="{3e2802c4-a4d2-4d8b-9148-e3be6c30e623}">
          <xlrd:rvb i="11150"/>
        </ext>
      </extLst>
    </bk>
    <bk>
      <extLst>
        <ext uri="{3e2802c4-a4d2-4d8b-9148-e3be6c30e623}">
          <xlrd:rvb i="11151"/>
        </ext>
      </extLst>
    </bk>
    <bk>
      <extLst>
        <ext uri="{3e2802c4-a4d2-4d8b-9148-e3be6c30e623}">
          <xlrd:rvb i="11152"/>
        </ext>
      </extLst>
    </bk>
    <bk>
      <extLst>
        <ext uri="{3e2802c4-a4d2-4d8b-9148-e3be6c30e623}">
          <xlrd:rvb i="11153"/>
        </ext>
      </extLst>
    </bk>
    <bk>
      <extLst>
        <ext uri="{3e2802c4-a4d2-4d8b-9148-e3be6c30e623}">
          <xlrd:rvb i="11154"/>
        </ext>
      </extLst>
    </bk>
    <bk>
      <extLst>
        <ext uri="{3e2802c4-a4d2-4d8b-9148-e3be6c30e623}">
          <xlrd:rvb i="11155"/>
        </ext>
      </extLst>
    </bk>
    <bk>
      <extLst>
        <ext uri="{3e2802c4-a4d2-4d8b-9148-e3be6c30e623}">
          <xlrd:rvb i="11156"/>
        </ext>
      </extLst>
    </bk>
    <bk>
      <extLst>
        <ext uri="{3e2802c4-a4d2-4d8b-9148-e3be6c30e623}">
          <xlrd:rvb i="11157"/>
        </ext>
      </extLst>
    </bk>
    <bk>
      <extLst>
        <ext uri="{3e2802c4-a4d2-4d8b-9148-e3be6c30e623}">
          <xlrd:rvb i="11158"/>
        </ext>
      </extLst>
    </bk>
    <bk>
      <extLst>
        <ext uri="{3e2802c4-a4d2-4d8b-9148-e3be6c30e623}">
          <xlrd:rvb i="11159"/>
        </ext>
      </extLst>
    </bk>
    <bk>
      <extLst>
        <ext uri="{3e2802c4-a4d2-4d8b-9148-e3be6c30e623}">
          <xlrd:rvb i="11160"/>
        </ext>
      </extLst>
    </bk>
    <bk>
      <extLst>
        <ext uri="{3e2802c4-a4d2-4d8b-9148-e3be6c30e623}">
          <xlrd:rvb i="11161"/>
        </ext>
      </extLst>
    </bk>
    <bk>
      <extLst>
        <ext uri="{3e2802c4-a4d2-4d8b-9148-e3be6c30e623}">
          <xlrd:rvb i="11162"/>
        </ext>
      </extLst>
    </bk>
    <bk>
      <extLst>
        <ext uri="{3e2802c4-a4d2-4d8b-9148-e3be6c30e623}">
          <xlrd:rvb i="11163"/>
        </ext>
      </extLst>
    </bk>
    <bk>
      <extLst>
        <ext uri="{3e2802c4-a4d2-4d8b-9148-e3be6c30e623}">
          <xlrd:rvb i="11164"/>
        </ext>
      </extLst>
    </bk>
    <bk>
      <extLst>
        <ext uri="{3e2802c4-a4d2-4d8b-9148-e3be6c30e623}">
          <xlrd:rvb i="11165"/>
        </ext>
      </extLst>
    </bk>
    <bk>
      <extLst>
        <ext uri="{3e2802c4-a4d2-4d8b-9148-e3be6c30e623}">
          <xlrd:rvb i="11166"/>
        </ext>
      </extLst>
    </bk>
    <bk>
      <extLst>
        <ext uri="{3e2802c4-a4d2-4d8b-9148-e3be6c30e623}">
          <xlrd:rvb i="11167"/>
        </ext>
      </extLst>
    </bk>
    <bk>
      <extLst>
        <ext uri="{3e2802c4-a4d2-4d8b-9148-e3be6c30e623}">
          <xlrd:rvb i="11168"/>
        </ext>
      </extLst>
    </bk>
    <bk>
      <extLst>
        <ext uri="{3e2802c4-a4d2-4d8b-9148-e3be6c30e623}">
          <xlrd:rvb i="11169"/>
        </ext>
      </extLst>
    </bk>
    <bk>
      <extLst>
        <ext uri="{3e2802c4-a4d2-4d8b-9148-e3be6c30e623}">
          <xlrd:rvb i="11170"/>
        </ext>
      </extLst>
    </bk>
    <bk>
      <extLst>
        <ext uri="{3e2802c4-a4d2-4d8b-9148-e3be6c30e623}">
          <xlrd:rvb i="11171"/>
        </ext>
      </extLst>
    </bk>
    <bk>
      <extLst>
        <ext uri="{3e2802c4-a4d2-4d8b-9148-e3be6c30e623}">
          <xlrd:rvb i="11172"/>
        </ext>
      </extLst>
    </bk>
    <bk>
      <extLst>
        <ext uri="{3e2802c4-a4d2-4d8b-9148-e3be6c30e623}">
          <xlrd:rvb i="11173"/>
        </ext>
      </extLst>
    </bk>
    <bk>
      <extLst>
        <ext uri="{3e2802c4-a4d2-4d8b-9148-e3be6c30e623}">
          <xlrd:rvb i="11174"/>
        </ext>
      </extLst>
    </bk>
    <bk>
      <extLst>
        <ext uri="{3e2802c4-a4d2-4d8b-9148-e3be6c30e623}">
          <xlrd:rvb i="11175"/>
        </ext>
      </extLst>
    </bk>
    <bk>
      <extLst>
        <ext uri="{3e2802c4-a4d2-4d8b-9148-e3be6c30e623}">
          <xlrd:rvb i="11176"/>
        </ext>
      </extLst>
    </bk>
    <bk>
      <extLst>
        <ext uri="{3e2802c4-a4d2-4d8b-9148-e3be6c30e623}">
          <xlrd:rvb i="11177"/>
        </ext>
      </extLst>
    </bk>
    <bk>
      <extLst>
        <ext uri="{3e2802c4-a4d2-4d8b-9148-e3be6c30e623}">
          <xlrd:rvb i="11178"/>
        </ext>
      </extLst>
    </bk>
    <bk>
      <extLst>
        <ext uri="{3e2802c4-a4d2-4d8b-9148-e3be6c30e623}">
          <xlrd:rvb i="11179"/>
        </ext>
      </extLst>
    </bk>
    <bk>
      <extLst>
        <ext uri="{3e2802c4-a4d2-4d8b-9148-e3be6c30e623}">
          <xlrd:rvb i="11180"/>
        </ext>
      </extLst>
    </bk>
    <bk>
      <extLst>
        <ext uri="{3e2802c4-a4d2-4d8b-9148-e3be6c30e623}">
          <xlrd:rvb i="11181"/>
        </ext>
      </extLst>
    </bk>
    <bk>
      <extLst>
        <ext uri="{3e2802c4-a4d2-4d8b-9148-e3be6c30e623}">
          <xlrd:rvb i="11182"/>
        </ext>
      </extLst>
    </bk>
    <bk>
      <extLst>
        <ext uri="{3e2802c4-a4d2-4d8b-9148-e3be6c30e623}">
          <xlrd:rvb i="11183"/>
        </ext>
      </extLst>
    </bk>
    <bk>
      <extLst>
        <ext uri="{3e2802c4-a4d2-4d8b-9148-e3be6c30e623}">
          <xlrd:rvb i="11184"/>
        </ext>
      </extLst>
    </bk>
    <bk>
      <extLst>
        <ext uri="{3e2802c4-a4d2-4d8b-9148-e3be6c30e623}">
          <xlrd:rvb i="11185"/>
        </ext>
      </extLst>
    </bk>
    <bk>
      <extLst>
        <ext uri="{3e2802c4-a4d2-4d8b-9148-e3be6c30e623}">
          <xlrd:rvb i="11186"/>
        </ext>
      </extLst>
    </bk>
    <bk>
      <extLst>
        <ext uri="{3e2802c4-a4d2-4d8b-9148-e3be6c30e623}">
          <xlrd:rvb i="11187"/>
        </ext>
      </extLst>
    </bk>
    <bk>
      <extLst>
        <ext uri="{3e2802c4-a4d2-4d8b-9148-e3be6c30e623}">
          <xlrd:rvb i="11188"/>
        </ext>
      </extLst>
    </bk>
    <bk>
      <extLst>
        <ext uri="{3e2802c4-a4d2-4d8b-9148-e3be6c30e623}">
          <xlrd:rvb i="11189"/>
        </ext>
      </extLst>
    </bk>
    <bk>
      <extLst>
        <ext uri="{3e2802c4-a4d2-4d8b-9148-e3be6c30e623}">
          <xlrd:rvb i="11190"/>
        </ext>
      </extLst>
    </bk>
    <bk>
      <extLst>
        <ext uri="{3e2802c4-a4d2-4d8b-9148-e3be6c30e623}">
          <xlrd:rvb i="11191"/>
        </ext>
      </extLst>
    </bk>
    <bk>
      <extLst>
        <ext uri="{3e2802c4-a4d2-4d8b-9148-e3be6c30e623}">
          <xlrd:rvb i="11192"/>
        </ext>
      </extLst>
    </bk>
    <bk>
      <extLst>
        <ext uri="{3e2802c4-a4d2-4d8b-9148-e3be6c30e623}">
          <xlrd:rvb i="11193"/>
        </ext>
      </extLst>
    </bk>
    <bk>
      <extLst>
        <ext uri="{3e2802c4-a4d2-4d8b-9148-e3be6c30e623}">
          <xlrd:rvb i="11194"/>
        </ext>
      </extLst>
    </bk>
    <bk>
      <extLst>
        <ext uri="{3e2802c4-a4d2-4d8b-9148-e3be6c30e623}">
          <xlrd:rvb i="11195"/>
        </ext>
      </extLst>
    </bk>
    <bk>
      <extLst>
        <ext uri="{3e2802c4-a4d2-4d8b-9148-e3be6c30e623}">
          <xlrd:rvb i="11196"/>
        </ext>
      </extLst>
    </bk>
    <bk>
      <extLst>
        <ext uri="{3e2802c4-a4d2-4d8b-9148-e3be6c30e623}">
          <xlrd:rvb i="11197"/>
        </ext>
      </extLst>
    </bk>
    <bk>
      <extLst>
        <ext uri="{3e2802c4-a4d2-4d8b-9148-e3be6c30e623}">
          <xlrd:rvb i="11198"/>
        </ext>
      </extLst>
    </bk>
    <bk>
      <extLst>
        <ext uri="{3e2802c4-a4d2-4d8b-9148-e3be6c30e623}">
          <xlrd:rvb i="11199"/>
        </ext>
      </extLst>
    </bk>
    <bk>
      <extLst>
        <ext uri="{3e2802c4-a4d2-4d8b-9148-e3be6c30e623}">
          <xlrd:rvb i="11200"/>
        </ext>
      </extLst>
    </bk>
    <bk>
      <extLst>
        <ext uri="{3e2802c4-a4d2-4d8b-9148-e3be6c30e623}">
          <xlrd:rvb i="11201"/>
        </ext>
      </extLst>
    </bk>
    <bk>
      <extLst>
        <ext uri="{3e2802c4-a4d2-4d8b-9148-e3be6c30e623}">
          <xlrd:rvb i="11202"/>
        </ext>
      </extLst>
    </bk>
    <bk>
      <extLst>
        <ext uri="{3e2802c4-a4d2-4d8b-9148-e3be6c30e623}">
          <xlrd:rvb i="11203"/>
        </ext>
      </extLst>
    </bk>
    <bk>
      <extLst>
        <ext uri="{3e2802c4-a4d2-4d8b-9148-e3be6c30e623}">
          <xlrd:rvb i="11204"/>
        </ext>
      </extLst>
    </bk>
    <bk>
      <extLst>
        <ext uri="{3e2802c4-a4d2-4d8b-9148-e3be6c30e623}">
          <xlrd:rvb i="11205"/>
        </ext>
      </extLst>
    </bk>
    <bk>
      <extLst>
        <ext uri="{3e2802c4-a4d2-4d8b-9148-e3be6c30e623}">
          <xlrd:rvb i="11206"/>
        </ext>
      </extLst>
    </bk>
    <bk>
      <extLst>
        <ext uri="{3e2802c4-a4d2-4d8b-9148-e3be6c30e623}">
          <xlrd:rvb i="11207"/>
        </ext>
      </extLst>
    </bk>
    <bk>
      <extLst>
        <ext uri="{3e2802c4-a4d2-4d8b-9148-e3be6c30e623}">
          <xlrd:rvb i="11208"/>
        </ext>
      </extLst>
    </bk>
    <bk>
      <extLst>
        <ext uri="{3e2802c4-a4d2-4d8b-9148-e3be6c30e623}">
          <xlrd:rvb i="11209"/>
        </ext>
      </extLst>
    </bk>
    <bk>
      <extLst>
        <ext uri="{3e2802c4-a4d2-4d8b-9148-e3be6c30e623}">
          <xlrd:rvb i="11210"/>
        </ext>
      </extLst>
    </bk>
    <bk>
      <extLst>
        <ext uri="{3e2802c4-a4d2-4d8b-9148-e3be6c30e623}">
          <xlrd:rvb i="11211"/>
        </ext>
      </extLst>
    </bk>
    <bk>
      <extLst>
        <ext uri="{3e2802c4-a4d2-4d8b-9148-e3be6c30e623}">
          <xlrd:rvb i="11212"/>
        </ext>
      </extLst>
    </bk>
    <bk>
      <extLst>
        <ext uri="{3e2802c4-a4d2-4d8b-9148-e3be6c30e623}">
          <xlrd:rvb i="11213"/>
        </ext>
      </extLst>
    </bk>
    <bk>
      <extLst>
        <ext uri="{3e2802c4-a4d2-4d8b-9148-e3be6c30e623}">
          <xlrd:rvb i="11214"/>
        </ext>
      </extLst>
    </bk>
    <bk>
      <extLst>
        <ext uri="{3e2802c4-a4d2-4d8b-9148-e3be6c30e623}">
          <xlrd:rvb i="11215"/>
        </ext>
      </extLst>
    </bk>
    <bk>
      <extLst>
        <ext uri="{3e2802c4-a4d2-4d8b-9148-e3be6c30e623}">
          <xlrd:rvb i="11216"/>
        </ext>
      </extLst>
    </bk>
    <bk>
      <extLst>
        <ext uri="{3e2802c4-a4d2-4d8b-9148-e3be6c30e623}">
          <xlrd:rvb i="11217"/>
        </ext>
      </extLst>
    </bk>
    <bk>
      <extLst>
        <ext uri="{3e2802c4-a4d2-4d8b-9148-e3be6c30e623}">
          <xlrd:rvb i="11218"/>
        </ext>
      </extLst>
    </bk>
    <bk>
      <extLst>
        <ext uri="{3e2802c4-a4d2-4d8b-9148-e3be6c30e623}">
          <xlrd:rvb i="11219"/>
        </ext>
      </extLst>
    </bk>
    <bk>
      <extLst>
        <ext uri="{3e2802c4-a4d2-4d8b-9148-e3be6c30e623}">
          <xlrd:rvb i="11220"/>
        </ext>
      </extLst>
    </bk>
    <bk>
      <extLst>
        <ext uri="{3e2802c4-a4d2-4d8b-9148-e3be6c30e623}">
          <xlrd:rvb i="11221"/>
        </ext>
      </extLst>
    </bk>
    <bk>
      <extLst>
        <ext uri="{3e2802c4-a4d2-4d8b-9148-e3be6c30e623}">
          <xlrd:rvb i="11222"/>
        </ext>
      </extLst>
    </bk>
    <bk>
      <extLst>
        <ext uri="{3e2802c4-a4d2-4d8b-9148-e3be6c30e623}">
          <xlrd:rvb i="11223"/>
        </ext>
      </extLst>
    </bk>
    <bk>
      <extLst>
        <ext uri="{3e2802c4-a4d2-4d8b-9148-e3be6c30e623}">
          <xlrd:rvb i="11224"/>
        </ext>
      </extLst>
    </bk>
    <bk>
      <extLst>
        <ext uri="{3e2802c4-a4d2-4d8b-9148-e3be6c30e623}">
          <xlrd:rvb i="11225"/>
        </ext>
      </extLst>
    </bk>
    <bk>
      <extLst>
        <ext uri="{3e2802c4-a4d2-4d8b-9148-e3be6c30e623}">
          <xlrd:rvb i="11226"/>
        </ext>
      </extLst>
    </bk>
    <bk>
      <extLst>
        <ext uri="{3e2802c4-a4d2-4d8b-9148-e3be6c30e623}">
          <xlrd:rvb i="11227"/>
        </ext>
      </extLst>
    </bk>
    <bk>
      <extLst>
        <ext uri="{3e2802c4-a4d2-4d8b-9148-e3be6c30e623}">
          <xlrd:rvb i="11228"/>
        </ext>
      </extLst>
    </bk>
    <bk>
      <extLst>
        <ext uri="{3e2802c4-a4d2-4d8b-9148-e3be6c30e623}">
          <xlrd:rvb i="11229"/>
        </ext>
      </extLst>
    </bk>
    <bk>
      <extLst>
        <ext uri="{3e2802c4-a4d2-4d8b-9148-e3be6c30e623}">
          <xlrd:rvb i="11230"/>
        </ext>
      </extLst>
    </bk>
    <bk>
      <extLst>
        <ext uri="{3e2802c4-a4d2-4d8b-9148-e3be6c30e623}">
          <xlrd:rvb i="11231"/>
        </ext>
      </extLst>
    </bk>
    <bk>
      <extLst>
        <ext uri="{3e2802c4-a4d2-4d8b-9148-e3be6c30e623}">
          <xlrd:rvb i="11232"/>
        </ext>
      </extLst>
    </bk>
    <bk>
      <extLst>
        <ext uri="{3e2802c4-a4d2-4d8b-9148-e3be6c30e623}">
          <xlrd:rvb i="11233"/>
        </ext>
      </extLst>
    </bk>
    <bk>
      <extLst>
        <ext uri="{3e2802c4-a4d2-4d8b-9148-e3be6c30e623}">
          <xlrd:rvb i="11234"/>
        </ext>
      </extLst>
    </bk>
    <bk>
      <extLst>
        <ext uri="{3e2802c4-a4d2-4d8b-9148-e3be6c30e623}">
          <xlrd:rvb i="11235"/>
        </ext>
      </extLst>
    </bk>
    <bk>
      <extLst>
        <ext uri="{3e2802c4-a4d2-4d8b-9148-e3be6c30e623}">
          <xlrd:rvb i="11236"/>
        </ext>
      </extLst>
    </bk>
    <bk>
      <extLst>
        <ext uri="{3e2802c4-a4d2-4d8b-9148-e3be6c30e623}">
          <xlrd:rvb i="11237"/>
        </ext>
      </extLst>
    </bk>
    <bk>
      <extLst>
        <ext uri="{3e2802c4-a4d2-4d8b-9148-e3be6c30e623}">
          <xlrd:rvb i="11238"/>
        </ext>
      </extLst>
    </bk>
    <bk>
      <extLst>
        <ext uri="{3e2802c4-a4d2-4d8b-9148-e3be6c30e623}">
          <xlrd:rvb i="11239"/>
        </ext>
      </extLst>
    </bk>
    <bk>
      <extLst>
        <ext uri="{3e2802c4-a4d2-4d8b-9148-e3be6c30e623}">
          <xlrd:rvb i="11240"/>
        </ext>
      </extLst>
    </bk>
    <bk>
      <extLst>
        <ext uri="{3e2802c4-a4d2-4d8b-9148-e3be6c30e623}">
          <xlrd:rvb i="11241"/>
        </ext>
      </extLst>
    </bk>
    <bk>
      <extLst>
        <ext uri="{3e2802c4-a4d2-4d8b-9148-e3be6c30e623}">
          <xlrd:rvb i="11242"/>
        </ext>
      </extLst>
    </bk>
    <bk>
      <extLst>
        <ext uri="{3e2802c4-a4d2-4d8b-9148-e3be6c30e623}">
          <xlrd:rvb i="11243"/>
        </ext>
      </extLst>
    </bk>
    <bk>
      <extLst>
        <ext uri="{3e2802c4-a4d2-4d8b-9148-e3be6c30e623}">
          <xlrd:rvb i="11244"/>
        </ext>
      </extLst>
    </bk>
    <bk>
      <extLst>
        <ext uri="{3e2802c4-a4d2-4d8b-9148-e3be6c30e623}">
          <xlrd:rvb i="11245"/>
        </ext>
      </extLst>
    </bk>
    <bk>
      <extLst>
        <ext uri="{3e2802c4-a4d2-4d8b-9148-e3be6c30e623}">
          <xlrd:rvb i="11246"/>
        </ext>
      </extLst>
    </bk>
    <bk>
      <extLst>
        <ext uri="{3e2802c4-a4d2-4d8b-9148-e3be6c30e623}">
          <xlrd:rvb i="11247"/>
        </ext>
      </extLst>
    </bk>
    <bk>
      <extLst>
        <ext uri="{3e2802c4-a4d2-4d8b-9148-e3be6c30e623}">
          <xlrd:rvb i="11248"/>
        </ext>
      </extLst>
    </bk>
    <bk>
      <extLst>
        <ext uri="{3e2802c4-a4d2-4d8b-9148-e3be6c30e623}">
          <xlrd:rvb i="11249"/>
        </ext>
      </extLst>
    </bk>
    <bk>
      <extLst>
        <ext uri="{3e2802c4-a4d2-4d8b-9148-e3be6c30e623}">
          <xlrd:rvb i="11250"/>
        </ext>
      </extLst>
    </bk>
    <bk>
      <extLst>
        <ext uri="{3e2802c4-a4d2-4d8b-9148-e3be6c30e623}">
          <xlrd:rvb i="11251"/>
        </ext>
      </extLst>
    </bk>
    <bk>
      <extLst>
        <ext uri="{3e2802c4-a4d2-4d8b-9148-e3be6c30e623}">
          <xlrd:rvb i="11252"/>
        </ext>
      </extLst>
    </bk>
    <bk>
      <extLst>
        <ext uri="{3e2802c4-a4d2-4d8b-9148-e3be6c30e623}">
          <xlrd:rvb i="11253"/>
        </ext>
      </extLst>
    </bk>
    <bk>
      <extLst>
        <ext uri="{3e2802c4-a4d2-4d8b-9148-e3be6c30e623}">
          <xlrd:rvb i="11254"/>
        </ext>
      </extLst>
    </bk>
    <bk>
      <extLst>
        <ext uri="{3e2802c4-a4d2-4d8b-9148-e3be6c30e623}">
          <xlrd:rvb i="11255"/>
        </ext>
      </extLst>
    </bk>
    <bk>
      <extLst>
        <ext uri="{3e2802c4-a4d2-4d8b-9148-e3be6c30e623}">
          <xlrd:rvb i="11256"/>
        </ext>
      </extLst>
    </bk>
    <bk>
      <extLst>
        <ext uri="{3e2802c4-a4d2-4d8b-9148-e3be6c30e623}">
          <xlrd:rvb i="11257"/>
        </ext>
      </extLst>
    </bk>
    <bk>
      <extLst>
        <ext uri="{3e2802c4-a4d2-4d8b-9148-e3be6c30e623}">
          <xlrd:rvb i="11258"/>
        </ext>
      </extLst>
    </bk>
    <bk>
      <extLst>
        <ext uri="{3e2802c4-a4d2-4d8b-9148-e3be6c30e623}">
          <xlrd:rvb i="11259"/>
        </ext>
      </extLst>
    </bk>
    <bk>
      <extLst>
        <ext uri="{3e2802c4-a4d2-4d8b-9148-e3be6c30e623}">
          <xlrd:rvb i="11260"/>
        </ext>
      </extLst>
    </bk>
    <bk>
      <extLst>
        <ext uri="{3e2802c4-a4d2-4d8b-9148-e3be6c30e623}">
          <xlrd:rvb i="11261"/>
        </ext>
      </extLst>
    </bk>
    <bk>
      <extLst>
        <ext uri="{3e2802c4-a4d2-4d8b-9148-e3be6c30e623}">
          <xlrd:rvb i="11262"/>
        </ext>
      </extLst>
    </bk>
    <bk>
      <extLst>
        <ext uri="{3e2802c4-a4d2-4d8b-9148-e3be6c30e623}">
          <xlrd:rvb i="11263"/>
        </ext>
      </extLst>
    </bk>
    <bk>
      <extLst>
        <ext uri="{3e2802c4-a4d2-4d8b-9148-e3be6c30e623}">
          <xlrd:rvb i="11264"/>
        </ext>
      </extLst>
    </bk>
    <bk>
      <extLst>
        <ext uri="{3e2802c4-a4d2-4d8b-9148-e3be6c30e623}">
          <xlrd:rvb i="11265"/>
        </ext>
      </extLst>
    </bk>
    <bk>
      <extLst>
        <ext uri="{3e2802c4-a4d2-4d8b-9148-e3be6c30e623}">
          <xlrd:rvb i="11266"/>
        </ext>
      </extLst>
    </bk>
    <bk>
      <extLst>
        <ext uri="{3e2802c4-a4d2-4d8b-9148-e3be6c30e623}">
          <xlrd:rvb i="11267"/>
        </ext>
      </extLst>
    </bk>
    <bk>
      <extLst>
        <ext uri="{3e2802c4-a4d2-4d8b-9148-e3be6c30e623}">
          <xlrd:rvb i="11268"/>
        </ext>
      </extLst>
    </bk>
    <bk>
      <extLst>
        <ext uri="{3e2802c4-a4d2-4d8b-9148-e3be6c30e623}">
          <xlrd:rvb i="11269"/>
        </ext>
      </extLst>
    </bk>
    <bk>
      <extLst>
        <ext uri="{3e2802c4-a4d2-4d8b-9148-e3be6c30e623}">
          <xlrd:rvb i="11270"/>
        </ext>
      </extLst>
    </bk>
    <bk>
      <extLst>
        <ext uri="{3e2802c4-a4d2-4d8b-9148-e3be6c30e623}">
          <xlrd:rvb i="11271"/>
        </ext>
      </extLst>
    </bk>
    <bk>
      <extLst>
        <ext uri="{3e2802c4-a4d2-4d8b-9148-e3be6c30e623}">
          <xlrd:rvb i="11272"/>
        </ext>
      </extLst>
    </bk>
    <bk>
      <extLst>
        <ext uri="{3e2802c4-a4d2-4d8b-9148-e3be6c30e623}">
          <xlrd:rvb i="11273"/>
        </ext>
      </extLst>
    </bk>
    <bk>
      <extLst>
        <ext uri="{3e2802c4-a4d2-4d8b-9148-e3be6c30e623}">
          <xlrd:rvb i="11274"/>
        </ext>
      </extLst>
    </bk>
    <bk>
      <extLst>
        <ext uri="{3e2802c4-a4d2-4d8b-9148-e3be6c30e623}">
          <xlrd:rvb i="11275"/>
        </ext>
      </extLst>
    </bk>
    <bk>
      <extLst>
        <ext uri="{3e2802c4-a4d2-4d8b-9148-e3be6c30e623}">
          <xlrd:rvb i="11276"/>
        </ext>
      </extLst>
    </bk>
    <bk>
      <extLst>
        <ext uri="{3e2802c4-a4d2-4d8b-9148-e3be6c30e623}">
          <xlrd:rvb i="11277"/>
        </ext>
      </extLst>
    </bk>
    <bk>
      <extLst>
        <ext uri="{3e2802c4-a4d2-4d8b-9148-e3be6c30e623}">
          <xlrd:rvb i="11278"/>
        </ext>
      </extLst>
    </bk>
    <bk>
      <extLst>
        <ext uri="{3e2802c4-a4d2-4d8b-9148-e3be6c30e623}">
          <xlrd:rvb i="11279"/>
        </ext>
      </extLst>
    </bk>
    <bk>
      <extLst>
        <ext uri="{3e2802c4-a4d2-4d8b-9148-e3be6c30e623}">
          <xlrd:rvb i="11280"/>
        </ext>
      </extLst>
    </bk>
    <bk>
      <extLst>
        <ext uri="{3e2802c4-a4d2-4d8b-9148-e3be6c30e623}">
          <xlrd:rvb i="11281"/>
        </ext>
      </extLst>
    </bk>
    <bk>
      <extLst>
        <ext uri="{3e2802c4-a4d2-4d8b-9148-e3be6c30e623}">
          <xlrd:rvb i="11282"/>
        </ext>
      </extLst>
    </bk>
    <bk>
      <extLst>
        <ext uri="{3e2802c4-a4d2-4d8b-9148-e3be6c30e623}">
          <xlrd:rvb i="11283"/>
        </ext>
      </extLst>
    </bk>
    <bk>
      <extLst>
        <ext uri="{3e2802c4-a4d2-4d8b-9148-e3be6c30e623}">
          <xlrd:rvb i="11284"/>
        </ext>
      </extLst>
    </bk>
    <bk>
      <extLst>
        <ext uri="{3e2802c4-a4d2-4d8b-9148-e3be6c30e623}">
          <xlrd:rvb i="11285"/>
        </ext>
      </extLst>
    </bk>
    <bk>
      <extLst>
        <ext uri="{3e2802c4-a4d2-4d8b-9148-e3be6c30e623}">
          <xlrd:rvb i="11286"/>
        </ext>
      </extLst>
    </bk>
    <bk>
      <extLst>
        <ext uri="{3e2802c4-a4d2-4d8b-9148-e3be6c30e623}">
          <xlrd:rvb i="11287"/>
        </ext>
      </extLst>
    </bk>
    <bk>
      <extLst>
        <ext uri="{3e2802c4-a4d2-4d8b-9148-e3be6c30e623}">
          <xlrd:rvb i="11288"/>
        </ext>
      </extLst>
    </bk>
    <bk>
      <extLst>
        <ext uri="{3e2802c4-a4d2-4d8b-9148-e3be6c30e623}">
          <xlrd:rvb i="11289"/>
        </ext>
      </extLst>
    </bk>
    <bk>
      <extLst>
        <ext uri="{3e2802c4-a4d2-4d8b-9148-e3be6c30e623}">
          <xlrd:rvb i="11290"/>
        </ext>
      </extLst>
    </bk>
    <bk>
      <extLst>
        <ext uri="{3e2802c4-a4d2-4d8b-9148-e3be6c30e623}">
          <xlrd:rvb i="11291"/>
        </ext>
      </extLst>
    </bk>
    <bk>
      <extLst>
        <ext uri="{3e2802c4-a4d2-4d8b-9148-e3be6c30e623}">
          <xlrd:rvb i="11292"/>
        </ext>
      </extLst>
    </bk>
    <bk>
      <extLst>
        <ext uri="{3e2802c4-a4d2-4d8b-9148-e3be6c30e623}">
          <xlrd:rvb i="11293"/>
        </ext>
      </extLst>
    </bk>
    <bk>
      <extLst>
        <ext uri="{3e2802c4-a4d2-4d8b-9148-e3be6c30e623}">
          <xlrd:rvb i="11294"/>
        </ext>
      </extLst>
    </bk>
    <bk>
      <extLst>
        <ext uri="{3e2802c4-a4d2-4d8b-9148-e3be6c30e623}">
          <xlrd:rvb i="11295"/>
        </ext>
      </extLst>
    </bk>
    <bk>
      <extLst>
        <ext uri="{3e2802c4-a4d2-4d8b-9148-e3be6c30e623}">
          <xlrd:rvb i="11296"/>
        </ext>
      </extLst>
    </bk>
    <bk>
      <extLst>
        <ext uri="{3e2802c4-a4d2-4d8b-9148-e3be6c30e623}">
          <xlrd:rvb i="11297"/>
        </ext>
      </extLst>
    </bk>
    <bk>
      <extLst>
        <ext uri="{3e2802c4-a4d2-4d8b-9148-e3be6c30e623}">
          <xlrd:rvb i="11298"/>
        </ext>
      </extLst>
    </bk>
    <bk>
      <extLst>
        <ext uri="{3e2802c4-a4d2-4d8b-9148-e3be6c30e623}">
          <xlrd:rvb i="11299"/>
        </ext>
      </extLst>
    </bk>
    <bk>
      <extLst>
        <ext uri="{3e2802c4-a4d2-4d8b-9148-e3be6c30e623}">
          <xlrd:rvb i="11300"/>
        </ext>
      </extLst>
    </bk>
    <bk>
      <extLst>
        <ext uri="{3e2802c4-a4d2-4d8b-9148-e3be6c30e623}">
          <xlrd:rvb i="11301"/>
        </ext>
      </extLst>
    </bk>
    <bk>
      <extLst>
        <ext uri="{3e2802c4-a4d2-4d8b-9148-e3be6c30e623}">
          <xlrd:rvb i="11302"/>
        </ext>
      </extLst>
    </bk>
    <bk>
      <extLst>
        <ext uri="{3e2802c4-a4d2-4d8b-9148-e3be6c30e623}">
          <xlrd:rvb i="11303"/>
        </ext>
      </extLst>
    </bk>
    <bk>
      <extLst>
        <ext uri="{3e2802c4-a4d2-4d8b-9148-e3be6c30e623}">
          <xlrd:rvb i="11304"/>
        </ext>
      </extLst>
    </bk>
    <bk>
      <extLst>
        <ext uri="{3e2802c4-a4d2-4d8b-9148-e3be6c30e623}">
          <xlrd:rvb i="11305"/>
        </ext>
      </extLst>
    </bk>
    <bk>
      <extLst>
        <ext uri="{3e2802c4-a4d2-4d8b-9148-e3be6c30e623}">
          <xlrd:rvb i="11306"/>
        </ext>
      </extLst>
    </bk>
    <bk>
      <extLst>
        <ext uri="{3e2802c4-a4d2-4d8b-9148-e3be6c30e623}">
          <xlrd:rvb i="11307"/>
        </ext>
      </extLst>
    </bk>
    <bk>
      <extLst>
        <ext uri="{3e2802c4-a4d2-4d8b-9148-e3be6c30e623}">
          <xlrd:rvb i="11308"/>
        </ext>
      </extLst>
    </bk>
    <bk>
      <extLst>
        <ext uri="{3e2802c4-a4d2-4d8b-9148-e3be6c30e623}">
          <xlrd:rvb i="11309"/>
        </ext>
      </extLst>
    </bk>
    <bk>
      <extLst>
        <ext uri="{3e2802c4-a4d2-4d8b-9148-e3be6c30e623}">
          <xlrd:rvb i="11310"/>
        </ext>
      </extLst>
    </bk>
    <bk>
      <extLst>
        <ext uri="{3e2802c4-a4d2-4d8b-9148-e3be6c30e623}">
          <xlrd:rvb i="11311"/>
        </ext>
      </extLst>
    </bk>
    <bk>
      <extLst>
        <ext uri="{3e2802c4-a4d2-4d8b-9148-e3be6c30e623}">
          <xlrd:rvb i="11312"/>
        </ext>
      </extLst>
    </bk>
    <bk>
      <extLst>
        <ext uri="{3e2802c4-a4d2-4d8b-9148-e3be6c30e623}">
          <xlrd:rvb i="11313"/>
        </ext>
      </extLst>
    </bk>
    <bk>
      <extLst>
        <ext uri="{3e2802c4-a4d2-4d8b-9148-e3be6c30e623}">
          <xlrd:rvb i="11314"/>
        </ext>
      </extLst>
    </bk>
    <bk>
      <extLst>
        <ext uri="{3e2802c4-a4d2-4d8b-9148-e3be6c30e623}">
          <xlrd:rvb i="11315"/>
        </ext>
      </extLst>
    </bk>
    <bk>
      <extLst>
        <ext uri="{3e2802c4-a4d2-4d8b-9148-e3be6c30e623}">
          <xlrd:rvb i="11316"/>
        </ext>
      </extLst>
    </bk>
    <bk>
      <extLst>
        <ext uri="{3e2802c4-a4d2-4d8b-9148-e3be6c30e623}">
          <xlrd:rvb i="11317"/>
        </ext>
      </extLst>
    </bk>
    <bk>
      <extLst>
        <ext uri="{3e2802c4-a4d2-4d8b-9148-e3be6c30e623}">
          <xlrd:rvb i="11318"/>
        </ext>
      </extLst>
    </bk>
    <bk>
      <extLst>
        <ext uri="{3e2802c4-a4d2-4d8b-9148-e3be6c30e623}">
          <xlrd:rvb i="11319"/>
        </ext>
      </extLst>
    </bk>
    <bk>
      <extLst>
        <ext uri="{3e2802c4-a4d2-4d8b-9148-e3be6c30e623}">
          <xlrd:rvb i="11320"/>
        </ext>
      </extLst>
    </bk>
    <bk>
      <extLst>
        <ext uri="{3e2802c4-a4d2-4d8b-9148-e3be6c30e623}">
          <xlrd:rvb i="11321"/>
        </ext>
      </extLst>
    </bk>
    <bk>
      <extLst>
        <ext uri="{3e2802c4-a4d2-4d8b-9148-e3be6c30e623}">
          <xlrd:rvb i="11322"/>
        </ext>
      </extLst>
    </bk>
    <bk>
      <extLst>
        <ext uri="{3e2802c4-a4d2-4d8b-9148-e3be6c30e623}">
          <xlrd:rvb i="11323"/>
        </ext>
      </extLst>
    </bk>
    <bk>
      <extLst>
        <ext uri="{3e2802c4-a4d2-4d8b-9148-e3be6c30e623}">
          <xlrd:rvb i="11324"/>
        </ext>
      </extLst>
    </bk>
    <bk>
      <extLst>
        <ext uri="{3e2802c4-a4d2-4d8b-9148-e3be6c30e623}">
          <xlrd:rvb i="11325"/>
        </ext>
      </extLst>
    </bk>
    <bk>
      <extLst>
        <ext uri="{3e2802c4-a4d2-4d8b-9148-e3be6c30e623}">
          <xlrd:rvb i="11326"/>
        </ext>
      </extLst>
    </bk>
    <bk>
      <extLst>
        <ext uri="{3e2802c4-a4d2-4d8b-9148-e3be6c30e623}">
          <xlrd:rvb i="11327"/>
        </ext>
      </extLst>
    </bk>
    <bk>
      <extLst>
        <ext uri="{3e2802c4-a4d2-4d8b-9148-e3be6c30e623}">
          <xlrd:rvb i="11328"/>
        </ext>
      </extLst>
    </bk>
    <bk>
      <extLst>
        <ext uri="{3e2802c4-a4d2-4d8b-9148-e3be6c30e623}">
          <xlrd:rvb i="11329"/>
        </ext>
      </extLst>
    </bk>
    <bk>
      <extLst>
        <ext uri="{3e2802c4-a4d2-4d8b-9148-e3be6c30e623}">
          <xlrd:rvb i="11330"/>
        </ext>
      </extLst>
    </bk>
    <bk>
      <extLst>
        <ext uri="{3e2802c4-a4d2-4d8b-9148-e3be6c30e623}">
          <xlrd:rvb i="11331"/>
        </ext>
      </extLst>
    </bk>
    <bk>
      <extLst>
        <ext uri="{3e2802c4-a4d2-4d8b-9148-e3be6c30e623}">
          <xlrd:rvb i="11332"/>
        </ext>
      </extLst>
    </bk>
    <bk>
      <extLst>
        <ext uri="{3e2802c4-a4d2-4d8b-9148-e3be6c30e623}">
          <xlrd:rvb i="11333"/>
        </ext>
      </extLst>
    </bk>
    <bk>
      <extLst>
        <ext uri="{3e2802c4-a4d2-4d8b-9148-e3be6c30e623}">
          <xlrd:rvb i="11334"/>
        </ext>
      </extLst>
    </bk>
    <bk>
      <extLst>
        <ext uri="{3e2802c4-a4d2-4d8b-9148-e3be6c30e623}">
          <xlrd:rvb i="11335"/>
        </ext>
      </extLst>
    </bk>
    <bk>
      <extLst>
        <ext uri="{3e2802c4-a4d2-4d8b-9148-e3be6c30e623}">
          <xlrd:rvb i="11336"/>
        </ext>
      </extLst>
    </bk>
    <bk>
      <extLst>
        <ext uri="{3e2802c4-a4d2-4d8b-9148-e3be6c30e623}">
          <xlrd:rvb i="11337"/>
        </ext>
      </extLst>
    </bk>
    <bk>
      <extLst>
        <ext uri="{3e2802c4-a4d2-4d8b-9148-e3be6c30e623}">
          <xlrd:rvb i="11338"/>
        </ext>
      </extLst>
    </bk>
    <bk>
      <extLst>
        <ext uri="{3e2802c4-a4d2-4d8b-9148-e3be6c30e623}">
          <xlrd:rvb i="11339"/>
        </ext>
      </extLst>
    </bk>
    <bk>
      <extLst>
        <ext uri="{3e2802c4-a4d2-4d8b-9148-e3be6c30e623}">
          <xlrd:rvb i="11340"/>
        </ext>
      </extLst>
    </bk>
    <bk>
      <extLst>
        <ext uri="{3e2802c4-a4d2-4d8b-9148-e3be6c30e623}">
          <xlrd:rvb i="11341"/>
        </ext>
      </extLst>
    </bk>
    <bk>
      <extLst>
        <ext uri="{3e2802c4-a4d2-4d8b-9148-e3be6c30e623}">
          <xlrd:rvb i="11342"/>
        </ext>
      </extLst>
    </bk>
    <bk>
      <extLst>
        <ext uri="{3e2802c4-a4d2-4d8b-9148-e3be6c30e623}">
          <xlrd:rvb i="11343"/>
        </ext>
      </extLst>
    </bk>
    <bk>
      <extLst>
        <ext uri="{3e2802c4-a4d2-4d8b-9148-e3be6c30e623}">
          <xlrd:rvb i="11344"/>
        </ext>
      </extLst>
    </bk>
    <bk>
      <extLst>
        <ext uri="{3e2802c4-a4d2-4d8b-9148-e3be6c30e623}">
          <xlrd:rvb i="11345"/>
        </ext>
      </extLst>
    </bk>
    <bk>
      <extLst>
        <ext uri="{3e2802c4-a4d2-4d8b-9148-e3be6c30e623}">
          <xlrd:rvb i="11346"/>
        </ext>
      </extLst>
    </bk>
    <bk>
      <extLst>
        <ext uri="{3e2802c4-a4d2-4d8b-9148-e3be6c30e623}">
          <xlrd:rvb i="11347"/>
        </ext>
      </extLst>
    </bk>
    <bk>
      <extLst>
        <ext uri="{3e2802c4-a4d2-4d8b-9148-e3be6c30e623}">
          <xlrd:rvb i="11348"/>
        </ext>
      </extLst>
    </bk>
    <bk>
      <extLst>
        <ext uri="{3e2802c4-a4d2-4d8b-9148-e3be6c30e623}">
          <xlrd:rvb i="11349"/>
        </ext>
      </extLst>
    </bk>
    <bk>
      <extLst>
        <ext uri="{3e2802c4-a4d2-4d8b-9148-e3be6c30e623}">
          <xlrd:rvb i="11350"/>
        </ext>
      </extLst>
    </bk>
    <bk>
      <extLst>
        <ext uri="{3e2802c4-a4d2-4d8b-9148-e3be6c30e623}">
          <xlrd:rvb i="11351"/>
        </ext>
      </extLst>
    </bk>
    <bk>
      <extLst>
        <ext uri="{3e2802c4-a4d2-4d8b-9148-e3be6c30e623}">
          <xlrd:rvb i="11352"/>
        </ext>
      </extLst>
    </bk>
    <bk>
      <extLst>
        <ext uri="{3e2802c4-a4d2-4d8b-9148-e3be6c30e623}">
          <xlrd:rvb i="11353"/>
        </ext>
      </extLst>
    </bk>
    <bk>
      <extLst>
        <ext uri="{3e2802c4-a4d2-4d8b-9148-e3be6c30e623}">
          <xlrd:rvb i="11354"/>
        </ext>
      </extLst>
    </bk>
    <bk>
      <extLst>
        <ext uri="{3e2802c4-a4d2-4d8b-9148-e3be6c30e623}">
          <xlrd:rvb i="11355"/>
        </ext>
      </extLst>
    </bk>
    <bk>
      <extLst>
        <ext uri="{3e2802c4-a4d2-4d8b-9148-e3be6c30e623}">
          <xlrd:rvb i="11356"/>
        </ext>
      </extLst>
    </bk>
    <bk>
      <extLst>
        <ext uri="{3e2802c4-a4d2-4d8b-9148-e3be6c30e623}">
          <xlrd:rvb i="11357"/>
        </ext>
      </extLst>
    </bk>
    <bk>
      <extLst>
        <ext uri="{3e2802c4-a4d2-4d8b-9148-e3be6c30e623}">
          <xlrd:rvb i="11358"/>
        </ext>
      </extLst>
    </bk>
    <bk>
      <extLst>
        <ext uri="{3e2802c4-a4d2-4d8b-9148-e3be6c30e623}">
          <xlrd:rvb i="11359"/>
        </ext>
      </extLst>
    </bk>
    <bk>
      <extLst>
        <ext uri="{3e2802c4-a4d2-4d8b-9148-e3be6c30e623}">
          <xlrd:rvb i="11360"/>
        </ext>
      </extLst>
    </bk>
    <bk>
      <extLst>
        <ext uri="{3e2802c4-a4d2-4d8b-9148-e3be6c30e623}">
          <xlrd:rvb i="11361"/>
        </ext>
      </extLst>
    </bk>
    <bk>
      <extLst>
        <ext uri="{3e2802c4-a4d2-4d8b-9148-e3be6c30e623}">
          <xlrd:rvb i="11362"/>
        </ext>
      </extLst>
    </bk>
    <bk>
      <extLst>
        <ext uri="{3e2802c4-a4d2-4d8b-9148-e3be6c30e623}">
          <xlrd:rvb i="11363"/>
        </ext>
      </extLst>
    </bk>
    <bk>
      <extLst>
        <ext uri="{3e2802c4-a4d2-4d8b-9148-e3be6c30e623}">
          <xlrd:rvb i="11364"/>
        </ext>
      </extLst>
    </bk>
    <bk>
      <extLst>
        <ext uri="{3e2802c4-a4d2-4d8b-9148-e3be6c30e623}">
          <xlrd:rvb i="11365"/>
        </ext>
      </extLst>
    </bk>
    <bk>
      <extLst>
        <ext uri="{3e2802c4-a4d2-4d8b-9148-e3be6c30e623}">
          <xlrd:rvb i="11366"/>
        </ext>
      </extLst>
    </bk>
    <bk>
      <extLst>
        <ext uri="{3e2802c4-a4d2-4d8b-9148-e3be6c30e623}">
          <xlrd:rvb i="11367"/>
        </ext>
      </extLst>
    </bk>
    <bk>
      <extLst>
        <ext uri="{3e2802c4-a4d2-4d8b-9148-e3be6c30e623}">
          <xlrd:rvb i="11368"/>
        </ext>
      </extLst>
    </bk>
    <bk>
      <extLst>
        <ext uri="{3e2802c4-a4d2-4d8b-9148-e3be6c30e623}">
          <xlrd:rvb i="11369"/>
        </ext>
      </extLst>
    </bk>
    <bk>
      <extLst>
        <ext uri="{3e2802c4-a4d2-4d8b-9148-e3be6c30e623}">
          <xlrd:rvb i="11370"/>
        </ext>
      </extLst>
    </bk>
    <bk>
      <extLst>
        <ext uri="{3e2802c4-a4d2-4d8b-9148-e3be6c30e623}">
          <xlrd:rvb i="11371"/>
        </ext>
      </extLst>
    </bk>
    <bk>
      <extLst>
        <ext uri="{3e2802c4-a4d2-4d8b-9148-e3be6c30e623}">
          <xlrd:rvb i="11372"/>
        </ext>
      </extLst>
    </bk>
    <bk>
      <extLst>
        <ext uri="{3e2802c4-a4d2-4d8b-9148-e3be6c30e623}">
          <xlrd:rvb i="11373"/>
        </ext>
      </extLst>
    </bk>
    <bk>
      <extLst>
        <ext uri="{3e2802c4-a4d2-4d8b-9148-e3be6c30e623}">
          <xlrd:rvb i="11374"/>
        </ext>
      </extLst>
    </bk>
    <bk>
      <extLst>
        <ext uri="{3e2802c4-a4d2-4d8b-9148-e3be6c30e623}">
          <xlrd:rvb i="11375"/>
        </ext>
      </extLst>
    </bk>
    <bk>
      <extLst>
        <ext uri="{3e2802c4-a4d2-4d8b-9148-e3be6c30e623}">
          <xlrd:rvb i="11376"/>
        </ext>
      </extLst>
    </bk>
    <bk>
      <extLst>
        <ext uri="{3e2802c4-a4d2-4d8b-9148-e3be6c30e623}">
          <xlrd:rvb i="11377"/>
        </ext>
      </extLst>
    </bk>
    <bk>
      <extLst>
        <ext uri="{3e2802c4-a4d2-4d8b-9148-e3be6c30e623}">
          <xlrd:rvb i="11378"/>
        </ext>
      </extLst>
    </bk>
    <bk>
      <extLst>
        <ext uri="{3e2802c4-a4d2-4d8b-9148-e3be6c30e623}">
          <xlrd:rvb i="11379"/>
        </ext>
      </extLst>
    </bk>
    <bk>
      <extLst>
        <ext uri="{3e2802c4-a4d2-4d8b-9148-e3be6c30e623}">
          <xlrd:rvb i="11380"/>
        </ext>
      </extLst>
    </bk>
    <bk>
      <extLst>
        <ext uri="{3e2802c4-a4d2-4d8b-9148-e3be6c30e623}">
          <xlrd:rvb i="11381"/>
        </ext>
      </extLst>
    </bk>
    <bk>
      <extLst>
        <ext uri="{3e2802c4-a4d2-4d8b-9148-e3be6c30e623}">
          <xlrd:rvb i="11382"/>
        </ext>
      </extLst>
    </bk>
    <bk>
      <extLst>
        <ext uri="{3e2802c4-a4d2-4d8b-9148-e3be6c30e623}">
          <xlrd:rvb i="11383"/>
        </ext>
      </extLst>
    </bk>
    <bk>
      <extLst>
        <ext uri="{3e2802c4-a4d2-4d8b-9148-e3be6c30e623}">
          <xlrd:rvb i="11384"/>
        </ext>
      </extLst>
    </bk>
    <bk>
      <extLst>
        <ext uri="{3e2802c4-a4d2-4d8b-9148-e3be6c30e623}">
          <xlrd:rvb i="11385"/>
        </ext>
      </extLst>
    </bk>
    <bk>
      <extLst>
        <ext uri="{3e2802c4-a4d2-4d8b-9148-e3be6c30e623}">
          <xlrd:rvb i="11386"/>
        </ext>
      </extLst>
    </bk>
    <bk>
      <extLst>
        <ext uri="{3e2802c4-a4d2-4d8b-9148-e3be6c30e623}">
          <xlrd:rvb i="11387"/>
        </ext>
      </extLst>
    </bk>
    <bk>
      <extLst>
        <ext uri="{3e2802c4-a4d2-4d8b-9148-e3be6c30e623}">
          <xlrd:rvb i="11388"/>
        </ext>
      </extLst>
    </bk>
    <bk>
      <extLst>
        <ext uri="{3e2802c4-a4d2-4d8b-9148-e3be6c30e623}">
          <xlrd:rvb i="11389"/>
        </ext>
      </extLst>
    </bk>
    <bk>
      <extLst>
        <ext uri="{3e2802c4-a4d2-4d8b-9148-e3be6c30e623}">
          <xlrd:rvb i="11390"/>
        </ext>
      </extLst>
    </bk>
    <bk>
      <extLst>
        <ext uri="{3e2802c4-a4d2-4d8b-9148-e3be6c30e623}">
          <xlrd:rvb i="11391"/>
        </ext>
      </extLst>
    </bk>
    <bk>
      <extLst>
        <ext uri="{3e2802c4-a4d2-4d8b-9148-e3be6c30e623}">
          <xlrd:rvb i="11392"/>
        </ext>
      </extLst>
    </bk>
    <bk>
      <extLst>
        <ext uri="{3e2802c4-a4d2-4d8b-9148-e3be6c30e623}">
          <xlrd:rvb i="11393"/>
        </ext>
      </extLst>
    </bk>
    <bk>
      <extLst>
        <ext uri="{3e2802c4-a4d2-4d8b-9148-e3be6c30e623}">
          <xlrd:rvb i="11394"/>
        </ext>
      </extLst>
    </bk>
    <bk>
      <extLst>
        <ext uri="{3e2802c4-a4d2-4d8b-9148-e3be6c30e623}">
          <xlrd:rvb i="11395"/>
        </ext>
      </extLst>
    </bk>
    <bk>
      <extLst>
        <ext uri="{3e2802c4-a4d2-4d8b-9148-e3be6c30e623}">
          <xlrd:rvb i="11396"/>
        </ext>
      </extLst>
    </bk>
    <bk>
      <extLst>
        <ext uri="{3e2802c4-a4d2-4d8b-9148-e3be6c30e623}">
          <xlrd:rvb i="11397"/>
        </ext>
      </extLst>
    </bk>
    <bk>
      <extLst>
        <ext uri="{3e2802c4-a4d2-4d8b-9148-e3be6c30e623}">
          <xlrd:rvb i="11398"/>
        </ext>
      </extLst>
    </bk>
    <bk>
      <extLst>
        <ext uri="{3e2802c4-a4d2-4d8b-9148-e3be6c30e623}">
          <xlrd:rvb i="11399"/>
        </ext>
      </extLst>
    </bk>
    <bk>
      <extLst>
        <ext uri="{3e2802c4-a4d2-4d8b-9148-e3be6c30e623}">
          <xlrd:rvb i="11400"/>
        </ext>
      </extLst>
    </bk>
    <bk>
      <extLst>
        <ext uri="{3e2802c4-a4d2-4d8b-9148-e3be6c30e623}">
          <xlrd:rvb i="11401"/>
        </ext>
      </extLst>
    </bk>
    <bk>
      <extLst>
        <ext uri="{3e2802c4-a4d2-4d8b-9148-e3be6c30e623}">
          <xlrd:rvb i="11402"/>
        </ext>
      </extLst>
    </bk>
    <bk>
      <extLst>
        <ext uri="{3e2802c4-a4d2-4d8b-9148-e3be6c30e623}">
          <xlrd:rvb i="11403"/>
        </ext>
      </extLst>
    </bk>
    <bk>
      <extLst>
        <ext uri="{3e2802c4-a4d2-4d8b-9148-e3be6c30e623}">
          <xlrd:rvb i="11404"/>
        </ext>
      </extLst>
    </bk>
    <bk>
      <extLst>
        <ext uri="{3e2802c4-a4d2-4d8b-9148-e3be6c30e623}">
          <xlrd:rvb i="11405"/>
        </ext>
      </extLst>
    </bk>
    <bk>
      <extLst>
        <ext uri="{3e2802c4-a4d2-4d8b-9148-e3be6c30e623}">
          <xlrd:rvb i="11406"/>
        </ext>
      </extLst>
    </bk>
    <bk>
      <extLst>
        <ext uri="{3e2802c4-a4d2-4d8b-9148-e3be6c30e623}">
          <xlrd:rvb i="11407"/>
        </ext>
      </extLst>
    </bk>
    <bk>
      <extLst>
        <ext uri="{3e2802c4-a4d2-4d8b-9148-e3be6c30e623}">
          <xlrd:rvb i="11408"/>
        </ext>
      </extLst>
    </bk>
    <bk>
      <extLst>
        <ext uri="{3e2802c4-a4d2-4d8b-9148-e3be6c30e623}">
          <xlrd:rvb i="11409"/>
        </ext>
      </extLst>
    </bk>
    <bk>
      <extLst>
        <ext uri="{3e2802c4-a4d2-4d8b-9148-e3be6c30e623}">
          <xlrd:rvb i="11410"/>
        </ext>
      </extLst>
    </bk>
    <bk>
      <extLst>
        <ext uri="{3e2802c4-a4d2-4d8b-9148-e3be6c30e623}">
          <xlrd:rvb i="11411"/>
        </ext>
      </extLst>
    </bk>
    <bk>
      <extLst>
        <ext uri="{3e2802c4-a4d2-4d8b-9148-e3be6c30e623}">
          <xlrd:rvb i="11412"/>
        </ext>
      </extLst>
    </bk>
    <bk>
      <extLst>
        <ext uri="{3e2802c4-a4d2-4d8b-9148-e3be6c30e623}">
          <xlrd:rvb i="11413"/>
        </ext>
      </extLst>
    </bk>
    <bk>
      <extLst>
        <ext uri="{3e2802c4-a4d2-4d8b-9148-e3be6c30e623}">
          <xlrd:rvb i="11414"/>
        </ext>
      </extLst>
    </bk>
    <bk>
      <extLst>
        <ext uri="{3e2802c4-a4d2-4d8b-9148-e3be6c30e623}">
          <xlrd:rvb i="11415"/>
        </ext>
      </extLst>
    </bk>
    <bk>
      <extLst>
        <ext uri="{3e2802c4-a4d2-4d8b-9148-e3be6c30e623}">
          <xlrd:rvb i="11416"/>
        </ext>
      </extLst>
    </bk>
    <bk>
      <extLst>
        <ext uri="{3e2802c4-a4d2-4d8b-9148-e3be6c30e623}">
          <xlrd:rvb i="11417"/>
        </ext>
      </extLst>
    </bk>
    <bk>
      <extLst>
        <ext uri="{3e2802c4-a4d2-4d8b-9148-e3be6c30e623}">
          <xlrd:rvb i="11418"/>
        </ext>
      </extLst>
    </bk>
    <bk>
      <extLst>
        <ext uri="{3e2802c4-a4d2-4d8b-9148-e3be6c30e623}">
          <xlrd:rvb i="11419"/>
        </ext>
      </extLst>
    </bk>
    <bk>
      <extLst>
        <ext uri="{3e2802c4-a4d2-4d8b-9148-e3be6c30e623}">
          <xlrd:rvb i="11420"/>
        </ext>
      </extLst>
    </bk>
    <bk>
      <extLst>
        <ext uri="{3e2802c4-a4d2-4d8b-9148-e3be6c30e623}">
          <xlrd:rvb i="11421"/>
        </ext>
      </extLst>
    </bk>
    <bk>
      <extLst>
        <ext uri="{3e2802c4-a4d2-4d8b-9148-e3be6c30e623}">
          <xlrd:rvb i="11422"/>
        </ext>
      </extLst>
    </bk>
    <bk>
      <extLst>
        <ext uri="{3e2802c4-a4d2-4d8b-9148-e3be6c30e623}">
          <xlrd:rvb i="11423"/>
        </ext>
      </extLst>
    </bk>
    <bk>
      <extLst>
        <ext uri="{3e2802c4-a4d2-4d8b-9148-e3be6c30e623}">
          <xlrd:rvb i="11424"/>
        </ext>
      </extLst>
    </bk>
    <bk>
      <extLst>
        <ext uri="{3e2802c4-a4d2-4d8b-9148-e3be6c30e623}">
          <xlrd:rvb i="11425"/>
        </ext>
      </extLst>
    </bk>
    <bk>
      <extLst>
        <ext uri="{3e2802c4-a4d2-4d8b-9148-e3be6c30e623}">
          <xlrd:rvb i="11426"/>
        </ext>
      </extLst>
    </bk>
    <bk>
      <extLst>
        <ext uri="{3e2802c4-a4d2-4d8b-9148-e3be6c30e623}">
          <xlrd:rvb i="11427"/>
        </ext>
      </extLst>
    </bk>
    <bk>
      <extLst>
        <ext uri="{3e2802c4-a4d2-4d8b-9148-e3be6c30e623}">
          <xlrd:rvb i="11428"/>
        </ext>
      </extLst>
    </bk>
    <bk>
      <extLst>
        <ext uri="{3e2802c4-a4d2-4d8b-9148-e3be6c30e623}">
          <xlrd:rvb i="11429"/>
        </ext>
      </extLst>
    </bk>
    <bk>
      <extLst>
        <ext uri="{3e2802c4-a4d2-4d8b-9148-e3be6c30e623}">
          <xlrd:rvb i="11430"/>
        </ext>
      </extLst>
    </bk>
    <bk>
      <extLst>
        <ext uri="{3e2802c4-a4d2-4d8b-9148-e3be6c30e623}">
          <xlrd:rvb i="11431"/>
        </ext>
      </extLst>
    </bk>
    <bk>
      <extLst>
        <ext uri="{3e2802c4-a4d2-4d8b-9148-e3be6c30e623}">
          <xlrd:rvb i="11432"/>
        </ext>
      </extLst>
    </bk>
    <bk>
      <extLst>
        <ext uri="{3e2802c4-a4d2-4d8b-9148-e3be6c30e623}">
          <xlrd:rvb i="11433"/>
        </ext>
      </extLst>
    </bk>
    <bk>
      <extLst>
        <ext uri="{3e2802c4-a4d2-4d8b-9148-e3be6c30e623}">
          <xlrd:rvb i="11434"/>
        </ext>
      </extLst>
    </bk>
    <bk>
      <extLst>
        <ext uri="{3e2802c4-a4d2-4d8b-9148-e3be6c30e623}">
          <xlrd:rvb i="11435"/>
        </ext>
      </extLst>
    </bk>
    <bk>
      <extLst>
        <ext uri="{3e2802c4-a4d2-4d8b-9148-e3be6c30e623}">
          <xlrd:rvb i="11436"/>
        </ext>
      </extLst>
    </bk>
    <bk>
      <extLst>
        <ext uri="{3e2802c4-a4d2-4d8b-9148-e3be6c30e623}">
          <xlrd:rvb i="11437"/>
        </ext>
      </extLst>
    </bk>
    <bk>
      <extLst>
        <ext uri="{3e2802c4-a4d2-4d8b-9148-e3be6c30e623}">
          <xlrd:rvb i="11438"/>
        </ext>
      </extLst>
    </bk>
    <bk>
      <extLst>
        <ext uri="{3e2802c4-a4d2-4d8b-9148-e3be6c30e623}">
          <xlrd:rvb i="11439"/>
        </ext>
      </extLst>
    </bk>
    <bk>
      <extLst>
        <ext uri="{3e2802c4-a4d2-4d8b-9148-e3be6c30e623}">
          <xlrd:rvb i="11440"/>
        </ext>
      </extLst>
    </bk>
    <bk>
      <extLst>
        <ext uri="{3e2802c4-a4d2-4d8b-9148-e3be6c30e623}">
          <xlrd:rvb i="11441"/>
        </ext>
      </extLst>
    </bk>
    <bk>
      <extLst>
        <ext uri="{3e2802c4-a4d2-4d8b-9148-e3be6c30e623}">
          <xlrd:rvb i="11442"/>
        </ext>
      </extLst>
    </bk>
    <bk>
      <extLst>
        <ext uri="{3e2802c4-a4d2-4d8b-9148-e3be6c30e623}">
          <xlrd:rvb i="11443"/>
        </ext>
      </extLst>
    </bk>
    <bk>
      <extLst>
        <ext uri="{3e2802c4-a4d2-4d8b-9148-e3be6c30e623}">
          <xlrd:rvb i="11444"/>
        </ext>
      </extLst>
    </bk>
    <bk>
      <extLst>
        <ext uri="{3e2802c4-a4d2-4d8b-9148-e3be6c30e623}">
          <xlrd:rvb i="11445"/>
        </ext>
      </extLst>
    </bk>
    <bk>
      <extLst>
        <ext uri="{3e2802c4-a4d2-4d8b-9148-e3be6c30e623}">
          <xlrd:rvb i="11446"/>
        </ext>
      </extLst>
    </bk>
    <bk>
      <extLst>
        <ext uri="{3e2802c4-a4d2-4d8b-9148-e3be6c30e623}">
          <xlrd:rvb i="11447"/>
        </ext>
      </extLst>
    </bk>
    <bk>
      <extLst>
        <ext uri="{3e2802c4-a4d2-4d8b-9148-e3be6c30e623}">
          <xlrd:rvb i="11448"/>
        </ext>
      </extLst>
    </bk>
    <bk>
      <extLst>
        <ext uri="{3e2802c4-a4d2-4d8b-9148-e3be6c30e623}">
          <xlrd:rvb i="11449"/>
        </ext>
      </extLst>
    </bk>
    <bk>
      <extLst>
        <ext uri="{3e2802c4-a4d2-4d8b-9148-e3be6c30e623}">
          <xlrd:rvb i="11450"/>
        </ext>
      </extLst>
    </bk>
    <bk>
      <extLst>
        <ext uri="{3e2802c4-a4d2-4d8b-9148-e3be6c30e623}">
          <xlrd:rvb i="11451"/>
        </ext>
      </extLst>
    </bk>
    <bk>
      <extLst>
        <ext uri="{3e2802c4-a4d2-4d8b-9148-e3be6c30e623}">
          <xlrd:rvb i="11452"/>
        </ext>
      </extLst>
    </bk>
    <bk>
      <extLst>
        <ext uri="{3e2802c4-a4d2-4d8b-9148-e3be6c30e623}">
          <xlrd:rvb i="11453"/>
        </ext>
      </extLst>
    </bk>
    <bk>
      <extLst>
        <ext uri="{3e2802c4-a4d2-4d8b-9148-e3be6c30e623}">
          <xlrd:rvb i="11454"/>
        </ext>
      </extLst>
    </bk>
    <bk>
      <extLst>
        <ext uri="{3e2802c4-a4d2-4d8b-9148-e3be6c30e623}">
          <xlrd:rvb i="11455"/>
        </ext>
      </extLst>
    </bk>
    <bk>
      <extLst>
        <ext uri="{3e2802c4-a4d2-4d8b-9148-e3be6c30e623}">
          <xlrd:rvb i="11456"/>
        </ext>
      </extLst>
    </bk>
    <bk>
      <extLst>
        <ext uri="{3e2802c4-a4d2-4d8b-9148-e3be6c30e623}">
          <xlrd:rvb i="11457"/>
        </ext>
      </extLst>
    </bk>
    <bk>
      <extLst>
        <ext uri="{3e2802c4-a4d2-4d8b-9148-e3be6c30e623}">
          <xlrd:rvb i="11458"/>
        </ext>
      </extLst>
    </bk>
    <bk>
      <extLst>
        <ext uri="{3e2802c4-a4d2-4d8b-9148-e3be6c30e623}">
          <xlrd:rvb i="11459"/>
        </ext>
      </extLst>
    </bk>
    <bk>
      <extLst>
        <ext uri="{3e2802c4-a4d2-4d8b-9148-e3be6c30e623}">
          <xlrd:rvb i="11460"/>
        </ext>
      </extLst>
    </bk>
    <bk>
      <extLst>
        <ext uri="{3e2802c4-a4d2-4d8b-9148-e3be6c30e623}">
          <xlrd:rvb i="11461"/>
        </ext>
      </extLst>
    </bk>
    <bk>
      <extLst>
        <ext uri="{3e2802c4-a4d2-4d8b-9148-e3be6c30e623}">
          <xlrd:rvb i="11462"/>
        </ext>
      </extLst>
    </bk>
    <bk>
      <extLst>
        <ext uri="{3e2802c4-a4d2-4d8b-9148-e3be6c30e623}">
          <xlrd:rvb i="11463"/>
        </ext>
      </extLst>
    </bk>
    <bk>
      <extLst>
        <ext uri="{3e2802c4-a4d2-4d8b-9148-e3be6c30e623}">
          <xlrd:rvb i="11464"/>
        </ext>
      </extLst>
    </bk>
    <bk>
      <extLst>
        <ext uri="{3e2802c4-a4d2-4d8b-9148-e3be6c30e623}">
          <xlrd:rvb i="11465"/>
        </ext>
      </extLst>
    </bk>
    <bk>
      <extLst>
        <ext uri="{3e2802c4-a4d2-4d8b-9148-e3be6c30e623}">
          <xlrd:rvb i="11466"/>
        </ext>
      </extLst>
    </bk>
    <bk>
      <extLst>
        <ext uri="{3e2802c4-a4d2-4d8b-9148-e3be6c30e623}">
          <xlrd:rvb i="11467"/>
        </ext>
      </extLst>
    </bk>
    <bk>
      <extLst>
        <ext uri="{3e2802c4-a4d2-4d8b-9148-e3be6c30e623}">
          <xlrd:rvb i="11468"/>
        </ext>
      </extLst>
    </bk>
    <bk>
      <extLst>
        <ext uri="{3e2802c4-a4d2-4d8b-9148-e3be6c30e623}">
          <xlrd:rvb i="11469"/>
        </ext>
      </extLst>
    </bk>
    <bk>
      <extLst>
        <ext uri="{3e2802c4-a4d2-4d8b-9148-e3be6c30e623}">
          <xlrd:rvb i="11470"/>
        </ext>
      </extLst>
    </bk>
    <bk>
      <extLst>
        <ext uri="{3e2802c4-a4d2-4d8b-9148-e3be6c30e623}">
          <xlrd:rvb i="11471"/>
        </ext>
      </extLst>
    </bk>
    <bk>
      <extLst>
        <ext uri="{3e2802c4-a4d2-4d8b-9148-e3be6c30e623}">
          <xlrd:rvb i="11472"/>
        </ext>
      </extLst>
    </bk>
    <bk>
      <extLst>
        <ext uri="{3e2802c4-a4d2-4d8b-9148-e3be6c30e623}">
          <xlrd:rvb i="11473"/>
        </ext>
      </extLst>
    </bk>
    <bk>
      <extLst>
        <ext uri="{3e2802c4-a4d2-4d8b-9148-e3be6c30e623}">
          <xlrd:rvb i="11474"/>
        </ext>
      </extLst>
    </bk>
    <bk>
      <extLst>
        <ext uri="{3e2802c4-a4d2-4d8b-9148-e3be6c30e623}">
          <xlrd:rvb i="11475"/>
        </ext>
      </extLst>
    </bk>
    <bk>
      <extLst>
        <ext uri="{3e2802c4-a4d2-4d8b-9148-e3be6c30e623}">
          <xlrd:rvb i="11476"/>
        </ext>
      </extLst>
    </bk>
    <bk>
      <extLst>
        <ext uri="{3e2802c4-a4d2-4d8b-9148-e3be6c30e623}">
          <xlrd:rvb i="11477"/>
        </ext>
      </extLst>
    </bk>
    <bk>
      <extLst>
        <ext uri="{3e2802c4-a4d2-4d8b-9148-e3be6c30e623}">
          <xlrd:rvb i="11478"/>
        </ext>
      </extLst>
    </bk>
    <bk>
      <extLst>
        <ext uri="{3e2802c4-a4d2-4d8b-9148-e3be6c30e623}">
          <xlrd:rvb i="11479"/>
        </ext>
      </extLst>
    </bk>
    <bk>
      <extLst>
        <ext uri="{3e2802c4-a4d2-4d8b-9148-e3be6c30e623}">
          <xlrd:rvb i="11480"/>
        </ext>
      </extLst>
    </bk>
    <bk>
      <extLst>
        <ext uri="{3e2802c4-a4d2-4d8b-9148-e3be6c30e623}">
          <xlrd:rvb i="11481"/>
        </ext>
      </extLst>
    </bk>
    <bk>
      <extLst>
        <ext uri="{3e2802c4-a4d2-4d8b-9148-e3be6c30e623}">
          <xlrd:rvb i="11482"/>
        </ext>
      </extLst>
    </bk>
    <bk>
      <extLst>
        <ext uri="{3e2802c4-a4d2-4d8b-9148-e3be6c30e623}">
          <xlrd:rvb i="11483"/>
        </ext>
      </extLst>
    </bk>
    <bk>
      <extLst>
        <ext uri="{3e2802c4-a4d2-4d8b-9148-e3be6c30e623}">
          <xlrd:rvb i="11484"/>
        </ext>
      </extLst>
    </bk>
    <bk>
      <extLst>
        <ext uri="{3e2802c4-a4d2-4d8b-9148-e3be6c30e623}">
          <xlrd:rvb i="11485"/>
        </ext>
      </extLst>
    </bk>
    <bk>
      <extLst>
        <ext uri="{3e2802c4-a4d2-4d8b-9148-e3be6c30e623}">
          <xlrd:rvb i="11486"/>
        </ext>
      </extLst>
    </bk>
    <bk>
      <extLst>
        <ext uri="{3e2802c4-a4d2-4d8b-9148-e3be6c30e623}">
          <xlrd:rvb i="11487"/>
        </ext>
      </extLst>
    </bk>
    <bk>
      <extLst>
        <ext uri="{3e2802c4-a4d2-4d8b-9148-e3be6c30e623}">
          <xlrd:rvb i="11488"/>
        </ext>
      </extLst>
    </bk>
    <bk>
      <extLst>
        <ext uri="{3e2802c4-a4d2-4d8b-9148-e3be6c30e623}">
          <xlrd:rvb i="11489"/>
        </ext>
      </extLst>
    </bk>
    <bk>
      <extLst>
        <ext uri="{3e2802c4-a4d2-4d8b-9148-e3be6c30e623}">
          <xlrd:rvb i="11490"/>
        </ext>
      </extLst>
    </bk>
    <bk>
      <extLst>
        <ext uri="{3e2802c4-a4d2-4d8b-9148-e3be6c30e623}">
          <xlrd:rvb i="11491"/>
        </ext>
      </extLst>
    </bk>
    <bk>
      <extLst>
        <ext uri="{3e2802c4-a4d2-4d8b-9148-e3be6c30e623}">
          <xlrd:rvb i="11492"/>
        </ext>
      </extLst>
    </bk>
    <bk>
      <extLst>
        <ext uri="{3e2802c4-a4d2-4d8b-9148-e3be6c30e623}">
          <xlrd:rvb i="11493"/>
        </ext>
      </extLst>
    </bk>
    <bk>
      <extLst>
        <ext uri="{3e2802c4-a4d2-4d8b-9148-e3be6c30e623}">
          <xlrd:rvb i="11494"/>
        </ext>
      </extLst>
    </bk>
    <bk>
      <extLst>
        <ext uri="{3e2802c4-a4d2-4d8b-9148-e3be6c30e623}">
          <xlrd:rvb i="11495"/>
        </ext>
      </extLst>
    </bk>
    <bk>
      <extLst>
        <ext uri="{3e2802c4-a4d2-4d8b-9148-e3be6c30e623}">
          <xlrd:rvb i="11496"/>
        </ext>
      </extLst>
    </bk>
    <bk>
      <extLst>
        <ext uri="{3e2802c4-a4d2-4d8b-9148-e3be6c30e623}">
          <xlrd:rvb i="11497"/>
        </ext>
      </extLst>
    </bk>
    <bk>
      <extLst>
        <ext uri="{3e2802c4-a4d2-4d8b-9148-e3be6c30e623}">
          <xlrd:rvb i="11498"/>
        </ext>
      </extLst>
    </bk>
    <bk>
      <extLst>
        <ext uri="{3e2802c4-a4d2-4d8b-9148-e3be6c30e623}">
          <xlrd:rvb i="11499"/>
        </ext>
      </extLst>
    </bk>
    <bk>
      <extLst>
        <ext uri="{3e2802c4-a4d2-4d8b-9148-e3be6c30e623}">
          <xlrd:rvb i="11500"/>
        </ext>
      </extLst>
    </bk>
    <bk>
      <extLst>
        <ext uri="{3e2802c4-a4d2-4d8b-9148-e3be6c30e623}">
          <xlrd:rvb i="11501"/>
        </ext>
      </extLst>
    </bk>
    <bk>
      <extLst>
        <ext uri="{3e2802c4-a4d2-4d8b-9148-e3be6c30e623}">
          <xlrd:rvb i="11502"/>
        </ext>
      </extLst>
    </bk>
    <bk>
      <extLst>
        <ext uri="{3e2802c4-a4d2-4d8b-9148-e3be6c30e623}">
          <xlrd:rvb i="11503"/>
        </ext>
      </extLst>
    </bk>
    <bk>
      <extLst>
        <ext uri="{3e2802c4-a4d2-4d8b-9148-e3be6c30e623}">
          <xlrd:rvb i="11504"/>
        </ext>
      </extLst>
    </bk>
    <bk>
      <extLst>
        <ext uri="{3e2802c4-a4d2-4d8b-9148-e3be6c30e623}">
          <xlrd:rvb i="11505"/>
        </ext>
      </extLst>
    </bk>
    <bk>
      <extLst>
        <ext uri="{3e2802c4-a4d2-4d8b-9148-e3be6c30e623}">
          <xlrd:rvb i="11506"/>
        </ext>
      </extLst>
    </bk>
    <bk>
      <extLst>
        <ext uri="{3e2802c4-a4d2-4d8b-9148-e3be6c30e623}">
          <xlrd:rvb i="11507"/>
        </ext>
      </extLst>
    </bk>
    <bk>
      <extLst>
        <ext uri="{3e2802c4-a4d2-4d8b-9148-e3be6c30e623}">
          <xlrd:rvb i="11508"/>
        </ext>
      </extLst>
    </bk>
    <bk>
      <extLst>
        <ext uri="{3e2802c4-a4d2-4d8b-9148-e3be6c30e623}">
          <xlrd:rvb i="11509"/>
        </ext>
      </extLst>
    </bk>
    <bk>
      <extLst>
        <ext uri="{3e2802c4-a4d2-4d8b-9148-e3be6c30e623}">
          <xlrd:rvb i="11510"/>
        </ext>
      </extLst>
    </bk>
    <bk>
      <extLst>
        <ext uri="{3e2802c4-a4d2-4d8b-9148-e3be6c30e623}">
          <xlrd:rvb i="11511"/>
        </ext>
      </extLst>
    </bk>
    <bk>
      <extLst>
        <ext uri="{3e2802c4-a4d2-4d8b-9148-e3be6c30e623}">
          <xlrd:rvb i="11512"/>
        </ext>
      </extLst>
    </bk>
    <bk>
      <extLst>
        <ext uri="{3e2802c4-a4d2-4d8b-9148-e3be6c30e623}">
          <xlrd:rvb i="11513"/>
        </ext>
      </extLst>
    </bk>
    <bk>
      <extLst>
        <ext uri="{3e2802c4-a4d2-4d8b-9148-e3be6c30e623}">
          <xlrd:rvb i="11514"/>
        </ext>
      </extLst>
    </bk>
    <bk>
      <extLst>
        <ext uri="{3e2802c4-a4d2-4d8b-9148-e3be6c30e623}">
          <xlrd:rvb i="11515"/>
        </ext>
      </extLst>
    </bk>
    <bk>
      <extLst>
        <ext uri="{3e2802c4-a4d2-4d8b-9148-e3be6c30e623}">
          <xlrd:rvb i="11516"/>
        </ext>
      </extLst>
    </bk>
    <bk>
      <extLst>
        <ext uri="{3e2802c4-a4d2-4d8b-9148-e3be6c30e623}">
          <xlrd:rvb i="11517"/>
        </ext>
      </extLst>
    </bk>
    <bk>
      <extLst>
        <ext uri="{3e2802c4-a4d2-4d8b-9148-e3be6c30e623}">
          <xlrd:rvb i="11518"/>
        </ext>
      </extLst>
    </bk>
    <bk>
      <extLst>
        <ext uri="{3e2802c4-a4d2-4d8b-9148-e3be6c30e623}">
          <xlrd:rvb i="11519"/>
        </ext>
      </extLst>
    </bk>
    <bk>
      <extLst>
        <ext uri="{3e2802c4-a4d2-4d8b-9148-e3be6c30e623}">
          <xlrd:rvb i="11520"/>
        </ext>
      </extLst>
    </bk>
    <bk>
      <extLst>
        <ext uri="{3e2802c4-a4d2-4d8b-9148-e3be6c30e623}">
          <xlrd:rvb i="11521"/>
        </ext>
      </extLst>
    </bk>
    <bk>
      <extLst>
        <ext uri="{3e2802c4-a4d2-4d8b-9148-e3be6c30e623}">
          <xlrd:rvb i="11522"/>
        </ext>
      </extLst>
    </bk>
    <bk>
      <extLst>
        <ext uri="{3e2802c4-a4d2-4d8b-9148-e3be6c30e623}">
          <xlrd:rvb i="11523"/>
        </ext>
      </extLst>
    </bk>
    <bk>
      <extLst>
        <ext uri="{3e2802c4-a4d2-4d8b-9148-e3be6c30e623}">
          <xlrd:rvb i="11524"/>
        </ext>
      </extLst>
    </bk>
    <bk>
      <extLst>
        <ext uri="{3e2802c4-a4d2-4d8b-9148-e3be6c30e623}">
          <xlrd:rvb i="11525"/>
        </ext>
      </extLst>
    </bk>
    <bk>
      <extLst>
        <ext uri="{3e2802c4-a4d2-4d8b-9148-e3be6c30e623}">
          <xlrd:rvb i="11526"/>
        </ext>
      </extLst>
    </bk>
    <bk>
      <extLst>
        <ext uri="{3e2802c4-a4d2-4d8b-9148-e3be6c30e623}">
          <xlrd:rvb i="11527"/>
        </ext>
      </extLst>
    </bk>
    <bk>
      <extLst>
        <ext uri="{3e2802c4-a4d2-4d8b-9148-e3be6c30e623}">
          <xlrd:rvb i="11528"/>
        </ext>
      </extLst>
    </bk>
    <bk>
      <extLst>
        <ext uri="{3e2802c4-a4d2-4d8b-9148-e3be6c30e623}">
          <xlrd:rvb i="11529"/>
        </ext>
      </extLst>
    </bk>
    <bk>
      <extLst>
        <ext uri="{3e2802c4-a4d2-4d8b-9148-e3be6c30e623}">
          <xlrd:rvb i="11530"/>
        </ext>
      </extLst>
    </bk>
    <bk>
      <extLst>
        <ext uri="{3e2802c4-a4d2-4d8b-9148-e3be6c30e623}">
          <xlrd:rvb i="11531"/>
        </ext>
      </extLst>
    </bk>
    <bk>
      <extLst>
        <ext uri="{3e2802c4-a4d2-4d8b-9148-e3be6c30e623}">
          <xlrd:rvb i="11532"/>
        </ext>
      </extLst>
    </bk>
    <bk>
      <extLst>
        <ext uri="{3e2802c4-a4d2-4d8b-9148-e3be6c30e623}">
          <xlrd:rvb i="11533"/>
        </ext>
      </extLst>
    </bk>
    <bk>
      <extLst>
        <ext uri="{3e2802c4-a4d2-4d8b-9148-e3be6c30e623}">
          <xlrd:rvb i="11534"/>
        </ext>
      </extLst>
    </bk>
    <bk>
      <extLst>
        <ext uri="{3e2802c4-a4d2-4d8b-9148-e3be6c30e623}">
          <xlrd:rvb i="11535"/>
        </ext>
      </extLst>
    </bk>
    <bk>
      <extLst>
        <ext uri="{3e2802c4-a4d2-4d8b-9148-e3be6c30e623}">
          <xlrd:rvb i="11536"/>
        </ext>
      </extLst>
    </bk>
    <bk>
      <extLst>
        <ext uri="{3e2802c4-a4d2-4d8b-9148-e3be6c30e623}">
          <xlrd:rvb i="11537"/>
        </ext>
      </extLst>
    </bk>
    <bk>
      <extLst>
        <ext uri="{3e2802c4-a4d2-4d8b-9148-e3be6c30e623}">
          <xlrd:rvb i="11538"/>
        </ext>
      </extLst>
    </bk>
    <bk>
      <extLst>
        <ext uri="{3e2802c4-a4d2-4d8b-9148-e3be6c30e623}">
          <xlrd:rvb i="11539"/>
        </ext>
      </extLst>
    </bk>
    <bk>
      <extLst>
        <ext uri="{3e2802c4-a4d2-4d8b-9148-e3be6c30e623}">
          <xlrd:rvb i="11540"/>
        </ext>
      </extLst>
    </bk>
    <bk>
      <extLst>
        <ext uri="{3e2802c4-a4d2-4d8b-9148-e3be6c30e623}">
          <xlrd:rvb i="11541"/>
        </ext>
      </extLst>
    </bk>
    <bk>
      <extLst>
        <ext uri="{3e2802c4-a4d2-4d8b-9148-e3be6c30e623}">
          <xlrd:rvb i="11542"/>
        </ext>
      </extLst>
    </bk>
    <bk>
      <extLst>
        <ext uri="{3e2802c4-a4d2-4d8b-9148-e3be6c30e623}">
          <xlrd:rvb i="11543"/>
        </ext>
      </extLst>
    </bk>
    <bk>
      <extLst>
        <ext uri="{3e2802c4-a4d2-4d8b-9148-e3be6c30e623}">
          <xlrd:rvb i="11544"/>
        </ext>
      </extLst>
    </bk>
    <bk>
      <extLst>
        <ext uri="{3e2802c4-a4d2-4d8b-9148-e3be6c30e623}">
          <xlrd:rvb i="11545"/>
        </ext>
      </extLst>
    </bk>
    <bk>
      <extLst>
        <ext uri="{3e2802c4-a4d2-4d8b-9148-e3be6c30e623}">
          <xlrd:rvb i="11546"/>
        </ext>
      </extLst>
    </bk>
    <bk>
      <extLst>
        <ext uri="{3e2802c4-a4d2-4d8b-9148-e3be6c30e623}">
          <xlrd:rvb i="11547"/>
        </ext>
      </extLst>
    </bk>
    <bk>
      <extLst>
        <ext uri="{3e2802c4-a4d2-4d8b-9148-e3be6c30e623}">
          <xlrd:rvb i="11548"/>
        </ext>
      </extLst>
    </bk>
    <bk>
      <extLst>
        <ext uri="{3e2802c4-a4d2-4d8b-9148-e3be6c30e623}">
          <xlrd:rvb i="11549"/>
        </ext>
      </extLst>
    </bk>
    <bk>
      <extLst>
        <ext uri="{3e2802c4-a4d2-4d8b-9148-e3be6c30e623}">
          <xlrd:rvb i="11550"/>
        </ext>
      </extLst>
    </bk>
    <bk>
      <extLst>
        <ext uri="{3e2802c4-a4d2-4d8b-9148-e3be6c30e623}">
          <xlrd:rvb i="11551"/>
        </ext>
      </extLst>
    </bk>
    <bk>
      <extLst>
        <ext uri="{3e2802c4-a4d2-4d8b-9148-e3be6c30e623}">
          <xlrd:rvb i="11552"/>
        </ext>
      </extLst>
    </bk>
    <bk>
      <extLst>
        <ext uri="{3e2802c4-a4d2-4d8b-9148-e3be6c30e623}">
          <xlrd:rvb i="11553"/>
        </ext>
      </extLst>
    </bk>
    <bk>
      <extLst>
        <ext uri="{3e2802c4-a4d2-4d8b-9148-e3be6c30e623}">
          <xlrd:rvb i="11554"/>
        </ext>
      </extLst>
    </bk>
    <bk>
      <extLst>
        <ext uri="{3e2802c4-a4d2-4d8b-9148-e3be6c30e623}">
          <xlrd:rvb i="11555"/>
        </ext>
      </extLst>
    </bk>
    <bk>
      <extLst>
        <ext uri="{3e2802c4-a4d2-4d8b-9148-e3be6c30e623}">
          <xlrd:rvb i="11556"/>
        </ext>
      </extLst>
    </bk>
    <bk>
      <extLst>
        <ext uri="{3e2802c4-a4d2-4d8b-9148-e3be6c30e623}">
          <xlrd:rvb i="11557"/>
        </ext>
      </extLst>
    </bk>
    <bk>
      <extLst>
        <ext uri="{3e2802c4-a4d2-4d8b-9148-e3be6c30e623}">
          <xlrd:rvb i="11558"/>
        </ext>
      </extLst>
    </bk>
    <bk>
      <extLst>
        <ext uri="{3e2802c4-a4d2-4d8b-9148-e3be6c30e623}">
          <xlrd:rvb i="11559"/>
        </ext>
      </extLst>
    </bk>
    <bk>
      <extLst>
        <ext uri="{3e2802c4-a4d2-4d8b-9148-e3be6c30e623}">
          <xlrd:rvb i="11560"/>
        </ext>
      </extLst>
    </bk>
    <bk>
      <extLst>
        <ext uri="{3e2802c4-a4d2-4d8b-9148-e3be6c30e623}">
          <xlrd:rvb i="11561"/>
        </ext>
      </extLst>
    </bk>
    <bk>
      <extLst>
        <ext uri="{3e2802c4-a4d2-4d8b-9148-e3be6c30e623}">
          <xlrd:rvb i="11562"/>
        </ext>
      </extLst>
    </bk>
    <bk>
      <extLst>
        <ext uri="{3e2802c4-a4d2-4d8b-9148-e3be6c30e623}">
          <xlrd:rvb i="11563"/>
        </ext>
      </extLst>
    </bk>
    <bk>
      <extLst>
        <ext uri="{3e2802c4-a4d2-4d8b-9148-e3be6c30e623}">
          <xlrd:rvb i="11564"/>
        </ext>
      </extLst>
    </bk>
    <bk>
      <extLst>
        <ext uri="{3e2802c4-a4d2-4d8b-9148-e3be6c30e623}">
          <xlrd:rvb i="11565"/>
        </ext>
      </extLst>
    </bk>
    <bk>
      <extLst>
        <ext uri="{3e2802c4-a4d2-4d8b-9148-e3be6c30e623}">
          <xlrd:rvb i="11566"/>
        </ext>
      </extLst>
    </bk>
    <bk>
      <extLst>
        <ext uri="{3e2802c4-a4d2-4d8b-9148-e3be6c30e623}">
          <xlrd:rvb i="11567"/>
        </ext>
      </extLst>
    </bk>
    <bk>
      <extLst>
        <ext uri="{3e2802c4-a4d2-4d8b-9148-e3be6c30e623}">
          <xlrd:rvb i="11568"/>
        </ext>
      </extLst>
    </bk>
    <bk>
      <extLst>
        <ext uri="{3e2802c4-a4d2-4d8b-9148-e3be6c30e623}">
          <xlrd:rvb i="11569"/>
        </ext>
      </extLst>
    </bk>
    <bk>
      <extLst>
        <ext uri="{3e2802c4-a4d2-4d8b-9148-e3be6c30e623}">
          <xlrd:rvb i="11570"/>
        </ext>
      </extLst>
    </bk>
    <bk>
      <extLst>
        <ext uri="{3e2802c4-a4d2-4d8b-9148-e3be6c30e623}">
          <xlrd:rvb i="11571"/>
        </ext>
      </extLst>
    </bk>
    <bk>
      <extLst>
        <ext uri="{3e2802c4-a4d2-4d8b-9148-e3be6c30e623}">
          <xlrd:rvb i="11572"/>
        </ext>
      </extLst>
    </bk>
    <bk>
      <extLst>
        <ext uri="{3e2802c4-a4d2-4d8b-9148-e3be6c30e623}">
          <xlrd:rvb i="11573"/>
        </ext>
      </extLst>
    </bk>
    <bk>
      <extLst>
        <ext uri="{3e2802c4-a4d2-4d8b-9148-e3be6c30e623}">
          <xlrd:rvb i="11574"/>
        </ext>
      </extLst>
    </bk>
    <bk>
      <extLst>
        <ext uri="{3e2802c4-a4d2-4d8b-9148-e3be6c30e623}">
          <xlrd:rvb i="11575"/>
        </ext>
      </extLst>
    </bk>
    <bk>
      <extLst>
        <ext uri="{3e2802c4-a4d2-4d8b-9148-e3be6c30e623}">
          <xlrd:rvb i="11576"/>
        </ext>
      </extLst>
    </bk>
    <bk>
      <extLst>
        <ext uri="{3e2802c4-a4d2-4d8b-9148-e3be6c30e623}">
          <xlrd:rvb i="11577"/>
        </ext>
      </extLst>
    </bk>
    <bk>
      <extLst>
        <ext uri="{3e2802c4-a4d2-4d8b-9148-e3be6c30e623}">
          <xlrd:rvb i="11578"/>
        </ext>
      </extLst>
    </bk>
    <bk>
      <extLst>
        <ext uri="{3e2802c4-a4d2-4d8b-9148-e3be6c30e623}">
          <xlrd:rvb i="11579"/>
        </ext>
      </extLst>
    </bk>
    <bk>
      <extLst>
        <ext uri="{3e2802c4-a4d2-4d8b-9148-e3be6c30e623}">
          <xlrd:rvb i="11580"/>
        </ext>
      </extLst>
    </bk>
    <bk>
      <extLst>
        <ext uri="{3e2802c4-a4d2-4d8b-9148-e3be6c30e623}">
          <xlrd:rvb i="11581"/>
        </ext>
      </extLst>
    </bk>
    <bk>
      <extLst>
        <ext uri="{3e2802c4-a4d2-4d8b-9148-e3be6c30e623}">
          <xlrd:rvb i="11582"/>
        </ext>
      </extLst>
    </bk>
    <bk>
      <extLst>
        <ext uri="{3e2802c4-a4d2-4d8b-9148-e3be6c30e623}">
          <xlrd:rvb i="11583"/>
        </ext>
      </extLst>
    </bk>
    <bk>
      <extLst>
        <ext uri="{3e2802c4-a4d2-4d8b-9148-e3be6c30e623}">
          <xlrd:rvb i="11584"/>
        </ext>
      </extLst>
    </bk>
    <bk>
      <extLst>
        <ext uri="{3e2802c4-a4d2-4d8b-9148-e3be6c30e623}">
          <xlrd:rvb i="11585"/>
        </ext>
      </extLst>
    </bk>
    <bk>
      <extLst>
        <ext uri="{3e2802c4-a4d2-4d8b-9148-e3be6c30e623}">
          <xlrd:rvb i="11586"/>
        </ext>
      </extLst>
    </bk>
    <bk>
      <extLst>
        <ext uri="{3e2802c4-a4d2-4d8b-9148-e3be6c30e623}">
          <xlrd:rvb i="11587"/>
        </ext>
      </extLst>
    </bk>
    <bk>
      <extLst>
        <ext uri="{3e2802c4-a4d2-4d8b-9148-e3be6c30e623}">
          <xlrd:rvb i="11588"/>
        </ext>
      </extLst>
    </bk>
    <bk>
      <extLst>
        <ext uri="{3e2802c4-a4d2-4d8b-9148-e3be6c30e623}">
          <xlrd:rvb i="11589"/>
        </ext>
      </extLst>
    </bk>
    <bk>
      <extLst>
        <ext uri="{3e2802c4-a4d2-4d8b-9148-e3be6c30e623}">
          <xlrd:rvb i="11590"/>
        </ext>
      </extLst>
    </bk>
    <bk>
      <extLst>
        <ext uri="{3e2802c4-a4d2-4d8b-9148-e3be6c30e623}">
          <xlrd:rvb i="11591"/>
        </ext>
      </extLst>
    </bk>
    <bk>
      <extLst>
        <ext uri="{3e2802c4-a4d2-4d8b-9148-e3be6c30e623}">
          <xlrd:rvb i="11592"/>
        </ext>
      </extLst>
    </bk>
    <bk>
      <extLst>
        <ext uri="{3e2802c4-a4d2-4d8b-9148-e3be6c30e623}">
          <xlrd:rvb i="11593"/>
        </ext>
      </extLst>
    </bk>
    <bk>
      <extLst>
        <ext uri="{3e2802c4-a4d2-4d8b-9148-e3be6c30e623}">
          <xlrd:rvb i="11594"/>
        </ext>
      </extLst>
    </bk>
    <bk>
      <extLst>
        <ext uri="{3e2802c4-a4d2-4d8b-9148-e3be6c30e623}">
          <xlrd:rvb i="11595"/>
        </ext>
      </extLst>
    </bk>
    <bk>
      <extLst>
        <ext uri="{3e2802c4-a4d2-4d8b-9148-e3be6c30e623}">
          <xlrd:rvb i="11596"/>
        </ext>
      </extLst>
    </bk>
    <bk>
      <extLst>
        <ext uri="{3e2802c4-a4d2-4d8b-9148-e3be6c30e623}">
          <xlrd:rvb i="11597"/>
        </ext>
      </extLst>
    </bk>
    <bk>
      <extLst>
        <ext uri="{3e2802c4-a4d2-4d8b-9148-e3be6c30e623}">
          <xlrd:rvb i="11598"/>
        </ext>
      </extLst>
    </bk>
    <bk>
      <extLst>
        <ext uri="{3e2802c4-a4d2-4d8b-9148-e3be6c30e623}">
          <xlrd:rvb i="11599"/>
        </ext>
      </extLst>
    </bk>
    <bk>
      <extLst>
        <ext uri="{3e2802c4-a4d2-4d8b-9148-e3be6c30e623}">
          <xlrd:rvb i="11600"/>
        </ext>
      </extLst>
    </bk>
    <bk>
      <extLst>
        <ext uri="{3e2802c4-a4d2-4d8b-9148-e3be6c30e623}">
          <xlrd:rvb i="11601"/>
        </ext>
      </extLst>
    </bk>
    <bk>
      <extLst>
        <ext uri="{3e2802c4-a4d2-4d8b-9148-e3be6c30e623}">
          <xlrd:rvb i="11602"/>
        </ext>
      </extLst>
    </bk>
    <bk>
      <extLst>
        <ext uri="{3e2802c4-a4d2-4d8b-9148-e3be6c30e623}">
          <xlrd:rvb i="11603"/>
        </ext>
      </extLst>
    </bk>
    <bk>
      <extLst>
        <ext uri="{3e2802c4-a4d2-4d8b-9148-e3be6c30e623}">
          <xlrd:rvb i="11604"/>
        </ext>
      </extLst>
    </bk>
    <bk>
      <extLst>
        <ext uri="{3e2802c4-a4d2-4d8b-9148-e3be6c30e623}">
          <xlrd:rvb i="11605"/>
        </ext>
      </extLst>
    </bk>
    <bk>
      <extLst>
        <ext uri="{3e2802c4-a4d2-4d8b-9148-e3be6c30e623}">
          <xlrd:rvb i="11606"/>
        </ext>
      </extLst>
    </bk>
    <bk>
      <extLst>
        <ext uri="{3e2802c4-a4d2-4d8b-9148-e3be6c30e623}">
          <xlrd:rvb i="11607"/>
        </ext>
      </extLst>
    </bk>
    <bk>
      <extLst>
        <ext uri="{3e2802c4-a4d2-4d8b-9148-e3be6c30e623}">
          <xlrd:rvb i="11608"/>
        </ext>
      </extLst>
    </bk>
    <bk>
      <extLst>
        <ext uri="{3e2802c4-a4d2-4d8b-9148-e3be6c30e623}">
          <xlrd:rvb i="11609"/>
        </ext>
      </extLst>
    </bk>
    <bk>
      <extLst>
        <ext uri="{3e2802c4-a4d2-4d8b-9148-e3be6c30e623}">
          <xlrd:rvb i="11610"/>
        </ext>
      </extLst>
    </bk>
    <bk>
      <extLst>
        <ext uri="{3e2802c4-a4d2-4d8b-9148-e3be6c30e623}">
          <xlrd:rvb i="11611"/>
        </ext>
      </extLst>
    </bk>
    <bk>
      <extLst>
        <ext uri="{3e2802c4-a4d2-4d8b-9148-e3be6c30e623}">
          <xlrd:rvb i="11612"/>
        </ext>
      </extLst>
    </bk>
    <bk>
      <extLst>
        <ext uri="{3e2802c4-a4d2-4d8b-9148-e3be6c30e623}">
          <xlrd:rvb i="11613"/>
        </ext>
      </extLst>
    </bk>
    <bk>
      <extLst>
        <ext uri="{3e2802c4-a4d2-4d8b-9148-e3be6c30e623}">
          <xlrd:rvb i="11614"/>
        </ext>
      </extLst>
    </bk>
    <bk>
      <extLst>
        <ext uri="{3e2802c4-a4d2-4d8b-9148-e3be6c30e623}">
          <xlrd:rvb i="11615"/>
        </ext>
      </extLst>
    </bk>
    <bk>
      <extLst>
        <ext uri="{3e2802c4-a4d2-4d8b-9148-e3be6c30e623}">
          <xlrd:rvb i="11616"/>
        </ext>
      </extLst>
    </bk>
    <bk>
      <extLst>
        <ext uri="{3e2802c4-a4d2-4d8b-9148-e3be6c30e623}">
          <xlrd:rvb i="11617"/>
        </ext>
      </extLst>
    </bk>
    <bk>
      <extLst>
        <ext uri="{3e2802c4-a4d2-4d8b-9148-e3be6c30e623}">
          <xlrd:rvb i="11618"/>
        </ext>
      </extLst>
    </bk>
    <bk>
      <extLst>
        <ext uri="{3e2802c4-a4d2-4d8b-9148-e3be6c30e623}">
          <xlrd:rvb i="11619"/>
        </ext>
      </extLst>
    </bk>
    <bk>
      <extLst>
        <ext uri="{3e2802c4-a4d2-4d8b-9148-e3be6c30e623}">
          <xlrd:rvb i="11620"/>
        </ext>
      </extLst>
    </bk>
    <bk>
      <extLst>
        <ext uri="{3e2802c4-a4d2-4d8b-9148-e3be6c30e623}">
          <xlrd:rvb i="11621"/>
        </ext>
      </extLst>
    </bk>
    <bk>
      <extLst>
        <ext uri="{3e2802c4-a4d2-4d8b-9148-e3be6c30e623}">
          <xlrd:rvb i="11622"/>
        </ext>
      </extLst>
    </bk>
    <bk>
      <extLst>
        <ext uri="{3e2802c4-a4d2-4d8b-9148-e3be6c30e623}">
          <xlrd:rvb i="11623"/>
        </ext>
      </extLst>
    </bk>
    <bk>
      <extLst>
        <ext uri="{3e2802c4-a4d2-4d8b-9148-e3be6c30e623}">
          <xlrd:rvb i="11624"/>
        </ext>
      </extLst>
    </bk>
    <bk>
      <extLst>
        <ext uri="{3e2802c4-a4d2-4d8b-9148-e3be6c30e623}">
          <xlrd:rvb i="11625"/>
        </ext>
      </extLst>
    </bk>
    <bk>
      <extLst>
        <ext uri="{3e2802c4-a4d2-4d8b-9148-e3be6c30e623}">
          <xlrd:rvb i="11626"/>
        </ext>
      </extLst>
    </bk>
    <bk>
      <extLst>
        <ext uri="{3e2802c4-a4d2-4d8b-9148-e3be6c30e623}">
          <xlrd:rvb i="11627"/>
        </ext>
      </extLst>
    </bk>
    <bk>
      <extLst>
        <ext uri="{3e2802c4-a4d2-4d8b-9148-e3be6c30e623}">
          <xlrd:rvb i="11628"/>
        </ext>
      </extLst>
    </bk>
    <bk>
      <extLst>
        <ext uri="{3e2802c4-a4d2-4d8b-9148-e3be6c30e623}">
          <xlrd:rvb i="11629"/>
        </ext>
      </extLst>
    </bk>
    <bk>
      <extLst>
        <ext uri="{3e2802c4-a4d2-4d8b-9148-e3be6c30e623}">
          <xlrd:rvb i="11630"/>
        </ext>
      </extLst>
    </bk>
    <bk>
      <extLst>
        <ext uri="{3e2802c4-a4d2-4d8b-9148-e3be6c30e623}">
          <xlrd:rvb i="11631"/>
        </ext>
      </extLst>
    </bk>
    <bk>
      <extLst>
        <ext uri="{3e2802c4-a4d2-4d8b-9148-e3be6c30e623}">
          <xlrd:rvb i="11632"/>
        </ext>
      </extLst>
    </bk>
    <bk>
      <extLst>
        <ext uri="{3e2802c4-a4d2-4d8b-9148-e3be6c30e623}">
          <xlrd:rvb i="11633"/>
        </ext>
      </extLst>
    </bk>
    <bk>
      <extLst>
        <ext uri="{3e2802c4-a4d2-4d8b-9148-e3be6c30e623}">
          <xlrd:rvb i="11634"/>
        </ext>
      </extLst>
    </bk>
    <bk>
      <extLst>
        <ext uri="{3e2802c4-a4d2-4d8b-9148-e3be6c30e623}">
          <xlrd:rvb i="11635"/>
        </ext>
      </extLst>
    </bk>
    <bk>
      <extLst>
        <ext uri="{3e2802c4-a4d2-4d8b-9148-e3be6c30e623}">
          <xlrd:rvb i="11636"/>
        </ext>
      </extLst>
    </bk>
    <bk>
      <extLst>
        <ext uri="{3e2802c4-a4d2-4d8b-9148-e3be6c30e623}">
          <xlrd:rvb i="11637"/>
        </ext>
      </extLst>
    </bk>
    <bk>
      <extLst>
        <ext uri="{3e2802c4-a4d2-4d8b-9148-e3be6c30e623}">
          <xlrd:rvb i="11638"/>
        </ext>
      </extLst>
    </bk>
    <bk>
      <extLst>
        <ext uri="{3e2802c4-a4d2-4d8b-9148-e3be6c30e623}">
          <xlrd:rvb i="11639"/>
        </ext>
      </extLst>
    </bk>
    <bk>
      <extLst>
        <ext uri="{3e2802c4-a4d2-4d8b-9148-e3be6c30e623}">
          <xlrd:rvb i="11640"/>
        </ext>
      </extLst>
    </bk>
    <bk>
      <extLst>
        <ext uri="{3e2802c4-a4d2-4d8b-9148-e3be6c30e623}">
          <xlrd:rvb i="11641"/>
        </ext>
      </extLst>
    </bk>
    <bk>
      <extLst>
        <ext uri="{3e2802c4-a4d2-4d8b-9148-e3be6c30e623}">
          <xlrd:rvb i="11642"/>
        </ext>
      </extLst>
    </bk>
    <bk>
      <extLst>
        <ext uri="{3e2802c4-a4d2-4d8b-9148-e3be6c30e623}">
          <xlrd:rvb i="11643"/>
        </ext>
      </extLst>
    </bk>
    <bk>
      <extLst>
        <ext uri="{3e2802c4-a4d2-4d8b-9148-e3be6c30e623}">
          <xlrd:rvb i="11644"/>
        </ext>
      </extLst>
    </bk>
    <bk>
      <extLst>
        <ext uri="{3e2802c4-a4d2-4d8b-9148-e3be6c30e623}">
          <xlrd:rvb i="11645"/>
        </ext>
      </extLst>
    </bk>
    <bk>
      <extLst>
        <ext uri="{3e2802c4-a4d2-4d8b-9148-e3be6c30e623}">
          <xlrd:rvb i="11646"/>
        </ext>
      </extLst>
    </bk>
    <bk>
      <extLst>
        <ext uri="{3e2802c4-a4d2-4d8b-9148-e3be6c30e623}">
          <xlrd:rvb i="11647"/>
        </ext>
      </extLst>
    </bk>
    <bk>
      <extLst>
        <ext uri="{3e2802c4-a4d2-4d8b-9148-e3be6c30e623}">
          <xlrd:rvb i="11648"/>
        </ext>
      </extLst>
    </bk>
    <bk>
      <extLst>
        <ext uri="{3e2802c4-a4d2-4d8b-9148-e3be6c30e623}">
          <xlrd:rvb i="11649"/>
        </ext>
      </extLst>
    </bk>
    <bk>
      <extLst>
        <ext uri="{3e2802c4-a4d2-4d8b-9148-e3be6c30e623}">
          <xlrd:rvb i="11650"/>
        </ext>
      </extLst>
    </bk>
    <bk>
      <extLst>
        <ext uri="{3e2802c4-a4d2-4d8b-9148-e3be6c30e623}">
          <xlrd:rvb i="11651"/>
        </ext>
      </extLst>
    </bk>
    <bk>
      <extLst>
        <ext uri="{3e2802c4-a4d2-4d8b-9148-e3be6c30e623}">
          <xlrd:rvb i="11652"/>
        </ext>
      </extLst>
    </bk>
    <bk>
      <extLst>
        <ext uri="{3e2802c4-a4d2-4d8b-9148-e3be6c30e623}">
          <xlrd:rvb i="11653"/>
        </ext>
      </extLst>
    </bk>
    <bk>
      <extLst>
        <ext uri="{3e2802c4-a4d2-4d8b-9148-e3be6c30e623}">
          <xlrd:rvb i="11654"/>
        </ext>
      </extLst>
    </bk>
    <bk>
      <extLst>
        <ext uri="{3e2802c4-a4d2-4d8b-9148-e3be6c30e623}">
          <xlrd:rvb i="11655"/>
        </ext>
      </extLst>
    </bk>
    <bk>
      <extLst>
        <ext uri="{3e2802c4-a4d2-4d8b-9148-e3be6c30e623}">
          <xlrd:rvb i="11656"/>
        </ext>
      </extLst>
    </bk>
    <bk>
      <extLst>
        <ext uri="{3e2802c4-a4d2-4d8b-9148-e3be6c30e623}">
          <xlrd:rvb i="11657"/>
        </ext>
      </extLst>
    </bk>
    <bk>
      <extLst>
        <ext uri="{3e2802c4-a4d2-4d8b-9148-e3be6c30e623}">
          <xlrd:rvb i="11658"/>
        </ext>
      </extLst>
    </bk>
    <bk>
      <extLst>
        <ext uri="{3e2802c4-a4d2-4d8b-9148-e3be6c30e623}">
          <xlrd:rvb i="11659"/>
        </ext>
      </extLst>
    </bk>
    <bk>
      <extLst>
        <ext uri="{3e2802c4-a4d2-4d8b-9148-e3be6c30e623}">
          <xlrd:rvb i="11660"/>
        </ext>
      </extLst>
    </bk>
    <bk>
      <extLst>
        <ext uri="{3e2802c4-a4d2-4d8b-9148-e3be6c30e623}">
          <xlrd:rvb i="11661"/>
        </ext>
      </extLst>
    </bk>
    <bk>
      <extLst>
        <ext uri="{3e2802c4-a4d2-4d8b-9148-e3be6c30e623}">
          <xlrd:rvb i="11662"/>
        </ext>
      </extLst>
    </bk>
    <bk>
      <extLst>
        <ext uri="{3e2802c4-a4d2-4d8b-9148-e3be6c30e623}">
          <xlrd:rvb i="11663"/>
        </ext>
      </extLst>
    </bk>
    <bk>
      <extLst>
        <ext uri="{3e2802c4-a4d2-4d8b-9148-e3be6c30e623}">
          <xlrd:rvb i="11664"/>
        </ext>
      </extLst>
    </bk>
    <bk>
      <extLst>
        <ext uri="{3e2802c4-a4d2-4d8b-9148-e3be6c30e623}">
          <xlrd:rvb i="11665"/>
        </ext>
      </extLst>
    </bk>
    <bk>
      <extLst>
        <ext uri="{3e2802c4-a4d2-4d8b-9148-e3be6c30e623}">
          <xlrd:rvb i="11666"/>
        </ext>
      </extLst>
    </bk>
    <bk>
      <extLst>
        <ext uri="{3e2802c4-a4d2-4d8b-9148-e3be6c30e623}">
          <xlrd:rvb i="11667"/>
        </ext>
      </extLst>
    </bk>
    <bk>
      <extLst>
        <ext uri="{3e2802c4-a4d2-4d8b-9148-e3be6c30e623}">
          <xlrd:rvb i="11668"/>
        </ext>
      </extLst>
    </bk>
    <bk>
      <extLst>
        <ext uri="{3e2802c4-a4d2-4d8b-9148-e3be6c30e623}">
          <xlrd:rvb i="11669"/>
        </ext>
      </extLst>
    </bk>
    <bk>
      <extLst>
        <ext uri="{3e2802c4-a4d2-4d8b-9148-e3be6c30e623}">
          <xlrd:rvb i="11670"/>
        </ext>
      </extLst>
    </bk>
    <bk>
      <extLst>
        <ext uri="{3e2802c4-a4d2-4d8b-9148-e3be6c30e623}">
          <xlrd:rvb i="11671"/>
        </ext>
      </extLst>
    </bk>
    <bk>
      <extLst>
        <ext uri="{3e2802c4-a4d2-4d8b-9148-e3be6c30e623}">
          <xlrd:rvb i="11672"/>
        </ext>
      </extLst>
    </bk>
    <bk>
      <extLst>
        <ext uri="{3e2802c4-a4d2-4d8b-9148-e3be6c30e623}">
          <xlrd:rvb i="11673"/>
        </ext>
      </extLst>
    </bk>
    <bk>
      <extLst>
        <ext uri="{3e2802c4-a4d2-4d8b-9148-e3be6c30e623}">
          <xlrd:rvb i="11674"/>
        </ext>
      </extLst>
    </bk>
    <bk>
      <extLst>
        <ext uri="{3e2802c4-a4d2-4d8b-9148-e3be6c30e623}">
          <xlrd:rvb i="11675"/>
        </ext>
      </extLst>
    </bk>
    <bk>
      <extLst>
        <ext uri="{3e2802c4-a4d2-4d8b-9148-e3be6c30e623}">
          <xlrd:rvb i="11676"/>
        </ext>
      </extLst>
    </bk>
    <bk>
      <extLst>
        <ext uri="{3e2802c4-a4d2-4d8b-9148-e3be6c30e623}">
          <xlrd:rvb i="11677"/>
        </ext>
      </extLst>
    </bk>
    <bk>
      <extLst>
        <ext uri="{3e2802c4-a4d2-4d8b-9148-e3be6c30e623}">
          <xlrd:rvb i="11678"/>
        </ext>
      </extLst>
    </bk>
    <bk>
      <extLst>
        <ext uri="{3e2802c4-a4d2-4d8b-9148-e3be6c30e623}">
          <xlrd:rvb i="11679"/>
        </ext>
      </extLst>
    </bk>
    <bk>
      <extLst>
        <ext uri="{3e2802c4-a4d2-4d8b-9148-e3be6c30e623}">
          <xlrd:rvb i="11680"/>
        </ext>
      </extLst>
    </bk>
    <bk>
      <extLst>
        <ext uri="{3e2802c4-a4d2-4d8b-9148-e3be6c30e623}">
          <xlrd:rvb i="11681"/>
        </ext>
      </extLst>
    </bk>
    <bk>
      <extLst>
        <ext uri="{3e2802c4-a4d2-4d8b-9148-e3be6c30e623}">
          <xlrd:rvb i="11682"/>
        </ext>
      </extLst>
    </bk>
    <bk>
      <extLst>
        <ext uri="{3e2802c4-a4d2-4d8b-9148-e3be6c30e623}">
          <xlrd:rvb i="11683"/>
        </ext>
      </extLst>
    </bk>
    <bk>
      <extLst>
        <ext uri="{3e2802c4-a4d2-4d8b-9148-e3be6c30e623}">
          <xlrd:rvb i="11684"/>
        </ext>
      </extLst>
    </bk>
    <bk>
      <extLst>
        <ext uri="{3e2802c4-a4d2-4d8b-9148-e3be6c30e623}">
          <xlrd:rvb i="11685"/>
        </ext>
      </extLst>
    </bk>
    <bk>
      <extLst>
        <ext uri="{3e2802c4-a4d2-4d8b-9148-e3be6c30e623}">
          <xlrd:rvb i="11686"/>
        </ext>
      </extLst>
    </bk>
    <bk>
      <extLst>
        <ext uri="{3e2802c4-a4d2-4d8b-9148-e3be6c30e623}">
          <xlrd:rvb i="11687"/>
        </ext>
      </extLst>
    </bk>
    <bk>
      <extLst>
        <ext uri="{3e2802c4-a4d2-4d8b-9148-e3be6c30e623}">
          <xlrd:rvb i="11688"/>
        </ext>
      </extLst>
    </bk>
    <bk>
      <extLst>
        <ext uri="{3e2802c4-a4d2-4d8b-9148-e3be6c30e623}">
          <xlrd:rvb i="11689"/>
        </ext>
      </extLst>
    </bk>
    <bk>
      <extLst>
        <ext uri="{3e2802c4-a4d2-4d8b-9148-e3be6c30e623}">
          <xlrd:rvb i="11690"/>
        </ext>
      </extLst>
    </bk>
    <bk>
      <extLst>
        <ext uri="{3e2802c4-a4d2-4d8b-9148-e3be6c30e623}">
          <xlrd:rvb i="11691"/>
        </ext>
      </extLst>
    </bk>
    <bk>
      <extLst>
        <ext uri="{3e2802c4-a4d2-4d8b-9148-e3be6c30e623}">
          <xlrd:rvb i="11692"/>
        </ext>
      </extLst>
    </bk>
    <bk>
      <extLst>
        <ext uri="{3e2802c4-a4d2-4d8b-9148-e3be6c30e623}">
          <xlrd:rvb i="11693"/>
        </ext>
      </extLst>
    </bk>
    <bk>
      <extLst>
        <ext uri="{3e2802c4-a4d2-4d8b-9148-e3be6c30e623}">
          <xlrd:rvb i="11694"/>
        </ext>
      </extLst>
    </bk>
    <bk>
      <extLst>
        <ext uri="{3e2802c4-a4d2-4d8b-9148-e3be6c30e623}">
          <xlrd:rvb i="11695"/>
        </ext>
      </extLst>
    </bk>
    <bk>
      <extLst>
        <ext uri="{3e2802c4-a4d2-4d8b-9148-e3be6c30e623}">
          <xlrd:rvb i="11696"/>
        </ext>
      </extLst>
    </bk>
    <bk>
      <extLst>
        <ext uri="{3e2802c4-a4d2-4d8b-9148-e3be6c30e623}">
          <xlrd:rvb i="11697"/>
        </ext>
      </extLst>
    </bk>
    <bk>
      <extLst>
        <ext uri="{3e2802c4-a4d2-4d8b-9148-e3be6c30e623}">
          <xlrd:rvb i="11698"/>
        </ext>
      </extLst>
    </bk>
    <bk>
      <extLst>
        <ext uri="{3e2802c4-a4d2-4d8b-9148-e3be6c30e623}">
          <xlrd:rvb i="11699"/>
        </ext>
      </extLst>
    </bk>
    <bk>
      <extLst>
        <ext uri="{3e2802c4-a4d2-4d8b-9148-e3be6c30e623}">
          <xlrd:rvb i="11700"/>
        </ext>
      </extLst>
    </bk>
    <bk>
      <extLst>
        <ext uri="{3e2802c4-a4d2-4d8b-9148-e3be6c30e623}">
          <xlrd:rvb i="11701"/>
        </ext>
      </extLst>
    </bk>
    <bk>
      <extLst>
        <ext uri="{3e2802c4-a4d2-4d8b-9148-e3be6c30e623}">
          <xlrd:rvb i="11702"/>
        </ext>
      </extLst>
    </bk>
    <bk>
      <extLst>
        <ext uri="{3e2802c4-a4d2-4d8b-9148-e3be6c30e623}">
          <xlrd:rvb i="11703"/>
        </ext>
      </extLst>
    </bk>
    <bk>
      <extLst>
        <ext uri="{3e2802c4-a4d2-4d8b-9148-e3be6c30e623}">
          <xlrd:rvb i="11704"/>
        </ext>
      </extLst>
    </bk>
    <bk>
      <extLst>
        <ext uri="{3e2802c4-a4d2-4d8b-9148-e3be6c30e623}">
          <xlrd:rvb i="11705"/>
        </ext>
      </extLst>
    </bk>
    <bk>
      <extLst>
        <ext uri="{3e2802c4-a4d2-4d8b-9148-e3be6c30e623}">
          <xlrd:rvb i="11706"/>
        </ext>
      </extLst>
    </bk>
    <bk>
      <extLst>
        <ext uri="{3e2802c4-a4d2-4d8b-9148-e3be6c30e623}">
          <xlrd:rvb i="11707"/>
        </ext>
      </extLst>
    </bk>
    <bk>
      <extLst>
        <ext uri="{3e2802c4-a4d2-4d8b-9148-e3be6c30e623}">
          <xlrd:rvb i="11708"/>
        </ext>
      </extLst>
    </bk>
    <bk>
      <extLst>
        <ext uri="{3e2802c4-a4d2-4d8b-9148-e3be6c30e623}">
          <xlrd:rvb i="11709"/>
        </ext>
      </extLst>
    </bk>
    <bk>
      <extLst>
        <ext uri="{3e2802c4-a4d2-4d8b-9148-e3be6c30e623}">
          <xlrd:rvb i="11710"/>
        </ext>
      </extLst>
    </bk>
    <bk>
      <extLst>
        <ext uri="{3e2802c4-a4d2-4d8b-9148-e3be6c30e623}">
          <xlrd:rvb i="11711"/>
        </ext>
      </extLst>
    </bk>
    <bk>
      <extLst>
        <ext uri="{3e2802c4-a4d2-4d8b-9148-e3be6c30e623}">
          <xlrd:rvb i="11712"/>
        </ext>
      </extLst>
    </bk>
    <bk>
      <extLst>
        <ext uri="{3e2802c4-a4d2-4d8b-9148-e3be6c30e623}">
          <xlrd:rvb i="11713"/>
        </ext>
      </extLst>
    </bk>
    <bk>
      <extLst>
        <ext uri="{3e2802c4-a4d2-4d8b-9148-e3be6c30e623}">
          <xlrd:rvb i="11714"/>
        </ext>
      </extLst>
    </bk>
    <bk>
      <extLst>
        <ext uri="{3e2802c4-a4d2-4d8b-9148-e3be6c30e623}">
          <xlrd:rvb i="11715"/>
        </ext>
      </extLst>
    </bk>
    <bk>
      <extLst>
        <ext uri="{3e2802c4-a4d2-4d8b-9148-e3be6c30e623}">
          <xlrd:rvb i="11716"/>
        </ext>
      </extLst>
    </bk>
    <bk>
      <extLst>
        <ext uri="{3e2802c4-a4d2-4d8b-9148-e3be6c30e623}">
          <xlrd:rvb i="11717"/>
        </ext>
      </extLst>
    </bk>
    <bk>
      <extLst>
        <ext uri="{3e2802c4-a4d2-4d8b-9148-e3be6c30e623}">
          <xlrd:rvb i="11718"/>
        </ext>
      </extLst>
    </bk>
    <bk>
      <extLst>
        <ext uri="{3e2802c4-a4d2-4d8b-9148-e3be6c30e623}">
          <xlrd:rvb i="11719"/>
        </ext>
      </extLst>
    </bk>
    <bk>
      <extLst>
        <ext uri="{3e2802c4-a4d2-4d8b-9148-e3be6c30e623}">
          <xlrd:rvb i="11720"/>
        </ext>
      </extLst>
    </bk>
    <bk>
      <extLst>
        <ext uri="{3e2802c4-a4d2-4d8b-9148-e3be6c30e623}">
          <xlrd:rvb i="11721"/>
        </ext>
      </extLst>
    </bk>
    <bk>
      <extLst>
        <ext uri="{3e2802c4-a4d2-4d8b-9148-e3be6c30e623}">
          <xlrd:rvb i="11722"/>
        </ext>
      </extLst>
    </bk>
    <bk>
      <extLst>
        <ext uri="{3e2802c4-a4d2-4d8b-9148-e3be6c30e623}">
          <xlrd:rvb i="11723"/>
        </ext>
      </extLst>
    </bk>
    <bk>
      <extLst>
        <ext uri="{3e2802c4-a4d2-4d8b-9148-e3be6c30e623}">
          <xlrd:rvb i="11724"/>
        </ext>
      </extLst>
    </bk>
    <bk>
      <extLst>
        <ext uri="{3e2802c4-a4d2-4d8b-9148-e3be6c30e623}">
          <xlrd:rvb i="11725"/>
        </ext>
      </extLst>
    </bk>
    <bk>
      <extLst>
        <ext uri="{3e2802c4-a4d2-4d8b-9148-e3be6c30e623}">
          <xlrd:rvb i="11726"/>
        </ext>
      </extLst>
    </bk>
    <bk>
      <extLst>
        <ext uri="{3e2802c4-a4d2-4d8b-9148-e3be6c30e623}">
          <xlrd:rvb i="11727"/>
        </ext>
      </extLst>
    </bk>
    <bk>
      <extLst>
        <ext uri="{3e2802c4-a4d2-4d8b-9148-e3be6c30e623}">
          <xlrd:rvb i="11728"/>
        </ext>
      </extLst>
    </bk>
    <bk>
      <extLst>
        <ext uri="{3e2802c4-a4d2-4d8b-9148-e3be6c30e623}">
          <xlrd:rvb i="11729"/>
        </ext>
      </extLst>
    </bk>
    <bk>
      <extLst>
        <ext uri="{3e2802c4-a4d2-4d8b-9148-e3be6c30e623}">
          <xlrd:rvb i="11730"/>
        </ext>
      </extLst>
    </bk>
    <bk>
      <extLst>
        <ext uri="{3e2802c4-a4d2-4d8b-9148-e3be6c30e623}">
          <xlrd:rvb i="11731"/>
        </ext>
      </extLst>
    </bk>
    <bk>
      <extLst>
        <ext uri="{3e2802c4-a4d2-4d8b-9148-e3be6c30e623}">
          <xlrd:rvb i="11732"/>
        </ext>
      </extLst>
    </bk>
    <bk>
      <extLst>
        <ext uri="{3e2802c4-a4d2-4d8b-9148-e3be6c30e623}">
          <xlrd:rvb i="11733"/>
        </ext>
      </extLst>
    </bk>
    <bk>
      <extLst>
        <ext uri="{3e2802c4-a4d2-4d8b-9148-e3be6c30e623}">
          <xlrd:rvb i="11734"/>
        </ext>
      </extLst>
    </bk>
    <bk>
      <extLst>
        <ext uri="{3e2802c4-a4d2-4d8b-9148-e3be6c30e623}">
          <xlrd:rvb i="11735"/>
        </ext>
      </extLst>
    </bk>
    <bk>
      <extLst>
        <ext uri="{3e2802c4-a4d2-4d8b-9148-e3be6c30e623}">
          <xlrd:rvb i="11736"/>
        </ext>
      </extLst>
    </bk>
    <bk>
      <extLst>
        <ext uri="{3e2802c4-a4d2-4d8b-9148-e3be6c30e623}">
          <xlrd:rvb i="11737"/>
        </ext>
      </extLst>
    </bk>
    <bk>
      <extLst>
        <ext uri="{3e2802c4-a4d2-4d8b-9148-e3be6c30e623}">
          <xlrd:rvb i="11738"/>
        </ext>
      </extLst>
    </bk>
    <bk>
      <extLst>
        <ext uri="{3e2802c4-a4d2-4d8b-9148-e3be6c30e623}">
          <xlrd:rvb i="11739"/>
        </ext>
      </extLst>
    </bk>
    <bk>
      <extLst>
        <ext uri="{3e2802c4-a4d2-4d8b-9148-e3be6c30e623}">
          <xlrd:rvb i="11740"/>
        </ext>
      </extLst>
    </bk>
    <bk>
      <extLst>
        <ext uri="{3e2802c4-a4d2-4d8b-9148-e3be6c30e623}">
          <xlrd:rvb i="11741"/>
        </ext>
      </extLst>
    </bk>
    <bk>
      <extLst>
        <ext uri="{3e2802c4-a4d2-4d8b-9148-e3be6c30e623}">
          <xlrd:rvb i="11742"/>
        </ext>
      </extLst>
    </bk>
    <bk>
      <extLst>
        <ext uri="{3e2802c4-a4d2-4d8b-9148-e3be6c30e623}">
          <xlrd:rvb i="11743"/>
        </ext>
      </extLst>
    </bk>
    <bk>
      <extLst>
        <ext uri="{3e2802c4-a4d2-4d8b-9148-e3be6c30e623}">
          <xlrd:rvb i="11744"/>
        </ext>
      </extLst>
    </bk>
    <bk>
      <extLst>
        <ext uri="{3e2802c4-a4d2-4d8b-9148-e3be6c30e623}">
          <xlrd:rvb i="11745"/>
        </ext>
      </extLst>
    </bk>
    <bk>
      <extLst>
        <ext uri="{3e2802c4-a4d2-4d8b-9148-e3be6c30e623}">
          <xlrd:rvb i="11746"/>
        </ext>
      </extLst>
    </bk>
    <bk>
      <extLst>
        <ext uri="{3e2802c4-a4d2-4d8b-9148-e3be6c30e623}">
          <xlrd:rvb i="11747"/>
        </ext>
      </extLst>
    </bk>
    <bk>
      <extLst>
        <ext uri="{3e2802c4-a4d2-4d8b-9148-e3be6c30e623}">
          <xlrd:rvb i="11748"/>
        </ext>
      </extLst>
    </bk>
    <bk>
      <extLst>
        <ext uri="{3e2802c4-a4d2-4d8b-9148-e3be6c30e623}">
          <xlrd:rvb i="11749"/>
        </ext>
      </extLst>
    </bk>
    <bk>
      <extLst>
        <ext uri="{3e2802c4-a4d2-4d8b-9148-e3be6c30e623}">
          <xlrd:rvb i="11750"/>
        </ext>
      </extLst>
    </bk>
    <bk>
      <extLst>
        <ext uri="{3e2802c4-a4d2-4d8b-9148-e3be6c30e623}">
          <xlrd:rvb i="11751"/>
        </ext>
      </extLst>
    </bk>
    <bk>
      <extLst>
        <ext uri="{3e2802c4-a4d2-4d8b-9148-e3be6c30e623}">
          <xlrd:rvb i="11752"/>
        </ext>
      </extLst>
    </bk>
    <bk>
      <extLst>
        <ext uri="{3e2802c4-a4d2-4d8b-9148-e3be6c30e623}">
          <xlrd:rvb i="11753"/>
        </ext>
      </extLst>
    </bk>
    <bk>
      <extLst>
        <ext uri="{3e2802c4-a4d2-4d8b-9148-e3be6c30e623}">
          <xlrd:rvb i="11754"/>
        </ext>
      </extLst>
    </bk>
    <bk>
      <extLst>
        <ext uri="{3e2802c4-a4d2-4d8b-9148-e3be6c30e623}">
          <xlrd:rvb i="11755"/>
        </ext>
      </extLst>
    </bk>
    <bk>
      <extLst>
        <ext uri="{3e2802c4-a4d2-4d8b-9148-e3be6c30e623}">
          <xlrd:rvb i="11756"/>
        </ext>
      </extLst>
    </bk>
    <bk>
      <extLst>
        <ext uri="{3e2802c4-a4d2-4d8b-9148-e3be6c30e623}">
          <xlrd:rvb i="11757"/>
        </ext>
      </extLst>
    </bk>
    <bk>
      <extLst>
        <ext uri="{3e2802c4-a4d2-4d8b-9148-e3be6c30e623}">
          <xlrd:rvb i="11758"/>
        </ext>
      </extLst>
    </bk>
    <bk>
      <extLst>
        <ext uri="{3e2802c4-a4d2-4d8b-9148-e3be6c30e623}">
          <xlrd:rvb i="11759"/>
        </ext>
      </extLst>
    </bk>
    <bk>
      <extLst>
        <ext uri="{3e2802c4-a4d2-4d8b-9148-e3be6c30e623}">
          <xlrd:rvb i="11760"/>
        </ext>
      </extLst>
    </bk>
    <bk>
      <extLst>
        <ext uri="{3e2802c4-a4d2-4d8b-9148-e3be6c30e623}">
          <xlrd:rvb i="11761"/>
        </ext>
      </extLst>
    </bk>
    <bk>
      <extLst>
        <ext uri="{3e2802c4-a4d2-4d8b-9148-e3be6c30e623}">
          <xlrd:rvb i="11762"/>
        </ext>
      </extLst>
    </bk>
    <bk>
      <extLst>
        <ext uri="{3e2802c4-a4d2-4d8b-9148-e3be6c30e623}">
          <xlrd:rvb i="11763"/>
        </ext>
      </extLst>
    </bk>
    <bk>
      <extLst>
        <ext uri="{3e2802c4-a4d2-4d8b-9148-e3be6c30e623}">
          <xlrd:rvb i="11764"/>
        </ext>
      </extLst>
    </bk>
    <bk>
      <extLst>
        <ext uri="{3e2802c4-a4d2-4d8b-9148-e3be6c30e623}">
          <xlrd:rvb i="11765"/>
        </ext>
      </extLst>
    </bk>
    <bk>
      <extLst>
        <ext uri="{3e2802c4-a4d2-4d8b-9148-e3be6c30e623}">
          <xlrd:rvb i="11766"/>
        </ext>
      </extLst>
    </bk>
    <bk>
      <extLst>
        <ext uri="{3e2802c4-a4d2-4d8b-9148-e3be6c30e623}">
          <xlrd:rvb i="11767"/>
        </ext>
      </extLst>
    </bk>
    <bk>
      <extLst>
        <ext uri="{3e2802c4-a4d2-4d8b-9148-e3be6c30e623}">
          <xlrd:rvb i="11768"/>
        </ext>
      </extLst>
    </bk>
    <bk>
      <extLst>
        <ext uri="{3e2802c4-a4d2-4d8b-9148-e3be6c30e623}">
          <xlrd:rvb i="11769"/>
        </ext>
      </extLst>
    </bk>
    <bk>
      <extLst>
        <ext uri="{3e2802c4-a4d2-4d8b-9148-e3be6c30e623}">
          <xlrd:rvb i="11770"/>
        </ext>
      </extLst>
    </bk>
    <bk>
      <extLst>
        <ext uri="{3e2802c4-a4d2-4d8b-9148-e3be6c30e623}">
          <xlrd:rvb i="11771"/>
        </ext>
      </extLst>
    </bk>
    <bk>
      <extLst>
        <ext uri="{3e2802c4-a4d2-4d8b-9148-e3be6c30e623}">
          <xlrd:rvb i="11772"/>
        </ext>
      </extLst>
    </bk>
    <bk>
      <extLst>
        <ext uri="{3e2802c4-a4d2-4d8b-9148-e3be6c30e623}">
          <xlrd:rvb i="11773"/>
        </ext>
      </extLst>
    </bk>
    <bk>
      <extLst>
        <ext uri="{3e2802c4-a4d2-4d8b-9148-e3be6c30e623}">
          <xlrd:rvb i="11774"/>
        </ext>
      </extLst>
    </bk>
    <bk>
      <extLst>
        <ext uri="{3e2802c4-a4d2-4d8b-9148-e3be6c30e623}">
          <xlrd:rvb i="11775"/>
        </ext>
      </extLst>
    </bk>
    <bk>
      <extLst>
        <ext uri="{3e2802c4-a4d2-4d8b-9148-e3be6c30e623}">
          <xlrd:rvb i="11776"/>
        </ext>
      </extLst>
    </bk>
    <bk>
      <extLst>
        <ext uri="{3e2802c4-a4d2-4d8b-9148-e3be6c30e623}">
          <xlrd:rvb i="11777"/>
        </ext>
      </extLst>
    </bk>
    <bk>
      <extLst>
        <ext uri="{3e2802c4-a4d2-4d8b-9148-e3be6c30e623}">
          <xlrd:rvb i="11778"/>
        </ext>
      </extLst>
    </bk>
    <bk>
      <extLst>
        <ext uri="{3e2802c4-a4d2-4d8b-9148-e3be6c30e623}">
          <xlrd:rvb i="11779"/>
        </ext>
      </extLst>
    </bk>
    <bk>
      <extLst>
        <ext uri="{3e2802c4-a4d2-4d8b-9148-e3be6c30e623}">
          <xlrd:rvb i="11780"/>
        </ext>
      </extLst>
    </bk>
    <bk>
      <extLst>
        <ext uri="{3e2802c4-a4d2-4d8b-9148-e3be6c30e623}">
          <xlrd:rvb i="11781"/>
        </ext>
      </extLst>
    </bk>
    <bk>
      <extLst>
        <ext uri="{3e2802c4-a4d2-4d8b-9148-e3be6c30e623}">
          <xlrd:rvb i="11782"/>
        </ext>
      </extLst>
    </bk>
    <bk>
      <extLst>
        <ext uri="{3e2802c4-a4d2-4d8b-9148-e3be6c30e623}">
          <xlrd:rvb i="11783"/>
        </ext>
      </extLst>
    </bk>
    <bk>
      <extLst>
        <ext uri="{3e2802c4-a4d2-4d8b-9148-e3be6c30e623}">
          <xlrd:rvb i="11784"/>
        </ext>
      </extLst>
    </bk>
    <bk>
      <extLst>
        <ext uri="{3e2802c4-a4d2-4d8b-9148-e3be6c30e623}">
          <xlrd:rvb i="11785"/>
        </ext>
      </extLst>
    </bk>
    <bk>
      <extLst>
        <ext uri="{3e2802c4-a4d2-4d8b-9148-e3be6c30e623}">
          <xlrd:rvb i="11786"/>
        </ext>
      </extLst>
    </bk>
    <bk>
      <extLst>
        <ext uri="{3e2802c4-a4d2-4d8b-9148-e3be6c30e623}">
          <xlrd:rvb i="11787"/>
        </ext>
      </extLst>
    </bk>
    <bk>
      <extLst>
        <ext uri="{3e2802c4-a4d2-4d8b-9148-e3be6c30e623}">
          <xlrd:rvb i="11788"/>
        </ext>
      </extLst>
    </bk>
    <bk>
      <extLst>
        <ext uri="{3e2802c4-a4d2-4d8b-9148-e3be6c30e623}">
          <xlrd:rvb i="11789"/>
        </ext>
      </extLst>
    </bk>
    <bk>
      <extLst>
        <ext uri="{3e2802c4-a4d2-4d8b-9148-e3be6c30e623}">
          <xlrd:rvb i="11790"/>
        </ext>
      </extLst>
    </bk>
    <bk>
      <extLst>
        <ext uri="{3e2802c4-a4d2-4d8b-9148-e3be6c30e623}">
          <xlrd:rvb i="11791"/>
        </ext>
      </extLst>
    </bk>
    <bk>
      <extLst>
        <ext uri="{3e2802c4-a4d2-4d8b-9148-e3be6c30e623}">
          <xlrd:rvb i="11792"/>
        </ext>
      </extLst>
    </bk>
    <bk>
      <extLst>
        <ext uri="{3e2802c4-a4d2-4d8b-9148-e3be6c30e623}">
          <xlrd:rvb i="11793"/>
        </ext>
      </extLst>
    </bk>
    <bk>
      <extLst>
        <ext uri="{3e2802c4-a4d2-4d8b-9148-e3be6c30e623}">
          <xlrd:rvb i="11794"/>
        </ext>
      </extLst>
    </bk>
    <bk>
      <extLst>
        <ext uri="{3e2802c4-a4d2-4d8b-9148-e3be6c30e623}">
          <xlrd:rvb i="11795"/>
        </ext>
      </extLst>
    </bk>
    <bk>
      <extLst>
        <ext uri="{3e2802c4-a4d2-4d8b-9148-e3be6c30e623}">
          <xlrd:rvb i="11796"/>
        </ext>
      </extLst>
    </bk>
    <bk>
      <extLst>
        <ext uri="{3e2802c4-a4d2-4d8b-9148-e3be6c30e623}">
          <xlrd:rvb i="11797"/>
        </ext>
      </extLst>
    </bk>
    <bk>
      <extLst>
        <ext uri="{3e2802c4-a4d2-4d8b-9148-e3be6c30e623}">
          <xlrd:rvb i="11798"/>
        </ext>
      </extLst>
    </bk>
    <bk>
      <extLst>
        <ext uri="{3e2802c4-a4d2-4d8b-9148-e3be6c30e623}">
          <xlrd:rvb i="11799"/>
        </ext>
      </extLst>
    </bk>
    <bk>
      <extLst>
        <ext uri="{3e2802c4-a4d2-4d8b-9148-e3be6c30e623}">
          <xlrd:rvb i="11800"/>
        </ext>
      </extLst>
    </bk>
    <bk>
      <extLst>
        <ext uri="{3e2802c4-a4d2-4d8b-9148-e3be6c30e623}">
          <xlrd:rvb i="11801"/>
        </ext>
      </extLst>
    </bk>
    <bk>
      <extLst>
        <ext uri="{3e2802c4-a4d2-4d8b-9148-e3be6c30e623}">
          <xlrd:rvb i="11802"/>
        </ext>
      </extLst>
    </bk>
    <bk>
      <extLst>
        <ext uri="{3e2802c4-a4d2-4d8b-9148-e3be6c30e623}">
          <xlrd:rvb i="11803"/>
        </ext>
      </extLst>
    </bk>
    <bk>
      <extLst>
        <ext uri="{3e2802c4-a4d2-4d8b-9148-e3be6c30e623}">
          <xlrd:rvb i="11804"/>
        </ext>
      </extLst>
    </bk>
    <bk>
      <extLst>
        <ext uri="{3e2802c4-a4d2-4d8b-9148-e3be6c30e623}">
          <xlrd:rvb i="11805"/>
        </ext>
      </extLst>
    </bk>
    <bk>
      <extLst>
        <ext uri="{3e2802c4-a4d2-4d8b-9148-e3be6c30e623}">
          <xlrd:rvb i="11806"/>
        </ext>
      </extLst>
    </bk>
    <bk>
      <extLst>
        <ext uri="{3e2802c4-a4d2-4d8b-9148-e3be6c30e623}">
          <xlrd:rvb i="11807"/>
        </ext>
      </extLst>
    </bk>
    <bk>
      <extLst>
        <ext uri="{3e2802c4-a4d2-4d8b-9148-e3be6c30e623}">
          <xlrd:rvb i="11808"/>
        </ext>
      </extLst>
    </bk>
    <bk>
      <extLst>
        <ext uri="{3e2802c4-a4d2-4d8b-9148-e3be6c30e623}">
          <xlrd:rvb i="11809"/>
        </ext>
      </extLst>
    </bk>
    <bk>
      <extLst>
        <ext uri="{3e2802c4-a4d2-4d8b-9148-e3be6c30e623}">
          <xlrd:rvb i="11810"/>
        </ext>
      </extLst>
    </bk>
    <bk>
      <extLst>
        <ext uri="{3e2802c4-a4d2-4d8b-9148-e3be6c30e623}">
          <xlrd:rvb i="11811"/>
        </ext>
      </extLst>
    </bk>
    <bk>
      <extLst>
        <ext uri="{3e2802c4-a4d2-4d8b-9148-e3be6c30e623}">
          <xlrd:rvb i="11812"/>
        </ext>
      </extLst>
    </bk>
    <bk>
      <extLst>
        <ext uri="{3e2802c4-a4d2-4d8b-9148-e3be6c30e623}">
          <xlrd:rvb i="11813"/>
        </ext>
      </extLst>
    </bk>
    <bk>
      <extLst>
        <ext uri="{3e2802c4-a4d2-4d8b-9148-e3be6c30e623}">
          <xlrd:rvb i="11814"/>
        </ext>
      </extLst>
    </bk>
    <bk>
      <extLst>
        <ext uri="{3e2802c4-a4d2-4d8b-9148-e3be6c30e623}">
          <xlrd:rvb i="11815"/>
        </ext>
      </extLst>
    </bk>
    <bk>
      <extLst>
        <ext uri="{3e2802c4-a4d2-4d8b-9148-e3be6c30e623}">
          <xlrd:rvb i="11816"/>
        </ext>
      </extLst>
    </bk>
  </futureMetadata>
  <valueMetadata count="1181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bk>
      <rc t="1" v="487"/>
    </bk>
    <bk>
      <rc t="1" v="488"/>
    </bk>
    <bk>
      <rc t="1" v="489"/>
    </bk>
    <bk>
      <rc t="1" v="490"/>
    </bk>
    <bk>
      <rc t="1" v="491"/>
    </bk>
    <bk>
      <rc t="1" v="492"/>
    </bk>
    <bk>
      <rc t="1" v="493"/>
    </bk>
    <bk>
      <rc t="1" v="494"/>
    </bk>
    <bk>
      <rc t="1" v="495"/>
    </bk>
    <bk>
      <rc t="1" v="496"/>
    </bk>
    <bk>
      <rc t="1" v="497"/>
    </bk>
    <bk>
      <rc t="1" v="498"/>
    </bk>
    <bk>
      <rc t="1" v="499"/>
    </bk>
    <bk>
      <rc t="1" v="500"/>
    </bk>
    <bk>
      <rc t="1" v="501"/>
    </bk>
    <bk>
      <rc t="1" v="502"/>
    </bk>
    <bk>
      <rc t="1" v="503"/>
    </bk>
    <bk>
      <rc t="1" v="504"/>
    </bk>
    <bk>
      <rc t="1" v="505"/>
    </bk>
    <bk>
      <rc t="1" v="506"/>
    </bk>
    <bk>
      <rc t="1" v="507"/>
    </bk>
    <bk>
      <rc t="1" v="508"/>
    </bk>
    <bk>
      <rc t="1" v="509"/>
    </bk>
    <bk>
      <rc t="1" v="510"/>
    </bk>
    <bk>
      <rc t="1" v="511"/>
    </bk>
    <bk>
      <rc t="1" v="512"/>
    </bk>
    <bk>
      <rc t="1" v="513"/>
    </bk>
    <bk>
      <rc t="1" v="514"/>
    </bk>
    <bk>
      <rc t="1" v="515"/>
    </bk>
    <bk>
      <rc t="1" v="516"/>
    </bk>
    <bk>
      <rc t="1" v="517"/>
    </bk>
    <bk>
      <rc t="1" v="518"/>
    </bk>
    <bk>
      <rc t="1" v="519"/>
    </bk>
    <bk>
      <rc t="1" v="520"/>
    </bk>
    <bk>
      <rc t="1" v="521"/>
    </bk>
    <bk>
      <rc t="1" v="522"/>
    </bk>
    <bk>
      <rc t="1" v="523"/>
    </bk>
    <bk>
      <rc t="1" v="524"/>
    </bk>
    <bk>
      <rc t="1" v="525"/>
    </bk>
    <bk>
      <rc t="1" v="526"/>
    </bk>
    <bk>
      <rc t="1" v="527"/>
    </bk>
    <bk>
      <rc t="1" v="528"/>
    </bk>
    <bk>
      <rc t="1" v="529"/>
    </bk>
    <bk>
      <rc t="1" v="530"/>
    </bk>
    <bk>
      <rc t="1" v="531"/>
    </bk>
    <bk>
      <rc t="1" v="532"/>
    </bk>
    <bk>
      <rc t="1" v="533"/>
    </bk>
    <bk>
      <rc t="1" v="534"/>
    </bk>
    <bk>
      <rc t="1" v="535"/>
    </bk>
    <bk>
      <rc t="1" v="536"/>
    </bk>
    <bk>
      <rc t="1" v="537"/>
    </bk>
    <bk>
      <rc t="1" v="538"/>
    </bk>
    <bk>
      <rc t="1" v="539"/>
    </bk>
    <bk>
      <rc t="1" v="540"/>
    </bk>
    <bk>
      <rc t="1" v="541"/>
    </bk>
    <bk>
      <rc t="1" v="542"/>
    </bk>
    <bk>
      <rc t="1" v="543"/>
    </bk>
    <bk>
      <rc t="1" v="544"/>
    </bk>
    <bk>
      <rc t="1" v="545"/>
    </bk>
    <bk>
      <rc t="1" v="546"/>
    </bk>
    <bk>
      <rc t="1" v="547"/>
    </bk>
    <bk>
      <rc t="1" v="548"/>
    </bk>
    <bk>
      <rc t="1" v="549"/>
    </bk>
    <bk>
      <rc t="1" v="550"/>
    </bk>
    <bk>
      <rc t="1" v="551"/>
    </bk>
    <bk>
      <rc t="1" v="552"/>
    </bk>
    <bk>
      <rc t="1" v="553"/>
    </bk>
    <bk>
      <rc t="1" v="554"/>
    </bk>
    <bk>
      <rc t="1" v="555"/>
    </bk>
    <bk>
      <rc t="1" v="556"/>
    </bk>
    <bk>
      <rc t="1" v="557"/>
    </bk>
    <bk>
      <rc t="1" v="558"/>
    </bk>
    <bk>
      <rc t="1" v="559"/>
    </bk>
    <bk>
      <rc t="1" v="560"/>
    </bk>
    <bk>
      <rc t="1" v="561"/>
    </bk>
    <bk>
      <rc t="1" v="562"/>
    </bk>
    <bk>
      <rc t="1" v="563"/>
    </bk>
    <bk>
      <rc t="1" v="564"/>
    </bk>
    <bk>
      <rc t="1" v="565"/>
    </bk>
    <bk>
      <rc t="1" v="566"/>
    </bk>
    <bk>
      <rc t="1" v="567"/>
    </bk>
    <bk>
      <rc t="1" v="568"/>
    </bk>
    <bk>
      <rc t="1" v="569"/>
    </bk>
    <bk>
      <rc t="1" v="570"/>
    </bk>
    <bk>
      <rc t="1" v="571"/>
    </bk>
    <bk>
      <rc t="1" v="572"/>
    </bk>
    <bk>
      <rc t="1" v="573"/>
    </bk>
    <bk>
      <rc t="1" v="574"/>
    </bk>
    <bk>
      <rc t="1" v="575"/>
    </bk>
    <bk>
      <rc t="1" v="576"/>
    </bk>
    <bk>
      <rc t="1" v="577"/>
    </bk>
    <bk>
      <rc t="1" v="578"/>
    </bk>
    <bk>
      <rc t="1" v="579"/>
    </bk>
    <bk>
      <rc t="1" v="580"/>
    </bk>
    <bk>
      <rc t="1" v="581"/>
    </bk>
    <bk>
      <rc t="1" v="582"/>
    </bk>
    <bk>
      <rc t="1" v="583"/>
    </bk>
    <bk>
      <rc t="1" v="584"/>
    </bk>
    <bk>
      <rc t="1" v="585"/>
    </bk>
    <bk>
      <rc t="1" v="586"/>
    </bk>
    <bk>
      <rc t="1" v="587"/>
    </bk>
    <bk>
      <rc t="1" v="588"/>
    </bk>
    <bk>
      <rc t="1" v="589"/>
    </bk>
    <bk>
      <rc t="1" v="590"/>
    </bk>
    <bk>
      <rc t="1" v="591"/>
    </bk>
    <bk>
      <rc t="1" v="592"/>
    </bk>
    <bk>
      <rc t="1" v="593"/>
    </bk>
    <bk>
      <rc t="1" v="594"/>
    </bk>
    <bk>
      <rc t="1" v="595"/>
    </bk>
    <bk>
      <rc t="1" v="596"/>
    </bk>
    <bk>
      <rc t="1" v="597"/>
    </bk>
    <bk>
      <rc t="1" v="598"/>
    </bk>
    <bk>
      <rc t="1" v="599"/>
    </bk>
    <bk>
      <rc t="1" v="600"/>
    </bk>
    <bk>
      <rc t="1" v="601"/>
    </bk>
    <bk>
      <rc t="1" v="602"/>
    </bk>
    <bk>
      <rc t="1" v="603"/>
    </bk>
    <bk>
      <rc t="1" v="604"/>
    </bk>
    <bk>
      <rc t="1" v="605"/>
    </bk>
    <bk>
      <rc t="1" v="606"/>
    </bk>
    <bk>
      <rc t="1" v="607"/>
    </bk>
    <bk>
      <rc t="1" v="608"/>
    </bk>
    <bk>
      <rc t="1" v="609"/>
    </bk>
    <bk>
      <rc t="1" v="610"/>
    </bk>
    <bk>
      <rc t="1" v="611"/>
    </bk>
    <bk>
      <rc t="1" v="612"/>
    </bk>
    <bk>
      <rc t="1" v="613"/>
    </bk>
    <bk>
      <rc t="1" v="614"/>
    </bk>
    <bk>
      <rc t="1" v="615"/>
    </bk>
    <bk>
      <rc t="1" v="616"/>
    </bk>
    <bk>
      <rc t="1" v="617"/>
    </bk>
    <bk>
      <rc t="1" v="618"/>
    </bk>
    <bk>
      <rc t="1" v="619"/>
    </bk>
    <bk>
      <rc t="1" v="620"/>
    </bk>
    <bk>
      <rc t="1" v="621"/>
    </bk>
    <bk>
      <rc t="1" v="622"/>
    </bk>
    <bk>
      <rc t="1" v="623"/>
    </bk>
    <bk>
      <rc t="1" v="624"/>
    </bk>
    <bk>
      <rc t="1" v="625"/>
    </bk>
    <bk>
      <rc t="1" v="626"/>
    </bk>
    <bk>
      <rc t="1" v="627"/>
    </bk>
    <bk>
      <rc t="1" v="628"/>
    </bk>
    <bk>
      <rc t="1" v="629"/>
    </bk>
    <bk>
      <rc t="1" v="630"/>
    </bk>
    <bk>
      <rc t="1" v="631"/>
    </bk>
    <bk>
      <rc t="1" v="632"/>
    </bk>
    <bk>
      <rc t="1" v="633"/>
    </bk>
    <bk>
      <rc t="1" v="634"/>
    </bk>
    <bk>
      <rc t="1" v="635"/>
    </bk>
    <bk>
      <rc t="1" v="636"/>
    </bk>
    <bk>
      <rc t="1" v="637"/>
    </bk>
    <bk>
      <rc t="1" v="638"/>
    </bk>
    <bk>
      <rc t="1" v="639"/>
    </bk>
    <bk>
      <rc t="1" v="640"/>
    </bk>
    <bk>
      <rc t="1" v="641"/>
    </bk>
    <bk>
      <rc t="1" v="642"/>
    </bk>
    <bk>
      <rc t="1" v="643"/>
    </bk>
    <bk>
      <rc t="1" v="644"/>
    </bk>
    <bk>
      <rc t="1" v="645"/>
    </bk>
    <bk>
      <rc t="1" v="646"/>
    </bk>
    <bk>
      <rc t="1" v="647"/>
    </bk>
    <bk>
      <rc t="1" v="648"/>
    </bk>
    <bk>
      <rc t="1" v="649"/>
    </bk>
    <bk>
      <rc t="1" v="650"/>
    </bk>
    <bk>
      <rc t="1" v="651"/>
    </bk>
    <bk>
      <rc t="1" v="652"/>
    </bk>
    <bk>
      <rc t="1" v="653"/>
    </bk>
    <bk>
      <rc t="1" v="654"/>
    </bk>
    <bk>
      <rc t="1" v="655"/>
    </bk>
    <bk>
      <rc t="1" v="656"/>
    </bk>
    <bk>
      <rc t="1" v="657"/>
    </bk>
    <bk>
      <rc t="1" v="658"/>
    </bk>
    <bk>
      <rc t="1" v="659"/>
    </bk>
    <bk>
      <rc t="1" v="660"/>
    </bk>
    <bk>
      <rc t="1" v="661"/>
    </bk>
    <bk>
      <rc t="1" v="662"/>
    </bk>
    <bk>
      <rc t="1" v="663"/>
    </bk>
    <bk>
      <rc t="1" v="664"/>
    </bk>
    <bk>
      <rc t="1" v="665"/>
    </bk>
    <bk>
      <rc t="1" v="666"/>
    </bk>
    <bk>
      <rc t="1" v="667"/>
    </bk>
    <bk>
      <rc t="1" v="668"/>
    </bk>
    <bk>
      <rc t="1" v="669"/>
    </bk>
    <bk>
      <rc t="1" v="670"/>
    </bk>
    <bk>
      <rc t="1" v="671"/>
    </bk>
    <bk>
      <rc t="1" v="672"/>
    </bk>
    <bk>
      <rc t="1" v="673"/>
    </bk>
    <bk>
      <rc t="1" v="674"/>
    </bk>
    <bk>
      <rc t="1" v="675"/>
    </bk>
    <bk>
      <rc t="1" v="676"/>
    </bk>
    <bk>
      <rc t="1" v="677"/>
    </bk>
    <bk>
      <rc t="1" v="678"/>
    </bk>
    <bk>
      <rc t="1" v="679"/>
    </bk>
    <bk>
      <rc t="1" v="680"/>
    </bk>
    <bk>
      <rc t="1" v="681"/>
    </bk>
    <bk>
      <rc t="1" v="682"/>
    </bk>
    <bk>
      <rc t="1" v="683"/>
    </bk>
    <bk>
      <rc t="1" v="684"/>
    </bk>
    <bk>
      <rc t="1" v="685"/>
    </bk>
    <bk>
      <rc t="1" v="686"/>
    </bk>
    <bk>
      <rc t="1" v="687"/>
    </bk>
    <bk>
      <rc t="1" v="688"/>
    </bk>
    <bk>
      <rc t="1" v="689"/>
    </bk>
    <bk>
      <rc t="1" v="690"/>
    </bk>
    <bk>
      <rc t="1" v="691"/>
    </bk>
    <bk>
      <rc t="1" v="692"/>
    </bk>
    <bk>
      <rc t="1" v="693"/>
    </bk>
    <bk>
      <rc t="1" v="694"/>
    </bk>
    <bk>
      <rc t="1" v="695"/>
    </bk>
    <bk>
      <rc t="1" v="696"/>
    </bk>
    <bk>
      <rc t="1" v="697"/>
    </bk>
    <bk>
      <rc t="1" v="698"/>
    </bk>
    <bk>
      <rc t="1" v="699"/>
    </bk>
    <bk>
      <rc t="1" v="700"/>
    </bk>
    <bk>
      <rc t="1" v="701"/>
    </bk>
    <bk>
      <rc t="1" v="702"/>
    </bk>
    <bk>
      <rc t="1" v="703"/>
    </bk>
    <bk>
      <rc t="1" v="704"/>
    </bk>
    <bk>
      <rc t="1" v="705"/>
    </bk>
    <bk>
      <rc t="1" v="706"/>
    </bk>
    <bk>
      <rc t="1" v="707"/>
    </bk>
    <bk>
      <rc t="1" v="708"/>
    </bk>
    <bk>
      <rc t="1" v="709"/>
    </bk>
    <bk>
      <rc t="1" v="710"/>
    </bk>
    <bk>
      <rc t="1" v="711"/>
    </bk>
    <bk>
      <rc t="1" v="712"/>
    </bk>
    <bk>
      <rc t="1" v="713"/>
    </bk>
    <bk>
      <rc t="1" v="714"/>
    </bk>
    <bk>
      <rc t="1" v="715"/>
    </bk>
    <bk>
      <rc t="1" v="716"/>
    </bk>
    <bk>
      <rc t="1" v="717"/>
    </bk>
    <bk>
      <rc t="1" v="718"/>
    </bk>
    <bk>
      <rc t="1" v="719"/>
    </bk>
    <bk>
      <rc t="1" v="720"/>
    </bk>
    <bk>
      <rc t="1" v="721"/>
    </bk>
    <bk>
      <rc t="1" v="722"/>
    </bk>
    <bk>
      <rc t="1" v="723"/>
    </bk>
    <bk>
      <rc t="1" v="724"/>
    </bk>
    <bk>
      <rc t="1" v="725"/>
    </bk>
    <bk>
      <rc t="1" v="726"/>
    </bk>
    <bk>
      <rc t="1" v="727"/>
    </bk>
    <bk>
      <rc t="1" v="728"/>
    </bk>
    <bk>
      <rc t="1" v="729"/>
    </bk>
    <bk>
      <rc t="1" v="730"/>
    </bk>
    <bk>
      <rc t="1" v="731"/>
    </bk>
    <bk>
      <rc t="1" v="732"/>
    </bk>
    <bk>
      <rc t="1" v="733"/>
    </bk>
    <bk>
      <rc t="1" v="734"/>
    </bk>
    <bk>
      <rc t="1" v="735"/>
    </bk>
    <bk>
      <rc t="1" v="736"/>
    </bk>
    <bk>
      <rc t="1" v="737"/>
    </bk>
    <bk>
      <rc t="1" v="738"/>
    </bk>
    <bk>
      <rc t="1" v="739"/>
    </bk>
    <bk>
      <rc t="1" v="740"/>
    </bk>
    <bk>
      <rc t="1" v="741"/>
    </bk>
    <bk>
      <rc t="1" v="742"/>
    </bk>
    <bk>
      <rc t="1" v="743"/>
    </bk>
    <bk>
      <rc t="1" v="744"/>
    </bk>
    <bk>
      <rc t="1" v="745"/>
    </bk>
    <bk>
      <rc t="1" v="746"/>
    </bk>
    <bk>
      <rc t="1" v="747"/>
    </bk>
    <bk>
      <rc t="1" v="748"/>
    </bk>
    <bk>
      <rc t="1" v="749"/>
    </bk>
    <bk>
      <rc t="1" v="750"/>
    </bk>
    <bk>
      <rc t="1" v="751"/>
    </bk>
    <bk>
      <rc t="1" v="752"/>
    </bk>
    <bk>
      <rc t="1" v="753"/>
    </bk>
    <bk>
      <rc t="1" v="754"/>
    </bk>
    <bk>
      <rc t="1" v="755"/>
    </bk>
    <bk>
      <rc t="1" v="756"/>
    </bk>
    <bk>
      <rc t="1" v="757"/>
    </bk>
    <bk>
      <rc t="1" v="758"/>
    </bk>
    <bk>
      <rc t="1" v="759"/>
    </bk>
    <bk>
      <rc t="1" v="760"/>
    </bk>
    <bk>
      <rc t="1" v="761"/>
    </bk>
    <bk>
      <rc t="1" v="762"/>
    </bk>
    <bk>
      <rc t="1" v="763"/>
    </bk>
    <bk>
      <rc t="1" v="764"/>
    </bk>
    <bk>
      <rc t="1" v="765"/>
    </bk>
    <bk>
      <rc t="1" v="766"/>
    </bk>
    <bk>
      <rc t="1" v="767"/>
    </bk>
    <bk>
      <rc t="1" v="768"/>
    </bk>
    <bk>
      <rc t="1" v="769"/>
    </bk>
    <bk>
      <rc t="1" v="770"/>
    </bk>
    <bk>
      <rc t="1" v="771"/>
    </bk>
    <bk>
      <rc t="1" v="772"/>
    </bk>
    <bk>
      <rc t="1" v="773"/>
    </bk>
    <bk>
      <rc t="1" v="774"/>
    </bk>
    <bk>
      <rc t="1" v="775"/>
    </bk>
    <bk>
      <rc t="1" v="776"/>
    </bk>
    <bk>
      <rc t="1" v="777"/>
    </bk>
    <bk>
      <rc t="1" v="778"/>
    </bk>
    <bk>
      <rc t="1" v="779"/>
    </bk>
    <bk>
      <rc t="1" v="780"/>
    </bk>
    <bk>
      <rc t="1" v="781"/>
    </bk>
    <bk>
      <rc t="1" v="782"/>
    </bk>
    <bk>
      <rc t="1" v="783"/>
    </bk>
    <bk>
      <rc t="1" v="784"/>
    </bk>
    <bk>
      <rc t="1" v="785"/>
    </bk>
    <bk>
      <rc t="1" v="786"/>
    </bk>
    <bk>
      <rc t="1" v="787"/>
    </bk>
    <bk>
      <rc t="1" v="788"/>
    </bk>
    <bk>
      <rc t="1" v="789"/>
    </bk>
    <bk>
      <rc t="1" v="790"/>
    </bk>
    <bk>
      <rc t="1" v="791"/>
    </bk>
    <bk>
      <rc t="1" v="792"/>
    </bk>
    <bk>
      <rc t="1" v="793"/>
    </bk>
    <bk>
      <rc t="1" v="794"/>
    </bk>
    <bk>
      <rc t="1" v="795"/>
    </bk>
    <bk>
      <rc t="1" v="796"/>
    </bk>
    <bk>
      <rc t="1" v="797"/>
    </bk>
    <bk>
      <rc t="1" v="798"/>
    </bk>
    <bk>
      <rc t="1" v="799"/>
    </bk>
    <bk>
      <rc t="1" v="800"/>
    </bk>
    <bk>
      <rc t="1" v="801"/>
    </bk>
    <bk>
      <rc t="1" v="802"/>
    </bk>
    <bk>
      <rc t="1" v="803"/>
    </bk>
    <bk>
      <rc t="1" v="804"/>
    </bk>
    <bk>
      <rc t="1" v="805"/>
    </bk>
    <bk>
      <rc t="1" v="806"/>
    </bk>
    <bk>
      <rc t="1" v="807"/>
    </bk>
    <bk>
      <rc t="1" v="808"/>
    </bk>
    <bk>
      <rc t="1" v="809"/>
    </bk>
    <bk>
      <rc t="1" v="810"/>
    </bk>
    <bk>
      <rc t="1" v="811"/>
    </bk>
    <bk>
      <rc t="1" v="812"/>
    </bk>
    <bk>
      <rc t="1" v="813"/>
    </bk>
    <bk>
      <rc t="1" v="814"/>
    </bk>
    <bk>
      <rc t="1" v="815"/>
    </bk>
    <bk>
      <rc t="1" v="816"/>
    </bk>
    <bk>
      <rc t="1" v="817"/>
    </bk>
    <bk>
      <rc t="1" v="818"/>
    </bk>
    <bk>
      <rc t="1" v="819"/>
    </bk>
    <bk>
      <rc t="1" v="820"/>
    </bk>
    <bk>
      <rc t="1" v="821"/>
    </bk>
    <bk>
      <rc t="1" v="822"/>
    </bk>
    <bk>
      <rc t="1" v="823"/>
    </bk>
    <bk>
      <rc t="1" v="824"/>
    </bk>
    <bk>
      <rc t="1" v="825"/>
    </bk>
    <bk>
      <rc t="1" v="826"/>
    </bk>
    <bk>
      <rc t="1" v="827"/>
    </bk>
    <bk>
      <rc t="1" v="828"/>
    </bk>
    <bk>
      <rc t="1" v="829"/>
    </bk>
    <bk>
      <rc t="1" v="830"/>
    </bk>
    <bk>
      <rc t="1" v="831"/>
    </bk>
    <bk>
      <rc t="1" v="832"/>
    </bk>
    <bk>
      <rc t="1" v="833"/>
    </bk>
    <bk>
      <rc t="1" v="834"/>
    </bk>
    <bk>
      <rc t="1" v="835"/>
    </bk>
    <bk>
      <rc t="1" v="836"/>
    </bk>
    <bk>
      <rc t="1" v="837"/>
    </bk>
    <bk>
      <rc t="1" v="838"/>
    </bk>
    <bk>
      <rc t="1" v="839"/>
    </bk>
    <bk>
      <rc t="1" v="840"/>
    </bk>
    <bk>
      <rc t="1" v="841"/>
    </bk>
    <bk>
      <rc t="1" v="842"/>
    </bk>
    <bk>
      <rc t="1" v="843"/>
    </bk>
    <bk>
      <rc t="1" v="844"/>
    </bk>
    <bk>
      <rc t="1" v="845"/>
    </bk>
    <bk>
      <rc t="1" v="846"/>
    </bk>
    <bk>
      <rc t="1" v="847"/>
    </bk>
    <bk>
      <rc t="1" v="848"/>
    </bk>
    <bk>
      <rc t="1" v="849"/>
    </bk>
    <bk>
      <rc t="1" v="850"/>
    </bk>
    <bk>
      <rc t="1" v="851"/>
    </bk>
    <bk>
      <rc t="1" v="852"/>
    </bk>
    <bk>
      <rc t="1" v="853"/>
    </bk>
    <bk>
      <rc t="1" v="854"/>
    </bk>
    <bk>
      <rc t="1" v="855"/>
    </bk>
    <bk>
      <rc t="1" v="856"/>
    </bk>
    <bk>
      <rc t="1" v="857"/>
    </bk>
    <bk>
      <rc t="1" v="858"/>
    </bk>
    <bk>
      <rc t="1" v="859"/>
    </bk>
    <bk>
      <rc t="1" v="860"/>
    </bk>
    <bk>
      <rc t="1" v="861"/>
    </bk>
    <bk>
      <rc t="1" v="862"/>
    </bk>
    <bk>
      <rc t="1" v="863"/>
    </bk>
    <bk>
      <rc t="1" v="864"/>
    </bk>
    <bk>
      <rc t="1" v="865"/>
    </bk>
    <bk>
      <rc t="1" v="866"/>
    </bk>
    <bk>
      <rc t="1" v="867"/>
    </bk>
    <bk>
      <rc t="1" v="868"/>
    </bk>
    <bk>
      <rc t="1" v="869"/>
    </bk>
    <bk>
      <rc t="1" v="870"/>
    </bk>
    <bk>
      <rc t="1" v="871"/>
    </bk>
    <bk>
      <rc t="1" v="872"/>
    </bk>
    <bk>
      <rc t="1" v="873"/>
    </bk>
    <bk>
      <rc t="1" v="874"/>
    </bk>
    <bk>
      <rc t="1" v="875"/>
    </bk>
    <bk>
      <rc t="1" v="876"/>
    </bk>
    <bk>
      <rc t="1" v="877"/>
    </bk>
    <bk>
      <rc t="1" v="878"/>
    </bk>
    <bk>
      <rc t="1" v="879"/>
    </bk>
    <bk>
      <rc t="1" v="880"/>
    </bk>
    <bk>
      <rc t="1" v="881"/>
    </bk>
    <bk>
      <rc t="1" v="882"/>
    </bk>
    <bk>
      <rc t="1" v="883"/>
    </bk>
    <bk>
      <rc t="1" v="884"/>
    </bk>
    <bk>
      <rc t="1" v="885"/>
    </bk>
    <bk>
      <rc t="1" v="886"/>
    </bk>
    <bk>
      <rc t="1" v="887"/>
    </bk>
    <bk>
      <rc t="1" v="888"/>
    </bk>
    <bk>
      <rc t="1" v="889"/>
    </bk>
    <bk>
      <rc t="1" v="890"/>
    </bk>
    <bk>
      <rc t="1" v="891"/>
    </bk>
    <bk>
      <rc t="1" v="892"/>
    </bk>
    <bk>
      <rc t="1" v="893"/>
    </bk>
    <bk>
      <rc t="1" v="894"/>
    </bk>
    <bk>
      <rc t="1" v="895"/>
    </bk>
    <bk>
      <rc t="1" v="896"/>
    </bk>
    <bk>
      <rc t="1" v="897"/>
    </bk>
    <bk>
      <rc t="1" v="898"/>
    </bk>
    <bk>
      <rc t="1" v="899"/>
    </bk>
    <bk>
      <rc t="1" v="900"/>
    </bk>
    <bk>
      <rc t="1" v="901"/>
    </bk>
    <bk>
      <rc t="1" v="902"/>
    </bk>
    <bk>
      <rc t="1" v="903"/>
    </bk>
    <bk>
      <rc t="1" v="904"/>
    </bk>
    <bk>
      <rc t="1" v="905"/>
    </bk>
    <bk>
      <rc t="1" v="906"/>
    </bk>
    <bk>
      <rc t="1" v="907"/>
    </bk>
    <bk>
      <rc t="1" v="908"/>
    </bk>
    <bk>
      <rc t="1" v="909"/>
    </bk>
    <bk>
      <rc t="1" v="910"/>
    </bk>
    <bk>
      <rc t="1" v="911"/>
    </bk>
    <bk>
      <rc t="1" v="912"/>
    </bk>
    <bk>
      <rc t="1" v="913"/>
    </bk>
    <bk>
      <rc t="1" v="914"/>
    </bk>
    <bk>
      <rc t="1" v="915"/>
    </bk>
    <bk>
      <rc t="1" v="916"/>
    </bk>
    <bk>
      <rc t="1" v="917"/>
    </bk>
    <bk>
      <rc t="1" v="918"/>
    </bk>
    <bk>
      <rc t="1" v="919"/>
    </bk>
    <bk>
      <rc t="1" v="920"/>
    </bk>
    <bk>
      <rc t="1" v="921"/>
    </bk>
    <bk>
      <rc t="1" v="922"/>
    </bk>
    <bk>
      <rc t="1" v="923"/>
    </bk>
    <bk>
      <rc t="1" v="924"/>
    </bk>
    <bk>
      <rc t="1" v="925"/>
    </bk>
    <bk>
      <rc t="1" v="926"/>
    </bk>
    <bk>
      <rc t="1" v="927"/>
    </bk>
    <bk>
      <rc t="1" v="928"/>
    </bk>
    <bk>
      <rc t="1" v="929"/>
    </bk>
    <bk>
      <rc t="1" v="930"/>
    </bk>
    <bk>
      <rc t="1" v="931"/>
    </bk>
    <bk>
      <rc t="1" v="932"/>
    </bk>
    <bk>
      <rc t="1" v="933"/>
    </bk>
    <bk>
      <rc t="1" v="934"/>
    </bk>
    <bk>
      <rc t="1" v="935"/>
    </bk>
    <bk>
      <rc t="1" v="936"/>
    </bk>
    <bk>
      <rc t="1" v="937"/>
    </bk>
    <bk>
      <rc t="1" v="938"/>
    </bk>
    <bk>
      <rc t="1" v="939"/>
    </bk>
    <bk>
      <rc t="1" v="940"/>
    </bk>
    <bk>
      <rc t="1" v="941"/>
    </bk>
    <bk>
      <rc t="1" v="942"/>
    </bk>
    <bk>
      <rc t="1" v="943"/>
    </bk>
    <bk>
      <rc t="1" v="944"/>
    </bk>
    <bk>
      <rc t="1" v="945"/>
    </bk>
    <bk>
      <rc t="1" v="946"/>
    </bk>
    <bk>
      <rc t="1" v="947"/>
    </bk>
    <bk>
      <rc t="1" v="948"/>
    </bk>
    <bk>
      <rc t="1" v="949"/>
    </bk>
    <bk>
      <rc t="1" v="950"/>
    </bk>
    <bk>
      <rc t="1" v="951"/>
    </bk>
    <bk>
      <rc t="1" v="952"/>
    </bk>
    <bk>
      <rc t="1" v="953"/>
    </bk>
    <bk>
      <rc t="1" v="954"/>
    </bk>
    <bk>
      <rc t="1" v="955"/>
    </bk>
    <bk>
      <rc t="1" v="956"/>
    </bk>
    <bk>
      <rc t="1" v="957"/>
    </bk>
    <bk>
      <rc t="1" v="958"/>
    </bk>
    <bk>
      <rc t="1" v="959"/>
    </bk>
    <bk>
      <rc t="1" v="960"/>
    </bk>
    <bk>
      <rc t="1" v="961"/>
    </bk>
    <bk>
      <rc t="1" v="962"/>
    </bk>
    <bk>
      <rc t="1" v="963"/>
    </bk>
    <bk>
      <rc t="1" v="964"/>
    </bk>
    <bk>
      <rc t="1" v="965"/>
    </bk>
    <bk>
      <rc t="1" v="966"/>
    </bk>
    <bk>
      <rc t="1" v="967"/>
    </bk>
    <bk>
      <rc t="1" v="968"/>
    </bk>
    <bk>
      <rc t="1" v="969"/>
    </bk>
    <bk>
      <rc t="1" v="970"/>
    </bk>
    <bk>
      <rc t="1" v="971"/>
    </bk>
    <bk>
      <rc t="1" v="972"/>
    </bk>
    <bk>
      <rc t="1" v="973"/>
    </bk>
    <bk>
      <rc t="1" v="974"/>
    </bk>
    <bk>
      <rc t="1" v="975"/>
    </bk>
    <bk>
      <rc t="1" v="976"/>
    </bk>
    <bk>
      <rc t="1" v="977"/>
    </bk>
    <bk>
      <rc t="1" v="978"/>
    </bk>
    <bk>
      <rc t="1" v="979"/>
    </bk>
    <bk>
      <rc t="1" v="980"/>
    </bk>
    <bk>
      <rc t="1" v="981"/>
    </bk>
    <bk>
      <rc t="1" v="982"/>
    </bk>
    <bk>
      <rc t="1" v="983"/>
    </bk>
    <bk>
      <rc t="1" v="984"/>
    </bk>
    <bk>
      <rc t="1" v="985"/>
    </bk>
    <bk>
      <rc t="1" v="986"/>
    </bk>
    <bk>
      <rc t="1" v="987"/>
    </bk>
    <bk>
      <rc t="1" v="988"/>
    </bk>
    <bk>
      <rc t="1" v="989"/>
    </bk>
    <bk>
      <rc t="1" v="990"/>
    </bk>
    <bk>
      <rc t="1" v="991"/>
    </bk>
    <bk>
      <rc t="1" v="992"/>
    </bk>
    <bk>
      <rc t="1" v="993"/>
    </bk>
    <bk>
      <rc t="1" v="994"/>
    </bk>
    <bk>
      <rc t="1" v="995"/>
    </bk>
    <bk>
      <rc t="1" v="996"/>
    </bk>
    <bk>
      <rc t="1" v="997"/>
    </bk>
    <bk>
      <rc t="1" v="998"/>
    </bk>
    <bk>
      <rc t="1" v="999"/>
    </bk>
    <bk>
      <rc t="1" v="1000"/>
    </bk>
    <bk>
      <rc t="1" v="1001"/>
    </bk>
    <bk>
      <rc t="1" v="1002"/>
    </bk>
    <bk>
      <rc t="1" v="1003"/>
    </bk>
    <bk>
      <rc t="1" v="1004"/>
    </bk>
    <bk>
      <rc t="1" v="1005"/>
    </bk>
    <bk>
      <rc t="1" v="1006"/>
    </bk>
    <bk>
      <rc t="1" v="1007"/>
    </bk>
    <bk>
      <rc t="1" v="1008"/>
    </bk>
    <bk>
      <rc t="1" v="1009"/>
    </bk>
    <bk>
      <rc t="1" v="1010"/>
    </bk>
    <bk>
      <rc t="1" v="1011"/>
    </bk>
    <bk>
      <rc t="1" v="1012"/>
    </bk>
    <bk>
      <rc t="1" v="1013"/>
    </bk>
    <bk>
      <rc t="1" v="1014"/>
    </bk>
    <bk>
      <rc t="1" v="1015"/>
    </bk>
    <bk>
      <rc t="1" v="1016"/>
    </bk>
    <bk>
      <rc t="1" v="1017"/>
    </bk>
    <bk>
      <rc t="1" v="1018"/>
    </bk>
    <bk>
      <rc t="1" v="1019"/>
    </bk>
    <bk>
      <rc t="1" v="1020"/>
    </bk>
    <bk>
      <rc t="1" v="1021"/>
    </bk>
    <bk>
      <rc t="1" v="1022"/>
    </bk>
    <bk>
      <rc t="1" v="1023"/>
    </bk>
    <bk>
      <rc t="1" v="1024"/>
    </bk>
    <bk>
      <rc t="1" v="1025"/>
    </bk>
    <bk>
      <rc t="1" v="1026"/>
    </bk>
    <bk>
      <rc t="1" v="1027"/>
    </bk>
    <bk>
      <rc t="1" v="1028"/>
    </bk>
    <bk>
      <rc t="1" v="1029"/>
    </bk>
    <bk>
      <rc t="1" v="1030"/>
    </bk>
    <bk>
      <rc t="1" v="1031"/>
    </bk>
    <bk>
      <rc t="1" v="1032"/>
    </bk>
    <bk>
      <rc t="1" v="1033"/>
    </bk>
    <bk>
      <rc t="1" v="1034"/>
    </bk>
    <bk>
      <rc t="1" v="1035"/>
    </bk>
    <bk>
      <rc t="1" v="1036"/>
    </bk>
    <bk>
      <rc t="1" v="1037"/>
    </bk>
    <bk>
      <rc t="1" v="1038"/>
    </bk>
    <bk>
      <rc t="1" v="1039"/>
    </bk>
    <bk>
      <rc t="1" v="1040"/>
    </bk>
    <bk>
      <rc t="1" v="1041"/>
    </bk>
    <bk>
      <rc t="1" v="1042"/>
    </bk>
    <bk>
      <rc t="1" v="1043"/>
    </bk>
    <bk>
      <rc t="1" v="1044"/>
    </bk>
    <bk>
      <rc t="1" v="1045"/>
    </bk>
    <bk>
      <rc t="1" v="1046"/>
    </bk>
    <bk>
      <rc t="1" v="1047"/>
    </bk>
    <bk>
      <rc t="1" v="1048"/>
    </bk>
    <bk>
      <rc t="1" v="1049"/>
    </bk>
    <bk>
      <rc t="1" v="1050"/>
    </bk>
    <bk>
      <rc t="1" v="1051"/>
    </bk>
    <bk>
      <rc t="1" v="1052"/>
    </bk>
    <bk>
      <rc t="1" v="1053"/>
    </bk>
    <bk>
      <rc t="1" v="1054"/>
    </bk>
    <bk>
      <rc t="1" v="1055"/>
    </bk>
    <bk>
      <rc t="1" v="1056"/>
    </bk>
    <bk>
      <rc t="1" v="1057"/>
    </bk>
    <bk>
      <rc t="1" v="1058"/>
    </bk>
    <bk>
      <rc t="1" v="1059"/>
    </bk>
    <bk>
      <rc t="1" v="1060"/>
    </bk>
    <bk>
      <rc t="1" v="1061"/>
    </bk>
    <bk>
      <rc t="1" v="1062"/>
    </bk>
    <bk>
      <rc t="1" v="1063"/>
    </bk>
    <bk>
      <rc t="1" v="1064"/>
    </bk>
    <bk>
      <rc t="1" v="1065"/>
    </bk>
    <bk>
      <rc t="1" v="1066"/>
    </bk>
    <bk>
      <rc t="1" v="1067"/>
    </bk>
    <bk>
      <rc t="1" v="1068"/>
    </bk>
    <bk>
      <rc t="1" v="1069"/>
    </bk>
    <bk>
      <rc t="1" v="1070"/>
    </bk>
    <bk>
      <rc t="1" v="1071"/>
    </bk>
    <bk>
      <rc t="1" v="1072"/>
    </bk>
    <bk>
      <rc t="1" v="1073"/>
    </bk>
    <bk>
      <rc t="1" v="1074"/>
    </bk>
    <bk>
      <rc t="1" v="1075"/>
    </bk>
    <bk>
      <rc t="1" v="1076"/>
    </bk>
    <bk>
      <rc t="1" v="1077"/>
    </bk>
    <bk>
      <rc t="1" v="1078"/>
    </bk>
    <bk>
      <rc t="1" v="1079"/>
    </bk>
    <bk>
      <rc t="1" v="1080"/>
    </bk>
    <bk>
      <rc t="1" v="1081"/>
    </bk>
    <bk>
      <rc t="1" v="1082"/>
    </bk>
    <bk>
      <rc t="1" v="1083"/>
    </bk>
    <bk>
      <rc t="1" v="1084"/>
    </bk>
    <bk>
      <rc t="1" v="1085"/>
    </bk>
    <bk>
      <rc t="1" v="1086"/>
    </bk>
    <bk>
      <rc t="1" v="1087"/>
    </bk>
    <bk>
      <rc t="1" v="1088"/>
    </bk>
    <bk>
      <rc t="1" v="1089"/>
    </bk>
    <bk>
      <rc t="1" v="1090"/>
    </bk>
    <bk>
      <rc t="1" v="1091"/>
    </bk>
    <bk>
      <rc t="1" v="1092"/>
    </bk>
    <bk>
      <rc t="1" v="1093"/>
    </bk>
    <bk>
      <rc t="1" v="1094"/>
    </bk>
    <bk>
      <rc t="1" v="1095"/>
    </bk>
    <bk>
      <rc t="1" v="1096"/>
    </bk>
    <bk>
      <rc t="1" v="1097"/>
    </bk>
    <bk>
      <rc t="1" v="1098"/>
    </bk>
    <bk>
      <rc t="1" v="1099"/>
    </bk>
    <bk>
      <rc t="1" v="1100"/>
    </bk>
    <bk>
      <rc t="1" v="1101"/>
    </bk>
    <bk>
      <rc t="1" v="1102"/>
    </bk>
    <bk>
      <rc t="1" v="1103"/>
    </bk>
    <bk>
      <rc t="1" v="1104"/>
    </bk>
    <bk>
      <rc t="1" v="1105"/>
    </bk>
    <bk>
      <rc t="1" v="1106"/>
    </bk>
    <bk>
      <rc t="1" v="1107"/>
    </bk>
    <bk>
      <rc t="1" v="1108"/>
    </bk>
    <bk>
      <rc t="1" v="1109"/>
    </bk>
    <bk>
      <rc t="1" v="1110"/>
    </bk>
    <bk>
      <rc t="1" v="1111"/>
    </bk>
    <bk>
      <rc t="1" v="1112"/>
    </bk>
    <bk>
      <rc t="1" v="1113"/>
    </bk>
    <bk>
      <rc t="1" v="1114"/>
    </bk>
    <bk>
      <rc t="1" v="1115"/>
    </bk>
    <bk>
      <rc t="1" v="1116"/>
    </bk>
    <bk>
      <rc t="1" v="1117"/>
    </bk>
    <bk>
      <rc t="1" v="1118"/>
    </bk>
    <bk>
      <rc t="1" v="1119"/>
    </bk>
    <bk>
      <rc t="1" v="1120"/>
    </bk>
    <bk>
      <rc t="1" v="1121"/>
    </bk>
    <bk>
      <rc t="1" v="1122"/>
    </bk>
    <bk>
      <rc t="1" v="1123"/>
    </bk>
    <bk>
      <rc t="1" v="1124"/>
    </bk>
    <bk>
      <rc t="1" v="1125"/>
    </bk>
    <bk>
      <rc t="1" v="1126"/>
    </bk>
    <bk>
      <rc t="1" v="1127"/>
    </bk>
    <bk>
      <rc t="1" v="1128"/>
    </bk>
    <bk>
      <rc t="1" v="1129"/>
    </bk>
    <bk>
      <rc t="1" v="1130"/>
    </bk>
    <bk>
      <rc t="1" v="1131"/>
    </bk>
    <bk>
      <rc t="1" v="1132"/>
    </bk>
    <bk>
      <rc t="1" v="1133"/>
    </bk>
    <bk>
      <rc t="1" v="1134"/>
    </bk>
    <bk>
      <rc t="1" v="1135"/>
    </bk>
    <bk>
      <rc t="1" v="1136"/>
    </bk>
    <bk>
      <rc t="1" v="1137"/>
    </bk>
    <bk>
      <rc t="1" v="1138"/>
    </bk>
    <bk>
      <rc t="1" v="1139"/>
    </bk>
    <bk>
      <rc t="1" v="1140"/>
    </bk>
    <bk>
      <rc t="1" v="1141"/>
    </bk>
    <bk>
      <rc t="1" v="1142"/>
    </bk>
    <bk>
      <rc t="1" v="1143"/>
    </bk>
    <bk>
      <rc t="1" v="1144"/>
    </bk>
    <bk>
      <rc t="1" v="1145"/>
    </bk>
    <bk>
      <rc t="1" v="1146"/>
    </bk>
    <bk>
      <rc t="1" v="1147"/>
    </bk>
    <bk>
      <rc t="1" v="1148"/>
    </bk>
    <bk>
      <rc t="1" v="1149"/>
    </bk>
    <bk>
      <rc t="1" v="1150"/>
    </bk>
    <bk>
      <rc t="1" v="1151"/>
    </bk>
    <bk>
      <rc t="1" v="1152"/>
    </bk>
    <bk>
      <rc t="1" v="1153"/>
    </bk>
    <bk>
      <rc t="1" v="1154"/>
    </bk>
    <bk>
      <rc t="1" v="1155"/>
    </bk>
    <bk>
      <rc t="1" v="1156"/>
    </bk>
    <bk>
      <rc t="1" v="1157"/>
    </bk>
    <bk>
      <rc t="1" v="1158"/>
    </bk>
    <bk>
      <rc t="1" v="1159"/>
    </bk>
    <bk>
      <rc t="1" v="1160"/>
    </bk>
    <bk>
      <rc t="1" v="1161"/>
    </bk>
    <bk>
      <rc t="1" v="1162"/>
    </bk>
    <bk>
      <rc t="1" v="1163"/>
    </bk>
    <bk>
      <rc t="1" v="1164"/>
    </bk>
    <bk>
      <rc t="1" v="1165"/>
    </bk>
    <bk>
      <rc t="1" v="1166"/>
    </bk>
    <bk>
      <rc t="1" v="1167"/>
    </bk>
    <bk>
      <rc t="1" v="1168"/>
    </bk>
    <bk>
      <rc t="1" v="1169"/>
    </bk>
    <bk>
      <rc t="1" v="1170"/>
    </bk>
    <bk>
      <rc t="1" v="1171"/>
    </bk>
    <bk>
      <rc t="1" v="1172"/>
    </bk>
    <bk>
      <rc t="1" v="1173"/>
    </bk>
    <bk>
      <rc t="1" v="1174"/>
    </bk>
    <bk>
      <rc t="1" v="1175"/>
    </bk>
    <bk>
      <rc t="1" v="1176"/>
    </bk>
    <bk>
      <rc t="1" v="1177"/>
    </bk>
    <bk>
      <rc t="1" v="1178"/>
    </bk>
    <bk>
      <rc t="1" v="1179"/>
    </bk>
    <bk>
      <rc t="1" v="1180"/>
    </bk>
    <bk>
      <rc t="1" v="1181"/>
    </bk>
    <bk>
      <rc t="1" v="1182"/>
    </bk>
    <bk>
      <rc t="1" v="1183"/>
    </bk>
    <bk>
      <rc t="1" v="1184"/>
    </bk>
    <bk>
      <rc t="1" v="1185"/>
    </bk>
    <bk>
      <rc t="1" v="1186"/>
    </bk>
    <bk>
      <rc t="1" v="1187"/>
    </bk>
    <bk>
      <rc t="1" v="1188"/>
    </bk>
    <bk>
      <rc t="1" v="1189"/>
    </bk>
    <bk>
      <rc t="1" v="1190"/>
    </bk>
    <bk>
      <rc t="1" v="1191"/>
    </bk>
    <bk>
      <rc t="1" v="1192"/>
    </bk>
    <bk>
      <rc t="1" v="1193"/>
    </bk>
    <bk>
      <rc t="1" v="1194"/>
    </bk>
    <bk>
      <rc t="1" v="1195"/>
    </bk>
    <bk>
      <rc t="1" v="1196"/>
    </bk>
    <bk>
      <rc t="1" v="1197"/>
    </bk>
    <bk>
      <rc t="1" v="1198"/>
    </bk>
    <bk>
      <rc t="1" v="1199"/>
    </bk>
    <bk>
      <rc t="1" v="1200"/>
    </bk>
    <bk>
      <rc t="1" v="1201"/>
    </bk>
    <bk>
      <rc t="1" v="1202"/>
    </bk>
    <bk>
      <rc t="1" v="1203"/>
    </bk>
    <bk>
      <rc t="1" v="1204"/>
    </bk>
    <bk>
      <rc t="1" v="1205"/>
    </bk>
    <bk>
      <rc t="1" v="1206"/>
    </bk>
    <bk>
      <rc t="1" v="1207"/>
    </bk>
    <bk>
      <rc t="1" v="1208"/>
    </bk>
    <bk>
      <rc t="1" v="1209"/>
    </bk>
    <bk>
      <rc t="1" v="1210"/>
    </bk>
    <bk>
      <rc t="1" v="1211"/>
    </bk>
    <bk>
      <rc t="1" v="1212"/>
    </bk>
    <bk>
      <rc t="1" v="1213"/>
    </bk>
    <bk>
      <rc t="1" v="1214"/>
    </bk>
    <bk>
      <rc t="1" v="1215"/>
    </bk>
    <bk>
      <rc t="1" v="1216"/>
    </bk>
    <bk>
      <rc t="1" v="1217"/>
    </bk>
    <bk>
      <rc t="1" v="1218"/>
    </bk>
    <bk>
      <rc t="1" v="1219"/>
    </bk>
    <bk>
      <rc t="1" v="1220"/>
    </bk>
    <bk>
      <rc t="1" v="1221"/>
    </bk>
    <bk>
      <rc t="1" v="1222"/>
    </bk>
    <bk>
      <rc t="1" v="1223"/>
    </bk>
    <bk>
      <rc t="1" v="1224"/>
    </bk>
    <bk>
      <rc t="1" v="1225"/>
    </bk>
    <bk>
      <rc t="1" v="1226"/>
    </bk>
    <bk>
      <rc t="1" v="1227"/>
    </bk>
    <bk>
      <rc t="1" v="1228"/>
    </bk>
    <bk>
      <rc t="1" v="1229"/>
    </bk>
    <bk>
      <rc t="1" v="1230"/>
    </bk>
    <bk>
      <rc t="1" v="1231"/>
    </bk>
    <bk>
      <rc t="1" v="1232"/>
    </bk>
    <bk>
      <rc t="1" v="1233"/>
    </bk>
    <bk>
      <rc t="1" v="1234"/>
    </bk>
    <bk>
      <rc t="1" v="1235"/>
    </bk>
    <bk>
      <rc t="1" v="1236"/>
    </bk>
    <bk>
      <rc t="1" v="1237"/>
    </bk>
    <bk>
      <rc t="1" v="1238"/>
    </bk>
    <bk>
      <rc t="1" v="1239"/>
    </bk>
    <bk>
      <rc t="1" v="1240"/>
    </bk>
    <bk>
      <rc t="1" v="1241"/>
    </bk>
    <bk>
      <rc t="1" v="1242"/>
    </bk>
    <bk>
      <rc t="1" v="1243"/>
    </bk>
    <bk>
      <rc t="1" v="1244"/>
    </bk>
    <bk>
      <rc t="1" v="1245"/>
    </bk>
    <bk>
      <rc t="1" v="1246"/>
    </bk>
    <bk>
      <rc t="1" v="1247"/>
    </bk>
    <bk>
      <rc t="1" v="1248"/>
    </bk>
    <bk>
      <rc t="1" v="1249"/>
    </bk>
    <bk>
      <rc t="1" v="1250"/>
    </bk>
    <bk>
      <rc t="1" v="1251"/>
    </bk>
    <bk>
      <rc t="1" v="1252"/>
    </bk>
    <bk>
      <rc t="1" v="1253"/>
    </bk>
    <bk>
      <rc t="1" v="1254"/>
    </bk>
    <bk>
      <rc t="1" v="1255"/>
    </bk>
    <bk>
      <rc t="1" v="1256"/>
    </bk>
    <bk>
      <rc t="1" v="1257"/>
    </bk>
    <bk>
      <rc t="1" v="1258"/>
    </bk>
    <bk>
      <rc t="1" v="1259"/>
    </bk>
    <bk>
      <rc t="1" v="1260"/>
    </bk>
    <bk>
      <rc t="1" v="1261"/>
    </bk>
    <bk>
      <rc t="1" v="1262"/>
    </bk>
    <bk>
      <rc t="1" v="1263"/>
    </bk>
    <bk>
      <rc t="1" v="1264"/>
    </bk>
    <bk>
      <rc t="1" v="1265"/>
    </bk>
    <bk>
      <rc t="1" v="1266"/>
    </bk>
    <bk>
      <rc t="1" v="1267"/>
    </bk>
    <bk>
      <rc t="1" v="1268"/>
    </bk>
    <bk>
      <rc t="1" v="1269"/>
    </bk>
    <bk>
      <rc t="1" v="1270"/>
    </bk>
    <bk>
      <rc t="1" v="1271"/>
    </bk>
    <bk>
      <rc t="1" v="1272"/>
    </bk>
    <bk>
      <rc t="1" v="1273"/>
    </bk>
    <bk>
      <rc t="1" v="1274"/>
    </bk>
    <bk>
      <rc t="1" v="1275"/>
    </bk>
    <bk>
      <rc t="1" v="1276"/>
    </bk>
    <bk>
      <rc t="1" v="1277"/>
    </bk>
    <bk>
      <rc t="1" v="1278"/>
    </bk>
    <bk>
      <rc t="1" v="1279"/>
    </bk>
    <bk>
      <rc t="1" v="1280"/>
    </bk>
    <bk>
      <rc t="1" v="1281"/>
    </bk>
    <bk>
      <rc t="1" v="1282"/>
    </bk>
    <bk>
      <rc t="1" v="1283"/>
    </bk>
    <bk>
      <rc t="1" v="1284"/>
    </bk>
    <bk>
      <rc t="1" v="1285"/>
    </bk>
    <bk>
      <rc t="1" v="1286"/>
    </bk>
    <bk>
      <rc t="1" v="1287"/>
    </bk>
    <bk>
      <rc t="1" v="1288"/>
    </bk>
    <bk>
      <rc t="1" v="1289"/>
    </bk>
    <bk>
      <rc t="1" v="1290"/>
    </bk>
    <bk>
      <rc t="1" v="1291"/>
    </bk>
    <bk>
      <rc t="1" v="1292"/>
    </bk>
    <bk>
      <rc t="1" v="1293"/>
    </bk>
    <bk>
      <rc t="1" v="1294"/>
    </bk>
    <bk>
      <rc t="1" v="1295"/>
    </bk>
    <bk>
      <rc t="1" v="1296"/>
    </bk>
    <bk>
      <rc t="1" v="1297"/>
    </bk>
    <bk>
      <rc t="1" v="1298"/>
    </bk>
    <bk>
      <rc t="1" v="1299"/>
    </bk>
    <bk>
      <rc t="1" v="1300"/>
    </bk>
    <bk>
      <rc t="1" v="1301"/>
    </bk>
    <bk>
      <rc t="1" v="1302"/>
    </bk>
    <bk>
      <rc t="1" v="1303"/>
    </bk>
    <bk>
      <rc t="1" v="1304"/>
    </bk>
    <bk>
      <rc t="1" v="1305"/>
    </bk>
    <bk>
      <rc t="1" v="1306"/>
    </bk>
    <bk>
      <rc t="1" v="1307"/>
    </bk>
    <bk>
      <rc t="1" v="1308"/>
    </bk>
    <bk>
      <rc t="1" v="1309"/>
    </bk>
    <bk>
      <rc t="1" v="1310"/>
    </bk>
    <bk>
      <rc t="1" v="1311"/>
    </bk>
    <bk>
      <rc t="1" v="1312"/>
    </bk>
    <bk>
      <rc t="1" v="1313"/>
    </bk>
    <bk>
      <rc t="1" v="1314"/>
    </bk>
    <bk>
      <rc t="1" v="1315"/>
    </bk>
    <bk>
      <rc t="1" v="1316"/>
    </bk>
    <bk>
      <rc t="1" v="1317"/>
    </bk>
    <bk>
      <rc t="1" v="1318"/>
    </bk>
    <bk>
      <rc t="1" v="1319"/>
    </bk>
    <bk>
      <rc t="1" v="1320"/>
    </bk>
    <bk>
      <rc t="1" v="1321"/>
    </bk>
    <bk>
      <rc t="1" v="1322"/>
    </bk>
    <bk>
      <rc t="1" v="1323"/>
    </bk>
    <bk>
      <rc t="1" v="1324"/>
    </bk>
    <bk>
      <rc t="1" v="1325"/>
    </bk>
    <bk>
      <rc t="1" v="1326"/>
    </bk>
    <bk>
      <rc t="1" v="1327"/>
    </bk>
    <bk>
      <rc t="1" v="1328"/>
    </bk>
    <bk>
      <rc t="1" v="1329"/>
    </bk>
    <bk>
      <rc t="1" v="1330"/>
    </bk>
    <bk>
      <rc t="1" v="1331"/>
    </bk>
    <bk>
      <rc t="1" v="1332"/>
    </bk>
    <bk>
      <rc t="1" v="1333"/>
    </bk>
    <bk>
      <rc t="1" v="1334"/>
    </bk>
    <bk>
      <rc t="1" v="1335"/>
    </bk>
    <bk>
      <rc t="1" v="1336"/>
    </bk>
    <bk>
      <rc t="1" v="1337"/>
    </bk>
    <bk>
      <rc t="1" v="1338"/>
    </bk>
    <bk>
      <rc t="1" v="1339"/>
    </bk>
    <bk>
      <rc t="1" v="1340"/>
    </bk>
    <bk>
      <rc t="1" v="1341"/>
    </bk>
    <bk>
      <rc t="1" v="1342"/>
    </bk>
    <bk>
      <rc t="1" v="1343"/>
    </bk>
    <bk>
      <rc t="1" v="1344"/>
    </bk>
    <bk>
      <rc t="1" v="1345"/>
    </bk>
    <bk>
      <rc t="1" v="1346"/>
    </bk>
    <bk>
      <rc t="1" v="1347"/>
    </bk>
    <bk>
      <rc t="1" v="1348"/>
    </bk>
    <bk>
      <rc t="1" v="1349"/>
    </bk>
    <bk>
      <rc t="1" v="1350"/>
    </bk>
    <bk>
      <rc t="1" v="1351"/>
    </bk>
    <bk>
      <rc t="1" v="1352"/>
    </bk>
    <bk>
      <rc t="1" v="1353"/>
    </bk>
    <bk>
      <rc t="1" v="1354"/>
    </bk>
    <bk>
      <rc t="1" v="1355"/>
    </bk>
    <bk>
      <rc t="1" v="1356"/>
    </bk>
    <bk>
      <rc t="1" v="1357"/>
    </bk>
    <bk>
      <rc t="1" v="1358"/>
    </bk>
    <bk>
      <rc t="1" v="1359"/>
    </bk>
    <bk>
      <rc t="1" v="1360"/>
    </bk>
    <bk>
      <rc t="1" v="1361"/>
    </bk>
    <bk>
      <rc t="1" v="1362"/>
    </bk>
    <bk>
      <rc t="1" v="1363"/>
    </bk>
    <bk>
      <rc t="1" v="1364"/>
    </bk>
    <bk>
      <rc t="1" v="1365"/>
    </bk>
    <bk>
      <rc t="1" v="1366"/>
    </bk>
    <bk>
      <rc t="1" v="1367"/>
    </bk>
    <bk>
      <rc t="1" v="1368"/>
    </bk>
    <bk>
      <rc t="1" v="1369"/>
    </bk>
    <bk>
      <rc t="1" v="1370"/>
    </bk>
    <bk>
      <rc t="1" v="1371"/>
    </bk>
    <bk>
      <rc t="1" v="1372"/>
    </bk>
    <bk>
      <rc t="1" v="1373"/>
    </bk>
    <bk>
      <rc t="1" v="1374"/>
    </bk>
    <bk>
      <rc t="1" v="1375"/>
    </bk>
    <bk>
      <rc t="1" v="1376"/>
    </bk>
    <bk>
      <rc t="1" v="1377"/>
    </bk>
    <bk>
      <rc t="1" v="1378"/>
    </bk>
    <bk>
      <rc t="1" v="1379"/>
    </bk>
    <bk>
      <rc t="1" v="1380"/>
    </bk>
    <bk>
      <rc t="1" v="1381"/>
    </bk>
    <bk>
      <rc t="1" v="1382"/>
    </bk>
    <bk>
      <rc t="1" v="1383"/>
    </bk>
    <bk>
      <rc t="1" v="1384"/>
    </bk>
    <bk>
      <rc t="1" v="1385"/>
    </bk>
    <bk>
      <rc t="1" v="1386"/>
    </bk>
    <bk>
      <rc t="1" v="1387"/>
    </bk>
    <bk>
      <rc t="1" v="1388"/>
    </bk>
    <bk>
      <rc t="1" v="1389"/>
    </bk>
    <bk>
      <rc t="1" v="1390"/>
    </bk>
    <bk>
      <rc t="1" v="1391"/>
    </bk>
    <bk>
      <rc t="1" v="1392"/>
    </bk>
    <bk>
      <rc t="1" v="1393"/>
    </bk>
    <bk>
      <rc t="1" v="1394"/>
    </bk>
    <bk>
      <rc t="1" v="1395"/>
    </bk>
    <bk>
      <rc t="1" v="1396"/>
    </bk>
    <bk>
      <rc t="1" v="1397"/>
    </bk>
    <bk>
      <rc t="1" v="1398"/>
    </bk>
    <bk>
      <rc t="1" v="1399"/>
    </bk>
    <bk>
      <rc t="1" v="1400"/>
    </bk>
    <bk>
      <rc t="1" v="1401"/>
    </bk>
    <bk>
      <rc t="1" v="1402"/>
    </bk>
    <bk>
      <rc t="1" v="1403"/>
    </bk>
    <bk>
      <rc t="1" v="1404"/>
    </bk>
    <bk>
      <rc t="1" v="1405"/>
    </bk>
    <bk>
      <rc t="1" v="1406"/>
    </bk>
    <bk>
      <rc t="1" v="1407"/>
    </bk>
    <bk>
      <rc t="1" v="1408"/>
    </bk>
    <bk>
      <rc t="1" v="1409"/>
    </bk>
    <bk>
      <rc t="1" v="1410"/>
    </bk>
    <bk>
      <rc t="1" v="1411"/>
    </bk>
    <bk>
      <rc t="1" v="1412"/>
    </bk>
    <bk>
      <rc t="1" v="1413"/>
    </bk>
    <bk>
      <rc t="1" v="1414"/>
    </bk>
    <bk>
      <rc t="1" v="1415"/>
    </bk>
    <bk>
      <rc t="1" v="1416"/>
    </bk>
    <bk>
      <rc t="1" v="1417"/>
    </bk>
    <bk>
      <rc t="1" v="1418"/>
    </bk>
    <bk>
      <rc t="1" v="1419"/>
    </bk>
    <bk>
      <rc t="1" v="1420"/>
    </bk>
    <bk>
      <rc t="1" v="1421"/>
    </bk>
    <bk>
      <rc t="1" v="1422"/>
    </bk>
    <bk>
      <rc t="1" v="1423"/>
    </bk>
    <bk>
      <rc t="1" v="1424"/>
    </bk>
    <bk>
      <rc t="1" v="1425"/>
    </bk>
    <bk>
      <rc t="1" v="1426"/>
    </bk>
    <bk>
      <rc t="1" v="1427"/>
    </bk>
    <bk>
      <rc t="1" v="1428"/>
    </bk>
    <bk>
      <rc t="1" v="1429"/>
    </bk>
    <bk>
      <rc t="1" v="1430"/>
    </bk>
    <bk>
      <rc t="1" v="1431"/>
    </bk>
    <bk>
      <rc t="1" v="1432"/>
    </bk>
    <bk>
      <rc t="1" v="1433"/>
    </bk>
    <bk>
      <rc t="1" v="1434"/>
    </bk>
    <bk>
      <rc t="1" v="1435"/>
    </bk>
    <bk>
      <rc t="1" v="1436"/>
    </bk>
    <bk>
      <rc t="1" v="1437"/>
    </bk>
    <bk>
      <rc t="1" v="1438"/>
    </bk>
    <bk>
      <rc t="1" v="1439"/>
    </bk>
    <bk>
      <rc t="1" v="1440"/>
    </bk>
    <bk>
      <rc t="1" v="1441"/>
    </bk>
    <bk>
      <rc t="1" v="1442"/>
    </bk>
    <bk>
      <rc t="1" v="1443"/>
    </bk>
    <bk>
      <rc t="1" v="1444"/>
    </bk>
    <bk>
      <rc t="1" v="1445"/>
    </bk>
    <bk>
      <rc t="1" v="1446"/>
    </bk>
    <bk>
      <rc t="1" v="1447"/>
    </bk>
    <bk>
      <rc t="1" v="1448"/>
    </bk>
    <bk>
      <rc t="1" v="1449"/>
    </bk>
    <bk>
      <rc t="1" v="1450"/>
    </bk>
    <bk>
      <rc t="1" v="1451"/>
    </bk>
    <bk>
      <rc t="1" v="1452"/>
    </bk>
    <bk>
      <rc t="1" v="1453"/>
    </bk>
    <bk>
      <rc t="1" v="1454"/>
    </bk>
    <bk>
      <rc t="1" v="1455"/>
    </bk>
    <bk>
      <rc t="1" v="1456"/>
    </bk>
    <bk>
      <rc t="1" v="1457"/>
    </bk>
    <bk>
      <rc t="1" v="1458"/>
    </bk>
    <bk>
      <rc t="1" v="1459"/>
    </bk>
    <bk>
      <rc t="1" v="1460"/>
    </bk>
    <bk>
      <rc t="1" v="1461"/>
    </bk>
    <bk>
      <rc t="1" v="1462"/>
    </bk>
    <bk>
      <rc t="1" v="1463"/>
    </bk>
    <bk>
      <rc t="1" v="1464"/>
    </bk>
    <bk>
      <rc t="1" v="1465"/>
    </bk>
    <bk>
      <rc t="1" v="1466"/>
    </bk>
    <bk>
      <rc t="1" v="1467"/>
    </bk>
    <bk>
      <rc t="1" v="1468"/>
    </bk>
    <bk>
      <rc t="1" v="1469"/>
    </bk>
    <bk>
      <rc t="1" v="1470"/>
    </bk>
    <bk>
      <rc t="1" v="1471"/>
    </bk>
    <bk>
      <rc t="1" v="1472"/>
    </bk>
    <bk>
      <rc t="1" v="1473"/>
    </bk>
    <bk>
      <rc t="1" v="1474"/>
    </bk>
    <bk>
      <rc t="1" v="1475"/>
    </bk>
    <bk>
      <rc t="1" v="1476"/>
    </bk>
    <bk>
      <rc t="1" v="1477"/>
    </bk>
    <bk>
      <rc t="1" v="1478"/>
    </bk>
    <bk>
      <rc t="1" v="1479"/>
    </bk>
    <bk>
      <rc t="1" v="1480"/>
    </bk>
    <bk>
      <rc t="1" v="1481"/>
    </bk>
    <bk>
      <rc t="1" v="1482"/>
    </bk>
    <bk>
      <rc t="1" v="1483"/>
    </bk>
    <bk>
      <rc t="1" v="1484"/>
    </bk>
    <bk>
      <rc t="1" v="1485"/>
    </bk>
    <bk>
      <rc t="1" v="1486"/>
    </bk>
    <bk>
      <rc t="1" v="1487"/>
    </bk>
    <bk>
      <rc t="1" v="1488"/>
    </bk>
    <bk>
      <rc t="1" v="1489"/>
    </bk>
    <bk>
      <rc t="1" v="1490"/>
    </bk>
    <bk>
      <rc t="1" v="1491"/>
    </bk>
    <bk>
      <rc t="1" v="1492"/>
    </bk>
    <bk>
      <rc t="1" v="1493"/>
    </bk>
    <bk>
      <rc t="1" v="1494"/>
    </bk>
    <bk>
      <rc t="1" v="1495"/>
    </bk>
    <bk>
      <rc t="1" v="1496"/>
    </bk>
    <bk>
      <rc t="1" v="1497"/>
    </bk>
    <bk>
      <rc t="1" v="1498"/>
    </bk>
    <bk>
      <rc t="1" v="1499"/>
    </bk>
    <bk>
      <rc t="1" v="1500"/>
    </bk>
    <bk>
      <rc t="1" v="1501"/>
    </bk>
    <bk>
      <rc t="1" v="1502"/>
    </bk>
    <bk>
      <rc t="1" v="1503"/>
    </bk>
    <bk>
      <rc t="1" v="1504"/>
    </bk>
    <bk>
      <rc t="1" v="1505"/>
    </bk>
    <bk>
      <rc t="1" v="1506"/>
    </bk>
    <bk>
      <rc t="1" v="1507"/>
    </bk>
    <bk>
      <rc t="1" v="1508"/>
    </bk>
    <bk>
      <rc t="1" v="1509"/>
    </bk>
    <bk>
      <rc t="1" v="1510"/>
    </bk>
    <bk>
      <rc t="1" v="1511"/>
    </bk>
    <bk>
      <rc t="1" v="1512"/>
    </bk>
    <bk>
      <rc t="1" v="1513"/>
    </bk>
    <bk>
      <rc t="1" v="1514"/>
    </bk>
    <bk>
      <rc t="1" v="1515"/>
    </bk>
    <bk>
      <rc t="1" v="1516"/>
    </bk>
    <bk>
      <rc t="1" v="1517"/>
    </bk>
    <bk>
      <rc t="1" v="1518"/>
    </bk>
    <bk>
      <rc t="1" v="1519"/>
    </bk>
    <bk>
      <rc t="1" v="1520"/>
    </bk>
    <bk>
      <rc t="1" v="1521"/>
    </bk>
    <bk>
      <rc t="1" v="1522"/>
    </bk>
    <bk>
      <rc t="1" v="1523"/>
    </bk>
    <bk>
      <rc t="1" v="1524"/>
    </bk>
    <bk>
      <rc t="1" v="1525"/>
    </bk>
    <bk>
      <rc t="1" v="1526"/>
    </bk>
    <bk>
      <rc t="1" v="1527"/>
    </bk>
    <bk>
      <rc t="1" v="1528"/>
    </bk>
    <bk>
      <rc t="1" v="1529"/>
    </bk>
    <bk>
      <rc t="1" v="1530"/>
    </bk>
    <bk>
      <rc t="1" v="1531"/>
    </bk>
    <bk>
      <rc t="1" v="1532"/>
    </bk>
    <bk>
      <rc t="1" v="1533"/>
    </bk>
    <bk>
      <rc t="1" v="1534"/>
    </bk>
    <bk>
      <rc t="1" v="1535"/>
    </bk>
    <bk>
      <rc t="1" v="1536"/>
    </bk>
    <bk>
      <rc t="1" v="1537"/>
    </bk>
    <bk>
      <rc t="1" v="1538"/>
    </bk>
    <bk>
      <rc t="1" v="1539"/>
    </bk>
    <bk>
      <rc t="1" v="1540"/>
    </bk>
    <bk>
      <rc t="1" v="1541"/>
    </bk>
    <bk>
      <rc t="1" v="1542"/>
    </bk>
    <bk>
      <rc t="1" v="1543"/>
    </bk>
    <bk>
      <rc t="1" v="1544"/>
    </bk>
    <bk>
      <rc t="1" v="1545"/>
    </bk>
    <bk>
      <rc t="1" v="1546"/>
    </bk>
    <bk>
      <rc t="1" v="1547"/>
    </bk>
    <bk>
      <rc t="1" v="1548"/>
    </bk>
    <bk>
      <rc t="1" v="1549"/>
    </bk>
    <bk>
      <rc t="1" v="1550"/>
    </bk>
    <bk>
      <rc t="1" v="1551"/>
    </bk>
    <bk>
      <rc t="1" v="1552"/>
    </bk>
    <bk>
      <rc t="1" v="1553"/>
    </bk>
    <bk>
      <rc t="1" v="1554"/>
    </bk>
    <bk>
      <rc t="1" v="1555"/>
    </bk>
    <bk>
      <rc t="1" v="1556"/>
    </bk>
    <bk>
      <rc t="1" v="1557"/>
    </bk>
    <bk>
      <rc t="1" v="1558"/>
    </bk>
    <bk>
      <rc t="1" v="1559"/>
    </bk>
    <bk>
      <rc t="1" v="1560"/>
    </bk>
    <bk>
      <rc t="1" v="1561"/>
    </bk>
    <bk>
      <rc t="1" v="1562"/>
    </bk>
    <bk>
      <rc t="1" v="1563"/>
    </bk>
    <bk>
      <rc t="1" v="1564"/>
    </bk>
    <bk>
      <rc t="1" v="1565"/>
    </bk>
    <bk>
      <rc t="1" v="1566"/>
    </bk>
    <bk>
      <rc t="1" v="1567"/>
    </bk>
    <bk>
      <rc t="1" v="1568"/>
    </bk>
    <bk>
      <rc t="1" v="1569"/>
    </bk>
    <bk>
      <rc t="1" v="1570"/>
    </bk>
    <bk>
      <rc t="1" v="1571"/>
    </bk>
    <bk>
      <rc t="1" v="1572"/>
    </bk>
    <bk>
      <rc t="1" v="1573"/>
    </bk>
    <bk>
      <rc t="1" v="1574"/>
    </bk>
    <bk>
      <rc t="1" v="1575"/>
    </bk>
    <bk>
      <rc t="1" v="1576"/>
    </bk>
    <bk>
      <rc t="1" v="1577"/>
    </bk>
    <bk>
      <rc t="1" v="1578"/>
    </bk>
    <bk>
      <rc t="1" v="1579"/>
    </bk>
    <bk>
      <rc t="1" v="1580"/>
    </bk>
    <bk>
      <rc t="1" v="1581"/>
    </bk>
    <bk>
      <rc t="1" v="1582"/>
    </bk>
    <bk>
      <rc t="1" v="1583"/>
    </bk>
    <bk>
      <rc t="1" v="1584"/>
    </bk>
    <bk>
      <rc t="1" v="1585"/>
    </bk>
    <bk>
      <rc t="1" v="1586"/>
    </bk>
    <bk>
      <rc t="1" v="1587"/>
    </bk>
    <bk>
      <rc t="1" v="1588"/>
    </bk>
    <bk>
      <rc t="1" v="1589"/>
    </bk>
    <bk>
      <rc t="1" v="1590"/>
    </bk>
    <bk>
      <rc t="1" v="1591"/>
    </bk>
    <bk>
      <rc t="1" v="1592"/>
    </bk>
    <bk>
      <rc t="1" v="1593"/>
    </bk>
    <bk>
      <rc t="1" v="1594"/>
    </bk>
    <bk>
      <rc t="1" v="1595"/>
    </bk>
    <bk>
      <rc t="1" v="1596"/>
    </bk>
    <bk>
      <rc t="1" v="1597"/>
    </bk>
    <bk>
      <rc t="1" v="1598"/>
    </bk>
    <bk>
      <rc t="1" v="1599"/>
    </bk>
    <bk>
      <rc t="1" v="1600"/>
    </bk>
    <bk>
      <rc t="1" v="1601"/>
    </bk>
    <bk>
      <rc t="1" v="1602"/>
    </bk>
    <bk>
      <rc t="1" v="1603"/>
    </bk>
    <bk>
      <rc t="1" v="1604"/>
    </bk>
    <bk>
      <rc t="1" v="1605"/>
    </bk>
    <bk>
      <rc t="1" v="1606"/>
    </bk>
    <bk>
      <rc t="1" v="1607"/>
    </bk>
    <bk>
      <rc t="1" v="1608"/>
    </bk>
    <bk>
      <rc t="1" v="1609"/>
    </bk>
    <bk>
      <rc t="1" v="1610"/>
    </bk>
    <bk>
      <rc t="1" v="1611"/>
    </bk>
    <bk>
      <rc t="1" v="1612"/>
    </bk>
    <bk>
      <rc t="1" v="1613"/>
    </bk>
    <bk>
      <rc t="1" v="1614"/>
    </bk>
    <bk>
      <rc t="1" v="1615"/>
    </bk>
    <bk>
      <rc t="1" v="1616"/>
    </bk>
    <bk>
      <rc t="1" v="1617"/>
    </bk>
    <bk>
      <rc t="1" v="1618"/>
    </bk>
    <bk>
      <rc t="1" v="1619"/>
    </bk>
    <bk>
      <rc t="1" v="1620"/>
    </bk>
    <bk>
      <rc t="1" v="1621"/>
    </bk>
    <bk>
      <rc t="1" v="1622"/>
    </bk>
    <bk>
      <rc t="1" v="1623"/>
    </bk>
    <bk>
      <rc t="1" v="1624"/>
    </bk>
    <bk>
      <rc t="1" v="1625"/>
    </bk>
    <bk>
      <rc t="1" v="1626"/>
    </bk>
    <bk>
      <rc t="1" v="1627"/>
    </bk>
    <bk>
      <rc t="1" v="1628"/>
    </bk>
    <bk>
      <rc t="1" v="1629"/>
    </bk>
    <bk>
      <rc t="1" v="1630"/>
    </bk>
    <bk>
      <rc t="1" v="1631"/>
    </bk>
    <bk>
      <rc t="1" v="1632"/>
    </bk>
    <bk>
      <rc t="1" v="1633"/>
    </bk>
    <bk>
      <rc t="1" v="1634"/>
    </bk>
    <bk>
      <rc t="1" v="1635"/>
    </bk>
    <bk>
      <rc t="1" v="1636"/>
    </bk>
    <bk>
      <rc t="1" v="1637"/>
    </bk>
    <bk>
      <rc t="1" v="1638"/>
    </bk>
    <bk>
      <rc t="1" v="1639"/>
    </bk>
    <bk>
      <rc t="1" v="1640"/>
    </bk>
    <bk>
      <rc t="1" v="1641"/>
    </bk>
    <bk>
      <rc t="1" v="1642"/>
    </bk>
    <bk>
      <rc t="1" v="1643"/>
    </bk>
    <bk>
      <rc t="1" v="1644"/>
    </bk>
    <bk>
      <rc t="1" v="1645"/>
    </bk>
    <bk>
      <rc t="1" v="1646"/>
    </bk>
    <bk>
      <rc t="1" v="1647"/>
    </bk>
    <bk>
      <rc t="1" v="1648"/>
    </bk>
    <bk>
      <rc t="1" v="1649"/>
    </bk>
    <bk>
      <rc t="1" v="1650"/>
    </bk>
    <bk>
      <rc t="1" v="1651"/>
    </bk>
    <bk>
      <rc t="1" v="1652"/>
    </bk>
    <bk>
      <rc t="1" v="1653"/>
    </bk>
    <bk>
      <rc t="1" v="1654"/>
    </bk>
    <bk>
      <rc t="1" v="1655"/>
    </bk>
    <bk>
      <rc t="1" v="1656"/>
    </bk>
    <bk>
      <rc t="1" v="1657"/>
    </bk>
    <bk>
      <rc t="1" v="1658"/>
    </bk>
    <bk>
      <rc t="1" v="1659"/>
    </bk>
    <bk>
      <rc t="1" v="1660"/>
    </bk>
    <bk>
      <rc t="1" v="1661"/>
    </bk>
    <bk>
      <rc t="1" v="1662"/>
    </bk>
    <bk>
      <rc t="1" v="1663"/>
    </bk>
    <bk>
      <rc t="1" v="1664"/>
    </bk>
    <bk>
      <rc t="1" v="1665"/>
    </bk>
    <bk>
      <rc t="1" v="1666"/>
    </bk>
    <bk>
      <rc t="1" v="1667"/>
    </bk>
    <bk>
      <rc t="1" v="1668"/>
    </bk>
    <bk>
      <rc t="1" v="1669"/>
    </bk>
    <bk>
      <rc t="1" v="1670"/>
    </bk>
    <bk>
      <rc t="1" v="1671"/>
    </bk>
    <bk>
      <rc t="1" v="1672"/>
    </bk>
    <bk>
      <rc t="1" v="1673"/>
    </bk>
    <bk>
      <rc t="1" v="1674"/>
    </bk>
    <bk>
      <rc t="1" v="1675"/>
    </bk>
    <bk>
      <rc t="1" v="1676"/>
    </bk>
    <bk>
      <rc t="1" v="1677"/>
    </bk>
    <bk>
      <rc t="1" v="1678"/>
    </bk>
    <bk>
      <rc t="1" v="1679"/>
    </bk>
    <bk>
      <rc t="1" v="1680"/>
    </bk>
    <bk>
      <rc t="1" v="1681"/>
    </bk>
    <bk>
      <rc t="1" v="1682"/>
    </bk>
    <bk>
      <rc t="1" v="1683"/>
    </bk>
    <bk>
      <rc t="1" v="1684"/>
    </bk>
    <bk>
      <rc t="1" v="1685"/>
    </bk>
    <bk>
      <rc t="1" v="1686"/>
    </bk>
    <bk>
      <rc t="1" v="1687"/>
    </bk>
    <bk>
      <rc t="1" v="1688"/>
    </bk>
    <bk>
      <rc t="1" v="1689"/>
    </bk>
    <bk>
      <rc t="1" v="1690"/>
    </bk>
    <bk>
      <rc t="1" v="1691"/>
    </bk>
    <bk>
      <rc t="1" v="1692"/>
    </bk>
    <bk>
      <rc t="1" v="1693"/>
    </bk>
    <bk>
      <rc t="1" v="1694"/>
    </bk>
    <bk>
      <rc t="1" v="1695"/>
    </bk>
    <bk>
      <rc t="1" v="1696"/>
    </bk>
    <bk>
      <rc t="1" v="1697"/>
    </bk>
    <bk>
      <rc t="1" v="1698"/>
    </bk>
    <bk>
      <rc t="1" v="1699"/>
    </bk>
    <bk>
      <rc t="1" v="1700"/>
    </bk>
    <bk>
      <rc t="1" v="1701"/>
    </bk>
    <bk>
      <rc t="1" v="1702"/>
    </bk>
    <bk>
      <rc t="1" v="1703"/>
    </bk>
    <bk>
      <rc t="1" v="1704"/>
    </bk>
    <bk>
      <rc t="1" v="1705"/>
    </bk>
    <bk>
      <rc t="1" v="1706"/>
    </bk>
    <bk>
      <rc t="1" v="1707"/>
    </bk>
    <bk>
      <rc t="1" v="1708"/>
    </bk>
    <bk>
      <rc t="1" v="1709"/>
    </bk>
    <bk>
      <rc t="1" v="1710"/>
    </bk>
    <bk>
      <rc t="1" v="1711"/>
    </bk>
    <bk>
      <rc t="1" v="1712"/>
    </bk>
    <bk>
      <rc t="1" v="1713"/>
    </bk>
    <bk>
      <rc t="1" v="1714"/>
    </bk>
    <bk>
      <rc t="1" v="1715"/>
    </bk>
    <bk>
      <rc t="1" v="1716"/>
    </bk>
    <bk>
      <rc t="1" v="1717"/>
    </bk>
    <bk>
      <rc t="1" v="1718"/>
    </bk>
    <bk>
      <rc t="1" v="1719"/>
    </bk>
    <bk>
      <rc t="1" v="1720"/>
    </bk>
    <bk>
      <rc t="1" v="1721"/>
    </bk>
    <bk>
      <rc t="1" v="1722"/>
    </bk>
    <bk>
      <rc t="1" v="1723"/>
    </bk>
    <bk>
      <rc t="1" v="1724"/>
    </bk>
    <bk>
      <rc t="1" v="1725"/>
    </bk>
    <bk>
      <rc t="1" v="1726"/>
    </bk>
    <bk>
      <rc t="1" v="1727"/>
    </bk>
    <bk>
      <rc t="1" v="1728"/>
    </bk>
    <bk>
      <rc t="1" v="1729"/>
    </bk>
    <bk>
      <rc t="1" v="1730"/>
    </bk>
    <bk>
      <rc t="1" v="1731"/>
    </bk>
    <bk>
      <rc t="1" v="1732"/>
    </bk>
    <bk>
      <rc t="1" v="1733"/>
    </bk>
    <bk>
      <rc t="1" v="1734"/>
    </bk>
    <bk>
      <rc t="1" v="1735"/>
    </bk>
    <bk>
      <rc t="1" v="1736"/>
    </bk>
    <bk>
      <rc t="1" v="1737"/>
    </bk>
    <bk>
      <rc t="1" v="1738"/>
    </bk>
    <bk>
      <rc t="1" v="1739"/>
    </bk>
    <bk>
      <rc t="1" v="1740"/>
    </bk>
    <bk>
      <rc t="1" v="1741"/>
    </bk>
    <bk>
      <rc t="1" v="1742"/>
    </bk>
    <bk>
      <rc t="1" v="1743"/>
    </bk>
    <bk>
      <rc t="1" v="1744"/>
    </bk>
    <bk>
      <rc t="1" v="1745"/>
    </bk>
    <bk>
      <rc t="1" v="1746"/>
    </bk>
    <bk>
      <rc t="1" v="1747"/>
    </bk>
    <bk>
      <rc t="1" v="1748"/>
    </bk>
    <bk>
      <rc t="1" v="1749"/>
    </bk>
    <bk>
      <rc t="1" v="1750"/>
    </bk>
    <bk>
      <rc t="1" v="1751"/>
    </bk>
    <bk>
      <rc t="1" v="1752"/>
    </bk>
    <bk>
      <rc t="1" v="1753"/>
    </bk>
    <bk>
      <rc t="1" v="1754"/>
    </bk>
    <bk>
      <rc t="1" v="1755"/>
    </bk>
    <bk>
      <rc t="1" v="1756"/>
    </bk>
    <bk>
      <rc t="1" v="1757"/>
    </bk>
    <bk>
      <rc t="1" v="1758"/>
    </bk>
    <bk>
      <rc t="1" v="1759"/>
    </bk>
    <bk>
      <rc t="1" v="1760"/>
    </bk>
    <bk>
      <rc t="1" v="1761"/>
    </bk>
    <bk>
      <rc t="1" v="1762"/>
    </bk>
    <bk>
      <rc t="1" v="1763"/>
    </bk>
    <bk>
      <rc t="1" v="1764"/>
    </bk>
    <bk>
      <rc t="1" v="1765"/>
    </bk>
    <bk>
      <rc t="1" v="1766"/>
    </bk>
    <bk>
      <rc t="1" v="1767"/>
    </bk>
    <bk>
      <rc t="1" v="1768"/>
    </bk>
    <bk>
      <rc t="1" v="1769"/>
    </bk>
    <bk>
      <rc t="1" v="1770"/>
    </bk>
    <bk>
      <rc t="1" v="1771"/>
    </bk>
    <bk>
      <rc t="1" v="1772"/>
    </bk>
    <bk>
      <rc t="1" v="1773"/>
    </bk>
    <bk>
      <rc t="1" v="1774"/>
    </bk>
    <bk>
      <rc t="1" v="1775"/>
    </bk>
    <bk>
      <rc t="1" v="1776"/>
    </bk>
    <bk>
      <rc t="1" v="1777"/>
    </bk>
    <bk>
      <rc t="1" v="1778"/>
    </bk>
    <bk>
      <rc t="1" v="1779"/>
    </bk>
    <bk>
      <rc t="1" v="1780"/>
    </bk>
    <bk>
      <rc t="1" v="1781"/>
    </bk>
    <bk>
      <rc t="1" v="1782"/>
    </bk>
    <bk>
      <rc t="1" v="1783"/>
    </bk>
    <bk>
      <rc t="1" v="1784"/>
    </bk>
    <bk>
      <rc t="1" v="1785"/>
    </bk>
    <bk>
      <rc t="1" v="1786"/>
    </bk>
    <bk>
      <rc t="1" v="1787"/>
    </bk>
    <bk>
      <rc t="1" v="1788"/>
    </bk>
    <bk>
      <rc t="1" v="1789"/>
    </bk>
    <bk>
      <rc t="1" v="1790"/>
    </bk>
    <bk>
      <rc t="1" v="1791"/>
    </bk>
    <bk>
      <rc t="1" v="1792"/>
    </bk>
    <bk>
      <rc t="1" v="1793"/>
    </bk>
    <bk>
      <rc t="1" v="1794"/>
    </bk>
    <bk>
      <rc t="1" v="1795"/>
    </bk>
    <bk>
      <rc t="1" v="1796"/>
    </bk>
    <bk>
      <rc t="1" v="1797"/>
    </bk>
    <bk>
      <rc t="1" v="1798"/>
    </bk>
    <bk>
      <rc t="1" v="1799"/>
    </bk>
    <bk>
      <rc t="1" v="1800"/>
    </bk>
    <bk>
      <rc t="1" v="1801"/>
    </bk>
    <bk>
      <rc t="1" v="1802"/>
    </bk>
    <bk>
      <rc t="1" v="1803"/>
    </bk>
    <bk>
      <rc t="1" v="1804"/>
    </bk>
    <bk>
      <rc t="1" v="1805"/>
    </bk>
    <bk>
      <rc t="1" v="1806"/>
    </bk>
    <bk>
      <rc t="1" v="1807"/>
    </bk>
    <bk>
      <rc t="1" v="1808"/>
    </bk>
    <bk>
      <rc t="1" v="1809"/>
    </bk>
    <bk>
      <rc t="1" v="1810"/>
    </bk>
    <bk>
      <rc t="1" v="1811"/>
    </bk>
    <bk>
      <rc t="1" v="1812"/>
    </bk>
    <bk>
      <rc t="1" v="1813"/>
    </bk>
    <bk>
      <rc t="1" v="1814"/>
    </bk>
    <bk>
      <rc t="1" v="1815"/>
    </bk>
    <bk>
      <rc t="1" v="1816"/>
    </bk>
    <bk>
      <rc t="1" v="1817"/>
    </bk>
    <bk>
      <rc t="1" v="1818"/>
    </bk>
    <bk>
      <rc t="1" v="1819"/>
    </bk>
    <bk>
      <rc t="1" v="1820"/>
    </bk>
    <bk>
      <rc t="1" v="1821"/>
    </bk>
    <bk>
      <rc t="1" v="1822"/>
    </bk>
    <bk>
      <rc t="1" v="1823"/>
    </bk>
    <bk>
      <rc t="1" v="1824"/>
    </bk>
    <bk>
      <rc t="1" v="1825"/>
    </bk>
    <bk>
      <rc t="1" v="1826"/>
    </bk>
    <bk>
      <rc t="1" v="1827"/>
    </bk>
    <bk>
      <rc t="1" v="1828"/>
    </bk>
    <bk>
      <rc t="1" v="1829"/>
    </bk>
    <bk>
      <rc t="1" v="1830"/>
    </bk>
    <bk>
      <rc t="1" v="1831"/>
    </bk>
    <bk>
      <rc t="1" v="1832"/>
    </bk>
    <bk>
      <rc t="1" v="1833"/>
    </bk>
    <bk>
      <rc t="1" v="1834"/>
    </bk>
    <bk>
      <rc t="1" v="1835"/>
    </bk>
    <bk>
      <rc t="1" v="1836"/>
    </bk>
    <bk>
      <rc t="1" v="1837"/>
    </bk>
    <bk>
      <rc t="1" v="1838"/>
    </bk>
    <bk>
      <rc t="1" v="1839"/>
    </bk>
    <bk>
      <rc t="1" v="1840"/>
    </bk>
    <bk>
      <rc t="1" v="1841"/>
    </bk>
    <bk>
      <rc t="1" v="1842"/>
    </bk>
    <bk>
      <rc t="1" v="1843"/>
    </bk>
    <bk>
      <rc t="1" v="1844"/>
    </bk>
    <bk>
      <rc t="1" v="1845"/>
    </bk>
    <bk>
      <rc t="1" v="1846"/>
    </bk>
    <bk>
      <rc t="1" v="1847"/>
    </bk>
    <bk>
      <rc t="1" v="1848"/>
    </bk>
    <bk>
      <rc t="1" v="1849"/>
    </bk>
    <bk>
      <rc t="1" v="1850"/>
    </bk>
    <bk>
      <rc t="1" v="1851"/>
    </bk>
    <bk>
      <rc t="1" v="1852"/>
    </bk>
    <bk>
      <rc t="1" v="1853"/>
    </bk>
    <bk>
      <rc t="1" v="1854"/>
    </bk>
    <bk>
      <rc t="1" v="1855"/>
    </bk>
    <bk>
      <rc t="1" v="1856"/>
    </bk>
    <bk>
      <rc t="1" v="1857"/>
    </bk>
    <bk>
      <rc t="1" v="1858"/>
    </bk>
    <bk>
      <rc t="1" v="1859"/>
    </bk>
    <bk>
      <rc t="1" v="1860"/>
    </bk>
    <bk>
      <rc t="1" v="1861"/>
    </bk>
    <bk>
      <rc t="1" v="1862"/>
    </bk>
    <bk>
      <rc t="1" v="1863"/>
    </bk>
    <bk>
      <rc t="1" v="1864"/>
    </bk>
    <bk>
      <rc t="1" v="1865"/>
    </bk>
    <bk>
      <rc t="1" v="1866"/>
    </bk>
    <bk>
      <rc t="1" v="1867"/>
    </bk>
    <bk>
      <rc t="1" v="1868"/>
    </bk>
    <bk>
      <rc t="1" v="1869"/>
    </bk>
    <bk>
      <rc t="1" v="1870"/>
    </bk>
    <bk>
      <rc t="1" v="1871"/>
    </bk>
    <bk>
      <rc t="1" v="1872"/>
    </bk>
    <bk>
      <rc t="1" v="1873"/>
    </bk>
    <bk>
      <rc t="1" v="1874"/>
    </bk>
    <bk>
      <rc t="1" v="1875"/>
    </bk>
    <bk>
      <rc t="1" v="1876"/>
    </bk>
    <bk>
      <rc t="1" v="1877"/>
    </bk>
    <bk>
      <rc t="1" v="1878"/>
    </bk>
    <bk>
      <rc t="1" v="1879"/>
    </bk>
    <bk>
      <rc t="1" v="1880"/>
    </bk>
    <bk>
      <rc t="1" v="1881"/>
    </bk>
    <bk>
      <rc t="1" v="1882"/>
    </bk>
    <bk>
      <rc t="1" v="1883"/>
    </bk>
    <bk>
      <rc t="1" v="1884"/>
    </bk>
    <bk>
      <rc t="1" v="1885"/>
    </bk>
    <bk>
      <rc t="1" v="1886"/>
    </bk>
    <bk>
      <rc t="1" v="1887"/>
    </bk>
    <bk>
      <rc t="1" v="1888"/>
    </bk>
    <bk>
      <rc t="1" v="1889"/>
    </bk>
    <bk>
      <rc t="1" v="1890"/>
    </bk>
    <bk>
      <rc t="1" v="1891"/>
    </bk>
    <bk>
      <rc t="1" v="1892"/>
    </bk>
    <bk>
      <rc t="1" v="1893"/>
    </bk>
    <bk>
      <rc t="1" v="1894"/>
    </bk>
    <bk>
      <rc t="1" v="1895"/>
    </bk>
    <bk>
      <rc t="1" v="1896"/>
    </bk>
    <bk>
      <rc t="1" v="1897"/>
    </bk>
    <bk>
      <rc t="1" v="1898"/>
    </bk>
    <bk>
      <rc t="1" v="1899"/>
    </bk>
    <bk>
      <rc t="1" v="1900"/>
    </bk>
    <bk>
      <rc t="1" v="1901"/>
    </bk>
    <bk>
      <rc t="1" v="1902"/>
    </bk>
    <bk>
      <rc t="1" v="1903"/>
    </bk>
    <bk>
      <rc t="1" v="1904"/>
    </bk>
    <bk>
      <rc t="1" v="1905"/>
    </bk>
    <bk>
      <rc t="1" v="1906"/>
    </bk>
    <bk>
      <rc t="1" v="1907"/>
    </bk>
    <bk>
      <rc t="1" v="1908"/>
    </bk>
    <bk>
      <rc t="1" v="1909"/>
    </bk>
    <bk>
      <rc t="1" v="1910"/>
    </bk>
    <bk>
      <rc t="1" v="1911"/>
    </bk>
    <bk>
      <rc t="1" v="1912"/>
    </bk>
    <bk>
      <rc t="1" v="1913"/>
    </bk>
    <bk>
      <rc t="1" v="1914"/>
    </bk>
    <bk>
      <rc t="1" v="1915"/>
    </bk>
    <bk>
      <rc t="1" v="1916"/>
    </bk>
    <bk>
      <rc t="1" v="1917"/>
    </bk>
    <bk>
      <rc t="1" v="1918"/>
    </bk>
    <bk>
      <rc t="1" v="1919"/>
    </bk>
    <bk>
      <rc t="1" v="1920"/>
    </bk>
    <bk>
      <rc t="1" v="1921"/>
    </bk>
    <bk>
      <rc t="1" v="1922"/>
    </bk>
    <bk>
      <rc t="1" v="1923"/>
    </bk>
    <bk>
      <rc t="1" v="1924"/>
    </bk>
    <bk>
      <rc t="1" v="1925"/>
    </bk>
    <bk>
      <rc t="1" v="1926"/>
    </bk>
    <bk>
      <rc t="1" v="1927"/>
    </bk>
    <bk>
      <rc t="1" v="1928"/>
    </bk>
    <bk>
      <rc t="1" v="1929"/>
    </bk>
    <bk>
      <rc t="1" v="1930"/>
    </bk>
    <bk>
      <rc t="1" v="1931"/>
    </bk>
    <bk>
      <rc t="1" v="1932"/>
    </bk>
    <bk>
      <rc t="1" v="1933"/>
    </bk>
    <bk>
      <rc t="1" v="1934"/>
    </bk>
    <bk>
      <rc t="1" v="1935"/>
    </bk>
    <bk>
      <rc t="1" v="1936"/>
    </bk>
    <bk>
      <rc t="1" v="1937"/>
    </bk>
    <bk>
      <rc t="1" v="1938"/>
    </bk>
    <bk>
      <rc t="1" v="1939"/>
    </bk>
    <bk>
      <rc t="1" v="1940"/>
    </bk>
    <bk>
      <rc t="1" v="1941"/>
    </bk>
    <bk>
      <rc t="1" v="1942"/>
    </bk>
    <bk>
      <rc t="1" v="1943"/>
    </bk>
    <bk>
      <rc t="1" v="1944"/>
    </bk>
    <bk>
      <rc t="1" v="1945"/>
    </bk>
    <bk>
      <rc t="1" v="1946"/>
    </bk>
    <bk>
      <rc t="1" v="1947"/>
    </bk>
    <bk>
      <rc t="1" v="1948"/>
    </bk>
    <bk>
      <rc t="1" v="1949"/>
    </bk>
    <bk>
      <rc t="1" v="1950"/>
    </bk>
    <bk>
      <rc t="1" v="1951"/>
    </bk>
    <bk>
      <rc t="1" v="1952"/>
    </bk>
    <bk>
      <rc t="1" v="1953"/>
    </bk>
    <bk>
      <rc t="1" v="1954"/>
    </bk>
    <bk>
      <rc t="1" v="1955"/>
    </bk>
    <bk>
      <rc t="1" v="1956"/>
    </bk>
    <bk>
      <rc t="1" v="1957"/>
    </bk>
    <bk>
      <rc t="1" v="1958"/>
    </bk>
    <bk>
      <rc t="1" v="1959"/>
    </bk>
    <bk>
      <rc t="1" v="1960"/>
    </bk>
    <bk>
      <rc t="1" v="1961"/>
    </bk>
    <bk>
      <rc t="1" v="1962"/>
    </bk>
    <bk>
      <rc t="1" v="1963"/>
    </bk>
    <bk>
      <rc t="1" v="1964"/>
    </bk>
    <bk>
      <rc t="1" v="1965"/>
    </bk>
    <bk>
      <rc t="1" v="1966"/>
    </bk>
    <bk>
      <rc t="1" v="1967"/>
    </bk>
    <bk>
      <rc t="1" v="1968"/>
    </bk>
    <bk>
      <rc t="1" v="1969"/>
    </bk>
    <bk>
      <rc t="1" v="1970"/>
    </bk>
    <bk>
      <rc t="1" v="1971"/>
    </bk>
    <bk>
      <rc t="1" v="1972"/>
    </bk>
    <bk>
      <rc t="1" v="1973"/>
    </bk>
    <bk>
      <rc t="1" v="1974"/>
    </bk>
    <bk>
      <rc t="1" v="1975"/>
    </bk>
    <bk>
      <rc t="1" v="1976"/>
    </bk>
    <bk>
      <rc t="1" v="1977"/>
    </bk>
    <bk>
      <rc t="1" v="1978"/>
    </bk>
    <bk>
      <rc t="1" v="1979"/>
    </bk>
    <bk>
      <rc t="1" v="1980"/>
    </bk>
    <bk>
      <rc t="1" v="1981"/>
    </bk>
    <bk>
      <rc t="1" v="1982"/>
    </bk>
    <bk>
      <rc t="1" v="1983"/>
    </bk>
    <bk>
      <rc t="1" v="1984"/>
    </bk>
    <bk>
      <rc t="1" v="1985"/>
    </bk>
    <bk>
      <rc t="1" v="1986"/>
    </bk>
    <bk>
      <rc t="1" v="1987"/>
    </bk>
    <bk>
      <rc t="1" v="1988"/>
    </bk>
    <bk>
      <rc t="1" v="1989"/>
    </bk>
    <bk>
      <rc t="1" v="1990"/>
    </bk>
    <bk>
      <rc t="1" v="1991"/>
    </bk>
    <bk>
      <rc t="1" v="1992"/>
    </bk>
    <bk>
      <rc t="1" v="1993"/>
    </bk>
    <bk>
      <rc t="1" v="1994"/>
    </bk>
    <bk>
      <rc t="1" v="1995"/>
    </bk>
    <bk>
      <rc t="1" v="1996"/>
    </bk>
    <bk>
      <rc t="1" v="1997"/>
    </bk>
    <bk>
      <rc t="1" v="1998"/>
    </bk>
    <bk>
      <rc t="1" v="1999"/>
    </bk>
    <bk>
      <rc t="1" v="2000"/>
    </bk>
    <bk>
      <rc t="1" v="2001"/>
    </bk>
    <bk>
      <rc t="1" v="2002"/>
    </bk>
    <bk>
      <rc t="1" v="2003"/>
    </bk>
    <bk>
      <rc t="1" v="2004"/>
    </bk>
    <bk>
      <rc t="1" v="2005"/>
    </bk>
    <bk>
      <rc t="1" v="2006"/>
    </bk>
    <bk>
      <rc t="1" v="2007"/>
    </bk>
    <bk>
      <rc t="1" v="2008"/>
    </bk>
    <bk>
      <rc t="1" v="2009"/>
    </bk>
    <bk>
      <rc t="1" v="2010"/>
    </bk>
    <bk>
      <rc t="1" v="2011"/>
    </bk>
    <bk>
      <rc t="1" v="2012"/>
    </bk>
    <bk>
      <rc t="1" v="2013"/>
    </bk>
    <bk>
      <rc t="1" v="2014"/>
    </bk>
    <bk>
      <rc t="1" v="2015"/>
    </bk>
    <bk>
      <rc t="1" v="2016"/>
    </bk>
    <bk>
      <rc t="1" v="2017"/>
    </bk>
    <bk>
      <rc t="1" v="2018"/>
    </bk>
    <bk>
      <rc t="1" v="2019"/>
    </bk>
    <bk>
      <rc t="1" v="2020"/>
    </bk>
    <bk>
      <rc t="1" v="2021"/>
    </bk>
    <bk>
      <rc t="1" v="2022"/>
    </bk>
    <bk>
      <rc t="1" v="2023"/>
    </bk>
    <bk>
      <rc t="1" v="2024"/>
    </bk>
    <bk>
      <rc t="1" v="2025"/>
    </bk>
    <bk>
      <rc t="1" v="2026"/>
    </bk>
    <bk>
      <rc t="1" v="2027"/>
    </bk>
    <bk>
      <rc t="1" v="2028"/>
    </bk>
    <bk>
      <rc t="1" v="2029"/>
    </bk>
    <bk>
      <rc t="1" v="2030"/>
    </bk>
    <bk>
      <rc t="1" v="2031"/>
    </bk>
    <bk>
      <rc t="1" v="2032"/>
    </bk>
    <bk>
      <rc t="1" v="2033"/>
    </bk>
    <bk>
      <rc t="1" v="2034"/>
    </bk>
    <bk>
      <rc t="1" v="2035"/>
    </bk>
    <bk>
      <rc t="1" v="2036"/>
    </bk>
    <bk>
      <rc t="1" v="2037"/>
    </bk>
    <bk>
      <rc t="1" v="2038"/>
    </bk>
    <bk>
      <rc t="1" v="2039"/>
    </bk>
    <bk>
      <rc t="1" v="2040"/>
    </bk>
    <bk>
      <rc t="1" v="2041"/>
    </bk>
    <bk>
      <rc t="1" v="2042"/>
    </bk>
    <bk>
      <rc t="1" v="2043"/>
    </bk>
    <bk>
      <rc t="1" v="2044"/>
    </bk>
    <bk>
      <rc t="1" v="2045"/>
    </bk>
    <bk>
      <rc t="1" v="2046"/>
    </bk>
    <bk>
      <rc t="1" v="2047"/>
    </bk>
    <bk>
      <rc t="1" v="2048"/>
    </bk>
    <bk>
      <rc t="1" v="2049"/>
    </bk>
    <bk>
      <rc t="1" v="2050"/>
    </bk>
    <bk>
      <rc t="1" v="2051"/>
    </bk>
    <bk>
      <rc t="1" v="2052"/>
    </bk>
    <bk>
      <rc t="1" v="2053"/>
    </bk>
    <bk>
      <rc t="1" v="2054"/>
    </bk>
    <bk>
      <rc t="1" v="2055"/>
    </bk>
    <bk>
      <rc t="1" v="2056"/>
    </bk>
    <bk>
      <rc t="1" v="2057"/>
    </bk>
    <bk>
      <rc t="1" v="2058"/>
    </bk>
    <bk>
      <rc t="1" v="2059"/>
    </bk>
    <bk>
      <rc t="1" v="2060"/>
    </bk>
    <bk>
      <rc t="1" v="2061"/>
    </bk>
    <bk>
      <rc t="1" v="2062"/>
    </bk>
    <bk>
      <rc t="1" v="2063"/>
    </bk>
    <bk>
      <rc t="1" v="2064"/>
    </bk>
    <bk>
      <rc t="1" v="2065"/>
    </bk>
    <bk>
      <rc t="1" v="2066"/>
    </bk>
    <bk>
      <rc t="1" v="2067"/>
    </bk>
    <bk>
      <rc t="1" v="2068"/>
    </bk>
    <bk>
      <rc t="1" v="2069"/>
    </bk>
    <bk>
      <rc t="1" v="2070"/>
    </bk>
    <bk>
      <rc t="1" v="2071"/>
    </bk>
    <bk>
      <rc t="1" v="2072"/>
    </bk>
    <bk>
      <rc t="1" v="2073"/>
    </bk>
    <bk>
      <rc t="1" v="2074"/>
    </bk>
    <bk>
      <rc t="1" v="2075"/>
    </bk>
    <bk>
      <rc t="1" v="2076"/>
    </bk>
    <bk>
      <rc t="1" v="2077"/>
    </bk>
    <bk>
      <rc t="1" v="2078"/>
    </bk>
    <bk>
      <rc t="1" v="2079"/>
    </bk>
    <bk>
      <rc t="1" v="2080"/>
    </bk>
    <bk>
      <rc t="1" v="2081"/>
    </bk>
    <bk>
      <rc t="1" v="2082"/>
    </bk>
    <bk>
      <rc t="1" v="2083"/>
    </bk>
    <bk>
      <rc t="1" v="2084"/>
    </bk>
    <bk>
      <rc t="1" v="2085"/>
    </bk>
    <bk>
      <rc t="1" v="2086"/>
    </bk>
    <bk>
      <rc t="1" v="2087"/>
    </bk>
    <bk>
      <rc t="1" v="2088"/>
    </bk>
    <bk>
      <rc t="1" v="2089"/>
    </bk>
    <bk>
      <rc t="1" v="2090"/>
    </bk>
    <bk>
      <rc t="1" v="2091"/>
    </bk>
    <bk>
      <rc t="1" v="2092"/>
    </bk>
    <bk>
      <rc t="1" v="2093"/>
    </bk>
    <bk>
      <rc t="1" v="2094"/>
    </bk>
    <bk>
      <rc t="1" v="2095"/>
    </bk>
    <bk>
      <rc t="1" v="2096"/>
    </bk>
    <bk>
      <rc t="1" v="2097"/>
    </bk>
    <bk>
      <rc t="1" v="2098"/>
    </bk>
    <bk>
      <rc t="1" v="2099"/>
    </bk>
    <bk>
      <rc t="1" v="2100"/>
    </bk>
    <bk>
      <rc t="1" v="2101"/>
    </bk>
    <bk>
      <rc t="1" v="2102"/>
    </bk>
    <bk>
      <rc t="1" v="2103"/>
    </bk>
    <bk>
      <rc t="1" v="2104"/>
    </bk>
    <bk>
      <rc t="1" v="2105"/>
    </bk>
    <bk>
      <rc t="1" v="2106"/>
    </bk>
    <bk>
      <rc t="1" v="2107"/>
    </bk>
    <bk>
      <rc t="1" v="2108"/>
    </bk>
    <bk>
      <rc t="1" v="2109"/>
    </bk>
    <bk>
      <rc t="1" v="2110"/>
    </bk>
    <bk>
      <rc t="1" v="2111"/>
    </bk>
    <bk>
      <rc t="1" v="2112"/>
    </bk>
    <bk>
      <rc t="1" v="2113"/>
    </bk>
    <bk>
      <rc t="1" v="2114"/>
    </bk>
    <bk>
      <rc t="1" v="2115"/>
    </bk>
    <bk>
      <rc t="1" v="2116"/>
    </bk>
    <bk>
      <rc t="1" v="2117"/>
    </bk>
    <bk>
      <rc t="1" v="2118"/>
    </bk>
    <bk>
      <rc t="1" v="2119"/>
    </bk>
    <bk>
      <rc t="1" v="2120"/>
    </bk>
    <bk>
      <rc t="1" v="2121"/>
    </bk>
    <bk>
      <rc t="1" v="2122"/>
    </bk>
    <bk>
      <rc t="1" v="2123"/>
    </bk>
    <bk>
      <rc t="1" v="2124"/>
    </bk>
    <bk>
      <rc t="1" v="2125"/>
    </bk>
    <bk>
      <rc t="1" v="2126"/>
    </bk>
    <bk>
      <rc t="1" v="2127"/>
    </bk>
    <bk>
      <rc t="1" v="2128"/>
    </bk>
    <bk>
      <rc t="1" v="2129"/>
    </bk>
    <bk>
      <rc t="1" v="2130"/>
    </bk>
    <bk>
      <rc t="1" v="2131"/>
    </bk>
    <bk>
      <rc t="1" v="2132"/>
    </bk>
    <bk>
      <rc t="1" v="2133"/>
    </bk>
    <bk>
      <rc t="1" v="2134"/>
    </bk>
    <bk>
      <rc t="1" v="2135"/>
    </bk>
    <bk>
      <rc t="1" v="2136"/>
    </bk>
    <bk>
      <rc t="1" v="2137"/>
    </bk>
    <bk>
      <rc t="1" v="2138"/>
    </bk>
    <bk>
      <rc t="1" v="2139"/>
    </bk>
    <bk>
      <rc t="1" v="2140"/>
    </bk>
    <bk>
      <rc t="1" v="2141"/>
    </bk>
    <bk>
      <rc t="1" v="2142"/>
    </bk>
    <bk>
      <rc t="1" v="2143"/>
    </bk>
    <bk>
      <rc t="1" v="2144"/>
    </bk>
    <bk>
      <rc t="1" v="2145"/>
    </bk>
    <bk>
      <rc t="1" v="2146"/>
    </bk>
    <bk>
      <rc t="1" v="2147"/>
    </bk>
    <bk>
      <rc t="1" v="2148"/>
    </bk>
    <bk>
      <rc t="1" v="2149"/>
    </bk>
    <bk>
      <rc t="1" v="2150"/>
    </bk>
    <bk>
      <rc t="1" v="2151"/>
    </bk>
    <bk>
      <rc t="1" v="2152"/>
    </bk>
    <bk>
      <rc t="1" v="2153"/>
    </bk>
    <bk>
      <rc t="1" v="2154"/>
    </bk>
    <bk>
      <rc t="1" v="2155"/>
    </bk>
    <bk>
      <rc t="1" v="2156"/>
    </bk>
    <bk>
      <rc t="1" v="2157"/>
    </bk>
    <bk>
      <rc t="1" v="2158"/>
    </bk>
    <bk>
      <rc t="1" v="2159"/>
    </bk>
    <bk>
      <rc t="1" v="2160"/>
    </bk>
    <bk>
      <rc t="1" v="2161"/>
    </bk>
    <bk>
      <rc t="1" v="2162"/>
    </bk>
    <bk>
      <rc t="1" v="2163"/>
    </bk>
    <bk>
      <rc t="1" v="2164"/>
    </bk>
    <bk>
      <rc t="1" v="2165"/>
    </bk>
    <bk>
      <rc t="1" v="2166"/>
    </bk>
    <bk>
      <rc t="1" v="2167"/>
    </bk>
    <bk>
      <rc t="1" v="2168"/>
    </bk>
    <bk>
      <rc t="1" v="2169"/>
    </bk>
    <bk>
      <rc t="1" v="2170"/>
    </bk>
    <bk>
      <rc t="1" v="2171"/>
    </bk>
    <bk>
      <rc t="1" v="2172"/>
    </bk>
    <bk>
      <rc t="1" v="2173"/>
    </bk>
    <bk>
      <rc t="1" v="2174"/>
    </bk>
    <bk>
      <rc t="1" v="2175"/>
    </bk>
    <bk>
      <rc t="1" v="2176"/>
    </bk>
    <bk>
      <rc t="1" v="2177"/>
    </bk>
    <bk>
      <rc t="1" v="2178"/>
    </bk>
    <bk>
      <rc t="1" v="2179"/>
    </bk>
    <bk>
      <rc t="1" v="2180"/>
    </bk>
    <bk>
      <rc t="1" v="2181"/>
    </bk>
    <bk>
      <rc t="1" v="2182"/>
    </bk>
    <bk>
      <rc t="1" v="2183"/>
    </bk>
    <bk>
      <rc t="1" v="2184"/>
    </bk>
    <bk>
      <rc t="1" v="2185"/>
    </bk>
    <bk>
      <rc t="1" v="2186"/>
    </bk>
    <bk>
      <rc t="1" v="2187"/>
    </bk>
    <bk>
      <rc t="1" v="2188"/>
    </bk>
    <bk>
      <rc t="1" v="2189"/>
    </bk>
    <bk>
      <rc t="1" v="2190"/>
    </bk>
    <bk>
      <rc t="1" v="2191"/>
    </bk>
    <bk>
      <rc t="1" v="2192"/>
    </bk>
    <bk>
      <rc t="1" v="2193"/>
    </bk>
    <bk>
      <rc t="1" v="2194"/>
    </bk>
    <bk>
      <rc t="1" v="2195"/>
    </bk>
    <bk>
      <rc t="1" v="2196"/>
    </bk>
    <bk>
      <rc t="1" v="2197"/>
    </bk>
    <bk>
      <rc t="1" v="2198"/>
    </bk>
    <bk>
      <rc t="1" v="2199"/>
    </bk>
    <bk>
      <rc t="1" v="2200"/>
    </bk>
    <bk>
      <rc t="1" v="2201"/>
    </bk>
    <bk>
      <rc t="1" v="2202"/>
    </bk>
    <bk>
      <rc t="1" v="2203"/>
    </bk>
    <bk>
      <rc t="1" v="2204"/>
    </bk>
    <bk>
      <rc t="1" v="2205"/>
    </bk>
    <bk>
      <rc t="1" v="2206"/>
    </bk>
    <bk>
      <rc t="1" v="2207"/>
    </bk>
    <bk>
      <rc t="1" v="2208"/>
    </bk>
    <bk>
      <rc t="1" v="2209"/>
    </bk>
    <bk>
      <rc t="1" v="2210"/>
    </bk>
    <bk>
      <rc t="1" v="2211"/>
    </bk>
    <bk>
      <rc t="1" v="2212"/>
    </bk>
    <bk>
      <rc t="1" v="2213"/>
    </bk>
    <bk>
      <rc t="1" v="2214"/>
    </bk>
    <bk>
      <rc t="1" v="2215"/>
    </bk>
    <bk>
      <rc t="1" v="2216"/>
    </bk>
    <bk>
      <rc t="1" v="2217"/>
    </bk>
    <bk>
      <rc t="1" v="2218"/>
    </bk>
    <bk>
      <rc t="1" v="2219"/>
    </bk>
    <bk>
      <rc t="1" v="2220"/>
    </bk>
    <bk>
      <rc t="1" v="2221"/>
    </bk>
    <bk>
      <rc t="1" v="2222"/>
    </bk>
    <bk>
      <rc t="1" v="2223"/>
    </bk>
    <bk>
      <rc t="1" v="2224"/>
    </bk>
    <bk>
      <rc t="1" v="2225"/>
    </bk>
    <bk>
      <rc t="1" v="2226"/>
    </bk>
    <bk>
      <rc t="1" v="2227"/>
    </bk>
    <bk>
      <rc t="1" v="2228"/>
    </bk>
    <bk>
      <rc t="1" v="2229"/>
    </bk>
    <bk>
      <rc t="1" v="2230"/>
    </bk>
    <bk>
      <rc t="1" v="2231"/>
    </bk>
    <bk>
      <rc t="1" v="2232"/>
    </bk>
    <bk>
      <rc t="1" v="2233"/>
    </bk>
    <bk>
      <rc t="1" v="2234"/>
    </bk>
    <bk>
      <rc t="1" v="2235"/>
    </bk>
    <bk>
      <rc t="1" v="2236"/>
    </bk>
    <bk>
      <rc t="1" v="2237"/>
    </bk>
    <bk>
      <rc t="1" v="2238"/>
    </bk>
    <bk>
      <rc t="1" v="2239"/>
    </bk>
    <bk>
      <rc t="1" v="2240"/>
    </bk>
    <bk>
      <rc t="1" v="2241"/>
    </bk>
    <bk>
      <rc t="1" v="2242"/>
    </bk>
    <bk>
      <rc t="1" v="2243"/>
    </bk>
    <bk>
      <rc t="1" v="2244"/>
    </bk>
    <bk>
      <rc t="1" v="2245"/>
    </bk>
    <bk>
      <rc t="1" v="2246"/>
    </bk>
    <bk>
      <rc t="1" v="2247"/>
    </bk>
    <bk>
      <rc t="1" v="2248"/>
    </bk>
    <bk>
      <rc t="1" v="2249"/>
    </bk>
    <bk>
      <rc t="1" v="2250"/>
    </bk>
    <bk>
      <rc t="1" v="2251"/>
    </bk>
    <bk>
      <rc t="1" v="2252"/>
    </bk>
    <bk>
      <rc t="1" v="2253"/>
    </bk>
    <bk>
      <rc t="1" v="2254"/>
    </bk>
    <bk>
      <rc t="1" v="2255"/>
    </bk>
    <bk>
      <rc t="1" v="2256"/>
    </bk>
    <bk>
      <rc t="1" v="2257"/>
    </bk>
    <bk>
      <rc t="1" v="2258"/>
    </bk>
    <bk>
      <rc t="1" v="2259"/>
    </bk>
    <bk>
      <rc t="1" v="2260"/>
    </bk>
    <bk>
      <rc t="1" v="2261"/>
    </bk>
    <bk>
      <rc t="1" v="2262"/>
    </bk>
    <bk>
      <rc t="1" v="2263"/>
    </bk>
    <bk>
      <rc t="1" v="2264"/>
    </bk>
    <bk>
      <rc t="1" v="2265"/>
    </bk>
    <bk>
      <rc t="1" v="2266"/>
    </bk>
    <bk>
      <rc t="1" v="2267"/>
    </bk>
    <bk>
      <rc t="1" v="2268"/>
    </bk>
    <bk>
      <rc t="1" v="2269"/>
    </bk>
    <bk>
      <rc t="1" v="2270"/>
    </bk>
    <bk>
      <rc t="1" v="2271"/>
    </bk>
    <bk>
      <rc t="1" v="2272"/>
    </bk>
    <bk>
      <rc t="1" v="2273"/>
    </bk>
    <bk>
      <rc t="1" v="2274"/>
    </bk>
    <bk>
      <rc t="1" v="2275"/>
    </bk>
    <bk>
      <rc t="1" v="2276"/>
    </bk>
    <bk>
      <rc t="1" v="2277"/>
    </bk>
    <bk>
      <rc t="1" v="2278"/>
    </bk>
    <bk>
      <rc t="1" v="2279"/>
    </bk>
    <bk>
      <rc t="1" v="2280"/>
    </bk>
    <bk>
      <rc t="1" v="2281"/>
    </bk>
    <bk>
      <rc t="1" v="2282"/>
    </bk>
    <bk>
      <rc t="1" v="2283"/>
    </bk>
    <bk>
      <rc t="1" v="2284"/>
    </bk>
    <bk>
      <rc t="1" v="2285"/>
    </bk>
    <bk>
      <rc t="1" v="2286"/>
    </bk>
    <bk>
      <rc t="1" v="2287"/>
    </bk>
    <bk>
      <rc t="1" v="2288"/>
    </bk>
    <bk>
      <rc t="1" v="2289"/>
    </bk>
    <bk>
      <rc t="1" v="2290"/>
    </bk>
    <bk>
      <rc t="1" v="2291"/>
    </bk>
    <bk>
      <rc t="1" v="2292"/>
    </bk>
    <bk>
      <rc t="1" v="2293"/>
    </bk>
    <bk>
      <rc t="1" v="2294"/>
    </bk>
    <bk>
      <rc t="1" v="2295"/>
    </bk>
    <bk>
      <rc t="1" v="2296"/>
    </bk>
    <bk>
      <rc t="1" v="2297"/>
    </bk>
    <bk>
      <rc t="1" v="2298"/>
    </bk>
    <bk>
      <rc t="1" v="2299"/>
    </bk>
    <bk>
      <rc t="1" v="2300"/>
    </bk>
    <bk>
      <rc t="1" v="2301"/>
    </bk>
    <bk>
      <rc t="1" v="2302"/>
    </bk>
    <bk>
      <rc t="1" v="2303"/>
    </bk>
    <bk>
      <rc t="1" v="2304"/>
    </bk>
    <bk>
      <rc t="1" v="2305"/>
    </bk>
    <bk>
      <rc t="1" v="2306"/>
    </bk>
    <bk>
      <rc t="1" v="2307"/>
    </bk>
    <bk>
      <rc t="1" v="2308"/>
    </bk>
    <bk>
      <rc t="1" v="2309"/>
    </bk>
    <bk>
      <rc t="1" v="2310"/>
    </bk>
    <bk>
      <rc t="1" v="2311"/>
    </bk>
    <bk>
      <rc t="1" v="2312"/>
    </bk>
    <bk>
      <rc t="1" v="2313"/>
    </bk>
    <bk>
      <rc t="1" v="2314"/>
    </bk>
    <bk>
      <rc t="1" v="2315"/>
    </bk>
    <bk>
      <rc t="1" v="2316"/>
    </bk>
    <bk>
      <rc t="1" v="2317"/>
    </bk>
    <bk>
      <rc t="1" v="2318"/>
    </bk>
    <bk>
      <rc t="1" v="2319"/>
    </bk>
    <bk>
      <rc t="1" v="2320"/>
    </bk>
    <bk>
      <rc t="1" v="2321"/>
    </bk>
    <bk>
      <rc t="1" v="2322"/>
    </bk>
    <bk>
      <rc t="1" v="2323"/>
    </bk>
    <bk>
      <rc t="1" v="2324"/>
    </bk>
    <bk>
      <rc t="1" v="2325"/>
    </bk>
    <bk>
      <rc t="1" v="2326"/>
    </bk>
    <bk>
      <rc t="1" v="2327"/>
    </bk>
    <bk>
      <rc t="1" v="2328"/>
    </bk>
    <bk>
      <rc t="1" v="2329"/>
    </bk>
    <bk>
      <rc t="1" v="2330"/>
    </bk>
    <bk>
      <rc t="1" v="2331"/>
    </bk>
    <bk>
      <rc t="1" v="2332"/>
    </bk>
    <bk>
      <rc t="1" v="2333"/>
    </bk>
    <bk>
      <rc t="1" v="2334"/>
    </bk>
    <bk>
      <rc t="1" v="2335"/>
    </bk>
    <bk>
      <rc t="1" v="2336"/>
    </bk>
    <bk>
      <rc t="1" v="2337"/>
    </bk>
    <bk>
      <rc t="1" v="2338"/>
    </bk>
    <bk>
      <rc t="1" v="2339"/>
    </bk>
    <bk>
      <rc t="1" v="2340"/>
    </bk>
    <bk>
      <rc t="1" v="2341"/>
    </bk>
    <bk>
      <rc t="1" v="2342"/>
    </bk>
    <bk>
      <rc t="1" v="2343"/>
    </bk>
    <bk>
      <rc t="1" v="2344"/>
    </bk>
    <bk>
      <rc t="1" v="2345"/>
    </bk>
    <bk>
      <rc t="1" v="2346"/>
    </bk>
    <bk>
      <rc t="1" v="2347"/>
    </bk>
    <bk>
      <rc t="1" v="2348"/>
    </bk>
    <bk>
      <rc t="1" v="2349"/>
    </bk>
    <bk>
      <rc t="1" v="2350"/>
    </bk>
    <bk>
      <rc t="1" v="2351"/>
    </bk>
    <bk>
      <rc t="1" v="2352"/>
    </bk>
    <bk>
      <rc t="1" v="2353"/>
    </bk>
    <bk>
      <rc t="1" v="2354"/>
    </bk>
    <bk>
      <rc t="1" v="2355"/>
    </bk>
    <bk>
      <rc t="1" v="2356"/>
    </bk>
    <bk>
      <rc t="1" v="2357"/>
    </bk>
    <bk>
      <rc t="1" v="2358"/>
    </bk>
    <bk>
      <rc t="1" v="2359"/>
    </bk>
    <bk>
      <rc t="1" v="2360"/>
    </bk>
    <bk>
      <rc t="1" v="2361"/>
    </bk>
    <bk>
      <rc t="1" v="2362"/>
    </bk>
    <bk>
      <rc t="1" v="2363"/>
    </bk>
    <bk>
      <rc t="1" v="2364"/>
    </bk>
    <bk>
      <rc t="1" v="2365"/>
    </bk>
    <bk>
      <rc t="1" v="2366"/>
    </bk>
    <bk>
      <rc t="1" v="2367"/>
    </bk>
    <bk>
      <rc t="1" v="2368"/>
    </bk>
    <bk>
      <rc t="1" v="2369"/>
    </bk>
    <bk>
      <rc t="1" v="2370"/>
    </bk>
    <bk>
      <rc t="1" v="2371"/>
    </bk>
    <bk>
      <rc t="1" v="2372"/>
    </bk>
    <bk>
      <rc t="1" v="2373"/>
    </bk>
    <bk>
      <rc t="1" v="2374"/>
    </bk>
    <bk>
      <rc t="1" v="2375"/>
    </bk>
    <bk>
      <rc t="1" v="2376"/>
    </bk>
    <bk>
      <rc t="1" v="2377"/>
    </bk>
    <bk>
      <rc t="1" v="2378"/>
    </bk>
    <bk>
      <rc t="1" v="2379"/>
    </bk>
    <bk>
      <rc t="1" v="2380"/>
    </bk>
    <bk>
      <rc t="1" v="2381"/>
    </bk>
    <bk>
      <rc t="1" v="2382"/>
    </bk>
    <bk>
      <rc t="1" v="2383"/>
    </bk>
    <bk>
      <rc t="1" v="2384"/>
    </bk>
    <bk>
      <rc t="1" v="2385"/>
    </bk>
    <bk>
      <rc t="1" v="2386"/>
    </bk>
    <bk>
      <rc t="1" v="2387"/>
    </bk>
    <bk>
      <rc t="1" v="2388"/>
    </bk>
    <bk>
      <rc t="1" v="2389"/>
    </bk>
    <bk>
      <rc t="1" v="2390"/>
    </bk>
    <bk>
      <rc t="1" v="2391"/>
    </bk>
    <bk>
      <rc t="1" v="2392"/>
    </bk>
    <bk>
      <rc t="1" v="2393"/>
    </bk>
    <bk>
      <rc t="1" v="2394"/>
    </bk>
    <bk>
      <rc t="1" v="2395"/>
    </bk>
    <bk>
      <rc t="1" v="2396"/>
    </bk>
    <bk>
      <rc t="1" v="2397"/>
    </bk>
    <bk>
      <rc t="1" v="2398"/>
    </bk>
    <bk>
      <rc t="1" v="2399"/>
    </bk>
    <bk>
      <rc t="1" v="2400"/>
    </bk>
    <bk>
      <rc t="1" v="2401"/>
    </bk>
    <bk>
      <rc t="1" v="2402"/>
    </bk>
    <bk>
      <rc t="1" v="2403"/>
    </bk>
    <bk>
      <rc t="1" v="2404"/>
    </bk>
    <bk>
      <rc t="1" v="2405"/>
    </bk>
    <bk>
      <rc t="1" v="2406"/>
    </bk>
    <bk>
      <rc t="1" v="2407"/>
    </bk>
    <bk>
      <rc t="1" v="2408"/>
    </bk>
    <bk>
      <rc t="1" v="2409"/>
    </bk>
    <bk>
      <rc t="1" v="2410"/>
    </bk>
    <bk>
      <rc t="1" v="2411"/>
    </bk>
    <bk>
      <rc t="1" v="2412"/>
    </bk>
    <bk>
      <rc t="1" v="2413"/>
    </bk>
    <bk>
      <rc t="1" v="2414"/>
    </bk>
    <bk>
      <rc t="1" v="2415"/>
    </bk>
    <bk>
      <rc t="1" v="2416"/>
    </bk>
    <bk>
      <rc t="1" v="2417"/>
    </bk>
    <bk>
      <rc t="1" v="2418"/>
    </bk>
    <bk>
      <rc t="1" v="2419"/>
    </bk>
    <bk>
      <rc t="1" v="2420"/>
    </bk>
    <bk>
      <rc t="1" v="2421"/>
    </bk>
    <bk>
      <rc t="1" v="2422"/>
    </bk>
    <bk>
      <rc t="1" v="2423"/>
    </bk>
    <bk>
      <rc t="1" v="2424"/>
    </bk>
    <bk>
      <rc t="1" v="2425"/>
    </bk>
    <bk>
      <rc t="1" v="2426"/>
    </bk>
    <bk>
      <rc t="1" v="2427"/>
    </bk>
    <bk>
      <rc t="1" v="2428"/>
    </bk>
    <bk>
      <rc t="1" v="2429"/>
    </bk>
    <bk>
      <rc t="1" v="2430"/>
    </bk>
    <bk>
      <rc t="1" v="2431"/>
    </bk>
    <bk>
      <rc t="1" v="2432"/>
    </bk>
    <bk>
      <rc t="1" v="2433"/>
    </bk>
    <bk>
      <rc t="1" v="2434"/>
    </bk>
    <bk>
      <rc t="1" v="2435"/>
    </bk>
    <bk>
      <rc t="1" v="2436"/>
    </bk>
    <bk>
      <rc t="1" v="2437"/>
    </bk>
    <bk>
      <rc t="1" v="2438"/>
    </bk>
    <bk>
      <rc t="1" v="2439"/>
    </bk>
    <bk>
      <rc t="1" v="2440"/>
    </bk>
    <bk>
      <rc t="1" v="2441"/>
    </bk>
    <bk>
      <rc t="1" v="2442"/>
    </bk>
    <bk>
      <rc t="1" v="2443"/>
    </bk>
    <bk>
      <rc t="1" v="2444"/>
    </bk>
    <bk>
      <rc t="1" v="2445"/>
    </bk>
    <bk>
      <rc t="1" v="2446"/>
    </bk>
    <bk>
      <rc t="1" v="2447"/>
    </bk>
    <bk>
      <rc t="1" v="2448"/>
    </bk>
    <bk>
      <rc t="1" v="2449"/>
    </bk>
    <bk>
      <rc t="1" v="2450"/>
    </bk>
    <bk>
      <rc t="1" v="2451"/>
    </bk>
    <bk>
      <rc t="1" v="2452"/>
    </bk>
    <bk>
      <rc t="1" v="2453"/>
    </bk>
    <bk>
      <rc t="1" v="2454"/>
    </bk>
    <bk>
      <rc t="1" v="2455"/>
    </bk>
    <bk>
      <rc t="1" v="2456"/>
    </bk>
    <bk>
      <rc t="1" v="2457"/>
    </bk>
    <bk>
      <rc t="1" v="2458"/>
    </bk>
    <bk>
      <rc t="1" v="2459"/>
    </bk>
    <bk>
      <rc t="1" v="2460"/>
    </bk>
    <bk>
      <rc t="1" v="2461"/>
    </bk>
    <bk>
      <rc t="1" v="2462"/>
    </bk>
    <bk>
      <rc t="1" v="2463"/>
    </bk>
    <bk>
      <rc t="1" v="2464"/>
    </bk>
    <bk>
      <rc t="1" v="2465"/>
    </bk>
    <bk>
      <rc t="1" v="2466"/>
    </bk>
    <bk>
      <rc t="1" v="2467"/>
    </bk>
    <bk>
      <rc t="1" v="2468"/>
    </bk>
    <bk>
      <rc t="1" v="2469"/>
    </bk>
    <bk>
      <rc t="1" v="2470"/>
    </bk>
    <bk>
      <rc t="1" v="2471"/>
    </bk>
    <bk>
      <rc t="1" v="2472"/>
    </bk>
    <bk>
      <rc t="1" v="2473"/>
    </bk>
    <bk>
      <rc t="1" v="2474"/>
    </bk>
    <bk>
      <rc t="1" v="2475"/>
    </bk>
    <bk>
      <rc t="1" v="2476"/>
    </bk>
    <bk>
      <rc t="1" v="2477"/>
    </bk>
    <bk>
      <rc t="1" v="2478"/>
    </bk>
    <bk>
      <rc t="1" v="2479"/>
    </bk>
    <bk>
      <rc t="1" v="2480"/>
    </bk>
    <bk>
      <rc t="1" v="2481"/>
    </bk>
    <bk>
      <rc t="1" v="2482"/>
    </bk>
    <bk>
      <rc t="1" v="2483"/>
    </bk>
    <bk>
      <rc t="1" v="2484"/>
    </bk>
    <bk>
      <rc t="1" v="2485"/>
    </bk>
    <bk>
      <rc t="1" v="2486"/>
    </bk>
    <bk>
      <rc t="1" v="2487"/>
    </bk>
    <bk>
      <rc t="1" v="2488"/>
    </bk>
    <bk>
      <rc t="1" v="2489"/>
    </bk>
    <bk>
      <rc t="1" v="2490"/>
    </bk>
    <bk>
      <rc t="1" v="2491"/>
    </bk>
    <bk>
      <rc t="1" v="2492"/>
    </bk>
    <bk>
      <rc t="1" v="2493"/>
    </bk>
    <bk>
      <rc t="1" v="2494"/>
    </bk>
    <bk>
      <rc t="1" v="2495"/>
    </bk>
    <bk>
      <rc t="1" v="2496"/>
    </bk>
    <bk>
      <rc t="1" v="2497"/>
    </bk>
    <bk>
      <rc t="1" v="2498"/>
    </bk>
    <bk>
      <rc t="1" v="2499"/>
    </bk>
    <bk>
      <rc t="1" v="2500"/>
    </bk>
    <bk>
      <rc t="1" v="2501"/>
    </bk>
    <bk>
      <rc t="1" v="2502"/>
    </bk>
    <bk>
      <rc t="1" v="2503"/>
    </bk>
    <bk>
      <rc t="1" v="2504"/>
    </bk>
    <bk>
      <rc t="1" v="2505"/>
    </bk>
    <bk>
      <rc t="1" v="2506"/>
    </bk>
    <bk>
      <rc t="1" v="2507"/>
    </bk>
    <bk>
      <rc t="1" v="2508"/>
    </bk>
    <bk>
      <rc t="1" v="2509"/>
    </bk>
    <bk>
      <rc t="1" v="2510"/>
    </bk>
    <bk>
      <rc t="1" v="2511"/>
    </bk>
    <bk>
      <rc t="1" v="2512"/>
    </bk>
    <bk>
      <rc t="1" v="2513"/>
    </bk>
    <bk>
      <rc t="1" v="2514"/>
    </bk>
    <bk>
      <rc t="1" v="2515"/>
    </bk>
    <bk>
      <rc t="1" v="2516"/>
    </bk>
    <bk>
      <rc t="1" v="2517"/>
    </bk>
    <bk>
      <rc t="1" v="2518"/>
    </bk>
    <bk>
      <rc t="1" v="2519"/>
    </bk>
    <bk>
      <rc t="1" v="2520"/>
    </bk>
    <bk>
      <rc t="1" v="2521"/>
    </bk>
    <bk>
      <rc t="1" v="2522"/>
    </bk>
    <bk>
      <rc t="1" v="2523"/>
    </bk>
    <bk>
      <rc t="1" v="2524"/>
    </bk>
    <bk>
      <rc t="1" v="2525"/>
    </bk>
    <bk>
      <rc t="1" v="2526"/>
    </bk>
    <bk>
      <rc t="1" v="2527"/>
    </bk>
    <bk>
      <rc t="1" v="2528"/>
    </bk>
    <bk>
      <rc t="1" v="2529"/>
    </bk>
    <bk>
      <rc t="1" v="2530"/>
    </bk>
    <bk>
      <rc t="1" v="2531"/>
    </bk>
    <bk>
      <rc t="1" v="2532"/>
    </bk>
    <bk>
      <rc t="1" v="2533"/>
    </bk>
    <bk>
      <rc t="1" v="2534"/>
    </bk>
    <bk>
      <rc t="1" v="2535"/>
    </bk>
    <bk>
      <rc t="1" v="2536"/>
    </bk>
    <bk>
      <rc t="1" v="2537"/>
    </bk>
    <bk>
      <rc t="1" v="2538"/>
    </bk>
    <bk>
      <rc t="1" v="2539"/>
    </bk>
    <bk>
      <rc t="1" v="2540"/>
    </bk>
    <bk>
      <rc t="1" v="2541"/>
    </bk>
    <bk>
      <rc t="1" v="2542"/>
    </bk>
    <bk>
      <rc t="1" v="2543"/>
    </bk>
    <bk>
      <rc t="1" v="2544"/>
    </bk>
    <bk>
      <rc t="1" v="2545"/>
    </bk>
    <bk>
      <rc t="1" v="2546"/>
    </bk>
    <bk>
      <rc t="1" v="2547"/>
    </bk>
    <bk>
      <rc t="1" v="2548"/>
    </bk>
    <bk>
      <rc t="1" v="2549"/>
    </bk>
    <bk>
      <rc t="1" v="2550"/>
    </bk>
    <bk>
      <rc t="1" v="2551"/>
    </bk>
    <bk>
      <rc t="1" v="2552"/>
    </bk>
    <bk>
      <rc t="1" v="2553"/>
    </bk>
    <bk>
      <rc t="1" v="2554"/>
    </bk>
    <bk>
      <rc t="1" v="2555"/>
    </bk>
    <bk>
      <rc t="1" v="2556"/>
    </bk>
    <bk>
      <rc t="1" v="2557"/>
    </bk>
    <bk>
      <rc t="1" v="2558"/>
    </bk>
    <bk>
      <rc t="1" v="2559"/>
    </bk>
    <bk>
      <rc t="1" v="2560"/>
    </bk>
    <bk>
      <rc t="1" v="2561"/>
    </bk>
    <bk>
      <rc t="1" v="2562"/>
    </bk>
    <bk>
      <rc t="1" v="2563"/>
    </bk>
    <bk>
      <rc t="1" v="2564"/>
    </bk>
    <bk>
      <rc t="1" v="2565"/>
    </bk>
    <bk>
      <rc t="1" v="2566"/>
    </bk>
    <bk>
      <rc t="1" v="2567"/>
    </bk>
    <bk>
      <rc t="1" v="2568"/>
    </bk>
    <bk>
      <rc t="1" v="2569"/>
    </bk>
    <bk>
      <rc t="1" v="2570"/>
    </bk>
    <bk>
      <rc t="1" v="2571"/>
    </bk>
    <bk>
      <rc t="1" v="2572"/>
    </bk>
    <bk>
      <rc t="1" v="2573"/>
    </bk>
    <bk>
      <rc t="1" v="2574"/>
    </bk>
    <bk>
      <rc t="1" v="2575"/>
    </bk>
    <bk>
      <rc t="1" v="2576"/>
    </bk>
    <bk>
      <rc t="1" v="2577"/>
    </bk>
    <bk>
      <rc t="1" v="2578"/>
    </bk>
    <bk>
      <rc t="1" v="2579"/>
    </bk>
    <bk>
      <rc t="1" v="2580"/>
    </bk>
    <bk>
      <rc t="1" v="2581"/>
    </bk>
    <bk>
      <rc t="1" v="2582"/>
    </bk>
    <bk>
      <rc t="1" v="2583"/>
    </bk>
    <bk>
      <rc t="1" v="2584"/>
    </bk>
    <bk>
      <rc t="1" v="2585"/>
    </bk>
    <bk>
      <rc t="1" v="2586"/>
    </bk>
    <bk>
      <rc t="1" v="2587"/>
    </bk>
    <bk>
      <rc t="1" v="2588"/>
    </bk>
    <bk>
      <rc t="1" v="2589"/>
    </bk>
    <bk>
      <rc t="1" v="2590"/>
    </bk>
    <bk>
      <rc t="1" v="2591"/>
    </bk>
    <bk>
      <rc t="1" v="2592"/>
    </bk>
    <bk>
      <rc t="1" v="2593"/>
    </bk>
    <bk>
      <rc t="1" v="2594"/>
    </bk>
    <bk>
      <rc t="1" v="2595"/>
    </bk>
    <bk>
      <rc t="1" v="2596"/>
    </bk>
    <bk>
      <rc t="1" v="2597"/>
    </bk>
    <bk>
      <rc t="1" v="2598"/>
    </bk>
    <bk>
      <rc t="1" v="2599"/>
    </bk>
    <bk>
      <rc t="1" v="2600"/>
    </bk>
    <bk>
      <rc t="1" v="2601"/>
    </bk>
    <bk>
      <rc t="1" v="2602"/>
    </bk>
    <bk>
      <rc t="1" v="2603"/>
    </bk>
    <bk>
      <rc t="1" v="2604"/>
    </bk>
    <bk>
      <rc t="1" v="2605"/>
    </bk>
    <bk>
      <rc t="1" v="2606"/>
    </bk>
    <bk>
      <rc t="1" v="2607"/>
    </bk>
    <bk>
      <rc t="1" v="2608"/>
    </bk>
    <bk>
      <rc t="1" v="2609"/>
    </bk>
    <bk>
      <rc t="1" v="2610"/>
    </bk>
    <bk>
      <rc t="1" v="2611"/>
    </bk>
    <bk>
      <rc t="1" v="2612"/>
    </bk>
    <bk>
      <rc t="1" v="2613"/>
    </bk>
    <bk>
      <rc t="1" v="2614"/>
    </bk>
    <bk>
      <rc t="1" v="2615"/>
    </bk>
    <bk>
      <rc t="1" v="2616"/>
    </bk>
    <bk>
      <rc t="1" v="2617"/>
    </bk>
    <bk>
      <rc t="1" v="2618"/>
    </bk>
    <bk>
      <rc t="1" v="2619"/>
    </bk>
    <bk>
      <rc t="1" v="2620"/>
    </bk>
    <bk>
      <rc t="1" v="2621"/>
    </bk>
    <bk>
      <rc t="1" v="2622"/>
    </bk>
    <bk>
      <rc t="1" v="2623"/>
    </bk>
    <bk>
      <rc t="1" v="2624"/>
    </bk>
    <bk>
      <rc t="1" v="2625"/>
    </bk>
    <bk>
      <rc t="1" v="2626"/>
    </bk>
    <bk>
      <rc t="1" v="2627"/>
    </bk>
    <bk>
      <rc t="1" v="2628"/>
    </bk>
    <bk>
      <rc t="1" v="2629"/>
    </bk>
    <bk>
      <rc t="1" v="2630"/>
    </bk>
    <bk>
      <rc t="1" v="2631"/>
    </bk>
    <bk>
      <rc t="1" v="2632"/>
    </bk>
    <bk>
      <rc t="1" v="2633"/>
    </bk>
    <bk>
      <rc t="1" v="2634"/>
    </bk>
    <bk>
      <rc t="1" v="2635"/>
    </bk>
    <bk>
      <rc t="1" v="2636"/>
    </bk>
    <bk>
      <rc t="1" v="2637"/>
    </bk>
    <bk>
      <rc t="1" v="2638"/>
    </bk>
    <bk>
      <rc t="1" v="2639"/>
    </bk>
    <bk>
      <rc t="1" v="2640"/>
    </bk>
    <bk>
      <rc t="1" v="2641"/>
    </bk>
    <bk>
      <rc t="1" v="2642"/>
    </bk>
    <bk>
      <rc t="1" v="2643"/>
    </bk>
    <bk>
      <rc t="1" v="2644"/>
    </bk>
    <bk>
      <rc t="1" v="2645"/>
    </bk>
    <bk>
      <rc t="1" v="2646"/>
    </bk>
    <bk>
      <rc t="1" v="2647"/>
    </bk>
    <bk>
      <rc t="1" v="2648"/>
    </bk>
    <bk>
      <rc t="1" v="2649"/>
    </bk>
    <bk>
      <rc t="1" v="2650"/>
    </bk>
    <bk>
      <rc t="1" v="2651"/>
    </bk>
    <bk>
      <rc t="1" v="2652"/>
    </bk>
    <bk>
      <rc t="1" v="2653"/>
    </bk>
    <bk>
      <rc t="1" v="2654"/>
    </bk>
    <bk>
      <rc t="1" v="2655"/>
    </bk>
    <bk>
      <rc t="1" v="2656"/>
    </bk>
    <bk>
      <rc t="1" v="2657"/>
    </bk>
    <bk>
      <rc t="1" v="2658"/>
    </bk>
    <bk>
      <rc t="1" v="2659"/>
    </bk>
    <bk>
      <rc t="1" v="2660"/>
    </bk>
    <bk>
      <rc t="1" v="2661"/>
    </bk>
    <bk>
      <rc t="1" v="2662"/>
    </bk>
    <bk>
      <rc t="1" v="2663"/>
    </bk>
    <bk>
      <rc t="1" v="2664"/>
    </bk>
    <bk>
      <rc t="1" v="2665"/>
    </bk>
    <bk>
      <rc t="1" v="2666"/>
    </bk>
    <bk>
      <rc t="1" v="2667"/>
    </bk>
    <bk>
      <rc t="1" v="2668"/>
    </bk>
    <bk>
      <rc t="1" v="2669"/>
    </bk>
    <bk>
      <rc t="1" v="2670"/>
    </bk>
    <bk>
      <rc t="1" v="2671"/>
    </bk>
    <bk>
      <rc t="1" v="2672"/>
    </bk>
    <bk>
      <rc t="1" v="2673"/>
    </bk>
    <bk>
      <rc t="1" v="2674"/>
    </bk>
    <bk>
      <rc t="1" v="2675"/>
    </bk>
    <bk>
      <rc t="1" v="2676"/>
    </bk>
    <bk>
      <rc t="1" v="2677"/>
    </bk>
    <bk>
      <rc t="1" v="2678"/>
    </bk>
    <bk>
      <rc t="1" v="2679"/>
    </bk>
    <bk>
      <rc t="1" v="2680"/>
    </bk>
    <bk>
      <rc t="1" v="2681"/>
    </bk>
    <bk>
      <rc t="1" v="2682"/>
    </bk>
    <bk>
      <rc t="1" v="2683"/>
    </bk>
    <bk>
      <rc t="1" v="2684"/>
    </bk>
    <bk>
      <rc t="1" v="2685"/>
    </bk>
    <bk>
      <rc t="1" v="2686"/>
    </bk>
    <bk>
      <rc t="1" v="2687"/>
    </bk>
    <bk>
      <rc t="1" v="2688"/>
    </bk>
    <bk>
      <rc t="1" v="2689"/>
    </bk>
    <bk>
      <rc t="1" v="2690"/>
    </bk>
    <bk>
      <rc t="1" v="2691"/>
    </bk>
    <bk>
      <rc t="1" v="2692"/>
    </bk>
    <bk>
      <rc t="1" v="2693"/>
    </bk>
    <bk>
      <rc t="1" v="2694"/>
    </bk>
    <bk>
      <rc t="1" v="2695"/>
    </bk>
    <bk>
      <rc t="1" v="2696"/>
    </bk>
    <bk>
      <rc t="1" v="2697"/>
    </bk>
    <bk>
      <rc t="1" v="2698"/>
    </bk>
    <bk>
      <rc t="1" v="2699"/>
    </bk>
    <bk>
      <rc t="1" v="2700"/>
    </bk>
    <bk>
      <rc t="1" v="2701"/>
    </bk>
    <bk>
      <rc t="1" v="2702"/>
    </bk>
    <bk>
      <rc t="1" v="2703"/>
    </bk>
    <bk>
      <rc t="1" v="2704"/>
    </bk>
    <bk>
      <rc t="1" v="2705"/>
    </bk>
    <bk>
      <rc t="1" v="2706"/>
    </bk>
    <bk>
      <rc t="1" v="2707"/>
    </bk>
    <bk>
      <rc t="1" v="2708"/>
    </bk>
    <bk>
      <rc t="1" v="2709"/>
    </bk>
    <bk>
      <rc t="1" v="2710"/>
    </bk>
    <bk>
      <rc t="1" v="2711"/>
    </bk>
    <bk>
      <rc t="1" v="2712"/>
    </bk>
    <bk>
      <rc t="1" v="2713"/>
    </bk>
    <bk>
      <rc t="1" v="2714"/>
    </bk>
    <bk>
      <rc t="1" v="2715"/>
    </bk>
    <bk>
      <rc t="1" v="2716"/>
    </bk>
    <bk>
      <rc t="1" v="2717"/>
    </bk>
    <bk>
      <rc t="1" v="2718"/>
    </bk>
    <bk>
      <rc t="1" v="2719"/>
    </bk>
    <bk>
      <rc t="1" v="2720"/>
    </bk>
    <bk>
      <rc t="1" v="2721"/>
    </bk>
    <bk>
      <rc t="1" v="2722"/>
    </bk>
    <bk>
      <rc t="1" v="2723"/>
    </bk>
    <bk>
      <rc t="1" v="2724"/>
    </bk>
    <bk>
      <rc t="1" v="2725"/>
    </bk>
    <bk>
      <rc t="1" v="2726"/>
    </bk>
    <bk>
      <rc t="1" v="2727"/>
    </bk>
    <bk>
      <rc t="1" v="2728"/>
    </bk>
    <bk>
      <rc t="1" v="2729"/>
    </bk>
    <bk>
      <rc t="1" v="2730"/>
    </bk>
    <bk>
      <rc t="1" v="2731"/>
    </bk>
    <bk>
      <rc t="1" v="2732"/>
    </bk>
    <bk>
      <rc t="1" v="2733"/>
    </bk>
    <bk>
      <rc t="1" v="2734"/>
    </bk>
    <bk>
      <rc t="1" v="2735"/>
    </bk>
    <bk>
      <rc t="1" v="2736"/>
    </bk>
    <bk>
      <rc t="1" v="2737"/>
    </bk>
    <bk>
      <rc t="1" v="2738"/>
    </bk>
    <bk>
      <rc t="1" v="2739"/>
    </bk>
    <bk>
      <rc t="1" v="2740"/>
    </bk>
    <bk>
      <rc t="1" v="2741"/>
    </bk>
    <bk>
      <rc t="1" v="2742"/>
    </bk>
    <bk>
      <rc t="1" v="2743"/>
    </bk>
    <bk>
      <rc t="1" v="2744"/>
    </bk>
    <bk>
      <rc t="1" v="2745"/>
    </bk>
    <bk>
      <rc t="1" v="2746"/>
    </bk>
    <bk>
      <rc t="1" v="2747"/>
    </bk>
    <bk>
      <rc t="1" v="2748"/>
    </bk>
    <bk>
      <rc t="1" v="2749"/>
    </bk>
    <bk>
      <rc t="1" v="2750"/>
    </bk>
    <bk>
      <rc t="1" v="2751"/>
    </bk>
    <bk>
      <rc t="1" v="2752"/>
    </bk>
    <bk>
      <rc t="1" v="2753"/>
    </bk>
    <bk>
      <rc t="1" v="2754"/>
    </bk>
    <bk>
      <rc t="1" v="2755"/>
    </bk>
    <bk>
      <rc t="1" v="2756"/>
    </bk>
    <bk>
      <rc t="1" v="2757"/>
    </bk>
    <bk>
      <rc t="1" v="2758"/>
    </bk>
    <bk>
      <rc t="1" v="2759"/>
    </bk>
    <bk>
      <rc t="1" v="2760"/>
    </bk>
    <bk>
      <rc t="1" v="2761"/>
    </bk>
    <bk>
      <rc t="1" v="2762"/>
    </bk>
    <bk>
      <rc t="1" v="2763"/>
    </bk>
    <bk>
      <rc t="1" v="2764"/>
    </bk>
    <bk>
      <rc t="1" v="2765"/>
    </bk>
    <bk>
      <rc t="1" v="2766"/>
    </bk>
    <bk>
      <rc t="1" v="2767"/>
    </bk>
    <bk>
      <rc t="1" v="2768"/>
    </bk>
    <bk>
      <rc t="1" v="2769"/>
    </bk>
    <bk>
      <rc t="1" v="2770"/>
    </bk>
    <bk>
      <rc t="1" v="2771"/>
    </bk>
    <bk>
      <rc t="1" v="2772"/>
    </bk>
    <bk>
      <rc t="1" v="2773"/>
    </bk>
    <bk>
      <rc t="1" v="2774"/>
    </bk>
    <bk>
      <rc t="1" v="2775"/>
    </bk>
    <bk>
      <rc t="1" v="2776"/>
    </bk>
    <bk>
      <rc t="1" v="2777"/>
    </bk>
    <bk>
      <rc t="1" v="2778"/>
    </bk>
    <bk>
      <rc t="1" v="2779"/>
    </bk>
    <bk>
      <rc t="1" v="2780"/>
    </bk>
    <bk>
      <rc t="1" v="2781"/>
    </bk>
    <bk>
      <rc t="1" v="2782"/>
    </bk>
    <bk>
      <rc t="1" v="2783"/>
    </bk>
    <bk>
      <rc t="1" v="2784"/>
    </bk>
    <bk>
      <rc t="1" v="2785"/>
    </bk>
    <bk>
      <rc t="1" v="2786"/>
    </bk>
    <bk>
      <rc t="1" v="2787"/>
    </bk>
    <bk>
      <rc t="1" v="2788"/>
    </bk>
    <bk>
      <rc t="1" v="2789"/>
    </bk>
    <bk>
      <rc t="1" v="2790"/>
    </bk>
    <bk>
      <rc t="1" v="2791"/>
    </bk>
    <bk>
      <rc t="1" v="2792"/>
    </bk>
    <bk>
      <rc t="1" v="2793"/>
    </bk>
    <bk>
      <rc t="1" v="2794"/>
    </bk>
    <bk>
      <rc t="1" v="2795"/>
    </bk>
    <bk>
      <rc t="1" v="2796"/>
    </bk>
    <bk>
      <rc t="1" v="2797"/>
    </bk>
    <bk>
      <rc t="1" v="2798"/>
    </bk>
    <bk>
      <rc t="1" v="2799"/>
    </bk>
    <bk>
      <rc t="1" v="2800"/>
    </bk>
    <bk>
      <rc t="1" v="2801"/>
    </bk>
    <bk>
      <rc t="1" v="2802"/>
    </bk>
    <bk>
      <rc t="1" v="2803"/>
    </bk>
    <bk>
      <rc t="1" v="2804"/>
    </bk>
    <bk>
      <rc t="1" v="2805"/>
    </bk>
    <bk>
      <rc t="1" v="2806"/>
    </bk>
    <bk>
      <rc t="1" v="2807"/>
    </bk>
    <bk>
      <rc t="1" v="2808"/>
    </bk>
    <bk>
      <rc t="1" v="2809"/>
    </bk>
    <bk>
      <rc t="1" v="2810"/>
    </bk>
    <bk>
      <rc t="1" v="2811"/>
    </bk>
    <bk>
      <rc t="1" v="2812"/>
    </bk>
    <bk>
      <rc t="1" v="2813"/>
    </bk>
    <bk>
      <rc t="1" v="2814"/>
    </bk>
    <bk>
      <rc t="1" v="2815"/>
    </bk>
    <bk>
      <rc t="1" v="2816"/>
    </bk>
    <bk>
      <rc t="1" v="2817"/>
    </bk>
    <bk>
      <rc t="1" v="2818"/>
    </bk>
    <bk>
      <rc t="1" v="2819"/>
    </bk>
    <bk>
      <rc t="1" v="2820"/>
    </bk>
    <bk>
      <rc t="1" v="2821"/>
    </bk>
    <bk>
      <rc t="1" v="2822"/>
    </bk>
    <bk>
      <rc t="1" v="2823"/>
    </bk>
    <bk>
      <rc t="1" v="2824"/>
    </bk>
    <bk>
      <rc t="1" v="2825"/>
    </bk>
    <bk>
      <rc t="1" v="2826"/>
    </bk>
    <bk>
      <rc t="1" v="2827"/>
    </bk>
    <bk>
      <rc t="1" v="2828"/>
    </bk>
    <bk>
      <rc t="1" v="2829"/>
    </bk>
    <bk>
      <rc t="1" v="2830"/>
    </bk>
    <bk>
      <rc t="1" v="2831"/>
    </bk>
    <bk>
      <rc t="1" v="2832"/>
    </bk>
    <bk>
      <rc t="1" v="2833"/>
    </bk>
    <bk>
      <rc t="1" v="2834"/>
    </bk>
    <bk>
      <rc t="1" v="2835"/>
    </bk>
    <bk>
      <rc t="1" v="2836"/>
    </bk>
    <bk>
      <rc t="1" v="2837"/>
    </bk>
    <bk>
      <rc t="1" v="2838"/>
    </bk>
    <bk>
      <rc t="1" v="2839"/>
    </bk>
    <bk>
      <rc t="1" v="2840"/>
    </bk>
    <bk>
      <rc t="1" v="2841"/>
    </bk>
    <bk>
      <rc t="1" v="2842"/>
    </bk>
    <bk>
      <rc t="1" v="2843"/>
    </bk>
    <bk>
      <rc t="1" v="2844"/>
    </bk>
    <bk>
      <rc t="1" v="2845"/>
    </bk>
    <bk>
      <rc t="1" v="2846"/>
    </bk>
    <bk>
      <rc t="1" v="2847"/>
    </bk>
    <bk>
      <rc t="1" v="2848"/>
    </bk>
    <bk>
      <rc t="1" v="2849"/>
    </bk>
    <bk>
      <rc t="1" v="2850"/>
    </bk>
    <bk>
      <rc t="1" v="2851"/>
    </bk>
    <bk>
      <rc t="1" v="2852"/>
    </bk>
    <bk>
      <rc t="1" v="2853"/>
    </bk>
    <bk>
      <rc t="1" v="2854"/>
    </bk>
    <bk>
      <rc t="1" v="2855"/>
    </bk>
    <bk>
      <rc t="1" v="2856"/>
    </bk>
    <bk>
      <rc t="1" v="2857"/>
    </bk>
    <bk>
      <rc t="1" v="2858"/>
    </bk>
    <bk>
      <rc t="1" v="2859"/>
    </bk>
    <bk>
      <rc t="1" v="2860"/>
    </bk>
    <bk>
      <rc t="1" v="2861"/>
    </bk>
    <bk>
      <rc t="1" v="2862"/>
    </bk>
    <bk>
      <rc t="1" v="2863"/>
    </bk>
    <bk>
      <rc t="1" v="2864"/>
    </bk>
    <bk>
      <rc t="1" v="2865"/>
    </bk>
    <bk>
      <rc t="1" v="2866"/>
    </bk>
    <bk>
      <rc t="1" v="2867"/>
    </bk>
    <bk>
      <rc t="1" v="2868"/>
    </bk>
    <bk>
      <rc t="1" v="2869"/>
    </bk>
    <bk>
      <rc t="1" v="2870"/>
    </bk>
    <bk>
      <rc t="1" v="2871"/>
    </bk>
    <bk>
      <rc t="1" v="2872"/>
    </bk>
    <bk>
      <rc t="1" v="2873"/>
    </bk>
    <bk>
      <rc t="1" v="2874"/>
    </bk>
    <bk>
      <rc t="1" v="2875"/>
    </bk>
    <bk>
      <rc t="1" v="2876"/>
    </bk>
    <bk>
      <rc t="1" v="2877"/>
    </bk>
    <bk>
      <rc t="1" v="2878"/>
    </bk>
    <bk>
      <rc t="1" v="2879"/>
    </bk>
    <bk>
      <rc t="1" v="2880"/>
    </bk>
    <bk>
      <rc t="1" v="2881"/>
    </bk>
    <bk>
      <rc t="1" v="2882"/>
    </bk>
    <bk>
      <rc t="1" v="2883"/>
    </bk>
    <bk>
      <rc t="1" v="2884"/>
    </bk>
    <bk>
      <rc t="1" v="2885"/>
    </bk>
    <bk>
      <rc t="1" v="2886"/>
    </bk>
    <bk>
      <rc t="1" v="2887"/>
    </bk>
    <bk>
      <rc t="1" v="2888"/>
    </bk>
    <bk>
      <rc t="1" v="2889"/>
    </bk>
    <bk>
      <rc t="1" v="2890"/>
    </bk>
    <bk>
      <rc t="1" v="2891"/>
    </bk>
    <bk>
      <rc t="1" v="2892"/>
    </bk>
    <bk>
      <rc t="1" v="2893"/>
    </bk>
    <bk>
      <rc t="1" v="2894"/>
    </bk>
    <bk>
      <rc t="1" v="2895"/>
    </bk>
    <bk>
      <rc t="1" v="2896"/>
    </bk>
    <bk>
      <rc t="1" v="2897"/>
    </bk>
    <bk>
      <rc t="1" v="2898"/>
    </bk>
    <bk>
      <rc t="1" v="2899"/>
    </bk>
    <bk>
      <rc t="1" v="2900"/>
    </bk>
    <bk>
      <rc t="1" v="2901"/>
    </bk>
    <bk>
      <rc t="1" v="2902"/>
    </bk>
    <bk>
      <rc t="1" v="2903"/>
    </bk>
    <bk>
      <rc t="1" v="2904"/>
    </bk>
    <bk>
      <rc t="1" v="2905"/>
    </bk>
    <bk>
      <rc t="1" v="2906"/>
    </bk>
    <bk>
      <rc t="1" v="2907"/>
    </bk>
    <bk>
      <rc t="1" v="2908"/>
    </bk>
    <bk>
      <rc t="1" v="2909"/>
    </bk>
    <bk>
      <rc t="1" v="2910"/>
    </bk>
    <bk>
      <rc t="1" v="2911"/>
    </bk>
    <bk>
      <rc t="1" v="2912"/>
    </bk>
    <bk>
      <rc t="1" v="2913"/>
    </bk>
    <bk>
      <rc t="1" v="2914"/>
    </bk>
    <bk>
      <rc t="1" v="2915"/>
    </bk>
    <bk>
      <rc t="1" v="2916"/>
    </bk>
    <bk>
      <rc t="1" v="2917"/>
    </bk>
    <bk>
      <rc t="1" v="2918"/>
    </bk>
    <bk>
      <rc t="1" v="2919"/>
    </bk>
    <bk>
      <rc t="1" v="2920"/>
    </bk>
    <bk>
      <rc t="1" v="2921"/>
    </bk>
    <bk>
      <rc t="1" v="2922"/>
    </bk>
    <bk>
      <rc t="1" v="2923"/>
    </bk>
    <bk>
      <rc t="1" v="2924"/>
    </bk>
    <bk>
      <rc t="1" v="2925"/>
    </bk>
    <bk>
      <rc t="1" v="2926"/>
    </bk>
    <bk>
      <rc t="1" v="2927"/>
    </bk>
    <bk>
      <rc t="1" v="2928"/>
    </bk>
    <bk>
      <rc t="1" v="2929"/>
    </bk>
    <bk>
      <rc t="1" v="2930"/>
    </bk>
    <bk>
      <rc t="1" v="2931"/>
    </bk>
    <bk>
      <rc t="1" v="2932"/>
    </bk>
    <bk>
      <rc t="1" v="2933"/>
    </bk>
    <bk>
      <rc t="1" v="2934"/>
    </bk>
    <bk>
      <rc t="1" v="2935"/>
    </bk>
    <bk>
      <rc t="1" v="2936"/>
    </bk>
    <bk>
      <rc t="1" v="2937"/>
    </bk>
    <bk>
      <rc t="1" v="2938"/>
    </bk>
    <bk>
      <rc t="1" v="2939"/>
    </bk>
    <bk>
      <rc t="1" v="2940"/>
    </bk>
    <bk>
      <rc t="1" v="2941"/>
    </bk>
    <bk>
      <rc t="1" v="2942"/>
    </bk>
    <bk>
      <rc t="1" v="2943"/>
    </bk>
    <bk>
      <rc t="1" v="2944"/>
    </bk>
    <bk>
      <rc t="1" v="2945"/>
    </bk>
    <bk>
      <rc t="1" v="2946"/>
    </bk>
    <bk>
      <rc t="1" v="2947"/>
    </bk>
    <bk>
      <rc t="1" v="2948"/>
    </bk>
    <bk>
      <rc t="1" v="2949"/>
    </bk>
    <bk>
      <rc t="1" v="2950"/>
    </bk>
    <bk>
      <rc t="1" v="2951"/>
    </bk>
    <bk>
      <rc t="1" v="2952"/>
    </bk>
    <bk>
      <rc t="1" v="2953"/>
    </bk>
    <bk>
      <rc t="1" v="2954"/>
    </bk>
    <bk>
      <rc t="1" v="2955"/>
    </bk>
    <bk>
      <rc t="1" v="2956"/>
    </bk>
    <bk>
      <rc t="1" v="2957"/>
    </bk>
    <bk>
      <rc t="1" v="2958"/>
    </bk>
    <bk>
      <rc t="1" v="2959"/>
    </bk>
    <bk>
      <rc t="1" v="2960"/>
    </bk>
    <bk>
      <rc t="1" v="2961"/>
    </bk>
    <bk>
      <rc t="1" v="2962"/>
    </bk>
    <bk>
      <rc t="1" v="2963"/>
    </bk>
    <bk>
      <rc t="1" v="2964"/>
    </bk>
    <bk>
      <rc t="1" v="2965"/>
    </bk>
    <bk>
      <rc t="1" v="2966"/>
    </bk>
    <bk>
      <rc t="1" v="2967"/>
    </bk>
    <bk>
      <rc t="1" v="2968"/>
    </bk>
    <bk>
      <rc t="1" v="2969"/>
    </bk>
    <bk>
      <rc t="1" v="2970"/>
    </bk>
    <bk>
      <rc t="1" v="2971"/>
    </bk>
    <bk>
      <rc t="1" v="2972"/>
    </bk>
    <bk>
      <rc t="1" v="2973"/>
    </bk>
    <bk>
      <rc t="1" v="2974"/>
    </bk>
    <bk>
      <rc t="1" v="2975"/>
    </bk>
    <bk>
      <rc t="1" v="2976"/>
    </bk>
    <bk>
      <rc t="1" v="2977"/>
    </bk>
    <bk>
      <rc t="1" v="2978"/>
    </bk>
    <bk>
      <rc t="1" v="2979"/>
    </bk>
    <bk>
      <rc t="1" v="2980"/>
    </bk>
    <bk>
      <rc t="1" v="2981"/>
    </bk>
    <bk>
      <rc t="1" v="2982"/>
    </bk>
    <bk>
      <rc t="1" v="2983"/>
    </bk>
    <bk>
      <rc t="1" v="2984"/>
    </bk>
    <bk>
      <rc t="1" v="2985"/>
    </bk>
    <bk>
      <rc t="1" v="2986"/>
    </bk>
    <bk>
      <rc t="1" v="2987"/>
    </bk>
    <bk>
      <rc t="1" v="2988"/>
    </bk>
    <bk>
      <rc t="1" v="2989"/>
    </bk>
    <bk>
      <rc t="1" v="2990"/>
    </bk>
    <bk>
      <rc t="1" v="2991"/>
    </bk>
    <bk>
      <rc t="1" v="2992"/>
    </bk>
    <bk>
      <rc t="1" v="2993"/>
    </bk>
    <bk>
      <rc t="1" v="2994"/>
    </bk>
    <bk>
      <rc t="1" v="2995"/>
    </bk>
    <bk>
      <rc t="1" v="2996"/>
    </bk>
    <bk>
      <rc t="1" v="2997"/>
    </bk>
    <bk>
      <rc t="1" v="2998"/>
    </bk>
    <bk>
      <rc t="1" v="2999"/>
    </bk>
    <bk>
      <rc t="1" v="3000"/>
    </bk>
    <bk>
      <rc t="1" v="3001"/>
    </bk>
    <bk>
      <rc t="1" v="3002"/>
    </bk>
    <bk>
      <rc t="1" v="3003"/>
    </bk>
    <bk>
      <rc t="1" v="3004"/>
    </bk>
    <bk>
      <rc t="1" v="3005"/>
    </bk>
    <bk>
      <rc t="1" v="3006"/>
    </bk>
    <bk>
      <rc t="1" v="3007"/>
    </bk>
    <bk>
      <rc t="1" v="3008"/>
    </bk>
    <bk>
      <rc t="1" v="3009"/>
    </bk>
    <bk>
      <rc t="1" v="3010"/>
    </bk>
    <bk>
      <rc t="1" v="3011"/>
    </bk>
    <bk>
      <rc t="1" v="3012"/>
    </bk>
    <bk>
      <rc t="1" v="3013"/>
    </bk>
    <bk>
      <rc t="1" v="3014"/>
    </bk>
    <bk>
      <rc t="1" v="3015"/>
    </bk>
    <bk>
      <rc t="1" v="3016"/>
    </bk>
    <bk>
      <rc t="1" v="3017"/>
    </bk>
    <bk>
      <rc t="1" v="3018"/>
    </bk>
    <bk>
      <rc t="1" v="3019"/>
    </bk>
    <bk>
      <rc t="1" v="3020"/>
    </bk>
    <bk>
      <rc t="1" v="3021"/>
    </bk>
    <bk>
      <rc t="1" v="3022"/>
    </bk>
    <bk>
      <rc t="1" v="3023"/>
    </bk>
    <bk>
      <rc t="1" v="3024"/>
    </bk>
    <bk>
      <rc t="1" v="3025"/>
    </bk>
    <bk>
      <rc t="1" v="3026"/>
    </bk>
    <bk>
      <rc t="1" v="3027"/>
    </bk>
    <bk>
      <rc t="1" v="3028"/>
    </bk>
    <bk>
      <rc t="1" v="3029"/>
    </bk>
    <bk>
      <rc t="1" v="3030"/>
    </bk>
    <bk>
      <rc t="1" v="3031"/>
    </bk>
    <bk>
      <rc t="1" v="3032"/>
    </bk>
    <bk>
      <rc t="1" v="3033"/>
    </bk>
    <bk>
      <rc t="1" v="3034"/>
    </bk>
    <bk>
      <rc t="1" v="3035"/>
    </bk>
    <bk>
      <rc t="1" v="3036"/>
    </bk>
    <bk>
      <rc t="1" v="3037"/>
    </bk>
    <bk>
      <rc t="1" v="3038"/>
    </bk>
    <bk>
      <rc t="1" v="3039"/>
    </bk>
    <bk>
      <rc t="1" v="3040"/>
    </bk>
    <bk>
      <rc t="1" v="3041"/>
    </bk>
    <bk>
      <rc t="1" v="3042"/>
    </bk>
    <bk>
      <rc t="1" v="3043"/>
    </bk>
    <bk>
      <rc t="1" v="3044"/>
    </bk>
    <bk>
      <rc t="1" v="3045"/>
    </bk>
    <bk>
      <rc t="1" v="3046"/>
    </bk>
    <bk>
      <rc t="1" v="3047"/>
    </bk>
    <bk>
      <rc t="1" v="3048"/>
    </bk>
    <bk>
      <rc t="1" v="3049"/>
    </bk>
    <bk>
      <rc t="1" v="3050"/>
    </bk>
    <bk>
      <rc t="1" v="3051"/>
    </bk>
    <bk>
      <rc t="1" v="3052"/>
    </bk>
    <bk>
      <rc t="1" v="3053"/>
    </bk>
    <bk>
      <rc t="1" v="3054"/>
    </bk>
    <bk>
      <rc t="1" v="3055"/>
    </bk>
    <bk>
      <rc t="1" v="3056"/>
    </bk>
    <bk>
      <rc t="1" v="3057"/>
    </bk>
    <bk>
      <rc t="1" v="3058"/>
    </bk>
    <bk>
      <rc t="1" v="3059"/>
    </bk>
    <bk>
      <rc t="1" v="3060"/>
    </bk>
    <bk>
      <rc t="1" v="3061"/>
    </bk>
    <bk>
      <rc t="1" v="3062"/>
    </bk>
    <bk>
      <rc t="1" v="3063"/>
    </bk>
    <bk>
      <rc t="1" v="3064"/>
    </bk>
    <bk>
      <rc t="1" v="3065"/>
    </bk>
    <bk>
      <rc t="1" v="3066"/>
    </bk>
    <bk>
      <rc t="1" v="3067"/>
    </bk>
    <bk>
      <rc t="1" v="3068"/>
    </bk>
    <bk>
      <rc t="1" v="3069"/>
    </bk>
    <bk>
      <rc t="1" v="3070"/>
    </bk>
    <bk>
      <rc t="1" v="3071"/>
    </bk>
    <bk>
      <rc t="1" v="3072"/>
    </bk>
    <bk>
      <rc t="1" v="3073"/>
    </bk>
    <bk>
      <rc t="1" v="3074"/>
    </bk>
    <bk>
      <rc t="1" v="3075"/>
    </bk>
    <bk>
      <rc t="1" v="3076"/>
    </bk>
    <bk>
      <rc t="1" v="3077"/>
    </bk>
    <bk>
      <rc t="1" v="3078"/>
    </bk>
    <bk>
      <rc t="1" v="3079"/>
    </bk>
    <bk>
      <rc t="1" v="3080"/>
    </bk>
    <bk>
      <rc t="1" v="3081"/>
    </bk>
    <bk>
      <rc t="1" v="3082"/>
    </bk>
    <bk>
      <rc t="1" v="3083"/>
    </bk>
    <bk>
      <rc t="1" v="3084"/>
    </bk>
    <bk>
      <rc t="1" v="3085"/>
    </bk>
    <bk>
      <rc t="1" v="3086"/>
    </bk>
    <bk>
      <rc t="1" v="3087"/>
    </bk>
    <bk>
      <rc t="1" v="3088"/>
    </bk>
    <bk>
      <rc t="1" v="3089"/>
    </bk>
    <bk>
      <rc t="1" v="3090"/>
    </bk>
    <bk>
      <rc t="1" v="3091"/>
    </bk>
    <bk>
      <rc t="1" v="3092"/>
    </bk>
    <bk>
      <rc t="1" v="3093"/>
    </bk>
    <bk>
      <rc t="1" v="3094"/>
    </bk>
    <bk>
      <rc t="1" v="3095"/>
    </bk>
    <bk>
      <rc t="1" v="3096"/>
    </bk>
    <bk>
      <rc t="1" v="3097"/>
    </bk>
    <bk>
      <rc t="1" v="3098"/>
    </bk>
    <bk>
      <rc t="1" v="3099"/>
    </bk>
    <bk>
      <rc t="1" v="3100"/>
    </bk>
    <bk>
      <rc t="1" v="3101"/>
    </bk>
    <bk>
      <rc t="1" v="3102"/>
    </bk>
    <bk>
      <rc t="1" v="3103"/>
    </bk>
    <bk>
      <rc t="1" v="3104"/>
    </bk>
    <bk>
      <rc t="1" v="3105"/>
    </bk>
    <bk>
      <rc t="1" v="3106"/>
    </bk>
    <bk>
      <rc t="1" v="3107"/>
    </bk>
    <bk>
      <rc t="1" v="3108"/>
    </bk>
    <bk>
      <rc t="1" v="3109"/>
    </bk>
    <bk>
      <rc t="1" v="3110"/>
    </bk>
    <bk>
      <rc t="1" v="3111"/>
    </bk>
    <bk>
      <rc t="1" v="3112"/>
    </bk>
    <bk>
      <rc t="1" v="3113"/>
    </bk>
    <bk>
      <rc t="1" v="3114"/>
    </bk>
    <bk>
      <rc t="1" v="3115"/>
    </bk>
    <bk>
      <rc t="1" v="3116"/>
    </bk>
    <bk>
      <rc t="1" v="3117"/>
    </bk>
    <bk>
      <rc t="1" v="3118"/>
    </bk>
    <bk>
      <rc t="1" v="3119"/>
    </bk>
    <bk>
      <rc t="1" v="3120"/>
    </bk>
    <bk>
      <rc t="1" v="3121"/>
    </bk>
    <bk>
      <rc t="1" v="3122"/>
    </bk>
    <bk>
      <rc t="1" v="3123"/>
    </bk>
    <bk>
      <rc t="1" v="3124"/>
    </bk>
    <bk>
      <rc t="1" v="3125"/>
    </bk>
    <bk>
      <rc t="1" v="3126"/>
    </bk>
    <bk>
      <rc t="1" v="3127"/>
    </bk>
    <bk>
      <rc t="1" v="3128"/>
    </bk>
    <bk>
      <rc t="1" v="3129"/>
    </bk>
    <bk>
      <rc t="1" v="3130"/>
    </bk>
    <bk>
      <rc t="1" v="3131"/>
    </bk>
    <bk>
      <rc t="1" v="3132"/>
    </bk>
    <bk>
      <rc t="1" v="3133"/>
    </bk>
    <bk>
      <rc t="1" v="3134"/>
    </bk>
    <bk>
      <rc t="1" v="3135"/>
    </bk>
    <bk>
      <rc t="1" v="3136"/>
    </bk>
    <bk>
      <rc t="1" v="3137"/>
    </bk>
    <bk>
      <rc t="1" v="3138"/>
    </bk>
    <bk>
      <rc t="1" v="3139"/>
    </bk>
    <bk>
      <rc t="1" v="3140"/>
    </bk>
    <bk>
      <rc t="1" v="3141"/>
    </bk>
    <bk>
      <rc t="1" v="3142"/>
    </bk>
    <bk>
      <rc t="1" v="3143"/>
    </bk>
    <bk>
      <rc t="1" v="3144"/>
    </bk>
    <bk>
      <rc t="1" v="3145"/>
    </bk>
    <bk>
      <rc t="1" v="3146"/>
    </bk>
    <bk>
      <rc t="1" v="3147"/>
    </bk>
    <bk>
      <rc t="1" v="3148"/>
    </bk>
    <bk>
      <rc t="1" v="3149"/>
    </bk>
    <bk>
      <rc t="1" v="3150"/>
    </bk>
    <bk>
      <rc t="1" v="3151"/>
    </bk>
    <bk>
      <rc t="1" v="3152"/>
    </bk>
    <bk>
      <rc t="1" v="3153"/>
    </bk>
    <bk>
      <rc t="1" v="3154"/>
    </bk>
    <bk>
      <rc t="1" v="3155"/>
    </bk>
    <bk>
      <rc t="1" v="3156"/>
    </bk>
    <bk>
      <rc t="1" v="3157"/>
    </bk>
    <bk>
      <rc t="1" v="3158"/>
    </bk>
    <bk>
      <rc t="1" v="3159"/>
    </bk>
    <bk>
      <rc t="1" v="3160"/>
    </bk>
    <bk>
      <rc t="1" v="3161"/>
    </bk>
    <bk>
      <rc t="1" v="3162"/>
    </bk>
    <bk>
      <rc t="1" v="3163"/>
    </bk>
    <bk>
      <rc t="1" v="3164"/>
    </bk>
    <bk>
      <rc t="1" v="3165"/>
    </bk>
    <bk>
      <rc t="1" v="3166"/>
    </bk>
    <bk>
      <rc t="1" v="3167"/>
    </bk>
    <bk>
      <rc t="1" v="3168"/>
    </bk>
    <bk>
      <rc t="1" v="3169"/>
    </bk>
    <bk>
      <rc t="1" v="3170"/>
    </bk>
    <bk>
      <rc t="1" v="3171"/>
    </bk>
    <bk>
      <rc t="1" v="3172"/>
    </bk>
    <bk>
      <rc t="1" v="3173"/>
    </bk>
    <bk>
      <rc t="1" v="3174"/>
    </bk>
    <bk>
      <rc t="1" v="3175"/>
    </bk>
    <bk>
      <rc t="1" v="3176"/>
    </bk>
    <bk>
      <rc t="1" v="3177"/>
    </bk>
    <bk>
      <rc t="1" v="3178"/>
    </bk>
    <bk>
      <rc t="1" v="3179"/>
    </bk>
    <bk>
      <rc t="1" v="3180"/>
    </bk>
    <bk>
      <rc t="1" v="3181"/>
    </bk>
    <bk>
      <rc t="1" v="3182"/>
    </bk>
    <bk>
      <rc t="1" v="3183"/>
    </bk>
    <bk>
      <rc t="1" v="3184"/>
    </bk>
    <bk>
      <rc t="1" v="3185"/>
    </bk>
    <bk>
      <rc t="1" v="3186"/>
    </bk>
    <bk>
      <rc t="1" v="3187"/>
    </bk>
    <bk>
      <rc t="1" v="3188"/>
    </bk>
    <bk>
      <rc t="1" v="3189"/>
    </bk>
    <bk>
      <rc t="1" v="3190"/>
    </bk>
    <bk>
      <rc t="1" v="3191"/>
    </bk>
    <bk>
      <rc t="1" v="3192"/>
    </bk>
    <bk>
      <rc t="1" v="3193"/>
    </bk>
    <bk>
      <rc t="1" v="3194"/>
    </bk>
    <bk>
      <rc t="1" v="3195"/>
    </bk>
    <bk>
      <rc t="1" v="3196"/>
    </bk>
    <bk>
      <rc t="1" v="3197"/>
    </bk>
    <bk>
      <rc t="1" v="3198"/>
    </bk>
    <bk>
      <rc t="1" v="3199"/>
    </bk>
    <bk>
      <rc t="1" v="3200"/>
    </bk>
    <bk>
      <rc t="1" v="3201"/>
    </bk>
    <bk>
      <rc t="1" v="3202"/>
    </bk>
    <bk>
      <rc t="1" v="3203"/>
    </bk>
    <bk>
      <rc t="1" v="3204"/>
    </bk>
    <bk>
      <rc t="1" v="3205"/>
    </bk>
    <bk>
      <rc t="1" v="3206"/>
    </bk>
    <bk>
      <rc t="1" v="3207"/>
    </bk>
    <bk>
      <rc t="1" v="3208"/>
    </bk>
    <bk>
      <rc t="1" v="3209"/>
    </bk>
    <bk>
      <rc t="1" v="3210"/>
    </bk>
    <bk>
      <rc t="1" v="3211"/>
    </bk>
    <bk>
      <rc t="1" v="3212"/>
    </bk>
    <bk>
      <rc t="1" v="3213"/>
    </bk>
    <bk>
      <rc t="1" v="3214"/>
    </bk>
    <bk>
      <rc t="1" v="3215"/>
    </bk>
    <bk>
      <rc t="1" v="3216"/>
    </bk>
    <bk>
      <rc t="1" v="3217"/>
    </bk>
    <bk>
      <rc t="1" v="3218"/>
    </bk>
    <bk>
      <rc t="1" v="3219"/>
    </bk>
    <bk>
      <rc t="1" v="3220"/>
    </bk>
    <bk>
      <rc t="1" v="3221"/>
    </bk>
    <bk>
      <rc t="1" v="3222"/>
    </bk>
    <bk>
      <rc t="1" v="3223"/>
    </bk>
    <bk>
      <rc t="1" v="3224"/>
    </bk>
    <bk>
      <rc t="1" v="3225"/>
    </bk>
    <bk>
      <rc t="1" v="3226"/>
    </bk>
    <bk>
      <rc t="1" v="3227"/>
    </bk>
    <bk>
      <rc t="1" v="3228"/>
    </bk>
    <bk>
      <rc t="1" v="3229"/>
    </bk>
    <bk>
      <rc t="1" v="3230"/>
    </bk>
    <bk>
      <rc t="1" v="3231"/>
    </bk>
    <bk>
      <rc t="1" v="3232"/>
    </bk>
    <bk>
      <rc t="1" v="3233"/>
    </bk>
    <bk>
      <rc t="1" v="3234"/>
    </bk>
    <bk>
      <rc t="1" v="3235"/>
    </bk>
    <bk>
      <rc t="1" v="3236"/>
    </bk>
    <bk>
      <rc t="1" v="3237"/>
    </bk>
    <bk>
      <rc t="1" v="3238"/>
    </bk>
    <bk>
      <rc t="1" v="3239"/>
    </bk>
    <bk>
      <rc t="1" v="3240"/>
    </bk>
    <bk>
      <rc t="1" v="3241"/>
    </bk>
    <bk>
      <rc t="1" v="3242"/>
    </bk>
    <bk>
      <rc t="1" v="3243"/>
    </bk>
    <bk>
      <rc t="1" v="3244"/>
    </bk>
    <bk>
      <rc t="1" v="3245"/>
    </bk>
    <bk>
      <rc t="1" v="3246"/>
    </bk>
    <bk>
      <rc t="1" v="3247"/>
    </bk>
    <bk>
      <rc t="1" v="3248"/>
    </bk>
    <bk>
      <rc t="1" v="3249"/>
    </bk>
    <bk>
      <rc t="1" v="3250"/>
    </bk>
    <bk>
      <rc t="1" v="3251"/>
    </bk>
    <bk>
      <rc t="1" v="3252"/>
    </bk>
    <bk>
      <rc t="1" v="3253"/>
    </bk>
    <bk>
      <rc t="1" v="3254"/>
    </bk>
    <bk>
      <rc t="1" v="3255"/>
    </bk>
    <bk>
      <rc t="1" v="3256"/>
    </bk>
    <bk>
      <rc t="1" v="3257"/>
    </bk>
    <bk>
      <rc t="1" v="3258"/>
    </bk>
    <bk>
      <rc t="1" v="3259"/>
    </bk>
    <bk>
      <rc t="1" v="3260"/>
    </bk>
    <bk>
      <rc t="1" v="3261"/>
    </bk>
    <bk>
      <rc t="1" v="3262"/>
    </bk>
    <bk>
      <rc t="1" v="3263"/>
    </bk>
    <bk>
      <rc t="1" v="3264"/>
    </bk>
    <bk>
      <rc t="1" v="3265"/>
    </bk>
    <bk>
      <rc t="1" v="3266"/>
    </bk>
    <bk>
      <rc t="1" v="3267"/>
    </bk>
    <bk>
      <rc t="1" v="3268"/>
    </bk>
    <bk>
      <rc t="1" v="3269"/>
    </bk>
    <bk>
      <rc t="1" v="3270"/>
    </bk>
    <bk>
      <rc t="1" v="3271"/>
    </bk>
    <bk>
      <rc t="1" v="3272"/>
    </bk>
    <bk>
      <rc t="1" v="3273"/>
    </bk>
    <bk>
      <rc t="1" v="3274"/>
    </bk>
    <bk>
      <rc t="1" v="3275"/>
    </bk>
    <bk>
      <rc t="1" v="3276"/>
    </bk>
    <bk>
      <rc t="1" v="3277"/>
    </bk>
    <bk>
      <rc t="1" v="3278"/>
    </bk>
    <bk>
      <rc t="1" v="3279"/>
    </bk>
    <bk>
      <rc t="1" v="3280"/>
    </bk>
    <bk>
      <rc t="1" v="3281"/>
    </bk>
    <bk>
      <rc t="1" v="3282"/>
    </bk>
    <bk>
      <rc t="1" v="3283"/>
    </bk>
    <bk>
      <rc t="1" v="3284"/>
    </bk>
    <bk>
      <rc t="1" v="3285"/>
    </bk>
    <bk>
      <rc t="1" v="3286"/>
    </bk>
    <bk>
      <rc t="1" v="3287"/>
    </bk>
    <bk>
      <rc t="1" v="3288"/>
    </bk>
    <bk>
      <rc t="1" v="3289"/>
    </bk>
    <bk>
      <rc t="1" v="3290"/>
    </bk>
    <bk>
      <rc t="1" v="3291"/>
    </bk>
    <bk>
      <rc t="1" v="3292"/>
    </bk>
    <bk>
      <rc t="1" v="3293"/>
    </bk>
    <bk>
      <rc t="1" v="3294"/>
    </bk>
    <bk>
      <rc t="1" v="3295"/>
    </bk>
    <bk>
      <rc t="1" v="3296"/>
    </bk>
    <bk>
      <rc t="1" v="3297"/>
    </bk>
    <bk>
      <rc t="1" v="3298"/>
    </bk>
    <bk>
      <rc t="1" v="3299"/>
    </bk>
    <bk>
      <rc t="1" v="3300"/>
    </bk>
    <bk>
      <rc t="1" v="3301"/>
    </bk>
    <bk>
      <rc t="1" v="3302"/>
    </bk>
    <bk>
      <rc t="1" v="3303"/>
    </bk>
    <bk>
      <rc t="1" v="3304"/>
    </bk>
    <bk>
      <rc t="1" v="3305"/>
    </bk>
    <bk>
      <rc t="1" v="3306"/>
    </bk>
    <bk>
      <rc t="1" v="3307"/>
    </bk>
    <bk>
      <rc t="1" v="3308"/>
    </bk>
    <bk>
      <rc t="1" v="3309"/>
    </bk>
    <bk>
      <rc t="1" v="3310"/>
    </bk>
    <bk>
      <rc t="1" v="3311"/>
    </bk>
    <bk>
      <rc t="1" v="3312"/>
    </bk>
    <bk>
      <rc t="1" v="3313"/>
    </bk>
    <bk>
      <rc t="1" v="3314"/>
    </bk>
    <bk>
      <rc t="1" v="3315"/>
    </bk>
    <bk>
      <rc t="1" v="3316"/>
    </bk>
    <bk>
      <rc t="1" v="3317"/>
    </bk>
    <bk>
      <rc t="1" v="3318"/>
    </bk>
    <bk>
      <rc t="1" v="3319"/>
    </bk>
    <bk>
      <rc t="1" v="3320"/>
    </bk>
    <bk>
      <rc t="1" v="3321"/>
    </bk>
    <bk>
      <rc t="1" v="3322"/>
    </bk>
    <bk>
      <rc t="1" v="3323"/>
    </bk>
    <bk>
      <rc t="1" v="3324"/>
    </bk>
    <bk>
      <rc t="1" v="3325"/>
    </bk>
    <bk>
      <rc t="1" v="3326"/>
    </bk>
    <bk>
      <rc t="1" v="3327"/>
    </bk>
    <bk>
      <rc t="1" v="3328"/>
    </bk>
    <bk>
      <rc t="1" v="3329"/>
    </bk>
    <bk>
      <rc t="1" v="3330"/>
    </bk>
    <bk>
      <rc t="1" v="3331"/>
    </bk>
    <bk>
      <rc t="1" v="3332"/>
    </bk>
    <bk>
      <rc t="1" v="3333"/>
    </bk>
    <bk>
      <rc t="1" v="3334"/>
    </bk>
    <bk>
      <rc t="1" v="3335"/>
    </bk>
    <bk>
      <rc t="1" v="3336"/>
    </bk>
    <bk>
      <rc t="1" v="3337"/>
    </bk>
    <bk>
      <rc t="1" v="3338"/>
    </bk>
    <bk>
      <rc t="1" v="3339"/>
    </bk>
    <bk>
      <rc t="1" v="3340"/>
    </bk>
    <bk>
      <rc t="1" v="3341"/>
    </bk>
    <bk>
      <rc t="1" v="3342"/>
    </bk>
    <bk>
      <rc t="1" v="3343"/>
    </bk>
    <bk>
      <rc t="1" v="3344"/>
    </bk>
    <bk>
      <rc t="1" v="3345"/>
    </bk>
    <bk>
      <rc t="1" v="3346"/>
    </bk>
    <bk>
      <rc t="1" v="3347"/>
    </bk>
    <bk>
      <rc t="1" v="3348"/>
    </bk>
    <bk>
      <rc t="1" v="3349"/>
    </bk>
    <bk>
      <rc t="1" v="3350"/>
    </bk>
    <bk>
      <rc t="1" v="3351"/>
    </bk>
    <bk>
      <rc t="1" v="3352"/>
    </bk>
    <bk>
      <rc t="1" v="3353"/>
    </bk>
    <bk>
      <rc t="1" v="3354"/>
    </bk>
    <bk>
      <rc t="1" v="3355"/>
    </bk>
    <bk>
      <rc t="1" v="3356"/>
    </bk>
    <bk>
      <rc t="1" v="3357"/>
    </bk>
    <bk>
      <rc t="1" v="3358"/>
    </bk>
    <bk>
      <rc t="1" v="3359"/>
    </bk>
    <bk>
      <rc t="1" v="3360"/>
    </bk>
    <bk>
      <rc t="1" v="3361"/>
    </bk>
    <bk>
      <rc t="1" v="3362"/>
    </bk>
    <bk>
      <rc t="1" v="3363"/>
    </bk>
    <bk>
      <rc t="1" v="3364"/>
    </bk>
    <bk>
      <rc t="1" v="3365"/>
    </bk>
    <bk>
      <rc t="1" v="3366"/>
    </bk>
    <bk>
      <rc t="1" v="3367"/>
    </bk>
    <bk>
      <rc t="1" v="3368"/>
    </bk>
    <bk>
      <rc t="1" v="3369"/>
    </bk>
    <bk>
      <rc t="1" v="3370"/>
    </bk>
    <bk>
      <rc t="1" v="3371"/>
    </bk>
    <bk>
      <rc t="1" v="3372"/>
    </bk>
    <bk>
      <rc t="1" v="3373"/>
    </bk>
    <bk>
      <rc t="1" v="3374"/>
    </bk>
    <bk>
      <rc t="1" v="3375"/>
    </bk>
    <bk>
      <rc t="1" v="3376"/>
    </bk>
    <bk>
      <rc t="1" v="3377"/>
    </bk>
    <bk>
      <rc t="1" v="3378"/>
    </bk>
    <bk>
      <rc t="1" v="3379"/>
    </bk>
    <bk>
      <rc t="1" v="3380"/>
    </bk>
    <bk>
      <rc t="1" v="3381"/>
    </bk>
    <bk>
      <rc t="1" v="3382"/>
    </bk>
    <bk>
      <rc t="1" v="3383"/>
    </bk>
    <bk>
      <rc t="1" v="3384"/>
    </bk>
    <bk>
      <rc t="1" v="3385"/>
    </bk>
    <bk>
      <rc t="1" v="3386"/>
    </bk>
    <bk>
      <rc t="1" v="3387"/>
    </bk>
    <bk>
      <rc t="1" v="3388"/>
    </bk>
    <bk>
      <rc t="1" v="3389"/>
    </bk>
    <bk>
      <rc t="1" v="3390"/>
    </bk>
    <bk>
      <rc t="1" v="3391"/>
    </bk>
    <bk>
      <rc t="1" v="3392"/>
    </bk>
    <bk>
      <rc t="1" v="3393"/>
    </bk>
    <bk>
      <rc t="1" v="3394"/>
    </bk>
    <bk>
      <rc t="1" v="3395"/>
    </bk>
    <bk>
      <rc t="1" v="3396"/>
    </bk>
    <bk>
      <rc t="1" v="3397"/>
    </bk>
    <bk>
      <rc t="1" v="3398"/>
    </bk>
    <bk>
      <rc t="1" v="3399"/>
    </bk>
    <bk>
      <rc t="1" v="3400"/>
    </bk>
    <bk>
      <rc t="1" v="3401"/>
    </bk>
    <bk>
      <rc t="1" v="3402"/>
    </bk>
    <bk>
      <rc t="1" v="3403"/>
    </bk>
    <bk>
      <rc t="1" v="3404"/>
    </bk>
    <bk>
      <rc t="1" v="3405"/>
    </bk>
    <bk>
      <rc t="1" v="3406"/>
    </bk>
    <bk>
      <rc t="1" v="3407"/>
    </bk>
    <bk>
      <rc t="1" v="3408"/>
    </bk>
    <bk>
      <rc t="1" v="3409"/>
    </bk>
    <bk>
      <rc t="1" v="3410"/>
    </bk>
    <bk>
      <rc t="1" v="3411"/>
    </bk>
    <bk>
      <rc t="1" v="3412"/>
    </bk>
    <bk>
      <rc t="1" v="3413"/>
    </bk>
    <bk>
      <rc t="1" v="3414"/>
    </bk>
    <bk>
      <rc t="1" v="3415"/>
    </bk>
    <bk>
      <rc t="1" v="3416"/>
    </bk>
    <bk>
      <rc t="1" v="3417"/>
    </bk>
    <bk>
      <rc t="1" v="3418"/>
    </bk>
    <bk>
      <rc t="1" v="3419"/>
    </bk>
    <bk>
      <rc t="1" v="3420"/>
    </bk>
    <bk>
      <rc t="1" v="3421"/>
    </bk>
    <bk>
      <rc t="1" v="3422"/>
    </bk>
    <bk>
      <rc t="1" v="3423"/>
    </bk>
    <bk>
      <rc t="1" v="3424"/>
    </bk>
    <bk>
      <rc t="1" v="3425"/>
    </bk>
    <bk>
      <rc t="1" v="3426"/>
    </bk>
    <bk>
      <rc t="1" v="3427"/>
    </bk>
    <bk>
      <rc t="1" v="3428"/>
    </bk>
    <bk>
      <rc t="1" v="3429"/>
    </bk>
    <bk>
      <rc t="1" v="3430"/>
    </bk>
    <bk>
      <rc t="1" v="3431"/>
    </bk>
    <bk>
      <rc t="1" v="3432"/>
    </bk>
    <bk>
      <rc t="1" v="3433"/>
    </bk>
    <bk>
      <rc t="1" v="3434"/>
    </bk>
    <bk>
      <rc t="1" v="3435"/>
    </bk>
    <bk>
      <rc t="1" v="3436"/>
    </bk>
    <bk>
      <rc t="1" v="3437"/>
    </bk>
    <bk>
      <rc t="1" v="3438"/>
    </bk>
    <bk>
      <rc t="1" v="3439"/>
    </bk>
    <bk>
      <rc t="1" v="3440"/>
    </bk>
    <bk>
      <rc t="1" v="3441"/>
    </bk>
    <bk>
      <rc t="1" v="3442"/>
    </bk>
    <bk>
      <rc t="1" v="3443"/>
    </bk>
    <bk>
      <rc t="1" v="3444"/>
    </bk>
    <bk>
      <rc t="1" v="3445"/>
    </bk>
    <bk>
      <rc t="1" v="3446"/>
    </bk>
    <bk>
      <rc t="1" v="3447"/>
    </bk>
    <bk>
      <rc t="1" v="3448"/>
    </bk>
    <bk>
      <rc t="1" v="3449"/>
    </bk>
    <bk>
      <rc t="1" v="3450"/>
    </bk>
    <bk>
      <rc t="1" v="3451"/>
    </bk>
    <bk>
      <rc t="1" v="3452"/>
    </bk>
    <bk>
      <rc t="1" v="3453"/>
    </bk>
    <bk>
      <rc t="1" v="3454"/>
    </bk>
    <bk>
      <rc t="1" v="3455"/>
    </bk>
    <bk>
      <rc t="1" v="3456"/>
    </bk>
    <bk>
      <rc t="1" v="3457"/>
    </bk>
    <bk>
      <rc t="1" v="3458"/>
    </bk>
    <bk>
      <rc t="1" v="3459"/>
    </bk>
    <bk>
      <rc t="1" v="3460"/>
    </bk>
    <bk>
      <rc t="1" v="3461"/>
    </bk>
    <bk>
      <rc t="1" v="3462"/>
    </bk>
    <bk>
      <rc t="1" v="3463"/>
    </bk>
    <bk>
      <rc t="1" v="3464"/>
    </bk>
    <bk>
      <rc t="1" v="3465"/>
    </bk>
    <bk>
      <rc t="1" v="3466"/>
    </bk>
    <bk>
      <rc t="1" v="3467"/>
    </bk>
    <bk>
      <rc t="1" v="3468"/>
    </bk>
    <bk>
      <rc t="1" v="3469"/>
    </bk>
    <bk>
      <rc t="1" v="3470"/>
    </bk>
    <bk>
      <rc t="1" v="3471"/>
    </bk>
    <bk>
      <rc t="1" v="3472"/>
    </bk>
    <bk>
      <rc t="1" v="3473"/>
    </bk>
    <bk>
      <rc t="1" v="3474"/>
    </bk>
    <bk>
      <rc t="1" v="3475"/>
    </bk>
    <bk>
      <rc t="1" v="3476"/>
    </bk>
    <bk>
      <rc t="1" v="3477"/>
    </bk>
    <bk>
      <rc t="1" v="3478"/>
    </bk>
    <bk>
      <rc t="1" v="3479"/>
    </bk>
    <bk>
      <rc t="1" v="3480"/>
    </bk>
    <bk>
      <rc t="1" v="3481"/>
    </bk>
    <bk>
      <rc t="1" v="3482"/>
    </bk>
    <bk>
      <rc t="1" v="3483"/>
    </bk>
    <bk>
      <rc t="1" v="3484"/>
    </bk>
    <bk>
      <rc t="1" v="3485"/>
    </bk>
    <bk>
      <rc t="1" v="3486"/>
    </bk>
    <bk>
      <rc t="1" v="3487"/>
    </bk>
    <bk>
      <rc t="1" v="3488"/>
    </bk>
    <bk>
      <rc t="1" v="3489"/>
    </bk>
    <bk>
      <rc t="1" v="3490"/>
    </bk>
    <bk>
      <rc t="1" v="3491"/>
    </bk>
    <bk>
      <rc t="1" v="3492"/>
    </bk>
    <bk>
      <rc t="1" v="3493"/>
    </bk>
    <bk>
      <rc t="1" v="3494"/>
    </bk>
    <bk>
      <rc t="1" v="3495"/>
    </bk>
    <bk>
      <rc t="1" v="3496"/>
    </bk>
    <bk>
      <rc t="1" v="3497"/>
    </bk>
    <bk>
      <rc t="1" v="3498"/>
    </bk>
    <bk>
      <rc t="1" v="3499"/>
    </bk>
    <bk>
      <rc t="1" v="3500"/>
    </bk>
    <bk>
      <rc t="1" v="3501"/>
    </bk>
    <bk>
      <rc t="1" v="3502"/>
    </bk>
    <bk>
      <rc t="1" v="3503"/>
    </bk>
    <bk>
      <rc t="1" v="3504"/>
    </bk>
    <bk>
      <rc t="1" v="3505"/>
    </bk>
    <bk>
      <rc t="1" v="3506"/>
    </bk>
    <bk>
      <rc t="1" v="3507"/>
    </bk>
    <bk>
      <rc t="1" v="3508"/>
    </bk>
    <bk>
      <rc t="1" v="3509"/>
    </bk>
    <bk>
      <rc t="1" v="3510"/>
    </bk>
    <bk>
      <rc t="1" v="3511"/>
    </bk>
    <bk>
      <rc t="1" v="3512"/>
    </bk>
    <bk>
      <rc t="1" v="3513"/>
    </bk>
    <bk>
      <rc t="1" v="3514"/>
    </bk>
    <bk>
      <rc t="1" v="3515"/>
    </bk>
    <bk>
      <rc t="1" v="3516"/>
    </bk>
    <bk>
      <rc t="1" v="3517"/>
    </bk>
    <bk>
      <rc t="1" v="3518"/>
    </bk>
    <bk>
      <rc t="1" v="3519"/>
    </bk>
    <bk>
      <rc t="1" v="3520"/>
    </bk>
    <bk>
      <rc t="1" v="3521"/>
    </bk>
    <bk>
      <rc t="1" v="3522"/>
    </bk>
    <bk>
      <rc t="1" v="3523"/>
    </bk>
    <bk>
      <rc t="1" v="3524"/>
    </bk>
    <bk>
      <rc t="1" v="3525"/>
    </bk>
    <bk>
      <rc t="1" v="3526"/>
    </bk>
    <bk>
      <rc t="1" v="3527"/>
    </bk>
    <bk>
      <rc t="1" v="3528"/>
    </bk>
    <bk>
      <rc t="1" v="3529"/>
    </bk>
    <bk>
      <rc t="1" v="3530"/>
    </bk>
    <bk>
      <rc t="1" v="3531"/>
    </bk>
    <bk>
      <rc t="1" v="3532"/>
    </bk>
    <bk>
      <rc t="1" v="3533"/>
    </bk>
    <bk>
      <rc t="1" v="3534"/>
    </bk>
    <bk>
      <rc t="1" v="3535"/>
    </bk>
    <bk>
      <rc t="1" v="3536"/>
    </bk>
    <bk>
      <rc t="1" v="3537"/>
    </bk>
    <bk>
      <rc t="1" v="3538"/>
    </bk>
    <bk>
      <rc t="1" v="3539"/>
    </bk>
    <bk>
      <rc t="1" v="3540"/>
    </bk>
    <bk>
      <rc t="1" v="3541"/>
    </bk>
    <bk>
      <rc t="1" v="3542"/>
    </bk>
    <bk>
      <rc t="1" v="3543"/>
    </bk>
    <bk>
      <rc t="1" v="3544"/>
    </bk>
    <bk>
      <rc t="1" v="3545"/>
    </bk>
    <bk>
      <rc t="1" v="3546"/>
    </bk>
    <bk>
      <rc t="1" v="3547"/>
    </bk>
    <bk>
      <rc t="1" v="3548"/>
    </bk>
    <bk>
      <rc t="1" v="3549"/>
    </bk>
    <bk>
      <rc t="1" v="3550"/>
    </bk>
    <bk>
      <rc t="1" v="3551"/>
    </bk>
    <bk>
      <rc t="1" v="3552"/>
    </bk>
    <bk>
      <rc t="1" v="3553"/>
    </bk>
    <bk>
      <rc t="1" v="3554"/>
    </bk>
    <bk>
      <rc t="1" v="3555"/>
    </bk>
    <bk>
      <rc t="1" v="3556"/>
    </bk>
    <bk>
      <rc t="1" v="3557"/>
    </bk>
    <bk>
      <rc t="1" v="3558"/>
    </bk>
    <bk>
      <rc t="1" v="3559"/>
    </bk>
    <bk>
      <rc t="1" v="3560"/>
    </bk>
    <bk>
      <rc t="1" v="3561"/>
    </bk>
    <bk>
      <rc t="1" v="3562"/>
    </bk>
    <bk>
      <rc t="1" v="3563"/>
    </bk>
    <bk>
      <rc t="1" v="3564"/>
    </bk>
    <bk>
      <rc t="1" v="3565"/>
    </bk>
    <bk>
      <rc t="1" v="3566"/>
    </bk>
    <bk>
      <rc t="1" v="3567"/>
    </bk>
    <bk>
      <rc t="1" v="3568"/>
    </bk>
    <bk>
      <rc t="1" v="3569"/>
    </bk>
    <bk>
      <rc t="1" v="3570"/>
    </bk>
    <bk>
      <rc t="1" v="3571"/>
    </bk>
    <bk>
      <rc t="1" v="3572"/>
    </bk>
    <bk>
      <rc t="1" v="3573"/>
    </bk>
    <bk>
      <rc t="1" v="3574"/>
    </bk>
    <bk>
      <rc t="1" v="3575"/>
    </bk>
    <bk>
      <rc t="1" v="3576"/>
    </bk>
    <bk>
      <rc t="1" v="3577"/>
    </bk>
    <bk>
      <rc t="1" v="3578"/>
    </bk>
    <bk>
      <rc t="1" v="3579"/>
    </bk>
    <bk>
      <rc t="1" v="3580"/>
    </bk>
    <bk>
      <rc t="1" v="3581"/>
    </bk>
    <bk>
      <rc t="1" v="3582"/>
    </bk>
    <bk>
      <rc t="1" v="3583"/>
    </bk>
    <bk>
      <rc t="1" v="3584"/>
    </bk>
    <bk>
      <rc t="1" v="3585"/>
    </bk>
    <bk>
      <rc t="1" v="3586"/>
    </bk>
    <bk>
      <rc t="1" v="3587"/>
    </bk>
    <bk>
      <rc t="1" v="3588"/>
    </bk>
    <bk>
      <rc t="1" v="3589"/>
    </bk>
    <bk>
      <rc t="1" v="3590"/>
    </bk>
    <bk>
      <rc t="1" v="3591"/>
    </bk>
    <bk>
      <rc t="1" v="3592"/>
    </bk>
    <bk>
      <rc t="1" v="3593"/>
    </bk>
    <bk>
      <rc t="1" v="3594"/>
    </bk>
    <bk>
      <rc t="1" v="3595"/>
    </bk>
    <bk>
      <rc t="1" v="3596"/>
    </bk>
    <bk>
      <rc t="1" v="3597"/>
    </bk>
    <bk>
      <rc t="1" v="3598"/>
    </bk>
    <bk>
      <rc t="1" v="3599"/>
    </bk>
    <bk>
      <rc t="1" v="3600"/>
    </bk>
    <bk>
      <rc t="1" v="3601"/>
    </bk>
    <bk>
      <rc t="1" v="3602"/>
    </bk>
    <bk>
      <rc t="1" v="3603"/>
    </bk>
    <bk>
      <rc t="1" v="3604"/>
    </bk>
    <bk>
      <rc t="1" v="3605"/>
    </bk>
    <bk>
      <rc t="1" v="3606"/>
    </bk>
    <bk>
      <rc t="1" v="3607"/>
    </bk>
    <bk>
      <rc t="1" v="3608"/>
    </bk>
    <bk>
      <rc t="1" v="3609"/>
    </bk>
    <bk>
      <rc t="1" v="3610"/>
    </bk>
    <bk>
      <rc t="1" v="3611"/>
    </bk>
    <bk>
      <rc t="1" v="3612"/>
    </bk>
    <bk>
      <rc t="1" v="3613"/>
    </bk>
    <bk>
      <rc t="1" v="3614"/>
    </bk>
    <bk>
      <rc t="1" v="3615"/>
    </bk>
    <bk>
      <rc t="1" v="3616"/>
    </bk>
    <bk>
      <rc t="1" v="3617"/>
    </bk>
    <bk>
      <rc t="1" v="3618"/>
    </bk>
    <bk>
      <rc t="1" v="3619"/>
    </bk>
    <bk>
      <rc t="1" v="3620"/>
    </bk>
    <bk>
      <rc t="1" v="3621"/>
    </bk>
    <bk>
      <rc t="1" v="3622"/>
    </bk>
    <bk>
      <rc t="1" v="3623"/>
    </bk>
    <bk>
      <rc t="1" v="3624"/>
    </bk>
    <bk>
      <rc t="1" v="3625"/>
    </bk>
    <bk>
      <rc t="1" v="3626"/>
    </bk>
    <bk>
      <rc t="1" v="3627"/>
    </bk>
    <bk>
      <rc t="1" v="3628"/>
    </bk>
    <bk>
      <rc t="1" v="3629"/>
    </bk>
    <bk>
      <rc t="1" v="3630"/>
    </bk>
    <bk>
      <rc t="1" v="3631"/>
    </bk>
    <bk>
      <rc t="1" v="3632"/>
    </bk>
    <bk>
      <rc t="1" v="3633"/>
    </bk>
    <bk>
      <rc t="1" v="3634"/>
    </bk>
    <bk>
      <rc t="1" v="3635"/>
    </bk>
    <bk>
      <rc t="1" v="3636"/>
    </bk>
    <bk>
      <rc t="1" v="3637"/>
    </bk>
    <bk>
      <rc t="1" v="3638"/>
    </bk>
    <bk>
      <rc t="1" v="3639"/>
    </bk>
    <bk>
      <rc t="1" v="3640"/>
    </bk>
    <bk>
      <rc t="1" v="3641"/>
    </bk>
    <bk>
      <rc t="1" v="3642"/>
    </bk>
    <bk>
      <rc t="1" v="3643"/>
    </bk>
    <bk>
      <rc t="1" v="3644"/>
    </bk>
    <bk>
      <rc t="1" v="3645"/>
    </bk>
    <bk>
      <rc t="1" v="3646"/>
    </bk>
    <bk>
      <rc t="1" v="3647"/>
    </bk>
    <bk>
      <rc t="1" v="3648"/>
    </bk>
    <bk>
      <rc t="1" v="3649"/>
    </bk>
    <bk>
      <rc t="1" v="3650"/>
    </bk>
    <bk>
      <rc t="1" v="3651"/>
    </bk>
    <bk>
      <rc t="1" v="3652"/>
    </bk>
    <bk>
      <rc t="1" v="3653"/>
    </bk>
    <bk>
      <rc t="1" v="3654"/>
    </bk>
    <bk>
      <rc t="1" v="3655"/>
    </bk>
    <bk>
      <rc t="1" v="3656"/>
    </bk>
    <bk>
      <rc t="1" v="3657"/>
    </bk>
    <bk>
      <rc t="1" v="3658"/>
    </bk>
    <bk>
      <rc t="1" v="3659"/>
    </bk>
    <bk>
      <rc t="1" v="3660"/>
    </bk>
    <bk>
      <rc t="1" v="3661"/>
    </bk>
    <bk>
      <rc t="1" v="3662"/>
    </bk>
    <bk>
      <rc t="1" v="3663"/>
    </bk>
    <bk>
      <rc t="1" v="3664"/>
    </bk>
    <bk>
      <rc t="1" v="3665"/>
    </bk>
    <bk>
      <rc t="1" v="3666"/>
    </bk>
    <bk>
      <rc t="1" v="3667"/>
    </bk>
    <bk>
      <rc t="1" v="3668"/>
    </bk>
    <bk>
      <rc t="1" v="3669"/>
    </bk>
    <bk>
      <rc t="1" v="3670"/>
    </bk>
    <bk>
      <rc t="1" v="3671"/>
    </bk>
    <bk>
      <rc t="1" v="3672"/>
    </bk>
    <bk>
      <rc t="1" v="3673"/>
    </bk>
    <bk>
      <rc t="1" v="3674"/>
    </bk>
    <bk>
      <rc t="1" v="3675"/>
    </bk>
    <bk>
      <rc t="1" v="3676"/>
    </bk>
    <bk>
      <rc t="1" v="3677"/>
    </bk>
    <bk>
      <rc t="1" v="3678"/>
    </bk>
    <bk>
      <rc t="1" v="3679"/>
    </bk>
    <bk>
      <rc t="1" v="3680"/>
    </bk>
    <bk>
      <rc t="1" v="3681"/>
    </bk>
    <bk>
      <rc t="1" v="3682"/>
    </bk>
    <bk>
      <rc t="1" v="3683"/>
    </bk>
    <bk>
      <rc t="1" v="3684"/>
    </bk>
    <bk>
      <rc t="1" v="3685"/>
    </bk>
    <bk>
      <rc t="1" v="3686"/>
    </bk>
    <bk>
      <rc t="1" v="3687"/>
    </bk>
    <bk>
      <rc t="1" v="3688"/>
    </bk>
    <bk>
      <rc t="1" v="3689"/>
    </bk>
    <bk>
      <rc t="1" v="3690"/>
    </bk>
    <bk>
      <rc t="1" v="3691"/>
    </bk>
    <bk>
      <rc t="1" v="3692"/>
    </bk>
    <bk>
      <rc t="1" v="3693"/>
    </bk>
    <bk>
      <rc t="1" v="3694"/>
    </bk>
    <bk>
      <rc t="1" v="3695"/>
    </bk>
    <bk>
      <rc t="1" v="3696"/>
    </bk>
    <bk>
      <rc t="1" v="3697"/>
    </bk>
    <bk>
      <rc t="1" v="3698"/>
    </bk>
    <bk>
      <rc t="1" v="3699"/>
    </bk>
    <bk>
      <rc t="1" v="3700"/>
    </bk>
    <bk>
      <rc t="1" v="3701"/>
    </bk>
    <bk>
      <rc t="1" v="3702"/>
    </bk>
    <bk>
      <rc t="1" v="3703"/>
    </bk>
    <bk>
      <rc t="1" v="3704"/>
    </bk>
    <bk>
      <rc t="1" v="3705"/>
    </bk>
    <bk>
      <rc t="1" v="3706"/>
    </bk>
    <bk>
      <rc t="1" v="3707"/>
    </bk>
    <bk>
      <rc t="1" v="3708"/>
    </bk>
    <bk>
      <rc t="1" v="3709"/>
    </bk>
    <bk>
      <rc t="1" v="3710"/>
    </bk>
    <bk>
      <rc t="1" v="3711"/>
    </bk>
    <bk>
      <rc t="1" v="3712"/>
    </bk>
    <bk>
      <rc t="1" v="3713"/>
    </bk>
    <bk>
      <rc t="1" v="3714"/>
    </bk>
    <bk>
      <rc t="1" v="3715"/>
    </bk>
    <bk>
      <rc t="1" v="3716"/>
    </bk>
    <bk>
      <rc t="1" v="3717"/>
    </bk>
    <bk>
      <rc t="1" v="3718"/>
    </bk>
    <bk>
      <rc t="1" v="3719"/>
    </bk>
    <bk>
      <rc t="1" v="3720"/>
    </bk>
    <bk>
      <rc t="1" v="3721"/>
    </bk>
    <bk>
      <rc t="1" v="3722"/>
    </bk>
    <bk>
      <rc t="1" v="3723"/>
    </bk>
    <bk>
      <rc t="1" v="3724"/>
    </bk>
    <bk>
      <rc t="1" v="3725"/>
    </bk>
    <bk>
      <rc t="1" v="3726"/>
    </bk>
    <bk>
      <rc t="1" v="3727"/>
    </bk>
    <bk>
      <rc t="1" v="3728"/>
    </bk>
    <bk>
      <rc t="1" v="3729"/>
    </bk>
    <bk>
      <rc t="1" v="3730"/>
    </bk>
    <bk>
      <rc t="1" v="3731"/>
    </bk>
    <bk>
      <rc t="1" v="3732"/>
    </bk>
    <bk>
      <rc t="1" v="3733"/>
    </bk>
    <bk>
      <rc t="1" v="3734"/>
    </bk>
    <bk>
      <rc t="1" v="3735"/>
    </bk>
    <bk>
      <rc t="1" v="3736"/>
    </bk>
    <bk>
      <rc t="1" v="3737"/>
    </bk>
    <bk>
      <rc t="1" v="3738"/>
    </bk>
    <bk>
      <rc t="1" v="3739"/>
    </bk>
    <bk>
      <rc t="1" v="3740"/>
    </bk>
    <bk>
      <rc t="1" v="3741"/>
    </bk>
    <bk>
      <rc t="1" v="3742"/>
    </bk>
    <bk>
      <rc t="1" v="3743"/>
    </bk>
    <bk>
      <rc t="1" v="3744"/>
    </bk>
    <bk>
      <rc t="1" v="3745"/>
    </bk>
    <bk>
      <rc t="1" v="3746"/>
    </bk>
    <bk>
      <rc t="1" v="3747"/>
    </bk>
    <bk>
      <rc t="1" v="3748"/>
    </bk>
    <bk>
      <rc t="1" v="3749"/>
    </bk>
    <bk>
      <rc t="1" v="3750"/>
    </bk>
    <bk>
      <rc t="1" v="3751"/>
    </bk>
    <bk>
      <rc t="1" v="3752"/>
    </bk>
    <bk>
      <rc t="1" v="3753"/>
    </bk>
    <bk>
      <rc t="1" v="3754"/>
    </bk>
    <bk>
      <rc t="1" v="3755"/>
    </bk>
    <bk>
      <rc t="1" v="3756"/>
    </bk>
    <bk>
      <rc t="1" v="3757"/>
    </bk>
    <bk>
      <rc t="1" v="3758"/>
    </bk>
    <bk>
      <rc t="1" v="3759"/>
    </bk>
    <bk>
      <rc t="1" v="3760"/>
    </bk>
    <bk>
      <rc t="1" v="3761"/>
    </bk>
    <bk>
      <rc t="1" v="3762"/>
    </bk>
    <bk>
      <rc t="1" v="3763"/>
    </bk>
    <bk>
      <rc t="1" v="3764"/>
    </bk>
    <bk>
      <rc t="1" v="3765"/>
    </bk>
    <bk>
      <rc t="1" v="3766"/>
    </bk>
    <bk>
      <rc t="1" v="3767"/>
    </bk>
    <bk>
      <rc t="1" v="3768"/>
    </bk>
    <bk>
      <rc t="1" v="3769"/>
    </bk>
    <bk>
      <rc t="1" v="3770"/>
    </bk>
    <bk>
      <rc t="1" v="3771"/>
    </bk>
    <bk>
      <rc t="1" v="3772"/>
    </bk>
    <bk>
      <rc t="1" v="3773"/>
    </bk>
    <bk>
      <rc t="1" v="3774"/>
    </bk>
    <bk>
      <rc t="1" v="3775"/>
    </bk>
    <bk>
      <rc t="1" v="3776"/>
    </bk>
    <bk>
      <rc t="1" v="3777"/>
    </bk>
    <bk>
      <rc t="1" v="3778"/>
    </bk>
    <bk>
      <rc t="1" v="3779"/>
    </bk>
    <bk>
      <rc t="1" v="3780"/>
    </bk>
    <bk>
      <rc t="1" v="3781"/>
    </bk>
    <bk>
      <rc t="1" v="3782"/>
    </bk>
    <bk>
      <rc t="1" v="3783"/>
    </bk>
    <bk>
      <rc t="1" v="3784"/>
    </bk>
    <bk>
      <rc t="1" v="3785"/>
    </bk>
    <bk>
      <rc t="1" v="3786"/>
    </bk>
    <bk>
      <rc t="1" v="3787"/>
    </bk>
    <bk>
      <rc t="1" v="3788"/>
    </bk>
    <bk>
      <rc t="1" v="3789"/>
    </bk>
    <bk>
      <rc t="1" v="3790"/>
    </bk>
    <bk>
      <rc t="1" v="3791"/>
    </bk>
    <bk>
      <rc t="1" v="3792"/>
    </bk>
    <bk>
      <rc t="1" v="3793"/>
    </bk>
    <bk>
      <rc t="1" v="3794"/>
    </bk>
    <bk>
      <rc t="1" v="3795"/>
    </bk>
    <bk>
      <rc t="1" v="3796"/>
    </bk>
    <bk>
      <rc t="1" v="3797"/>
    </bk>
    <bk>
      <rc t="1" v="3798"/>
    </bk>
    <bk>
      <rc t="1" v="3799"/>
    </bk>
    <bk>
      <rc t="1" v="3800"/>
    </bk>
    <bk>
      <rc t="1" v="3801"/>
    </bk>
    <bk>
      <rc t="1" v="3802"/>
    </bk>
    <bk>
      <rc t="1" v="3803"/>
    </bk>
    <bk>
      <rc t="1" v="3804"/>
    </bk>
    <bk>
      <rc t="1" v="3805"/>
    </bk>
    <bk>
      <rc t="1" v="3806"/>
    </bk>
    <bk>
      <rc t="1" v="3807"/>
    </bk>
    <bk>
      <rc t="1" v="3808"/>
    </bk>
    <bk>
      <rc t="1" v="3809"/>
    </bk>
    <bk>
      <rc t="1" v="3810"/>
    </bk>
    <bk>
      <rc t="1" v="3811"/>
    </bk>
    <bk>
      <rc t="1" v="3812"/>
    </bk>
    <bk>
      <rc t="1" v="3813"/>
    </bk>
    <bk>
      <rc t="1" v="3814"/>
    </bk>
    <bk>
      <rc t="1" v="3815"/>
    </bk>
    <bk>
      <rc t="1" v="3816"/>
    </bk>
    <bk>
      <rc t="1" v="3817"/>
    </bk>
    <bk>
      <rc t="1" v="3818"/>
    </bk>
    <bk>
      <rc t="1" v="3819"/>
    </bk>
    <bk>
      <rc t="1" v="3820"/>
    </bk>
    <bk>
      <rc t="1" v="3821"/>
    </bk>
    <bk>
      <rc t="1" v="3822"/>
    </bk>
    <bk>
      <rc t="1" v="3823"/>
    </bk>
    <bk>
      <rc t="1" v="3824"/>
    </bk>
    <bk>
      <rc t="1" v="3825"/>
    </bk>
    <bk>
      <rc t="1" v="3826"/>
    </bk>
    <bk>
      <rc t="1" v="3827"/>
    </bk>
    <bk>
      <rc t="1" v="3828"/>
    </bk>
    <bk>
      <rc t="1" v="3829"/>
    </bk>
    <bk>
      <rc t="1" v="3830"/>
    </bk>
    <bk>
      <rc t="1" v="3831"/>
    </bk>
    <bk>
      <rc t="1" v="3832"/>
    </bk>
    <bk>
      <rc t="1" v="3833"/>
    </bk>
    <bk>
      <rc t="1" v="3834"/>
    </bk>
    <bk>
      <rc t="1" v="3835"/>
    </bk>
    <bk>
      <rc t="1" v="3836"/>
    </bk>
    <bk>
      <rc t="1" v="3837"/>
    </bk>
    <bk>
      <rc t="1" v="3838"/>
    </bk>
    <bk>
      <rc t="1" v="3839"/>
    </bk>
    <bk>
      <rc t="1" v="3840"/>
    </bk>
    <bk>
      <rc t="1" v="3841"/>
    </bk>
    <bk>
      <rc t="1" v="3842"/>
    </bk>
    <bk>
      <rc t="1" v="3843"/>
    </bk>
    <bk>
      <rc t="1" v="3844"/>
    </bk>
    <bk>
      <rc t="1" v="3845"/>
    </bk>
    <bk>
      <rc t="1" v="3846"/>
    </bk>
    <bk>
      <rc t="1" v="3847"/>
    </bk>
    <bk>
      <rc t="1" v="3848"/>
    </bk>
    <bk>
      <rc t="1" v="3849"/>
    </bk>
    <bk>
      <rc t="1" v="3850"/>
    </bk>
    <bk>
      <rc t="1" v="3851"/>
    </bk>
    <bk>
      <rc t="1" v="3852"/>
    </bk>
    <bk>
      <rc t="1" v="3853"/>
    </bk>
    <bk>
      <rc t="1" v="3854"/>
    </bk>
    <bk>
      <rc t="1" v="3855"/>
    </bk>
    <bk>
      <rc t="1" v="3856"/>
    </bk>
    <bk>
      <rc t="1" v="3857"/>
    </bk>
    <bk>
      <rc t="1" v="3858"/>
    </bk>
    <bk>
      <rc t="1" v="3859"/>
    </bk>
    <bk>
      <rc t="1" v="3860"/>
    </bk>
    <bk>
      <rc t="1" v="3861"/>
    </bk>
    <bk>
      <rc t="1" v="3862"/>
    </bk>
    <bk>
      <rc t="1" v="3863"/>
    </bk>
    <bk>
      <rc t="1" v="3864"/>
    </bk>
    <bk>
      <rc t="1" v="3865"/>
    </bk>
    <bk>
      <rc t="1" v="3866"/>
    </bk>
    <bk>
      <rc t="1" v="3867"/>
    </bk>
    <bk>
      <rc t="1" v="3868"/>
    </bk>
    <bk>
      <rc t="1" v="3869"/>
    </bk>
    <bk>
      <rc t="1" v="3870"/>
    </bk>
    <bk>
      <rc t="1" v="3871"/>
    </bk>
    <bk>
      <rc t="1" v="3872"/>
    </bk>
    <bk>
      <rc t="1" v="3873"/>
    </bk>
    <bk>
      <rc t="1" v="3874"/>
    </bk>
    <bk>
      <rc t="1" v="3875"/>
    </bk>
    <bk>
      <rc t="1" v="3876"/>
    </bk>
    <bk>
      <rc t="1" v="3877"/>
    </bk>
    <bk>
      <rc t="1" v="3878"/>
    </bk>
    <bk>
      <rc t="1" v="3879"/>
    </bk>
    <bk>
      <rc t="1" v="3880"/>
    </bk>
    <bk>
      <rc t="1" v="3881"/>
    </bk>
    <bk>
      <rc t="1" v="3882"/>
    </bk>
    <bk>
      <rc t="1" v="3883"/>
    </bk>
    <bk>
      <rc t="1" v="3884"/>
    </bk>
    <bk>
      <rc t="1" v="3885"/>
    </bk>
    <bk>
      <rc t="1" v="3886"/>
    </bk>
    <bk>
      <rc t="1" v="3887"/>
    </bk>
    <bk>
      <rc t="1" v="3888"/>
    </bk>
    <bk>
      <rc t="1" v="3889"/>
    </bk>
    <bk>
      <rc t="1" v="3890"/>
    </bk>
    <bk>
      <rc t="1" v="3891"/>
    </bk>
    <bk>
      <rc t="1" v="3892"/>
    </bk>
    <bk>
      <rc t="1" v="3893"/>
    </bk>
    <bk>
      <rc t="1" v="3894"/>
    </bk>
    <bk>
      <rc t="1" v="3895"/>
    </bk>
    <bk>
      <rc t="1" v="3896"/>
    </bk>
    <bk>
      <rc t="1" v="3897"/>
    </bk>
    <bk>
      <rc t="1" v="3898"/>
    </bk>
    <bk>
      <rc t="1" v="3899"/>
    </bk>
    <bk>
      <rc t="1" v="3900"/>
    </bk>
    <bk>
      <rc t="1" v="3901"/>
    </bk>
    <bk>
      <rc t="1" v="3902"/>
    </bk>
    <bk>
      <rc t="1" v="3903"/>
    </bk>
    <bk>
      <rc t="1" v="3904"/>
    </bk>
    <bk>
      <rc t="1" v="3905"/>
    </bk>
    <bk>
      <rc t="1" v="3906"/>
    </bk>
    <bk>
      <rc t="1" v="3907"/>
    </bk>
    <bk>
      <rc t="1" v="3908"/>
    </bk>
    <bk>
      <rc t="1" v="3909"/>
    </bk>
    <bk>
      <rc t="1" v="3910"/>
    </bk>
    <bk>
      <rc t="1" v="3911"/>
    </bk>
    <bk>
      <rc t="1" v="3912"/>
    </bk>
    <bk>
      <rc t="1" v="3913"/>
    </bk>
    <bk>
      <rc t="1" v="3914"/>
    </bk>
    <bk>
      <rc t="1" v="3915"/>
    </bk>
    <bk>
      <rc t="1" v="3916"/>
    </bk>
    <bk>
      <rc t="1" v="3917"/>
    </bk>
    <bk>
      <rc t="1" v="3918"/>
    </bk>
    <bk>
      <rc t="1" v="3919"/>
    </bk>
    <bk>
      <rc t="1" v="3920"/>
    </bk>
    <bk>
      <rc t="1" v="3921"/>
    </bk>
    <bk>
      <rc t="1" v="3922"/>
    </bk>
    <bk>
      <rc t="1" v="3923"/>
    </bk>
    <bk>
      <rc t="1" v="3924"/>
    </bk>
    <bk>
      <rc t="1" v="3925"/>
    </bk>
    <bk>
      <rc t="1" v="3926"/>
    </bk>
    <bk>
      <rc t="1" v="3927"/>
    </bk>
    <bk>
      <rc t="1" v="3928"/>
    </bk>
    <bk>
      <rc t="1" v="3929"/>
    </bk>
    <bk>
      <rc t="1" v="3930"/>
    </bk>
    <bk>
      <rc t="1" v="3931"/>
    </bk>
    <bk>
      <rc t="1" v="3932"/>
    </bk>
    <bk>
      <rc t="1" v="3933"/>
    </bk>
    <bk>
      <rc t="1" v="3934"/>
    </bk>
    <bk>
      <rc t="1" v="3935"/>
    </bk>
    <bk>
      <rc t="1" v="3936"/>
    </bk>
    <bk>
      <rc t="1" v="3937"/>
    </bk>
    <bk>
      <rc t="1" v="3938"/>
    </bk>
    <bk>
      <rc t="1" v="3939"/>
    </bk>
    <bk>
      <rc t="1" v="3940"/>
    </bk>
    <bk>
      <rc t="1" v="3941"/>
    </bk>
    <bk>
      <rc t="1" v="3942"/>
    </bk>
    <bk>
      <rc t="1" v="3943"/>
    </bk>
    <bk>
      <rc t="1" v="3944"/>
    </bk>
    <bk>
      <rc t="1" v="3945"/>
    </bk>
    <bk>
      <rc t="1" v="3946"/>
    </bk>
    <bk>
      <rc t="1" v="3947"/>
    </bk>
    <bk>
      <rc t="1" v="3948"/>
    </bk>
    <bk>
      <rc t="1" v="3949"/>
    </bk>
    <bk>
      <rc t="1" v="3950"/>
    </bk>
    <bk>
      <rc t="1" v="3951"/>
    </bk>
    <bk>
      <rc t="1" v="3952"/>
    </bk>
    <bk>
      <rc t="1" v="3953"/>
    </bk>
    <bk>
      <rc t="1" v="3954"/>
    </bk>
    <bk>
      <rc t="1" v="3955"/>
    </bk>
    <bk>
      <rc t="1" v="3956"/>
    </bk>
    <bk>
      <rc t="1" v="3957"/>
    </bk>
    <bk>
      <rc t="1" v="3958"/>
    </bk>
    <bk>
      <rc t="1" v="3959"/>
    </bk>
    <bk>
      <rc t="1" v="3960"/>
    </bk>
    <bk>
      <rc t="1" v="3961"/>
    </bk>
    <bk>
      <rc t="1" v="3962"/>
    </bk>
    <bk>
      <rc t="1" v="3963"/>
    </bk>
    <bk>
      <rc t="1" v="3964"/>
    </bk>
    <bk>
      <rc t="1" v="3965"/>
    </bk>
    <bk>
      <rc t="1" v="3966"/>
    </bk>
    <bk>
      <rc t="1" v="3967"/>
    </bk>
    <bk>
      <rc t="1" v="3968"/>
    </bk>
    <bk>
      <rc t="1" v="3969"/>
    </bk>
    <bk>
      <rc t="1" v="3970"/>
    </bk>
    <bk>
      <rc t="1" v="3971"/>
    </bk>
    <bk>
      <rc t="1" v="3972"/>
    </bk>
    <bk>
      <rc t="1" v="3973"/>
    </bk>
    <bk>
      <rc t="1" v="3974"/>
    </bk>
    <bk>
      <rc t="1" v="3975"/>
    </bk>
    <bk>
      <rc t="1" v="3976"/>
    </bk>
    <bk>
      <rc t="1" v="3977"/>
    </bk>
    <bk>
      <rc t="1" v="3978"/>
    </bk>
    <bk>
      <rc t="1" v="3979"/>
    </bk>
    <bk>
      <rc t="1" v="3980"/>
    </bk>
    <bk>
      <rc t="1" v="3981"/>
    </bk>
    <bk>
      <rc t="1" v="3982"/>
    </bk>
    <bk>
      <rc t="1" v="3983"/>
    </bk>
    <bk>
      <rc t="1" v="3984"/>
    </bk>
    <bk>
      <rc t="1" v="3985"/>
    </bk>
    <bk>
      <rc t="1" v="3986"/>
    </bk>
    <bk>
      <rc t="1" v="3987"/>
    </bk>
    <bk>
      <rc t="1" v="3988"/>
    </bk>
    <bk>
      <rc t="1" v="3989"/>
    </bk>
    <bk>
      <rc t="1" v="3990"/>
    </bk>
    <bk>
      <rc t="1" v="3991"/>
    </bk>
    <bk>
      <rc t="1" v="3992"/>
    </bk>
    <bk>
      <rc t="1" v="3993"/>
    </bk>
    <bk>
      <rc t="1" v="3994"/>
    </bk>
    <bk>
      <rc t="1" v="3995"/>
    </bk>
    <bk>
      <rc t="1" v="3996"/>
    </bk>
    <bk>
      <rc t="1" v="3997"/>
    </bk>
    <bk>
      <rc t="1" v="3998"/>
    </bk>
    <bk>
      <rc t="1" v="3999"/>
    </bk>
    <bk>
      <rc t="1" v="4000"/>
    </bk>
    <bk>
      <rc t="1" v="4001"/>
    </bk>
    <bk>
      <rc t="1" v="4002"/>
    </bk>
    <bk>
      <rc t="1" v="4003"/>
    </bk>
    <bk>
      <rc t="1" v="4004"/>
    </bk>
    <bk>
      <rc t="1" v="4005"/>
    </bk>
    <bk>
      <rc t="1" v="4006"/>
    </bk>
    <bk>
      <rc t="1" v="4007"/>
    </bk>
    <bk>
      <rc t="1" v="4008"/>
    </bk>
    <bk>
      <rc t="1" v="4009"/>
    </bk>
    <bk>
      <rc t="1" v="4010"/>
    </bk>
    <bk>
      <rc t="1" v="4011"/>
    </bk>
    <bk>
      <rc t="1" v="4012"/>
    </bk>
    <bk>
      <rc t="1" v="4013"/>
    </bk>
    <bk>
      <rc t="1" v="4014"/>
    </bk>
    <bk>
      <rc t="1" v="4015"/>
    </bk>
    <bk>
      <rc t="1" v="4016"/>
    </bk>
    <bk>
      <rc t="1" v="4017"/>
    </bk>
    <bk>
      <rc t="1" v="4018"/>
    </bk>
    <bk>
      <rc t="1" v="4019"/>
    </bk>
    <bk>
      <rc t="1" v="4020"/>
    </bk>
    <bk>
      <rc t="1" v="4021"/>
    </bk>
    <bk>
      <rc t="1" v="4022"/>
    </bk>
    <bk>
      <rc t="1" v="4023"/>
    </bk>
    <bk>
      <rc t="1" v="4024"/>
    </bk>
    <bk>
      <rc t="1" v="4025"/>
    </bk>
    <bk>
      <rc t="1" v="4026"/>
    </bk>
    <bk>
      <rc t="1" v="4027"/>
    </bk>
    <bk>
      <rc t="1" v="4028"/>
    </bk>
    <bk>
      <rc t="1" v="4029"/>
    </bk>
    <bk>
      <rc t="1" v="4030"/>
    </bk>
    <bk>
      <rc t="1" v="4031"/>
    </bk>
    <bk>
      <rc t="1" v="4032"/>
    </bk>
    <bk>
      <rc t="1" v="4033"/>
    </bk>
    <bk>
      <rc t="1" v="4034"/>
    </bk>
    <bk>
      <rc t="1" v="4035"/>
    </bk>
    <bk>
      <rc t="1" v="4036"/>
    </bk>
    <bk>
      <rc t="1" v="4037"/>
    </bk>
    <bk>
      <rc t="1" v="4038"/>
    </bk>
    <bk>
      <rc t="1" v="4039"/>
    </bk>
    <bk>
      <rc t="1" v="4040"/>
    </bk>
    <bk>
      <rc t="1" v="4041"/>
    </bk>
    <bk>
      <rc t="1" v="4042"/>
    </bk>
    <bk>
      <rc t="1" v="4043"/>
    </bk>
    <bk>
      <rc t="1" v="4044"/>
    </bk>
    <bk>
      <rc t="1" v="4045"/>
    </bk>
    <bk>
      <rc t="1" v="4046"/>
    </bk>
    <bk>
      <rc t="1" v="4047"/>
    </bk>
    <bk>
      <rc t="1" v="4048"/>
    </bk>
    <bk>
      <rc t="1" v="4049"/>
    </bk>
    <bk>
      <rc t="1" v="4050"/>
    </bk>
    <bk>
      <rc t="1" v="4051"/>
    </bk>
    <bk>
      <rc t="1" v="4052"/>
    </bk>
    <bk>
      <rc t="1" v="4053"/>
    </bk>
    <bk>
      <rc t="1" v="4054"/>
    </bk>
    <bk>
      <rc t="1" v="4055"/>
    </bk>
    <bk>
      <rc t="1" v="4056"/>
    </bk>
    <bk>
      <rc t="1" v="4057"/>
    </bk>
    <bk>
      <rc t="1" v="4058"/>
    </bk>
    <bk>
      <rc t="1" v="4059"/>
    </bk>
    <bk>
      <rc t="1" v="4060"/>
    </bk>
    <bk>
      <rc t="1" v="4061"/>
    </bk>
    <bk>
      <rc t="1" v="4062"/>
    </bk>
    <bk>
      <rc t="1" v="4063"/>
    </bk>
    <bk>
      <rc t="1" v="4064"/>
    </bk>
    <bk>
      <rc t="1" v="4065"/>
    </bk>
    <bk>
      <rc t="1" v="4066"/>
    </bk>
    <bk>
      <rc t="1" v="4067"/>
    </bk>
    <bk>
      <rc t="1" v="4068"/>
    </bk>
    <bk>
      <rc t="1" v="4069"/>
    </bk>
    <bk>
      <rc t="1" v="4070"/>
    </bk>
    <bk>
      <rc t="1" v="4071"/>
    </bk>
    <bk>
      <rc t="1" v="4072"/>
    </bk>
    <bk>
      <rc t="1" v="4073"/>
    </bk>
    <bk>
      <rc t="1" v="4074"/>
    </bk>
    <bk>
      <rc t="1" v="4075"/>
    </bk>
    <bk>
      <rc t="1" v="4076"/>
    </bk>
    <bk>
      <rc t="1" v="4077"/>
    </bk>
    <bk>
      <rc t="1" v="4078"/>
    </bk>
    <bk>
      <rc t="1" v="4079"/>
    </bk>
    <bk>
      <rc t="1" v="4080"/>
    </bk>
    <bk>
      <rc t="1" v="4081"/>
    </bk>
    <bk>
      <rc t="1" v="4082"/>
    </bk>
    <bk>
      <rc t="1" v="4083"/>
    </bk>
    <bk>
      <rc t="1" v="4084"/>
    </bk>
    <bk>
      <rc t="1" v="4085"/>
    </bk>
    <bk>
      <rc t="1" v="4086"/>
    </bk>
    <bk>
      <rc t="1" v="4087"/>
    </bk>
    <bk>
      <rc t="1" v="4088"/>
    </bk>
    <bk>
      <rc t="1" v="4089"/>
    </bk>
    <bk>
      <rc t="1" v="4090"/>
    </bk>
    <bk>
      <rc t="1" v="4091"/>
    </bk>
    <bk>
      <rc t="1" v="4092"/>
    </bk>
    <bk>
      <rc t="1" v="4093"/>
    </bk>
    <bk>
      <rc t="1" v="4094"/>
    </bk>
    <bk>
      <rc t="1" v="4095"/>
    </bk>
    <bk>
      <rc t="1" v="4096"/>
    </bk>
    <bk>
      <rc t="1" v="4097"/>
    </bk>
    <bk>
      <rc t="1" v="4098"/>
    </bk>
    <bk>
      <rc t="1" v="4099"/>
    </bk>
    <bk>
      <rc t="1" v="4100"/>
    </bk>
    <bk>
      <rc t="1" v="4101"/>
    </bk>
    <bk>
      <rc t="1" v="4102"/>
    </bk>
    <bk>
      <rc t="1" v="4103"/>
    </bk>
    <bk>
      <rc t="1" v="4104"/>
    </bk>
    <bk>
      <rc t="1" v="4105"/>
    </bk>
    <bk>
      <rc t="1" v="4106"/>
    </bk>
    <bk>
      <rc t="1" v="4107"/>
    </bk>
    <bk>
      <rc t="1" v="4108"/>
    </bk>
    <bk>
      <rc t="1" v="4109"/>
    </bk>
    <bk>
      <rc t="1" v="4110"/>
    </bk>
    <bk>
      <rc t="1" v="4111"/>
    </bk>
    <bk>
      <rc t="1" v="4112"/>
    </bk>
    <bk>
      <rc t="1" v="4113"/>
    </bk>
    <bk>
      <rc t="1" v="4114"/>
    </bk>
    <bk>
      <rc t="1" v="4115"/>
    </bk>
    <bk>
      <rc t="1" v="4116"/>
    </bk>
    <bk>
      <rc t="1" v="4117"/>
    </bk>
    <bk>
      <rc t="1" v="4118"/>
    </bk>
    <bk>
      <rc t="1" v="4119"/>
    </bk>
    <bk>
      <rc t="1" v="4120"/>
    </bk>
    <bk>
      <rc t="1" v="4121"/>
    </bk>
    <bk>
      <rc t="1" v="4122"/>
    </bk>
    <bk>
      <rc t="1" v="4123"/>
    </bk>
    <bk>
      <rc t="1" v="4124"/>
    </bk>
    <bk>
      <rc t="1" v="4125"/>
    </bk>
    <bk>
      <rc t="1" v="4126"/>
    </bk>
    <bk>
      <rc t="1" v="4127"/>
    </bk>
    <bk>
      <rc t="1" v="4128"/>
    </bk>
    <bk>
      <rc t="1" v="4129"/>
    </bk>
    <bk>
      <rc t="1" v="4130"/>
    </bk>
    <bk>
      <rc t="1" v="4131"/>
    </bk>
    <bk>
      <rc t="1" v="4132"/>
    </bk>
    <bk>
      <rc t="1" v="4133"/>
    </bk>
    <bk>
      <rc t="1" v="4134"/>
    </bk>
    <bk>
      <rc t="1" v="4135"/>
    </bk>
    <bk>
      <rc t="1" v="4136"/>
    </bk>
    <bk>
      <rc t="1" v="4137"/>
    </bk>
    <bk>
      <rc t="1" v="4138"/>
    </bk>
    <bk>
      <rc t="1" v="4139"/>
    </bk>
    <bk>
      <rc t="1" v="4140"/>
    </bk>
    <bk>
      <rc t="1" v="4141"/>
    </bk>
    <bk>
      <rc t="1" v="4142"/>
    </bk>
    <bk>
      <rc t="1" v="4143"/>
    </bk>
    <bk>
      <rc t="1" v="4144"/>
    </bk>
    <bk>
      <rc t="1" v="4145"/>
    </bk>
    <bk>
      <rc t="1" v="4146"/>
    </bk>
    <bk>
      <rc t="1" v="4147"/>
    </bk>
    <bk>
      <rc t="1" v="4148"/>
    </bk>
    <bk>
      <rc t="1" v="4149"/>
    </bk>
    <bk>
      <rc t="1" v="4150"/>
    </bk>
    <bk>
      <rc t="1" v="4151"/>
    </bk>
    <bk>
      <rc t="1" v="4152"/>
    </bk>
    <bk>
      <rc t="1" v="4153"/>
    </bk>
    <bk>
      <rc t="1" v="4154"/>
    </bk>
    <bk>
      <rc t="1" v="4155"/>
    </bk>
    <bk>
      <rc t="1" v="4156"/>
    </bk>
    <bk>
      <rc t="1" v="4157"/>
    </bk>
    <bk>
      <rc t="1" v="4158"/>
    </bk>
    <bk>
      <rc t="1" v="4159"/>
    </bk>
    <bk>
      <rc t="1" v="4160"/>
    </bk>
    <bk>
      <rc t="1" v="4161"/>
    </bk>
    <bk>
      <rc t="1" v="4162"/>
    </bk>
    <bk>
      <rc t="1" v="4163"/>
    </bk>
    <bk>
      <rc t="1" v="4164"/>
    </bk>
    <bk>
      <rc t="1" v="4165"/>
    </bk>
    <bk>
      <rc t="1" v="4166"/>
    </bk>
    <bk>
      <rc t="1" v="4167"/>
    </bk>
    <bk>
      <rc t="1" v="4168"/>
    </bk>
    <bk>
      <rc t="1" v="4169"/>
    </bk>
    <bk>
      <rc t="1" v="4170"/>
    </bk>
    <bk>
      <rc t="1" v="4171"/>
    </bk>
    <bk>
      <rc t="1" v="4172"/>
    </bk>
    <bk>
      <rc t="1" v="4173"/>
    </bk>
    <bk>
      <rc t="1" v="4174"/>
    </bk>
    <bk>
      <rc t="1" v="4175"/>
    </bk>
    <bk>
      <rc t="1" v="4176"/>
    </bk>
    <bk>
      <rc t="1" v="4177"/>
    </bk>
    <bk>
      <rc t="1" v="4178"/>
    </bk>
    <bk>
      <rc t="1" v="4179"/>
    </bk>
    <bk>
      <rc t="1" v="4180"/>
    </bk>
    <bk>
      <rc t="1" v="4181"/>
    </bk>
    <bk>
      <rc t="1" v="4182"/>
    </bk>
    <bk>
      <rc t="1" v="4183"/>
    </bk>
    <bk>
      <rc t="1" v="4184"/>
    </bk>
    <bk>
      <rc t="1" v="4185"/>
    </bk>
    <bk>
      <rc t="1" v="4186"/>
    </bk>
    <bk>
      <rc t="1" v="4187"/>
    </bk>
    <bk>
      <rc t="1" v="4188"/>
    </bk>
    <bk>
      <rc t="1" v="4189"/>
    </bk>
    <bk>
      <rc t="1" v="4190"/>
    </bk>
    <bk>
      <rc t="1" v="4191"/>
    </bk>
    <bk>
      <rc t="1" v="4192"/>
    </bk>
    <bk>
      <rc t="1" v="4193"/>
    </bk>
    <bk>
      <rc t="1" v="4194"/>
    </bk>
    <bk>
      <rc t="1" v="4195"/>
    </bk>
    <bk>
      <rc t="1" v="4196"/>
    </bk>
    <bk>
      <rc t="1" v="4197"/>
    </bk>
    <bk>
      <rc t="1" v="4198"/>
    </bk>
    <bk>
      <rc t="1" v="4199"/>
    </bk>
    <bk>
      <rc t="1" v="4200"/>
    </bk>
    <bk>
      <rc t="1" v="4201"/>
    </bk>
    <bk>
      <rc t="1" v="4202"/>
    </bk>
    <bk>
      <rc t="1" v="4203"/>
    </bk>
    <bk>
      <rc t="1" v="4204"/>
    </bk>
    <bk>
      <rc t="1" v="4205"/>
    </bk>
    <bk>
      <rc t="1" v="4206"/>
    </bk>
    <bk>
      <rc t="1" v="4207"/>
    </bk>
    <bk>
      <rc t="1" v="4208"/>
    </bk>
    <bk>
      <rc t="1" v="4209"/>
    </bk>
    <bk>
      <rc t="1" v="4210"/>
    </bk>
    <bk>
      <rc t="1" v="4211"/>
    </bk>
    <bk>
      <rc t="1" v="4212"/>
    </bk>
    <bk>
      <rc t="1" v="4213"/>
    </bk>
    <bk>
      <rc t="1" v="4214"/>
    </bk>
    <bk>
      <rc t="1" v="4215"/>
    </bk>
    <bk>
      <rc t="1" v="4216"/>
    </bk>
    <bk>
      <rc t="1" v="4217"/>
    </bk>
    <bk>
      <rc t="1" v="4218"/>
    </bk>
    <bk>
      <rc t="1" v="4219"/>
    </bk>
    <bk>
      <rc t="1" v="4220"/>
    </bk>
    <bk>
      <rc t="1" v="4221"/>
    </bk>
    <bk>
      <rc t="1" v="4222"/>
    </bk>
    <bk>
      <rc t="1" v="4223"/>
    </bk>
    <bk>
      <rc t="1" v="4224"/>
    </bk>
    <bk>
      <rc t="1" v="4225"/>
    </bk>
    <bk>
      <rc t="1" v="4226"/>
    </bk>
    <bk>
      <rc t="1" v="4227"/>
    </bk>
    <bk>
      <rc t="1" v="4228"/>
    </bk>
    <bk>
      <rc t="1" v="4229"/>
    </bk>
    <bk>
      <rc t="1" v="4230"/>
    </bk>
    <bk>
      <rc t="1" v="4231"/>
    </bk>
    <bk>
      <rc t="1" v="4232"/>
    </bk>
    <bk>
      <rc t="1" v="4233"/>
    </bk>
    <bk>
      <rc t="1" v="4234"/>
    </bk>
    <bk>
      <rc t="1" v="4235"/>
    </bk>
    <bk>
      <rc t="1" v="4236"/>
    </bk>
    <bk>
      <rc t="1" v="4237"/>
    </bk>
    <bk>
      <rc t="1" v="4238"/>
    </bk>
    <bk>
      <rc t="1" v="4239"/>
    </bk>
    <bk>
      <rc t="1" v="4240"/>
    </bk>
    <bk>
      <rc t="1" v="4241"/>
    </bk>
    <bk>
      <rc t="1" v="4242"/>
    </bk>
    <bk>
      <rc t="1" v="4243"/>
    </bk>
    <bk>
      <rc t="1" v="4244"/>
    </bk>
    <bk>
      <rc t="1" v="4245"/>
    </bk>
    <bk>
      <rc t="1" v="4246"/>
    </bk>
    <bk>
      <rc t="1" v="4247"/>
    </bk>
    <bk>
      <rc t="1" v="4248"/>
    </bk>
    <bk>
      <rc t="1" v="4249"/>
    </bk>
    <bk>
      <rc t="1" v="4250"/>
    </bk>
    <bk>
      <rc t="1" v="4251"/>
    </bk>
    <bk>
      <rc t="1" v="4252"/>
    </bk>
    <bk>
      <rc t="1" v="4253"/>
    </bk>
    <bk>
      <rc t="1" v="4254"/>
    </bk>
    <bk>
      <rc t="1" v="4255"/>
    </bk>
    <bk>
      <rc t="1" v="4256"/>
    </bk>
    <bk>
      <rc t="1" v="4257"/>
    </bk>
    <bk>
      <rc t="1" v="4258"/>
    </bk>
    <bk>
      <rc t="1" v="4259"/>
    </bk>
    <bk>
      <rc t="1" v="4260"/>
    </bk>
    <bk>
      <rc t="1" v="4261"/>
    </bk>
    <bk>
      <rc t="1" v="4262"/>
    </bk>
    <bk>
      <rc t="1" v="4263"/>
    </bk>
    <bk>
      <rc t="1" v="4264"/>
    </bk>
    <bk>
      <rc t="1" v="4265"/>
    </bk>
    <bk>
      <rc t="1" v="4266"/>
    </bk>
    <bk>
      <rc t="1" v="4267"/>
    </bk>
    <bk>
      <rc t="1" v="4268"/>
    </bk>
    <bk>
      <rc t="1" v="4269"/>
    </bk>
    <bk>
      <rc t="1" v="4270"/>
    </bk>
    <bk>
      <rc t="1" v="4271"/>
    </bk>
    <bk>
      <rc t="1" v="4272"/>
    </bk>
    <bk>
      <rc t="1" v="4273"/>
    </bk>
    <bk>
      <rc t="1" v="4274"/>
    </bk>
    <bk>
      <rc t="1" v="4275"/>
    </bk>
    <bk>
      <rc t="1" v="4276"/>
    </bk>
    <bk>
      <rc t="1" v="4277"/>
    </bk>
    <bk>
      <rc t="1" v="4278"/>
    </bk>
    <bk>
      <rc t="1" v="4279"/>
    </bk>
    <bk>
      <rc t="1" v="4280"/>
    </bk>
    <bk>
      <rc t="1" v="4281"/>
    </bk>
    <bk>
      <rc t="1" v="4282"/>
    </bk>
    <bk>
      <rc t="1" v="4283"/>
    </bk>
    <bk>
      <rc t="1" v="4284"/>
    </bk>
    <bk>
      <rc t="1" v="4285"/>
    </bk>
    <bk>
      <rc t="1" v="4286"/>
    </bk>
    <bk>
      <rc t="1" v="4287"/>
    </bk>
    <bk>
      <rc t="1" v="4288"/>
    </bk>
    <bk>
      <rc t="1" v="4289"/>
    </bk>
    <bk>
      <rc t="1" v="4290"/>
    </bk>
    <bk>
      <rc t="1" v="4291"/>
    </bk>
    <bk>
      <rc t="1" v="4292"/>
    </bk>
    <bk>
      <rc t="1" v="4293"/>
    </bk>
    <bk>
      <rc t="1" v="4294"/>
    </bk>
    <bk>
      <rc t="1" v="4295"/>
    </bk>
    <bk>
      <rc t="1" v="4296"/>
    </bk>
    <bk>
      <rc t="1" v="4297"/>
    </bk>
    <bk>
      <rc t="1" v="4298"/>
    </bk>
    <bk>
      <rc t="1" v="4299"/>
    </bk>
    <bk>
      <rc t="1" v="4300"/>
    </bk>
    <bk>
      <rc t="1" v="4301"/>
    </bk>
    <bk>
      <rc t="1" v="4302"/>
    </bk>
    <bk>
      <rc t="1" v="4303"/>
    </bk>
    <bk>
      <rc t="1" v="4304"/>
    </bk>
    <bk>
      <rc t="1" v="4305"/>
    </bk>
    <bk>
      <rc t="1" v="4306"/>
    </bk>
    <bk>
      <rc t="1" v="4307"/>
    </bk>
    <bk>
      <rc t="1" v="4308"/>
    </bk>
    <bk>
      <rc t="1" v="4309"/>
    </bk>
    <bk>
      <rc t="1" v="4310"/>
    </bk>
    <bk>
      <rc t="1" v="4311"/>
    </bk>
    <bk>
      <rc t="1" v="4312"/>
    </bk>
    <bk>
      <rc t="1" v="4313"/>
    </bk>
    <bk>
      <rc t="1" v="4314"/>
    </bk>
    <bk>
      <rc t="1" v="4315"/>
    </bk>
    <bk>
      <rc t="1" v="4316"/>
    </bk>
    <bk>
      <rc t="1" v="4317"/>
    </bk>
    <bk>
      <rc t="1" v="4318"/>
    </bk>
    <bk>
      <rc t="1" v="4319"/>
    </bk>
    <bk>
      <rc t="1" v="4320"/>
    </bk>
    <bk>
      <rc t="1" v="4321"/>
    </bk>
    <bk>
      <rc t="1" v="4322"/>
    </bk>
    <bk>
      <rc t="1" v="4323"/>
    </bk>
    <bk>
      <rc t="1" v="4324"/>
    </bk>
    <bk>
      <rc t="1" v="4325"/>
    </bk>
    <bk>
      <rc t="1" v="4326"/>
    </bk>
    <bk>
      <rc t="1" v="4327"/>
    </bk>
    <bk>
      <rc t="1" v="4328"/>
    </bk>
    <bk>
      <rc t="1" v="4329"/>
    </bk>
    <bk>
      <rc t="1" v="4330"/>
    </bk>
    <bk>
      <rc t="1" v="4331"/>
    </bk>
    <bk>
      <rc t="1" v="4332"/>
    </bk>
    <bk>
      <rc t="1" v="4333"/>
    </bk>
    <bk>
      <rc t="1" v="4334"/>
    </bk>
    <bk>
      <rc t="1" v="4335"/>
    </bk>
    <bk>
      <rc t="1" v="4336"/>
    </bk>
    <bk>
      <rc t="1" v="4337"/>
    </bk>
    <bk>
      <rc t="1" v="4338"/>
    </bk>
    <bk>
      <rc t="1" v="4339"/>
    </bk>
    <bk>
      <rc t="1" v="4340"/>
    </bk>
    <bk>
      <rc t="1" v="4341"/>
    </bk>
    <bk>
      <rc t="1" v="4342"/>
    </bk>
    <bk>
      <rc t="1" v="4343"/>
    </bk>
    <bk>
      <rc t="1" v="4344"/>
    </bk>
    <bk>
      <rc t="1" v="4345"/>
    </bk>
    <bk>
      <rc t="1" v="4346"/>
    </bk>
    <bk>
      <rc t="1" v="4347"/>
    </bk>
    <bk>
      <rc t="1" v="4348"/>
    </bk>
    <bk>
      <rc t="1" v="4349"/>
    </bk>
    <bk>
      <rc t="1" v="4350"/>
    </bk>
    <bk>
      <rc t="1" v="4351"/>
    </bk>
    <bk>
      <rc t="1" v="4352"/>
    </bk>
    <bk>
      <rc t="1" v="4353"/>
    </bk>
    <bk>
      <rc t="1" v="4354"/>
    </bk>
    <bk>
      <rc t="1" v="4355"/>
    </bk>
    <bk>
      <rc t="1" v="4356"/>
    </bk>
    <bk>
      <rc t="1" v="4357"/>
    </bk>
    <bk>
      <rc t="1" v="4358"/>
    </bk>
    <bk>
      <rc t="1" v="4359"/>
    </bk>
    <bk>
      <rc t="1" v="4360"/>
    </bk>
    <bk>
      <rc t="1" v="4361"/>
    </bk>
    <bk>
      <rc t="1" v="4362"/>
    </bk>
    <bk>
      <rc t="1" v="4363"/>
    </bk>
    <bk>
      <rc t="1" v="4364"/>
    </bk>
    <bk>
      <rc t="1" v="4365"/>
    </bk>
    <bk>
      <rc t="1" v="4366"/>
    </bk>
    <bk>
      <rc t="1" v="4367"/>
    </bk>
    <bk>
      <rc t="1" v="4368"/>
    </bk>
    <bk>
      <rc t="1" v="4369"/>
    </bk>
    <bk>
      <rc t="1" v="4370"/>
    </bk>
    <bk>
      <rc t="1" v="4371"/>
    </bk>
    <bk>
      <rc t="1" v="4372"/>
    </bk>
    <bk>
      <rc t="1" v="4373"/>
    </bk>
    <bk>
      <rc t="1" v="4374"/>
    </bk>
    <bk>
      <rc t="1" v="4375"/>
    </bk>
    <bk>
      <rc t="1" v="4376"/>
    </bk>
    <bk>
      <rc t="1" v="4377"/>
    </bk>
    <bk>
      <rc t="1" v="4378"/>
    </bk>
    <bk>
      <rc t="1" v="4379"/>
    </bk>
    <bk>
      <rc t="1" v="4380"/>
    </bk>
    <bk>
      <rc t="1" v="4381"/>
    </bk>
    <bk>
      <rc t="1" v="4382"/>
    </bk>
    <bk>
      <rc t="1" v="4383"/>
    </bk>
    <bk>
      <rc t="1" v="4384"/>
    </bk>
    <bk>
      <rc t="1" v="4385"/>
    </bk>
    <bk>
      <rc t="1" v="4386"/>
    </bk>
    <bk>
      <rc t="1" v="4387"/>
    </bk>
    <bk>
      <rc t="1" v="4388"/>
    </bk>
    <bk>
      <rc t="1" v="4389"/>
    </bk>
    <bk>
      <rc t="1" v="4390"/>
    </bk>
    <bk>
      <rc t="1" v="4391"/>
    </bk>
    <bk>
      <rc t="1" v="4392"/>
    </bk>
    <bk>
      <rc t="1" v="4393"/>
    </bk>
    <bk>
      <rc t="1" v="4394"/>
    </bk>
    <bk>
      <rc t="1" v="4395"/>
    </bk>
    <bk>
      <rc t="1" v="4396"/>
    </bk>
    <bk>
      <rc t="1" v="4397"/>
    </bk>
    <bk>
      <rc t="1" v="4398"/>
    </bk>
    <bk>
      <rc t="1" v="4399"/>
    </bk>
    <bk>
      <rc t="1" v="4400"/>
    </bk>
    <bk>
      <rc t="1" v="4401"/>
    </bk>
    <bk>
      <rc t="1" v="4402"/>
    </bk>
    <bk>
      <rc t="1" v="4403"/>
    </bk>
    <bk>
      <rc t="1" v="4404"/>
    </bk>
    <bk>
      <rc t="1" v="4405"/>
    </bk>
    <bk>
      <rc t="1" v="4406"/>
    </bk>
    <bk>
      <rc t="1" v="4407"/>
    </bk>
    <bk>
      <rc t="1" v="4408"/>
    </bk>
    <bk>
      <rc t="1" v="4409"/>
    </bk>
    <bk>
      <rc t="1" v="4410"/>
    </bk>
    <bk>
      <rc t="1" v="4411"/>
    </bk>
    <bk>
      <rc t="1" v="4412"/>
    </bk>
    <bk>
      <rc t="1" v="4413"/>
    </bk>
    <bk>
      <rc t="1" v="4414"/>
    </bk>
    <bk>
      <rc t="1" v="4415"/>
    </bk>
    <bk>
      <rc t="1" v="4416"/>
    </bk>
    <bk>
      <rc t="1" v="4417"/>
    </bk>
    <bk>
      <rc t="1" v="4418"/>
    </bk>
    <bk>
      <rc t="1" v="4419"/>
    </bk>
    <bk>
      <rc t="1" v="4420"/>
    </bk>
    <bk>
      <rc t="1" v="4421"/>
    </bk>
    <bk>
      <rc t="1" v="4422"/>
    </bk>
    <bk>
      <rc t="1" v="4423"/>
    </bk>
    <bk>
      <rc t="1" v="4424"/>
    </bk>
    <bk>
      <rc t="1" v="4425"/>
    </bk>
    <bk>
      <rc t="1" v="4426"/>
    </bk>
    <bk>
      <rc t="1" v="4427"/>
    </bk>
    <bk>
      <rc t="1" v="4428"/>
    </bk>
    <bk>
      <rc t="1" v="4429"/>
    </bk>
    <bk>
      <rc t="1" v="4430"/>
    </bk>
    <bk>
      <rc t="1" v="4431"/>
    </bk>
    <bk>
      <rc t="1" v="4432"/>
    </bk>
    <bk>
      <rc t="1" v="4433"/>
    </bk>
    <bk>
      <rc t="1" v="4434"/>
    </bk>
    <bk>
      <rc t="1" v="4435"/>
    </bk>
    <bk>
      <rc t="1" v="4436"/>
    </bk>
    <bk>
      <rc t="1" v="4437"/>
    </bk>
    <bk>
      <rc t="1" v="4438"/>
    </bk>
    <bk>
      <rc t="1" v="4439"/>
    </bk>
    <bk>
      <rc t="1" v="4440"/>
    </bk>
    <bk>
      <rc t="1" v="4441"/>
    </bk>
    <bk>
      <rc t="1" v="4442"/>
    </bk>
    <bk>
      <rc t="1" v="4443"/>
    </bk>
    <bk>
      <rc t="1" v="4444"/>
    </bk>
    <bk>
      <rc t="1" v="4445"/>
    </bk>
    <bk>
      <rc t="1" v="4446"/>
    </bk>
    <bk>
      <rc t="1" v="4447"/>
    </bk>
    <bk>
      <rc t="1" v="4448"/>
    </bk>
    <bk>
      <rc t="1" v="4449"/>
    </bk>
    <bk>
      <rc t="1" v="4450"/>
    </bk>
    <bk>
      <rc t="1" v="4451"/>
    </bk>
    <bk>
      <rc t="1" v="4452"/>
    </bk>
    <bk>
      <rc t="1" v="4453"/>
    </bk>
    <bk>
      <rc t="1" v="4454"/>
    </bk>
    <bk>
      <rc t="1" v="4455"/>
    </bk>
    <bk>
      <rc t="1" v="4456"/>
    </bk>
    <bk>
      <rc t="1" v="4457"/>
    </bk>
    <bk>
      <rc t="1" v="4458"/>
    </bk>
    <bk>
      <rc t="1" v="4459"/>
    </bk>
    <bk>
      <rc t="1" v="4460"/>
    </bk>
    <bk>
      <rc t="1" v="4461"/>
    </bk>
    <bk>
      <rc t="1" v="4462"/>
    </bk>
    <bk>
      <rc t="1" v="4463"/>
    </bk>
    <bk>
      <rc t="1" v="4464"/>
    </bk>
    <bk>
      <rc t="1" v="4465"/>
    </bk>
    <bk>
      <rc t="1" v="4466"/>
    </bk>
    <bk>
      <rc t="1" v="4467"/>
    </bk>
    <bk>
      <rc t="1" v="4468"/>
    </bk>
    <bk>
      <rc t="1" v="4469"/>
    </bk>
    <bk>
      <rc t="1" v="4470"/>
    </bk>
    <bk>
      <rc t="1" v="4471"/>
    </bk>
    <bk>
      <rc t="1" v="4472"/>
    </bk>
    <bk>
      <rc t="1" v="4473"/>
    </bk>
    <bk>
      <rc t="1" v="4474"/>
    </bk>
    <bk>
      <rc t="1" v="4475"/>
    </bk>
    <bk>
      <rc t="1" v="4476"/>
    </bk>
    <bk>
      <rc t="1" v="4477"/>
    </bk>
    <bk>
      <rc t="1" v="4478"/>
    </bk>
    <bk>
      <rc t="1" v="4479"/>
    </bk>
    <bk>
      <rc t="1" v="4480"/>
    </bk>
    <bk>
      <rc t="1" v="4481"/>
    </bk>
    <bk>
      <rc t="1" v="4482"/>
    </bk>
    <bk>
      <rc t="1" v="4483"/>
    </bk>
    <bk>
      <rc t="1" v="4484"/>
    </bk>
    <bk>
      <rc t="1" v="4485"/>
    </bk>
    <bk>
      <rc t="1" v="4486"/>
    </bk>
    <bk>
      <rc t="1" v="4487"/>
    </bk>
    <bk>
      <rc t="1" v="4488"/>
    </bk>
    <bk>
      <rc t="1" v="4489"/>
    </bk>
    <bk>
      <rc t="1" v="4490"/>
    </bk>
    <bk>
      <rc t="1" v="4491"/>
    </bk>
    <bk>
      <rc t="1" v="4492"/>
    </bk>
    <bk>
      <rc t="1" v="4493"/>
    </bk>
    <bk>
      <rc t="1" v="4494"/>
    </bk>
    <bk>
      <rc t="1" v="4495"/>
    </bk>
    <bk>
      <rc t="1" v="4496"/>
    </bk>
    <bk>
      <rc t="1" v="4497"/>
    </bk>
    <bk>
      <rc t="1" v="4498"/>
    </bk>
    <bk>
      <rc t="1" v="4499"/>
    </bk>
    <bk>
      <rc t="1" v="4500"/>
    </bk>
    <bk>
      <rc t="1" v="4501"/>
    </bk>
    <bk>
      <rc t="1" v="4502"/>
    </bk>
    <bk>
      <rc t="1" v="4503"/>
    </bk>
    <bk>
      <rc t="1" v="4504"/>
    </bk>
    <bk>
      <rc t="1" v="4505"/>
    </bk>
    <bk>
      <rc t="1" v="4506"/>
    </bk>
    <bk>
      <rc t="1" v="4507"/>
    </bk>
    <bk>
      <rc t="1" v="4508"/>
    </bk>
    <bk>
      <rc t="1" v="4509"/>
    </bk>
    <bk>
      <rc t="1" v="4510"/>
    </bk>
    <bk>
      <rc t="1" v="4511"/>
    </bk>
    <bk>
      <rc t="1" v="4512"/>
    </bk>
    <bk>
      <rc t="1" v="4513"/>
    </bk>
    <bk>
      <rc t="1" v="4514"/>
    </bk>
    <bk>
      <rc t="1" v="4515"/>
    </bk>
    <bk>
      <rc t="1" v="4516"/>
    </bk>
    <bk>
      <rc t="1" v="4517"/>
    </bk>
    <bk>
      <rc t="1" v="4518"/>
    </bk>
    <bk>
      <rc t="1" v="4519"/>
    </bk>
    <bk>
      <rc t="1" v="4520"/>
    </bk>
    <bk>
      <rc t="1" v="4521"/>
    </bk>
    <bk>
      <rc t="1" v="4522"/>
    </bk>
    <bk>
      <rc t="1" v="4523"/>
    </bk>
    <bk>
      <rc t="1" v="4524"/>
    </bk>
    <bk>
      <rc t="1" v="4525"/>
    </bk>
    <bk>
      <rc t="1" v="4526"/>
    </bk>
    <bk>
      <rc t="1" v="4527"/>
    </bk>
    <bk>
      <rc t="1" v="4528"/>
    </bk>
    <bk>
      <rc t="1" v="4529"/>
    </bk>
    <bk>
      <rc t="1" v="4530"/>
    </bk>
    <bk>
      <rc t="1" v="4531"/>
    </bk>
    <bk>
      <rc t="1" v="4532"/>
    </bk>
    <bk>
      <rc t="1" v="4533"/>
    </bk>
    <bk>
      <rc t="1" v="4534"/>
    </bk>
    <bk>
      <rc t="1" v="4535"/>
    </bk>
    <bk>
      <rc t="1" v="4536"/>
    </bk>
    <bk>
      <rc t="1" v="4537"/>
    </bk>
    <bk>
      <rc t="1" v="4538"/>
    </bk>
    <bk>
      <rc t="1" v="4539"/>
    </bk>
    <bk>
      <rc t="1" v="4540"/>
    </bk>
    <bk>
      <rc t="1" v="4541"/>
    </bk>
    <bk>
      <rc t="1" v="4542"/>
    </bk>
    <bk>
      <rc t="1" v="4543"/>
    </bk>
    <bk>
      <rc t="1" v="4544"/>
    </bk>
    <bk>
      <rc t="1" v="4545"/>
    </bk>
    <bk>
      <rc t="1" v="4546"/>
    </bk>
    <bk>
      <rc t="1" v="4547"/>
    </bk>
    <bk>
      <rc t="1" v="4548"/>
    </bk>
    <bk>
      <rc t="1" v="4549"/>
    </bk>
    <bk>
      <rc t="1" v="4550"/>
    </bk>
    <bk>
      <rc t="1" v="4551"/>
    </bk>
    <bk>
      <rc t="1" v="4552"/>
    </bk>
    <bk>
      <rc t="1" v="4553"/>
    </bk>
    <bk>
      <rc t="1" v="4554"/>
    </bk>
    <bk>
      <rc t="1" v="4555"/>
    </bk>
    <bk>
      <rc t="1" v="4556"/>
    </bk>
    <bk>
      <rc t="1" v="4557"/>
    </bk>
    <bk>
      <rc t="1" v="4558"/>
    </bk>
    <bk>
      <rc t="1" v="4559"/>
    </bk>
    <bk>
      <rc t="1" v="4560"/>
    </bk>
    <bk>
      <rc t="1" v="4561"/>
    </bk>
    <bk>
      <rc t="1" v="4562"/>
    </bk>
    <bk>
      <rc t="1" v="4563"/>
    </bk>
    <bk>
      <rc t="1" v="4564"/>
    </bk>
    <bk>
      <rc t="1" v="4565"/>
    </bk>
    <bk>
      <rc t="1" v="4566"/>
    </bk>
    <bk>
      <rc t="1" v="4567"/>
    </bk>
    <bk>
      <rc t="1" v="4568"/>
    </bk>
    <bk>
      <rc t="1" v="4569"/>
    </bk>
    <bk>
      <rc t="1" v="4570"/>
    </bk>
    <bk>
      <rc t="1" v="4571"/>
    </bk>
    <bk>
      <rc t="1" v="4572"/>
    </bk>
    <bk>
      <rc t="1" v="4573"/>
    </bk>
    <bk>
      <rc t="1" v="4574"/>
    </bk>
    <bk>
      <rc t="1" v="4575"/>
    </bk>
    <bk>
      <rc t="1" v="4576"/>
    </bk>
    <bk>
      <rc t="1" v="4577"/>
    </bk>
    <bk>
      <rc t="1" v="4578"/>
    </bk>
    <bk>
      <rc t="1" v="4579"/>
    </bk>
    <bk>
      <rc t="1" v="4580"/>
    </bk>
    <bk>
      <rc t="1" v="4581"/>
    </bk>
    <bk>
      <rc t="1" v="4582"/>
    </bk>
    <bk>
      <rc t="1" v="4583"/>
    </bk>
    <bk>
      <rc t="1" v="4584"/>
    </bk>
    <bk>
      <rc t="1" v="4585"/>
    </bk>
    <bk>
      <rc t="1" v="4586"/>
    </bk>
    <bk>
      <rc t="1" v="4587"/>
    </bk>
    <bk>
      <rc t="1" v="4588"/>
    </bk>
    <bk>
      <rc t="1" v="4589"/>
    </bk>
    <bk>
      <rc t="1" v="4590"/>
    </bk>
    <bk>
      <rc t="1" v="4591"/>
    </bk>
    <bk>
      <rc t="1" v="4592"/>
    </bk>
    <bk>
      <rc t="1" v="4593"/>
    </bk>
    <bk>
      <rc t="1" v="4594"/>
    </bk>
    <bk>
      <rc t="1" v="4595"/>
    </bk>
    <bk>
      <rc t="1" v="4596"/>
    </bk>
    <bk>
      <rc t="1" v="4597"/>
    </bk>
    <bk>
      <rc t="1" v="4598"/>
    </bk>
    <bk>
      <rc t="1" v="4599"/>
    </bk>
    <bk>
      <rc t="1" v="4600"/>
    </bk>
    <bk>
      <rc t="1" v="4601"/>
    </bk>
    <bk>
      <rc t="1" v="4602"/>
    </bk>
    <bk>
      <rc t="1" v="4603"/>
    </bk>
    <bk>
      <rc t="1" v="4604"/>
    </bk>
    <bk>
      <rc t="1" v="4605"/>
    </bk>
    <bk>
      <rc t="1" v="4606"/>
    </bk>
    <bk>
      <rc t="1" v="4607"/>
    </bk>
    <bk>
      <rc t="1" v="4608"/>
    </bk>
    <bk>
      <rc t="1" v="4609"/>
    </bk>
    <bk>
      <rc t="1" v="4610"/>
    </bk>
    <bk>
      <rc t="1" v="4611"/>
    </bk>
    <bk>
      <rc t="1" v="4612"/>
    </bk>
    <bk>
      <rc t="1" v="4613"/>
    </bk>
    <bk>
      <rc t="1" v="4614"/>
    </bk>
    <bk>
      <rc t="1" v="4615"/>
    </bk>
    <bk>
      <rc t="1" v="4616"/>
    </bk>
    <bk>
      <rc t="1" v="4617"/>
    </bk>
    <bk>
      <rc t="1" v="4618"/>
    </bk>
    <bk>
      <rc t="1" v="4619"/>
    </bk>
    <bk>
      <rc t="1" v="4620"/>
    </bk>
    <bk>
      <rc t="1" v="4621"/>
    </bk>
    <bk>
      <rc t="1" v="4622"/>
    </bk>
    <bk>
      <rc t="1" v="4623"/>
    </bk>
    <bk>
      <rc t="1" v="4624"/>
    </bk>
    <bk>
      <rc t="1" v="4625"/>
    </bk>
    <bk>
      <rc t="1" v="4626"/>
    </bk>
    <bk>
      <rc t="1" v="4627"/>
    </bk>
    <bk>
      <rc t="1" v="4628"/>
    </bk>
    <bk>
      <rc t="1" v="4629"/>
    </bk>
    <bk>
      <rc t="1" v="4630"/>
    </bk>
    <bk>
      <rc t="1" v="4631"/>
    </bk>
    <bk>
      <rc t="1" v="4632"/>
    </bk>
    <bk>
      <rc t="1" v="4633"/>
    </bk>
    <bk>
      <rc t="1" v="4634"/>
    </bk>
    <bk>
      <rc t="1" v="4635"/>
    </bk>
    <bk>
      <rc t="1" v="4636"/>
    </bk>
    <bk>
      <rc t="1" v="4637"/>
    </bk>
    <bk>
      <rc t="1" v="4638"/>
    </bk>
    <bk>
      <rc t="1" v="4639"/>
    </bk>
    <bk>
      <rc t="1" v="4640"/>
    </bk>
    <bk>
      <rc t="1" v="4641"/>
    </bk>
    <bk>
      <rc t="1" v="4642"/>
    </bk>
    <bk>
      <rc t="1" v="4643"/>
    </bk>
    <bk>
      <rc t="1" v="4644"/>
    </bk>
    <bk>
      <rc t="1" v="4645"/>
    </bk>
    <bk>
      <rc t="1" v="4646"/>
    </bk>
    <bk>
      <rc t="1" v="4647"/>
    </bk>
    <bk>
      <rc t="1" v="4648"/>
    </bk>
    <bk>
      <rc t="1" v="4649"/>
    </bk>
    <bk>
      <rc t="1" v="4650"/>
    </bk>
    <bk>
      <rc t="1" v="4651"/>
    </bk>
    <bk>
      <rc t="1" v="4652"/>
    </bk>
    <bk>
      <rc t="1" v="4653"/>
    </bk>
    <bk>
      <rc t="1" v="4654"/>
    </bk>
    <bk>
      <rc t="1" v="4655"/>
    </bk>
    <bk>
      <rc t="1" v="4656"/>
    </bk>
    <bk>
      <rc t="1" v="4657"/>
    </bk>
    <bk>
      <rc t="1" v="4658"/>
    </bk>
    <bk>
      <rc t="1" v="4659"/>
    </bk>
    <bk>
      <rc t="1" v="4660"/>
    </bk>
    <bk>
      <rc t="1" v="4661"/>
    </bk>
    <bk>
      <rc t="1" v="4662"/>
    </bk>
    <bk>
      <rc t="1" v="4663"/>
    </bk>
    <bk>
      <rc t="1" v="4664"/>
    </bk>
    <bk>
      <rc t="1" v="4665"/>
    </bk>
    <bk>
      <rc t="1" v="4666"/>
    </bk>
    <bk>
      <rc t="1" v="4667"/>
    </bk>
    <bk>
      <rc t="1" v="4668"/>
    </bk>
    <bk>
      <rc t="1" v="4669"/>
    </bk>
    <bk>
      <rc t="1" v="4670"/>
    </bk>
    <bk>
      <rc t="1" v="4671"/>
    </bk>
    <bk>
      <rc t="1" v="4672"/>
    </bk>
    <bk>
      <rc t="1" v="4673"/>
    </bk>
    <bk>
      <rc t="1" v="4674"/>
    </bk>
    <bk>
      <rc t="1" v="4675"/>
    </bk>
    <bk>
      <rc t="1" v="4676"/>
    </bk>
    <bk>
      <rc t="1" v="4677"/>
    </bk>
    <bk>
      <rc t="1" v="4678"/>
    </bk>
    <bk>
      <rc t="1" v="4679"/>
    </bk>
    <bk>
      <rc t="1" v="4680"/>
    </bk>
    <bk>
      <rc t="1" v="4681"/>
    </bk>
    <bk>
      <rc t="1" v="4682"/>
    </bk>
    <bk>
      <rc t="1" v="4683"/>
    </bk>
    <bk>
      <rc t="1" v="4684"/>
    </bk>
    <bk>
      <rc t="1" v="4685"/>
    </bk>
    <bk>
      <rc t="1" v="4686"/>
    </bk>
    <bk>
      <rc t="1" v="4687"/>
    </bk>
    <bk>
      <rc t="1" v="4688"/>
    </bk>
    <bk>
      <rc t="1" v="4689"/>
    </bk>
    <bk>
      <rc t="1" v="4690"/>
    </bk>
    <bk>
      <rc t="1" v="4691"/>
    </bk>
    <bk>
      <rc t="1" v="4692"/>
    </bk>
    <bk>
      <rc t="1" v="4693"/>
    </bk>
    <bk>
      <rc t="1" v="4694"/>
    </bk>
    <bk>
      <rc t="1" v="4695"/>
    </bk>
    <bk>
      <rc t="1" v="4696"/>
    </bk>
    <bk>
      <rc t="1" v="4697"/>
    </bk>
    <bk>
      <rc t="1" v="4698"/>
    </bk>
    <bk>
      <rc t="1" v="4699"/>
    </bk>
    <bk>
      <rc t="1" v="4700"/>
    </bk>
    <bk>
      <rc t="1" v="4701"/>
    </bk>
    <bk>
      <rc t="1" v="4702"/>
    </bk>
    <bk>
      <rc t="1" v="4703"/>
    </bk>
    <bk>
      <rc t="1" v="4704"/>
    </bk>
    <bk>
      <rc t="1" v="4705"/>
    </bk>
    <bk>
      <rc t="1" v="4706"/>
    </bk>
    <bk>
      <rc t="1" v="4707"/>
    </bk>
    <bk>
      <rc t="1" v="4708"/>
    </bk>
    <bk>
      <rc t="1" v="4709"/>
    </bk>
    <bk>
      <rc t="1" v="4710"/>
    </bk>
    <bk>
      <rc t="1" v="4711"/>
    </bk>
    <bk>
      <rc t="1" v="4712"/>
    </bk>
    <bk>
      <rc t="1" v="4713"/>
    </bk>
    <bk>
      <rc t="1" v="4714"/>
    </bk>
    <bk>
      <rc t="1" v="4715"/>
    </bk>
    <bk>
      <rc t="1" v="4716"/>
    </bk>
    <bk>
      <rc t="1" v="4717"/>
    </bk>
    <bk>
      <rc t="1" v="4718"/>
    </bk>
    <bk>
      <rc t="1" v="4719"/>
    </bk>
    <bk>
      <rc t="1" v="4720"/>
    </bk>
    <bk>
      <rc t="1" v="4721"/>
    </bk>
    <bk>
      <rc t="1" v="4722"/>
    </bk>
    <bk>
      <rc t="1" v="4723"/>
    </bk>
    <bk>
      <rc t="1" v="4724"/>
    </bk>
    <bk>
      <rc t="1" v="4725"/>
    </bk>
    <bk>
      <rc t="1" v="4726"/>
    </bk>
    <bk>
      <rc t="1" v="4727"/>
    </bk>
    <bk>
      <rc t="1" v="4728"/>
    </bk>
    <bk>
      <rc t="1" v="4729"/>
    </bk>
    <bk>
      <rc t="1" v="4730"/>
    </bk>
    <bk>
      <rc t="1" v="4731"/>
    </bk>
    <bk>
      <rc t="1" v="4732"/>
    </bk>
    <bk>
      <rc t="1" v="4733"/>
    </bk>
    <bk>
      <rc t="1" v="4734"/>
    </bk>
    <bk>
      <rc t="1" v="4735"/>
    </bk>
    <bk>
      <rc t="1" v="4736"/>
    </bk>
    <bk>
      <rc t="1" v="4737"/>
    </bk>
    <bk>
      <rc t="1" v="4738"/>
    </bk>
    <bk>
      <rc t="1" v="4739"/>
    </bk>
    <bk>
      <rc t="1" v="4740"/>
    </bk>
    <bk>
      <rc t="1" v="4741"/>
    </bk>
    <bk>
      <rc t="1" v="4742"/>
    </bk>
    <bk>
      <rc t="1" v="4743"/>
    </bk>
    <bk>
      <rc t="1" v="4744"/>
    </bk>
    <bk>
      <rc t="1" v="4745"/>
    </bk>
    <bk>
      <rc t="1" v="4746"/>
    </bk>
    <bk>
      <rc t="1" v="4747"/>
    </bk>
    <bk>
      <rc t="1" v="4748"/>
    </bk>
    <bk>
      <rc t="1" v="4749"/>
    </bk>
    <bk>
      <rc t="1" v="4750"/>
    </bk>
    <bk>
      <rc t="1" v="4751"/>
    </bk>
    <bk>
      <rc t="1" v="4752"/>
    </bk>
    <bk>
      <rc t="1" v="4753"/>
    </bk>
    <bk>
      <rc t="1" v="4754"/>
    </bk>
    <bk>
      <rc t="1" v="4755"/>
    </bk>
    <bk>
      <rc t="1" v="4756"/>
    </bk>
    <bk>
      <rc t="1" v="4757"/>
    </bk>
    <bk>
      <rc t="1" v="4758"/>
    </bk>
    <bk>
      <rc t="1" v="4759"/>
    </bk>
    <bk>
      <rc t="1" v="4760"/>
    </bk>
    <bk>
      <rc t="1" v="4761"/>
    </bk>
    <bk>
      <rc t="1" v="4762"/>
    </bk>
    <bk>
      <rc t="1" v="4763"/>
    </bk>
    <bk>
      <rc t="1" v="4764"/>
    </bk>
    <bk>
      <rc t="1" v="4765"/>
    </bk>
    <bk>
      <rc t="1" v="4766"/>
    </bk>
    <bk>
      <rc t="1" v="4767"/>
    </bk>
    <bk>
      <rc t="1" v="4768"/>
    </bk>
    <bk>
      <rc t="1" v="4769"/>
    </bk>
    <bk>
      <rc t="1" v="4770"/>
    </bk>
    <bk>
      <rc t="1" v="4771"/>
    </bk>
    <bk>
      <rc t="1" v="4772"/>
    </bk>
    <bk>
      <rc t="1" v="4773"/>
    </bk>
    <bk>
      <rc t="1" v="4774"/>
    </bk>
    <bk>
      <rc t="1" v="4775"/>
    </bk>
    <bk>
      <rc t="1" v="4776"/>
    </bk>
    <bk>
      <rc t="1" v="4777"/>
    </bk>
    <bk>
      <rc t="1" v="4778"/>
    </bk>
    <bk>
      <rc t="1" v="4779"/>
    </bk>
    <bk>
      <rc t="1" v="4780"/>
    </bk>
    <bk>
      <rc t="1" v="4781"/>
    </bk>
    <bk>
      <rc t="1" v="4782"/>
    </bk>
    <bk>
      <rc t="1" v="4783"/>
    </bk>
    <bk>
      <rc t="1" v="4784"/>
    </bk>
    <bk>
      <rc t="1" v="4785"/>
    </bk>
    <bk>
      <rc t="1" v="4786"/>
    </bk>
    <bk>
      <rc t="1" v="4787"/>
    </bk>
    <bk>
      <rc t="1" v="4788"/>
    </bk>
    <bk>
      <rc t="1" v="4789"/>
    </bk>
    <bk>
      <rc t="1" v="4790"/>
    </bk>
    <bk>
      <rc t="1" v="4791"/>
    </bk>
    <bk>
      <rc t="1" v="4792"/>
    </bk>
    <bk>
      <rc t="1" v="4793"/>
    </bk>
    <bk>
      <rc t="1" v="4794"/>
    </bk>
    <bk>
      <rc t="1" v="4795"/>
    </bk>
    <bk>
      <rc t="1" v="4796"/>
    </bk>
    <bk>
      <rc t="1" v="4797"/>
    </bk>
    <bk>
      <rc t="1" v="4798"/>
    </bk>
    <bk>
      <rc t="1" v="4799"/>
    </bk>
    <bk>
      <rc t="1" v="4800"/>
    </bk>
    <bk>
      <rc t="1" v="4801"/>
    </bk>
    <bk>
      <rc t="1" v="4802"/>
    </bk>
    <bk>
      <rc t="1" v="4803"/>
    </bk>
    <bk>
      <rc t="1" v="4804"/>
    </bk>
    <bk>
      <rc t="1" v="4805"/>
    </bk>
    <bk>
      <rc t="1" v="4806"/>
    </bk>
    <bk>
      <rc t="1" v="4807"/>
    </bk>
    <bk>
      <rc t="1" v="4808"/>
    </bk>
    <bk>
      <rc t="1" v="4809"/>
    </bk>
    <bk>
      <rc t="1" v="4810"/>
    </bk>
    <bk>
      <rc t="1" v="4811"/>
    </bk>
    <bk>
      <rc t="1" v="4812"/>
    </bk>
    <bk>
      <rc t="1" v="4813"/>
    </bk>
    <bk>
      <rc t="1" v="4814"/>
    </bk>
    <bk>
      <rc t="1" v="4815"/>
    </bk>
    <bk>
      <rc t="1" v="4816"/>
    </bk>
    <bk>
      <rc t="1" v="4817"/>
    </bk>
    <bk>
      <rc t="1" v="4818"/>
    </bk>
    <bk>
      <rc t="1" v="4819"/>
    </bk>
    <bk>
      <rc t="1" v="4820"/>
    </bk>
    <bk>
      <rc t="1" v="4821"/>
    </bk>
    <bk>
      <rc t="1" v="4822"/>
    </bk>
    <bk>
      <rc t="1" v="4823"/>
    </bk>
    <bk>
      <rc t="1" v="4824"/>
    </bk>
    <bk>
      <rc t="1" v="4825"/>
    </bk>
    <bk>
      <rc t="1" v="4826"/>
    </bk>
    <bk>
      <rc t="1" v="4827"/>
    </bk>
    <bk>
      <rc t="1" v="4828"/>
    </bk>
    <bk>
      <rc t="1" v="4829"/>
    </bk>
    <bk>
      <rc t="1" v="4830"/>
    </bk>
    <bk>
      <rc t="1" v="4831"/>
    </bk>
    <bk>
      <rc t="1" v="4832"/>
    </bk>
    <bk>
      <rc t="1" v="4833"/>
    </bk>
    <bk>
      <rc t="1" v="4834"/>
    </bk>
    <bk>
      <rc t="1" v="4835"/>
    </bk>
    <bk>
      <rc t="1" v="4836"/>
    </bk>
    <bk>
      <rc t="1" v="4837"/>
    </bk>
    <bk>
      <rc t="1" v="4838"/>
    </bk>
    <bk>
      <rc t="1" v="4839"/>
    </bk>
    <bk>
      <rc t="1" v="4840"/>
    </bk>
    <bk>
      <rc t="1" v="4841"/>
    </bk>
    <bk>
      <rc t="1" v="4842"/>
    </bk>
    <bk>
      <rc t="1" v="4843"/>
    </bk>
    <bk>
      <rc t="1" v="4844"/>
    </bk>
    <bk>
      <rc t="1" v="4845"/>
    </bk>
    <bk>
      <rc t="1" v="4846"/>
    </bk>
    <bk>
      <rc t="1" v="4847"/>
    </bk>
    <bk>
      <rc t="1" v="4848"/>
    </bk>
    <bk>
      <rc t="1" v="4849"/>
    </bk>
    <bk>
      <rc t="1" v="4850"/>
    </bk>
    <bk>
      <rc t="1" v="4851"/>
    </bk>
    <bk>
      <rc t="1" v="4852"/>
    </bk>
    <bk>
      <rc t="1" v="4853"/>
    </bk>
    <bk>
      <rc t="1" v="4854"/>
    </bk>
    <bk>
      <rc t="1" v="4855"/>
    </bk>
    <bk>
      <rc t="1" v="4856"/>
    </bk>
    <bk>
      <rc t="1" v="4857"/>
    </bk>
    <bk>
      <rc t="1" v="4858"/>
    </bk>
    <bk>
      <rc t="1" v="4859"/>
    </bk>
    <bk>
      <rc t="1" v="4860"/>
    </bk>
    <bk>
      <rc t="1" v="4861"/>
    </bk>
    <bk>
      <rc t="1" v="4862"/>
    </bk>
    <bk>
      <rc t="1" v="4863"/>
    </bk>
    <bk>
      <rc t="1" v="4864"/>
    </bk>
    <bk>
      <rc t="1" v="4865"/>
    </bk>
    <bk>
      <rc t="1" v="4866"/>
    </bk>
    <bk>
      <rc t="1" v="4867"/>
    </bk>
    <bk>
      <rc t="1" v="4868"/>
    </bk>
    <bk>
      <rc t="1" v="4869"/>
    </bk>
    <bk>
      <rc t="1" v="4870"/>
    </bk>
    <bk>
      <rc t="1" v="4871"/>
    </bk>
    <bk>
      <rc t="1" v="4872"/>
    </bk>
    <bk>
      <rc t="1" v="4873"/>
    </bk>
    <bk>
      <rc t="1" v="4874"/>
    </bk>
    <bk>
      <rc t="1" v="4875"/>
    </bk>
    <bk>
      <rc t="1" v="4876"/>
    </bk>
    <bk>
      <rc t="1" v="4877"/>
    </bk>
    <bk>
      <rc t="1" v="4878"/>
    </bk>
    <bk>
      <rc t="1" v="4879"/>
    </bk>
    <bk>
      <rc t="1" v="4880"/>
    </bk>
    <bk>
      <rc t="1" v="4881"/>
    </bk>
    <bk>
      <rc t="1" v="4882"/>
    </bk>
    <bk>
      <rc t="1" v="4883"/>
    </bk>
    <bk>
      <rc t="1" v="4884"/>
    </bk>
    <bk>
      <rc t="1" v="4885"/>
    </bk>
    <bk>
      <rc t="1" v="4886"/>
    </bk>
    <bk>
      <rc t="1" v="4887"/>
    </bk>
    <bk>
      <rc t="1" v="4888"/>
    </bk>
    <bk>
      <rc t="1" v="4889"/>
    </bk>
    <bk>
      <rc t="1" v="4890"/>
    </bk>
    <bk>
      <rc t="1" v="4891"/>
    </bk>
    <bk>
      <rc t="1" v="4892"/>
    </bk>
    <bk>
      <rc t="1" v="4893"/>
    </bk>
    <bk>
      <rc t="1" v="4894"/>
    </bk>
    <bk>
      <rc t="1" v="4895"/>
    </bk>
    <bk>
      <rc t="1" v="4896"/>
    </bk>
    <bk>
      <rc t="1" v="4897"/>
    </bk>
    <bk>
      <rc t="1" v="4898"/>
    </bk>
    <bk>
      <rc t="1" v="4899"/>
    </bk>
    <bk>
      <rc t="1" v="4900"/>
    </bk>
    <bk>
      <rc t="1" v="4901"/>
    </bk>
    <bk>
      <rc t="1" v="4902"/>
    </bk>
    <bk>
      <rc t="1" v="4903"/>
    </bk>
    <bk>
      <rc t="1" v="4904"/>
    </bk>
    <bk>
      <rc t="1" v="4905"/>
    </bk>
    <bk>
      <rc t="1" v="4906"/>
    </bk>
    <bk>
      <rc t="1" v="4907"/>
    </bk>
    <bk>
      <rc t="1" v="4908"/>
    </bk>
    <bk>
      <rc t="1" v="4909"/>
    </bk>
    <bk>
      <rc t="1" v="4910"/>
    </bk>
    <bk>
      <rc t="1" v="4911"/>
    </bk>
    <bk>
      <rc t="1" v="4912"/>
    </bk>
    <bk>
      <rc t="1" v="4913"/>
    </bk>
    <bk>
      <rc t="1" v="4914"/>
    </bk>
    <bk>
      <rc t="1" v="4915"/>
    </bk>
    <bk>
      <rc t="1" v="4916"/>
    </bk>
    <bk>
      <rc t="1" v="4917"/>
    </bk>
    <bk>
      <rc t="1" v="4918"/>
    </bk>
    <bk>
      <rc t="1" v="4919"/>
    </bk>
    <bk>
      <rc t="1" v="4920"/>
    </bk>
    <bk>
      <rc t="1" v="4921"/>
    </bk>
    <bk>
      <rc t="1" v="4922"/>
    </bk>
    <bk>
      <rc t="1" v="4923"/>
    </bk>
    <bk>
      <rc t="1" v="4924"/>
    </bk>
    <bk>
      <rc t="1" v="4925"/>
    </bk>
    <bk>
      <rc t="1" v="4926"/>
    </bk>
    <bk>
      <rc t="1" v="4927"/>
    </bk>
    <bk>
      <rc t="1" v="4928"/>
    </bk>
    <bk>
      <rc t="1" v="4929"/>
    </bk>
    <bk>
      <rc t="1" v="4930"/>
    </bk>
    <bk>
      <rc t="1" v="4931"/>
    </bk>
    <bk>
      <rc t="1" v="4932"/>
    </bk>
    <bk>
      <rc t="1" v="4933"/>
    </bk>
    <bk>
      <rc t="1" v="4934"/>
    </bk>
    <bk>
      <rc t="1" v="4935"/>
    </bk>
    <bk>
      <rc t="1" v="4936"/>
    </bk>
    <bk>
      <rc t="1" v="4937"/>
    </bk>
    <bk>
      <rc t="1" v="4938"/>
    </bk>
    <bk>
      <rc t="1" v="4939"/>
    </bk>
    <bk>
      <rc t="1" v="4940"/>
    </bk>
    <bk>
      <rc t="1" v="4941"/>
    </bk>
    <bk>
      <rc t="1" v="4942"/>
    </bk>
    <bk>
      <rc t="1" v="4943"/>
    </bk>
    <bk>
      <rc t="1" v="4944"/>
    </bk>
    <bk>
      <rc t="1" v="4945"/>
    </bk>
    <bk>
      <rc t="1" v="4946"/>
    </bk>
    <bk>
      <rc t="1" v="4947"/>
    </bk>
    <bk>
      <rc t="1" v="4948"/>
    </bk>
    <bk>
      <rc t="1" v="4949"/>
    </bk>
    <bk>
      <rc t="1" v="4950"/>
    </bk>
    <bk>
      <rc t="1" v="4951"/>
    </bk>
    <bk>
      <rc t="1" v="4952"/>
    </bk>
    <bk>
      <rc t="1" v="4953"/>
    </bk>
    <bk>
      <rc t="1" v="4954"/>
    </bk>
    <bk>
      <rc t="1" v="4955"/>
    </bk>
    <bk>
      <rc t="1" v="4956"/>
    </bk>
    <bk>
      <rc t="1" v="4957"/>
    </bk>
    <bk>
      <rc t="1" v="4958"/>
    </bk>
    <bk>
      <rc t="1" v="4959"/>
    </bk>
    <bk>
      <rc t="1" v="4960"/>
    </bk>
    <bk>
      <rc t="1" v="4961"/>
    </bk>
    <bk>
      <rc t="1" v="4962"/>
    </bk>
    <bk>
      <rc t="1" v="4963"/>
    </bk>
    <bk>
      <rc t="1" v="4964"/>
    </bk>
    <bk>
      <rc t="1" v="4965"/>
    </bk>
    <bk>
      <rc t="1" v="4966"/>
    </bk>
    <bk>
      <rc t="1" v="4967"/>
    </bk>
    <bk>
      <rc t="1" v="4968"/>
    </bk>
    <bk>
      <rc t="1" v="4969"/>
    </bk>
    <bk>
      <rc t="1" v="4970"/>
    </bk>
    <bk>
      <rc t="1" v="4971"/>
    </bk>
    <bk>
      <rc t="1" v="4972"/>
    </bk>
    <bk>
      <rc t="1" v="4973"/>
    </bk>
    <bk>
      <rc t="1" v="4974"/>
    </bk>
    <bk>
      <rc t="1" v="4975"/>
    </bk>
    <bk>
      <rc t="1" v="4976"/>
    </bk>
    <bk>
      <rc t="1" v="4977"/>
    </bk>
    <bk>
      <rc t="1" v="4978"/>
    </bk>
    <bk>
      <rc t="1" v="4979"/>
    </bk>
    <bk>
      <rc t="1" v="4980"/>
    </bk>
    <bk>
      <rc t="1" v="4981"/>
    </bk>
    <bk>
      <rc t="1" v="4982"/>
    </bk>
    <bk>
      <rc t="1" v="4983"/>
    </bk>
    <bk>
      <rc t="1" v="4984"/>
    </bk>
    <bk>
      <rc t="1" v="4985"/>
    </bk>
    <bk>
      <rc t="1" v="4986"/>
    </bk>
    <bk>
      <rc t="1" v="4987"/>
    </bk>
    <bk>
      <rc t="1" v="4988"/>
    </bk>
    <bk>
      <rc t="1" v="4989"/>
    </bk>
    <bk>
      <rc t="1" v="4990"/>
    </bk>
    <bk>
      <rc t="1" v="4991"/>
    </bk>
    <bk>
      <rc t="1" v="4992"/>
    </bk>
    <bk>
      <rc t="1" v="4993"/>
    </bk>
    <bk>
      <rc t="1" v="4994"/>
    </bk>
    <bk>
      <rc t="1" v="4995"/>
    </bk>
    <bk>
      <rc t="1" v="4996"/>
    </bk>
    <bk>
      <rc t="1" v="4997"/>
    </bk>
    <bk>
      <rc t="1" v="4998"/>
    </bk>
    <bk>
      <rc t="1" v="4999"/>
    </bk>
    <bk>
      <rc t="1" v="5000"/>
    </bk>
    <bk>
      <rc t="1" v="5001"/>
    </bk>
    <bk>
      <rc t="1" v="5002"/>
    </bk>
    <bk>
      <rc t="1" v="5003"/>
    </bk>
    <bk>
      <rc t="1" v="5004"/>
    </bk>
    <bk>
      <rc t="1" v="5005"/>
    </bk>
    <bk>
      <rc t="1" v="5006"/>
    </bk>
    <bk>
      <rc t="1" v="5007"/>
    </bk>
    <bk>
      <rc t="1" v="5008"/>
    </bk>
    <bk>
      <rc t="1" v="5009"/>
    </bk>
    <bk>
      <rc t="1" v="5010"/>
    </bk>
    <bk>
      <rc t="1" v="5011"/>
    </bk>
    <bk>
      <rc t="1" v="5012"/>
    </bk>
    <bk>
      <rc t="1" v="5013"/>
    </bk>
    <bk>
      <rc t="1" v="5014"/>
    </bk>
    <bk>
      <rc t="1" v="5015"/>
    </bk>
    <bk>
      <rc t="1" v="5016"/>
    </bk>
    <bk>
      <rc t="1" v="5017"/>
    </bk>
    <bk>
      <rc t="1" v="5018"/>
    </bk>
    <bk>
      <rc t="1" v="5019"/>
    </bk>
    <bk>
      <rc t="1" v="5020"/>
    </bk>
    <bk>
      <rc t="1" v="5021"/>
    </bk>
    <bk>
      <rc t="1" v="5022"/>
    </bk>
    <bk>
      <rc t="1" v="5023"/>
    </bk>
    <bk>
      <rc t="1" v="5024"/>
    </bk>
    <bk>
      <rc t="1" v="5025"/>
    </bk>
    <bk>
      <rc t="1" v="5026"/>
    </bk>
    <bk>
      <rc t="1" v="5027"/>
    </bk>
    <bk>
      <rc t="1" v="5028"/>
    </bk>
    <bk>
      <rc t="1" v="5029"/>
    </bk>
    <bk>
      <rc t="1" v="5030"/>
    </bk>
    <bk>
      <rc t="1" v="5031"/>
    </bk>
    <bk>
      <rc t="1" v="5032"/>
    </bk>
    <bk>
      <rc t="1" v="5033"/>
    </bk>
    <bk>
      <rc t="1" v="5034"/>
    </bk>
    <bk>
      <rc t="1" v="5035"/>
    </bk>
    <bk>
      <rc t="1" v="5036"/>
    </bk>
    <bk>
      <rc t="1" v="5037"/>
    </bk>
    <bk>
      <rc t="1" v="5038"/>
    </bk>
    <bk>
      <rc t="1" v="5039"/>
    </bk>
    <bk>
      <rc t="1" v="5040"/>
    </bk>
    <bk>
      <rc t="1" v="5041"/>
    </bk>
    <bk>
      <rc t="1" v="5042"/>
    </bk>
    <bk>
      <rc t="1" v="5043"/>
    </bk>
    <bk>
      <rc t="1" v="5044"/>
    </bk>
    <bk>
      <rc t="1" v="5045"/>
    </bk>
    <bk>
      <rc t="1" v="5046"/>
    </bk>
    <bk>
      <rc t="1" v="5047"/>
    </bk>
    <bk>
      <rc t="1" v="5048"/>
    </bk>
    <bk>
      <rc t="1" v="5049"/>
    </bk>
    <bk>
      <rc t="1" v="5050"/>
    </bk>
    <bk>
      <rc t="1" v="5051"/>
    </bk>
    <bk>
      <rc t="1" v="5052"/>
    </bk>
    <bk>
      <rc t="1" v="5053"/>
    </bk>
    <bk>
      <rc t="1" v="5054"/>
    </bk>
    <bk>
      <rc t="1" v="5055"/>
    </bk>
    <bk>
      <rc t="1" v="5056"/>
    </bk>
    <bk>
      <rc t="1" v="5057"/>
    </bk>
    <bk>
      <rc t="1" v="5058"/>
    </bk>
    <bk>
      <rc t="1" v="5059"/>
    </bk>
    <bk>
      <rc t="1" v="5060"/>
    </bk>
    <bk>
      <rc t="1" v="5061"/>
    </bk>
    <bk>
      <rc t="1" v="5062"/>
    </bk>
    <bk>
      <rc t="1" v="5063"/>
    </bk>
    <bk>
      <rc t="1" v="5064"/>
    </bk>
    <bk>
      <rc t="1" v="5065"/>
    </bk>
    <bk>
      <rc t="1" v="5066"/>
    </bk>
    <bk>
      <rc t="1" v="5067"/>
    </bk>
    <bk>
      <rc t="1" v="5068"/>
    </bk>
    <bk>
      <rc t="1" v="5069"/>
    </bk>
    <bk>
      <rc t="1" v="5070"/>
    </bk>
    <bk>
      <rc t="1" v="5071"/>
    </bk>
    <bk>
      <rc t="1" v="5072"/>
    </bk>
    <bk>
      <rc t="1" v="5073"/>
    </bk>
    <bk>
      <rc t="1" v="5074"/>
    </bk>
    <bk>
      <rc t="1" v="5075"/>
    </bk>
    <bk>
      <rc t="1" v="5076"/>
    </bk>
    <bk>
      <rc t="1" v="5077"/>
    </bk>
    <bk>
      <rc t="1" v="5078"/>
    </bk>
    <bk>
      <rc t="1" v="5079"/>
    </bk>
    <bk>
      <rc t="1" v="5080"/>
    </bk>
    <bk>
      <rc t="1" v="5081"/>
    </bk>
    <bk>
      <rc t="1" v="5082"/>
    </bk>
    <bk>
      <rc t="1" v="5083"/>
    </bk>
    <bk>
      <rc t="1" v="5084"/>
    </bk>
    <bk>
      <rc t="1" v="5085"/>
    </bk>
    <bk>
      <rc t="1" v="5086"/>
    </bk>
    <bk>
      <rc t="1" v="5087"/>
    </bk>
    <bk>
      <rc t="1" v="5088"/>
    </bk>
    <bk>
      <rc t="1" v="5089"/>
    </bk>
    <bk>
      <rc t="1" v="5090"/>
    </bk>
    <bk>
      <rc t="1" v="5091"/>
    </bk>
    <bk>
      <rc t="1" v="5092"/>
    </bk>
    <bk>
      <rc t="1" v="5093"/>
    </bk>
    <bk>
      <rc t="1" v="5094"/>
    </bk>
    <bk>
      <rc t="1" v="5095"/>
    </bk>
    <bk>
      <rc t="1" v="5096"/>
    </bk>
    <bk>
      <rc t="1" v="5097"/>
    </bk>
    <bk>
      <rc t="1" v="5098"/>
    </bk>
    <bk>
      <rc t="1" v="5099"/>
    </bk>
    <bk>
      <rc t="1" v="5100"/>
    </bk>
    <bk>
      <rc t="1" v="5101"/>
    </bk>
    <bk>
      <rc t="1" v="5102"/>
    </bk>
    <bk>
      <rc t="1" v="5103"/>
    </bk>
    <bk>
      <rc t="1" v="5104"/>
    </bk>
    <bk>
      <rc t="1" v="5105"/>
    </bk>
    <bk>
      <rc t="1" v="5106"/>
    </bk>
    <bk>
      <rc t="1" v="5107"/>
    </bk>
    <bk>
      <rc t="1" v="5108"/>
    </bk>
    <bk>
      <rc t="1" v="5109"/>
    </bk>
    <bk>
      <rc t="1" v="5110"/>
    </bk>
    <bk>
      <rc t="1" v="5111"/>
    </bk>
    <bk>
      <rc t="1" v="5112"/>
    </bk>
    <bk>
      <rc t="1" v="5113"/>
    </bk>
    <bk>
      <rc t="1" v="5114"/>
    </bk>
    <bk>
      <rc t="1" v="5115"/>
    </bk>
    <bk>
      <rc t="1" v="5116"/>
    </bk>
    <bk>
      <rc t="1" v="5117"/>
    </bk>
    <bk>
      <rc t="1" v="5118"/>
    </bk>
    <bk>
      <rc t="1" v="5119"/>
    </bk>
    <bk>
      <rc t="1" v="5120"/>
    </bk>
    <bk>
      <rc t="1" v="5121"/>
    </bk>
    <bk>
      <rc t="1" v="5122"/>
    </bk>
    <bk>
      <rc t="1" v="5123"/>
    </bk>
    <bk>
      <rc t="1" v="5124"/>
    </bk>
    <bk>
      <rc t="1" v="5125"/>
    </bk>
    <bk>
      <rc t="1" v="5126"/>
    </bk>
    <bk>
      <rc t="1" v="5127"/>
    </bk>
    <bk>
      <rc t="1" v="5128"/>
    </bk>
    <bk>
      <rc t="1" v="5129"/>
    </bk>
    <bk>
      <rc t="1" v="5130"/>
    </bk>
    <bk>
      <rc t="1" v="5131"/>
    </bk>
    <bk>
      <rc t="1" v="5132"/>
    </bk>
    <bk>
      <rc t="1" v="5133"/>
    </bk>
    <bk>
      <rc t="1" v="5134"/>
    </bk>
    <bk>
      <rc t="1" v="5135"/>
    </bk>
    <bk>
      <rc t="1" v="5136"/>
    </bk>
    <bk>
      <rc t="1" v="5137"/>
    </bk>
    <bk>
      <rc t="1" v="5138"/>
    </bk>
    <bk>
      <rc t="1" v="5139"/>
    </bk>
    <bk>
      <rc t="1" v="5140"/>
    </bk>
    <bk>
      <rc t="1" v="5141"/>
    </bk>
    <bk>
      <rc t="1" v="5142"/>
    </bk>
    <bk>
      <rc t="1" v="5143"/>
    </bk>
    <bk>
      <rc t="1" v="5144"/>
    </bk>
    <bk>
      <rc t="1" v="5145"/>
    </bk>
    <bk>
      <rc t="1" v="5146"/>
    </bk>
    <bk>
      <rc t="1" v="5147"/>
    </bk>
    <bk>
      <rc t="1" v="5148"/>
    </bk>
    <bk>
      <rc t="1" v="5149"/>
    </bk>
    <bk>
      <rc t="1" v="5150"/>
    </bk>
    <bk>
      <rc t="1" v="5151"/>
    </bk>
    <bk>
      <rc t="1" v="5152"/>
    </bk>
    <bk>
      <rc t="1" v="5153"/>
    </bk>
    <bk>
      <rc t="1" v="5154"/>
    </bk>
    <bk>
      <rc t="1" v="5155"/>
    </bk>
    <bk>
      <rc t="1" v="5156"/>
    </bk>
    <bk>
      <rc t="1" v="5157"/>
    </bk>
    <bk>
      <rc t="1" v="5158"/>
    </bk>
    <bk>
      <rc t="1" v="5159"/>
    </bk>
    <bk>
      <rc t="1" v="5160"/>
    </bk>
    <bk>
      <rc t="1" v="5161"/>
    </bk>
    <bk>
      <rc t="1" v="5162"/>
    </bk>
    <bk>
      <rc t="1" v="5163"/>
    </bk>
    <bk>
      <rc t="1" v="5164"/>
    </bk>
    <bk>
      <rc t="1" v="5165"/>
    </bk>
    <bk>
      <rc t="1" v="5166"/>
    </bk>
    <bk>
      <rc t="1" v="5167"/>
    </bk>
    <bk>
      <rc t="1" v="5168"/>
    </bk>
    <bk>
      <rc t="1" v="5169"/>
    </bk>
    <bk>
      <rc t="1" v="5170"/>
    </bk>
    <bk>
      <rc t="1" v="5171"/>
    </bk>
    <bk>
      <rc t="1" v="5172"/>
    </bk>
    <bk>
      <rc t="1" v="5173"/>
    </bk>
    <bk>
      <rc t="1" v="5174"/>
    </bk>
    <bk>
      <rc t="1" v="5175"/>
    </bk>
    <bk>
      <rc t="1" v="5176"/>
    </bk>
    <bk>
      <rc t="1" v="5177"/>
    </bk>
    <bk>
      <rc t="1" v="5178"/>
    </bk>
    <bk>
      <rc t="1" v="5179"/>
    </bk>
    <bk>
      <rc t="1" v="5180"/>
    </bk>
    <bk>
      <rc t="1" v="5181"/>
    </bk>
    <bk>
      <rc t="1" v="5182"/>
    </bk>
    <bk>
      <rc t="1" v="5183"/>
    </bk>
    <bk>
      <rc t="1" v="5184"/>
    </bk>
    <bk>
      <rc t="1" v="5185"/>
    </bk>
    <bk>
      <rc t="1" v="5186"/>
    </bk>
    <bk>
      <rc t="1" v="5187"/>
    </bk>
    <bk>
      <rc t="1" v="5188"/>
    </bk>
    <bk>
      <rc t="1" v="5189"/>
    </bk>
    <bk>
      <rc t="1" v="5190"/>
    </bk>
    <bk>
      <rc t="1" v="5191"/>
    </bk>
    <bk>
      <rc t="1" v="5192"/>
    </bk>
    <bk>
      <rc t="1" v="5193"/>
    </bk>
    <bk>
      <rc t="1" v="5194"/>
    </bk>
    <bk>
      <rc t="1" v="5195"/>
    </bk>
    <bk>
      <rc t="1" v="5196"/>
    </bk>
    <bk>
      <rc t="1" v="5197"/>
    </bk>
    <bk>
      <rc t="1" v="5198"/>
    </bk>
    <bk>
      <rc t="1" v="5199"/>
    </bk>
    <bk>
      <rc t="1" v="5200"/>
    </bk>
    <bk>
      <rc t="1" v="5201"/>
    </bk>
    <bk>
      <rc t="1" v="5202"/>
    </bk>
    <bk>
      <rc t="1" v="5203"/>
    </bk>
    <bk>
      <rc t="1" v="5204"/>
    </bk>
    <bk>
      <rc t="1" v="5205"/>
    </bk>
    <bk>
      <rc t="1" v="5206"/>
    </bk>
    <bk>
      <rc t="1" v="5207"/>
    </bk>
    <bk>
      <rc t="1" v="5208"/>
    </bk>
    <bk>
      <rc t="1" v="5209"/>
    </bk>
    <bk>
      <rc t="1" v="5210"/>
    </bk>
    <bk>
      <rc t="1" v="5211"/>
    </bk>
    <bk>
      <rc t="1" v="5212"/>
    </bk>
    <bk>
      <rc t="1" v="5213"/>
    </bk>
    <bk>
      <rc t="1" v="5214"/>
    </bk>
    <bk>
      <rc t="1" v="5215"/>
    </bk>
    <bk>
      <rc t="1" v="5216"/>
    </bk>
    <bk>
      <rc t="1" v="5217"/>
    </bk>
    <bk>
      <rc t="1" v="5218"/>
    </bk>
    <bk>
      <rc t="1" v="5219"/>
    </bk>
    <bk>
      <rc t="1" v="5220"/>
    </bk>
    <bk>
      <rc t="1" v="5221"/>
    </bk>
    <bk>
      <rc t="1" v="5222"/>
    </bk>
    <bk>
      <rc t="1" v="5223"/>
    </bk>
    <bk>
      <rc t="1" v="5224"/>
    </bk>
    <bk>
      <rc t="1" v="5225"/>
    </bk>
    <bk>
      <rc t="1" v="5226"/>
    </bk>
    <bk>
      <rc t="1" v="5227"/>
    </bk>
    <bk>
      <rc t="1" v="5228"/>
    </bk>
    <bk>
      <rc t="1" v="5229"/>
    </bk>
    <bk>
      <rc t="1" v="5230"/>
    </bk>
    <bk>
      <rc t="1" v="5231"/>
    </bk>
    <bk>
      <rc t="1" v="5232"/>
    </bk>
    <bk>
      <rc t="1" v="5233"/>
    </bk>
    <bk>
      <rc t="1" v="5234"/>
    </bk>
    <bk>
      <rc t="1" v="5235"/>
    </bk>
    <bk>
      <rc t="1" v="5236"/>
    </bk>
    <bk>
      <rc t="1" v="5237"/>
    </bk>
    <bk>
      <rc t="1" v="5238"/>
    </bk>
    <bk>
      <rc t="1" v="5239"/>
    </bk>
    <bk>
      <rc t="1" v="5240"/>
    </bk>
    <bk>
      <rc t="1" v="5241"/>
    </bk>
    <bk>
      <rc t="1" v="5242"/>
    </bk>
    <bk>
      <rc t="1" v="5243"/>
    </bk>
    <bk>
      <rc t="1" v="5244"/>
    </bk>
    <bk>
      <rc t="1" v="5245"/>
    </bk>
    <bk>
      <rc t="1" v="5246"/>
    </bk>
    <bk>
      <rc t="1" v="5247"/>
    </bk>
    <bk>
      <rc t="1" v="5248"/>
    </bk>
    <bk>
      <rc t="1" v="5249"/>
    </bk>
    <bk>
      <rc t="1" v="5250"/>
    </bk>
    <bk>
      <rc t="1" v="5251"/>
    </bk>
    <bk>
      <rc t="1" v="5252"/>
    </bk>
    <bk>
      <rc t="1" v="5253"/>
    </bk>
    <bk>
      <rc t="1" v="5254"/>
    </bk>
    <bk>
      <rc t="1" v="5255"/>
    </bk>
    <bk>
      <rc t="1" v="5256"/>
    </bk>
    <bk>
      <rc t="1" v="5257"/>
    </bk>
    <bk>
      <rc t="1" v="5258"/>
    </bk>
    <bk>
      <rc t="1" v="5259"/>
    </bk>
    <bk>
      <rc t="1" v="5260"/>
    </bk>
    <bk>
      <rc t="1" v="5261"/>
    </bk>
    <bk>
      <rc t="1" v="5262"/>
    </bk>
    <bk>
      <rc t="1" v="5263"/>
    </bk>
    <bk>
      <rc t="1" v="5264"/>
    </bk>
    <bk>
      <rc t="1" v="5265"/>
    </bk>
    <bk>
      <rc t="1" v="5266"/>
    </bk>
    <bk>
      <rc t="1" v="5267"/>
    </bk>
    <bk>
      <rc t="1" v="5268"/>
    </bk>
    <bk>
      <rc t="1" v="5269"/>
    </bk>
    <bk>
      <rc t="1" v="5270"/>
    </bk>
    <bk>
      <rc t="1" v="5271"/>
    </bk>
    <bk>
      <rc t="1" v="5272"/>
    </bk>
    <bk>
      <rc t="1" v="5273"/>
    </bk>
    <bk>
      <rc t="1" v="5274"/>
    </bk>
    <bk>
      <rc t="1" v="5275"/>
    </bk>
    <bk>
      <rc t="1" v="5276"/>
    </bk>
    <bk>
      <rc t="1" v="5277"/>
    </bk>
    <bk>
      <rc t="1" v="5278"/>
    </bk>
    <bk>
      <rc t="1" v="5279"/>
    </bk>
    <bk>
      <rc t="1" v="5280"/>
    </bk>
    <bk>
      <rc t="1" v="5281"/>
    </bk>
    <bk>
      <rc t="1" v="5282"/>
    </bk>
    <bk>
      <rc t="1" v="5283"/>
    </bk>
    <bk>
      <rc t="1" v="5284"/>
    </bk>
    <bk>
      <rc t="1" v="5285"/>
    </bk>
    <bk>
      <rc t="1" v="5286"/>
    </bk>
    <bk>
      <rc t="1" v="5287"/>
    </bk>
    <bk>
      <rc t="1" v="5288"/>
    </bk>
    <bk>
      <rc t="1" v="5289"/>
    </bk>
    <bk>
      <rc t="1" v="5290"/>
    </bk>
    <bk>
      <rc t="1" v="5291"/>
    </bk>
    <bk>
      <rc t="1" v="5292"/>
    </bk>
    <bk>
      <rc t="1" v="5293"/>
    </bk>
    <bk>
      <rc t="1" v="5294"/>
    </bk>
    <bk>
      <rc t="1" v="5295"/>
    </bk>
    <bk>
      <rc t="1" v="5296"/>
    </bk>
    <bk>
      <rc t="1" v="5297"/>
    </bk>
    <bk>
      <rc t="1" v="5298"/>
    </bk>
    <bk>
      <rc t="1" v="5299"/>
    </bk>
    <bk>
      <rc t="1" v="5300"/>
    </bk>
    <bk>
      <rc t="1" v="5301"/>
    </bk>
    <bk>
      <rc t="1" v="5302"/>
    </bk>
    <bk>
      <rc t="1" v="5303"/>
    </bk>
    <bk>
      <rc t="1" v="5304"/>
    </bk>
    <bk>
      <rc t="1" v="5305"/>
    </bk>
    <bk>
      <rc t="1" v="5306"/>
    </bk>
    <bk>
      <rc t="1" v="5307"/>
    </bk>
    <bk>
      <rc t="1" v="5308"/>
    </bk>
    <bk>
      <rc t="1" v="5309"/>
    </bk>
    <bk>
      <rc t="1" v="5310"/>
    </bk>
    <bk>
      <rc t="1" v="5311"/>
    </bk>
    <bk>
      <rc t="1" v="5312"/>
    </bk>
    <bk>
      <rc t="1" v="5313"/>
    </bk>
    <bk>
      <rc t="1" v="5314"/>
    </bk>
    <bk>
      <rc t="1" v="5315"/>
    </bk>
    <bk>
      <rc t="1" v="5316"/>
    </bk>
    <bk>
      <rc t="1" v="5317"/>
    </bk>
    <bk>
      <rc t="1" v="5318"/>
    </bk>
    <bk>
      <rc t="1" v="5319"/>
    </bk>
    <bk>
      <rc t="1" v="5320"/>
    </bk>
    <bk>
      <rc t="1" v="5321"/>
    </bk>
    <bk>
      <rc t="1" v="5322"/>
    </bk>
    <bk>
      <rc t="1" v="5323"/>
    </bk>
    <bk>
      <rc t="1" v="5324"/>
    </bk>
    <bk>
      <rc t="1" v="5325"/>
    </bk>
    <bk>
      <rc t="1" v="5326"/>
    </bk>
    <bk>
      <rc t="1" v="5327"/>
    </bk>
    <bk>
      <rc t="1" v="5328"/>
    </bk>
    <bk>
      <rc t="1" v="5329"/>
    </bk>
    <bk>
      <rc t="1" v="5330"/>
    </bk>
    <bk>
      <rc t="1" v="5331"/>
    </bk>
    <bk>
      <rc t="1" v="5332"/>
    </bk>
    <bk>
      <rc t="1" v="5333"/>
    </bk>
    <bk>
      <rc t="1" v="5334"/>
    </bk>
    <bk>
      <rc t="1" v="5335"/>
    </bk>
    <bk>
      <rc t="1" v="5336"/>
    </bk>
    <bk>
      <rc t="1" v="5337"/>
    </bk>
    <bk>
      <rc t="1" v="5338"/>
    </bk>
    <bk>
      <rc t="1" v="5339"/>
    </bk>
    <bk>
      <rc t="1" v="5340"/>
    </bk>
    <bk>
      <rc t="1" v="5341"/>
    </bk>
    <bk>
      <rc t="1" v="5342"/>
    </bk>
    <bk>
      <rc t="1" v="5343"/>
    </bk>
    <bk>
      <rc t="1" v="5344"/>
    </bk>
    <bk>
      <rc t="1" v="5345"/>
    </bk>
    <bk>
      <rc t="1" v="5346"/>
    </bk>
    <bk>
      <rc t="1" v="5347"/>
    </bk>
    <bk>
      <rc t="1" v="5348"/>
    </bk>
    <bk>
      <rc t="1" v="5349"/>
    </bk>
    <bk>
      <rc t="1" v="5350"/>
    </bk>
    <bk>
      <rc t="1" v="5351"/>
    </bk>
    <bk>
      <rc t="1" v="5352"/>
    </bk>
    <bk>
      <rc t="1" v="5353"/>
    </bk>
    <bk>
      <rc t="1" v="5354"/>
    </bk>
    <bk>
      <rc t="1" v="5355"/>
    </bk>
    <bk>
      <rc t="1" v="5356"/>
    </bk>
    <bk>
      <rc t="1" v="5357"/>
    </bk>
    <bk>
      <rc t="1" v="5358"/>
    </bk>
    <bk>
      <rc t="1" v="5359"/>
    </bk>
    <bk>
      <rc t="1" v="5360"/>
    </bk>
    <bk>
      <rc t="1" v="5361"/>
    </bk>
    <bk>
      <rc t="1" v="5362"/>
    </bk>
    <bk>
      <rc t="1" v="5363"/>
    </bk>
    <bk>
      <rc t="1" v="5364"/>
    </bk>
    <bk>
      <rc t="1" v="5365"/>
    </bk>
    <bk>
      <rc t="1" v="5366"/>
    </bk>
    <bk>
      <rc t="1" v="5367"/>
    </bk>
    <bk>
      <rc t="1" v="5368"/>
    </bk>
    <bk>
      <rc t="1" v="5369"/>
    </bk>
    <bk>
      <rc t="1" v="5370"/>
    </bk>
    <bk>
      <rc t="1" v="5371"/>
    </bk>
    <bk>
      <rc t="1" v="5372"/>
    </bk>
    <bk>
      <rc t="1" v="5373"/>
    </bk>
    <bk>
      <rc t="1" v="5374"/>
    </bk>
    <bk>
      <rc t="1" v="5375"/>
    </bk>
    <bk>
      <rc t="1" v="5376"/>
    </bk>
    <bk>
      <rc t="1" v="5377"/>
    </bk>
    <bk>
      <rc t="1" v="5378"/>
    </bk>
    <bk>
      <rc t="1" v="5379"/>
    </bk>
    <bk>
      <rc t="1" v="5380"/>
    </bk>
    <bk>
      <rc t="1" v="5381"/>
    </bk>
    <bk>
      <rc t="1" v="5382"/>
    </bk>
    <bk>
      <rc t="1" v="5383"/>
    </bk>
    <bk>
      <rc t="1" v="5384"/>
    </bk>
    <bk>
      <rc t="1" v="5385"/>
    </bk>
    <bk>
      <rc t="1" v="5386"/>
    </bk>
    <bk>
      <rc t="1" v="5387"/>
    </bk>
    <bk>
      <rc t="1" v="5388"/>
    </bk>
    <bk>
      <rc t="1" v="5389"/>
    </bk>
    <bk>
      <rc t="1" v="5390"/>
    </bk>
    <bk>
      <rc t="1" v="5391"/>
    </bk>
    <bk>
      <rc t="1" v="5392"/>
    </bk>
    <bk>
      <rc t="1" v="5393"/>
    </bk>
    <bk>
      <rc t="1" v="5394"/>
    </bk>
    <bk>
      <rc t="1" v="5395"/>
    </bk>
    <bk>
      <rc t="1" v="5396"/>
    </bk>
    <bk>
      <rc t="1" v="5397"/>
    </bk>
    <bk>
      <rc t="1" v="5398"/>
    </bk>
    <bk>
      <rc t="1" v="5399"/>
    </bk>
    <bk>
      <rc t="1" v="5400"/>
    </bk>
    <bk>
      <rc t="1" v="5401"/>
    </bk>
    <bk>
      <rc t="1" v="5402"/>
    </bk>
    <bk>
      <rc t="1" v="5403"/>
    </bk>
    <bk>
      <rc t="1" v="5404"/>
    </bk>
    <bk>
      <rc t="1" v="5405"/>
    </bk>
    <bk>
      <rc t="1" v="5406"/>
    </bk>
    <bk>
      <rc t="1" v="5407"/>
    </bk>
    <bk>
      <rc t="1" v="5408"/>
    </bk>
    <bk>
      <rc t="1" v="5409"/>
    </bk>
    <bk>
      <rc t="1" v="5410"/>
    </bk>
    <bk>
      <rc t="1" v="5411"/>
    </bk>
    <bk>
      <rc t="1" v="5412"/>
    </bk>
    <bk>
      <rc t="1" v="5413"/>
    </bk>
    <bk>
      <rc t="1" v="5414"/>
    </bk>
    <bk>
      <rc t="1" v="5415"/>
    </bk>
    <bk>
      <rc t="1" v="5416"/>
    </bk>
    <bk>
      <rc t="1" v="5417"/>
    </bk>
    <bk>
      <rc t="1" v="5418"/>
    </bk>
    <bk>
      <rc t="1" v="5419"/>
    </bk>
    <bk>
      <rc t="1" v="5420"/>
    </bk>
    <bk>
      <rc t="1" v="5421"/>
    </bk>
    <bk>
      <rc t="1" v="5422"/>
    </bk>
    <bk>
      <rc t="1" v="5423"/>
    </bk>
    <bk>
      <rc t="1" v="5424"/>
    </bk>
    <bk>
      <rc t="1" v="5425"/>
    </bk>
    <bk>
      <rc t="1" v="5426"/>
    </bk>
    <bk>
      <rc t="1" v="5427"/>
    </bk>
    <bk>
      <rc t="1" v="5428"/>
    </bk>
    <bk>
      <rc t="1" v="5429"/>
    </bk>
    <bk>
      <rc t="1" v="5430"/>
    </bk>
    <bk>
      <rc t="1" v="5431"/>
    </bk>
    <bk>
      <rc t="1" v="5432"/>
    </bk>
    <bk>
      <rc t="1" v="5433"/>
    </bk>
    <bk>
      <rc t="1" v="5434"/>
    </bk>
    <bk>
      <rc t="1" v="5435"/>
    </bk>
    <bk>
      <rc t="1" v="5436"/>
    </bk>
    <bk>
      <rc t="1" v="5437"/>
    </bk>
    <bk>
      <rc t="1" v="5438"/>
    </bk>
    <bk>
      <rc t="1" v="5439"/>
    </bk>
    <bk>
      <rc t="1" v="5440"/>
    </bk>
    <bk>
      <rc t="1" v="5441"/>
    </bk>
    <bk>
      <rc t="1" v="5442"/>
    </bk>
    <bk>
      <rc t="1" v="5443"/>
    </bk>
    <bk>
      <rc t="1" v="5444"/>
    </bk>
    <bk>
      <rc t="1" v="5445"/>
    </bk>
    <bk>
      <rc t="1" v="5446"/>
    </bk>
    <bk>
      <rc t="1" v="5447"/>
    </bk>
    <bk>
      <rc t="1" v="5448"/>
    </bk>
    <bk>
      <rc t="1" v="5449"/>
    </bk>
    <bk>
      <rc t="1" v="5450"/>
    </bk>
    <bk>
      <rc t="1" v="5451"/>
    </bk>
    <bk>
      <rc t="1" v="5452"/>
    </bk>
    <bk>
      <rc t="1" v="5453"/>
    </bk>
    <bk>
      <rc t="1" v="5454"/>
    </bk>
    <bk>
      <rc t="1" v="5455"/>
    </bk>
    <bk>
      <rc t="1" v="5456"/>
    </bk>
    <bk>
      <rc t="1" v="5457"/>
    </bk>
    <bk>
      <rc t="1" v="5458"/>
    </bk>
    <bk>
      <rc t="1" v="5459"/>
    </bk>
    <bk>
      <rc t="1" v="5460"/>
    </bk>
    <bk>
      <rc t="1" v="5461"/>
    </bk>
    <bk>
      <rc t="1" v="5462"/>
    </bk>
    <bk>
      <rc t="1" v="5463"/>
    </bk>
    <bk>
      <rc t="1" v="5464"/>
    </bk>
    <bk>
      <rc t="1" v="5465"/>
    </bk>
    <bk>
      <rc t="1" v="5466"/>
    </bk>
    <bk>
      <rc t="1" v="5467"/>
    </bk>
    <bk>
      <rc t="1" v="5468"/>
    </bk>
    <bk>
      <rc t="1" v="5469"/>
    </bk>
    <bk>
      <rc t="1" v="5470"/>
    </bk>
    <bk>
      <rc t="1" v="5471"/>
    </bk>
    <bk>
      <rc t="1" v="5472"/>
    </bk>
    <bk>
      <rc t="1" v="5473"/>
    </bk>
    <bk>
      <rc t="1" v="5474"/>
    </bk>
    <bk>
      <rc t="1" v="5475"/>
    </bk>
    <bk>
      <rc t="1" v="5476"/>
    </bk>
    <bk>
      <rc t="1" v="5477"/>
    </bk>
    <bk>
      <rc t="1" v="5478"/>
    </bk>
    <bk>
      <rc t="1" v="5479"/>
    </bk>
    <bk>
      <rc t="1" v="5480"/>
    </bk>
    <bk>
      <rc t="1" v="5481"/>
    </bk>
    <bk>
      <rc t="1" v="5482"/>
    </bk>
    <bk>
      <rc t="1" v="5483"/>
    </bk>
    <bk>
      <rc t="1" v="5484"/>
    </bk>
    <bk>
      <rc t="1" v="5485"/>
    </bk>
    <bk>
      <rc t="1" v="5486"/>
    </bk>
    <bk>
      <rc t="1" v="5487"/>
    </bk>
    <bk>
      <rc t="1" v="5488"/>
    </bk>
    <bk>
      <rc t="1" v="5489"/>
    </bk>
    <bk>
      <rc t="1" v="5490"/>
    </bk>
    <bk>
      <rc t="1" v="5491"/>
    </bk>
    <bk>
      <rc t="1" v="5492"/>
    </bk>
    <bk>
      <rc t="1" v="5493"/>
    </bk>
    <bk>
      <rc t="1" v="5494"/>
    </bk>
    <bk>
      <rc t="1" v="5495"/>
    </bk>
    <bk>
      <rc t="1" v="5496"/>
    </bk>
    <bk>
      <rc t="1" v="5497"/>
    </bk>
    <bk>
      <rc t="1" v="5498"/>
    </bk>
    <bk>
      <rc t="1" v="5499"/>
    </bk>
    <bk>
      <rc t="1" v="5500"/>
    </bk>
    <bk>
      <rc t="1" v="5501"/>
    </bk>
    <bk>
      <rc t="1" v="5502"/>
    </bk>
    <bk>
      <rc t="1" v="5503"/>
    </bk>
    <bk>
      <rc t="1" v="5504"/>
    </bk>
    <bk>
      <rc t="1" v="5505"/>
    </bk>
    <bk>
      <rc t="1" v="5506"/>
    </bk>
    <bk>
      <rc t="1" v="5507"/>
    </bk>
    <bk>
      <rc t="1" v="5508"/>
    </bk>
    <bk>
      <rc t="1" v="5509"/>
    </bk>
    <bk>
      <rc t="1" v="5510"/>
    </bk>
    <bk>
      <rc t="1" v="5511"/>
    </bk>
    <bk>
      <rc t="1" v="5512"/>
    </bk>
    <bk>
      <rc t="1" v="5513"/>
    </bk>
    <bk>
      <rc t="1" v="5514"/>
    </bk>
    <bk>
      <rc t="1" v="5515"/>
    </bk>
    <bk>
      <rc t="1" v="5516"/>
    </bk>
    <bk>
      <rc t="1" v="5517"/>
    </bk>
    <bk>
      <rc t="1" v="5518"/>
    </bk>
    <bk>
      <rc t="1" v="5519"/>
    </bk>
    <bk>
      <rc t="1" v="5520"/>
    </bk>
    <bk>
      <rc t="1" v="5521"/>
    </bk>
    <bk>
      <rc t="1" v="5522"/>
    </bk>
    <bk>
      <rc t="1" v="5523"/>
    </bk>
    <bk>
      <rc t="1" v="5524"/>
    </bk>
    <bk>
      <rc t="1" v="5525"/>
    </bk>
    <bk>
      <rc t="1" v="5526"/>
    </bk>
    <bk>
      <rc t="1" v="5527"/>
    </bk>
    <bk>
      <rc t="1" v="5528"/>
    </bk>
    <bk>
      <rc t="1" v="5529"/>
    </bk>
    <bk>
      <rc t="1" v="5530"/>
    </bk>
    <bk>
      <rc t="1" v="5531"/>
    </bk>
    <bk>
      <rc t="1" v="5532"/>
    </bk>
    <bk>
      <rc t="1" v="5533"/>
    </bk>
    <bk>
      <rc t="1" v="5534"/>
    </bk>
    <bk>
      <rc t="1" v="5535"/>
    </bk>
    <bk>
      <rc t="1" v="5536"/>
    </bk>
    <bk>
      <rc t="1" v="5537"/>
    </bk>
    <bk>
      <rc t="1" v="5538"/>
    </bk>
    <bk>
      <rc t="1" v="5539"/>
    </bk>
    <bk>
      <rc t="1" v="5540"/>
    </bk>
    <bk>
      <rc t="1" v="5541"/>
    </bk>
    <bk>
      <rc t="1" v="5542"/>
    </bk>
    <bk>
      <rc t="1" v="5543"/>
    </bk>
    <bk>
      <rc t="1" v="5544"/>
    </bk>
    <bk>
      <rc t="1" v="5545"/>
    </bk>
    <bk>
      <rc t="1" v="5546"/>
    </bk>
    <bk>
      <rc t="1" v="5547"/>
    </bk>
    <bk>
      <rc t="1" v="5548"/>
    </bk>
    <bk>
      <rc t="1" v="5549"/>
    </bk>
    <bk>
      <rc t="1" v="5550"/>
    </bk>
    <bk>
      <rc t="1" v="5551"/>
    </bk>
    <bk>
      <rc t="1" v="5552"/>
    </bk>
    <bk>
      <rc t="1" v="5553"/>
    </bk>
    <bk>
      <rc t="1" v="5554"/>
    </bk>
    <bk>
      <rc t="1" v="5555"/>
    </bk>
    <bk>
      <rc t="1" v="5556"/>
    </bk>
    <bk>
      <rc t="1" v="5557"/>
    </bk>
    <bk>
      <rc t="1" v="5558"/>
    </bk>
    <bk>
      <rc t="1" v="5559"/>
    </bk>
    <bk>
      <rc t="1" v="5560"/>
    </bk>
    <bk>
      <rc t="1" v="5561"/>
    </bk>
    <bk>
      <rc t="1" v="5562"/>
    </bk>
    <bk>
      <rc t="1" v="5563"/>
    </bk>
    <bk>
      <rc t="1" v="5564"/>
    </bk>
    <bk>
      <rc t="1" v="5565"/>
    </bk>
    <bk>
      <rc t="1" v="5566"/>
    </bk>
    <bk>
      <rc t="1" v="5567"/>
    </bk>
    <bk>
      <rc t="1" v="5568"/>
    </bk>
    <bk>
      <rc t="1" v="5569"/>
    </bk>
    <bk>
      <rc t="1" v="5570"/>
    </bk>
    <bk>
      <rc t="1" v="5571"/>
    </bk>
    <bk>
      <rc t="1" v="5572"/>
    </bk>
    <bk>
      <rc t="1" v="5573"/>
    </bk>
    <bk>
      <rc t="1" v="5574"/>
    </bk>
    <bk>
      <rc t="1" v="5575"/>
    </bk>
    <bk>
      <rc t="1" v="5576"/>
    </bk>
    <bk>
      <rc t="1" v="5577"/>
    </bk>
    <bk>
      <rc t="1" v="5578"/>
    </bk>
    <bk>
      <rc t="1" v="5579"/>
    </bk>
    <bk>
      <rc t="1" v="5580"/>
    </bk>
    <bk>
      <rc t="1" v="5581"/>
    </bk>
    <bk>
      <rc t="1" v="5582"/>
    </bk>
    <bk>
      <rc t="1" v="5583"/>
    </bk>
    <bk>
      <rc t="1" v="5584"/>
    </bk>
    <bk>
      <rc t="1" v="5585"/>
    </bk>
    <bk>
      <rc t="1" v="5586"/>
    </bk>
    <bk>
      <rc t="1" v="5587"/>
    </bk>
    <bk>
      <rc t="1" v="5588"/>
    </bk>
    <bk>
      <rc t="1" v="5589"/>
    </bk>
    <bk>
      <rc t="1" v="5590"/>
    </bk>
    <bk>
      <rc t="1" v="5591"/>
    </bk>
    <bk>
      <rc t="1" v="5592"/>
    </bk>
    <bk>
      <rc t="1" v="5593"/>
    </bk>
    <bk>
      <rc t="1" v="5594"/>
    </bk>
    <bk>
      <rc t="1" v="5595"/>
    </bk>
    <bk>
      <rc t="1" v="5596"/>
    </bk>
    <bk>
      <rc t="1" v="5597"/>
    </bk>
    <bk>
      <rc t="1" v="5598"/>
    </bk>
    <bk>
      <rc t="1" v="5599"/>
    </bk>
    <bk>
      <rc t="1" v="5600"/>
    </bk>
    <bk>
      <rc t="1" v="5601"/>
    </bk>
    <bk>
      <rc t="1" v="5602"/>
    </bk>
    <bk>
      <rc t="1" v="5603"/>
    </bk>
    <bk>
      <rc t="1" v="5604"/>
    </bk>
    <bk>
      <rc t="1" v="5605"/>
    </bk>
    <bk>
      <rc t="1" v="5606"/>
    </bk>
    <bk>
      <rc t="1" v="5607"/>
    </bk>
    <bk>
      <rc t="1" v="5608"/>
    </bk>
    <bk>
      <rc t="1" v="5609"/>
    </bk>
    <bk>
      <rc t="1" v="5610"/>
    </bk>
    <bk>
      <rc t="1" v="5611"/>
    </bk>
    <bk>
      <rc t="1" v="5612"/>
    </bk>
    <bk>
      <rc t="1" v="5613"/>
    </bk>
    <bk>
      <rc t="1" v="5614"/>
    </bk>
    <bk>
      <rc t="1" v="5615"/>
    </bk>
    <bk>
      <rc t="1" v="5616"/>
    </bk>
    <bk>
      <rc t="1" v="5617"/>
    </bk>
    <bk>
      <rc t="1" v="5618"/>
    </bk>
    <bk>
      <rc t="1" v="5619"/>
    </bk>
    <bk>
      <rc t="1" v="5620"/>
    </bk>
    <bk>
      <rc t="1" v="5621"/>
    </bk>
    <bk>
      <rc t="1" v="5622"/>
    </bk>
    <bk>
      <rc t="1" v="5623"/>
    </bk>
    <bk>
      <rc t="1" v="5624"/>
    </bk>
    <bk>
      <rc t="1" v="5625"/>
    </bk>
    <bk>
      <rc t="1" v="5626"/>
    </bk>
    <bk>
      <rc t="1" v="5627"/>
    </bk>
    <bk>
      <rc t="1" v="5628"/>
    </bk>
    <bk>
      <rc t="1" v="5629"/>
    </bk>
    <bk>
      <rc t="1" v="5630"/>
    </bk>
    <bk>
      <rc t="1" v="5631"/>
    </bk>
    <bk>
      <rc t="1" v="5632"/>
    </bk>
    <bk>
      <rc t="1" v="5633"/>
    </bk>
    <bk>
      <rc t="1" v="5634"/>
    </bk>
    <bk>
      <rc t="1" v="5635"/>
    </bk>
    <bk>
      <rc t="1" v="5636"/>
    </bk>
    <bk>
      <rc t="1" v="5637"/>
    </bk>
    <bk>
      <rc t="1" v="5638"/>
    </bk>
    <bk>
      <rc t="1" v="5639"/>
    </bk>
    <bk>
      <rc t="1" v="5640"/>
    </bk>
    <bk>
      <rc t="1" v="5641"/>
    </bk>
    <bk>
      <rc t="1" v="5642"/>
    </bk>
    <bk>
      <rc t="1" v="5643"/>
    </bk>
    <bk>
      <rc t="1" v="5644"/>
    </bk>
    <bk>
      <rc t="1" v="5645"/>
    </bk>
    <bk>
      <rc t="1" v="5646"/>
    </bk>
    <bk>
      <rc t="1" v="5647"/>
    </bk>
    <bk>
      <rc t="1" v="5648"/>
    </bk>
    <bk>
      <rc t="1" v="5649"/>
    </bk>
    <bk>
      <rc t="1" v="5650"/>
    </bk>
    <bk>
      <rc t="1" v="5651"/>
    </bk>
    <bk>
      <rc t="1" v="5652"/>
    </bk>
    <bk>
      <rc t="1" v="5653"/>
    </bk>
    <bk>
      <rc t="1" v="5654"/>
    </bk>
    <bk>
      <rc t="1" v="5655"/>
    </bk>
    <bk>
      <rc t="1" v="5656"/>
    </bk>
    <bk>
      <rc t="1" v="5657"/>
    </bk>
    <bk>
      <rc t="1" v="5658"/>
    </bk>
    <bk>
      <rc t="1" v="5659"/>
    </bk>
    <bk>
      <rc t="1" v="5660"/>
    </bk>
    <bk>
      <rc t="1" v="5661"/>
    </bk>
    <bk>
      <rc t="1" v="5662"/>
    </bk>
    <bk>
      <rc t="1" v="5663"/>
    </bk>
    <bk>
      <rc t="1" v="5664"/>
    </bk>
    <bk>
      <rc t="1" v="5665"/>
    </bk>
    <bk>
      <rc t="1" v="5666"/>
    </bk>
    <bk>
      <rc t="1" v="5667"/>
    </bk>
    <bk>
      <rc t="1" v="5668"/>
    </bk>
    <bk>
      <rc t="1" v="5669"/>
    </bk>
    <bk>
      <rc t="1" v="5670"/>
    </bk>
    <bk>
      <rc t="1" v="5671"/>
    </bk>
    <bk>
      <rc t="1" v="5672"/>
    </bk>
    <bk>
      <rc t="1" v="5673"/>
    </bk>
    <bk>
      <rc t="1" v="5674"/>
    </bk>
    <bk>
      <rc t="1" v="5675"/>
    </bk>
    <bk>
      <rc t="1" v="5676"/>
    </bk>
    <bk>
      <rc t="1" v="5677"/>
    </bk>
    <bk>
      <rc t="1" v="5678"/>
    </bk>
    <bk>
      <rc t="1" v="5679"/>
    </bk>
    <bk>
      <rc t="1" v="5680"/>
    </bk>
    <bk>
      <rc t="1" v="5681"/>
    </bk>
    <bk>
      <rc t="1" v="5682"/>
    </bk>
    <bk>
      <rc t="1" v="5683"/>
    </bk>
    <bk>
      <rc t="1" v="5684"/>
    </bk>
    <bk>
      <rc t="1" v="5685"/>
    </bk>
    <bk>
      <rc t="1" v="5686"/>
    </bk>
    <bk>
      <rc t="1" v="5687"/>
    </bk>
    <bk>
      <rc t="1" v="5688"/>
    </bk>
    <bk>
      <rc t="1" v="5689"/>
    </bk>
    <bk>
      <rc t="1" v="5690"/>
    </bk>
    <bk>
      <rc t="1" v="5691"/>
    </bk>
    <bk>
      <rc t="1" v="5692"/>
    </bk>
    <bk>
      <rc t="1" v="5693"/>
    </bk>
    <bk>
      <rc t="1" v="5694"/>
    </bk>
    <bk>
      <rc t="1" v="5695"/>
    </bk>
    <bk>
      <rc t="1" v="5696"/>
    </bk>
    <bk>
      <rc t="1" v="5697"/>
    </bk>
    <bk>
      <rc t="1" v="5698"/>
    </bk>
    <bk>
      <rc t="1" v="5699"/>
    </bk>
    <bk>
      <rc t="1" v="5700"/>
    </bk>
    <bk>
      <rc t="1" v="5701"/>
    </bk>
    <bk>
      <rc t="1" v="5702"/>
    </bk>
    <bk>
      <rc t="1" v="5703"/>
    </bk>
    <bk>
      <rc t="1" v="5704"/>
    </bk>
    <bk>
      <rc t="1" v="5705"/>
    </bk>
    <bk>
      <rc t="1" v="5706"/>
    </bk>
    <bk>
      <rc t="1" v="5707"/>
    </bk>
    <bk>
      <rc t="1" v="5708"/>
    </bk>
    <bk>
      <rc t="1" v="5709"/>
    </bk>
    <bk>
      <rc t="1" v="5710"/>
    </bk>
    <bk>
      <rc t="1" v="5711"/>
    </bk>
    <bk>
      <rc t="1" v="5712"/>
    </bk>
    <bk>
      <rc t="1" v="5713"/>
    </bk>
    <bk>
      <rc t="1" v="5714"/>
    </bk>
    <bk>
      <rc t="1" v="5715"/>
    </bk>
    <bk>
      <rc t="1" v="5716"/>
    </bk>
    <bk>
      <rc t="1" v="5717"/>
    </bk>
    <bk>
      <rc t="1" v="5718"/>
    </bk>
    <bk>
      <rc t="1" v="5719"/>
    </bk>
    <bk>
      <rc t="1" v="5720"/>
    </bk>
    <bk>
      <rc t="1" v="5721"/>
    </bk>
    <bk>
      <rc t="1" v="5722"/>
    </bk>
    <bk>
      <rc t="1" v="5723"/>
    </bk>
    <bk>
      <rc t="1" v="5724"/>
    </bk>
    <bk>
      <rc t="1" v="5725"/>
    </bk>
    <bk>
      <rc t="1" v="5726"/>
    </bk>
    <bk>
      <rc t="1" v="5727"/>
    </bk>
    <bk>
      <rc t="1" v="5728"/>
    </bk>
    <bk>
      <rc t="1" v="5729"/>
    </bk>
    <bk>
      <rc t="1" v="5730"/>
    </bk>
    <bk>
      <rc t="1" v="5731"/>
    </bk>
    <bk>
      <rc t="1" v="5732"/>
    </bk>
    <bk>
      <rc t="1" v="5733"/>
    </bk>
    <bk>
      <rc t="1" v="5734"/>
    </bk>
    <bk>
      <rc t="1" v="5735"/>
    </bk>
    <bk>
      <rc t="1" v="5736"/>
    </bk>
    <bk>
      <rc t="1" v="5737"/>
    </bk>
    <bk>
      <rc t="1" v="5738"/>
    </bk>
    <bk>
      <rc t="1" v="5739"/>
    </bk>
    <bk>
      <rc t="1" v="5740"/>
    </bk>
    <bk>
      <rc t="1" v="5741"/>
    </bk>
    <bk>
      <rc t="1" v="5742"/>
    </bk>
    <bk>
      <rc t="1" v="5743"/>
    </bk>
    <bk>
      <rc t="1" v="5744"/>
    </bk>
    <bk>
      <rc t="1" v="5745"/>
    </bk>
    <bk>
      <rc t="1" v="5746"/>
    </bk>
    <bk>
      <rc t="1" v="5747"/>
    </bk>
    <bk>
      <rc t="1" v="5748"/>
    </bk>
    <bk>
      <rc t="1" v="5749"/>
    </bk>
    <bk>
      <rc t="1" v="5750"/>
    </bk>
    <bk>
      <rc t="1" v="5751"/>
    </bk>
    <bk>
      <rc t="1" v="5752"/>
    </bk>
    <bk>
      <rc t="1" v="5753"/>
    </bk>
    <bk>
      <rc t="1" v="5754"/>
    </bk>
    <bk>
      <rc t="1" v="5755"/>
    </bk>
    <bk>
      <rc t="1" v="5756"/>
    </bk>
    <bk>
      <rc t="1" v="5757"/>
    </bk>
    <bk>
      <rc t="1" v="5758"/>
    </bk>
    <bk>
      <rc t="1" v="5759"/>
    </bk>
    <bk>
      <rc t="1" v="5760"/>
    </bk>
    <bk>
      <rc t="1" v="5761"/>
    </bk>
    <bk>
      <rc t="1" v="5762"/>
    </bk>
    <bk>
      <rc t="1" v="5763"/>
    </bk>
    <bk>
      <rc t="1" v="5764"/>
    </bk>
    <bk>
      <rc t="1" v="5765"/>
    </bk>
    <bk>
      <rc t="1" v="5766"/>
    </bk>
    <bk>
      <rc t="1" v="5767"/>
    </bk>
    <bk>
      <rc t="1" v="5768"/>
    </bk>
    <bk>
      <rc t="1" v="5769"/>
    </bk>
    <bk>
      <rc t="1" v="5770"/>
    </bk>
    <bk>
      <rc t="1" v="5771"/>
    </bk>
    <bk>
      <rc t="1" v="5772"/>
    </bk>
    <bk>
      <rc t="1" v="5773"/>
    </bk>
    <bk>
      <rc t="1" v="5774"/>
    </bk>
    <bk>
      <rc t="1" v="5775"/>
    </bk>
    <bk>
      <rc t="1" v="5776"/>
    </bk>
    <bk>
      <rc t="1" v="5777"/>
    </bk>
    <bk>
      <rc t="1" v="5778"/>
    </bk>
    <bk>
      <rc t="1" v="5779"/>
    </bk>
    <bk>
      <rc t="1" v="5780"/>
    </bk>
    <bk>
      <rc t="1" v="5781"/>
    </bk>
    <bk>
      <rc t="1" v="5782"/>
    </bk>
    <bk>
      <rc t="1" v="5783"/>
    </bk>
    <bk>
      <rc t="1" v="5784"/>
    </bk>
    <bk>
      <rc t="1" v="5785"/>
    </bk>
    <bk>
      <rc t="1" v="5786"/>
    </bk>
    <bk>
      <rc t="1" v="5787"/>
    </bk>
    <bk>
      <rc t="1" v="5788"/>
    </bk>
    <bk>
      <rc t="1" v="5789"/>
    </bk>
    <bk>
      <rc t="1" v="5790"/>
    </bk>
    <bk>
      <rc t="1" v="5791"/>
    </bk>
    <bk>
      <rc t="1" v="5792"/>
    </bk>
    <bk>
      <rc t="1" v="5793"/>
    </bk>
    <bk>
      <rc t="1" v="5794"/>
    </bk>
    <bk>
      <rc t="1" v="5795"/>
    </bk>
    <bk>
      <rc t="1" v="5796"/>
    </bk>
    <bk>
      <rc t="1" v="5797"/>
    </bk>
    <bk>
      <rc t="1" v="5798"/>
    </bk>
    <bk>
      <rc t="1" v="5799"/>
    </bk>
    <bk>
      <rc t="1" v="5800"/>
    </bk>
    <bk>
      <rc t="1" v="5801"/>
    </bk>
    <bk>
      <rc t="1" v="5802"/>
    </bk>
    <bk>
      <rc t="1" v="5803"/>
    </bk>
    <bk>
      <rc t="1" v="5804"/>
    </bk>
    <bk>
      <rc t="1" v="5805"/>
    </bk>
    <bk>
      <rc t="1" v="5806"/>
    </bk>
    <bk>
      <rc t="1" v="5807"/>
    </bk>
    <bk>
      <rc t="1" v="5808"/>
    </bk>
    <bk>
      <rc t="1" v="5809"/>
    </bk>
    <bk>
      <rc t="1" v="5810"/>
    </bk>
    <bk>
      <rc t="1" v="5811"/>
    </bk>
    <bk>
      <rc t="1" v="5812"/>
    </bk>
    <bk>
      <rc t="1" v="5813"/>
    </bk>
    <bk>
      <rc t="1" v="5814"/>
    </bk>
    <bk>
      <rc t="1" v="5815"/>
    </bk>
    <bk>
      <rc t="1" v="5816"/>
    </bk>
    <bk>
      <rc t="1" v="5817"/>
    </bk>
    <bk>
      <rc t="1" v="5818"/>
    </bk>
    <bk>
      <rc t="1" v="5819"/>
    </bk>
    <bk>
      <rc t="1" v="5820"/>
    </bk>
    <bk>
      <rc t="1" v="5821"/>
    </bk>
    <bk>
      <rc t="1" v="5822"/>
    </bk>
    <bk>
      <rc t="1" v="5823"/>
    </bk>
    <bk>
      <rc t="1" v="5824"/>
    </bk>
    <bk>
      <rc t="1" v="5825"/>
    </bk>
    <bk>
      <rc t="1" v="5826"/>
    </bk>
    <bk>
      <rc t="1" v="5827"/>
    </bk>
    <bk>
      <rc t="1" v="5828"/>
    </bk>
    <bk>
      <rc t="1" v="5829"/>
    </bk>
    <bk>
      <rc t="1" v="5830"/>
    </bk>
    <bk>
      <rc t="1" v="5831"/>
    </bk>
    <bk>
      <rc t="1" v="5832"/>
    </bk>
    <bk>
      <rc t="1" v="5833"/>
    </bk>
    <bk>
      <rc t="1" v="5834"/>
    </bk>
    <bk>
      <rc t="1" v="5835"/>
    </bk>
    <bk>
      <rc t="1" v="5836"/>
    </bk>
    <bk>
      <rc t="1" v="5837"/>
    </bk>
    <bk>
      <rc t="1" v="5838"/>
    </bk>
    <bk>
      <rc t="1" v="5839"/>
    </bk>
    <bk>
      <rc t="1" v="5840"/>
    </bk>
    <bk>
      <rc t="1" v="5841"/>
    </bk>
    <bk>
      <rc t="1" v="5842"/>
    </bk>
    <bk>
      <rc t="1" v="5843"/>
    </bk>
    <bk>
      <rc t="1" v="5844"/>
    </bk>
    <bk>
      <rc t="1" v="5845"/>
    </bk>
    <bk>
      <rc t="1" v="5846"/>
    </bk>
    <bk>
      <rc t="1" v="5847"/>
    </bk>
    <bk>
      <rc t="1" v="5848"/>
    </bk>
    <bk>
      <rc t="1" v="5849"/>
    </bk>
    <bk>
      <rc t="1" v="5850"/>
    </bk>
    <bk>
      <rc t="1" v="5851"/>
    </bk>
    <bk>
      <rc t="1" v="5852"/>
    </bk>
    <bk>
      <rc t="1" v="5853"/>
    </bk>
    <bk>
      <rc t="1" v="5854"/>
    </bk>
    <bk>
      <rc t="1" v="5855"/>
    </bk>
    <bk>
      <rc t="1" v="5856"/>
    </bk>
    <bk>
      <rc t="1" v="5857"/>
    </bk>
    <bk>
      <rc t="1" v="5858"/>
    </bk>
    <bk>
      <rc t="1" v="5859"/>
    </bk>
    <bk>
      <rc t="1" v="5860"/>
    </bk>
    <bk>
      <rc t="1" v="5861"/>
    </bk>
    <bk>
      <rc t="1" v="5862"/>
    </bk>
    <bk>
      <rc t="1" v="5863"/>
    </bk>
    <bk>
      <rc t="1" v="5864"/>
    </bk>
    <bk>
      <rc t="1" v="5865"/>
    </bk>
    <bk>
      <rc t="1" v="5866"/>
    </bk>
    <bk>
      <rc t="1" v="5867"/>
    </bk>
    <bk>
      <rc t="1" v="5868"/>
    </bk>
    <bk>
      <rc t="1" v="5869"/>
    </bk>
    <bk>
      <rc t="1" v="5870"/>
    </bk>
    <bk>
      <rc t="1" v="5871"/>
    </bk>
    <bk>
      <rc t="1" v="5872"/>
    </bk>
    <bk>
      <rc t="1" v="5873"/>
    </bk>
    <bk>
      <rc t="1" v="5874"/>
    </bk>
    <bk>
      <rc t="1" v="5875"/>
    </bk>
    <bk>
      <rc t="1" v="5876"/>
    </bk>
    <bk>
      <rc t="1" v="5877"/>
    </bk>
    <bk>
      <rc t="1" v="5878"/>
    </bk>
    <bk>
      <rc t="1" v="5879"/>
    </bk>
    <bk>
      <rc t="1" v="5880"/>
    </bk>
    <bk>
      <rc t="1" v="5881"/>
    </bk>
    <bk>
      <rc t="1" v="5882"/>
    </bk>
    <bk>
      <rc t="1" v="5883"/>
    </bk>
    <bk>
      <rc t="1" v="5884"/>
    </bk>
    <bk>
      <rc t="1" v="5885"/>
    </bk>
    <bk>
      <rc t="1" v="5886"/>
    </bk>
    <bk>
      <rc t="1" v="5887"/>
    </bk>
    <bk>
      <rc t="1" v="5888"/>
    </bk>
    <bk>
      <rc t="1" v="5889"/>
    </bk>
    <bk>
      <rc t="1" v="5890"/>
    </bk>
    <bk>
      <rc t="1" v="5891"/>
    </bk>
    <bk>
      <rc t="1" v="5892"/>
    </bk>
    <bk>
      <rc t="1" v="5893"/>
    </bk>
    <bk>
      <rc t="1" v="5894"/>
    </bk>
    <bk>
      <rc t="1" v="5895"/>
    </bk>
    <bk>
      <rc t="1" v="5896"/>
    </bk>
    <bk>
      <rc t="1" v="5897"/>
    </bk>
    <bk>
      <rc t="1" v="5898"/>
    </bk>
    <bk>
      <rc t="1" v="5899"/>
    </bk>
    <bk>
      <rc t="1" v="5900"/>
    </bk>
    <bk>
      <rc t="1" v="5901"/>
    </bk>
    <bk>
      <rc t="1" v="5902"/>
    </bk>
    <bk>
      <rc t="1" v="5903"/>
    </bk>
    <bk>
      <rc t="1" v="5904"/>
    </bk>
    <bk>
      <rc t="1" v="5905"/>
    </bk>
    <bk>
      <rc t="1" v="5906"/>
    </bk>
    <bk>
      <rc t="1" v="5907"/>
    </bk>
    <bk>
      <rc t="1" v="5908"/>
    </bk>
    <bk>
      <rc t="1" v="5909"/>
    </bk>
    <bk>
      <rc t="1" v="5910"/>
    </bk>
    <bk>
      <rc t="1" v="5911"/>
    </bk>
    <bk>
      <rc t="1" v="5912"/>
    </bk>
    <bk>
      <rc t="1" v="5913"/>
    </bk>
    <bk>
      <rc t="1" v="5914"/>
    </bk>
    <bk>
      <rc t="1" v="5915"/>
    </bk>
    <bk>
      <rc t="1" v="5916"/>
    </bk>
    <bk>
      <rc t="1" v="5917"/>
    </bk>
    <bk>
      <rc t="1" v="5918"/>
    </bk>
    <bk>
      <rc t="1" v="5919"/>
    </bk>
    <bk>
      <rc t="1" v="5920"/>
    </bk>
    <bk>
      <rc t="1" v="5921"/>
    </bk>
    <bk>
      <rc t="1" v="5922"/>
    </bk>
    <bk>
      <rc t="1" v="5923"/>
    </bk>
    <bk>
      <rc t="1" v="5924"/>
    </bk>
    <bk>
      <rc t="1" v="5925"/>
    </bk>
    <bk>
      <rc t="1" v="5926"/>
    </bk>
    <bk>
      <rc t="1" v="5927"/>
    </bk>
    <bk>
      <rc t="1" v="5928"/>
    </bk>
    <bk>
      <rc t="1" v="5929"/>
    </bk>
    <bk>
      <rc t="1" v="5930"/>
    </bk>
    <bk>
      <rc t="1" v="5931"/>
    </bk>
    <bk>
      <rc t="1" v="5932"/>
    </bk>
    <bk>
      <rc t="1" v="5933"/>
    </bk>
    <bk>
      <rc t="1" v="5934"/>
    </bk>
    <bk>
      <rc t="1" v="5935"/>
    </bk>
    <bk>
      <rc t="1" v="5936"/>
    </bk>
    <bk>
      <rc t="1" v="5937"/>
    </bk>
    <bk>
      <rc t="1" v="5938"/>
    </bk>
    <bk>
      <rc t="1" v="5939"/>
    </bk>
    <bk>
      <rc t="1" v="5940"/>
    </bk>
    <bk>
      <rc t="1" v="5941"/>
    </bk>
    <bk>
      <rc t="1" v="5942"/>
    </bk>
    <bk>
      <rc t="1" v="5943"/>
    </bk>
    <bk>
      <rc t="1" v="5944"/>
    </bk>
    <bk>
      <rc t="1" v="5945"/>
    </bk>
    <bk>
      <rc t="1" v="5946"/>
    </bk>
    <bk>
      <rc t="1" v="5947"/>
    </bk>
    <bk>
      <rc t="1" v="5948"/>
    </bk>
    <bk>
      <rc t="1" v="5949"/>
    </bk>
    <bk>
      <rc t="1" v="5950"/>
    </bk>
    <bk>
      <rc t="1" v="5951"/>
    </bk>
    <bk>
      <rc t="1" v="5952"/>
    </bk>
    <bk>
      <rc t="1" v="5953"/>
    </bk>
    <bk>
      <rc t="1" v="5954"/>
    </bk>
    <bk>
      <rc t="1" v="5955"/>
    </bk>
    <bk>
      <rc t="1" v="5956"/>
    </bk>
    <bk>
      <rc t="1" v="5957"/>
    </bk>
    <bk>
      <rc t="1" v="5958"/>
    </bk>
    <bk>
      <rc t="1" v="5959"/>
    </bk>
    <bk>
      <rc t="1" v="5960"/>
    </bk>
    <bk>
      <rc t="1" v="5961"/>
    </bk>
    <bk>
      <rc t="1" v="5962"/>
    </bk>
    <bk>
      <rc t="1" v="5963"/>
    </bk>
    <bk>
      <rc t="1" v="5964"/>
    </bk>
    <bk>
      <rc t="1" v="5965"/>
    </bk>
    <bk>
      <rc t="1" v="5966"/>
    </bk>
    <bk>
      <rc t="1" v="5967"/>
    </bk>
    <bk>
      <rc t="1" v="5968"/>
    </bk>
    <bk>
      <rc t="1" v="5969"/>
    </bk>
    <bk>
      <rc t="1" v="5970"/>
    </bk>
    <bk>
      <rc t="1" v="5971"/>
    </bk>
    <bk>
      <rc t="1" v="5972"/>
    </bk>
    <bk>
      <rc t="1" v="5973"/>
    </bk>
    <bk>
      <rc t="1" v="5974"/>
    </bk>
    <bk>
      <rc t="1" v="5975"/>
    </bk>
    <bk>
      <rc t="1" v="5976"/>
    </bk>
    <bk>
      <rc t="1" v="5977"/>
    </bk>
    <bk>
      <rc t="1" v="5978"/>
    </bk>
    <bk>
      <rc t="1" v="5979"/>
    </bk>
    <bk>
      <rc t="1" v="5980"/>
    </bk>
    <bk>
      <rc t="1" v="5981"/>
    </bk>
    <bk>
      <rc t="1" v="5982"/>
    </bk>
    <bk>
      <rc t="1" v="5983"/>
    </bk>
    <bk>
      <rc t="1" v="5984"/>
    </bk>
    <bk>
      <rc t="1" v="5985"/>
    </bk>
    <bk>
      <rc t="1" v="5986"/>
    </bk>
    <bk>
      <rc t="1" v="5987"/>
    </bk>
    <bk>
      <rc t="1" v="5988"/>
    </bk>
    <bk>
      <rc t="1" v="5989"/>
    </bk>
    <bk>
      <rc t="1" v="5990"/>
    </bk>
    <bk>
      <rc t="1" v="5991"/>
    </bk>
    <bk>
      <rc t="1" v="5992"/>
    </bk>
    <bk>
      <rc t="1" v="5993"/>
    </bk>
    <bk>
      <rc t="1" v="5994"/>
    </bk>
    <bk>
      <rc t="1" v="5995"/>
    </bk>
    <bk>
      <rc t="1" v="5996"/>
    </bk>
    <bk>
      <rc t="1" v="5997"/>
    </bk>
    <bk>
      <rc t="1" v="5998"/>
    </bk>
    <bk>
      <rc t="1" v="5999"/>
    </bk>
    <bk>
      <rc t="1" v="6000"/>
    </bk>
    <bk>
      <rc t="1" v="6001"/>
    </bk>
    <bk>
      <rc t="1" v="6002"/>
    </bk>
    <bk>
      <rc t="1" v="6003"/>
    </bk>
    <bk>
      <rc t="1" v="6004"/>
    </bk>
    <bk>
      <rc t="1" v="6005"/>
    </bk>
    <bk>
      <rc t="1" v="6006"/>
    </bk>
    <bk>
      <rc t="1" v="6007"/>
    </bk>
    <bk>
      <rc t="1" v="6008"/>
    </bk>
    <bk>
      <rc t="1" v="6009"/>
    </bk>
    <bk>
      <rc t="1" v="6010"/>
    </bk>
    <bk>
      <rc t="1" v="6011"/>
    </bk>
    <bk>
      <rc t="1" v="6012"/>
    </bk>
    <bk>
      <rc t="1" v="6013"/>
    </bk>
    <bk>
      <rc t="1" v="6014"/>
    </bk>
    <bk>
      <rc t="1" v="6015"/>
    </bk>
    <bk>
      <rc t="1" v="6016"/>
    </bk>
    <bk>
      <rc t="1" v="6017"/>
    </bk>
    <bk>
      <rc t="1" v="6018"/>
    </bk>
    <bk>
      <rc t="1" v="6019"/>
    </bk>
    <bk>
      <rc t="1" v="6020"/>
    </bk>
    <bk>
      <rc t="1" v="6021"/>
    </bk>
    <bk>
      <rc t="1" v="6022"/>
    </bk>
    <bk>
      <rc t="1" v="6023"/>
    </bk>
    <bk>
      <rc t="1" v="6024"/>
    </bk>
    <bk>
      <rc t="1" v="6025"/>
    </bk>
    <bk>
      <rc t="1" v="6026"/>
    </bk>
    <bk>
      <rc t="1" v="6027"/>
    </bk>
    <bk>
      <rc t="1" v="6028"/>
    </bk>
    <bk>
      <rc t="1" v="6029"/>
    </bk>
    <bk>
      <rc t="1" v="6030"/>
    </bk>
    <bk>
      <rc t="1" v="6031"/>
    </bk>
    <bk>
      <rc t="1" v="6032"/>
    </bk>
    <bk>
      <rc t="1" v="6033"/>
    </bk>
    <bk>
      <rc t="1" v="6034"/>
    </bk>
    <bk>
      <rc t="1" v="6035"/>
    </bk>
    <bk>
      <rc t="1" v="6036"/>
    </bk>
    <bk>
      <rc t="1" v="6037"/>
    </bk>
    <bk>
      <rc t="1" v="6038"/>
    </bk>
    <bk>
      <rc t="1" v="6039"/>
    </bk>
    <bk>
      <rc t="1" v="6040"/>
    </bk>
    <bk>
      <rc t="1" v="6041"/>
    </bk>
    <bk>
      <rc t="1" v="6042"/>
    </bk>
    <bk>
      <rc t="1" v="6043"/>
    </bk>
    <bk>
      <rc t="1" v="6044"/>
    </bk>
    <bk>
      <rc t="1" v="6045"/>
    </bk>
    <bk>
      <rc t="1" v="6046"/>
    </bk>
    <bk>
      <rc t="1" v="6047"/>
    </bk>
    <bk>
      <rc t="1" v="6048"/>
    </bk>
    <bk>
      <rc t="1" v="6049"/>
    </bk>
    <bk>
      <rc t="1" v="6050"/>
    </bk>
    <bk>
      <rc t="1" v="6051"/>
    </bk>
    <bk>
      <rc t="1" v="6052"/>
    </bk>
    <bk>
      <rc t="1" v="6053"/>
    </bk>
    <bk>
      <rc t="1" v="6054"/>
    </bk>
    <bk>
      <rc t="1" v="6055"/>
    </bk>
    <bk>
      <rc t="1" v="6056"/>
    </bk>
    <bk>
      <rc t="1" v="6057"/>
    </bk>
    <bk>
      <rc t="1" v="6058"/>
    </bk>
    <bk>
      <rc t="1" v="6059"/>
    </bk>
    <bk>
      <rc t="1" v="6060"/>
    </bk>
    <bk>
      <rc t="1" v="6061"/>
    </bk>
    <bk>
      <rc t="1" v="6062"/>
    </bk>
    <bk>
      <rc t="1" v="6063"/>
    </bk>
    <bk>
      <rc t="1" v="6064"/>
    </bk>
    <bk>
      <rc t="1" v="6065"/>
    </bk>
    <bk>
      <rc t="1" v="6066"/>
    </bk>
    <bk>
      <rc t="1" v="6067"/>
    </bk>
    <bk>
      <rc t="1" v="6068"/>
    </bk>
    <bk>
      <rc t="1" v="6069"/>
    </bk>
    <bk>
      <rc t="1" v="6070"/>
    </bk>
    <bk>
      <rc t="1" v="6071"/>
    </bk>
    <bk>
      <rc t="1" v="6072"/>
    </bk>
    <bk>
      <rc t="1" v="6073"/>
    </bk>
    <bk>
      <rc t="1" v="6074"/>
    </bk>
    <bk>
      <rc t="1" v="6075"/>
    </bk>
    <bk>
      <rc t="1" v="6076"/>
    </bk>
    <bk>
      <rc t="1" v="6077"/>
    </bk>
    <bk>
      <rc t="1" v="6078"/>
    </bk>
    <bk>
      <rc t="1" v="6079"/>
    </bk>
    <bk>
      <rc t="1" v="6080"/>
    </bk>
    <bk>
      <rc t="1" v="6081"/>
    </bk>
    <bk>
      <rc t="1" v="6082"/>
    </bk>
    <bk>
      <rc t="1" v="6083"/>
    </bk>
    <bk>
      <rc t="1" v="6084"/>
    </bk>
    <bk>
      <rc t="1" v="6085"/>
    </bk>
    <bk>
      <rc t="1" v="6086"/>
    </bk>
    <bk>
      <rc t="1" v="6087"/>
    </bk>
    <bk>
      <rc t="1" v="6088"/>
    </bk>
    <bk>
      <rc t="1" v="6089"/>
    </bk>
    <bk>
      <rc t="1" v="6090"/>
    </bk>
    <bk>
      <rc t="1" v="6091"/>
    </bk>
    <bk>
      <rc t="1" v="6092"/>
    </bk>
    <bk>
      <rc t="1" v="6093"/>
    </bk>
    <bk>
      <rc t="1" v="6094"/>
    </bk>
    <bk>
      <rc t="1" v="6095"/>
    </bk>
    <bk>
      <rc t="1" v="6096"/>
    </bk>
    <bk>
      <rc t="1" v="6097"/>
    </bk>
    <bk>
      <rc t="1" v="6098"/>
    </bk>
    <bk>
      <rc t="1" v="6099"/>
    </bk>
    <bk>
      <rc t="1" v="6100"/>
    </bk>
    <bk>
      <rc t="1" v="6101"/>
    </bk>
    <bk>
      <rc t="1" v="6102"/>
    </bk>
    <bk>
      <rc t="1" v="6103"/>
    </bk>
    <bk>
      <rc t="1" v="6104"/>
    </bk>
    <bk>
      <rc t="1" v="6105"/>
    </bk>
    <bk>
      <rc t="1" v="6106"/>
    </bk>
    <bk>
      <rc t="1" v="6107"/>
    </bk>
    <bk>
      <rc t="1" v="6108"/>
    </bk>
    <bk>
      <rc t="1" v="6109"/>
    </bk>
    <bk>
      <rc t="1" v="6110"/>
    </bk>
    <bk>
      <rc t="1" v="6111"/>
    </bk>
    <bk>
      <rc t="1" v="6112"/>
    </bk>
    <bk>
      <rc t="1" v="6113"/>
    </bk>
    <bk>
      <rc t="1" v="6114"/>
    </bk>
    <bk>
      <rc t="1" v="6115"/>
    </bk>
    <bk>
      <rc t="1" v="6116"/>
    </bk>
    <bk>
      <rc t="1" v="6117"/>
    </bk>
    <bk>
      <rc t="1" v="6118"/>
    </bk>
    <bk>
      <rc t="1" v="6119"/>
    </bk>
    <bk>
      <rc t="1" v="6120"/>
    </bk>
    <bk>
      <rc t="1" v="6121"/>
    </bk>
    <bk>
      <rc t="1" v="6122"/>
    </bk>
    <bk>
      <rc t="1" v="6123"/>
    </bk>
    <bk>
      <rc t="1" v="6124"/>
    </bk>
    <bk>
      <rc t="1" v="6125"/>
    </bk>
    <bk>
      <rc t="1" v="6126"/>
    </bk>
    <bk>
      <rc t="1" v="6127"/>
    </bk>
    <bk>
      <rc t="1" v="6128"/>
    </bk>
    <bk>
      <rc t="1" v="6129"/>
    </bk>
    <bk>
      <rc t="1" v="6130"/>
    </bk>
    <bk>
      <rc t="1" v="6131"/>
    </bk>
    <bk>
      <rc t="1" v="6132"/>
    </bk>
    <bk>
      <rc t="1" v="6133"/>
    </bk>
    <bk>
      <rc t="1" v="6134"/>
    </bk>
    <bk>
      <rc t="1" v="6135"/>
    </bk>
    <bk>
      <rc t="1" v="6136"/>
    </bk>
    <bk>
      <rc t="1" v="6137"/>
    </bk>
    <bk>
      <rc t="1" v="6138"/>
    </bk>
    <bk>
      <rc t="1" v="6139"/>
    </bk>
    <bk>
      <rc t="1" v="6140"/>
    </bk>
    <bk>
      <rc t="1" v="6141"/>
    </bk>
    <bk>
      <rc t="1" v="6142"/>
    </bk>
    <bk>
      <rc t="1" v="6143"/>
    </bk>
    <bk>
      <rc t="1" v="6144"/>
    </bk>
    <bk>
      <rc t="1" v="6145"/>
    </bk>
    <bk>
      <rc t="1" v="6146"/>
    </bk>
    <bk>
      <rc t="1" v="6147"/>
    </bk>
    <bk>
      <rc t="1" v="6148"/>
    </bk>
    <bk>
      <rc t="1" v="6149"/>
    </bk>
    <bk>
      <rc t="1" v="6150"/>
    </bk>
    <bk>
      <rc t="1" v="6151"/>
    </bk>
    <bk>
      <rc t="1" v="6152"/>
    </bk>
    <bk>
      <rc t="1" v="6153"/>
    </bk>
    <bk>
      <rc t="1" v="6154"/>
    </bk>
    <bk>
      <rc t="1" v="6155"/>
    </bk>
    <bk>
      <rc t="1" v="6156"/>
    </bk>
    <bk>
      <rc t="1" v="6157"/>
    </bk>
    <bk>
      <rc t="1" v="6158"/>
    </bk>
    <bk>
      <rc t="1" v="6159"/>
    </bk>
    <bk>
      <rc t="1" v="6160"/>
    </bk>
    <bk>
      <rc t="1" v="6161"/>
    </bk>
    <bk>
      <rc t="1" v="6162"/>
    </bk>
    <bk>
      <rc t="1" v="6163"/>
    </bk>
    <bk>
      <rc t="1" v="6164"/>
    </bk>
    <bk>
      <rc t="1" v="6165"/>
    </bk>
    <bk>
      <rc t="1" v="6166"/>
    </bk>
    <bk>
      <rc t="1" v="6167"/>
    </bk>
    <bk>
      <rc t="1" v="6168"/>
    </bk>
    <bk>
      <rc t="1" v="6169"/>
    </bk>
    <bk>
      <rc t="1" v="6170"/>
    </bk>
    <bk>
      <rc t="1" v="6171"/>
    </bk>
    <bk>
      <rc t="1" v="6172"/>
    </bk>
    <bk>
      <rc t="1" v="6173"/>
    </bk>
    <bk>
      <rc t="1" v="6174"/>
    </bk>
    <bk>
      <rc t="1" v="6175"/>
    </bk>
    <bk>
      <rc t="1" v="6176"/>
    </bk>
    <bk>
      <rc t="1" v="6177"/>
    </bk>
    <bk>
      <rc t="1" v="6178"/>
    </bk>
    <bk>
      <rc t="1" v="6179"/>
    </bk>
    <bk>
      <rc t="1" v="6180"/>
    </bk>
    <bk>
      <rc t="1" v="6181"/>
    </bk>
    <bk>
      <rc t="1" v="6182"/>
    </bk>
    <bk>
      <rc t="1" v="6183"/>
    </bk>
    <bk>
      <rc t="1" v="6184"/>
    </bk>
    <bk>
      <rc t="1" v="6185"/>
    </bk>
    <bk>
      <rc t="1" v="6186"/>
    </bk>
    <bk>
      <rc t="1" v="6187"/>
    </bk>
    <bk>
      <rc t="1" v="6188"/>
    </bk>
    <bk>
      <rc t="1" v="6189"/>
    </bk>
    <bk>
      <rc t="1" v="6190"/>
    </bk>
    <bk>
      <rc t="1" v="6191"/>
    </bk>
    <bk>
      <rc t="1" v="6192"/>
    </bk>
    <bk>
      <rc t="1" v="6193"/>
    </bk>
    <bk>
      <rc t="1" v="6194"/>
    </bk>
    <bk>
      <rc t="1" v="6195"/>
    </bk>
    <bk>
      <rc t="1" v="6196"/>
    </bk>
    <bk>
      <rc t="1" v="6197"/>
    </bk>
    <bk>
      <rc t="1" v="6198"/>
    </bk>
    <bk>
      <rc t="1" v="6199"/>
    </bk>
    <bk>
      <rc t="1" v="6200"/>
    </bk>
    <bk>
      <rc t="1" v="6201"/>
    </bk>
    <bk>
      <rc t="1" v="6202"/>
    </bk>
    <bk>
      <rc t="1" v="6203"/>
    </bk>
    <bk>
      <rc t="1" v="6204"/>
    </bk>
    <bk>
      <rc t="1" v="6205"/>
    </bk>
    <bk>
      <rc t="1" v="6206"/>
    </bk>
    <bk>
      <rc t="1" v="6207"/>
    </bk>
    <bk>
      <rc t="1" v="6208"/>
    </bk>
    <bk>
      <rc t="1" v="6209"/>
    </bk>
    <bk>
      <rc t="1" v="6210"/>
    </bk>
    <bk>
      <rc t="1" v="6211"/>
    </bk>
    <bk>
      <rc t="1" v="6212"/>
    </bk>
    <bk>
      <rc t="1" v="6213"/>
    </bk>
    <bk>
      <rc t="1" v="6214"/>
    </bk>
    <bk>
      <rc t="1" v="6215"/>
    </bk>
    <bk>
      <rc t="1" v="6216"/>
    </bk>
    <bk>
      <rc t="1" v="6217"/>
    </bk>
    <bk>
      <rc t="1" v="6218"/>
    </bk>
    <bk>
      <rc t="1" v="6219"/>
    </bk>
    <bk>
      <rc t="1" v="6220"/>
    </bk>
    <bk>
      <rc t="1" v="6221"/>
    </bk>
    <bk>
      <rc t="1" v="6222"/>
    </bk>
    <bk>
      <rc t="1" v="6223"/>
    </bk>
    <bk>
      <rc t="1" v="6224"/>
    </bk>
    <bk>
      <rc t="1" v="6225"/>
    </bk>
    <bk>
      <rc t="1" v="6226"/>
    </bk>
    <bk>
      <rc t="1" v="6227"/>
    </bk>
    <bk>
      <rc t="1" v="6228"/>
    </bk>
    <bk>
      <rc t="1" v="6229"/>
    </bk>
    <bk>
      <rc t="1" v="6230"/>
    </bk>
    <bk>
      <rc t="1" v="6231"/>
    </bk>
    <bk>
      <rc t="1" v="6232"/>
    </bk>
    <bk>
      <rc t="1" v="6233"/>
    </bk>
    <bk>
      <rc t="1" v="6234"/>
    </bk>
    <bk>
      <rc t="1" v="6235"/>
    </bk>
    <bk>
      <rc t="1" v="6236"/>
    </bk>
    <bk>
      <rc t="1" v="6237"/>
    </bk>
    <bk>
      <rc t="1" v="6238"/>
    </bk>
    <bk>
      <rc t="1" v="6239"/>
    </bk>
    <bk>
      <rc t="1" v="6240"/>
    </bk>
    <bk>
      <rc t="1" v="6241"/>
    </bk>
    <bk>
      <rc t="1" v="6242"/>
    </bk>
    <bk>
      <rc t="1" v="6243"/>
    </bk>
    <bk>
      <rc t="1" v="6244"/>
    </bk>
    <bk>
      <rc t="1" v="6245"/>
    </bk>
    <bk>
      <rc t="1" v="6246"/>
    </bk>
    <bk>
      <rc t="1" v="6247"/>
    </bk>
    <bk>
      <rc t="1" v="6248"/>
    </bk>
    <bk>
      <rc t="1" v="6249"/>
    </bk>
    <bk>
      <rc t="1" v="6250"/>
    </bk>
    <bk>
      <rc t="1" v="6251"/>
    </bk>
    <bk>
      <rc t="1" v="6252"/>
    </bk>
    <bk>
      <rc t="1" v="6253"/>
    </bk>
    <bk>
      <rc t="1" v="6254"/>
    </bk>
    <bk>
      <rc t="1" v="6255"/>
    </bk>
    <bk>
      <rc t="1" v="6256"/>
    </bk>
    <bk>
      <rc t="1" v="6257"/>
    </bk>
    <bk>
      <rc t="1" v="6258"/>
    </bk>
    <bk>
      <rc t="1" v="6259"/>
    </bk>
    <bk>
      <rc t="1" v="6260"/>
    </bk>
    <bk>
      <rc t="1" v="6261"/>
    </bk>
    <bk>
      <rc t="1" v="6262"/>
    </bk>
    <bk>
      <rc t="1" v="6263"/>
    </bk>
    <bk>
      <rc t="1" v="6264"/>
    </bk>
    <bk>
      <rc t="1" v="6265"/>
    </bk>
    <bk>
      <rc t="1" v="6266"/>
    </bk>
    <bk>
      <rc t="1" v="6267"/>
    </bk>
    <bk>
      <rc t="1" v="6268"/>
    </bk>
    <bk>
      <rc t="1" v="6269"/>
    </bk>
    <bk>
      <rc t="1" v="6270"/>
    </bk>
    <bk>
      <rc t="1" v="6271"/>
    </bk>
    <bk>
      <rc t="1" v="6272"/>
    </bk>
    <bk>
      <rc t="1" v="6273"/>
    </bk>
    <bk>
      <rc t="1" v="6274"/>
    </bk>
    <bk>
      <rc t="1" v="6275"/>
    </bk>
    <bk>
      <rc t="1" v="6276"/>
    </bk>
    <bk>
      <rc t="1" v="6277"/>
    </bk>
    <bk>
      <rc t="1" v="6278"/>
    </bk>
    <bk>
      <rc t="1" v="6279"/>
    </bk>
    <bk>
      <rc t="1" v="6280"/>
    </bk>
    <bk>
      <rc t="1" v="6281"/>
    </bk>
    <bk>
      <rc t="1" v="6282"/>
    </bk>
    <bk>
      <rc t="1" v="6283"/>
    </bk>
    <bk>
      <rc t="1" v="6284"/>
    </bk>
    <bk>
      <rc t="1" v="6285"/>
    </bk>
    <bk>
      <rc t="1" v="6286"/>
    </bk>
    <bk>
      <rc t="1" v="6287"/>
    </bk>
    <bk>
      <rc t="1" v="6288"/>
    </bk>
    <bk>
      <rc t="1" v="6289"/>
    </bk>
    <bk>
      <rc t="1" v="6290"/>
    </bk>
    <bk>
      <rc t="1" v="6291"/>
    </bk>
    <bk>
      <rc t="1" v="6292"/>
    </bk>
    <bk>
      <rc t="1" v="6293"/>
    </bk>
    <bk>
      <rc t="1" v="6294"/>
    </bk>
    <bk>
      <rc t="1" v="6295"/>
    </bk>
    <bk>
      <rc t="1" v="6296"/>
    </bk>
    <bk>
      <rc t="1" v="6297"/>
    </bk>
    <bk>
      <rc t="1" v="6298"/>
    </bk>
    <bk>
      <rc t="1" v="6299"/>
    </bk>
    <bk>
      <rc t="1" v="6300"/>
    </bk>
    <bk>
      <rc t="1" v="6301"/>
    </bk>
    <bk>
      <rc t="1" v="6302"/>
    </bk>
    <bk>
      <rc t="1" v="6303"/>
    </bk>
    <bk>
      <rc t="1" v="6304"/>
    </bk>
    <bk>
      <rc t="1" v="6305"/>
    </bk>
    <bk>
      <rc t="1" v="6306"/>
    </bk>
    <bk>
      <rc t="1" v="6307"/>
    </bk>
    <bk>
      <rc t="1" v="6308"/>
    </bk>
    <bk>
      <rc t="1" v="6309"/>
    </bk>
    <bk>
      <rc t="1" v="6310"/>
    </bk>
    <bk>
      <rc t="1" v="6311"/>
    </bk>
    <bk>
      <rc t="1" v="6312"/>
    </bk>
    <bk>
      <rc t="1" v="6313"/>
    </bk>
    <bk>
      <rc t="1" v="6314"/>
    </bk>
    <bk>
      <rc t="1" v="6315"/>
    </bk>
    <bk>
      <rc t="1" v="6316"/>
    </bk>
    <bk>
      <rc t="1" v="6317"/>
    </bk>
    <bk>
      <rc t="1" v="6318"/>
    </bk>
    <bk>
      <rc t="1" v="6319"/>
    </bk>
    <bk>
      <rc t="1" v="6320"/>
    </bk>
    <bk>
      <rc t="1" v="6321"/>
    </bk>
    <bk>
      <rc t="1" v="6322"/>
    </bk>
    <bk>
      <rc t="1" v="6323"/>
    </bk>
    <bk>
      <rc t="1" v="6324"/>
    </bk>
    <bk>
      <rc t="1" v="6325"/>
    </bk>
    <bk>
      <rc t="1" v="6326"/>
    </bk>
    <bk>
      <rc t="1" v="6327"/>
    </bk>
    <bk>
      <rc t="1" v="6328"/>
    </bk>
    <bk>
      <rc t="1" v="6329"/>
    </bk>
    <bk>
      <rc t="1" v="6330"/>
    </bk>
    <bk>
      <rc t="1" v="6331"/>
    </bk>
    <bk>
      <rc t="1" v="6332"/>
    </bk>
    <bk>
      <rc t="1" v="6333"/>
    </bk>
    <bk>
      <rc t="1" v="6334"/>
    </bk>
    <bk>
      <rc t="1" v="6335"/>
    </bk>
    <bk>
      <rc t="1" v="6336"/>
    </bk>
    <bk>
      <rc t="1" v="6337"/>
    </bk>
    <bk>
      <rc t="1" v="6338"/>
    </bk>
    <bk>
      <rc t="1" v="6339"/>
    </bk>
    <bk>
      <rc t="1" v="6340"/>
    </bk>
    <bk>
      <rc t="1" v="6341"/>
    </bk>
    <bk>
      <rc t="1" v="6342"/>
    </bk>
    <bk>
      <rc t="1" v="6343"/>
    </bk>
    <bk>
      <rc t="1" v="6344"/>
    </bk>
    <bk>
      <rc t="1" v="6345"/>
    </bk>
    <bk>
      <rc t="1" v="6346"/>
    </bk>
    <bk>
      <rc t="1" v="6347"/>
    </bk>
    <bk>
      <rc t="1" v="6348"/>
    </bk>
    <bk>
      <rc t="1" v="6349"/>
    </bk>
    <bk>
      <rc t="1" v="6350"/>
    </bk>
    <bk>
      <rc t="1" v="6351"/>
    </bk>
    <bk>
      <rc t="1" v="6352"/>
    </bk>
    <bk>
      <rc t="1" v="6353"/>
    </bk>
    <bk>
      <rc t="1" v="6354"/>
    </bk>
    <bk>
      <rc t="1" v="6355"/>
    </bk>
    <bk>
      <rc t="1" v="6356"/>
    </bk>
    <bk>
      <rc t="1" v="6357"/>
    </bk>
    <bk>
      <rc t="1" v="6358"/>
    </bk>
    <bk>
      <rc t="1" v="6359"/>
    </bk>
    <bk>
      <rc t="1" v="6360"/>
    </bk>
    <bk>
      <rc t="1" v="6361"/>
    </bk>
    <bk>
      <rc t="1" v="6362"/>
    </bk>
    <bk>
      <rc t="1" v="6363"/>
    </bk>
    <bk>
      <rc t="1" v="6364"/>
    </bk>
    <bk>
      <rc t="1" v="6365"/>
    </bk>
    <bk>
      <rc t="1" v="6366"/>
    </bk>
    <bk>
      <rc t="1" v="6367"/>
    </bk>
    <bk>
      <rc t="1" v="6368"/>
    </bk>
    <bk>
      <rc t="1" v="6369"/>
    </bk>
    <bk>
      <rc t="1" v="6370"/>
    </bk>
    <bk>
      <rc t="1" v="6371"/>
    </bk>
    <bk>
      <rc t="1" v="6372"/>
    </bk>
    <bk>
      <rc t="1" v="6373"/>
    </bk>
    <bk>
      <rc t="1" v="6374"/>
    </bk>
    <bk>
      <rc t="1" v="6375"/>
    </bk>
    <bk>
      <rc t="1" v="6376"/>
    </bk>
    <bk>
      <rc t="1" v="6377"/>
    </bk>
    <bk>
      <rc t="1" v="6378"/>
    </bk>
    <bk>
      <rc t="1" v="6379"/>
    </bk>
    <bk>
      <rc t="1" v="6380"/>
    </bk>
    <bk>
      <rc t="1" v="6381"/>
    </bk>
    <bk>
      <rc t="1" v="6382"/>
    </bk>
    <bk>
      <rc t="1" v="6383"/>
    </bk>
    <bk>
      <rc t="1" v="6384"/>
    </bk>
    <bk>
      <rc t="1" v="6385"/>
    </bk>
    <bk>
      <rc t="1" v="6386"/>
    </bk>
    <bk>
      <rc t="1" v="6387"/>
    </bk>
    <bk>
      <rc t="1" v="6388"/>
    </bk>
    <bk>
      <rc t="1" v="6389"/>
    </bk>
    <bk>
      <rc t="1" v="6390"/>
    </bk>
    <bk>
      <rc t="1" v="6391"/>
    </bk>
    <bk>
      <rc t="1" v="6392"/>
    </bk>
    <bk>
      <rc t="1" v="6393"/>
    </bk>
    <bk>
      <rc t="1" v="6394"/>
    </bk>
    <bk>
      <rc t="1" v="6395"/>
    </bk>
    <bk>
      <rc t="1" v="6396"/>
    </bk>
    <bk>
      <rc t="1" v="6397"/>
    </bk>
    <bk>
      <rc t="1" v="6398"/>
    </bk>
    <bk>
      <rc t="1" v="6399"/>
    </bk>
    <bk>
      <rc t="1" v="6400"/>
    </bk>
    <bk>
      <rc t="1" v="6401"/>
    </bk>
    <bk>
      <rc t="1" v="6402"/>
    </bk>
    <bk>
      <rc t="1" v="6403"/>
    </bk>
    <bk>
      <rc t="1" v="6404"/>
    </bk>
    <bk>
      <rc t="1" v="6405"/>
    </bk>
    <bk>
      <rc t="1" v="6406"/>
    </bk>
    <bk>
      <rc t="1" v="6407"/>
    </bk>
    <bk>
      <rc t="1" v="6408"/>
    </bk>
    <bk>
      <rc t="1" v="6409"/>
    </bk>
    <bk>
      <rc t="1" v="6410"/>
    </bk>
    <bk>
      <rc t="1" v="6411"/>
    </bk>
    <bk>
      <rc t="1" v="6412"/>
    </bk>
    <bk>
      <rc t="1" v="6413"/>
    </bk>
    <bk>
      <rc t="1" v="6414"/>
    </bk>
    <bk>
      <rc t="1" v="6415"/>
    </bk>
    <bk>
      <rc t="1" v="6416"/>
    </bk>
    <bk>
      <rc t="1" v="6417"/>
    </bk>
    <bk>
      <rc t="1" v="6418"/>
    </bk>
    <bk>
      <rc t="1" v="6419"/>
    </bk>
    <bk>
      <rc t="1" v="6420"/>
    </bk>
    <bk>
      <rc t="1" v="6421"/>
    </bk>
    <bk>
      <rc t="1" v="6422"/>
    </bk>
    <bk>
      <rc t="1" v="6423"/>
    </bk>
    <bk>
      <rc t="1" v="6424"/>
    </bk>
    <bk>
      <rc t="1" v="6425"/>
    </bk>
    <bk>
      <rc t="1" v="6426"/>
    </bk>
    <bk>
      <rc t="1" v="6427"/>
    </bk>
    <bk>
      <rc t="1" v="6428"/>
    </bk>
    <bk>
      <rc t="1" v="6429"/>
    </bk>
    <bk>
      <rc t="1" v="6430"/>
    </bk>
    <bk>
      <rc t="1" v="6431"/>
    </bk>
    <bk>
      <rc t="1" v="6432"/>
    </bk>
    <bk>
      <rc t="1" v="6433"/>
    </bk>
    <bk>
      <rc t="1" v="6434"/>
    </bk>
    <bk>
      <rc t="1" v="6435"/>
    </bk>
    <bk>
      <rc t="1" v="6436"/>
    </bk>
    <bk>
      <rc t="1" v="6437"/>
    </bk>
    <bk>
      <rc t="1" v="6438"/>
    </bk>
    <bk>
      <rc t="1" v="6439"/>
    </bk>
    <bk>
      <rc t="1" v="6440"/>
    </bk>
    <bk>
      <rc t="1" v="6441"/>
    </bk>
    <bk>
      <rc t="1" v="6442"/>
    </bk>
    <bk>
      <rc t="1" v="6443"/>
    </bk>
    <bk>
      <rc t="1" v="6444"/>
    </bk>
    <bk>
      <rc t="1" v="6445"/>
    </bk>
    <bk>
      <rc t="1" v="6446"/>
    </bk>
    <bk>
      <rc t="1" v="6447"/>
    </bk>
    <bk>
      <rc t="1" v="6448"/>
    </bk>
    <bk>
      <rc t="1" v="6449"/>
    </bk>
    <bk>
      <rc t="1" v="6450"/>
    </bk>
    <bk>
      <rc t="1" v="6451"/>
    </bk>
    <bk>
      <rc t="1" v="6452"/>
    </bk>
    <bk>
      <rc t="1" v="6453"/>
    </bk>
    <bk>
      <rc t="1" v="6454"/>
    </bk>
    <bk>
      <rc t="1" v="6455"/>
    </bk>
    <bk>
      <rc t="1" v="6456"/>
    </bk>
    <bk>
      <rc t="1" v="6457"/>
    </bk>
    <bk>
      <rc t="1" v="6458"/>
    </bk>
    <bk>
      <rc t="1" v="6459"/>
    </bk>
    <bk>
      <rc t="1" v="6460"/>
    </bk>
    <bk>
      <rc t="1" v="6461"/>
    </bk>
    <bk>
      <rc t="1" v="6462"/>
    </bk>
    <bk>
      <rc t="1" v="6463"/>
    </bk>
    <bk>
      <rc t="1" v="6464"/>
    </bk>
    <bk>
      <rc t="1" v="6465"/>
    </bk>
    <bk>
      <rc t="1" v="6466"/>
    </bk>
    <bk>
      <rc t="1" v="6467"/>
    </bk>
    <bk>
      <rc t="1" v="6468"/>
    </bk>
    <bk>
      <rc t="1" v="6469"/>
    </bk>
    <bk>
      <rc t="1" v="6470"/>
    </bk>
    <bk>
      <rc t="1" v="6471"/>
    </bk>
    <bk>
      <rc t="1" v="6472"/>
    </bk>
    <bk>
      <rc t="1" v="6473"/>
    </bk>
    <bk>
      <rc t="1" v="6474"/>
    </bk>
    <bk>
      <rc t="1" v="6475"/>
    </bk>
    <bk>
      <rc t="1" v="6476"/>
    </bk>
    <bk>
      <rc t="1" v="6477"/>
    </bk>
    <bk>
      <rc t="1" v="6478"/>
    </bk>
    <bk>
      <rc t="1" v="6479"/>
    </bk>
    <bk>
      <rc t="1" v="6480"/>
    </bk>
    <bk>
      <rc t="1" v="6481"/>
    </bk>
    <bk>
      <rc t="1" v="6482"/>
    </bk>
    <bk>
      <rc t="1" v="6483"/>
    </bk>
    <bk>
      <rc t="1" v="6484"/>
    </bk>
    <bk>
      <rc t="1" v="6485"/>
    </bk>
    <bk>
      <rc t="1" v="6486"/>
    </bk>
    <bk>
      <rc t="1" v="6487"/>
    </bk>
    <bk>
      <rc t="1" v="6488"/>
    </bk>
    <bk>
      <rc t="1" v="6489"/>
    </bk>
    <bk>
      <rc t="1" v="6490"/>
    </bk>
    <bk>
      <rc t="1" v="6491"/>
    </bk>
    <bk>
      <rc t="1" v="6492"/>
    </bk>
    <bk>
      <rc t="1" v="6493"/>
    </bk>
    <bk>
      <rc t="1" v="6494"/>
    </bk>
    <bk>
      <rc t="1" v="6495"/>
    </bk>
    <bk>
      <rc t="1" v="6496"/>
    </bk>
    <bk>
      <rc t="1" v="6497"/>
    </bk>
    <bk>
      <rc t="1" v="6498"/>
    </bk>
    <bk>
      <rc t="1" v="6499"/>
    </bk>
    <bk>
      <rc t="1" v="6500"/>
    </bk>
    <bk>
      <rc t="1" v="6501"/>
    </bk>
    <bk>
      <rc t="1" v="6502"/>
    </bk>
    <bk>
      <rc t="1" v="6503"/>
    </bk>
    <bk>
      <rc t="1" v="6504"/>
    </bk>
    <bk>
      <rc t="1" v="6505"/>
    </bk>
    <bk>
      <rc t="1" v="6506"/>
    </bk>
    <bk>
      <rc t="1" v="6507"/>
    </bk>
    <bk>
      <rc t="1" v="6508"/>
    </bk>
    <bk>
      <rc t="1" v="6509"/>
    </bk>
    <bk>
      <rc t="1" v="6510"/>
    </bk>
    <bk>
      <rc t="1" v="6511"/>
    </bk>
    <bk>
      <rc t="1" v="6512"/>
    </bk>
    <bk>
      <rc t="1" v="6513"/>
    </bk>
    <bk>
      <rc t="1" v="6514"/>
    </bk>
    <bk>
      <rc t="1" v="6515"/>
    </bk>
    <bk>
      <rc t="1" v="6516"/>
    </bk>
    <bk>
      <rc t="1" v="6517"/>
    </bk>
    <bk>
      <rc t="1" v="6518"/>
    </bk>
    <bk>
      <rc t="1" v="6519"/>
    </bk>
    <bk>
      <rc t="1" v="6520"/>
    </bk>
    <bk>
      <rc t="1" v="6521"/>
    </bk>
    <bk>
      <rc t="1" v="6522"/>
    </bk>
    <bk>
      <rc t="1" v="6523"/>
    </bk>
    <bk>
      <rc t="1" v="6524"/>
    </bk>
    <bk>
      <rc t="1" v="6525"/>
    </bk>
    <bk>
      <rc t="1" v="6526"/>
    </bk>
    <bk>
      <rc t="1" v="6527"/>
    </bk>
    <bk>
      <rc t="1" v="6528"/>
    </bk>
    <bk>
      <rc t="1" v="6529"/>
    </bk>
    <bk>
      <rc t="1" v="6530"/>
    </bk>
    <bk>
      <rc t="1" v="6531"/>
    </bk>
    <bk>
      <rc t="1" v="6532"/>
    </bk>
    <bk>
      <rc t="1" v="6533"/>
    </bk>
    <bk>
      <rc t="1" v="6534"/>
    </bk>
    <bk>
      <rc t="1" v="6535"/>
    </bk>
    <bk>
      <rc t="1" v="6536"/>
    </bk>
    <bk>
      <rc t="1" v="6537"/>
    </bk>
    <bk>
      <rc t="1" v="6538"/>
    </bk>
    <bk>
      <rc t="1" v="6539"/>
    </bk>
    <bk>
      <rc t="1" v="6540"/>
    </bk>
    <bk>
      <rc t="1" v="6541"/>
    </bk>
    <bk>
      <rc t="1" v="6542"/>
    </bk>
    <bk>
      <rc t="1" v="6543"/>
    </bk>
    <bk>
      <rc t="1" v="6544"/>
    </bk>
    <bk>
      <rc t="1" v="6545"/>
    </bk>
    <bk>
      <rc t="1" v="6546"/>
    </bk>
    <bk>
      <rc t="1" v="6547"/>
    </bk>
    <bk>
      <rc t="1" v="6548"/>
    </bk>
    <bk>
      <rc t="1" v="6549"/>
    </bk>
    <bk>
      <rc t="1" v="6550"/>
    </bk>
    <bk>
      <rc t="1" v="6551"/>
    </bk>
    <bk>
      <rc t="1" v="6552"/>
    </bk>
    <bk>
      <rc t="1" v="6553"/>
    </bk>
    <bk>
      <rc t="1" v="6554"/>
    </bk>
    <bk>
      <rc t="1" v="6555"/>
    </bk>
    <bk>
      <rc t="1" v="6556"/>
    </bk>
    <bk>
      <rc t="1" v="6557"/>
    </bk>
    <bk>
      <rc t="1" v="6558"/>
    </bk>
    <bk>
      <rc t="1" v="6559"/>
    </bk>
    <bk>
      <rc t="1" v="6560"/>
    </bk>
    <bk>
      <rc t="1" v="6561"/>
    </bk>
    <bk>
      <rc t="1" v="6562"/>
    </bk>
    <bk>
      <rc t="1" v="6563"/>
    </bk>
    <bk>
      <rc t="1" v="6564"/>
    </bk>
    <bk>
      <rc t="1" v="6565"/>
    </bk>
    <bk>
      <rc t="1" v="6566"/>
    </bk>
    <bk>
      <rc t="1" v="6567"/>
    </bk>
    <bk>
      <rc t="1" v="6568"/>
    </bk>
    <bk>
      <rc t="1" v="6569"/>
    </bk>
    <bk>
      <rc t="1" v="6570"/>
    </bk>
    <bk>
      <rc t="1" v="6571"/>
    </bk>
    <bk>
      <rc t="1" v="6572"/>
    </bk>
    <bk>
      <rc t="1" v="6573"/>
    </bk>
    <bk>
      <rc t="1" v="6574"/>
    </bk>
    <bk>
      <rc t="1" v="6575"/>
    </bk>
    <bk>
      <rc t="1" v="6576"/>
    </bk>
    <bk>
      <rc t="1" v="6577"/>
    </bk>
    <bk>
      <rc t="1" v="6578"/>
    </bk>
    <bk>
      <rc t="1" v="6579"/>
    </bk>
    <bk>
      <rc t="1" v="6580"/>
    </bk>
    <bk>
      <rc t="1" v="6581"/>
    </bk>
    <bk>
      <rc t="1" v="6582"/>
    </bk>
    <bk>
      <rc t="1" v="6583"/>
    </bk>
    <bk>
      <rc t="1" v="6584"/>
    </bk>
    <bk>
      <rc t="1" v="6585"/>
    </bk>
    <bk>
      <rc t="1" v="6586"/>
    </bk>
    <bk>
      <rc t="1" v="6587"/>
    </bk>
    <bk>
      <rc t="1" v="6588"/>
    </bk>
    <bk>
      <rc t="1" v="6589"/>
    </bk>
    <bk>
      <rc t="1" v="6590"/>
    </bk>
    <bk>
      <rc t="1" v="6591"/>
    </bk>
    <bk>
      <rc t="1" v="6592"/>
    </bk>
    <bk>
      <rc t="1" v="6593"/>
    </bk>
    <bk>
      <rc t="1" v="6594"/>
    </bk>
    <bk>
      <rc t="1" v="6595"/>
    </bk>
    <bk>
      <rc t="1" v="6596"/>
    </bk>
    <bk>
      <rc t="1" v="6597"/>
    </bk>
    <bk>
      <rc t="1" v="6598"/>
    </bk>
    <bk>
      <rc t="1" v="6599"/>
    </bk>
    <bk>
      <rc t="1" v="6600"/>
    </bk>
    <bk>
      <rc t="1" v="6601"/>
    </bk>
    <bk>
      <rc t="1" v="6602"/>
    </bk>
    <bk>
      <rc t="1" v="6603"/>
    </bk>
    <bk>
      <rc t="1" v="6604"/>
    </bk>
    <bk>
      <rc t="1" v="6605"/>
    </bk>
    <bk>
      <rc t="1" v="6606"/>
    </bk>
    <bk>
      <rc t="1" v="6607"/>
    </bk>
    <bk>
      <rc t="1" v="6608"/>
    </bk>
    <bk>
      <rc t="1" v="6609"/>
    </bk>
    <bk>
      <rc t="1" v="6610"/>
    </bk>
    <bk>
      <rc t="1" v="6611"/>
    </bk>
    <bk>
      <rc t="1" v="6612"/>
    </bk>
    <bk>
      <rc t="1" v="6613"/>
    </bk>
    <bk>
      <rc t="1" v="6614"/>
    </bk>
    <bk>
      <rc t="1" v="6615"/>
    </bk>
    <bk>
      <rc t="1" v="6616"/>
    </bk>
    <bk>
      <rc t="1" v="6617"/>
    </bk>
    <bk>
      <rc t="1" v="6618"/>
    </bk>
    <bk>
      <rc t="1" v="6619"/>
    </bk>
    <bk>
      <rc t="1" v="6620"/>
    </bk>
    <bk>
      <rc t="1" v="6621"/>
    </bk>
    <bk>
      <rc t="1" v="6622"/>
    </bk>
    <bk>
      <rc t="1" v="6623"/>
    </bk>
    <bk>
      <rc t="1" v="6624"/>
    </bk>
    <bk>
      <rc t="1" v="6625"/>
    </bk>
    <bk>
      <rc t="1" v="6626"/>
    </bk>
    <bk>
      <rc t="1" v="6627"/>
    </bk>
    <bk>
      <rc t="1" v="6628"/>
    </bk>
    <bk>
      <rc t="1" v="6629"/>
    </bk>
    <bk>
      <rc t="1" v="6630"/>
    </bk>
    <bk>
      <rc t="1" v="6631"/>
    </bk>
    <bk>
      <rc t="1" v="6632"/>
    </bk>
    <bk>
      <rc t="1" v="6633"/>
    </bk>
    <bk>
      <rc t="1" v="6634"/>
    </bk>
    <bk>
      <rc t="1" v="6635"/>
    </bk>
    <bk>
      <rc t="1" v="6636"/>
    </bk>
    <bk>
      <rc t="1" v="6637"/>
    </bk>
    <bk>
      <rc t="1" v="6638"/>
    </bk>
    <bk>
      <rc t="1" v="6639"/>
    </bk>
    <bk>
      <rc t="1" v="6640"/>
    </bk>
    <bk>
      <rc t="1" v="6641"/>
    </bk>
    <bk>
      <rc t="1" v="6642"/>
    </bk>
    <bk>
      <rc t="1" v="6643"/>
    </bk>
    <bk>
      <rc t="1" v="6644"/>
    </bk>
    <bk>
      <rc t="1" v="6645"/>
    </bk>
    <bk>
      <rc t="1" v="6646"/>
    </bk>
    <bk>
      <rc t="1" v="6647"/>
    </bk>
    <bk>
      <rc t="1" v="6648"/>
    </bk>
    <bk>
      <rc t="1" v="6649"/>
    </bk>
    <bk>
      <rc t="1" v="6650"/>
    </bk>
    <bk>
      <rc t="1" v="6651"/>
    </bk>
    <bk>
      <rc t="1" v="6652"/>
    </bk>
    <bk>
      <rc t="1" v="6653"/>
    </bk>
    <bk>
      <rc t="1" v="6654"/>
    </bk>
    <bk>
      <rc t="1" v="6655"/>
    </bk>
    <bk>
      <rc t="1" v="6656"/>
    </bk>
    <bk>
      <rc t="1" v="6657"/>
    </bk>
    <bk>
      <rc t="1" v="6658"/>
    </bk>
    <bk>
      <rc t="1" v="6659"/>
    </bk>
    <bk>
      <rc t="1" v="6660"/>
    </bk>
    <bk>
      <rc t="1" v="6661"/>
    </bk>
    <bk>
      <rc t="1" v="6662"/>
    </bk>
    <bk>
      <rc t="1" v="6663"/>
    </bk>
    <bk>
      <rc t="1" v="6664"/>
    </bk>
    <bk>
      <rc t="1" v="6665"/>
    </bk>
    <bk>
      <rc t="1" v="6666"/>
    </bk>
    <bk>
      <rc t="1" v="6667"/>
    </bk>
    <bk>
      <rc t="1" v="6668"/>
    </bk>
    <bk>
      <rc t="1" v="6669"/>
    </bk>
    <bk>
      <rc t="1" v="6670"/>
    </bk>
    <bk>
      <rc t="1" v="6671"/>
    </bk>
    <bk>
      <rc t="1" v="6672"/>
    </bk>
    <bk>
      <rc t="1" v="6673"/>
    </bk>
    <bk>
      <rc t="1" v="6674"/>
    </bk>
    <bk>
      <rc t="1" v="6675"/>
    </bk>
    <bk>
      <rc t="1" v="6676"/>
    </bk>
    <bk>
      <rc t="1" v="6677"/>
    </bk>
    <bk>
      <rc t="1" v="6678"/>
    </bk>
    <bk>
      <rc t="1" v="6679"/>
    </bk>
    <bk>
      <rc t="1" v="6680"/>
    </bk>
    <bk>
      <rc t="1" v="6681"/>
    </bk>
    <bk>
      <rc t="1" v="6682"/>
    </bk>
    <bk>
      <rc t="1" v="6683"/>
    </bk>
    <bk>
      <rc t="1" v="6684"/>
    </bk>
    <bk>
      <rc t="1" v="6685"/>
    </bk>
    <bk>
      <rc t="1" v="6686"/>
    </bk>
    <bk>
      <rc t="1" v="6687"/>
    </bk>
    <bk>
      <rc t="1" v="6688"/>
    </bk>
    <bk>
      <rc t="1" v="6689"/>
    </bk>
    <bk>
      <rc t="1" v="6690"/>
    </bk>
    <bk>
      <rc t="1" v="6691"/>
    </bk>
    <bk>
      <rc t="1" v="6692"/>
    </bk>
    <bk>
      <rc t="1" v="6693"/>
    </bk>
    <bk>
      <rc t="1" v="6694"/>
    </bk>
    <bk>
      <rc t="1" v="6695"/>
    </bk>
    <bk>
      <rc t="1" v="6696"/>
    </bk>
    <bk>
      <rc t="1" v="6697"/>
    </bk>
    <bk>
      <rc t="1" v="6698"/>
    </bk>
    <bk>
      <rc t="1" v="6699"/>
    </bk>
    <bk>
      <rc t="1" v="6700"/>
    </bk>
    <bk>
      <rc t="1" v="6701"/>
    </bk>
    <bk>
      <rc t="1" v="6702"/>
    </bk>
    <bk>
      <rc t="1" v="6703"/>
    </bk>
    <bk>
      <rc t="1" v="6704"/>
    </bk>
    <bk>
      <rc t="1" v="6705"/>
    </bk>
    <bk>
      <rc t="1" v="6706"/>
    </bk>
    <bk>
      <rc t="1" v="6707"/>
    </bk>
    <bk>
      <rc t="1" v="6708"/>
    </bk>
    <bk>
      <rc t="1" v="6709"/>
    </bk>
    <bk>
      <rc t="1" v="6710"/>
    </bk>
    <bk>
      <rc t="1" v="6711"/>
    </bk>
    <bk>
      <rc t="1" v="6712"/>
    </bk>
    <bk>
      <rc t="1" v="6713"/>
    </bk>
    <bk>
      <rc t="1" v="6714"/>
    </bk>
    <bk>
      <rc t="1" v="6715"/>
    </bk>
    <bk>
      <rc t="1" v="6716"/>
    </bk>
    <bk>
      <rc t="1" v="6717"/>
    </bk>
    <bk>
      <rc t="1" v="6718"/>
    </bk>
    <bk>
      <rc t="1" v="6719"/>
    </bk>
    <bk>
      <rc t="1" v="6720"/>
    </bk>
    <bk>
      <rc t="1" v="6721"/>
    </bk>
    <bk>
      <rc t="1" v="6722"/>
    </bk>
    <bk>
      <rc t="1" v="6723"/>
    </bk>
    <bk>
      <rc t="1" v="6724"/>
    </bk>
    <bk>
      <rc t="1" v="6725"/>
    </bk>
    <bk>
      <rc t="1" v="6726"/>
    </bk>
    <bk>
      <rc t="1" v="6727"/>
    </bk>
    <bk>
      <rc t="1" v="6728"/>
    </bk>
    <bk>
      <rc t="1" v="6729"/>
    </bk>
    <bk>
      <rc t="1" v="6730"/>
    </bk>
    <bk>
      <rc t="1" v="6731"/>
    </bk>
    <bk>
      <rc t="1" v="6732"/>
    </bk>
    <bk>
      <rc t="1" v="6733"/>
    </bk>
    <bk>
      <rc t="1" v="6734"/>
    </bk>
    <bk>
      <rc t="1" v="6735"/>
    </bk>
    <bk>
      <rc t="1" v="6736"/>
    </bk>
    <bk>
      <rc t="1" v="6737"/>
    </bk>
    <bk>
      <rc t="1" v="6738"/>
    </bk>
    <bk>
      <rc t="1" v="6739"/>
    </bk>
    <bk>
      <rc t="1" v="6740"/>
    </bk>
    <bk>
      <rc t="1" v="6741"/>
    </bk>
    <bk>
      <rc t="1" v="6742"/>
    </bk>
    <bk>
      <rc t="1" v="6743"/>
    </bk>
    <bk>
      <rc t="1" v="6744"/>
    </bk>
    <bk>
      <rc t="1" v="6745"/>
    </bk>
    <bk>
      <rc t="1" v="6746"/>
    </bk>
    <bk>
      <rc t="1" v="6747"/>
    </bk>
    <bk>
      <rc t="1" v="6748"/>
    </bk>
    <bk>
      <rc t="1" v="6749"/>
    </bk>
    <bk>
      <rc t="1" v="6750"/>
    </bk>
    <bk>
      <rc t="1" v="6751"/>
    </bk>
    <bk>
      <rc t="1" v="6752"/>
    </bk>
    <bk>
      <rc t="1" v="6753"/>
    </bk>
    <bk>
      <rc t="1" v="6754"/>
    </bk>
    <bk>
      <rc t="1" v="6755"/>
    </bk>
    <bk>
      <rc t="1" v="6756"/>
    </bk>
    <bk>
      <rc t="1" v="6757"/>
    </bk>
    <bk>
      <rc t="1" v="6758"/>
    </bk>
    <bk>
      <rc t="1" v="6759"/>
    </bk>
    <bk>
      <rc t="1" v="6760"/>
    </bk>
    <bk>
      <rc t="1" v="6761"/>
    </bk>
    <bk>
      <rc t="1" v="6762"/>
    </bk>
    <bk>
      <rc t="1" v="6763"/>
    </bk>
    <bk>
      <rc t="1" v="6764"/>
    </bk>
    <bk>
      <rc t="1" v="6765"/>
    </bk>
    <bk>
      <rc t="1" v="6766"/>
    </bk>
    <bk>
      <rc t="1" v="6767"/>
    </bk>
    <bk>
      <rc t="1" v="6768"/>
    </bk>
    <bk>
      <rc t="1" v="6769"/>
    </bk>
    <bk>
      <rc t="1" v="6770"/>
    </bk>
    <bk>
      <rc t="1" v="6771"/>
    </bk>
    <bk>
      <rc t="1" v="6772"/>
    </bk>
    <bk>
      <rc t="1" v="6773"/>
    </bk>
    <bk>
      <rc t="1" v="6774"/>
    </bk>
    <bk>
      <rc t="1" v="6775"/>
    </bk>
    <bk>
      <rc t="1" v="6776"/>
    </bk>
    <bk>
      <rc t="1" v="6777"/>
    </bk>
    <bk>
      <rc t="1" v="6778"/>
    </bk>
    <bk>
      <rc t="1" v="6779"/>
    </bk>
    <bk>
      <rc t="1" v="6780"/>
    </bk>
    <bk>
      <rc t="1" v="6781"/>
    </bk>
    <bk>
      <rc t="1" v="6782"/>
    </bk>
    <bk>
      <rc t="1" v="6783"/>
    </bk>
    <bk>
      <rc t="1" v="6784"/>
    </bk>
    <bk>
      <rc t="1" v="6785"/>
    </bk>
    <bk>
      <rc t="1" v="6786"/>
    </bk>
    <bk>
      <rc t="1" v="6787"/>
    </bk>
    <bk>
      <rc t="1" v="6788"/>
    </bk>
    <bk>
      <rc t="1" v="6789"/>
    </bk>
    <bk>
      <rc t="1" v="6790"/>
    </bk>
    <bk>
      <rc t="1" v="6791"/>
    </bk>
    <bk>
      <rc t="1" v="6792"/>
    </bk>
    <bk>
      <rc t="1" v="6793"/>
    </bk>
    <bk>
      <rc t="1" v="6794"/>
    </bk>
    <bk>
      <rc t="1" v="6795"/>
    </bk>
    <bk>
      <rc t="1" v="6796"/>
    </bk>
    <bk>
      <rc t="1" v="6797"/>
    </bk>
    <bk>
      <rc t="1" v="6798"/>
    </bk>
    <bk>
      <rc t="1" v="6799"/>
    </bk>
    <bk>
      <rc t="1" v="6800"/>
    </bk>
    <bk>
      <rc t="1" v="6801"/>
    </bk>
    <bk>
      <rc t="1" v="6802"/>
    </bk>
    <bk>
      <rc t="1" v="6803"/>
    </bk>
    <bk>
      <rc t="1" v="6804"/>
    </bk>
    <bk>
      <rc t="1" v="6805"/>
    </bk>
    <bk>
      <rc t="1" v="6806"/>
    </bk>
    <bk>
      <rc t="1" v="6807"/>
    </bk>
    <bk>
      <rc t="1" v="6808"/>
    </bk>
    <bk>
      <rc t="1" v="6809"/>
    </bk>
    <bk>
      <rc t="1" v="6810"/>
    </bk>
    <bk>
      <rc t="1" v="6811"/>
    </bk>
    <bk>
      <rc t="1" v="6812"/>
    </bk>
    <bk>
      <rc t="1" v="6813"/>
    </bk>
    <bk>
      <rc t="1" v="6814"/>
    </bk>
    <bk>
      <rc t="1" v="6815"/>
    </bk>
    <bk>
      <rc t="1" v="6816"/>
    </bk>
    <bk>
      <rc t="1" v="6817"/>
    </bk>
    <bk>
      <rc t="1" v="6818"/>
    </bk>
    <bk>
      <rc t="1" v="6819"/>
    </bk>
    <bk>
      <rc t="1" v="6820"/>
    </bk>
    <bk>
      <rc t="1" v="6821"/>
    </bk>
    <bk>
      <rc t="1" v="6822"/>
    </bk>
    <bk>
      <rc t="1" v="6823"/>
    </bk>
    <bk>
      <rc t="1" v="6824"/>
    </bk>
    <bk>
      <rc t="1" v="6825"/>
    </bk>
    <bk>
      <rc t="1" v="6826"/>
    </bk>
    <bk>
      <rc t="1" v="6827"/>
    </bk>
    <bk>
      <rc t="1" v="6828"/>
    </bk>
    <bk>
      <rc t="1" v="6829"/>
    </bk>
    <bk>
      <rc t="1" v="6830"/>
    </bk>
    <bk>
      <rc t="1" v="6831"/>
    </bk>
    <bk>
      <rc t="1" v="6832"/>
    </bk>
    <bk>
      <rc t="1" v="6833"/>
    </bk>
    <bk>
      <rc t="1" v="6834"/>
    </bk>
    <bk>
      <rc t="1" v="6835"/>
    </bk>
    <bk>
      <rc t="1" v="6836"/>
    </bk>
    <bk>
      <rc t="1" v="6837"/>
    </bk>
    <bk>
      <rc t="1" v="6838"/>
    </bk>
    <bk>
      <rc t="1" v="6839"/>
    </bk>
    <bk>
      <rc t="1" v="6840"/>
    </bk>
    <bk>
      <rc t="1" v="6841"/>
    </bk>
    <bk>
      <rc t="1" v="6842"/>
    </bk>
    <bk>
      <rc t="1" v="6843"/>
    </bk>
    <bk>
      <rc t="1" v="6844"/>
    </bk>
    <bk>
      <rc t="1" v="6845"/>
    </bk>
    <bk>
      <rc t="1" v="6846"/>
    </bk>
    <bk>
      <rc t="1" v="6847"/>
    </bk>
    <bk>
      <rc t="1" v="6848"/>
    </bk>
    <bk>
      <rc t="1" v="6849"/>
    </bk>
    <bk>
      <rc t="1" v="6850"/>
    </bk>
    <bk>
      <rc t="1" v="6851"/>
    </bk>
    <bk>
      <rc t="1" v="6852"/>
    </bk>
    <bk>
      <rc t="1" v="6853"/>
    </bk>
    <bk>
      <rc t="1" v="6854"/>
    </bk>
    <bk>
      <rc t="1" v="6855"/>
    </bk>
    <bk>
      <rc t="1" v="6856"/>
    </bk>
    <bk>
      <rc t="1" v="6857"/>
    </bk>
    <bk>
      <rc t="1" v="6858"/>
    </bk>
    <bk>
      <rc t="1" v="6859"/>
    </bk>
    <bk>
      <rc t="1" v="6860"/>
    </bk>
    <bk>
      <rc t="1" v="6861"/>
    </bk>
    <bk>
      <rc t="1" v="6862"/>
    </bk>
    <bk>
      <rc t="1" v="6863"/>
    </bk>
    <bk>
      <rc t="1" v="6864"/>
    </bk>
    <bk>
      <rc t="1" v="6865"/>
    </bk>
    <bk>
      <rc t="1" v="6866"/>
    </bk>
    <bk>
      <rc t="1" v="6867"/>
    </bk>
    <bk>
      <rc t="1" v="6868"/>
    </bk>
    <bk>
      <rc t="1" v="6869"/>
    </bk>
    <bk>
      <rc t="1" v="6870"/>
    </bk>
    <bk>
      <rc t="1" v="6871"/>
    </bk>
    <bk>
      <rc t="1" v="6872"/>
    </bk>
    <bk>
      <rc t="1" v="6873"/>
    </bk>
    <bk>
      <rc t="1" v="6874"/>
    </bk>
    <bk>
      <rc t="1" v="6875"/>
    </bk>
    <bk>
      <rc t="1" v="6876"/>
    </bk>
    <bk>
      <rc t="1" v="6877"/>
    </bk>
    <bk>
      <rc t="1" v="6878"/>
    </bk>
    <bk>
      <rc t="1" v="6879"/>
    </bk>
    <bk>
      <rc t="1" v="6880"/>
    </bk>
    <bk>
      <rc t="1" v="6881"/>
    </bk>
    <bk>
      <rc t="1" v="6882"/>
    </bk>
    <bk>
      <rc t="1" v="6883"/>
    </bk>
    <bk>
      <rc t="1" v="6884"/>
    </bk>
    <bk>
      <rc t="1" v="6885"/>
    </bk>
    <bk>
      <rc t="1" v="6886"/>
    </bk>
    <bk>
      <rc t="1" v="6887"/>
    </bk>
    <bk>
      <rc t="1" v="6888"/>
    </bk>
    <bk>
      <rc t="1" v="6889"/>
    </bk>
    <bk>
      <rc t="1" v="6890"/>
    </bk>
    <bk>
      <rc t="1" v="6891"/>
    </bk>
    <bk>
      <rc t="1" v="6892"/>
    </bk>
    <bk>
      <rc t="1" v="6893"/>
    </bk>
    <bk>
      <rc t="1" v="6894"/>
    </bk>
    <bk>
      <rc t="1" v="6895"/>
    </bk>
    <bk>
      <rc t="1" v="6896"/>
    </bk>
    <bk>
      <rc t="1" v="6897"/>
    </bk>
    <bk>
      <rc t="1" v="6898"/>
    </bk>
    <bk>
      <rc t="1" v="6899"/>
    </bk>
    <bk>
      <rc t="1" v="6900"/>
    </bk>
    <bk>
      <rc t="1" v="6901"/>
    </bk>
    <bk>
      <rc t="1" v="6902"/>
    </bk>
    <bk>
      <rc t="1" v="6903"/>
    </bk>
    <bk>
      <rc t="1" v="6904"/>
    </bk>
    <bk>
      <rc t="1" v="6905"/>
    </bk>
    <bk>
      <rc t="1" v="6906"/>
    </bk>
    <bk>
      <rc t="1" v="6907"/>
    </bk>
    <bk>
      <rc t="1" v="6908"/>
    </bk>
    <bk>
      <rc t="1" v="6909"/>
    </bk>
    <bk>
      <rc t="1" v="6910"/>
    </bk>
    <bk>
      <rc t="1" v="6911"/>
    </bk>
    <bk>
      <rc t="1" v="6912"/>
    </bk>
    <bk>
      <rc t="1" v="6913"/>
    </bk>
    <bk>
      <rc t="1" v="6914"/>
    </bk>
    <bk>
      <rc t="1" v="6915"/>
    </bk>
    <bk>
      <rc t="1" v="6916"/>
    </bk>
    <bk>
      <rc t="1" v="6917"/>
    </bk>
    <bk>
      <rc t="1" v="6918"/>
    </bk>
    <bk>
      <rc t="1" v="6919"/>
    </bk>
    <bk>
      <rc t="1" v="6920"/>
    </bk>
    <bk>
      <rc t="1" v="6921"/>
    </bk>
    <bk>
      <rc t="1" v="6922"/>
    </bk>
    <bk>
      <rc t="1" v="6923"/>
    </bk>
    <bk>
      <rc t="1" v="6924"/>
    </bk>
    <bk>
      <rc t="1" v="6925"/>
    </bk>
    <bk>
      <rc t="1" v="6926"/>
    </bk>
    <bk>
      <rc t="1" v="6927"/>
    </bk>
    <bk>
      <rc t="1" v="6928"/>
    </bk>
    <bk>
      <rc t="1" v="6929"/>
    </bk>
    <bk>
      <rc t="1" v="6930"/>
    </bk>
    <bk>
      <rc t="1" v="6931"/>
    </bk>
    <bk>
      <rc t="1" v="6932"/>
    </bk>
    <bk>
      <rc t="1" v="6933"/>
    </bk>
    <bk>
      <rc t="1" v="6934"/>
    </bk>
    <bk>
      <rc t="1" v="6935"/>
    </bk>
    <bk>
      <rc t="1" v="6936"/>
    </bk>
    <bk>
      <rc t="1" v="6937"/>
    </bk>
    <bk>
      <rc t="1" v="6938"/>
    </bk>
    <bk>
      <rc t="1" v="6939"/>
    </bk>
    <bk>
      <rc t="1" v="6940"/>
    </bk>
    <bk>
      <rc t="1" v="6941"/>
    </bk>
    <bk>
      <rc t="1" v="6942"/>
    </bk>
    <bk>
      <rc t="1" v="6943"/>
    </bk>
    <bk>
      <rc t="1" v="6944"/>
    </bk>
    <bk>
      <rc t="1" v="6945"/>
    </bk>
    <bk>
      <rc t="1" v="6946"/>
    </bk>
    <bk>
      <rc t="1" v="6947"/>
    </bk>
    <bk>
      <rc t="1" v="6948"/>
    </bk>
    <bk>
      <rc t="1" v="6949"/>
    </bk>
    <bk>
      <rc t="1" v="6950"/>
    </bk>
    <bk>
      <rc t="1" v="6951"/>
    </bk>
    <bk>
      <rc t="1" v="6952"/>
    </bk>
    <bk>
      <rc t="1" v="6953"/>
    </bk>
    <bk>
      <rc t="1" v="6954"/>
    </bk>
    <bk>
      <rc t="1" v="6955"/>
    </bk>
    <bk>
      <rc t="1" v="6956"/>
    </bk>
    <bk>
      <rc t="1" v="6957"/>
    </bk>
    <bk>
      <rc t="1" v="6958"/>
    </bk>
    <bk>
      <rc t="1" v="6959"/>
    </bk>
    <bk>
      <rc t="1" v="6960"/>
    </bk>
    <bk>
      <rc t="1" v="6961"/>
    </bk>
    <bk>
      <rc t="1" v="6962"/>
    </bk>
    <bk>
      <rc t="1" v="6963"/>
    </bk>
    <bk>
      <rc t="1" v="6964"/>
    </bk>
    <bk>
      <rc t="1" v="6965"/>
    </bk>
    <bk>
      <rc t="1" v="6966"/>
    </bk>
    <bk>
      <rc t="1" v="6967"/>
    </bk>
    <bk>
      <rc t="1" v="6968"/>
    </bk>
    <bk>
      <rc t="1" v="6969"/>
    </bk>
    <bk>
      <rc t="1" v="6970"/>
    </bk>
    <bk>
      <rc t="1" v="6971"/>
    </bk>
    <bk>
      <rc t="1" v="6972"/>
    </bk>
    <bk>
      <rc t="1" v="6973"/>
    </bk>
    <bk>
      <rc t="1" v="6974"/>
    </bk>
    <bk>
      <rc t="1" v="6975"/>
    </bk>
    <bk>
      <rc t="1" v="6976"/>
    </bk>
    <bk>
      <rc t="1" v="6977"/>
    </bk>
    <bk>
      <rc t="1" v="6978"/>
    </bk>
    <bk>
      <rc t="1" v="6979"/>
    </bk>
    <bk>
      <rc t="1" v="6980"/>
    </bk>
    <bk>
      <rc t="1" v="6981"/>
    </bk>
    <bk>
      <rc t="1" v="6982"/>
    </bk>
    <bk>
      <rc t="1" v="6983"/>
    </bk>
    <bk>
      <rc t="1" v="6984"/>
    </bk>
    <bk>
      <rc t="1" v="6985"/>
    </bk>
    <bk>
      <rc t="1" v="6986"/>
    </bk>
    <bk>
      <rc t="1" v="6987"/>
    </bk>
    <bk>
      <rc t="1" v="6988"/>
    </bk>
    <bk>
      <rc t="1" v="6989"/>
    </bk>
    <bk>
      <rc t="1" v="6990"/>
    </bk>
    <bk>
      <rc t="1" v="6991"/>
    </bk>
    <bk>
      <rc t="1" v="6992"/>
    </bk>
    <bk>
      <rc t="1" v="6993"/>
    </bk>
    <bk>
      <rc t="1" v="6994"/>
    </bk>
    <bk>
      <rc t="1" v="6995"/>
    </bk>
    <bk>
      <rc t="1" v="6996"/>
    </bk>
    <bk>
      <rc t="1" v="6997"/>
    </bk>
    <bk>
      <rc t="1" v="6998"/>
    </bk>
    <bk>
      <rc t="1" v="6999"/>
    </bk>
    <bk>
      <rc t="1" v="7000"/>
    </bk>
    <bk>
      <rc t="1" v="7001"/>
    </bk>
    <bk>
      <rc t="1" v="7002"/>
    </bk>
    <bk>
      <rc t="1" v="7003"/>
    </bk>
    <bk>
      <rc t="1" v="7004"/>
    </bk>
    <bk>
      <rc t="1" v="7005"/>
    </bk>
    <bk>
      <rc t="1" v="7006"/>
    </bk>
    <bk>
      <rc t="1" v="7007"/>
    </bk>
    <bk>
      <rc t="1" v="7008"/>
    </bk>
    <bk>
      <rc t="1" v="7009"/>
    </bk>
    <bk>
      <rc t="1" v="7010"/>
    </bk>
    <bk>
      <rc t="1" v="7011"/>
    </bk>
    <bk>
      <rc t="1" v="7012"/>
    </bk>
    <bk>
      <rc t="1" v="7013"/>
    </bk>
    <bk>
      <rc t="1" v="7014"/>
    </bk>
    <bk>
      <rc t="1" v="7015"/>
    </bk>
    <bk>
      <rc t="1" v="7016"/>
    </bk>
    <bk>
      <rc t="1" v="7017"/>
    </bk>
    <bk>
      <rc t="1" v="7018"/>
    </bk>
    <bk>
      <rc t="1" v="7019"/>
    </bk>
    <bk>
      <rc t="1" v="7020"/>
    </bk>
    <bk>
      <rc t="1" v="7021"/>
    </bk>
    <bk>
      <rc t="1" v="7022"/>
    </bk>
    <bk>
      <rc t="1" v="7023"/>
    </bk>
    <bk>
      <rc t="1" v="7024"/>
    </bk>
    <bk>
      <rc t="1" v="7025"/>
    </bk>
    <bk>
      <rc t="1" v="7026"/>
    </bk>
    <bk>
      <rc t="1" v="7027"/>
    </bk>
    <bk>
      <rc t="1" v="7028"/>
    </bk>
    <bk>
      <rc t="1" v="7029"/>
    </bk>
    <bk>
      <rc t="1" v="7030"/>
    </bk>
    <bk>
      <rc t="1" v="7031"/>
    </bk>
    <bk>
      <rc t="1" v="7032"/>
    </bk>
    <bk>
      <rc t="1" v="7033"/>
    </bk>
    <bk>
      <rc t="1" v="7034"/>
    </bk>
    <bk>
      <rc t="1" v="7035"/>
    </bk>
    <bk>
      <rc t="1" v="7036"/>
    </bk>
    <bk>
      <rc t="1" v="7037"/>
    </bk>
    <bk>
      <rc t="1" v="7038"/>
    </bk>
    <bk>
      <rc t="1" v="7039"/>
    </bk>
    <bk>
      <rc t="1" v="7040"/>
    </bk>
    <bk>
      <rc t="1" v="7041"/>
    </bk>
    <bk>
      <rc t="1" v="7042"/>
    </bk>
    <bk>
      <rc t="1" v="7043"/>
    </bk>
    <bk>
      <rc t="1" v="7044"/>
    </bk>
    <bk>
      <rc t="1" v="7045"/>
    </bk>
    <bk>
      <rc t="1" v="7046"/>
    </bk>
    <bk>
      <rc t="1" v="7047"/>
    </bk>
    <bk>
      <rc t="1" v="7048"/>
    </bk>
    <bk>
      <rc t="1" v="7049"/>
    </bk>
    <bk>
      <rc t="1" v="7050"/>
    </bk>
    <bk>
      <rc t="1" v="7051"/>
    </bk>
    <bk>
      <rc t="1" v="7052"/>
    </bk>
    <bk>
      <rc t="1" v="7053"/>
    </bk>
    <bk>
      <rc t="1" v="7054"/>
    </bk>
    <bk>
      <rc t="1" v="7055"/>
    </bk>
    <bk>
      <rc t="1" v="7056"/>
    </bk>
    <bk>
      <rc t="1" v="7057"/>
    </bk>
    <bk>
      <rc t="1" v="7058"/>
    </bk>
    <bk>
      <rc t="1" v="7059"/>
    </bk>
    <bk>
      <rc t="1" v="7060"/>
    </bk>
    <bk>
      <rc t="1" v="7061"/>
    </bk>
    <bk>
      <rc t="1" v="7062"/>
    </bk>
    <bk>
      <rc t="1" v="7063"/>
    </bk>
    <bk>
      <rc t="1" v="7064"/>
    </bk>
    <bk>
      <rc t="1" v="7065"/>
    </bk>
    <bk>
      <rc t="1" v="7066"/>
    </bk>
    <bk>
      <rc t="1" v="7067"/>
    </bk>
    <bk>
      <rc t="1" v="7068"/>
    </bk>
    <bk>
      <rc t="1" v="7069"/>
    </bk>
    <bk>
      <rc t="1" v="7070"/>
    </bk>
    <bk>
      <rc t="1" v="7071"/>
    </bk>
    <bk>
      <rc t="1" v="7072"/>
    </bk>
    <bk>
      <rc t="1" v="7073"/>
    </bk>
    <bk>
      <rc t="1" v="7074"/>
    </bk>
    <bk>
      <rc t="1" v="7075"/>
    </bk>
    <bk>
      <rc t="1" v="7076"/>
    </bk>
    <bk>
      <rc t="1" v="7077"/>
    </bk>
    <bk>
      <rc t="1" v="7078"/>
    </bk>
    <bk>
      <rc t="1" v="7079"/>
    </bk>
    <bk>
      <rc t="1" v="7080"/>
    </bk>
    <bk>
      <rc t="1" v="7081"/>
    </bk>
    <bk>
      <rc t="1" v="7082"/>
    </bk>
    <bk>
      <rc t="1" v="7083"/>
    </bk>
    <bk>
      <rc t="1" v="7084"/>
    </bk>
    <bk>
      <rc t="1" v="7085"/>
    </bk>
    <bk>
      <rc t="1" v="7086"/>
    </bk>
    <bk>
      <rc t="1" v="7087"/>
    </bk>
    <bk>
      <rc t="1" v="7088"/>
    </bk>
    <bk>
      <rc t="1" v="7089"/>
    </bk>
    <bk>
      <rc t="1" v="7090"/>
    </bk>
    <bk>
      <rc t="1" v="7091"/>
    </bk>
    <bk>
      <rc t="1" v="7092"/>
    </bk>
    <bk>
      <rc t="1" v="7093"/>
    </bk>
    <bk>
      <rc t="1" v="7094"/>
    </bk>
    <bk>
      <rc t="1" v="7095"/>
    </bk>
    <bk>
      <rc t="1" v="7096"/>
    </bk>
    <bk>
      <rc t="1" v="7097"/>
    </bk>
    <bk>
      <rc t="1" v="7098"/>
    </bk>
    <bk>
      <rc t="1" v="7099"/>
    </bk>
    <bk>
      <rc t="1" v="7100"/>
    </bk>
    <bk>
      <rc t="1" v="7101"/>
    </bk>
    <bk>
      <rc t="1" v="7102"/>
    </bk>
    <bk>
      <rc t="1" v="7103"/>
    </bk>
    <bk>
      <rc t="1" v="7104"/>
    </bk>
    <bk>
      <rc t="1" v="7105"/>
    </bk>
    <bk>
      <rc t="1" v="7106"/>
    </bk>
    <bk>
      <rc t="1" v="7107"/>
    </bk>
    <bk>
      <rc t="1" v="7108"/>
    </bk>
    <bk>
      <rc t="1" v="7109"/>
    </bk>
    <bk>
      <rc t="1" v="7110"/>
    </bk>
    <bk>
      <rc t="1" v="7111"/>
    </bk>
    <bk>
      <rc t="1" v="7112"/>
    </bk>
    <bk>
      <rc t="1" v="7113"/>
    </bk>
    <bk>
      <rc t="1" v="7114"/>
    </bk>
    <bk>
      <rc t="1" v="7115"/>
    </bk>
    <bk>
      <rc t="1" v="7116"/>
    </bk>
    <bk>
      <rc t="1" v="7117"/>
    </bk>
    <bk>
      <rc t="1" v="7118"/>
    </bk>
    <bk>
      <rc t="1" v="7119"/>
    </bk>
    <bk>
      <rc t="1" v="7120"/>
    </bk>
    <bk>
      <rc t="1" v="7121"/>
    </bk>
    <bk>
      <rc t="1" v="7122"/>
    </bk>
    <bk>
      <rc t="1" v="7123"/>
    </bk>
    <bk>
      <rc t="1" v="7124"/>
    </bk>
    <bk>
      <rc t="1" v="7125"/>
    </bk>
    <bk>
      <rc t="1" v="7126"/>
    </bk>
    <bk>
      <rc t="1" v="7127"/>
    </bk>
    <bk>
      <rc t="1" v="7128"/>
    </bk>
    <bk>
      <rc t="1" v="7129"/>
    </bk>
    <bk>
      <rc t="1" v="7130"/>
    </bk>
    <bk>
      <rc t="1" v="7131"/>
    </bk>
    <bk>
      <rc t="1" v="7132"/>
    </bk>
    <bk>
      <rc t="1" v="7133"/>
    </bk>
    <bk>
      <rc t="1" v="7134"/>
    </bk>
    <bk>
      <rc t="1" v="7135"/>
    </bk>
    <bk>
      <rc t="1" v="7136"/>
    </bk>
    <bk>
      <rc t="1" v="7137"/>
    </bk>
    <bk>
      <rc t="1" v="7138"/>
    </bk>
    <bk>
      <rc t="1" v="7139"/>
    </bk>
    <bk>
      <rc t="1" v="7140"/>
    </bk>
    <bk>
      <rc t="1" v="7141"/>
    </bk>
    <bk>
      <rc t="1" v="7142"/>
    </bk>
    <bk>
      <rc t="1" v="7143"/>
    </bk>
    <bk>
      <rc t="1" v="7144"/>
    </bk>
    <bk>
      <rc t="1" v="7145"/>
    </bk>
    <bk>
      <rc t="1" v="7146"/>
    </bk>
    <bk>
      <rc t="1" v="7147"/>
    </bk>
    <bk>
      <rc t="1" v="7148"/>
    </bk>
    <bk>
      <rc t="1" v="7149"/>
    </bk>
    <bk>
      <rc t="1" v="7150"/>
    </bk>
    <bk>
      <rc t="1" v="7151"/>
    </bk>
    <bk>
      <rc t="1" v="7152"/>
    </bk>
    <bk>
      <rc t="1" v="7153"/>
    </bk>
    <bk>
      <rc t="1" v="7154"/>
    </bk>
    <bk>
      <rc t="1" v="7155"/>
    </bk>
    <bk>
      <rc t="1" v="7156"/>
    </bk>
    <bk>
      <rc t="1" v="7157"/>
    </bk>
    <bk>
      <rc t="1" v="7158"/>
    </bk>
    <bk>
      <rc t="1" v="7159"/>
    </bk>
    <bk>
      <rc t="1" v="7160"/>
    </bk>
    <bk>
      <rc t="1" v="7161"/>
    </bk>
    <bk>
      <rc t="1" v="7162"/>
    </bk>
    <bk>
      <rc t="1" v="7163"/>
    </bk>
    <bk>
      <rc t="1" v="7164"/>
    </bk>
    <bk>
      <rc t="1" v="7165"/>
    </bk>
    <bk>
      <rc t="1" v="7166"/>
    </bk>
    <bk>
      <rc t="1" v="7167"/>
    </bk>
    <bk>
      <rc t="1" v="7168"/>
    </bk>
    <bk>
      <rc t="1" v="7169"/>
    </bk>
    <bk>
      <rc t="1" v="7170"/>
    </bk>
    <bk>
      <rc t="1" v="7171"/>
    </bk>
    <bk>
      <rc t="1" v="7172"/>
    </bk>
    <bk>
      <rc t="1" v="7173"/>
    </bk>
    <bk>
      <rc t="1" v="7174"/>
    </bk>
    <bk>
      <rc t="1" v="7175"/>
    </bk>
    <bk>
      <rc t="1" v="7176"/>
    </bk>
    <bk>
      <rc t="1" v="7177"/>
    </bk>
    <bk>
      <rc t="1" v="7178"/>
    </bk>
    <bk>
      <rc t="1" v="7179"/>
    </bk>
    <bk>
      <rc t="1" v="7180"/>
    </bk>
    <bk>
      <rc t="1" v="7181"/>
    </bk>
    <bk>
      <rc t="1" v="7182"/>
    </bk>
    <bk>
      <rc t="1" v="7183"/>
    </bk>
    <bk>
      <rc t="1" v="7184"/>
    </bk>
    <bk>
      <rc t="1" v="7185"/>
    </bk>
    <bk>
      <rc t="1" v="7186"/>
    </bk>
    <bk>
      <rc t="1" v="7187"/>
    </bk>
    <bk>
      <rc t="1" v="7188"/>
    </bk>
    <bk>
      <rc t="1" v="7189"/>
    </bk>
    <bk>
      <rc t="1" v="7190"/>
    </bk>
    <bk>
      <rc t="1" v="7191"/>
    </bk>
    <bk>
      <rc t="1" v="7192"/>
    </bk>
    <bk>
      <rc t="1" v="7193"/>
    </bk>
    <bk>
      <rc t="1" v="7194"/>
    </bk>
    <bk>
      <rc t="1" v="7195"/>
    </bk>
    <bk>
      <rc t="1" v="7196"/>
    </bk>
    <bk>
      <rc t="1" v="7197"/>
    </bk>
    <bk>
      <rc t="1" v="7198"/>
    </bk>
    <bk>
      <rc t="1" v="7199"/>
    </bk>
    <bk>
      <rc t="1" v="7200"/>
    </bk>
    <bk>
      <rc t="1" v="7201"/>
    </bk>
    <bk>
      <rc t="1" v="7202"/>
    </bk>
    <bk>
      <rc t="1" v="7203"/>
    </bk>
    <bk>
      <rc t="1" v="7204"/>
    </bk>
    <bk>
      <rc t="1" v="7205"/>
    </bk>
    <bk>
      <rc t="1" v="7206"/>
    </bk>
    <bk>
      <rc t="1" v="7207"/>
    </bk>
    <bk>
      <rc t="1" v="7208"/>
    </bk>
    <bk>
      <rc t="1" v="7209"/>
    </bk>
    <bk>
      <rc t="1" v="7210"/>
    </bk>
    <bk>
      <rc t="1" v="7211"/>
    </bk>
    <bk>
      <rc t="1" v="7212"/>
    </bk>
    <bk>
      <rc t="1" v="7213"/>
    </bk>
    <bk>
      <rc t="1" v="7214"/>
    </bk>
    <bk>
      <rc t="1" v="7215"/>
    </bk>
    <bk>
      <rc t="1" v="7216"/>
    </bk>
    <bk>
      <rc t="1" v="7217"/>
    </bk>
    <bk>
      <rc t="1" v="7218"/>
    </bk>
    <bk>
      <rc t="1" v="7219"/>
    </bk>
    <bk>
      <rc t="1" v="7220"/>
    </bk>
    <bk>
      <rc t="1" v="7221"/>
    </bk>
    <bk>
      <rc t="1" v="7222"/>
    </bk>
    <bk>
      <rc t="1" v="7223"/>
    </bk>
    <bk>
      <rc t="1" v="7224"/>
    </bk>
    <bk>
      <rc t="1" v="7225"/>
    </bk>
    <bk>
      <rc t="1" v="7226"/>
    </bk>
    <bk>
      <rc t="1" v="7227"/>
    </bk>
    <bk>
      <rc t="1" v="7228"/>
    </bk>
    <bk>
      <rc t="1" v="7229"/>
    </bk>
    <bk>
      <rc t="1" v="7230"/>
    </bk>
    <bk>
      <rc t="1" v="7231"/>
    </bk>
    <bk>
      <rc t="1" v="7232"/>
    </bk>
    <bk>
      <rc t="1" v="7233"/>
    </bk>
    <bk>
      <rc t="1" v="7234"/>
    </bk>
    <bk>
      <rc t="1" v="7235"/>
    </bk>
    <bk>
      <rc t="1" v="7236"/>
    </bk>
    <bk>
      <rc t="1" v="7237"/>
    </bk>
    <bk>
      <rc t="1" v="7238"/>
    </bk>
    <bk>
      <rc t="1" v="7239"/>
    </bk>
    <bk>
      <rc t="1" v="7240"/>
    </bk>
    <bk>
      <rc t="1" v="7241"/>
    </bk>
    <bk>
      <rc t="1" v="7242"/>
    </bk>
    <bk>
      <rc t="1" v="7243"/>
    </bk>
    <bk>
      <rc t="1" v="7244"/>
    </bk>
    <bk>
      <rc t="1" v="7245"/>
    </bk>
    <bk>
      <rc t="1" v="7246"/>
    </bk>
    <bk>
      <rc t="1" v="7247"/>
    </bk>
    <bk>
      <rc t="1" v="7248"/>
    </bk>
    <bk>
      <rc t="1" v="7249"/>
    </bk>
    <bk>
      <rc t="1" v="7250"/>
    </bk>
    <bk>
      <rc t="1" v="7251"/>
    </bk>
    <bk>
      <rc t="1" v="7252"/>
    </bk>
    <bk>
      <rc t="1" v="7253"/>
    </bk>
    <bk>
      <rc t="1" v="7254"/>
    </bk>
    <bk>
      <rc t="1" v="7255"/>
    </bk>
    <bk>
      <rc t="1" v="7256"/>
    </bk>
    <bk>
      <rc t="1" v="7257"/>
    </bk>
    <bk>
      <rc t="1" v="7258"/>
    </bk>
    <bk>
      <rc t="1" v="7259"/>
    </bk>
    <bk>
      <rc t="1" v="7260"/>
    </bk>
    <bk>
      <rc t="1" v="7261"/>
    </bk>
    <bk>
      <rc t="1" v="7262"/>
    </bk>
    <bk>
      <rc t="1" v="7263"/>
    </bk>
    <bk>
      <rc t="1" v="7264"/>
    </bk>
    <bk>
      <rc t="1" v="7265"/>
    </bk>
    <bk>
      <rc t="1" v="7266"/>
    </bk>
    <bk>
      <rc t="1" v="7267"/>
    </bk>
    <bk>
      <rc t="1" v="7268"/>
    </bk>
    <bk>
      <rc t="1" v="7269"/>
    </bk>
    <bk>
      <rc t="1" v="7270"/>
    </bk>
    <bk>
      <rc t="1" v="7271"/>
    </bk>
    <bk>
      <rc t="1" v="7272"/>
    </bk>
    <bk>
      <rc t="1" v="7273"/>
    </bk>
    <bk>
      <rc t="1" v="7274"/>
    </bk>
    <bk>
      <rc t="1" v="7275"/>
    </bk>
    <bk>
      <rc t="1" v="7276"/>
    </bk>
    <bk>
      <rc t="1" v="7277"/>
    </bk>
    <bk>
      <rc t="1" v="7278"/>
    </bk>
    <bk>
      <rc t="1" v="7279"/>
    </bk>
    <bk>
      <rc t="1" v="7280"/>
    </bk>
    <bk>
      <rc t="1" v="7281"/>
    </bk>
    <bk>
      <rc t="1" v="7282"/>
    </bk>
    <bk>
      <rc t="1" v="7283"/>
    </bk>
    <bk>
      <rc t="1" v="7284"/>
    </bk>
    <bk>
      <rc t="1" v="7285"/>
    </bk>
    <bk>
      <rc t="1" v="7286"/>
    </bk>
    <bk>
      <rc t="1" v="7287"/>
    </bk>
    <bk>
      <rc t="1" v="7288"/>
    </bk>
    <bk>
      <rc t="1" v="7289"/>
    </bk>
    <bk>
      <rc t="1" v="7290"/>
    </bk>
    <bk>
      <rc t="1" v="7291"/>
    </bk>
    <bk>
      <rc t="1" v="7292"/>
    </bk>
    <bk>
      <rc t="1" v="7293"/>
    </bk>
    <bk>
      <rc t="1" v="7294"/>
    </bk>
    <bk>
      <rc t="1" v="7295"/>
    </bk>
    <bk>
      <rc t="1" v="7296"/>
    </bk>
    <bk>
      <rc t="1" v="7297"/>
    </bk>
    <bk>
      <rc t="1" v="7298"/>
    </bk>
    <bk>
      <rc t="1" v="7299"/>
    </bk>
    <bk>
      <rc t="1" v="7300"/>
    </bk>
    <bk>
      <rc t="1" v="7301"/>
    </bk>
    <bk>
      <rc t="1" v="7302"/>
    </bk>
    <bk>
      <rc t="1" v="7303"/>
    </bk>
    <bk>
      <rc t="1" v="7304"/>
    </bk>
    <bk>
      <rc t="1" v="7305"/>
    </bk>
    <bk>
      <rc t="1" v="7306"/>
    </bk>
    <bk>
      <rc t="1" v="7307"/>
    </bk>
    <bk>
      <rc t="1" v="7308"/>
    </bk>
    <bk>
      <rc t="1" v="7309"/>
    </bk>
    <bk>
      <rc t="1" v="7310"/>
    </bk>
    <bk>
      <rc t="1" v="7311"/>
    </bk>
    <bk>
      <rc t="1" v="7312"/>
    </bk>
    <bk>
      <rc t="1" v="7313"/>
    </bk>
    <bk>
      <rc t="1" v="7314"/>
    </bk>
    <bk>
      <rc t="1" v="7315"/>
    </bk>
    <bk>
      <rc t="1" v="7316"/>
    </bk>
    <bk>
      <rc t="1" v="7317"/>
    </bk>
    <bk>
      <rc t="1" v="7318"/>
    </bk>
    <bk>
      <rc t="1" v="7319"/>
    </bk>
    <bk>
      <rc t="1" v="7320"/>
    </bk>
    <bk>
      <rc t="1" v="7321"/>
    </bk>
    <bk>
      <rc t="1" v="7322"/>
    </bk>
    <bk>
      <rc t="1" v="7323"/>
    </bk>
    <bk>
      <rc t="1" v="7324"/>
    </bk>
    <bk>
      <rc t="1" v="7325"/>
    </bk>
    <bk>
      <rc t="1" v="7326"/>
    </bk>
    <bk>
      <rc t="1" v="7327"/>
    </bk>
    <bk>
      <rc t="1" v="7328"/>
    </bk>
    <bk>
      <rc t="1" v="7329"/>
    </bk>
    <bk>
      <rc t="1" v="7330"/>
    </bk>
    <bk>
      <rc t="1" v="7331"/>
    </bk>
    <bk>
      <rc t="1" v="7332"/>
    </bk>
    <bk>
      <rc t="1" v="7333"/>
    </bk>
    <bk>
      <rc t="1" v="7334"/>
    </bk>
    <bk>
      <rc t="1" v="7335"/>
    </bk>
    <bk>
      <rc t="1" v="7336"/>
    </bk>
    <bk>
      <rc t="1" v="7337"/>
    </bk>
    <bk>
      <rc t="1" v="7338"/>
    </bk>
    <bk>
      <rc t="1" v="7339"/>
    </bk>
    <bk>
      <rc t="1" v="7340"/>
    </bk>
    <bk>
      <rc t="1" v="7341"/>
    </bk>
    <bk>
      <rc t="1" v="7342"/>
    </bk>
    <bk>
      <rc t="1" v="7343"/>
    </bk>
    <bk>
      <rc t="1" v="7344"/>
    </bk>
    <bk>
      <rc t="1" v="7345"/>
    </bk>
    <bk>
      <rc t="1" v="7346"/>
    </bk>
    <bk>
      <rc t="1" v="7347"/>
    </bk>
    <bk>
      <rc t="1" v="7348"/>
    </bk>
    <bk>
      <rc t="1" v="7349"/>
    </bk>
    <bk>
      <rc t="1" v="7350"/>
    </bk>
    <bk>
      <rc t="1" v="7351"/>
    </bk>
    <bk>
      <rc t="1" v="7352"/>
    </bk>
    <bk>
      <rc t="1" v="7353"/>
    </bk>
    <bk>
      <rc t="1" v="7354"/>
    </bk>
    <bk>
      <rc t="1" v="7355"/>
    </bk>
    <bk>
      <rc t="1" v="7356"/>
    </bk>
    <bk>
      <rc t="1" v="7357"/>
    </bk>
    <bk>
      <rc t="1" v="7358"/>
    </bk>
    <bk>
      <rc t="1" v="7359"/>
    </bk>
    <bk>
      <rc t="1" v="7360"/>
    </bk>
    <bk>
      <rc t="1" v="7361"/>
    </bk>
    <bk>
      <rc t="1" v="7362"/>
    </bk>
    <bk>
      <rc t="1" v="7363"/>
    </bk>
    <bk>
      <rc t="1" v="7364"/>
    </bk>
    <bk>
      <rc t="1" v="7365"/>
    </bk>
    <bk>
      <rc t="1" v="7366"/>
    </bk>
    <bk>
      <rc t="1" v="7367"/>
    </bk>
    <bk>
      <rc t="1" v="7368"/>
    </bk>
    <bk>
      <rc t="1" v="7369"/>
    </bk>
    <bk>
      <rc t="1" v="7370"/>
    </bk>
    <bk>
      <rc t="1" v="7371"/>
    </bk>
    <bk>
      <rc t="1" v="7372"/>
    </bk>
    <bk>
      <rc t="1" v="7373"/>
    </bk>
    <bk>
      <rc t="1" v="7374"/>
    </bk>
    <bk>
      <rc t="1" v="7375"/>
    </bk>
    <bk>
      <rc t="1" v="7376"/>
    </bk>
    <bk>
      <rc t="1" v="7377"/>
    </bk>
    <bk>
      <rc t="1" v="7378"/>
    </bk>
    <bk>
      <rc t="1" v="7379"/>
    </bk>
    <bk>
      <rc t="1" v="7380"/>
    </bk>
    <bk>
      <rc t="1" v="7381"/>
    </bk>
    <bk>
      <rc t="1" v="7382"/>
    </bk>
    <bk>
      <rc t="1" v="7383"/>
    </bk>
    <bk>
      <rc t="1" v="7384"/>
    </bk>
    <bk>
      <rc t="1" v="7385"/>
    </bk>
    <bk>
      <rc t="1" v="7386"/>
    </bk>
    <bk>
      <rc t="1" v="7387"/>
    </bk>
    <bk>
      <rc t="1" v="7388"/>
    </bk>
    <bk>
      <rc t="1" v="7389"/>
    </bk>
    <bk>
      <rc t="1" v="7390"/>
    </bk>
    <bk>
      <rc t="1" v="7391"/>
    </bk>
    <bk>
      <rc t="1" v="7392"/>
    </bk>
    <bk>
      <rc t="1" v="7393"/>
    </bk>
    <bk>
      <rc t="1" v="7394"/>
    </bk>
    <bk>
      <rc t="1" v="7395"/>
    </bk>
    <bk>
      <rc t="1" v="7396"/>
    </bk>
    <bk>
      <rc t="1" v="7397"/>
    </bk>
    <bk>
      <rc t="1" v="7398"/>
    </bk>
    <bk>
      <rc t="1" v="7399"/>
    </bk>
    <bk>
      <rc t="1" v="7400"/>
    </bk>
    <bk>
      <rc t="1" v="7401"/>
    </bk>
    <bk>
      <rc t="1" v="7402"/>
    </bk>
    <bk>
      <rc t="1" v="7403"/>
    </bk>
    <bk>
      <rc t="1" v="7404"/>
    </bk>
    <bk>
      <rc t="1" v="7405"/>
    </bk>
    <bk>
      <rc t="1" v="7406"/>
    </bk>
    <bk>
      <rc t="1" v="7407"/>
    </bk>
    <bk>
      <rc t="1" v="7408"/>
    </bk>
    <bk>
      <rc t="1" v="7409"/>
    </bk>
    <bk>
      <rc t="1" v="7410"/>
    </bk>
    <bk>
      <rc t="1" v="7411"/>
    </bk>
    <bk>
      <rc t="1" v="7412"/>
    </bk>
    <bk>
      <rc t="1" v="7413"/>
    </bk>
    <bk>
      <rc t="1" v="7414"/>
    </bk>
    <bk>
      <rc t="1" v="7415"/>
    </bk>
    <bk>
      <rc t="1" v="7416"/>
    </bk>
    <bk>
      <rc t="1" v="7417"/>
    </bk>
    <bk>
      <rc t="1" v="7418"/>
    </bk>
    <bk>
      <rc t="1" v="7419"/>
    </bk>
    <bk>
      <rc t="1" v="7420"/>
    </bk>
    <bk>
      <rc t="1" v="7421"/>
    </bk>
    <bk>
      <rc t="1" v="7422"/>
    </bk>
    <bk>
      <rc t="1" v="7423"/>
    </bk>
    <bk>
      <rc t="1" v="7424"/>
    </bk>
    <bk>
      <rc t="1" v="7425"/>
    </bk>
    <bk>
      <rc t="1" v="7426"/>
    </bk>
    <bk>
      <rc t="1" v="7427"/>
    </bk>
    <bk>
      <rc t="1" v="7428"/>
    </bk>
    <bk>
      <rc t="1" v="7429"/>
    </bk>
    <bk>
      <rc t="1" v="7430"/>
    </bk>
    <bk>
      <rc t="1" v="7431"/>
    </bk>
    <bk>
      <rc t="1" v="7432"/>
    </bk>
    <bk>
      <rc t="1" v="7433"/>
    </bk>
    <bk>
      <rc t="1" v="7434"/>
    </bk>
    <bk>
      <rc t="1" v="7435"/>
    </bk>
    <bk>
      <rc t="1" v="7436"/>
    </bk>
    <bk>
      <rc t="1" v="7437"/>
    </bk>
    <bk>
      <rc t="1" v="7438"/>
    </bk>
    <bk>
      <rc t="1" v="7439"/>
    </bk>
    <bk>
      <rc t="1" v="7440"/>
    </bk>
    <bk>
      <rc t="1" v="7441"/>
    </bk>
    <bk>
      <rc t="1" v="7442"/>
    </bk>
    <bk>
      <rc t="1" v="7443"/>
    </bk>
    <bk>
      <rc t="1" v="7444"/>
    </bk>
    <bk>
      <rc t="1" v="7445"/>
    </bk>
    <bk>
      <rc t="1" v="7446"/>
    </bk>
    <bk>
      <rc t="1" v="7447"/>
    </bk>
    <bk>
      <rc t="1" v="7448"/>
    </bk>
    <bk>
      <rc t="1" v="7449"/>
    </bk>
    <bk>
      <rc t="1" v="7450"/>
    </bk>
    <bk>
      <rc t="1" v="7451"/>
    </bk>
    <bk>
      <rc t="1" v="7452"/>
    </bk>
    <bk>
      <rc t="1" v="7453"/>
    </bk>
    <bk>
      <rc t="1" v="7454"/>
    </bk>
    <bk>
      <rc t="1" v="7455"/>
    </bk>
    <bk>
      <rc t="1" v="7456"/>
    </bk>
    <bk>
      <rc t="1" v="7457"/>
    </bk>
    <bk>
      <rc t="1" v="7458"/>
    </bk>
    <bk>
      <rc t="1" v="7459"/>
    </bk>
    <bk>
      <rc t="1" v="7460"/>
    </bk>
    <bk>
      <rc t="1" v="7461"/>
    </bk>
    <bk>
      <rc t="1" v="7462"/>
    </bk>
    <bk>
      <rc t="1" v="7463"/>
    </bk>
    <bk>
      <rc t="1" v="7464"/>
    </bk>
    <bk>
      <rc t="1" v="7465"/>
    </bk>
    <bk>
      <rc t="1" v="7466"/>
    </bk>
    <bk>
      <rc t="1" v="7467"/>
    </bk>
    <bk>
      <rc t="1" v="7468"/>
    </bk>
    <bk>
      <rc t="1" v="7469"/>
    </bk>
    <bk>
      <rc t="1" v="7470"/>
    </bk>
    <bk>
      <rc t="1" v="7471"/>
    </bk>
    <bk>
      <rc t="1" v="7472"/>
    </bk>
    <bk>
      <rc t="1" v="7473"/>
    </bk>
    <bk>
      <rc t="1" v="7474"/>
    </bk>
    <bk>
      <rc t="1" v="7475"/>
    </bk>
    <bk>
      <rc t="1" v="7476"/>
    </bk>
    <bk>
      <rc t="1" v="7477"/>
    </bk>
    <bk>
      <rc t="1" v="7478"/>
    </bk>
    <bk>
      <rc t="1" v="7479"/>
    </bk>
    <bk>
      <rc t="1" v="7480"/>
    </bk>
    <bk>
      <rc t="1" v="7481"/>
    </bk>
    <bk>
      <rc t="1" v="7482"/>
    </bk>
    <bk>
      <rc t="1" v="7483"/>
    </bk>
    <bk>
      <rc t="1" v="7484"/>
    </bk>
    <bk>
      <rc t="1" v="7485"/>
    </bk>
    <bk>
      <rc t="1" v="7486"/>
    </bk>
    <bk>
      <rc t="1" v="7487"/>
    </bk>
    <bk>
      <rc t="1" v="7488"/>
    </bk>
    <bk>
      <rc t="1" v="7489"/>
    </bk>
    <bk>
      <rc t="1" v="7490"/>
    </bk>
    <bk>
      <rc t="1" v="7491"/>
    </bk>
    <bk>
      <rc t="1" v="7492"/>
    </bk>
    <bk>
      <rc t="1" v="7493"/>
    </bk>
    <bk>
      <rc t="1" v="7494"/>
    </bk>
    <bk>
      <rc t="1" v="7495"/>
    </bk>
    <bk>
      <rc t="1" v="7496"/>
    </bk>
    <bk>
      <rc t="1" v="7497"/>
    </bk>
    <bk>
      <rc t="1" v="7498"/>
    </bk>
    <bk>
      <rc t="1" v="7499"/>
    </bk>
    <bk>
      <rc t="1" v="7500"/>
    </bk>
    <bk>
      <rc t="1" v="7501"/>
    </bk>
    <bk>
      <rc t="1" v="7502"/>
    </bk>
    <bk>
      <rc t="1" v="7503"/>
    </bk>
    <bk>
      <rc t="1" v="7504"/>
    </bk>
    <bk>
      <rc t="1" v="7505"/>
    </bk>
    <bk>
      <rc t="1" v="7506"/>
    </bk>
    <bk>
      <rc t="1" v="7507"/>
    </bk>
    <bk>
      <rc t="1" v="7508"/>
    </bk>
    <bk>
      <rc t="1" v="7509"/>
    </bk>
    <bk>
      <rc t="1" v="7510"/>
    </bk>
    <bk>
      <rc t="1" v="7511"/>
    </bk>
    <bk>
      <rc t="1" v="7512"/>
    </bk>
    <bk>
      <rc t="1" v="7513"/>
    </bk>
    <bk>
      <rc t="1" v="7514"/>
    </bk>
    <bk>
      <rc t="1" v="7515"/>
    </bk>
    <bk>
      <rc t="1" v="7516"/>
    </bk>
    <bk>
      <rc t="1" v="7517"/>
    </bk>
    <bk>
      <rc t="1" v="7518"/>
    </bk>
    <bk>
      <rc t="1" v="7519"/>
    </bk>
    <bk>
      <rc t="1" v="7520"/>
    </bk>
    <bk>
      <rc t="1" v="7521"/>
    </bk>
    <bk>
      <rc t="1" v="7522"/>
    </bk>
    <bk>
      <rc t="1" v="7523"/>
    </bk>
    <bk>
      <rc t="1" v="7524"/>
    </bk>
    <bk>
      <rc t="1" v="7525"/>
    </bk>
    <bk>
      <rc t="1" v="7526"/>
    </bk>
    <bk>
      <rc t="1" v="7527"/>
    </bk>
    <bk>
      <rc t="1" v="7528"/>
    </bk>
    <bk>
      <rc t="1" v="7529"/>
    </bk>
    <bk>
      <rc t="1" v="7530"/>
    </bk>
    <bk>
      <rc t="1" v="7531"/>
    </bk>
    <bk>
      <rc t="1" v="7532"/>
    </bk>
    <bk>
      <rc t="1" v="7533"/>
    </bk>
    <bk>
      <rc t="1" v="7534"/>
    </bk>
    <bk>
      <rc t="1" v="7535"/>
    </bk>
    <bk>
      <rc t="1" v="7536"/>
    </bk>
    <bk>
      <rc t="1" v="7537"/>
    </bk>
    <bk>
      <rc t="1" v="7538"/>
    </bk>
    <bk>
      <rc t="1" v="7539"/>
    </bk>
    <bk>
      <rc t="1" v="7540"/>
    </bk>
    <bk>
      <rc t="1" v="7541"/>
    </bk>
    <bk>
      <rc t="1" v="7542"/>
    </bk>
    <bk>
      <rc t="1" v="7543"/>
    </bk>
    <bk>
      <rc t="1" v="7544"/>
    </bk>
    <bk>
      <rc t="1" v="7545"/>
    </bk>
    <bk>
      <rc t="1" v="7546"/>
    </bk>
    <bk>
      <rc t="1" v="7547"/>
    </bk>
    <bk>
      <rc t="1" v="7548"/>
    </bk>
    <bk>
      <rc t="1" v="7549"/>
    </bk>
    <bk>
      <rc t="1" v="7550"/>
    </bk>
    <bk>
      <rc t="1" v="7551"/>
    </bk>
    <bk>
      <rc t="1" v="7552"/>
    </bk>
    <bk>
      <rc t="1" v="7553"/>
    </bk>
    <bk>
      <rc t="1" v="7554"/>
    </bk>
    <bk>
      <rc t="1" v="7555"/>
    </bk>
    <bk>
      <rc t="1" v="7556"/>
    </bk>
    <bk>
      <rc t="1" v="7557"/>
    </bk>
    <bk>
      <rc t="1" v="7558"/>
    </bk>
    <bk>
      <rc t="1" v="7559"/>
    </bk>
    <bk>
      <rc t="1" v="7560"/>
    </bk>
    <bk>
      <rc t="1" v="7561"/>
    </bk>
    <bk>
      <rc t="1" v="7562"/>
    </bk>
    <bk>
      <rc t="1" v="7563"/>
    </bk>
    <bk>
      <rc t="1" v="7564"/>
    </bk>
    <bk>
      <rc t="1" v="7565"/>
    </bk>
    <bk>
      <rc t="1" v="7566"/>
    </bk>
    <bk>
      <rc t="1" v="7567"/>
    </bk>
    <bk>
      <rc t="1" v="7568"/>
    </bk>
    <bk>
      <rc t="1" v="7569"/>
    </bk>
    <bk>
      <rc t="1" v="7570"/>
    </bk>
    <bk>
      <rc t="1" v="7571"/>
    </bk>
    <bk>
      <rc t="1" v="7572"/>
    </bk>
    <bk>
      <rc t="1" v="7573"/>
    </bk>
    <bk>
      <rc t="1" v="7574"/>
    </bk>
    <bk>
      <rc t="1" v="7575"/>
    </bk>
    <bk>
      <rc t="1" v="7576"/>
    </bk>
    <bk>
      <rc t="1" v="7577"/>
    </bk>
    <bk>
      <rc t="1" v="7578"/>
    </bk>
    <bk>
      <rc t="1" v="7579"/>
    </bk>
    <bk>
      <rc t="1" v="7580"/>
    </bk>
    <bk>
      <rc t="1" v="7581"/>
    </bk>
    <bk>
      <rc t="1" v="7582"/>
    </bk>
    <bk>
      <rc t="1" v="7583"/>
    </bk>
    <bk>
      <rc t="1" v="7584"/>
    </bk>
    <bk>
      <rc t="1" v="7585"/>
    </bk>
    <bk>
      <rc t="1" v="7586"/>
    </bk>
    <bk>
      <rc t="1" v="7587"/>
    </bk>
    <bk>
      <rc t="1" v="7588"/>
    </bk>
    <bk>
      <rc t="1" v="7589"/>
    </bk>
    <bk>
      <rc t="1" v="7590"/>
    </bk>
    <bk>
      <rc t="1" v="7591"/>
    </bk>
    <bk>
      <rc t="1" v="7592"/>
    </bk>
    <bk>
      <rc t="1" v="7593"/>
    </bk>
    <bk>
      <rc t="1" v="7594"/>
    </bk>
    <bk>
      <rc t="1" v="7595"/>
    </bk>
    <bk>
      <rc t="1" v="7596"/>
    </bk>
    <bk>
      <rc t="1" v="7597"/>
    </bk>
    <bk>
      <rc t="1" v="7598"/>
    </bk>
    <bk>
      <rc t="1" v="7599"/>
    </bk>
    <bk>
      <rc t="1" v="7600"/>
    </bk>
    <bk>
      <rc t="1" v="7601"/>
    </bk>
    <bk>
      <rc t="1" v="7602"/>
    </bk>
    <bk>
      <rc t="1" v="7603"/>
    </bk>
    <bk>
      <rc t="1" v="7604"/>
    </bk>
    <bk>
      <rc t="1" v="7605"/>
    </bk>
    <bk>
      <rc t="1" v="7606"/>
    </bk>
    <bk>
      <rc t="1" v="7607"/>
    </bk>
    <bk>
      <rc t="1" v="7608"/>
    </bk>
    <bk>
      <rc t="1" v="7609"/>
    </bk>
    <bk>
      <rc t="1" v="7610"/>
    </bk>
    <bk>
      <rc t="1" v="7611"/>
    </bk>
    <bk>
      <rc t="1" v="7612"/>
    </bk>
    <bk>
      <rc t="1" v="7613"/>
    </bk>
    <bk>
      <rc t="1" v="7614"/>
    </bk>
    <bk>
      <rc t="1" v="7615"/>
    </bk>
    <bk>
      <rc t="1" v="7616"/>
    </bk>
    <bk>
      <rc t="1" v="7617"/>
    </bk>
    <bk>
      <rc t="1" v="7618"/>
    </bk>
    <bk>
      <rc t="1" v="7619"/>
    </bk>
    <bk>
      <rc t="1" v="7620"/>
    </bk>
    <bk>
      <rc t="1" v="7621"/>
    </bk>
    <bk>
      <rc t="1" v="7622"/>
    </bk>
    <bk>
      <rc t="1" v="7623"/>
    </bk>
    <bk>
      <rc t="1" v="7624"/>
    </bk>
    <bk>
      <rc t="1" v="7625"/>
    </bk>
    <bk>
      <rc t="1" v="7626"/>
    </bk>
    <bk>
      <rc t="1" v="7627"/>
    </bk>
    <bk>
      <rc t="1" v="7628"/>
    </bk>
    <bk>
      <rc t="1" v="7629"/>
    </bk>
    <bk>
      <rc t="1" v="7630"/>
    </bk>
    <bk>
      <rc t="1" v="7631"/>
    </bk>
    <bk>
      <rc t="1" v="7632"/>
    </bk>
    <bk>
      <rc t="1" v="7633"/>
    </bk>
    <bk>
      <rc t="1" v="7634"/>
    </bk>
    <bk>
      <rc t="1" v="7635"/>
    </bk>
    <bk>
      <rc t="1" v="7636"/>
    </bk>
    <bk>
      <rc t="1" v="7637"/>
    </bk>
    <bk>
      <rc t="1" v="7638"/>
    </bk>
    <bk>
      <rc t="1" v="7639"/>
    </bk>
    <bk>
      <rc t="1" v="7640"/>
    </bk>
    <bk>
      <rc t="1" v="7641"/>
    </bk>
    <bk>
      <rc t="1" v="7642"/>
    </bk>
    <bk>
      <rc t="1" v="7643"/>
    </bk>
    <bk>
      <rc t="1" v="7644"/>
    </bk>
    <bk>
      <rc t="1" v="7645"/>
    </bk>
    <bk>
      <rc t="1" v="7646"/>
    </bk>
    <bk>
      <rc t="1" v="7647"/>
    </bk>
    <bk>
      <rc t="1" v="7648"/>
    </bk>
    <bk>
      <rc t="1" v="7649"/>
    </bk>
    <bk>
      <rc t="1" v="7650"/>
    </bk>
    <bk>
      <rc t="1" v="7651"/>
    </bk>
    <bk>
      <rc t="1" v="7652"/>
    </bk>
    <bk>
      <rc t="1" v="7653"/>
    </bk>
    <bk>
      <rc t="1" v="7654"/>
    </bk>
    <bk>
      <rc t="1" v="7655"/>
    </bk>
    <bk>
      <rc t="1" v="7656"/>
    </bk>
    <bk>
      <rc t="1" v="7657"/>
    </bk>
    <bk>
      <rc t="1" v="7658"/>
    </bk>
    <bk>
      <rc t="1" v="7659"/>
    </bk>
    <bk>
      <rc t="1" v="7660"/>
    </bk>
    <bk>
      <rc t="1" v="7661"/>
    </bk>
    <bk>
      <rc t="1" v="7662"/>
    </bk>
    <bk>
      <rc t="1" v="7663"/>
    </bk>
    <bk>
      <rc t="1" v="7664"/>
    </bk>
    <bk>
      <rc t="1" v="7665"/>
    </bk>
    <bk>
      <rc t="1" v="7666"/>
    </bk>
    <bk>
      <rc t="1" v="7667"/>
    </bk>
    <bk>
      <rc t="1" v="7668"/>
    </bk>
    <bk>
      <rc t="1" v="7669"/>
    </bk>
    <bk>
      <rc t="1" v="7670"/>
    </bk>
    <bk>
      <rc t="1" v="7671"/>
    </bk>
    <bk>
      <rc t="1" v="7672"/>
    </bk>
    <bk>
      <rc t="1" v="7673"/>
    </bk>
    <bk>
      <rc t="1" v="7674"/>
    </bk>
    <bk>
      <rc t="1" v="7675"/>
    </bk>
    <bk>
      <rc t="1" v="7676"/>
    </bk>
    <bk>
      <rc t="1" v="7677"/>
    </bk>
    <bk>
      <rc t="1" v="7678"/>
    </bk>
    <bk>
      <rc t="1" v="7679"/>
    </bk>
    <bk>
      <rc t="1" v="7680"/>
    </bk>
    <bk>
      <rc t="1" v="7681"/>
    </bk>
    <bk>
      <rc t="1" v="7682"/>
    </bk>
    <bk>
      <rc t="1" v="7683"/>
    </bk>
    <bk>
      <rc t="1" v="7684"/>
    </bk>
    <bk>
      <rc t="1" v="7685"/>
    </bk>
    <bk>
      <rc t="1" v="7686"/>
    </bk>
    <bk>
      <rc t="1" v="7687"/>
    </bk>
    <bk>
      <rc t="1" v="7688"/>
    </bk>
    <bk>
      <rc t="1" v="7689"/>
    </bk>
    <bk>
      <rc t="1" v="7690"/>
    </bk>
    <bk>
      <rc t="1" v="7691"/>
    </bk>
    <bk>
      <rc t="1" v="7692"/>
    </bk>
    <bk>
      <rc t="1" v="7693"/>
    </bk>
    <bk>
      <rc t="1" v="7694"/>
    </bk>
    <bk>
      <rc t="1" v="7695"/>
    </bk>
    <bk>
      <rc t="1" v="7696"/>
    </bk>
    <bk>
      <rc t="1" v="7697"/>
    </bk>
    <bk>
      <rc t="1" v="7698"/>
    </bk>
    <bk>
      <rc t="1" v="7699"/>
    </bk>
    <bk>
      <rc t="1" v="7700"/>
    </bk>
    <bk>
      <rc t="1" v="7701"/>
    </bk>
    <bk>
      <rc t="1" v="7702"/>
    </bk>
    <bk>
      <rc t="1" v="7703"/>
    </bk>
    <bk>
      <rc t="1" v="7704"/>
    </bk>
    <bk>
      <rc t="1" v="7705"/>
    </bk>
    <bk>
      <rc t="1" v="7706"/>
    </bk>
    <bk>
      <rc t="1" v="7707"/>
    </bk>
    <bk>
      <rc t="1" v="7708"/>
    </bk>
    <bk>
      <rc t="1" v="7709"/>
    </bk>
    <bk>
      <rc t="1" v="7710"/>
    </bk>
    <bk>
      <rc t="1" v="7711"/>
    </bk>
    <bk>
      <rc t="1" v="7712"/>
    </bk>
    <bk>
      <rc t="1" v="7713"/>
    </bk>
    <bk>
      <rc t="1" v="7714"/>
    </bk>
    <bk>
      <rc t="1" v="7715"/>
    </bk>
    <bk>
      <rc t="1" v="7716"/>
    </bk>
    <bk>
      <rc t="1" v="7717"/>
    </bk>
    <bk>
      <rc t="1" v="7718"/>
    </bk>
    <bk>
      <rc t="1" v="7719"/>
    </bk>
    <bk>
      <rc t="1" v="7720"/>
    </bk>
    <bk>
      <rc t="1" v="7721"/>
    </bk>
    <bk>
      <rc t="1" v="7722"/>
    </bk>
    <bk>
      <rc t="1" v="7723"/>
    </bk>
    <bk>
      <rc t="1" v="7724"/>
    </bk>
    <bk>
      <rc t="1" v="7725"/>
    </bk>
    <bk>
      <rc t="1" v="7726"/>
    </bk>
    <bk>
      <rc t="1" v="7727"/>
    </bk>
    <bk>
      <rc t="1" v="7728"/>
    </bk>
    <bk>
      <rc t="1" v="7729"/>
    </bk>
    <bk>
      <rc t="1" v="7730"/>
    </bk>
    <bk>
      <rc t="1" v="7731"/>
    </bk>
    <bk>
      <rc t="1" v="7732"/>
    </bk>
    <bk>
      <rc t="1" v="7733"/>
    </bk>
    <bk>
      <rc t="1" v="7734"/>
    </bk>
    <bk>
      <rc t="1" v="7735"/>
    </bk>
    <bk>
      <rc t="1" v="7736"/>
    </bk>
    <bk>
      <rc t="1" v="7737"/>
    </bk>
    <bk>
      <rc t="1" v="7738"/>
    </bk>
    <bk>
      <rc t="1" v="7739"/>
    </bk>
    <bk>
      <rc t="1" v="7740"/>
    </bk>
    <bk>
      <rc t="1" v="7741"/>
    </bk>
    <bk>
      <rc t="1" v="7742"/>
    </bk>
    <bk>
      <rc t="1" v="7743"/>
    </bk>
    <bk>
      <rc t="1" v="7744"/>
    </bk>
    <bk>
      <rc t="1" v="7745"/>
    </bk>
    <bk>
      <rc t="1" v="7746"/>
    </bk>
    <bk>
      <rc t="1" v="7747"/>
    </bk>
    <bk>
      <rc t="1" v="7748"/>
    </bk>
    <bk>
      <rc t="1" v="7749"/>
    </bk>
    <bk>
      <rc t="1" v="7750"/>
    </bk>
    <bk>
      <rc t="1" v="7751"/>
    </bk>
    <bk>
      <rc t="1" v="7752"/>
    </bk>
    <bk>
      <rc t="1" v="7753"/>
    </bk>
    <bk>
      <rc t="1" v="7754"/>
    </bk>
    <bk>
      <rc t="1" v="7755"/>
    </bk>
    <bk>
      <rc t="1" v="7756"/>
    </bk>
    <bk>
      <rc t="1" v="7757"/>
    </bk>
    <bk>
      <rc t="1" v="7758"/>
    </bk>
    <bk>
      <rc t="1" v="7759"/>
    </bk>
    <bk>
      <rc t="1" v="7760"/>
    </bk>
    <bk>
      <rc t="1" v="7761"/>
    </bk>
    <bk>
      <rc t="1" v="7762"/>
    </bk>
    <bk>
      <rc t="1" v="7763"/>
    </bk>
    <bk>
      <rc t="1" v="7764"/>
    </bk>
    <bk>
      <rc t="1" v="7765"/>
    </bk>
    <bk>
      <rc t="1" v="7766"/>
    </bk>
    <bk>
      <rc t="1" v="7767"/>
    </bk>
    <bk>
      <rc t="1" v="7768"/>
    </bk>
    <bk>
      <rc t="1" v="7769"/>
    </bk>
    <bk>
      <rc t="1" v="7770"/>
    </bk>
    <bk>
      <rc t="1" v="7771"/>
    </bk>
    <bk>
      <rc t="1" v="7772"/>
    </bk>
    <bk>
      <rc t="1" v="7773"/>
    </bk>
    <bk>
      <rc t="1" v="7774"/>
    </bk>
    <bk>
      <rc t="1" v="7775"/>
    </bk>
    <bk>
      <rc t="1" v="7776"/>
    </bk>
    <bk>
      <rc t="1" v="7777"/>
    </bk>
    <bk>
      <rc t="1" v="7778"/>
    </bk>
    <bk>
      <rc t="1" v="7779"/>
    </bk>
    <bk>
      <rc t="1" v="7780"/>
    </bk>
    <bk>
      <rc t="1" v="7781"/>
    </bk>
    <bk>
      <rc t="1" v="7782"/>
    </bk>
    <bk>
      <rc t="1" v="7783"/>
    </bk>
    <bk>
      <rc t="1" v="7784"/>
    </bk>
    <bk>
      <rc t="1" v="7785"/>
    </bk>
    <bk>
      <rc t="1" v="7786"/>
    </bk>
    <bk>
      <rc t="1" v="7787"/>
    </bk>
    <bk>
      <rc t="1" v="7788"/>
    </bk>
    <bk>
      <rc t="1" v="7789"/>
    </bk>
    <bk>
      <rc t="1" v="7790"/>
    </bk>
    <bk>
      <rc t="1" v="7791"/>
    </bk>
    <bk>
      <rc t="1" v="7792"/>
    </bk>
    <bk>
      <rc t="1" v="7793"/>
    </bk>
    <bk>
      <rc t="1" v="7794"/>
    </bk>
    <bk>
      <rc t="1" v="7795"/>
    </bk>
    <bk>
      <rc t="1" v="7796"/>
    </bk>
    <bk>
      <rc t="1" v="7797"/>
    </bk>
    <bk>
      <rc t="1" v="7798"/>
    </bk>
    <bk>
      <rc t="1" v="7799"/>
    </bk>
    <bk>
      <rc t="1" v="7800"/>
    </bk>
    <bk>
      <rc t="1" v="7801"/>
    </bk>
    <bk>
      <rc t="1" v="7802"/>
    </bk>
    <bk>
      <rc t="1" v="7803"/>
    </bk>
    <bk>
      <rc t="1" v="7804"/>
    </bk>
    <bk>
      <rc t="1" v="7805"/>
    </bk>
    <bk>
      <rc t="1" v="7806"/>
    </bk>
    <bk>
      <rc t="1" v="7807"/>
    </bk>
    <bk>
      <rc t="1" v="7808"/>
    </bk>
    <bk>
      <rc t="1" v="7809"/>
    </bk>
    <bk>
      <rc t="1" v="7810"/>
    </bk>
    <bk>
      <rc t="1" v="7811"/>
    </bk>
    <bk>
      <rc t="1" v="7812"/>
    </bk>
    <bk>
      <rc t="1" v="7813"/>
    </bk>
    <bk>
      <rc t="1" v="7814"/>
    </bk>
    <bk>
      <rc t="1" v="7815"/>
    </bk>
    <bk>
      <rc t="1" v="7816"/>
    </bk>
    <bk>
      <rc t="1" v="7817"/>
    </bk>
    <bk>
      <rc t="1" v="7818"/>
    </bk>
    <bk>
      <rc t="1" v="7819"/>
    </bk>
    <bk>
      <rc t="1" v="7820"/>
    </bk>
    <bk>
      <rc t="1" v="7821"/>
    </bk>
    <bk>
      <rc t="1" v="7822"/>
    </bk>
    <bk>
      <rc t="1" v="7823"/>
    </bk>
    <bk>
      <rc t="1" v="7824"/>
    </bk>
    <bk>
      <rc t="1" v="7825"/>
    </bk>
    <bk>
      <rc t="1" v="7826"/>
    </bk>
    <bk>
      <rc t="1" v="7827"/>
    </bk>
    <bk>
      <rc t="1" v="7828"/>
    </bk>
    <bk>
      <rc t="1" v="7829"/>
    </bk>
    <bk>
      <rc t="1" v="7830"/>
    </bk>
    <bk>
      <rc t="1" v="7831"/>
    </bk>
    <bk>
      <rc t="1" v="7832"/>
    </bk>
    <bk>
      <rc t="1" v="7833"/>
    </bk>
    <bk>
      <rc t="1" v="7834"/>
    </bk>
    <bk>
      <rc t="1" v="7835"/>
    </bk>
    <bk>
      <rc t="1" v="7836"/>
    </bk>
    <bk>
      <rc t="1" v="7837"/>
    </bk>
    <bk>
      <rc t="1" v="7838"/>
    </bk>
    <bk>
      <rc t="1" v="7839"/>
    </bk>
    <bk>
      <rc t="1" v="7840"/>
    </bk>
    <bk>
      <rc t="1" v="7841"/>
    </bk>
    <bk>
      <rc t="1" v="7842"/>
    </bk>
    <bk>
      <rc t="1" v="7843"/>
    </bk>
    <bk>
      <rc t="1" v="7844"/>
    </bk>
    <bk>
      <rc t="1" v="7845"/>
    </bk>
    <bk>
      <rc t="1" v="7846"/>
    </bk>
    <bk>
      <rc t="1" v="7847"/>
    </bk>
    <bk>
      <rc t="1" v="7848"/>
    </bk>
    <bk>
      <rc t="1" v="7849"/>
    </bk>
    <bk>
      <rc t="1" v="7850"/>
    </bk>
    <bk>
      <rc t="1" v="7851"/>
    </bk>
    <bk>
      <rc t="1" v="7852"/>
    </bk>
    <bk>
      <rc t="1" v="7853"/>
    </bk>
    <bk>
      <rc t="1" v="7854"/>
    </bk>
    <bk>
      <rc t="1" v="7855"/>
    </bk>
    <bk>
      <rc t="1" v="7856"/>
    </bk>
    <bk>
      <rc t="1" v="7857"/>
    </bk>
    <bk>
      <rc t="1" v="7858"/>
    </bk>
    <bk>
      <rc t="1" v="7859"/>
    </bk>
    <bk>
      <rc t="1" v="7860"/>
    </bk>
    <bk>
      <rc t="1" v="7861"/>
    </bk>
    <bk>
      <rc t="1" v="7862"/>
    </bk>
    <bk>
      <rc t="1" v="7863"/>
    </bk>
    <bk>
      <rc t="1" v="7864"/>
    </bk>
    <bk>
      <rc t="1" v="7865"/>
    </bk>
    <bk>
      <rc t="1" v="7866"/>
    </bk>
    <bk>
      <rc t="1" v="7867"/>
    </bk>
    <bk>
      <rc t="1" v="7868"/>
    </bk>
    <bk>
      <rc t="1" v="7869"/>
    </bk>
    <bk>
      <rc t="1" v="7870"/>
    </bk>
    <bk>
      <rc t="1" v="7871"/>
    </bk>
    <bk>
      <rc t="1" v="7872"/>
    </bk>
    <bk>
      <rc t="1" v="7873"/>
    </bk>
    <bk>
      <rc t="1" v="7874"/>
    </bk>
    <bk>
      <rc t="1" v="7875"/>
    </bk>
    <bk>
      <rc t="1" v="7876"/>
    </bk>
    <bk>
      <rc t="1" v="7877"/>
    </bk>
    <bk>
      <rc t="1" v="7878"/>
    </bk>
    <bk>
      <rc t="1" v="7879"/>
    </bk>
    <bk>
      <rc t="1" v="7880"/>
    </bk>
    <bk>
      <rc t="1" v="7881"/>
    </bk>
    <bk>
      <rc t="1" v="7882"/>
    </bk>
    <bk>
      <rc t="1" v="7883"/>
    </bk>
    <bk>
      <rc t="1" v="7884"/>
    </bk>
    <bk>
      <rc t="1" v="7885"/>
    </bk>
    <bk>
      <rc t="1" v="7886"/>
    </bk>
    <bk>
      <rc t="1" v="7887"/>
    </bk>
    <bk>
      <rc t="1" v="7888"/>
    </bk>
    <bk>
      <rc t="1" v="7889"/>
    </bk>
    <bk>
      <rc t="1" v="7890"/>
    </bk>
    <bk>
      <rc t="1" v="7891"/>
    </bk>
    <bk>
      <rc t="1" v="7892"/>
    </bk>
    <bk>
      <rc t="1" v="7893"/>
    </bk>
    <bk>
      <rc t="1" v="7894"/>
    </bk>
    <bk>
      <rc t="1" v="7895"/>
    </bk>
    <bk>
      <rc t="1" v="7896"/>
    </bk>
    <bk>
      <rc t="1" v="7897"/>
    </bk>
    <bk>
      <rc t="1" v="7898"/>
    </bk>
    <bk>
      <rc t="1" v="7899"/>
    </bk>
    <bk>
      <rc t="1" v="7900"/>
    </bk>
    <bk>
      <rc t="1" v="7901"/>
    </bk>
    <bk>
      <rc t="1" v="7902"/>
    </bk>
    <bk>
      <rc t="1" v="7903"/>
    </bk>
    <bk>
      <rc t="1" v="7904"/>
    </bk>
    <bk>
      <rc t="1" v="7905"/>
    </bk>
    <bk>
      <rc t="1" v="7906"/>
    </bk>
    <bk>
      <rc t="1" v="7907"/>
    </bk>
    <bk>
      <rc t="1" v="7908"/>
    </bk>
    <bk>
      <rc t="1" v="7909"/>
    </bk>
    <bk>
      <rc t="1" v="7910"/>
    </bk>
    <bk>
      <rc t="1" v="7911"/>
    </bk>
    <bk>
      <rc t="1" v="7912"/>
    </bk>
    <bk>
      <rc t="1" v="7913"/>
    </bk>
    <bk>
      <rc t="1" v="7914"/>
    </bk>
    <bk>
      <rc t="1" v="7915"/>
    </bk>
    <bk>
      <rc t="1" v="7916"/>
    </bk>
    <bk>
      <rc t="1" v="7917"/>
    </bk>
    <bk>
      <rc t="1" v="7918"/>
    </bk>
    <bk>
      <rc t="1" v="7919"/>
    </bk>
    <bk>
      <rc t="1" v="7920"/>
    </bk>
    <bk>
      <rc t="1" v="7921"/>
    </bk>
    <bk>
      <rc t="1" v="7922"/>
    </bk>
    <bk>
      <rc t="1" v="7923"/>
    </bk>
    <bk>
      <rc t="1" v="7924"/>
    </bk>
    <bk>
      <rc t="1" v="7925"/>
    </bk>
    <bk>
      <rc t="1" v="7926"/>
    </bk>
    <bk>
      <rc t="1" v="7927"/>
    </bk>
    <bk>
      <rc t="1" v="7928"/>
    </bk>
    <bk>
      <rc t="1" v="7929"/>
    </bk>
    <bk>
      <rc t="1" v="7930"/>
    </bk>
    <bk>
      <rc t="1" v="7931"/>
    </bk>
    <bk>
      <rc t="1" v="7932"/>
    </bk>
    <bk>
      <rc t="1" v="7933"/>
    </bk>
    <bk>
      <rc t="1" v="7934"/>
    </bk>
    <bk>
      <rc t="1" v="7935"/>
    </bk>
    <bk>
      <rc t="1" v="7936"/>
    </bk>
    <bk>
      <rc t="1" v="7937"/>
    </bk>
    <bk>
      <rc t="1" v="7938"/>
    </bk>
    <bk>
      <rc t="1" v="7939"/>
    </bk>
    <bk>
      <rc t="1" v="7940"/>
    </bk>
    <bk>
      <rc t="1" v="7941"/>
    </bk>
    <bk>
      <rc t="1" v="7942"/>
    </bk>
    <bk>
      <rc t="1" v="7943"/>
    </bk>
    <bk>
      <rc t="1" v="7944"/>
    </bk>
    <bk>
      <rc t="1" v="7945"/>
    </bk>
    <bk>
      <rc t="1" v="7946"/>
    </bk>
    <bk>
      <rc t="1" v="7947"/>
    </bk>
    <bk>
      <rc t="1" v="7948"/>
    </bk>
    <bk>
      <rc t="1" v="7949"/>
    </bk>
    <bk>
      <rc t="1" v="7950"/>
    </bk>
    <bk>
      <rc t="1" v="7951"/>
    </bk>
    <bk>
      <rc t="1" v="7952"/>
    </bk>
    <bk>
      <rc t="1" v="7953"/>
    </bk>
    <bk>
      <rc t="1" v="7954"/>
    </bk>
    <bk>
      <rc t="1" v="7955"/>
    </bk>
    <bk>
      <rc t="1" v="7956"/>
    </bk>
    <bk>
      <rc t="1" v="7957"/>
    </bk>
    <bk>
      <rc t="1" v="7958"/>
    </bk>
    <bk>
      <rc t="1" v="7959"/>
    </bk>
    <bk>
      <rc t="1" v="7960"/>
    </bk>
    <bk>
      <rc t="1" v="7961"/>
    </bk>
    <bk>
      <rc t="1" v="7962"/>
    </bk>
    <bk>
      <rc t="1" v="7963"/>
    </bk>
    <bk>
      <rc t="1" v="7964"/>
    </bk>
    <bk>
      <rc t="1" v="7965"/>
    </bk>
    <bk>
      <rc t="1" v="7966"/>
    </bk>
    <bk>
      <rc t="1" v="7967"/>
    </bk>
    <bk>
      <rc t="1" v="7968"/>
    </bk>
    <bk>
      <rc t="1" v="7969"/>
    </bk>
    <bk>
      <rc t="1" v="7970"/>
    </bk>
    <bk>
      <rc t="1" v="7971"/>
    </bk>
    <bk>
      <rc t="1" v="7972"/>
    </bk>
    <bk>
      <rc t="1" v="7973"/>
    </bk>
    <bk>
      <rc t="1" v="7974"/>
    </bk>
    <bk>
      <rc t="1" v="7975"/>
    </bk>
    <bk>
      <rc t="1" v="7976"/>
    </bk>
    <bk>
      <rc t="1" v="7977"/>
    </bk>
    <bk>
      <rc t="1" v="7978"/>
    </bk>
    <bk>
      <rc t="1" v="7979"/>
    </bk>
    <bk>
      <rc t="1" v="7980"/>
    </bk>
    <bk>
      <rc t="1" v="7981"/>
    </bk>
    <bk>
      <rc t="1" v="7982"/>
    </bk>
    <bk>
      <rc t="1" v="7983"/>
    </bk>
    <bk>
      <rc t="1" v="7984"/>
    </bk>
    <bk>
      <rc t="1" v="7985"/>
    </bk>
    <bk>
      <rc t="1" v="7986"/>
    </bk>
    <bk>
      <rc t="1" v="7987"/>
    </bk>
    <bk>
      <rc t="1" v="7988"/>
    </bk>
    <bk>
      <rc t="1" v="7989"/>
    </bk>
    <bk>
      <rc t="1" v="7990"/>
    </bk>
    <bk>
      <rc t="1" v="7991"/>
    </bk>
    <bk>
      <rc t="1" v="7992"/>
    </bk>
    <bk>
      <rc t="1" v="7993"/>
    </bk>
    <bk>
      <rc t="1" v="7994"/>
    </bk>
    <bk>
      <rc t="1" v="7995"/>
    </bk>
    <bk>
      <rc t="1" v="7996"/>
    </bk>
    <bk>
      <rc t="1" v="7997"/>
    </bk>
    <bk>
      <rc t="1" v="7998"/>
    </bk>
    <bk>
      <rc t="1" v="7999"/>
    </bk>
    <bk>
      <rc t="1" v="8000"/>
    </bk>
    <bk>
      <rc t="1" v="8001"/>
    </bk>
    <bk>
      <rc t="1" v="8002"/>
    </bk>
    <bk>
      <rc t="1" v="8003"/>
    </bk>
    <bk>
      <rc t="1" v="8004"/>
    </bk>
    <bk>
      <rc t="1" v="8005"/>
    </bk>
    <bk>
      <rc t="1" v="8006"/>
    </bk>
    <bk>
      <rc t="1" v="8007"/>
    </bk>
    <bk>
      <rc t="1" v="8008"/>
    </bk>
    <bk>
      <rc t="1" v="8009"/>
    </bk>
    <bk>
      <rc t="1" v="8010"/>
    </bk>
    <bk>
      <rc t="1" v="8011"/>
    </bk>
    <bk>
      <rc t="1" v="8012"/>
    </bk>
    <bk>
      <rc t="1" v="8013"/>
    </bk>
    <bk>
      <rc t="1" v="8014"/>
    </bk>
    <bk>
      <rc t="1" v="8015"/>
    </bk>
    <bk>
      <rc t="1" v="8016"/>
    </bk>
    <bk>
      <rc t="1" v="8017"/>
    </bk>
    <bk>
      <rc t="1" v="8018"/>
    </bk>
    <bk>
      <rc t="1" v="8019"/>
    </bk>
    <bk>
      <rc t="1" v="8020"/>
    </bk>
    <bk>
      <rc t="1" v="8021"/>
    </bk>
    <bk>
      <rc t="1" v="8022"/>
    </bk>
    <bk>
      <rc t="1" v="8023"/>
    </bk>
    <bk>
      <rc t="1" v="8024"/>
    </bk>
    <bk>
      <rc t="1" v="8025"/>
    </bk>
    <bk>
      <rc t="1" v="8026"/>
    </bk>
    <bk>
      <rc t="1" v="8027"/>
    </bk>
    <bk>
      <rc t="1" v="8028"/>
    </bk>
    <bk>
      <rc t="1" v="8029"/>
    </bk>
    <bk>
      <rc t="1" v="8030"/>
    </bk>
    <bk>
      <rc t="1" v="8031"/>
    </bk>
    <bk>
      <rc t="1" v="8032"/>
    </bk>
    <bk>
      <rc t="1" v="8033"/>
    </bk>
    <bk>
      <rc t="1" v="8034"/>
    </bk>
    <bk>
      <rc t="1" v="8035"/>
    </bk>
    <bk>
      <rc t="1" v="8036"/>
    </bk>
    <bk>
      <rc t="1" v="8037"/>
    </bk>
    <bk>
      <rc t="1" v="8038"/>
    </bk>
    <bk>
      <rc t="1" v="8039"/>
    </bk>
    <bk>
      <rc t="1" v="8040"/>
    </bk>
    <bk>
      <rc t="1" v="8041"/>
    </bk>
    <bk>
      <rc t="1" v="8042"/>
    </bk>
    <bk>
      <rc t="1" v="8043"/>
    </bk>
    <bk>
      <rc t="1" v="8044"/>
    </bk>
    <bk>
      <rc t="1" v="8045"/>
    </bk>
    <bk>
      <rc t="1" v="8046"/>
    </bk>
    <bk>
      <rc t="1" v="8047"/>
    </bk>
    <bk>
      <rc t="1" v="8048"/>
    </bk>
    <bk>
      <rc t="1" v="8049"/>
    </bk>
    <bk>
      <rc t="1" v="8050"/>
    </bk>
    <bk>
      <rc t="1" v="8051"/>
    </bk>
    <bk>
      <rc t="1" v="8052"/>
    </bk>
    <bk>
      <rc t="1" v="8053"/>
    </bk>
    <bk>
      <rc t="1" v="8054"/>
    </bk>
    <bk>
      <rc t="1" v="8055"/>
    </bk>
    <bk>
      <rc t="1" v="8056"/>
    </bk>
    <bk>
      <rc t="1" v="8057"/>
    </bk>
    <bk>
      <rc t="1" v="8058"/>
    </bk>
    <bk>
      <rc t="1" v="8059"/>
    </bk>
    <bk>
      <rc t="1" v="8060"/>
    </bk>
    <bk>
      <rc t="1" v="8061"/>
    </bk>
    <bk>
      <rc t="1" v="8062"/>
    </bk>
    <bk>
      <rc t="1" v="8063"/>
    </bk>
    <bk>
      <rc t="1" v="8064"/>
    </bk>
    <bk>
      <rc t="1" v="8065"/>
    </bk>
    <bk>
      <rc t="1" v="8066"/>
    </bk>
    <bk>
      <rc t="1" v="8067"/>
    </bk>
    <bk>
      <rc t="1" v="8068"/>
    </bk>
    <bk>
      <rc t="1" v="8069"/>
    </bk>
    <bk>
      <rc t="1" v="8070"/>
    </bk>
    <bk>
      <rc t="1" v="8071"/>
    </bk>
    <bk>
      <rc t="1" v="8072"/>
    </bk>
    <bk>
      <rc t="1" v="8073"/>
    </bk>
    <bk>
      <rc t="1" v="8074"/>
    </bk>
    <bk>
      <rc t="1" v="8075"/>
    </bk>
    <bk>
      <rc t="1" v="8076"/>
    </bk>
    <bk>
      <rc t="1" v="8077"/>
    </bk>
    <bk>
      <rc t="1" v="8078"/>
    </bk>
    <bk>
      <rc t="1" v="8079"/>
    </bk>
    <bk>
      <rc t="1" v="8080"/>
    </bk>
    <bk>
      <rc t="1" v="8081"/>
    </bk>
    <bk>
      <rc t="1" v="8082"/>
    </bk>
    <bk>
      <rc t="1" v="8083"/>
    </bk>
    <bk>
      <rc t="1" v="8084"/>
    </bk>
    <bk>
      <rc t="1" v="8085"/>
    </bk>
    <bk>
      <rc t="1" v="8086"/>
    </bk>
    <bk>
      <rc t="1" v="8087"/>
    </bk>
    <bk>
      <rc t="1" v="8088"/>
    </bk>
    <bk>
      <rc t="1" v="8089"/>
    </bk>
    <bk>
      <rc t="1" v="8090"/>
    </bk>
    <bk>
      <rc t="1" v="8091"/>
    </bk>
    <bk>
      <rc t="1" v="8092"/>
    </bk>
    <bk>
      <rc t="1" v="8093"/>
    </bk>
    <bk>
      <rc t="1" v="8094"/>
    </bk>
    <bk>
      <rc t="1" v="8095"/>
    </bk>
    <bk>
      <rc t="1" v="8096"/>
    </bk>
    <bk>
      <rc t="1" v="8097"/>
    </bk>
    <bk>
      <rc t="1" v="8098"/>
    </bk>
    <bk>
      <rc t="1" v="8099"/>
    </bk>
    <bk>
      <rc t="1" v="8100"/>
    </bk>
    <bk>
      <rc t="1" v="8101"/>
    </bk>
    <bk>
      <rc t="1" v="8102"/>
    </bk>
    <bk>
      <rc t="1" v="8103"/>
    </bk>
    <bk>
      <rc t="1" v="8104"/>
    </bk>
    <bk>
      <rc t="1" v="8105"/>
    </bk>
    <bk>
      <rc t="1" v="8106"/>
    </bk>
    <bk>
      <rc t="1" v="8107"/>
    </bk>
    <bk>
      <rc t="1" v="8108"/>
    </bk>
    <bk>
      <rc t="1" v="8109"/>
    </bk>
    <bk>
      <rc t="1" v="8110"/>
    </bk>
    <bk>
      <rc t="1" v="8111"/>
    </bk>
    <bk>
      <rc t="1" v="8112"/>
    </bk>
    <bk>
      <rc t="1" v="8113"/>
    </bk>
    <bk>
      <rc t="1" v="8114"/>
    </bk>
    <bk>
      <rc t="1" v="8115"/>
    </bk>
    <bk>
      <rc t="1" v="8116"/>
    </bk>
    <bk>
      <rc t="1" v="8117"/>
    </bk>
    <bk>
      <rc t="1" v="8118"/>
    </bk>
    <bk>
      <rc t="1" v="8119"/>
    </bk>
    <bk>
      <rc t="1" v="8120"/>
    </bk>
    <bk>
      <rc t="1" v="8121"/>
    </bk>
    <bk>
      <rc t="1" v="8122"/>
    </bk>
    <bk>
      <rc t="1" v="8123"/>
    </bk>
    <bk>
      <rc t="1" v="8124"/>
    </bk>
    <bk>
      <rc t="1" v="8125"/>
    </bk>
    <bk>
      <rc t="1" v="8126"/>
    </bk>
    <bk>
      <rc t="1" v="8127"/>
    </bk>
    <bk>
      <rc t="1" v="8128"/>
    </bk>
    <bk>
      <rc t="1" v="8129"/>
    </bk>
    <bk>
      <rc t="1" v="8130"/>
    </bk>
    <bk>
      <rc t="1" v="8131"/>
    </bk>
    <bk>
      <rc t="1" v="8132"/>
    </bk>
    <bk>
      <rc t="1" v="8133"/>
    </bk>
    <bk>
      <rc t="1" v="8134"/>
    </bk>
    <bk>
      <rc t="1" v="8135"/>
    </bk>
    <bk>
      <rc t="1" v="8136"/>
    </bk>
    <bk>
      <rc t="1" v="8137"/>
    </bk>
    <bk>
      <rc t="1" v="8138"/>
    </bk>
    <bk>
      <rc t="1" v="8139"/>
    </bk>
    <bk>
      <rc t="1" v="8140"/>
    </bk>
    <bk>
      <rc t="1" v="8141"/>
    </bk>
    <bk>
      <rc t="1" v="8142"/>
    </bk>
    <bk>
      <rc t="1" v="8143"/>
    </bk>
    <bk>
      <rc t="1" v="8144"/>
    </bk>
    <bk>
      <rc t="1" v="8145"/>
    </bk>
    <bk>
      <rc t="1" v="8146"/>
    </bk>
    <bk>
      <rc t="1" v="8147"/>
    </bk>
    <bk>
      <rc t="1" v="8148"/>
    </bk>
    <bk>
      <rc t="1" v="8149"/>
    </bk>
    <bk>
      <rc t="1" v="8150"/>
    </bk>
    <bk>
      <rc t="1" v="8151"/>
    </bk>
    <bk>
      <rc t="1" v="8152"/>
    </bk>
    <bk>
      <rc t="1" v="8153"/>
    </bk>
    <bk>
      <rc t="1" v="8154"/>
    </bk>
    <bk>
      <rc t="1" v="8155"/>
    </bk>
    <bk>
      <rc t="1" v="8156"/>
    </bk>
    <bk>
      <rc t="1" v="8157"/>
    </bk>
    <bk>
      <rc t="1" v="8158"/>
    </bk>
    <bk>
      <rc t="1" v="8159"/>
    </bk>
    <bk>
      <rc t="1" v="8160"/>
    </bk>
    <bk>
      <rc t="1" v="8161"/>
    </bk>
    <bk>
      <rc t="1" v="8162"/>
    </bk>
    <bk>
      <rc t="1" v="8163"/>
    </bk>
    <bk>
      <rc t="1" v="8164"/>
    </bk>
    <bk>
      <rc t="1" v="8165"/>
    </bk>
    <bk>
      <rc t="1" v="8166"/>
    </bk>
    <bk>
      <rc t="1" v="8167"/>
    </bk>
    <bk>
      <rc t="1" v="8168"/>
    </bk>
    <bk>
      <rc t="1" v="8169"/>
    </bk>
    <bk>
      <rc t="1" v="8170"/>
    </bk>
    <bk>
      <rc t="1" v="8171"/>
    </bk>
    <bk>
      <rc t="1" v="8172"/>
    </bk>
    <bk>
      <rc t="1" v="8173"/>
    </bk>
    <bk>
      <rc t="1" v="8174"/>
    </bk>
    <bk>
      <rc t="1" v="8175"/>
    </bk>
    <bk>
      <rc t="1" v="8176"/>
    </bk>
    <bk>
      <rc t="1" v="8177"/>
    </bk>
    <bk>
      <rc t="1" v="8178"/>
    </bk>
    <bk>
      <rc t="1" v="8179"/>
    </bk>
    <bk>
      <rc t="1" v="8180"/>
    </bk>
    <bk>
      <rc t="1" v="8181"/>
    </bk>
    <bk>
      <rc t="1" v="8182"/>
    </bk>
    <bk>
      <rc t="1" v="8183"/>
    </bk>
    <bk>
      <rc t="1" v="8184"/>
    </bk>
    <bk>
      <rc t="1" v="8185"/>
    </bk>
    <bk>
      <rc t="1" v="8186"/>
    </bk>
    <bk>
      <rc t="1" v="8187"/>
    </bk>
    <bk>
      <rc t="1" v="8188"/>
    </bk>
    <bk>
      <rc t="1" v="8189"/>
    </bk>
    <bk>
      <rc t="1" v="8190"/>
    </bk>
    <bk>
      <rc t="1" v="8191"/>
    </bk>
    <bk>
      <rc t="1" v="8192"/>
    </bk>
    <bk>
      <rc t="1" v="8193"/>
    </bk>
    <bk>
      <rc t="1" v="8194"/>
    </bk>
    <bk>
      <rc t="1" v="8195"/>
    </bk>
    <bk>
      <rc t="1" v="8196"/>
    </bk>
    <bk>
      <rc t="1" v="8197"/>
    </bk>
    <bk>
      <rc t="1" v="8198"/>
    </bk>
    <bk>
      <rc t="1" v="8199"/>
    </bk>
    <bk>
      <rc t="1" v="8200"/>
    </bk>
    <bk>
      <rc t="1" v="8201"/>
    </bk>
    <bk>
      <rc t="1" v="8202"/>
    </bk>
    <bk>
      <rc t="1" v="8203"/>
    </bk>
    <bk>
      <rc t="1" v="8204"/>
    </bk>
    <bk>
      <rc t="1" v="8205"/>
    </bk>
    <bk>
      <rc t="1" v="8206"/>
    </bk>
    <bk>
      <rc t="1" v="8207"/>
    </bk>
    <bk>
      <rc t="1" v="8208"/>
    </bk>
    <bk>
      <rc t="1" v="8209"/>
    </bk>
    <bk>
      <rc t="1" v="8210"/>
    </bk>
    <bk>
      <rc t="1" v="8211"/>
    </bk>
    <bk>
      <rc t="1" v="8212"/>
    </bk>
    <bk>
      <rc t="1" v="8213"/>
    </bk>
    <bk>
      <rc t="1" v="8214"/>
    </bk>
    <bk>
      <rc t="1" v="8215"/>
    </bk>
    <bk>
      <rc t="1" v="8216"/>
    </bk>
    <bk>
      <rc t="1" v="8217"/>
    </bk>
    <bk>
      <rc t="1" v="8218"/>
    </bk>
    <bk>
      <rc t="1" v="8219"/>
    </bk>
    <bk>
      <rc t="1" v="8220"/>
    </bk>
    <bk>
      <rc t="1" v="8221"/>
    </bk>
    <bk>
      <rc t="1" v="8222"/>
    </bk>
    <bk>
      <rc t="1" v="8223"/>
    </bk>
    <bk>
      <rc t="1" v="8224"/>
    </bk>
    <bk>
      <rc t="1" v="8225"/>
    </bk>
    <bk>
      <rc t="1" v="8226"/>
    </bk>
    <bk>
      <rc t="1" v="8227"/>
    </bk>
    <bk>
      <rc t="1" v="8228"/>
    </bk>
    <bk>
      <rc t="1" v="8229"/>
    </bk>
    <bk>
      <rc t="1" v="8230"/>
    </bk>
    <bk>
      <rc t="1" v="8231"/>
    </bk>
    <bk>
      <rc t="1" v="8232"/>
    </bk>
    <bk>
      <rc t="1" v="8233"/>
    </bk>
    <bk>
      <rc t="1" v="8234"/>
    </bk>
    <bk>
      <rc t="1" v="8235"/>
    </bk>
    <bk>
      <rc t="1" v="8236"/>
    </bk>
    <bk>
      <rc t="1" v="8237"/>
    </bk>
    <bk>
      <rc t="1" v="8238"/>
    </bk>
    <bk>
      <rc t="1" v="8239"/>
    </bk>
    <bk>
      <rc t="1" v="8240"/>
    </bk>
    <bk>
      <rc t="1" v="8241"/>
    </bk>
    <bk>
      <rc t="1" v="8242"/>
    </bk>
    <bk>
      <rc t="1" v="8243"/>
    </bk>
    <bk>
      <rc t="1" v="8244"/>
    </bk>
    <bk>
      <rc t="1" v="8245"/>
    </bk>
    <bk>
      <rc t="1" v="8246"/>
    </bk>
    <bk>
      <rc t="1" v="8247"/>
    </bk>
    <bk>
      <rc t="1" v="8248"/>
    </bk>
    <bk>
      <rc t="1" v="8249"/>
    </bk>
    <bk>
      <rc t="1" v="8250"/>
    </bk>
    <bk>
      <rc t="1" v="8251"/>
    </bk>
    <bk>
      <rc t="1" v="8252"/>
    </bk>
    <bk>
      <rc t="1" v="8253"/>
    </bk>
    <bk>
      <rc t="1" v="8254"/>
    </bk>
    <bk>
      <rc t="1" v="8255"/>
    </bk>
    <bk>
      <rc t="1" v="8256"/>
    </bk>
    <bk>
      <rc t="1" v="8257"/>
    </bk>
    <bk>
      <rc t="1" v="8258"/>
    </bk>
    <bk>
      <rc t="1" v="8259"/>
    </bk>
    <bk>
      <rc t="1" v="8260"/>
    </bk>
    <bk>
      <rc t="1" v="8261"/>
    </bk>
    <bk>
      <rc t="1" v="8262"/>
    </bk>
    <bk>
      <rc t="1" v="8263"/>
    </bk>
    <bk>
      <rc t="1" v="8264"/>
    </bk>
    <bk>
      <rc t="1" v="8265"/>
    </bk>
    <bk>
      <rc t="1" v="8266"/>
    </bk>
    <bk>
      <rc t="1" v="8267"/>
    </bk>
    <bk>
      <rc t="1" v="8268"/>
    </bk>
    <bk>
      <rc t="1" v="8269"/>
    </bk>
    <bk>
      <rc t="1" v="8270"/>
    </bk>
    <bk>
      <rc t="1" v="8271"/>
    </bk>
    <bk>
      <rc t="1" v="8272"/>
    </bk>
    <bk>
      <rc t="1" v="8273"/>
    </bk>
    <bk>
      <rc t="1" v="8274"/>
    </bk>
    <bk>
      <rc t="1" v="8275"/>
    </bk>
    <bk>
      <rc t="1" v="8276"/>
    </bk>
    <bk>
      <rc t="1" v="8277"/>
    </bk>
    <bk>
      <rc t="1" v="8278"/>
    </bk>
    <bk>
      <rc t="1" v="8279"/>
    </bk>
    <bk>
      <rc t="1" v="8280"/>
    </bk>
    <bk>
      <rc t="1" v="8281"/>
    </bk>
    <bk>
      <rc t="1" v="8282"/>
    </bk>
    <bk>
      <rc t="1" v="8283"/>
    </bk>
    <bk>
      <rc t="1" v="8284"/>
    </bk>
    <bk>
      <rc t="1" v="8285"/>
    </bk>
    <bk>
      <rc t="1" v="8286"/>
    </bk>
    <bk>
      <rc t="1" v="8287"/>
    </bk>
    <bk>
      <rc t="1" v="8288"/>
    </bk>
    <bk>
      <rc t="1" v="8289"/>
    </bk>
    <bk>
      <rc t="1" v="8290"/>
    </bk>
    <bk>
      <rc t="1" v="8291"/>
    </bk>
    <bk>
      <rc t="1" v="8292"/>
    </bk>
    <bk>
      <rc t="1" v="8293"/>
    </bk>
    <bk>
      <rc t="1" v="8294"/>
    </bk>
    <bk>
      <rc t="1" v="8295"/>
    </bk>
    <bk>
      <rc t="1" v="8296"/>
    </bk>
    <bk>
      <rc t="1" v="8297"/>
    </bk>
    <bk>
      <rc t="1" v="8298"/>
    </bk>
    <bk>
      <rc t="1" v="8299"/>
    </bk>
    <bk>
      <rc t="1" v="8300"/>
    </bk>
    <bk>
      <rc t="1" v="8301"/>
    </bk>
    <bk>
      <rc t="1" v="8302"/>
    </bk>
    <bk>
      <rc t="1" v="8303"/>
    </bk>
    <bk>
      <rc t="1" v="8304"/>
    </bk>
    <bk>
      <rc t="1" v="8305"/>
    </bk>
    <bk>
      <rc t="1" v="8306"/>
    </bk>
    <bk>
      <rc t="1" v="8307"/>
    </bk>
    <bk>
      <rc t="1" v="8308"/>
    </bk>
    <bk>
      <rc t="1" v="8309"/>
    </bk>
    <bk>
      <rc t="1" v="8310"/>
    </bk>
    <bk>
      <rc t="1" v="8311"/>
    </bk>
    <bk>
      <rc t="1" v="8312"/>
    </bk>
    <bk>
      <rc t="1" v="8313"/>
    </bk>
    <bk>
      <rc t="1" v="8314"/>
    </bk>
    <bk>
      <rc t="1" v="8315"/>
    </bk>
    <bk>
      <rc t="1" v="8316"/>
    </bk>
    <bk>
      <rc t="1" v="8317"/>
    </bk>
    <bk>
      <rc t="1" v="8318"/>
    </bk>
    <bk>
      <rc t="1" v="8319"/>
    </bk>
    <bk>
      <rc t="1" v="8320"/>
    </bk>
    <bk>
      <rc t="1" v="8321"/>
    </bk>
    <bk>
      <rc t="1" v="8322"/>
    </bk>
    <bk>
      <rc t="1" v="8323"/>
    </bk>
    <bk>
      <rc t="1" v="8324"/>
    </bk>
    <bk>
      <rc t="1" v="8325"/>
    </bk>
    <bk>
      <rc t="1" v="8326"/>
    </bk>
    <bk>
      <rc t="1" v="8327"/>
    </bk>
    <bk>
      <rc t="1" v="8328"/>
    </bk>
    <bk>
      <rc t="1" v="8329"/>
    </bk>
    <bk>
      <rc t="1" v="8330"/>
    </bk>
    <bk>
      <rc t="1" v="8331"/>
    </bk>
    <bk>
      <rc t="1" v="8332"/>
    </bk>
    <bk>
      <rc t="1" v="8333"/>
    </bk>
    <bk>
      <rc t="1" v="8334"/>
    </bk>
    <bk>
      <rc t="1" v="8335"/>
    </bk>
    <bk>
      <rc t="1" v="8336"/>
    </bk>
    <bk>
      <rc t="1" v="8337"/>
    </bk>
    <bk>
      <rc t="1" v="8338"/>
    </bk>
    <bk>
      <rc t="1" v="8339"/>
    </bk>
    <bk>
      <rc t="1" v="8340"/>
    </bk>
    <bk>
      <rc t="1" v="8341"/>
    </bk>
    <bk>
      <rc t="1" v="8342"/>
    </bk>
    <bk>
      <rc t="1" v="8343"/>
    </bk>
    <bk>
      <rc t="1" v="8344"/>
    </bk>
    <bk>
      <rc t="1" v="8345"/>
    </bk>
    <bk>
      <rc t="1" v="8346"/>
    </bk>
    <bk>
      <rc t="1" v="8347"/>
    </bk>
    <bk>
      <rc t="1" v="8348"/>
    </bk>
    <bk>
      <rc t="1" v="8349"/>
    </bk>
    <bk>
      <rc t="1" v="8350"/>
    </bk>
    <bk>
      <rc t="1" v="8351"/>
    </bk>
    <bk>
      <rc t="1" v="8352"/>
    </bk>
    <bk>
      <rc t="1" v="8353"/>
    </bk>
    <bk>
      <rc t="1" v="8354"/>
    </bk>
    <bk>
      <rc t="1" v="8355"/>
    </bk>
    <bk>
      <rc t="1" v="8356"/>
    </bk>
    <bk>
      <rc t="1" v="8357"/>
    </bk>
    <bk>
      <rc t="1" v="8358"/>
    </bk>
    <bk>
      <rc t="1" v="8359"/>
    </bk>
    <bk>
      <rc t="1" v="8360"/>
    </bk>
    <bk>
      <rc t="1" v="8361"/>
    </bk>
    <bk>
      <rc t="1" v="8362"/>
    </bk>
    <bk>
      <rc t="1" v="8363"/>
    </bk>
    <bk>
      <rc t="1" v="8364"/>
    </bk>
    <bk>
      <rc t="1" v="8365"/>
    </bk>
    <bk>
      <rc t="1" v="8366"/>
    </bk>
    <bk>
      <rc t="1" v="8367"/>
    </bk>
    <bk>
      <rc t="1" v="8368"/>
    </bk>
    <bk>
      <rc t="1" v="8369"/>
    </bk>
    <bk>
      <rc t="1" v="8370"/>
    </bk>
    <bk>
      <rc t="1" v="8371"/>
    </bk>
    <bk>
      <rc t="1" v="8372"/>
    </bk>
    <bk>
      <rc t="1" v="8373"/>
    </bk>
    <bk>
      <rc t="1" v="8374"/>
    </bk>
    <bk>
      <rc t="1" v="8375"/>
    </bk>
    <bk>
      <rc t="1" v="8376"/>
    </bk>
    <bk>
      <rc t="1" v="8377"/>
    </bk>
    <bk>
      <rc t="1" v="8378"/>
    </bk>
    <bk>
      <rc t="1" v="8379"/>
    </bk>
    <bk>
      <rc t="1" v="8380"/>
    </bk>
    <bk>
      <rc t="1" v="8381"/>
    </bk>
    <bk>
      <rc t="1" v="8382"/>
    </bk>
    <bk>
      <rc t="1" v="8383"/>
    </bk>
    <bk>
      <rc t="1" v="8384"/>
    </bk>
    <bk>
      <rc t="1" v="8385"/>
    </bk>
    <bk>
      <rc t="1" v="8386"/>
    </bk>
    <bk>
      <rc t="1" v="8387"/>
    </bk>
    <bk>
      <rc t="1" v="8388"/>
    </bk>
    <bk>
      <rc t="1" v="8389"/>
    </bk>
    <bk>
      <rc t="1" v="8390"/>
    </bk>
    <bk>
      <rc t="1" v="8391"/>
    </bk>
    <bk>
      <rc t="1" v="8392"/>
    </bk>
    <bk>
      <rc t="1" v="8393"/>
    </bk>
    <bk>
      <rc t="1" v="8394"/>
    </bk>
    <bk>
      <rc t="1" v="8395"/>
    </bk>
    <bk>
      <rc t="1" v="8396"/>
    </bk>
    <bk>
      <rc t="1" v="8397"/>
    </bk>
    <bk>
      <rc t="1" v="8398"/>
    </bk>
    <bk>
      <rc t="1" v="8399"/>
    </bk>
    <bk>
      <rc t="1" v="8400"/>
    </bk>
    <bk>
      <rc t="1" v="8401"/>
    </bk>
    <bk>
      <rc t="1" v="8402"/>
    </bk>
    <bk>
      <rc t="1" v="8403"/>
    </bk>
    <bk>
      <rc t="1" v="8404"/>
    </bk>
    <bk>
      <rc t="1" v="8405"/>
    </bk>
    <bk>
      <rc t="1" v="8406"/>
    </bk>
    <bk>
      <rc t="1" v="8407"/>
    </bk>
    <bk>
      <rc t="1" v="8408"/>
    </bk>
    <bk>
      <rc t="1" v="8409"/>
    </bk>
    <bk>
      <rc t="1" v="8410"/>
    </bk>
    <bk>
      <rc t="1" v="8411"/>
    </bk>
    <bk>
      <rc t="1" v="8412"/>
    </bk>
    <bk>
      <rc t="1" v="8413"/>
    </bk>
    <bk>
      <rc t="1" v="8414"/>
    </bk>
    <bk>
      <rc t="1" v="8415"/>
    </bk>
    <bk>
      <rc t="1" v="8416"/>
    </bk>
    <bk>
      <rc t="1" v="8417"/>
    </bk>
    <bk>
      <rc t="1" v="8418"/>
    </bk>
    <bk>
      <rc t="1" v="8419"/>
    </bk>
    <bk>
      <rc t="1" v="8420"/>
    </bk>
    <bk>
      <rc t="1" v="8421"/>
    </bk>
    <bk>
      <rc t="1" v="8422"/>
    </bk>
    <bk>
      <rc t="1" v="8423"/>
    </bk>
    <bk>
      <rc t="1" v="8424"/>
    </bk>
    <bk>
      <rc t="1" v="8425"/>
    </bk>
    <bk>
      <rc t="1" v="8426"/>
    </bk>
    <bk>
      <rc t="1" v="8427"/>
    </bk>
    <bk>
      <rc t="1" v="8428"/>
    </bk>
    <bk>
      <rc t="1" v="8429"/>
    </bk>
    <bk>
      <rc t="1" v="8430"/>
    </bk>
    <bk>
      <rc t="1" v="8431"/>
    </bk>
    <bk>
      <rc t="1" v="8432"/>
    </bk>
    <bk>
      <rc t="1" v="8433"/>
    </bk>
    <bk>
      <rc t="1" v="8434"/>
    </bk>
    <bk>
      <rc t="1" v="8435"/>
    </bk>
    <bk>
      <rc t="1" v="8436"/>
    </bk>
    <bk>
      <rc t="1" v="8437"/>
    </bk>
    <bk>
      <rc t="1" v="8438"/>
    </bk>
    <bk>
      <rc t="1" v="8439"/>
    </bk>
    <bk>
      <rc t="1" v="8440"/>
    </bk>
    <bk>
      <rc t="1" v="8441"/>
    </bk>
    <bk>
      <rc t="1" v="8442"/>
    </bk>
    <bk>
      <rc t="1" v="8443"/>
    </bk>
    <bk>
      <rc t="1" v="8444"/>
    </bk>
    <bk>
      <rc t="1" v="8445"/>
    </bk>
    <bk>
      <rc t="1" v="8446"/>
    </bk>
    <bk>
      <rc t="1" v="8447"/>
    </bk>
    <bk>
      <rc t="1" v="8448"/>
    </bk>
    <bk>
      <rc t="1" v="8449"/>
    </bk>
    <bk>
      <rc t="1" v="8450"/>
    </bk>
    <bk>
      <rc t="1" v="8451"/>
    </bk>
    <bk>
      <rc t="1" v="8452"/>
    </bk>
    <bk>
      <rc t="1" v="8453"/>
    </bk>
    <bk>
      <rc t="1" v="8454"/>
    </bk>
    <bk>
      <rc t="1" v="8455"/>
    </bk>
    <bk>
      <rc t="1" v="8456"/>
    </bk>
    <bk>
      <rc t="1" v="8457"/>
    </bk>
    <bk>
      <rc t="1" v="8458"/>
    </bk>
    <bk>
      <rc t="1" v="8459"/>
    </bk>
    <bk>
      <rc t="1" v="8460"/>
    </bk>
    <bk>
      <rc t="1" v="8461"/>
    </bk>
    <bk>
      <rc t="1" v="8462"/>
    </bk>
    <bk>
      <rc t="1" v="8463"/>
    </bk>
    <bk>
      <rc t="1" v="8464"/>
    </bk>
    <bk>
      <rc t="1" v="8465"/>
    </bk>
    <bk>
      <rc t="1" v="8466"/>
    </bk>
    <bk>
      <rc t="1" v="8467"/>
    </bk>
    <bk>
      <rc t="1" v="8468"/>
    </bk>
    <bk>
      <rc t="1" v="8469"/>
    </bk>
    <bk>
      <rc t="1" v="8470"/>
    </bk>
    <bk>
      <rc t="1" v="8471"/>
    </bk>
    <bk>
      <rc t="1" v="8472"/>
    </bk>
    <bk>
      <rc t="1" v="8473"/>
    </bk>
    <bk>
      <rc t="1" v="8474"/>
    </bk>
    <bk>
      <rc t="1" v="8475"/>
    </bk>
    <bk>
      <rc t="1" v="8476"/>
    </bk>
    <bk>
      <rc t="1" v="8477"/>
    </bk>
    <bk>
      <rc t="1" v="8478"/>
    </bk>
    <bk>
      <rc t="1" v="8479"/>
    </bk>
    <bk>
      <rc t="1" v="8480"/>
    </bk>
    <bk>
      <rc t="1" v="8481"/>
    </bk>
    <bk>
      <rc t="1" v="8482"/>
    </bk>
    <bk>
      <rc t="1" v="8483"/>
    </bk>
    <bk>
      <rc t="1" v="8484"/>
    </bk>
    <bk>
      <rc t="1" v="8485"/>
    </bk>
    <bk>
      <rc t="1" v="8486"/>
    </bk>
    <bk>
      <rc t="1" v="8487"/>
    </bk>
    <bk>
      <rc t="1" v="8488"/>
    </bk>
    <bk>
      <rc t="1" v="8489"/>
    </bk>
    <bk>
      <rc t="1" v="8490"/>
    </bk>
    <bk>
      <rc t="1" v="8491"/>
    </bk>
    <bk>
      <rc t="1" v="8492"/>
    </bk>
    <bk>
      <rc t="1" v="8493"/>
    </bk>
    <bk>
      <rc t="1" v="8494"/>
    </bk>
    <bk>
      <rc t="1" v="8495"/>
    </bk>
    <bk>
      <rc t="1" v="8496"/>
    </bk>
    <bk>
      <rc t="1" v="8497"/>
    </bk>
    <bk>
      <rc t="1" v="8498"/>
    </bk>
    <bk>
      <rc t="1" v="8499"/>
    </bk>
    <bk>
      <rc t="1" v="8500"/>
    </bk>
    <bk>
      <rc t="1" v="8501"/>
    </bk>
    <bk>
      <rc t="1" v="8502"/>
    </bk>
    <bk>
      <rc t="1" v="8503"/>
    </bk>
    <bk>
      <rc t="1" v="8504"/>
    </bk>
    <bk>
      <rc t="1" v="8505"/>
    </bk>
    <bk>
      <rc t="1" v="8506"/>
    </bk>
    <bk>
      <rc t="1" v="8507"/>
    </bk>
    <bk>
      <rc t="1" v="8508"/>
    </bk>
    <bk>
      <rc t="1" v="8509"/>
    </bk>
    <bk>
      <rc t="1" v="8510"/>
    </bk>
    <bk>
      <rc t="1" v="8511"/>
    </bk>
    <bk>
      <rc t="1" v="8512"/>
    </bk>
    <bk>
      <rc t="1" v="8513"/>
    </bk>
    <bk>
      <rc t="1" v="8514"/>
    </bk>
    <bk>
      <rc t="1" v="8515"/>
    </bk>
    <bk>
      <rc t="1" v="8516"/>
    </bk>
    <bk>
      <rc t="1" v="8517"/>
    </bk>
    <bk>
      <rc t="1" v="8518"/>
    </bk>
    <bk>
      <rc t="1" v="8519"/>
    </bk>
    <bk>
      <rc t="1" v="8520"/>
    </bk>
    <bk>
      <rc t="1" v="8521"/>
    </bk>
    <bk>
      <rc t="1" v="8522"/>
    </bk>
    <bk>
      <rc t="1" v="8523"/>
    </bk>
    <bk>
      <rc t="1" v="8524"/>
    </bk>
    <bk>
      <rc t="1" v="8525"/>
    </bk>
    <bk>
      <rc t="1" v="8526"/>
    </bk>
    <bk>
      <rc t="1" v="8527"/>
    </bk>
    <bk>
      <rc t="1" v="8528"/>
    </bk>
    <bk>
      <rc t="1" v="8529"/>
    </bk>
    <bk>
      <rc t="1" v="8530"/>
    </bk>
    <bk>
      <rc t="1" v="8531"/>
    </bk>
    <bk>
      <rc t="1" v="8532"/>
    </bk>
    <bk>
      <rc t="1" v="8533"/>
    </bk>
    <bk>
      <rc t="1" v="8534"/>
    </bk>
    <bk>
      <rc t="1" v="8535"/>
    </bk>
    <bk>
      <rc t="1" v="8536"/>
    </bk>
    <bk>
      <rc t="1" v="8537"/>
    </bk>
    <bk>
      <rc t="1" v="8538"/>
    </bk>
    <bk>
      <rc t="1" v="8539"/>
    </bk>
    <bk>
      <rc t="1" v="8540"/>
    </bk>
    <bk>
      <rc t="1" v="8541"/>
    </bk>
    <bk>
      <rc t="1" v="8542"/>
    </bk>
    <bk>
      <rc t="1" v="8543"/>
    </bk>
    <bk>
      <rc t="1" v="8544"/>
    </bk>
    <bk>
      <rc t="1" v="8545"/>
    </bk>
    <bk>
      <rc t="1" v="8546"/>
    </bk>
    <bk>
      <rc t="1" v="8547"/>
    </bk>
    <bk>
      <rc t="1" v="8548"/>
    </bk>
    <bk>
      <rc t="1" v="8549"/>
    </bk>
    <bk>
      <rc t="1" v="8550"/>
    </bk>
    <bk>
      <rc t="1" v="8551"/>
    </bk>
    <bk>
      <rc t="1" v="8552"/>
    </bk>
    <bk>
      <rc t="1" v="8553"/>
    </bk>
    <bk>
      <rc t="1" v="8554"/>
    </bk>
    <bk>
      <rc t="1" v="8555"/>
    </bk>
    <bk>
      <rc t="1" v="8556"/>
    </bk>
    <bk>
      <rc t="1" v="8557"/>
    </bk>
    <bk>
      <rc t="1" v="8558"/>
    </bk>
    <bk>
      <rc t="1" v="8559"/>
    </bk>
    <bk>
      <rc t="1" v="8560"/>
    </bk>
    <bk>
      <rc t="1" v="8561"/>
    </bk>
    <bk>
      <rc t="1" v="8562"/>
    </bk>
    <bk>
      <rc t="1" v="8563"/>
    </bk>
    <bk>
      <rc t="1" v="8564"/>
    </bk>
    <bk>
      <rc t="1" v="8565"/>
    </bk>
    <bk>
      <rc t="1" v="8566"/>
    </bk>
    <bk>
      <rc t="1" v="8567"/>
    </bk>
    <bk>
      <rc t="1" v="8568"/>
    </bk>
    <bk>
      <rc t="1" v="8569"/>
    </bk>
    <bk>
      <rc t="1" v="8570"/>
    </bk>
    <bk>
      <rc t="1" v="8571"/>
    </bk>
    <bk>
      <rc t="1" v="8572"/>
    </bk>
    <bk>
      <rc t="1" v="8573"/>
    </bk>
    <bk>
      <rc t="1" v="8574"/>
    </bk>
    <bk>
      <rc t="1" v="8575"/>
    </bk>
    <bk>
      <rc t="1" v="8576"/>
    </bk>
    <bk>
      <rc t="1" v="8577"/>
    </bk>
    <bk>
      <rc t="1" v="8578"/>
    </bk>
    <bk>
      <rc t="1" v="8579"/>
    </bk>
    <bk>
      <rc t="1" v="8580"/>
    </bk>
    <bk>
      <rc t="1" v="8581"/>
    </bk>
    <bk>
      <rc t="1" v="8582"/>
    </bk>
    <bk>
      <rc t="1" v="8583"/>
    </bk>
    <bk>
      <rc t="1" v="8584"/>
    </bk>
    <bk>
      <rc t="1" v="8585"/>
    </bk>
    <bk>
      <rc t="1" v="8586"/>
    </bk>
    <bk>
      <rc t="1" v="8587"/>
    </bk>
    <bk>
      <rc t="1" v="8588"/>
    </bk>
    <bk>
      <rc t="1" v="8589"/>
    </bk>
    <bk>
      <rc t="1" v="8590"/>
    </bk>
    <bk>
      <rc t="1" v="8591"/>
    </bk>
    <bk>
      <rc t="1" v="8592"/>
    </bk>
    <bk>
      <rc t="1" v="8593"/>
    </bk>
    <bk>
      <rc t="1" v="8594"/>
    </bk>
    <bk>
      <rc t="1" v="8595"/>
    </bk>
    <bk>
      <rc t="1" v="8596"/>
    </bk>
    <bk>
      <rc t="1" v="8597"/>
    </bk>
    <bk>
      <rc t="1" v="8598"/>
    </bk>
    <bk>
      <rc t="1" v="8599"/>
    </bk>
    <bk>
      <rc t="1" v="8600"/>
    </bk>
    <bk>
      <rc t="1" v="8601"/>
    </bk>
    <bk>
      <rc t="1" v="8602"/>
    </bk>
    <bk>
      <rc t="1" v="8603"/>
    </bk>
    <bk>
      <rc t="1" v="8604"/>
    </bk>
    <bk>
      <rc t="1" v="8605"/>
    </bk>
    <bk>
      <rc t="1" v="8606"/>
    </bk>
    <bk>
      <rc t="1" v="8607"/>
    </bk>
    <bk>
      <rc t="1" v="8608"/>
    </bk>
    <bk>
      <rc t="1" v="8609"/>
    </bk>
    <bk>
      <rc t="1" v="8610"/>
    </bk>
    <bk>
      <rc t="1" v="8611"/>
    </bk>
    <bk>
      <rc t="1" v="8612"/>
    </bk>
    <bk>
      <rc t="1" v="8613"/>
    </bk>
    <bk>
      <rc t="1" v="8614"/>
    </bk>
    <bk>
      <rc t="1" v="8615"/>
    </bk>
    <bk>
      <rc t="1" v="8616"/>
    </bk>
    <bk>
      <rc t="1" v="8617"/>
    </bk>
    <bk>
      <rc t="1" v="8618"/>
    </bk>
    <bk>
      <rc t="1" v="8619"/>
    </bk>
    <bk>
      <rc t="1" v="8620"/>
    </bk>
    <bk>
      <rc t="1" v="8621"/>
    </bk>
    <bk>
      <rc t="1" v="8622"/>
    </bk>
    <bk>
      <rc t="1" v="8623"/>
    </bk>
    <bk>
      <rc t="1" v="8624"/>
    </bk>
    <bk>
      <rc t="1" v="8625"/>
    </bk>
    <bk>
      <rc t="1" v="8626"/>
    </bk>
    <bk>
      <rc t="1" v="8627"/>
    </bk>
    <bk>
      <rc t="1" v="8628"/>
    </bk>
    <bk>
      <rc t="1" v="8629"/>
    </bk>
    <bk>
      <rc t="1" v="8630"/>
    </bk>
    <bk>
      <rc t="1" v="8631"/>
    </bk>
    <bk>
      <rc t="1" v="8632"/>
    </bk>
    <bk>
      <rc t="1" v="8633"/>
    </bk>
    <bk>
      <rc t="1" v="8634"/>
    </bk>
    <bk>
      <rc t="1" v="8635"/>
    </bk>
    <bk>
      <rc t="1" v="8636"/>
    </bk>
    <bk>
      <rc t="1" v="8637"/>
    </bk>
    <bk>
      <rc t="1" v="8638"/>
    </bk>
    <bk>
      <rc t="1" v="8639"/>
    </bk>
    <bk>
      <rc t="1" v="8640"/>
    </bk>
    <bk>
      <rc t="1" v="8641"/>
    </bk>
    <bk>
      <rc t="1" v="8642"/>
    </bk>
    <bk>
      <rc t="1" v="8643"/>
    </bk>
    <bk>
      <rc t="1" v="8644"/>
    </bk>
    <bk>
      <rc t="1" v="8645"/>
    </bk>
    <bk>
      <rc t="1" v="8646"/>
    </bk>
    <bk>
      <rc t="1" v="8647"/>
    </bk>
    <bk>
      <rc t="1" v="8648"/>
    </bk>
    <bk>
      <rc t="1" v="8649"/>
    </bk>
    <bk>
      <rc t="1" v="8650"/>
    </bk>
    <bk>
      <rc t="1" v="8651"/>
    </bk>
    <bk>
      <rc t="1" v="8652"/>
    </bk>
    <bk>
      <rc t="1" v="8653"/>
    </bk>
    <bk>
      <rc t="1" v="8654"/>
    </bk>
    <bk>
      <rc t="1" v="8655"/>
    </bk>
    <bk>
      <rc t="1" v="8656"/>
    </bk>
    <bk>
      <rc t="1" v="8657"/>
    </bk>
    <bk>
      <rc t="1" v="8658"/>
    </bk>
    <bk>
      <rc t="1" v="8659"/>
    </bk>
    <bk>
      <rc t="1" v="8660"/>
    </bk>
    <bk>
      <rc t="1" v="8661"/>
    </bk>
    <bk>
      <rc t="1" v="8662"/>
    </bk>
    <bk>
      <rc t="1" v="8663"/>
    </bk>
    <bk>
      <rc t="1" v="8664"/>
    </bk>
    <bk>
      <rc t="1" v="8665"/>
    </bk>
    <bk>
      <rc t="1" v="8666"/>
    </bk>
    <bk>
      <rc t="1" v="8667"/>
    </bk>
    <bk>
      <rc t="1" v="8668"/>
    </bk>
    <bk>
      <rc t="1" v="8669"/>
    </bk>
    <bk>
      <rc t="1" v="8670"/>
    </bk>
    <bk>
      <rc t="1" v="8671"/>
    </bk>
    <bk>
      <rc t="1" v="8672"/>
    </bk>
    <bk>
      <rc t="1" v="8673"/>
    </bk>
    <bk>
      <rc t="1" v="8674"/>
    </bk>
    <bk>
      <rc t="1" v="8675"/>
    </bk>
    <bk>
      <rc t="1" v="8676"/>
    </bk>
    <bk>
      <rc t="1" v="8677"/>
    </bk>
    <bk>
      <rc t="1" v="8678"/>
    </bk>
    <bk>
      <rc t="1" v="8679"/>
    </bk>
    <bk>
      <rc t="1" v="8680"/>
    </bk>
    <bk>
      <rc t="1" v="8681"/>
    </bk>
    <bk>
      <rc t="1" v="8682"/>
    </bk>
    <bk>
      <rc t="1" v="8683"/>
    </bk>
    <bk>
      <rc t="1" v="8684"/>
    </bk>
    <bk>
      <rc t="1" v="8685"/>
    </bk>
    <bk>
      <rc t="1" v="8686"/>
    </bk>
    <bk>
      <rc t="1" v="8687"/>
    </bk>
    <bk>
      <rc t="1" v="8688"/>
    </bk>
    <bk>
      <rc t="1" v="8689"/>
    </bk>
    <bk>
      <rc t="1" v="8690"/>
    </bk>
    <bk>
      <rc t="1" v="8691"/>
    </bk>
    <bk>
      <rc t="1" v="8692"/>
    </bk>
    <bk>
      <rc t="1" v="8693"/>
    </bk>
    <bk>
      <rc t="1" v="8694"/>
    </bk>
    <bk>
      <rc t="1" v="8695"/>
    </bk>
    <bk>
      <rc t="1" v="8696"/>
    </bk>
    <bk>
      <rc t="1" v="8697"/>
    </bk>
    <bk>
      <rc t="1" v="8698"/>
    </bk>
    <bk>
      <rc t="1" v="8699"/>
    </bk>
    <bk>
      <rc t="1" v="8700"/>
    </bk>
    <bk>
      <rc t="1" v="8701"/>
    </bk>
    <bk>
      <rc t="1" v="8702"/>
    </bk>
    <bk>
      <rc t="1" v="8703"/>
    </bk>
    <bk>
      <rc t="1" v="8704"/>
    </bk>
    <bk>
      <rc t="1" v="8705"/>
    </bk>
    <bk>
      <rc t="1" v="8706"/>
    </bk>
    <bk>
      <rc t="1" v="8707"/>
    </bk>
    <bk>
      <rc t="1" v="8708"/>
    </bk>
    <bk>
      <rc t="1" v="8709"/>
    </bk>
    <bk>
      <rc t="1" v="8710"/>
    </bk>
    <bk>
      <rc t="1" v="8711"/>
    </bk>
    <bk>
      <rc t="1" v="8712"/>
    </bk>
    <bk>
      <rc t="1" v="8713"/>
    </bk>
    <bk>
      <rc t="1" v="8714"/>
    </bk>
    <bk>
      <rc t="1" v="8715"/>
    </bk>
    <bk>
      <rc t="1" v="8716"/>
    </bk>
    <bk>
      <rc t="1" v="8717"/>
    </bk>
    <bk>
      <rc t="1" v="8718"/>
    </bk>
    <bk>
      <rc t="1" v="8719"/>
    </bk>
    <bk>
      <rc t="1" v="8720"/>
    </bk>
    <bk>
      <rc t="1" v="8721"/>
    </bk>
    <bk>
      <rc t="1" v="8722"/>
    </bk>
    <bk>
      <rc t="1" v="8723"/>
    </bk>
    <bk>
      <rc t="1" v="8724"/>
    </bk>
    <bk>
      <rc t="1" v="8725"/>
    </bk>
    <bk>
      <rc t="1" v="8726"/>
    </bk>
    <bk>
      <rc t="1" v="8727"/>
    </bk>
    <bk>
      <rc t="1" v="8728"/>
    </bk>
    <bk>
      <rc t="1" v="8729"/>
    </bk>
    <bk>
      <rc t="1" v="8730"/>
    </bk>
    <bk>
      <rc t="1" v="8731"/>
    </bk>
    <bk>
      <rc t="1" v="8732"/>
    </bk>
    <bk>
      <rc t="1" v="8733"/>
    </bk>
    <bk>
      <rc t="1" v="8734"/>
    </bk>
    <bk>
      <rc t="1" v="8735"/>
    </bk>
    <bk>
      <rc t="1" v="8736"/>
    </bk>
    <bk>
      <rc t="1" v="8737"/>
    </bk>
    <bk>
      <rc t="1" v="8738"/>
    </bk>
    <bk>
      <rc t="1" v="8739"/>
    </bk>
    <bk>
      <rc t="1" v="8740"/>
    </bk>
    <bk>
      <rc t="1" v="8741"/>
    </bk>
    <bk>
      <rc t="1" v="8742"/>
    </bk>
    <bk>
      <rc t="1" v="8743"/>
    </bk>
    <bk>
      <rc t="1" v="8744"/>
    </bk>
    <bk>
      <rc t="1" v="8745"/>
    </bk>
    <bk>
      <rc t="1" v="8746"/>
    </bk>
    <bk>
      <rc t="1" v="8747"/>
    </bk>
    <bk>
      <rc t="1" v="8748"/>
    </bk>
    <bk>
      <rc t="1" v="8749"/>
    </bk>
    <bk>
      <rc t="1" v="8750"/>
    </bk>
    <bk>
      <rc t="1" v="8751"/>
    </bk>
    <bk>
      <rc t="1" v="8752"/>
    </bk>
    <bk>
      <rc t="1" v="8753"/>
    </bk>
    <bk>
      <rc t="1" v="8754"/>
    </bk>
    <bk>
      <rc t="1" v="8755"/>
    </bk>
    <bk>
      <rc t="1" v="8756"/>
    </bk>
    <bk>
      <rc t="1" v="8757"/>
    </bk>
    <bk>
      <rc t="1" v="8758"/>
    </bk>
    <bk>
      <rc t="1" v="8759"/>
    </bk>
    <bk>
      <rc t="1" v="8760"/>
    </bk>
    <bk>
      <rc t="1" v="8761"/>
    </bk>
    <bk>
      <rc t="1" v="8762"/>
    </bk>
    <bk>
      <rc t="1" v="8763"/>
    </bk>
    <bk>
      <rc t="1" v="8764"/>
    </bk>
    <bk>
      <rc t="1" v="8765"/>
    </bk>
    <bk>
      <rc t="1" v="8766"/>
    </bk>
    <bk>
      <rc t="1" v="8767"/>
    </bk>
    <bk>
      <rc t="1" v="8768"/>
    </bk>
    <bk>
      <rc t="1" v="8769"/>
    </bk>
    <bk>
      <rc t="1" v="8770"/>
    </bk>
    <bk>
      <rc t="1" v="8771"/>
    </bk>
    <bk>
      <rc t="1" v="8772"/>
    </bk>
    <bk>
      <rc t="1" v="8773"/>
    </bk>
    <bk>
      <rc t="1" v="8774"/>
    </bk>
    <bk>
      <rc t="1" v="8775"/>
    </bk>
    <bk>
      <rc t="1" v="8776"/>
    </bk>
    <bk>
      <rc t="1" v="8777"/>
    </bk>
    <bk>
      <rc t="1" v="8778"/>
    </bk>
    <bk>
      <rc t="1" v="8779"/>
    </bk>
    <bk>
      <rc t="1" v="8780"/>
    </bk>
    <bk>
      <rc t="1" v="8781"/>
    </bk>
    <bk>
      <rc t="1" v="8782"/>
    </bk>
    <bk>
      <rc t="1" v="8783"/>
    </bk>
    <bk>
      <rc t="1" v="8784"/>
    </bk>
    <bk>
      <rc t="1" v="8785"/>
    </bk>
    <bk>
      <rc t="1" v="8786"/>
    </bk>
    <bk>
      <rc t="1" v="8787"/>
    </bk>
    <bk>
      <rc t="1" v="8788"/>
    </bk>
    <bk>
      <rc t="1" v="8789"/>
    </bk>
    <bk>
      <rc t="1" v="8790"/>
    </bk>
    <bk>
      <rc t="1" v="8791"/>
    </bk>
    <bk>
      <rc t="1" v="8792"/>
    </bk>
    <bk>
      <rc t="1" v="8793"/>
    </bk>
    <bk>
      <rc t="1" v="8794"/>
    </bk>
    <bk>
      <rc t="1" v="8795"/>
    </bk>
    <bk>
      <rc t="1" v="8796"/>
    </bk>
    <bk>
      <rc t="1" v="8797"/>
    </bk>
    <bk>
      <rc t="1" v="8798"/>
    </bk>
    <bk>
      <rc t="1" v="8799"/>
    </bk>
    <bk>
      <rc t="1" v="8800"/>
    </bk>
    <bk>
      <rc t="1" v="8801"/>
    </bk>
    <bk>
      <rc t="1" v="8802"/>
    </bk>
    <bk>
      <rc t="1" v="8803"/>
    </bk>
    <bk>
      <rc t="1" v="8804"/>
    </bk>
    <bk>
      <rc t="1" v="8805"/>
    </bk>
    <bk>
      <rc t="1" v="8806"/>
    </bk>
    <bk>
      <rc t="1" v="8807"/>
    </bk>
    <bk>
      <rc t="1" v="8808"/>
    </bk>
    <bk>
      <rc t="1" v="8809"/>
    </bk>
    <bk>
      <rc t="1" v="8810"/>
    </bk>
    <bk>
      <rc t="1" v="8811"/>
    </bk>
    <bk>
      <rc t="1" v="8812"/>
    </bk>
    <bk>
      <rc t="1" v="8813"/>
    </bk>
    <bk>
      <rc t="1" v="8814"/>
    </bk>
    <bk>
      <rc t="1" v="8815"/>
    </bk>
    <bk>
      <rc t="1" v="8816"/>
    </bk>
    <bk>
      <rc t="1" v="8817"/>
    </bk>
    <bk>
      <rc t="1" v="8818"/>
    </bk>
    <bk>
      <rc t="1" v="8819"/>
    </bk>
    <bk>
      <rc t="1" v="8820"/>
    </bk>
    <bk>
      <rc t="1" v="8821"/>
    </bk>
    <bk>
      <rc t="1" v="8822"/>
    </bk>
    <bk>
      <rc t="1" v="8823"/>
    </bk>
    <bk>
      <rc t="1" v="8824"/>
    </bk>
    <bk>
      <rc t="1" v="8825"/>
    </bk>
    <bk>
      <rc t="1" v="8826"/>
    </bk>
    <bk>
      <rc t="1" v="8827"/>
    </bk>
    <bk>
      <rc t="1" v="8828"/>
    </bk>
    <bk>
      <rc t="1" v="8829"/>
    </bk>
    <bk>
      <rc t="1" v="8830"/>
    </bk>
    <bk>
      <rc t="1" v="8831"/>
    </bk>
    <bk>
      <rc t="1" v="8832"/>
    </bk>
    <bk>
      <rc t="1" v="8833"/>
    </bk>
    <bk>
      <rc t="1" v="8834"/>
    </bk>
    <bk>
      <rc t="1" v="8835"/>
    </bk>
    <bk>
      <rc t="1" v="8836"/>
    </bk>
    <bk>
      <rc t="1" v="8837"/>
    </bk>
    <bk>
      <rc t="1" v="8838"/>
    </bk>
    <bk>
      <rc t="1" v="8839"/>
    </bk>
    <bk>
      <rc t="1" v="8840"/>
    </bk>
    <bk>
      <rc t="1" v="8841"/>
    </bk>
    <bk>
      <rc t="1" v="8842"/>
    </bk>
    <bk>
      <rc t="1" v="8843"/>
    </bk>
    <bk>
      <rc t="1" v="8844"/>
    </bk>
    <bk>
      <rc t="1" v="8845"/>
    </bk>
    <bk>
      <rc t="1" v="8846"/>
    </bk>
    <bk>
      <rc t="1" v="8847"/>
    </bk>
    <bk>
      <rc t="1" v="8848"/>
    </bk>
    <bk>
      <rc t="1" v="8849"/>
    </bk>
    <bk>
      <rc t="1" v="8850"/>
    </bk>
    <bk>
      <rc t="1" v="8851"/>
    </bk>
    <bk>
      <rc t="1" v="8852"/>
    </bk>
    <bk>
      <rc t="1" v="8853"/>
    </bk>
    <bk>
      <rc t="1" v="8854"/>
    </bk>
    <bk>
      <rc t="1" v="8855"/>
    </bk>
    <bk>
      <rc t="1" v="8856"/>
    </bk>
    <bk>
      <rc t="1" v="8857"/>
    </bk>
    <bk>
      <rc t="1" v="8858"/>
    </bk>
    <bk>
      <rc t="1" v="8859"/>
    </bk>
    <bk>
      <rc t="1" v="8860"/>
    </bk>
    <bk>
      <rc t="1" v="8861"/>
    </bk>
    <bk>
      <rc t="1" v="8862"/>
    </bk>
    <bk>
      <rc t="1" v="8863"/>
    </bk>
    <bk>
      <rc t="1" v="8864"/>
    </bk>
    <bk>
      <rc t="1" v="8865"/>
    </bk>
    <bk>
      <rc t="1" v="8866"/>
    </bk>
    <bk>
      <rc t="1" v="8867"/>
    </bk>
    <bk>
      <rc t="1" v="8868"/>
    </bk>
    <bk>
      <rc t="1" v="8869"/>
    </bk>
    <bk>
      <rc t="1" v="8870"/>
    </bk>
    <bk>
      <rc t="1" v="8871"/>
    </bk>
    <bk>
      <rc t="1" v="8872"/>
    </bk>
    <bk>
      <rc t="1" v="8873"/>
    </bk>
    <bk>
      <rc t="1" v="8874"/>
    </bk>
    <bk>
      <rc t="1" v="8875"/>
    </bk>
    <bk>
      <rc t="1" v="8876"/>
    </bk>
    <bk>
      <rc t="1" v="8877"/>
    </bk>
    <bk>
      <rc t="1" v="8878"/>
    </bk>
    <bk>
      <rc t="1" v="8879"/>
    </bk>
    <bk>
      <rc t="1" v="8880"/>
    </bk>
    <bk>
      <rc t="1" v="8881"/>
    </bk>
    <bk>
      <rc t="1" v="8882"/>
    </bk>
    <bk>
      <rc t="1" v="8883"/>
    </bk>
    <bk>
      <rc t="1" v="8884"/>
    </bk>
    <bk>
      <rc t="1" v="8885"/>
    </bk>
    <bk>
      <rc t="1" v="8886"/>
    </bk>
    <bk>
      <rc t="1" v="8887"/>
    </bk>
    <bk>
      <rc t="1" v="8888"/>
    </bk>
    <bk>
      <rc t="1" v="8889"/>
    </bk>
    <bk>
      <rc t="1" v="8890"/>
    </bk>
    <bk>
      <rc t="1" v="8891"/>
    </bk>
    <bk>
      <rc t="1" v="8892"/>
    </bk>
    <bk>
      <rc t="1" v="8893"/>
    </bk>
    <bk>
      <rc t="1" v="8894"/>
    </bk>
    <bk>
      <rc t="1" v="8895"/>
    </bk>
    <bk>
      <rc t="1" v="8896"/>
    </bk>
    <bk>
      <rc t="1" v="8897"/>
    </bk>
    <bk>
      <rc t="1" v="8898"/>
    </bk>
    <bk>
      <rc t="1" v="8899"/>
    </bk>
    <bk>
      <rc t="1" v="8900"/>
    </bk>
    <bk>
      <rc t="1" v="8901"/>
    </bk>
    <bk>
      <rc t="1" v="8902"/>
    </bk>
    <bk>
      <rc t="1" v="8903"/>
    </bk>
    <bk>
      <rc t="1" v="8904"/>
    </bk>
    <bk>
      <rc t="1" v="8905"/>
    </bk>
    <bk>
      <rc t="1" v="8906"/>
    </bk>
    <bk>
      <rc t="1" v="8907"/>
    </bk>
    <bk>
      <rc t="1" v="8908"/>
    </bk>
    <bk>
      <rc t="1" v="8909"/>
    </bk>
    <bk>
      <rc t="1" v="8910"/>
    </bk>
    <bk>
      <rc t="1" v="8911"/>
    </bk>
    <bk>
      <rc t="1" v="8912"/>
    </bk>
    <bk>
      <rc t="1" v="8913"/>
    </bk>
    <bk>
      <rc t="1" v="8914"/>
    </bk>
    <bk>
      <rc t="1" v="8915"/>
    </bk>
    <bk>
      <rc t="1" v="8916"/>
    </bk>
    <bk>
      <rc t="1" v="8917"/>
    </bk>
    <bk>
      <rc t="1" v="8918"/>
    </bk>
    <bk>
      <rc t="1" v="8919"/>
    </bk>
    <bk>
      <rc t="1" v="8920"/>
    </bk>
    <bk>
      <rc t="1" v="8921"/>
    </bk>
    <bk>
      <rc t="1" v="8922"/>
    </bk>
    <bk>
      <rc t="1" v="8923"/>
    </bk>
    <bk>
      <rc t="1" v="8924"/>
    </bk>
    <bk>
      <rc t="1" v="8925"/>
    </bk>
    <bk>
      <rc t="1" v="8926"/>
    </bk>
    <bk>
      <rc t="1" v="8927"/>
    </bk>
    <bk>
      <rc t="1" v="8928"/>
    </bk>
    <bk>
      <rc t="1" v="8929"/>
    </bk>
    <bk>
      <rc t="1" v="8930"/>
    </bk>
    <bk>
      <rc t="1" v="8931"/>
    </bk>
    <bk>
      <rc t="1" v="8932"/>
    </bk>
    <bk>
      <rc t="1" v="8933"/>
    </bk>
    <bk>
      <rc t="1" v="8934"/>
    </bk>
    <bk>
      <rc t="1" v="8935"/>
    </bk>
    <bk>
      <rc t="1" v="8936"/>
    </bk>
    <bk>
      <rc t="1" v="8937"/>
    </bk>
    <bk>
      <rc t="1" v="8938"/>
    </bk>
    <bk>
      <rc t="1" v="8939"/>
    </bk>
    <bk>
      <rc t="1" v="8940"/>
    </bk>
    <bk>
      <rc t="1" v="8941"/>
    </bk>
    <bk>
      <rc t="1" v="8942"/>
    </bk>
    <bk>
      <rc t="1" v="8943"/>
    </bk>
    <bk>
      <rc t="1" v="8944"/>
    </bk>
    <bk>
      <rc t="1" v="8945"/>
    </bk>
    <bk>
      <rc t="1" v="8946"/>
    </bk>
    <bk>
      <rc t="1" v="8947"/>
    </bk>
    <bk>
      <rc t="1" v="8948"/>
    </bk>
    <bk>
      <rc t="1" v="8949"/>
    </bk>
    <bk>
      <rc t="1" v="8950"/>
    </bk>
    <bk>
      <rc t="1" v="8951"/>
    </bk>
    <bk>
      <rc t="1" v="8952"/>
    </bk>
    <bk>
      <rc t="1" v="8953"/>
    </bk>
    <bk>
      <rc t="1" v="8954"/>
    </bk>
    <bk>
      <rc t="1" v="8955"/>
    </bk>
    <bk>
      <rc t="1" v="8956"/>
    </bk>
    <bk>
      <rc t="1" v="8957"/>
    </bk>
    <bk>
      <rc t="1" v="8958"/>
    </bk>
    <bk>
      <rc t="1" v="8959"/>
    </bk>
    <bk>
      <rc t="1" v="8960"/>
    </bk>
    <bk>
      <rc t="1" v="8961"/>
    </bk>
    <bk>
      <rc t="1" v="8962"/>
    </bk>
    <bk>
      <rc t="1" v="8963"/>
    </bk>
    <bk>
      <rc t="1" v="8964"/>
    </bk>
    <bk>
      <rc t="1" v="8965"/>
    </bk>
    <bk>
      <rc t="1" v="8966"/>
    </bk>
    <bk>
      <rc t="1" v="8967"/>
    </bk>
    <bk>
      <rc t="1" v="8968"/>
    </bk>
    <bk>
      <rc t="1" v="8969"/>
    </bk>
    <bk>
      <rc t="1" v="8970"/>
    </bk>
    <bk>
      <rc t="1" v="8971"/>
    </bk>
    <bk>
      <rc t="1" v="8972"/>
    </bk>
    <bk>
      <rc t="1" v="8973"/>
    </bk>
    <bk>
      <rc t="1" v="8974"/>
    </bk>
    <bk>
      <rc t="1" v="8975"/>
    </bk>
    <bk>
      <rc t="1" v="8976"/>
    </bk>
    <bk>
      <rc t="1" v="8977"/>
    </bk>
    <bk>
      <rc t="1" v="8978"/>
    </bk>
    <bk>
      <rc t="1" v="8979"/>
    </bk>
    <bk>
      <rc t="1" v="8980"/>
    </bk>
    <bk>
      <rc t="1" v="8981"/>
    </bk>
    <bk>
      <rc t="1" v="8982"/>
    </bk>
    <bk>
      <rc t="1" v="8983"/>
    </bk>
    <bk>
      <rc t="1" v="8984"/>
    </bk>
    <bk>
      <rc t="1" v="8985"/>
    </bk>
    <bk>
      <rc t="1" v="8986"/>
    </bk>
    <bk>
      <rc t="1" v="8987"/>
    </bk>
    <bk>
      <rc t="1" v="8988"/>
    </bk>
    <bk>
      <rc t="1" v="8989"/>
    </bk>
    <bk>
      <rc t="1" v="8990"/>
    </bk>
    <bk>
      <rc t="1" v="8991"/>
    </bk>
    <bk>
      <rc t="1" v="8992"/>
    </bk>
    <bk>
      <rc t="1" v="8993"/>
    </bk>
    <bk>
      <rc t="1" v="8994"/>
    </bk>
    <bk>
      <rc t="1" v="8995"/>
    </bk>
    <bk>
      <rc t="1" v="8996"/>
    </bk>
    <bk>
      <rc t="1" v="8997"/>
    </bk>
    <bk>
      <rc t="1" v="8998"/>
    </bk>
    <bk>
      <rc t="1" v="8999"/>
    </bk>
    <bk>
      <rc t="1" v="9000"/>
    </bk>
    <bk>
      <rc t="1" v="9001"/>
    </bk>
    <bk>
      <rc t="1" v="9002"/>
    </bk>
    <bk>
      <rc t="1" v="9003"/>
    </bk>
    <bk>
      <rc t="1" v="9004"/>
    </bk>
    <bk>
      <rc t="1" v="9005"/>
    </bk>
    <bk>
      <rc t="1" v="9006"/>
    </bk>
    <bk>
      <rc t="1" v="9007"/>
    </bk>
    <bk>
      <rc t="1" v="9008"/>
    </bk>
    <bk>
      <rc t="1" v="9009"/>
    </bk>
    <bk>
      <rc t="1" v="9010"/>
    </bk>
    <bk>
      <rc t="1" v="9011"/>
    </bk>
    <bk>
      <rc t="1" v="9012"/>
    </bk>
    <bk>
      <rc t="1" v="9013"/>
    </bk>
    <bk>
      <rc t="1" v="9014"/>
    </bk>
    <bk>
      <rc t="1" v="9015"/>
    </bk>
    <bk>
      <rc t="1" v="9016"/>
    </bk>
    <bk>
      <rc t="1" v="9017"/>
    </bk>
    <bk>
      <rc t="1" v="9018"/>
    </bk>
    <bk>
      <rc t="1" v="9019"/>
    </bk>
    <bk>
      <rc t="1" v="9020"/>
    </bk>
    <bk>
      <rc t="1" v="9021"/>
    </bk>
    <bk>
      <rc t="1" v="9022"/>
    </bk>
    <bk>
      <rc t="1" v="9023"/>
    </bk>
    <bk>
      <rc t="1" v="9024"/>
    </bk>
    <bk>
      <rc t="1" v="9025"/>
    </bk>
    <bk>
      <rc t="1" v="9026"/>
    </bk>
    <bk>
      <rc t="1" v="9027"/>
    </bk>
    <bk>
      <rc t="1" v="9028"/>
    </bk>
    <bk>
      <rc t="1" v="9029"/>
    </bk>
    <bk>
      <rc t="1" v="9030"/>
    </bk>
    <bk>
      <rc t="1" v="9031"/>
    </bk>
    <bk>
      <rc t="1" v="9032"/>
    </bk>
    <bk>
      <rc t="1" v="9033"/>
    </bk>
    <bk>
      <rc t="1" v="9034"/>
    </bk>
    <bk>
      <rc t="1" v="9035"/>
    </bk>
    <bk>
      <rc t="1" v="9036"/>
    </bk>
    <bk>
      <rc t="1" v="9037"/>
    </bk>
    <bk>
      <rc t="1" v="9038"/>
    </bk>
    <bk>
      <rc t="1" v="9039"/>
    </bk>
    <bk>
      <rc t="1" v="9040"/>
    </bk>
    <bk>
      <rc t="1" v="9041"/>
    </bk>
    <bk>
      <rc t="1" v="9042"/>
    </bk>
    <bk>
      <rc t="1" v="9043"/>
    </bk>
    <bk>
      <rc t="1" v="9044"/>
    </bk>
    <bk>
      <rc t="1" v="9045"/>
    </bk>
    <bk>
      <rc t="1" v="9046"/>
    </bk>
    <bk>
      <rc t="1" v="9047"/>
    </bk>
    <bk>
      <rc t="1" v="9048"/>
    </bk>
    <bk>
      <rc t="1" v="9049"/>
    </bk>
    <bk>
      <rc t="1" v="9050"/>
    </bk>
    <bk>
      <rc t="1" v="9051"/>
    </bk>
    <bk>
      <rc t="1" v="9052"/>
    </bk>
    <bk>
      <rc t="1" v="9053"/>
    </bk>
    <bk>
      <rc t="1" v="9054"/>
    </bk>
    <bk>
      <rc t="1" v="9055"/>
    </bk>
    <bk>
      <rc t="1" v="9056"/>
    </bk>
    <bk>
      <rc t="1" v="9057"/>
    </bk>
    <bk>
      <rc t="1" v="9058"/>
    </bk>
    <bk>
      <rc t="1" v="9059"/>
    </bk>
    <bk>
      <rc t="1" v="9060"/>
    </bk>
    <bk>
      <rc t="1" v="9061"/>
    </bk>
    <bk>
      <rc t="1" v="9062"/>
    </bk>
    <bk>
      <rc t="1" v="9063"/>
    </bk>
    <bk>
      <rc t="1" v="9064"/>
    </bk>
    <bk>
      <rc t="1" v="9065"/>
    </bk>
    <bk>
      <rc t="1" v="9066"/>
    </bk>
    <bk>
      <rc t="1" v="9067"/>
    </bk>
    <bk>
      <rc t="1" v="9068"/>
    </bk>
    <bk>
      <rc t="1" v="9069"/>
    </bk>
    <bk>
      <rc t="1" v="9070"/>
    </bk>
    <bk>
      <rc t="1" v="9071"/>
    </bk>
    <bk>
      <rc t="1" v="9072"/>
    </bk>
    <bk>
      <rc t="1" v="9073"/>
    </bk>
    <bk>
      <rc t="1" v="9074"/>
    </bk>
    <bk>
      <rc t="1" v="9075"/>
    </bk>
    <bk>
      <rc t="1" v="9076"/>
    </bk>
    <bk>
      <rc t="1" v="9077"/>
    </bk>
    <bk>
      <rc t="1" v="9078"/>
    </bk>
    <bk>
      <rc t="1" v="9079"/>
    </bk>
    <bk>
      <rc t="1" v="9080"/>
    </bk>
    <bk>
      <rc t="1" v="9081"/>
    </bk>
    <bk>
      <rc t="1" v="9082"/>
    </bk>
    <bk>
      <rc t="1" v="9083"/>
    </bk>
    <bk>
      <rc t="1" v="9084"/>
    </bk>
    <bk>
      <rc t="1" v="9085"/>
    </bk>
    <bk>
      <rc t="1" v="9086"/>
    </bk>
    <bk>
      <rc t="1" v="9087"/>
    </bk>
    <bk>
      <rc t="1" v="9088"/>
    </bk>
    <bk>
      <rc t="1" v="9089"/>
    </bk>
    <bk>
      <rc t="1" v="9090"/>
    </bk>
    <bk>
      <rc t="1" v="9091"/>
    </bk>
    <bk>
      <rc t="1" v="9092"/>
    </bk>
    <bk>
      <rc t="1" v="9093"/>
    </bk>
    <bk>
      <rc t="1" v="9094"/>
    </bk>
    <bk>
      <rc t="1" v="9095"/>
    </bk>
    <bk>
      <rc t="1" v="9096"/>
    </bk>
    <bk>
      <rc t="1" v="9097"/>
    </bk>
    <bk>
      <rc t="1" v="9098"/>
    </bk>
    <bk>
      <rc t="1" v="9099"/>
    </bk>
    <bk>
      <rc t="1" v="9100"/>
    </bk>
    <bk>
      <rc t="1" v="9101"/>
    </bk>
    <bk>
      <rc t="1" v="9102"/>
    </bk>
    <bk>
      <rc t="1" v="9103"/>
    </bk>
    <bk>
      <rc t="1" v="9104"/>
    </bk>
    <bk>
      <rc t="1" v="9105"/>
    </bk>
    <bk>
      <rc t="1" v="9106"/>
    </bk>
    <bk>
      <rc t="1" v="9107"/>
    </bk>
    <bk>
      <rc t="1" v="9108"/>
    </bk>
    <bk>
      <rc t="1" v="9109"/>
    </bk>
    <bk>
      <rc t="1" v="9110"/>
    </bk>
    <bk>
      <rc t="1" v="9111"/>
    </bk>
    <bk>
      <rc t="1" v="9112"/>
    </bk>
    <bk>
      <rc t="1" v="9113"/>
    </bk>
    <bk>
      <rc t="1" v="9114"/>
    </bk>
    <bk>
      <rc t="1" v="9115"/>
    </bk>
    <bk>
      <rc t="1" v="9116"/>
    </bk>
    <bk>
      <rc t="1" v="9117"/>
    </bk>
    <bk>
      <rc t="1" v="9118"/>
    </bk>
    <bk>
      <rc t="1" v="9119"/>
    </bk>
    <bk>
      <rc t="1" v="9120"/>
    </bk>
    <bk>
      <rc t="1" v="9121"/>
    </bk>
    <bk>
      <rc t="1" v="9122"/>
    </bk>
    <bk>
      <rc t="1" v="9123"/>
    </bk>
    <bk>
      <rc t="1" v="9124"/>
    </bk>
    <bk>
      <rc t="1" v="9125"/>
    </bk>
    <bk>
      <rc t="1" v="9126"/>
    </bk>
    <bk>
      <rc t="1" v="9127"/>
    </bk>
    <bk>
      <rc t="1" v="9128"/>
    </bk>
    <bk>
      <rc t="1" v="9129"/>
    </bk>
    <bk>
      <rc t="1" v="9130"/>
    </bk>
    <bk>
      <rc t="1" v="9131"/>
    </bk>
    <bk>
      <rc t="1" v="9132"/>
    </bk>
    <bk>
      <rc t="1" v="9133"/>
    </bk>
    <bk>
      <rc t="1" v="9134"/>
    </bk>
    <bk>
      <rc t="1" v="9135"/>
    </bk>
    <bk>
      <rc t="1" v="9136"/>
    </bk>
    <bk>
      <rc t="1" v="9137"/>
    </bk>
    <bk>
      <rc t="1" v="9138"/>
    </bk>
    <bk>
      <rc t="1" v="9139"/>
    </bk>
    <bk>
      <rc t="1" v="9140"/>
    </bk>
    <bk>
      <rc t="1" v="9141"/>
    </bk>
    <bk>
      <rc t="1" v="9142"/>
    </bk>
    <bk>
      <rc t="1" v="9143"/>
    </bk>
    <bk>
      <rc t="1" v="9144"/>
    </bk>
    <bk>
      <rc t="1" v="9145"/>
    </bk>
    <bk>
      <rc t="1" v="9146"/>
    </bk>
    <bk>
      <rc t="1" v="9147"/>
    </bk>
    <bk>
      <rc t="1" v="9148"/>
    </bk>
    <bk>
      <rc t="1" v="9149"/>
    </bk>
    <bk>
      <rc t="1" v="9150"/>
    </bk>
    <bk>
      <rc t="1" v="9151"/>
    </bk>
    <bk>
      <rc t="1" v="9152"/>
    </bk>
    <bk>
      <rc t="1" v="9153"/>
    </bk>
    <bk>
      <rc t="1" v="9154"/>
    </bk>
    <bk>
      <rc t="1" v="9155"/>
    </bk>
    <bk>
      <rc t="1" v="9156"/>
    </bk>
    <bk>
      <rc t="1" v="9157"/>
    </bk>
    <bk>
      <rc t="1" v="9158"/>
    </bk>
    <bk>
      <rc t="1" v="9159"/>
    </bk>
    <bk>
      <rc t="1" v="9160"/>
    </bk>
    <bk>
      <rc t="1" v="9161"/>
    </bk>
    <bk>
      <rc t="1" v="9162"/>
    </bk>
    <bk>
      <rc t="1" v="9163"/>
    </bk>
    <bk>
      <rc t="1" v="9164"/>
    </bk>
    <bk>
      <rc t="1" v="9165"/>
    </bk>
    <bk>
      <rc t="1" v="9166"/>
    </bk>
    <bk>
      <rc t="1" v="9167"/>
    </bk>
    <bk>
      <rc t="1" v="9168"/>
    </bk>
    <bk>
      <rc t="1" v="9169"/>
    </bk>
    <bk>
      <rc t="1" v="9170"/>
    </bk>
    <bk>
      <rc t="1" v="9171"/>
    </bk>
    <bk>
      <rc t="1" v="9172"/>
    </bk>
    <bk>
      <rc t="1" v="9173"/>
    </bk>
    <bk>
      <rc t="1" v="9174"/>
    </bk>
    <bk>
      <rc t="1" v="9175"/>
    </bk>
    <bk>
      <rc t="1" v="9176"/>
    </bk>
    <bk>
      <rc t="1" v="9177"/>
    </bk>
    <bk>
      <rc t="1" v="9178"/>
    </bk>
    <bk>
      <rc t="1" v="9179"/>
    </bk>
    <bk>
      <rc t="1" v="9180"/>
    </bk>
    <bk>
      <rc t="1" v="9181"/>
    </bk>
    <bk>
      <rc t="1" v="9182"/>
    </bk>
    <bk>
      <rc t="1" v="9183"/>
    </bk>
    <bk>
      <rc t="1" v="9184"/>
    </bk>
    <bk>
      <rc t="1" v="9185"/>
    </bk>
    <bk>
      <rc t="1" v="9186"/>
    </bk>
    <bk>
      <rc t="1" v="9187"/>
    </bk>
    <bk>
      <rc t="1" v="9188"/>
    </bk>
    <bk>
      <rc t="1" v="9189"/>
    </bk>
    <bk>
      <rc t="1" v="9190"/>
    </bk>
    <bk>
      <rc t="1" v="9191"/>
    </bk>
    <bk>
      <rc t="1" v="9192"/>
    </bk>
    <bk>
      <rc t="1" v="9193"/>
    </bk>
    <bk>
      <rc t="1" v="9194"/>
    </bk>
    <bk>
      <rc t="1" v="9195"/>
    </bk>
    <bk>
      <rc t="1" v="9196"/>
    </bk>
    <bk>
      <rc t="1" v="9197"/>
    </bk>
    <bk>
      <rc t="1" v="9198"/>
    </bk>
    <bk>
      <rc t="1" v="9199"/>
    </bk>
    <bk>
      <rc t="1" v="9200"/>
    </bk>
    <bk>
      <rc t="1" v="9201"/>
    </bk>
    <bk>
      <rc t="1" v="9202"/>
    </bk>
    <bk>
      <rc t="1" v="9203"/>
    </bk>
    <bk>
      <rc t="1" v="9204"/>
    </bk>
    <bk>
      <rc t="1" v="9205"/>
    </bk>
    <bk>
      <rc t="1" v="9206"/>
    </bk>
    <bk>
      <rc t="1" v="9207"/>
    </bk>
    <bk>
      <rc t="1" v="9208"/>
    </bk>
    <bk>
      <rc t="1" v="9209"/>
    </bk>
    <bk>
      <rc t="1" v="9210"/>
    </bk>
    <bk>
      <rc t="1" v="9211"/>
    </bk>
    <bk>
      <rc t="1" v="9212"/>
    </bk>
    <bk>
      <rc t="1" v="9213"/>
    </bk>
    <bk>
      <rc t="1" v="9214"/>
    </bk>
    <bk>
      <rc t="1" v="9215"/>
    </bk>
    <bk>
      <rc t="1" v="9216"/>
    </bk>
    <bk>
      <rc t="1" v="9217"/>
    </bk>
    <bk>
      <rc t="1" v="9218"/>
    </bk>
    <bk>
      <rc t="1" v="9219"/>
    </bk>
    <bk>
      <rc t="1" v="9220"/>
    </bk>
    <bk>
      <rc t="1" v="9221"/>
    </bk>
    <bk>
      <rc t="1" v="9222"/>
    </bk>
    <bk>
      <rc t="1" v="9223"/>
    </bk>
    <bk>
      <rc t="1" v="9224"/>
    </bk>
    <bk>
      <rc t="1" v="9225"/>
    </bk>
    <bk>
      <rc t="1" v="9226"/>
    </bk>
    <bk>
      <rc t="1" v="9227"/>
    </bk>
    <bk>
      <rc t="1" v="9228"/>
    </bk>
    <bk>
      <rc t="1" v="9229"/>
    </bk>
    <bk>
      <rc t="1" v="9230"/>
    </bk>
    <bk>
      <rc t="1" v="9231"/>
    </bk>
    <bk>
      <rc t="1" v="9232"/>
    </bk>
    <bk>
      <rc t="1" v="9233"/>
    </bk>
    <bk>
      <rc t="1" v="9234"/>
    </bk>
    <bk>
      <rc t="1" v="9235"/>
    </bk>
    <bk>
      <rc t="1" v="9236"/>
    </bk>
    <bk>
      <rc t="1" v="9237"/>
    </bk>
    <bk>
      <rc t="1" v="9238"/>
    </bk>
    <bk>
      <rc t="1" v="9239"/>
    </bk>
    <bk>
      <rc t="1" v="9240"/>
    </bk>
    <bk>
      <rc t="1" v="9241"/>
    </bk>
    <bk>
      <rc t="1" v="9242"/>
    </bk>
    <bk>
      <rc t="1" v="9243"/>
    </bk>
    <bk>
      <rc t="1" v="9244"/>
    </bk>
    <bk>
      <rc t="1" v="9245"/>
    </bk>
    <bk>
      <rc t="1" v="9246"/>
    </bk>
    <bk>
      <rc t="1" v="9247"/>
    </bk>
    <bk>
      <rc t="1" v="9248"/>
    </bk>
    <bk>
      <rc t="1" v="9249"/>
    </bk>
    <bk>
      <rc t="1" v="9250"/>
    </bk>
    <bk>
      <rc t="1" v="9251"/>
    </bk>
    <bk>
      <rc t="1" v="9252"/>
    </bk>
    <bk>
      <rc t="1" v="9253"/>
    </bk>
    <bk>
      <rc t="1" v="9254"/>
    </bk>
    <bk>
      <rc t="1" v="9255"/>
    </bk>
    <bk>
      <rc t="1" v="9256"/>
    </bk>
    <bk>
      <rc t="1" v="9257"/>
    </bk>
    <bk>
      <rc t="1" v="9258"/>
    </bk>
    <bk>
      <rc t="1" v="9259"/>
    </bk>
    <bk>
      <rc t="1" v="9260"/>
    </bk>
    <bk>
      <rc t="1" v="9261"/>
    </bk>
    <bk>
      <rc t="1" v="9262"/>
    </bk>
    <bk>
      <rc t="1" v="9263"/>
    </bk>
    <bk>
      <rc t="1" v="9264"/>
    </bk>
    <bk>
      <rc t="1" v="9265"/>
    </bk>
    <bk>
      <rc t="1" v="9266"/>
    </bk>
    <bk>
      <rc t="1" v="9267"/>
    </bk>
    <bk>
      <rc t="1" v="9268"/>
    </bk>
    <bk>
      <rc t="1" v="9269"/>
    </bk>
    <bk>
      <rc t="1" v="9270"/>
    </bk>
    <bk>
      <rc t="1" v="9271"/>
    </bk>
    <bk>
      <rc t="1" v="9272"/>
    </bk>
    <bk>
      <rc t="1" v="9273"/>
    </bk>
    <bk>
      <rc t="1" v="9274"/>
    </bk>
    <bk>
      <rc t="1" v="9275"/>
    </bk>
    <bk>
      <rc t="1" v="9276"/>
    </bk>
    <bk>
      <rc t="1" v="9277"/>
    </bk>
    <bk>
      <rc t="1" v="9278"/>
    </bk>
    <bk>
      <rc t="1" v="9279"/>
    </bk>
    <bk>
      <rc t="1" v="9280"/>
    </bk>
    <bk>
      <rc t="1" v="9281"/>
    </bk>
    <bk>
      <rc t="1" v="9282"/>
    </bk>
    <bk>
      <rc t="1" v="9283"/>
    </bk>
    <bk>
      <rc t="1" v="9284"/>
    </bk>
    <bk>
      <rc t="1" v="9285"/>
    </bk>
    <bk>
      <rc t="1" v="9286"/>
    </bk>
    <bk>
      <rc t="1" v="9287"/>
    </bk>
    <bk>
      <rc t="1" v="9288"/>
    </bk>
    <bk>
      <rc t="1" v="9289"/>
    </bk>
    <bk>
      <rc t="1" v="9290"/>
    </bk>
    <bk>
      <rc t="1" v="9291"/>
    </bk>
    <bk>
      <rc t="1" v="9292"/>
    </bk>
    <bk>
      <rc t="1" v="9293"/>
    </bk>
    <bk>
      <rc t="1" v="9294"/>
    </bk>
    <bk>
      <rc t="1" v="9295"/>
    </bk>
    <bk>
      <rc t="1" v="9296"/>
    </bk>
    <bk>
      <rc t="1" v="9297"/>
    </bk>
    <bk>
      <rc t="1" v="9298"/>
    </bk>
    <bk>
      <rc t="1" v="9299"/>
    </bk>
    <bk>
      <rc t="1" v="9300"/>
    </bk>
    <bk>
      <rc t="1" v="9301"/>
    </bk>
    <bk>
      <rc t="1" v="9302"/>
    </bk>
    <bk>
      <rc t="1" v="9303"/>
    </bk>
    <bk>
      <rc t="1" v="9304"/>
    </bk>
    <bk>
      <rc t="1" v="9305"/>
    </bk>
    <bk>
      <rc t="1" v="9306"/>
    </bk>
    <bk>
      <rc t="1" v="9307"/>
    </bk>
    <bk>
      <rc t="1" v="9308"/>
    </bk>
    <bk>
      <rc t="1" v="9309"/>
    </bk>
    <bk>
      <rc t="1" v="9310"/>
    </bk>
    <bk>
      <rc t="1" v="9311"/>
    </bk>
    <bk>
      <rc t="1" v="9312"/>
    </bk>
    <bk>
      <rc t="1" v="9313"/>
    </bk>
    <bk>
      <rc t="1" v="9314"/>
    </bk>
    <bk>
      <rc t="1" v="9315"/>
    </bk>
    <bk>
      <rc t="1" v="9316"/>
    </bk>
    <bk>
      <rc t="1" v="9317"/>
    </bk>
    <bk>
      <rc t="1" v="9318"/>
    </bk>
    <bk>
      <rc t="1" v="9319"/>
    </bk>
    <bk>
      <rc t="1" v="9320"/>
    </bk>
    <bk>
      <rc t="1" v="9321"/>
    </bk>
    <bk>
      <rc t="1" v="9322"/>
    </bk>
    <bk>
      <rc t="1" v="9323"/>
    </bk>
    <bk>
      <rc t="1" v="9324"/>
    </bk>
    <bk>
      <rc t="1" v="9325"/>
    </bk>
    <bk>
      <rc t="1" v="9326"/>
    </bk>
    <bk>
      <rc t="1" v="9327"/>
    </bk>
    <bk>
      <rc t="1" v="9328"/>
    </bk>
    <bk>
      <rc t="1" v="9329"/>
    </bk>
    <bk>
      <rc t="1" v="9330"/>
    </bk>
    <bk>
      <rc t="1" v="9331"/>
    </bk>
    <bk>
      <rc t="1" v="9332"/>
    </bk>
    <bk>
      <rc t="1" v="9333"/>
    </bk>
    <bk>
      <rc t="1" v="9334"/>
    </bk>
    <bk>
      <rc t="1" v="9335"/>
    </bk>
    <bk>
      <rc t="1" v="9336"/>
    </bk>
    <bk>
      <rc t="1" v="9337"/>
    </bk>
    <bk>
      <rc t="1" v="9338"/>
    </bk>
    <bk>
      <rc t="1" v="9339"/>
    </bk>
    <bk>
      <rc t="1" v="9340"/>
    </bk>
    <bk>
      <rc t="1" v="9341"/>
    </bk>
    <bk>
      <rc t="1" v="9342"/>
    </bk>
    <bk>
      <rc t="1" v="9343"/>
    </bk>
    <bk>
      <rc t="1" v="9344"/>
    </bk>
    <bk>
      <rc t="1" v="9345"/>
    </bk>
    <bk>
      <rc t="1" v="9346"/>
    </bk>
    <bk>
      <rc t="1" v="9347"/>
    </bk>
    <bk>
      <rc t="1" v="9348"/>
    </bk>
    <bk>
      <rc t="1" v="9349"/>
    </bk>
    <bk>
      <rc t="1" v="9350"/>
    </bk>
    <bk>
      <rc t="1" v="9351"/>
    </bk>
    <bk>
      <rc t="1" v="9352"/>
    </bk>
    <bk>
      <rc t="1" v="9353"/>
    </bk>
    <bk>
      <rc t="1" v="9354"/>
    </bk>
    <bk>
      <rc t="1" v="9355"/>
    </bk>
    <bk>
      <rc t="1" v="9356"/>
    </bk>
    <bk>
      <rc t="1" v="9357"/>
    </bk>
    <bk>
      <rc t="1" v="9358"/>
    </bk>
    <bk>
      <rc t="1" v="9359"/>
    </bk>
    <bk>
      <rc t="1" v="9360"/>
    </bk>
    <bk>
      <rc t="1" v="9361"/>
    </bk>
    <bk>
      <rc t="1" v="9362"/>
    </bk>
    <bk>
      <rc t="1" v="9363"/>
    </bk>
    <bk>
      <rc t="1" v="9364"/>
    </bk>
    <bk>
      <rc t="1" v="9365"/>
    </bk>
    <bk>
      <rc t="1" v="9366"/>
    </bk>
    <bk>
      <rc t="1" v="9367"/>
    </bk>
    <bk>
      <rc t="1" v="9368"/>
    </bk>
    <bk>
      <rc t="1" v="9369"/>
    </bk>
    <bk>
      <rc t="1" v="9370"/>
    </bk>
    <bk>
      <rc t="1" v="9371"/>
    </bk>
    <bk>
      <rc t="1" v="9372"/>
    </bk>
    <bk>
      <rc t="1" v="9373"/>
    </bk>
    <bk>
      <rc t="1" v="9374"/>
    </bk>
    <bk>
      <rc t="1" v="9375"/>
    </bk>
    <bk>
      <rc t="1" v="9376"/>
    </bk>
    <bk>
      <rc t="1" v="9377"/>
    </bk>
    <bk>
      <rc t="1" v="9378"/>
    </bk>
    <bk>
      <rc t="1" v="9379"/>
    </bk>
    <bk>
      <rc t="1" v="9380"/>
    </bk>
    <bk>
      <rc t="1" v="9381"/>
    </bk>
    <bk>
      <rc t="1" v="9382"/>
    </bk>
    <bk>
      <rc t="1" v="9383"/>
    </bk>
    <bk>
      <rc t="1" v="9384"/>
    </bk>
    <bk>
      <rc t="1" v="9385"/>
    </bk>
    <bk>
      <rc t="1" v="9386"/>
    </bk>
    <bk>
      <rc t="1" v="9387"/>
    </bk>
    <bk>
      <rc t="1" v="9388"/>
    </bk>
    <bk>
      <rc t="1" v="9389"/>
    </bk>
    <bk>
      <rc t="1" v="9390"/>
    </bk>
    <bk>
      <rc t="1" v="9391"/>
    </bk>
    <bk>
      <rc t="1" v="9392"/>
    </bk>
    <bk>
      <rc t="1" v="9393"/>
    </bk>
    <bk>
      <rc t="1" v="9394"/>
    </bk>
    <bk>
      <rc t="1" v="9395"/>
    </bk>
    <bk>
      <rc t="1" v="9396"/>
    </bk>
    <bk>
      <rc t="1" v="9397"/>
    </bk>
    <bk>
      <rc t="1" v="9398"/>
    </bk>
    <bk>
      <rc t="1" v="9399"/>
    </bk>
    <bk>
      <rc t="1" v="9400"/>
    </bk>
    <bk>
      <rc t="1" v="9401"/>
    </bk>
    <bk>
      <rc t="1" v="9402"/>
    </bk>
    <bk>
      <rc t="1" v="9403"/>
    </bk>
    <bk>
      <rc t="1" v="9404"/>
    </bk>
    <bk>
      <rc t="1" v="9405"/>
    </bk>
    <bk>
      <rc t="1" v="9406"/>
    </bk>
    <bk>
      <rc t="1" v="9407"/>
    </bk>
    <bk>
      <rc t="1" v="9408"/>
    </bk>
    <bk>
      <rc t="1" v="9409"/>
    </bk>
    <bk>
      <rc t="1" v="9410"/>
    </bk>
    <bk>
      <rc t="1" v="9411"/>
    </bk>
    <bk>
      <rc t="1" v="9412"/>
    </bk>
    <bk>
      <rc t="1" v="9413"/>
    </bk>
    <bk>
      <rc t="1" v="9414"/>
    </bk>
    <bk>
      <rc t="1" v="9415"/>
    </bk>
    <bk>
      <rc t="1" v="9416"/>
    </bk>
    <bk>
      <rc t="1" v="9417"/>
    </bk>
    <bk>
      <rc t="1" v="9418"/>
    </bk>
    <bk>
      <rc t="1" v="9419"/>
    </bk>
    <bk>
      <rc t="1" v="9420"/>
    </bk>
    <bk>
      <rc t="1" v="9421"/>
    </bk>
    <bk>
      <rc t="1" v="9422"/>
    </bk>
    <bk>
      <rc t="1" v="9423"/>
    </bk>
    <bk>
      <rc t="1" v="9424"/>
    </bk>
    <bk>
      <rc t="1" v="9425"/>
    </bk>
    <bk>
      <rc t="1" v="9426"/>
    </bk>
    <bk>
      <rc t="1" v="9427"/>
    </bk>
    <bk>
      <rc t="1" v="9428"/>
    </bk>
    <bk>
      <rc t="1" v="9429"/>
    </bk>
    <bk>
      <rc t="1" v="9430"/>
    </bk>
    <bk>
      <rc t="1" v="9431"/>
    </bk>
    <bk>
      <rc t="1" v="9432"/>
    </bk>
    <bk>
      <rc t="1" v="9433"/>
    </bk>
    <bk>
      <rc t="1" v="9434"/>
    </bk>
    <bk>
      <rc t="1" v="9435"/>
    </bk>
    <bk>
      <rc t="1" v="9436"/>
    </bk>
    <bk>
      <rc t="1" v="9437"/>
    </bk>
    <bk>
      <rc t="1" v="9438"/>
    </bk>
    <bk>
      <rc t="1" v="9439"/>
    </bk>
    <bk>
      <rc t="1" v="9440"/>
    </bk>
    <bk>
      <rc t="1" v="9441"/>
    </bk>
    <bk>
      <rc t="1" v="9442"/>
    </bk>
    <bk>
      <rc t="1" v="9443"/>
    </bk>
    <bk>
      <rc t="1" v="9444"/>
    </bk>
    <bk>
      <rc t="1" v="9445"/>
    </bk>
    <bk>
      <rc t="1" v="9446"/>
    </bk>
    <bk>
      <rc t="1" v="9447"/>
    </bk>
    <bk>
      <rc t="1" v="9448"/>
    </bk>
    <bk>
      <rc t="1" v="9449"/>
    </bk>
    <bk>
      <rc t="1" v="9450"/>
    </bk>
    <bk>
      <rc t="1" v="9451"/>
    </bk>
    <bk>
      <rc t="1" v="9452"/>
    </bk>
    <bk>
      <rc t="1" v="9453"/>
    </bk>
    <bk>
      <rc t="1" v="9454"/>
    </bk>
    <bk>
      <rc t="1" v="9455"/>
    </bk>
    <bk>
      <rc t="1" v="9456"/>
    </bk>
    <bk>
      <rc t="1" v="9457"/>
    </bk>
    <bk>
      <rc t="1" v="9458"/>
    </bk>
    <bk>
      <rc t="1" v="9459"/>
    </bk>
    <bk>
      <rc t="1" v="9460"/>
    </bk>
    <bk>
      <rc t="1" v="9461"/>
    </bk>
    <bk>
      <rc t="1" v="9462"/>
    </bk>
    <bk>
      <rc t="1" v="9463"/>
    </bk>
    <bk>
      <rc t="1" v="9464"/>
    </bk>
    <bk>
      <rc t="1" v="9465"/>
    </bk>
    <bk>
      <rc t="1" v="9466"/>
    </bk>
    <bk>
      <rc t="1" v="9467"/>
    </bk>
    <bk>
      <rc t="1" v="9468"/>
    </bk>
    <bk>
      <rc t="1" v="9469"/>
    </bk>
    <bk>
      <rc t="1" v="9470"/>
    </bk>
    <bk>
      <rc t="1" v="9471"/>
    </bk>
    <bk>
      <rc t="1" v="9472"/>
    </bk>
    <bk>
      <rc t="1" v="9473"/>
    </bk>
    <bk>
      <rc t="1" v="9474"/>
    </bk>
    <bk>
      <rc t="1" v="9475"/>
    </bk>
    <bk>
      <rc t="1" v="9476"/>
    </bk>
    <bk>
      <rc t="1" v="9477"/>
    </bk>
    <bk>
      <rc t="1" v="9478"/>
    </bk>
    <bk>
      <rc t="1" v="9479"/>
    </bk>
    <bk>
      <rc t="1" v="9480"/>
    </bk>
    <bk>
      <rc t="1" v="9481"/>
    </bk>
    <bk>
      <rc t="1" v="9482"/>
    </bk>
    <bk>
      <rc t="1" v="9483"/>
    </bk>
    <bk>
      <rc t="1" v="9484"/>
    </bk>
    <bk>
      <rc t="1" v="9485"/>
    </bk>
    <bk>
      <rc t="1" v="9486"/>
    </bk>
    <bk>
      <rc t="1" v="9487"/>
    </bk>
    <bk>
      <rc t="1" v="9488"/>
    </bk>
    <bk>
      <rc t="1" v="9489"/>
    </bk>
    <bk>
      <rc t="1" v="9490"/>
    </bk>
    <bk>
      <rc t="1" v="9491"/>
    </bk>
    <bk>
      <rc t="1" v="9492"/>
    </bk>
    <bk>
      <rc t="1" v="9493"/>
    </bk>
    <bk>
      <rc t="1" v="9494"/>
    </bk>
    <bk>
      <rc t="1" v="9495"/>
    </bk>
    <bk>
      <rc t="1" v="9496"/>
    </bk>
    <bk>
      <rc t="1" v="9497"/>
    </bk>
    <bk>
      <rc t="1" v="9498"/>
    </bk>
    <bk>
      <rc t="1" v="9499"/>
    </bk>
    <bk>
      <rc t="1" v="9500"/>
    </bk>
    <bk>
      <rc t="1" v="9501"/>
    </bk>
    <bk>
      <rc t="1" v="9502"/>
    </bk>
    <bk>
      <rc t="1" v="9503"/>
    </bk>
    <bk>
      <rc t="1" v="9504"/>
    </bk>
    <bk>
      <rc t="1" v="9505"/>
    </bk>
    <bk>
      <rc t="1" v="9506"/>
    </bk>
    <bk>
      <rc t="1" v="9507"/>
    </bk>
    <bk>
      <rc t="1" v="9508"/>
    </bk>
    <bk>
      <rc t="1" v="9509"/>
    </bk>
    <bk>
      <rc t="1" v="9510"/>
    </bk>
    <bk>
      <rc t="1" v="9511"/>
    </bk>
    <bk>
      <rc t="1" v="9512"/>
    </bk>
    <bk>
      <rc t="1" v="9513"/>
    </bk>
    <bk>
      <rc t="1" v="9514"/>
    </bk>
    <bk>
      <rc t="1" v="9515"/>
    </bk>
    <bk>
      <rc t="1" v="9516"/>
    </bk>
    <bk>
      <rc t="1" v="9517"/>
    </bk>
    <bk>
      <rc t="1" v="9518"/>
    </bk>
    <bk>
      <rc t="1" v="9519"/>
    </bk>
    <bk>
      <rc t="1" v="9520"/>
    </bk>
    <bk>
      <rc t="1" v="9521"/>
    </bk>
    <bk>
      <rc t="1" v="9522"/>
    </bk>
    <bk>
      <rc t="1" v="9523"/>
    </bk>
    <bk>
      <rc t="1" v="9524"/>
    </bk>
    <bk>
      <rc t="1" v="9525"/>
    </bk>
    <bk>
      <rc t="1" v="9526"/>
    </bk>
    <bk>
      <rc t="1" v="9527"/>
    </bk>
    <bk>
      <rc t="1" v="9528"/>
    </bk>
    <bk>
      <rc t="1" v="9529"/>
    </bk>
    <bk>
      <rc t="1" v="9530"/>
    </bk>
    <bk>
      <rc t="1" v="9531"/>
    </bk>
    <bk>
      <rc t="1" v="9532"/>
    </bk>
    <bk>
      <rc t="1" v="9533"/>
    </bk>
    <bk>
      <rc t="1" v="9534"/>
    </bk>
    <bk>
      <rc t="1" v="9535"/>
    </bk>
    <bk>
      <rc t="1" v="9536"/>
    </bk>
    <bk>
      <rc t="1" v="9537"/>
    </bk>
    <bk>
      <rc t="1" v="9538"/>
    </bk>
    <bk>
      <rc t="1" v="9539"/>
    </bk>
    <bk>
      <rc t="1" v="9540"/>
    </bk>
    <bk>
      <rc t="1" v="9541"/>
    </bk>
    <bk>
      <rc t="1" v="9542"/>
    </bk>
    <bk>
      <rc t="1" v="9543"/>
    </bk>
    <bk>
      <rc t="1" v="9544"/>
    </bk>
    <bk>
      <rc t="1" v="9545"/>
    </bk>
    <bk>
      <rc t="1" v="9546"/>
    </bk>
    <bk>
      <rc t="1" v="9547"/>
    </bk>
    <bk>
      <rc t="1" v="9548"/>
    </bk>
    <bk>
      <rc t="1" v="9549"/>
    </bk>
    <bk>
      <rc t="1" v="9550"/>
    </bk>
    <bk>
      <rc t="1" v="9551"/>
    </bk>
    <bk>
      <rc t="1" v="9552"/>
    </bk>
    <bk>
      <rc t="1" v="9553"/>
    </bk>
    <bk>
      <rc t="1" v="9554"/>
    </bk>
    <bk>
      <rc t="1" v="9555"/>
    </bk>
    <bk>
      <rc t="1" v="9556"/>
    </bk>
    <bk>
      <rc t="1" v="9557"/>
    </bk>
    <bk>
      <rc t="1" v="9558"/>
    </bk>
    <bk>
      <rc t="1" v="9559"/>
    </bk>
    <bk>
      <rc t="1" v="9560"/>
    </bk>
    <bk>
      <rc t="1" v="9561"/>
    </bk>
    <bk>
      <rc t="1" v="9562"/>
    </bk>
    <bk>
      <rc t="1" v="9563"/>
    </bk>
    <bk>
      <rc t="1" v="9564"/>
    </bk>
    <bk>
      <rc t="1" v="9565"/>
    </bk>
    <bk>
      <rc t="1" v="9566"/>
    </bk>
    <bk>
      <rc t="1" v="9567"/>
    </bk>
    <bk>
      <rc t="1" v="9568"/>
    </bk>
    <bk>
      <rc t="1" v="9569"/>
    </bk>
    <bk>
      <rc t="1" v="9570"/>
    </bk>
    <bk>
      <rc t="1" v="9571"/>
    </bk>
    <bk>
      <rc t="1" v="9572"/>
    </bk>
    <bk>
      <rc t="1" v="9573"/>
    </bk>
    <bk>
      <rc t="1" v="9574"/>
    </bk>
    <bk>
      <rc t="1" v="9575"/>
    </bk>
    <bk>
      <rc t="1" v="9576"/>
    </bk>
    <bk>
      <rc t="1" v="9577"/>
    </bk>
    <bk>
      <rc t="1" v="9578"/>
    </bk>
    <bk>
      <rc t="1" v="9579"/>
    </bk>
    <bk>
      <rc t="1" v="9580"/>
    </bk>
    <bk>
      <rc t="1" v="9581"/>
    </bk>
    <bk>
      <rc t="1" v="9582"/>
    </bk>
    <bk>
      <rc t="1" v="9583"/>
    </bk>
    <bk>
      <rc t="1" v="9584"/>
    </bk>
    <bk>
      <rc t="1" v="9585"/>
    </bk>
    <bk>
      <rc t="1" v="9586"/>
    </bk>
    <bk>
      <rc t="1" v="9587"/>
    </bk>
    <bk>
      <rc t="1" v="9588"/>
    </bk>
    <bk>
      <rc t="1" v="9589"/>
    </bk>
    <bk>
      <rc t="1" v="9590"/>
    </bk>
    <bk>
      <rc t="1" v="9591"/>
    </bk>
    <bk>
      <rc t="1" v="9592"/>
    </bk>
    <bk>
      <rc t="1" v="9593"/>
    </bk>
    <bk>
      <rc t="1" v="9594"/>
    </bk>
    <bk>
      <rc t="1" v="9595"/>
    </bk>
    <bk>
      <rc t="1" v="9596"/>
    </bk>
    <bk>
      <rc t="1" v="9597"/>
    </bk>
    <bk>
      <rc t="1" v="9598"/>
    </bk>
    <bk>
      <rc t="1" v="9599"/>
    </bk>
    <bk>
      <rc t="1" v="9600"/>
    </bk>
    <bk>
      <rc t="1" v="9601"/>
    </bk>
    <bk>
      <rc t="1" v="9602"/>
    </bk>
    <bk>
      <rc t="1" v="9603"/>
    </bk>
    <bk>
      <rc t="1" v="9604"/>
    </bk>
    <bk>
      <rc t="1" v="9605"/>
    </bk>
    <bk>
      <rc t="1" v="9606"/>
    </bk>
    <bk>
      <rc t="1" v="9607"/>
    </bk>
    <bk>
      <rc t="1" v="9608"/>
    </bk>
    <bk>
      <rc t="1" v="9609"/>
    </bk>
    <bk>
      <rc t="1" v="9610"/>
    </bk>
    <bk>
      <rc t="1" v="9611"/>
    </bk>
    <bk>
      <rc t="1" v="9612"/>
    </bk>
    <bk>
      <rc t="1" v="9613"/>
    </bk>
    <bk>
      <rc t="1" v="9614"/>
    </bk>
    <bk>
      <rc t="1" v="9615"/>
    </bk>
    <bk>
      <rc t="1" v="9616"/>
    </bk>
    <bk>
      <rc t="1" v="9617"/>
    </bk>
    <bk>
      <rc t="1" v="9618"/>
    </bk>
    <bk>
      <rc t="1" v="9619"/>
    </bk>
    <bk>
      <rc t="1" v="9620"/>
    </bk>
    <bk>
      <rc t="1" v="9621"/>
    </bk>
    <bk>
      <rc t="1" v="9622"/>
    </bk>
    <bk>
      <rc t="1" v="9623"/>
    </bk>
    <bk>
      <rc t="1" v="9624"/>
    </bk>
    <bk>
      <rc t="1" v="9625"/>
    </bk>
    <bk>
      <rc t="1" v="9626"/>
    </bk>
    <bk>
      <rc t="1" v="9627"/>
    </bk>
    <bk>
      <rc t="1" v="9628"/>
    </bk>
    <bk>
      <rc t="1" v="9629"/>
    </bk>
    <bk>
      <rc t="1" v="9630"/>
    </bk>
    <bk>
      <rc t="1" v="9631"/>
    </bk>
    <bk>
      <rc t="1" v="9632"/>
    </bk>
    <bk>
      <rc t="1" v="9633"/>
    </bk>
    <bk>
      <rc t="1" v="9634"/>
    </bk>
    <bk>
      <rc t="1" v="9635"/>
    </bk>
    <bk>
      <rc t="1" v="9636"/>
    </bk>
    <bk>
      <rc t="1" v="9637"/>
    </bk>
    <bk>
      <rc t="1" v="9638"/>
    </bk>
    <bk>
      <rc t="1" v="9639"/>
    </bk>
    <bk>
      <rc t="1" v="9640"/>
    </bk>
    <bk>
      <rc t="1" v="9641"/>
    </bk>
    <bk>
      <rc t="1" v="9642"/>
    </bk>
    <bk>
      <rc t="1" v="9643"/>
    </bk>
    <bk>
      <rc t="1" v="9644"/>
    </bk>
    <bk>
      <rc t="1" v="9645"/>
    </bk>
    <bk>
      <rc t="1" v="9646"/>
    </bk>
    <bk>
      <rc t="1" v="9647"/>
    </bk>
    <bk>
      <rc t="1" v="9648"/>
    </bk>
    <bk>
      <rc t="1" v="9649"/>
    </bk>
    <bk>
      <rc t="1" v="9650"/>
    </bk>
    <bk>
      <rc t="1" v="9651"/>
    </bk>
    <bk>
      <rc t="1" v="9652"/>
    </bk>
    <bk>
      <rc t="1" v="9653"/>
    </bk>
    <bk>
      <rc t="1" v="9654"/>
    </bk>
    <bk>
      <rc t="1" v="9655"/>
    </bk>
    <bk>
      <rc t="1" v="9656"/>
    </bk>
    <bk>
      <rc t="1" v="9657"/>
    </bk>
    <bk>
      <rc t="1" v="9658"/>
    </bk>
    <bk>
      <rc t="1" v="9659"/>
    </bk>
    <bk>
      <rc t="1" v="9660"/>
    </bk>
    <bk>
      <rc t="1" v="9661"/>
    </bk>
    <bk>
      <rc t="1" v="9662"/>
    </bk>
    <bk>
      <rc t="1" v="9663"/>
    </bk>
    <bk>
      <rc t="1" v="9664"/>
    </bk>
    <bk>
      <rc t="1" v="9665"/>
    </bk>
    <bk>
      <rc t="1" v="9666"/>
    </bk>
    <bk>
      <rc t="1" v="9667"/>
    </bk>
    <bk>
      <rc t="1" v="9668"/>
    </bk>
    <bk>
      <rc t="1" v="9669"/>
    </bk>
    <bk>
      <rc t="1" v="9670"/>
    </bk>
    <bk>
      <rc t="1" v="9671"/>
    </bk>
    <bk>
      <rc t="1" v="9672"/>
    </bk>
    <bk>
      <rc t="1" v="9673"/>
    </bk>
    <bk>
      <rc t="1" v="9674"/>
    </bk>
    <bk>
      <rc t="1" v="9675"/>
    </bk>
    <bk>
      <rc t="1" v="9676"/>
    </bk>
    <bk>
      <rc t="1" v="9677"/>
    </bk>
    <bk>
      <rc t="1" v="9678"/>
    </bk>
    <bk>
      <rc t="1" v="9679"/>
    </bk>
    <bk>
      <rc t="1" v="9680"/>
    </bk>
    <bk>
      <rc t="1" v="9681"/>
    </bk>
    <bk>
      <rc t="1" v="9682"/>
    </bk>
    <bk>
      <rc t="1" v="9683"/>
    </bk>
    <bk>
      <rc t="1" v="9684"/>
    </bk>
    <bk>
      <rc t="1" v="9685"/>
    </bk>
    <bk>
      <rc t="1" v="9686"/>
    </bk>
    <bk>
      <rc t="1" v="9687"/>
    </bk>
    <bk>
      <rc t="1" v="9688"/>
    </bk>
    <bk>
      <rc t="1" v="9689"/>
    </bk>
    <bk>
      <rc t="1" v="9690"/>
    </bk>
    <bk>
      <rc t="1" v="9691"/>
    </bk>
    <bk>
      <rc t="1" v="9692"/>
    </bk>
    <bk>
      <rc t="1" v="9693"/>
    </bk>
    <bk>
      <rc t="1" v="9694"/>
    </bk>
    <bk>
      <rc t="1" v="9695"/>
    </bk>
    <bk>
      <rc t="1" v="9696"/>
    </bk>
    <bk>
      <rc t="1" v="9697"/>
    </bk>
    <bk>
      <rc t="1" v="9698"/>
    </bk>
    <bk>
      <rc t="1" v="9699"/>
    </bk>
    <bk>
      <rc t="1" v="9700"/>
    </bk>
    <bk>
      <rc t="1" v="9701"/>
    </bk>
    <bk>
      <rc t="1" v="9702"/>
    </bk>
    <bk>
      <rc t="1" v="9703"/>
    </bk>
    <bk>
      <rc t="1" v="9704"/>
    </bk>
    <bk>
      <rc t="1" v="9705"/>
    </bk>
    <bk>
      <rc t="1" v="9706"/>
    </bk>
    <bk>
      <rc t="1" v="9707"/>
    </bk>
    <bk>
      <rc t="1" v="9708"/>
    </bk>
    <bk>
      <rc t="1" v="9709"/>
    </bk>
    <bk>
      <rc t="1" v="9710"/>
    </bk>
    <bk>
      <rc t="1" v="9711"/>
    </bk>
    <bk>
      <rc t="1" v="9712"/>
    </bk>
    <bk>
      <rc t="1" v="9713"/>
    </bk>
    <bk>
      <rc t="1" v="9714"/>
    </bk>
    <bk>
      <rc t="1" v="9715"/>
    </bk>
    <bk>
      <rc t="1" v="9716"/>
    </bk>
    <bk>
      <rc t="1" v="9717"/>
    </bk>
    <bk>
      <rc t="1" v="9718"/>
    </bk>
    <bk>
      <rc t="1" v="9719"/>
    </bk>
    <bk>
      <rc t="1" v="9720"/>
    </bk>
    <bk>
      <rc t="1" v="9721"/>
    </bk>
    <bk>
      <rc t="1" v="9722"/>
    </bk>
    <bk>
      <rc t="1" v="9723"/>
    </bk>
    <bk>
      <rc t="1" v="9724"/>
    </bk>
    <bk>
      <rc t="1" v="9725"/>
    </bk>
    <bk>
      <rc t="1" v="9726"/>
    </bk>
    <bk>
      <rc t="1" v="9727"/>
    </bk>
    <bk>
      <rc t="1" v="9728"/>
    </bk>
    <bk>
      <rc t="1" v="9729"/>
    </bk>
    <bk>
      <rc t="1" v="9730"/>
    </bk>
    <bk>
      <rc t="1" v="9731"/>
    </bk>
    <bk>
      <rc t="1" v="9732"/>
    </bk>
    <bk>
      <rc t="1" v="9733"/>
    </bk>
    <bk>
      <rc t="1" v="9734"/>
    </bk>
    <bk>
      <rc t="1" v="9735"/>
    </bk>
    <bk>
      <rc t="1" v="9736"/>
    </bk>
    <bk>
      <rc t="1" v="9737"/>
    </bk>
    <bk>
      <rc t="1" v="9738"/>
    </bk>
    <bk>
      <rc t="1" v="9739"/>
    </bk>
    <bk>
      <rc t="1" v="9740"/>
    </bk>
    <bk>
      <rc t="1" v="9741"/>
    </bk>
    <bk>
      <rc t="1" v="9742"/>
    </bk>
    <bk>
      <rc t="1" v="9743"/>
    </bk>
    <bk>
      <rc t="1" v="9744"/>
    </bk>
    <bk>
      <rc t="1" v="9745"/>
    </bk>
    <bk>
      <rc t="1" v="9746"/>
    </bk>
    <bk>
      <rc t="1" v="9747"/>
    </bk>
    <bk>
      <rc t="1" v="9748"/>
    </bk>
    <bk>
      <rc t="1" v="9749"/>
    </bk>
    <bk>
      <rc t="1" v="9750"/>
    </bk>
    <bk>
      <rc t="1" v="9751"/>
    </bk>
    <bk>
      <rc t="1" v="9752"/>
    </bk>
    <bk>
      <rc t="1" v="9753"/>
    </bk>
    <bk>
      <rc t="1" v="9754"/>
    </bk>
    <bk>
      <rc t="1" v="9755"/>
    </bk>
    <bk>
      <rc t="1" v="9756"/>
    </bk>
    <bk>
      <rc t="1" v="9757"/>
    </bk>
    <bk>
      <rc t="1" v="9758"/>
    </bk>
    <bk>
      <rc t="1" v="9759"/>
    </bk>
    <bk>
      <rc t="1" v="9760"/>
    </bk>
    <bk>
      <rc t="1" v="9761"/>
    </bk>
    <bk>
      <rc t="1" v="9762"/>
    </bk>
    <bk>
      <rc t="1" v="9763"/>
    </bk>
    <bk>
      <rc t="1" v="9764"/>
    </bk>
    <bk>
      <rc t="1" v="9765"/>
    </bk>
    <bk>
      <rc t="1" v="9766"/>
    </bk>
    <bk>
      <rc t="1" v="9767"/>
    </bk>
    <bk>
      <rc t="1" v="9768"/>
    </bk>
    <bk>
      <rc t="1" v="9769"/>
    </bk>
    <bk>
      <rc t="1" v="9770"/>
    </bk>
    <bk>
      <rc t="1" v="9771"/>
    </bk>
    <bk>
      <rc t="1" v="9772"/>
    </bk>
    <bk>
      <rc t="1" v="9773"/>
    </bk>
    <bk>
      <rc t="1" v="9774"/>
    </bk>
    <bk>
      <rc t="1" v="9775"/>
    </bk>
    <bk>
      <rc t="1" v="9776"/>
    </bk>
    <bk>
      <rc t="1" v="9777"/>
    </bk>
    <bk>
      <rc t="1" v="9778"/>
    </bk>
    <bk>
      <rc t="1" v="9779"/>
    </bk>
    <bk>
      <rc t="1" v="9780"/>
    </bk>
    <bk>
      <rc t="1" v="9781"/>
    </bk>
    <bk>
      <rc t="1" v="9782"/>
    </bk>
    <bk>
      <rc t="1" v="9783"/>
    </bk>
    <bk>
      <rc t="1" v="9784"/>
    </bk>
    <bk>
      <rc t="1" v="9785"/>
    </bk>
    <bk>
      <rc t="1" v="9786"/>
    </bk>
    <bk>
      <rc t="1" v="9787"/>
    </bk>
    <bk>
      <rc t="1" v="9788"/>
    </bk>
    <bk>
      <rc t="1" v="9789"/>
    </bk>
    <bk>
      <rc t="1" v="9790"/>
    </bk>
    <bk>
      <rc t="1" v="9791"/>
    </bk>
    <bk>
      <rc t="1" v="9792"/>
    </bk>
    <bk>
      <rc t="1" v="9793"/>
    </bk>
    <bk>
      <rc t="1" v="9794"/>
    </bk>
    <bk>
      <rc t="1" v="9795"/>
    </bk>
    <bk>
      <rc t="1" v="9796"/>
    </bk>
    <bk>
      <rc t="1" v="9797"/>
    </bk>
    <bk>
      <rc t="1" v="9798"/>
    </bk>
    <bk>
      <rc t="1" v="9799"/>
    </bk>
    <bk>
      <rc t="1" v="9800"/>
    </bk>
    <bk>
      <rc t="1" v="9801"/>
    </bk>
    <bk>
      <rc t="1" v="9802"/>
    </bk>
    <bk>
      <rc t="1" v="9803"/>
    </bk>
    <bk>
      <rc t="1" v="9804"/>
    </bk>
    <bk>
      <rc t="1" v="9805"/>
    </bk>
    <bk>
      <rc t="1" v="9806"/>
    </bk>
    <bk>
      <rc t="1" v="9807"/>
    </bk>
    <bk>
      <rc t="1" v="9808"/>
    </bk>
    <bk>
      <rc t="1" v="9809"/>
    </bk>
    <bk>
      <rc t="1" v="9810"/>
    </bk>
    <bk>
      <rc t="1" v="9811"/>
    </bk>
    <bk>
      <rc t="1" v="9812"/>
    </bk>
    <bk>
      <rc t="1" v="9813"/>
    </bk>
    <bk>
      <rc t="1" v="9814"/>
    </bk>
    <bk>
      <rc t="1" v="9815"/>
    </bk>
    <bk>
      <rc t="1" v="9816"/>
    </bk>
    <bk>
      <rc t="1" v="9817"/>
    </bk>
    <bk>
      <rc t="1" v="9818"/>
    </bk>
    <bk>
      <rc t="1" v="9819"/>
    </bk>
    <bk>
      <rc t="1" v="9820"/>
    </bk>
    <bk>
      <rc t="1" v="9821"/>
    </bk>
    <bk>
      <rc t="1" v="9822"/>
    </bk>
    <bk>
      <rc t="1" v="9823"/>
    </bk>
    <bk>
      <rc t="1" v="9824"/>
    </bk>
    <bk>
      <rc t="1" v="9825"/>
    </bk>
    <bk>
      <rc t="1" v="9826"/>
    </bk>
    <bk>
      <rc t="1" v="9827"/>
    </bk>
    <bk>
      <rc t="1" v="9828"/>
    </bk>
    <bk>
      <rc t="1" v="9829"/>
    </bk>
    <bk>
      <rc t="1" v="9830"/>
    </bk>
    <bk>
      <rc t="1" v="9831"/>
    </bk>
    <bk>
      <rc t="1" v="9832"/>
    </bk>
    <bk>
      <rc t="1" v="9833"/>
    </bk>
    <bk>
      <rc t="1" v="9834"/>
    </bk>
    <bk>
      <rc t="1" v="9835"/>
    </bk>
    <bk>
      <rc t="1" v="9836"/>
    </bk>
    <bk>
      <rc t="1" v="9837"/>
    </bk>
    <bk>
      <rc t="1" v="9838"/>
    </bk>
    <bk>
      <rc t="1" v="9839"/>
    </bk>
    <bk>
      <rc t="1" v="9840"/>
    </bk>
    <bk>
      <rc t="1" v="9841"/>
    </bk>
    <bk>
      <rc t="1" v="9842"/>
    </bk>
    <bk>
      <rc t="1" v="9843"/>
    </bk>
    <bk>
      <rc t="1" v="9844"/>
    </bk>
    <bk>
      <rc t="1" v="9845"/>
    </bk>
    <bk>
      <rc t="1" v="9846"/>
    </bk>
    <bk>
      <rc t="1" v="9847"/>
    </bk>
    <bk>
      <rc t="1" v="9848"/>
    </bk>
    <bk>
      <rc t="1" v="9849"/>
    </bk>
    <bk>
      <rc t="1" v="9850"/>
    </bk>
    <bk>
      <rc t="1" v="9851"/>
    </bk>
    <bk>
      <rc t="1" v="9852"/>
    </bk>
    <bk>
      <rc t="1" v="9853"/>
    </bk>
    <bk>
      <rc t="1" v="9854"/>
    </bk>
    <bk>
      <rc t="1" v="9855"/>
    </bk>
    <bk>
      <rc t="1" v="9856"/>
    </bk>
    <bk>
      <rc t="1" v="9857"/>
    </bk>
    <bk>
      <rc t="1" v="9858"/>
    </bk>
    <bk>
      <rc t="1" v="9859"/>
    </bk>
    <bk>
      <rc t="1" v="9860"/>
    </bk>
    <bk>
      <rc t="1" v="9861"/>
    </bk>
    <bk>
      <rc t="1" v="9862"/>
    </bk>
    <bk>
      <rc t="1" v="9863"/>
    </bk>
    <bk>
      <rc t="1" v="9864"/>
    </bk>
    <bk>
      <rc t="1" v="9865"/>
    </bk>
    <bk>
      <rc t="1" v="9866"/>
    </bk>
    <bk>
      <rc t="1" v="9867"/>
    </bk>
    <bk>
      <rc t="1" v="9868"/>
    </bk>
    <bk>
      <rc t="1" v="9869"/>
    </bk>
    <bk>
      <rc t="1" v="9870"/>
    </bk>
    <bk>
      <rc t="1" v="9871"/>
    </bk>
    <bk>
      <rc t="1" v="9872"/>
    </bk>
    <bk>
      <rc t="1" v="9873"/>
    </bk>
    <bk>
      <rc t="1" v="9874"/>
    </bk>
    <bk>
      <rc t="1" v="9875"/>
    </bk>
    <bk>
      <rc t="1" v="9876"/>
    </bk>
    <bk>
      <rc t="1" v="9877"/>
    </bk>
    <bk>
      <rc t="1" v="9878"/>
    </bk>
    <bk>
      <rc t="1" v="9879"/>
    </bk>
    <bk>
      <rc t="1" v="9880"/>
    </bk>
    <bk>
      <rc t="1" v="9881"/>
    </bk>
    <bk>
      <rc t="1" v="9882"/>
    </bk>
    <bk>
      <rc t="1" v="9883"/>
    </bk>
    <bk>
      <rc t="1" v="9884"/>
    </bk>
    <bk>
      <rc t="1" v="9885"/>
    </bk>
    <bk>
      <rc t="1" v="9886"/>
    </bk>
    <bk>
      <rc t="1" v="9887"/>
    </bk>
    <bk>
      <rc t="1" v="9888"/>
    </bk>
    <bk>
      <rc t="1" v="9889"/>
    </bk>
    <bk>
      <rc t="1" v="9890"/>
    </bk>
    <bk>
      <rc t="1" v="9891"/>
    </bk>
    <bk>
      <rc t="1" v="9892"/>
    </bk>
    <bk>
      <rc t="1" v="9893"/>
    </bk>
    <bk>
      <rc t="1" v="9894"/>
    </bk>
    <bk>
      <rc t="1" v="9895"/>
    </bk>
    <bk>
      <rc t="1" v="9896"/>
    </bk>
    <bk>
      <rc t="1" v="9897"/>
    </bk>
    <bk>
      <rc t="1" v="9898"/>
    </bk>
    <bk>
      <rc t="1" v="9899"/>
    </bk>
    <bk>
      <rc t="1" v="9900"/>
    </bk>
    <bk>
      <rc t="1" v="9901"/>
    </bk>
    <bk>
      <rc t="1" v="9902"/>
    </bk>
    <bk>
      <rc t="1" v="9903"/>
    </bk>
    <bk>
      <rc t="1" v="9904"/>
    </bk>
    <bk>
      <rc t="1" v="9905"/>
    </bk>
    <bk>
      <rc t="1" v="9906"/>
    </bk>
    <bk>
      <rc t="1" v="9907"/>
    </bk>
    <bk>
      <rc t="1" v="9908"/>
    </bk>
    <bk>
      <rc t="1" v="9909"/>
    </bk>
    <bk>
      <rc t="1" v="9910"/>
    </bk>
    <bk>
      <rc t="1" v="9911"/>
    </bk>
    <bk>
      <rc t="1" v="9912"/>
    </bk>
    <bk>
      <rc t="1" v="9913"/>
    </bk>
    <bk>
      <rc t="1" v="9914"/>
    </bk>
    <bk>
      <rc t="1" v="9915"/>
    </bk>
    <bk>
      <rc t="1" v="9916"/>
    </bk>
    <bk>
      <rc t="1" v="9917"/>
    </bk>
    <bk>
      <rc t="1" v="9918"/>
    </bk>
    <bk>
      <rc t="1" v="9919"/>
    </bk>
    <bk>
      <rc t="1" v="9920"/>
    </bk>
    <bk>
      <rc t="1" v="9921"/>
    </bk>
    <bk>
      <rc t="1" v="9922"/>
    </bk>
    <bk>
      <rc t="1" v="9923"/>
    </bk>
    <bk>
      <rc t="1" v="9924"/>
    </bk>
    <bk>
      <rc t="1" v="9925"/>
    </bk>
    <bk>
      <rc t="1" v="9926"/>
    </bk>
    <bk>
      <rc t="1" v="9927"/>
    </bk>
    <bk>
      <rc t="1" v="9928"/>
    </bk>
    <bk>
      <rc t="1" v="9929"/>
    </bk>
    <bk>
      <rc t="1" v="9930"/>
    </bk>
    <bk>
      <rc t="1" v="9931"/>
    </bk>
    <bk>
      <rc t="1" v="9932"/>
    </bk>
    <bk>
      <rc t="1" v="9933"/>
    </bk>
    <bk>
      <rc t="1" v="9934"/>
    </bk>
    <bk>
      <rc t="1" v="9935"/>
    </bk>
    <bk>
      <rc t="1" v="9936"/>
    </bk>
    <bk>
      <rc t="1" v="9937"/>
    </bk>
    <bk>
      <rc t="1" v="9938"/>
    </bk>
    <bk>
      <rc t="1" v="9939"/>
    </bk>
    <bk>
      <rc t="1" v="9940"/>
    </bk>
    <bk>
      <rc t="1" v="9941"/>
    </bk>
    <bk>
      <rc t="1" v="9942"/>
    </bk>
    <bk>
      <rc t="1" v="9943"/>
    </bk>
    <bk>
      <rc t="1" v="9944"/>
    </bk>
    <bk>
      <rc t="1" v="9945"/>
    </bk>
    <bk>
      <rc t="1" v="9946"/>
    </bk>
    <bk>
      <rc t="1" v="9947"/>
    </bk>
    <bk>
      <rc t="1" v="9948"/>
    </bk>
    <bk>
      <rc t="1" v="9949"/>
    </bk>
    <bk>
      <rc t="1" v="9950"/>
    </bk>
    <bk>
      <rc t="1" v="9951"/>
    </bk>
    <bk>
      <rc t="1" v="9952"/>
    </bk>
    <bk>
      <rc t="1" v="9953"/>
    </bk>
    <bk>
      <rc t="1" v="9954"/>
    </bk>
    <bk>
      <rc t="1" v="9955"/>
    </bk>
    <bk>
      <rc t="1" v="9956"/>
    </bk>
    <bk>
      <rc t="1" v="9957"/>
    </bk>
    <bk>
      <rc t="1" v="9958"/>
    </bk>
    <bk>
      <rc t="1" v="9959"/>
    </bk>
    <bk>
      <rc t="1" v="9960"/>
    </bk>
    <bk>
      <rc t="1" v="9961"/>
    </bk>
    <bk>
      <rc t="1" v="9962"/>
    </bk>
    <bk>
      <rc t="1" v="9963"/>
    </bk>
    <bk>
      <rc t="1" v="9964"/>
    </bk>
    <bk>
      <rc t="1" v="9965"/>
    </bk>
    <bk>
      <rc t="1" v="9966"/>
    </bk>
    <bk>
      <rc t="1" v="9967"/>
    </bk>
    <bk>
      <rc t="1" v="9968"/>
    </bk>
    <bk>
      <rc t="1" v="9969"/>
    </bk>
    <bk>
      <rc t="1" v="9970"/>
    </bk>
    <bk>
      <rc t="1" v="9971"/>
    </bk>
    <bk>
      <rc t="1" v="9972"/>
    </bk>
    <bk>
      <rc t="1" v="9973"/>
    </bk>
    <bk>
      <rc t="1" v="9974"/>
    </bk>
    <bk>
      <rc t="1" v="9975"/>
    </bk>
    <bk>
      <rc t="1" v="9976"/>
    </bk>
    <bk>
      <rc t="1" v="9977"/>
    </bk>
    <bk>
      <rc t="1" v="9978"/>
    </bk>
    <bk>
      <rc t="1" v="9979"/>
    </bk>
    <bk>
      <rc t="1" v="9980"/>
    </bk>
    <bk>
      <rc t="1" v="9981"/>
    </bk>
    <bk>
      <rc t="1" v="9982"/>
    </bk>
    <bk>
      <rc t="1" v="9983"/>
    </bk>
    <bk>
      <rc t="1" v="9984"/>
    </bk>
    <bk>
      <rc t="1" v="9985"/>
    </bk>
    <bk>
      <rc t="1" v="9986"/>
    </bk>
    <bk>
      <rc t="1" v="9987"/>
    </bk>
    <bk>
      <rc t="1" v="9988"/>
    </bk>
    <bk>
      <rc t="1" v="9989"/>
    </bk>
    <bk>
      <rc t="1" v="9990"/>
    </bk>
    <bk>
      <rc t="1" v="9991"/>
    </bk>
    <bk>
      <rc t="1" v="9992"/>
    </bk>
    <bk>
      <rc t="1" v="9993"/>
    </bk>
    <bk>
      <rc t="1" v="9994"/>
    </bk>
    <bk>
      <rc t="1" v="9995"/>
    </bk>
    <bk>
      <rc t="1" v="9996"/>
    </bk>
    <bk>
      <rc t="1" v="9997"/>
    </bk>
    <bk>
      <rc t="1" v="9998"/>
    </bk>
    <bk>
      <rc t="1" v="9999"/>
    </bk>
    <bk>
      <rc t="1" v="10000"/>
    </bk>
    <bk>
      <rc t="1" v="10001"/>
    </bk>
    <bk>
      <rc t="1" v="10002"/>
    </bk>
    <bk>
      <rc t="1" v="10003"/>
    </bk>
    <bk>
      <rc t="1" v="10004"/>
    </bk>
    <bk>
      <rc t="1" v="10005"/>
    </bk>
    <bk>
      <rc t="1" v="10006"/>
    </bk>
    <bk>
      <rc t="1" v="10007"/>
    </bk>
    <bk>
      <rc t="1" v="10008"/>
    </bk>
    <bk>
      <rc t="1" v="10009"/>
    </bk>
    <bk>
      <rc t="1" v="10010"/>
    </bk>
    <bk>
      <rc t="1" v="10011"/>
    </bk>
    <bk>
      <rc t="1" v="10012"/>
    </bk>
    <bk>
      <rc t="1" v="10013"/>
    </bk>
    <bk>
      <rc t="1" v="10014"/>
    </bk>
    <bk>
      <rc t="1" v="10015"/>
    </bk>
    <bk>
      <rc t="1" v="10016"/>
    </bk>
    <bk>
      <rc t="1" v="10017"/>
    </bk>
    <bk>
      <rc t="1" v="10018"/>
    </bk>
    <bk>
      <rc t="1" v="10019"/>
    </bk>
    <bk>
      <rc t="1" v="10020"/>
    </bk>
    <bk>
      <rc t="1" v="10021"/>
    </bk>
    <bk>
      <rc t="1" v="10022"/>
    </bk>
    <bk>
      <rc t="1" v="10023"/>
    </bk>
    <bk>
      <rc t="1" v="10024"/>
    </bk>
    <bk>
      <rc t="1" v="10025"/>
    </bk>
    <bk>
      <rc t="1" v="10026"/>
    </bk>
    <bk>
      <rc t="1" v="10027"/>
    </bk>
    <bk>
      <rc t="1" v="10028"/>
    </bk>
    <bk>
      <rc t="1" v="10029"/>
    </bk>
    <bk>
      <rc t="1" v="10030"/>
    </bk>
    <bk>
      <rc t="1" v="10031"/>
    </bk>
    <bk>
      <rc t="1" v="10032"/>
    </bk>
    <bk>
      <rc t="1" v="10033"/>
    </bk>
    <bk>
      <rc t="1" v="10034"/>
    </bk>
    <bk>
      <rc t="1" v="10035"/>
    </bk>
    <bk>
      <rc t="1" v="10036"/>
    </bk>
    <bk>
      <rc t="1" v="10037"/>
    </bk>
    <bk>
      <rc t="1" v="10038"/>
    </bk>
    <bk>
      <rc t="1" v="10039"/>
    </bk>
    <bk>
      <rc t="1" v="10040"/>
    </bk>
    <bk>
      <rc t="1" v="10041"/>
    </bk>
    <bk>
      <rc t="1" v="10042"/>
    </bk>
    <bk>
      <rc t="1" v="10043"/>
    </bk>
    <bk>
      <rc t="1" v="10044"/>
    </bk>
    <bk>
      <rc t="1" v="10045"/>
    </bk>
    <bk>
      <rc t="1" v="10046"/>
    </bk>
    <bk>
      <rc t="1" v="10047"/>
    </bk>
    <bk>
      <rc t="1" v="10048"/>
    </bk>
    <bk>
      <rc t="1" v="10049"/>
    </bk>
    <bk>
      <rc t="1" v="10050"/>
    </bk>
    <bk>
      <rc t="1" v="10051"/>
    </bk>
    <bk>
      <rc t="1" v="10052"/>
    </bk>
    <bk>
      <rc t="1" v="10053"/>
    </bk>
    <bk>
      <rc t="1" v="10054"/>
    </bk>
    <bk>
      <rc t="1" v="10055"/>
    </bk>
    <bk>
      <rc t="1" v="10056"/>
    </bk>
    <bk>
      <rc t="1" v="10057"/>
    </bk>
    <bk>
      <rc t="1" v="10058"/>
    </bk>
    <bk>
      <rc t="1" v="10059"/>
    </bk>
    <bk>
      <rc t="1" v="10060"/>
    </bk>
    <bk>
      <rc t="1" v="10061"/>
    </bk>
    <bk>
      <rc t="1" v="10062"/>
    </bk>
    <bk>
      <rc t="1" v="10063"/>
    </bk>
    <bk>
      <rc t="1" v="10064"/>
    </bk>
    <bk>
      <rc t="1" v="10065"/>
    </bk>
    <bk>
      <rc t="1" v="10066"/>
    </bk>
    <bk>
      <rc t="1" v="10067"/>
    </bk>
    <bk>
      <rc t="1" v="10068"/>
    </bk>
    <bk>
      <rc t="1" v="10069"/>
    </bk>
    <bk>
      <rc t="1" v="10070"/>
    </bk>
    <bk>
      <rc t="1" v="10071"/>
    </bk>
    <bk>
      <rc t="1" v="10072"/>
    </bk>
    <bk>
      <rc t="1" v="10073"/>
    </bk>
    <bk>
      <rc t="1" v="10074"/>
    </bk>
    <bk>
      <rc t="1" v="10075"/>
    </bk>
    <bk>
      <rc t="1" v="10076"/>
    </bk>
    <bk>
      <rc t="1" v="10077"/>
    </bk>
    <bk>
      <rc t="1" v="10078"/>
    </bk>
    <bk>
      <rc t="1" v="10079"/>
    </bk>
    <bk>
      <rc t="1" v="10080"/>
    </bk>
    <bk>
      <rc t="1" v="10081"/>
    </bk>
    <bk>
      <rc t="1" v="10082"/>
    </bk>
    <bk>
      <rc t="1" v="10083"/>
    </bk>
    <bk>
      <rc t="1" v="10084"/>
    </bk>
    <bk>
      <rc t="1" v="10085"/>
    </bk>
    <bk>
      <rc t="1" v="10086"/>
    </bk>
    <bk>
      <rc t="1" v="10087"/>
    </bk>
    <bk>
      <rc t="1" v="10088"/>
    </bk>
    <bk>
      <rc t="1" v="10089"/>
    </bk>
    <bk>
      <rc t="1" v="10090"/>
    </bk>
    <bk>
      <rc t="1" v="10091"/>
    </bk>
    <bk>
      <rc t="1" v="10092"/>
    </bk>
    <bk>
      <rc t="1" v="10093"/>
    </bk>
    <bk>
      <rc t="1" v="10094"/>
    </bk>
    <bk>
      <rc t="1" v="10095"/>
    </bk>
    <bk>
      <rc t="1" v="10096"/>
    </bk>
    <bk>
      <rc t="1" v="10097"/>
    </bk>
    <bk>
      <rc t="1" v="10098"/>
    </bk>
    <bk>
      <rc t="1" v="10099"/>
    </bk>
    <bk>
      <rc t="1" v="10100"/>
    </bk>
    <bk>
      <rc t="1" v="10101"/>
    </bk>
    <bk>
      <rc t="1" v="10102"/>
    </bk>
    <bk>
      <rc t="1" v="10103"/>
    </bk>
    <bk>
      <rc t="1" v="10104"/>
    </bk>
    <bk>
      <rc t="1" v="10105"/>
    </bk>
    <bk>
      <rc t="1" v="10106"/>
    </bk>
    <bk>
      <rc t="1" v="10107"/>
    </bk>
    <bk>
      <rc t="1" v="10108"/>
    </bk>
    <bk>
      <rc t="1" v="10109"/>
    </bk>
    <bk>
      <rc t="1" v="10110"/>
    </bk>
    <bk>
      <rc t="1" v="10111"/>
    </bk>
    <bk>
      <rc t="1" v="10112"/>
    </bk>
    <bk>
      <rc t="1" v="10113"/>
    </bk>
    <bk>
      <rc t="1" v="10114"/>
    </bk>
    <bk>
      <rc t="1" v="10115"/>
    </bk>
    <bk>
      <rc t="1" v="10116"/>
    </bk>
    <bk>
      <rc t="1" v="10117"/>
    </bk>
    <bk>
      <rc t="1" v="10118"/>
    </bk>
    <bk>
      <rc t="1" v="10119"/>
    </bk>
    <bk>
      <rc t="1" v="10120"/>
    </bk>
    <bk>
      <rc t="1" v="10121"/>
    </bk>
    <bk>
      <rc t="1" v="10122"/>
    </bk>
    <bk>
      <rc t="1" v="10123"/>
    </bk>
    <bk>
      <rc t="1" v="10124"/>
    </bk>
    <bk>
      <rc t="1" v="10125"/>
    </bk>
    <bk>
      <rc t="1" v="10126"/>
    </bk>
    <bk>
      <rc t="1" v="10127"/>
    </bk>
    <bk>
      <rc t="1" v="10128"/>
    </bk>
    <bk>
      <rc t="1" v="10129"/>
    </bk>
    <bk>
      <rc t="1" v="10130"/>
    </bk>
    <bk>
      <rc t="1" v="10131"/>
    </bk>
    <bk>
      <rc t="1" v="10132"/>
    </bk>
    <bk>
      <rc t="1" v="10133"/>
    </bk>
    <bk>
      <rc t="1" v="10134"/>
    </bk>
    <bk>
      <rc t="1" v="10135"/>
    </bk>
    <bk>
      <rc t="1" v="10136"/>
    </bk>
    <bk>
      <rc t="1" v="10137"/>
    </bk>
    <bk>
      <rc t="1" v="10138"/>
    </bk>
    <bk>
      <rc t="1" v="10139"/>
    </bk>
    <bk>
      <rc t="1" v="10140"/>
    </bk>
    <bk>
      <rc t="1" v="10141"/>
    </bk>
    <bk>
      <rc t="1" v="10142"/>
    </bk>
    <bk>
      <rc t="1" v="10143"/>
    </bk>
    <bk>
      <rc t="1" v="10144"/>
    </bk>
    <bk>
      <rc t="1" v="10145"/>
    </bk>
    <bk>
      <rc t="1" v="10146"/>
    </bk>
    <bk>
      <rc t="1" v="10147"/>
    </bk>
    <bk>
      <rc t="1" v="10148"/>
    </bk>
    <bk>
      <rc t="1" v="10149"/>
    </bk>
    <bk>
      <rc t="1" v="10150"/>
    </bk>
    <bk>
      <rc t="1" v="10151"/>
    </bk>
    <bk>
      <rc t="1" v="10152"/>
    </bk>
    <bk>
      <rc t="1" v="10153"/>
    </bk>
    <bk>
      <rc t="1" v="10154"/>
    </bk>
    <bk>
      <rc t="1" v="10155"/>
    </bk>
    <bk>
      <rc t="1" v="10156"/>
    </bk>
    <bk>
      <rc t="1" v="10157"/>
    </bk>
    <bk>
      <rc t="1" v="10158"/>
    </bk>
    <bk>
      <rc t="1" v="10159"/>
    </bk>
    <bk>
      <rc t="1" v="10160"/>
    </bk>
    <bk>
      <rc t="1" v="10161"/>
    </bk>
    <bk>
      <rc t="1" v="10162"/>
    </bk>
    <bk>
      <rc t="1" v="10163"/>
    </bk>
    <bk>
      <rc t="1" v="10164"/>
    </bk>
    <bk>
      <rc t="1" v="10165"/>
    </bk>
    <bk>
      <rc t="1" v="10166"/>
    </bk>
    <bk>
      <rc t="1" v="10167"/>
    </bk>
    <bk>
      <rc t="1" v="10168"/>
    </bk>
    <bk>
      <rc t="1" v="10169"/>
    </bk>
    <bk>
      <rc t="1" v="10170"/>
    </bk>
    <bk>
      <rc t="1" v="10171"/>
    </bk>
    <bk>
      <rc t="1" v="10172"/>
    </bk>
    <bk>
      <rc t="1" v="10173"/>
    </bk>
    <bk>
      <rc t="1" v="10174"/>
    </bk>
    <bk>
      <rc t="1" v="10175"/>
    </bk>
    <bk>
      <rc t="1" v="10176"/>
    </bk>
    <bk>
      <rc t="1" v="10177"/>
    </bk>
    <bk>
      <rc t="1" v="10178"/>
    </bk>
    <bk>
      <rc t="1" v="10179"/>
    </bk>
    <bk>
      <rc t="1" v="10180"/>
    </bk>
    <bk>
      <rc t="1" v="10181"/>
    </bk>
    <bk>
      <rc t="1" v="10182"/>
    </bk>
    <bk>
      <rc t="1" v="10183"/>
    </bk>
    <bk>
      <rc t="1" v="10184"/>
    </bk>
    <bk>
      <rc t="1" v="10185"/>
    </bk>
    <bk>
      <rc t="1" v="10186"/>
    </bk>
    <bk>
      <rc t="1" v="10187"/>
    </bk>
    <bk>
      <rc t="1" v="10188"/>
    </bk>
    <bk>
      <rc t="1" v="10189"/>
    </bk>
    <bk>
      <rc t="1" v="10190"/>
    </bk>
    <bk>
      <rc t="1" v="10191"/>
    </bk>
    <bk>
      <rc t="1" v="10192"/>
    </bk>
    <bk>
      <rc t="1" v="10193"/>
    </bk>
    <bk>
      <rc t="1" v="10194"/>
    </bk>
    <bk>
      <rc t="1" v="10195"/>
    </bk>
    <bk>
      <rc t="1" v="10196"/>
    </bk>
    <bk>
      <rc t="1" v="10197"/>
    </bk>
    <bk>
      <rc t="1" v="10198"/>
    </bk>
    <bk>
      <rc t="1" v="10199"/>
    </bk>
    <bk>
      <rc t="1" v="10200"/>
    </bk>
    <bk>
      <rc t="1" v="10201"/>
    </bk>
    <bk>
      <rc t="1" v="10202"/>
    </bk>
    <bk>
      <rc t="1" v="10203"/>
    </bk>
    <bk>
      <rc t="1" v="10204"/>
    </bk>
    <bk>
      <rc t="1" v="10205"/>
    </bk>
    <bk>
      <rc t="1" v="10206"/>
    </bk>
    <bk>
      <rc t="1" v="10207"/>
    </bk>
    <bk>
      <rc t="1" v="10208"/>
    </bk>
    <bk>
      <rc t="1" v="10209"/>
    </bk>
    <bk>
      <rc t="1" v="10210"/>
    </bk>
    <bk>
      <rc t="1" v="10211"/>
    </bk>
    <bk>
      <rc t="1" v="10212"/>
    </bk>
    <bk>
      <rc t="1" v="10213"/>
    </bk>
    <bk>
      <rc t="1" v="10214"/>
    </bk>
    <bk>
      <rc t="1" v="10215"/>
    </bk>
    <bk>
      <rc t="1" v="10216"/>
    </bk>
    <bk>
      <rc t="1" v="10217"/>
    </bk>
    <bk>
      <rc t="1" v="10218"/>
    </bk>
    <bk>
      <rc t="1" v="10219"/>
    </bk>
    <bk>
      <rc t="1" v="10220"/>
    </bk>
    <bk>
      <rc t="1" v="10221"/>
    </bk>
    <bk>
      <rc t="1" v="10222"/>
    </bk>
    <bk>
      <rc t="1" v="10223"/>
    </bk>
    <bk>
      <rc t="1" v="10224"/>
    </bk>
    <bk>
      <rc t="1" v="10225"/>
    </bk>
    <bk>
      <rc t="1" v="10226"/>
    </bk>
    <bk>
      <rc t="1" v="10227"/>
    </bk>
    <bk>
      <rc t="1" v="10228"/>
    </bk>
    <bk>
      <rc t="1" v="10229"/>
    </bk>
    <bk>
      <rc t="1" v="10230"/>
    </bk>
    <bk>
      <rc t="1" v="10231"/>
    </bk>
    <bk>
      <rc t="1" v="10232"/>
    </bk>
    <bk>
      <rc t="1" v="10233"/>
    </bk>
    <bk>
      <rc t="1" v="10234"/>
    </bk>
    <bk>
      <rc t="1" v="10235"/>
    </bk>
    <bk>
      <rc t="1" v="10236"/>
    </bk>
    <bk>
      <rc t="1" v="10237"/>
    </bk>
    <bk>
      <rc t="1" v="10238"/>
    </bk>
    <bk>
      <rc t="1" v="10239"/>
    </bk>
    <bk>
      <rc t="1" v="10240"/>
    </bk>
    <bk>
      <rc t="1" v="10241"/>
    </bk>
    <bk>
      <rc t="1" v="10242"/>
    </bk>
    <bk>
      <rc t="1" v="10243"/>
    </bk>
    <bk>
      <rc t="1" v="10244"/>
    </bk>
    <bk>
      <rc t="1" v="10245"/>
    </bk>
    <bk>
      <rc t="1" v="10246"/>
    </bk>
    <bk>
      <rc t="1" v="10247"/>
    </bk>
    <bk>
      <rc t="1" v="10248"/>
    </bk>
    <bk>
      <rc t="1" v="10249"/>
    </bk>
    <bk>
      <rc t="1" v="10250"/>
    </bk>
    <bk>
      <rc t="1" v="10251"/>
    </bk>
    <bk>
      <rc t="1" v="10252"/>
    </bk>
    <bk>
      <rc t="1" v="10253"/>
    </bk>
    <bk>
      <rc t="1" v="10254"/>
    </bk>
    <bk>
      <rc t="1" v="10255"/>
    </bk>
    <bk>
      <rc t="1" v="10256"/>
    </bk>
    <bk>
      <rc t="1" v="10257"/>
    </bk>
    <bk>
      <rc t="1" v="10258"/>
    </bk>
    <bk>
      <rc t="1" v="10259"/>
    </bk>
    <bk>
      <rc t="1" v="10260"/>
    </bk>
    <bk>
      <rc t="1" v="10261"/>
    </bk>
    <bk>
      <rc t="1" v="10262"/>
    </bk>
    <bk>
      <rc t="1" v="10263"/>
    </bk>
    <bk>
      <rc t="1" v="10264"/>
    </bk>
    <bk>
      <rc t="1" v="10265"/>
    </bk>
    <bk>
      <rc t="1" v="10266"/>
    </bk>
    <bk>
      <rc t="1" v="10267"/>
    </bk>
    <bk>
      <rc t="1" v="10268"/>
    </bk>
    <bk>
      <rc t="1" v="10269"/>
    </bk>
    <bk>
      <rc t="1" v="10270"/>
    </bk>
    <bk>
      <rc t="1" v="10271"/>
    </bk>
    <bk>
      <rc t="1" v="10272"/>
    </bk>
    <bk>
      <rc t="1" v="10273"/>
    </bk>
    <bk>
      <rc t="1" v="10274"/>
    </bk>
    <bk>
      <rc t="1" v="10275"/>
    </bk>
    <bk>
      <rc t="1" v="10276"/>
    </bk>
    <bk>
      <rc t="1" v="10277"/>
    </bk>
    <bk>
      <rc t="1" v="10278"/>
    </bk>
    <bk>
      <rc t="1" v="10279"/>
    </bk>
    <bk>
      <rc t="1" v="10280"/>
    </bk>
    <bk>
      <rc t="1" v="10281"/>
    </bk>
    <bk>
      <rc t="1" v="10282"/>
    </bk>
    <bk>
      <rc t="1" v="10283"/>
    </bk>
    <bk>
      <rc t="1" v="10284"/>
    </bk>
    <bk>
      <rc t="1" v="10285"/>
    </bk>
    <bk>
      <rc t="1" v="10286"/>
    </bk>
    <bk>
      <rc t="1" v="10287"/>
    </bk>
    <bk>
      <rc t="1" v="10288"/>
    </bk>
    <bk>
      <rc t="1" v="10289"/>
    </bk>
    <bk>
      <rc t="1" v="10290"/>
    </bk>
    <bk>
      <rc t="1" v="10291"/>
    </bk>
    <bk>
      <rc t="1" v="10292"/>
    </bk>
    <bk>
      <rc t="1" v="10293"/>
    </bk>
    <bk>
      <rc t="1" v="10294"/>
    </bk>
    <bk>
      <rc t="1" v="10295"/>
    </bk>
    <bk>
      <rc t="1" v="10296"/>
    </bk>
    <bk>
      <rc t="1" v="10297"/>
    </bk>
    <bk>
      <rc t="1" v="10298"/>
    </bk>
    <bk>
      <rc t="1" v="10299"/>
    </bk>
    <bk>
      <rc t="1" v="10300"/>
    </bk>
    <bk>
      <rc t="1" v="10301"/>
    </bk>
    <bk>
      <rc t="1" v="10302"/>
    </bk>
    <bk>
      <rc t="1" v="10303"/>
    </bk>
    <bk>
      <rc t="1" v="10304"/>
    </bk>
    <bk>
      <rc t="1" v="10305"/>
    </bk>
    <bk>
      <rc t="1" v="10306"/>
    </bk>
    <bk>
      <rc t="1" v="10307"/>
    </bk>
    <bk>
      <rc t="1" v="10308"/>
    </bk>
    <bk>
      <rc t="1" v="10309"/>
    </bk>
    <bk>
      <rc t="1" v="10310"/>
    </bk>
    <bk>
      <rc t="1" v="10311"/>
    </bk>
    <bk>
      <rc t="1" v="10312"/>
    </bk>
    <bk>
      <rc t="1" v="10313"/>
    </bk>
    <bk>
      <rc t="1" v="10314"/>
    </bk>
    <bk>
      <rc t="1" v="10315"/>
    </bk>
    <bk>
      <rc t="1" v="10316"/>
    </bk>
    <bk>
      <rc t="1" v="10317"/>
    </bk>
    <bk>
      <rc t="1" v="10318"/>
    </bk>
    <bk>
      <rc t="1" v="10319"/>
    </bk>
    <bk>
      <rc t="1" v="10320"/>
    </bk>
    <bk>
      <rc t="1" v="10321"/>
    </bk>
    <bk>
      <rc t="1" v="10322"/>
    </bk>
    <bk>
      <rc t="1" v="10323"/>
    </bk>
    <bk>
      <rc t="1" v="10324"/>
    </bk>
    <bk>
      <rc t="1" v="10325"/>
    </bk>
    <bk>
      <rc t="1" v="10326"/>
    </bk>
    <bk>
      <rc t="1" v="10327"/>
    </bk>
    <bk>
      <rc t="1" v="10328"/>
    </bk>
    <bk>
      <rc t="1" v="10329"/>
    </bk>
    <bk>
      <rc t="1" v="10330"/>
    </bk>
    <bk>
      <rc t="1" v="10331"/>
    </bk>
    <bk>
      <rc t="1" v="10332"/>
    </bk>
    <bk>
      <rc t="1" v="10333"/>
    </bk>
    <bk>
      <rc t="1" v="10334"/>
    </bk>
    <bk>
      <rc t="1" v="10335"/>
    </bk>
    <bk>
      <rc t="1" v="10336"/>
    </bk>
    <bk>
      <rc t="1" v="10337"/>
    </bk>
    <bk>
      <rc t="1" v="10338"/>
    </bk>
    <bk>
      <rc t="1" v="10339"/>
    </bk>
    <bk>
      <rc t="1" v="10340"/>
    </bk>
    <bk>
      <rc t="1" v="10341"/>
    </bk>
    <bk>
      <rc t="1" v="10342"/>
    </bk>
    <bk>
      <rc t="1" v="10343"/>
    </bk>
    <bk>
      <rc t="1" v="10344"/>
    </bk>
    <bk>
      <rc t="1" v="10345"/>
    </bk>
    <bk>
      <rc t="1" v="10346"/>
    </bk>
    <bk>
      <rc t="1" v="10347"/>
    </bk>
    <bk>
      <rc t="1" v="10348"/>
    </bk>
    <bk>
      <rc t="1" v="10349"/>
    </bk>
    <bk>
      <rc t="1" v="10350"/>
    </bk>
    <bk>
      <rc t="1" v="10351"/>
    </bk>
    <bk>
      <rc t="1" v="10352"/>
    </bk>
    <bk>
      <rc t="1" v="10353"/>
    </bk>
    <bk>
      <rc t="1" v="10354"/>
    </bk>
    <bk>
      <rc t="1" v="10355"/>
    </bk>
    <bk>
      <rc t="1" v="10356"/>
    </bk>
    <bk>
      <rc t="1" v="10357"/>
    </bk>
    <bk>
      <rc t="1" v="10358"/>
    </bk>
    <bk>
      <rc t="1" v="10359"/>
    </bk>
    <bk>
      <rc t="1" v="10360"/>
    </bk>
    <bk>
      <rc t="1" v="10361"/>
    </bk>
    <bk>
      <rc t="1" v="10362"/>
    </bk>
    <bk>
      <rc t="1" v="10363"/>
    </bk>
    <bk>
      <rc t="1" v="10364"/>
    </bk>
    <bk>
      <rc t="1" v="10365"/>
    </bk>
    <bk>
      <rc t="1" v="10366"/>
    </bk>
    <bk>
      <rc t="1" v="10367"/>
    </bk>
    <bk>
      <rc t="1" v="10368"/>
    </bk>
    <bk>
      <rc t="1" v="10369"/>
    </bk>
    <bk>
      <rc t="1" v="10370"/>
    </bk>
    <bk>
      <rc t="1" v="10371"/>
    </bk>
    <bk>
      <rc t="1" v="10372"/>
    </bk>
    <bk>
      <rc t="1" v="10373"/>
    </bk>
    <bk>
      <rc t="1" v="10374"/>
    </bk>
    <bk>
      <rc t="1" v="10375"/>
    </bk>
    <bk>
      <rc t="1" v="10376"/>
    </bk>
    <bk>
      <rc t="1" v="10377"/>
    </bk>
    <bk>
      <rc t="1" v="10378"/>
    </bk>
    <bk>
      <rc t="1" v="10379"/>
    </bk>
    <bk>
      <rc t="1" v="10380"/>
    </bk>
    <bk>
      <rc t="1" v="10381"/>
    </bk>
    <bk>
      <rc t="1" v="10382"/>
    </bk>
    <bk>
      <rc t="1" v="10383"/>
    </bk>
    <bk>
      <rc t="1" v="10384"/>
    </bk>
    <bk>
      <rc t="1" v="10385"/>
    </bk>
    <bk>
      <rc t="1" v="10386"/>
    </bk>
    <bk>
      <rc t="1" v="10387"/>
    </bk>
    <bk>
      <rc t="1" v="10388"/>
    </bk>
    <bk>
      <rc t="1" v="10389"/>
    </bk>
    <bk>
      <rc t="1" v="10390"/>
    </bk>
    <bk>
      <rc t="1" v="10391"/>
    </bk>
    <bk>
      <rc t="1" v="10392"/>
    </bk>
    <bk>
      <rc t="1" v="10393"/>
    </bk>
    <bk>
      <rc t="1" v="10394"/>
    </bk>
    <bk>
      <rc t="1" v="10395"/>
    </bk>
    <bk>
      <rc t="1" v="10396"/>
    </bk>
    <bk>
      <rc t="1" v="10397"/>
    </bk>
    <bk>
      <rc t="1" v="10398"/>
    </bk>
    <bk>
      <rc t="1" v="10399"/>
    </bk>
    <bk>
      <rc t="1" v="10400"/>
    </bk>
    <bk>
      <rc t="1" v="10401"/>
    </bk>
    <bk>
      <rc t="1" v="10402"/>
    </bk>
    <bk>
      <rc t="1" v="10403"/>
    </bk>
    <bk>
      <rc t="1" v="10404"/>
    </bk>
    <bk>
      <rc t="1" v="10405"/>
    </bk>
    <bk>
      <rc t="1" v="10406"/>
    </bk>
    <bk>
      <rc t="1" v="10407"/>
    </bk>
    <bk>
      <rc t="1" v="10408"/>
    </bk>
    <bk>
      <rc t="1" v="10409"/>
    </bk>
    <bk>
      <rc t="1" v="10410"/>
    </bk>
    <bk>
      <rc t="1" v="10411"/>
    </bk>
    <bk>
      <rc t="1" v="10412"/>
    </bk>
    <bk>
      <rc t="1" v="10413"/>
    </bk>
    <bk>
      <rc t="1" v="10414"/>
    </bk>
    <bk>
      <rc t="1" v="10415"/>
    </bk>
    <bk>
      <rc t="1" v="10416"/>
    </bk>
    <bk>
      <rc t="1" v="10417"/>
    </bk>
    <bk>
      <rc t="1" v="10418"/>
    </bk>
    <bk>
      <rc t="1" v="10419"/>
    </bk>
    <bk>
      <rc t="1" v="10420"/>
    </bk>
    <bk>
      <rc t="1" v="10421"/>
    </bk>
    <bk>
      <rc t="1" v="10422"/>
    </bk>
    <bk>
      <rc t="1" v="10423"/>
    </bk>
    <bk>
      <rc t="1" v="10424"/>
    </bk>
    <bk>
      <rc t="1" v="10425"/>
    </bk>
    <bk>
      <rc t="1" v="10426"/>
    </bk>
    <bk>
      <rc t="1" v="10427"/>
    </bk>
    <bk>
      <rc t="1" v="10428"/>
    </bk>
    <bk>
      <rc t="1" v="10429"/>
    </bk>
    <bk>
      <rc t="1" v="10430"/>
    </bk>
    <bk>
      <rc t="1" v="10431"/>
    </bk>
    <bk>
      <rc t="1" v="10432"/>
    </bk>
    <bk>
      <rc t="1" v="10433"/>
    </bk>
    <bk>
      <rc t="1" v="10434"/>
    </bk>
    <bk>
      <rc t="1" v="10435"/>
    </bk>
    <bk>
      <rc t="1" v="10436"/>
    </bk>
    <bk>
      <rc t="1" v="10437"/>
    </bk>
    <bk>
      <rc t="1" v="10438"/>
    </bk>
    <bk>
      <rc t="1" v="10439"/>
    </bk>
    <bk>
      <rc t="1" v="10440"/>
    </bk>
    <bk>
      <rc t="1" v="10441"/>
    </bk>
    <bk>
      <rc t="1" v="10442"/>
    </bk>
    <bk>
      <rc t="1" v="10443"/>
    </bk>
    <bk>
      <rc t="1" v="10444"/>
    </bk>
    <bk>
      <rc t="1" v="10445"/>
    </bk>
    <bk>
      <rc t="1" v="10446"/>
    </bk>
    <bk>
      <rc t="1" v="10447"/>
    </bk>
    <bk>
      <rc t="1" v="10448"/>
    </bk>
    <bk>
      <rc t="1" v="10449"/>
    </bk>
    <bk>
      <rc t="1" v="10450"/>
    </bk>
    <bk>
      <rc t="1" v="10451"/>
    </bk>
    <bk>
      <rc t="1" v="10452"/>
    </bk>
    <bk>
      <rc t="1" v="10453"/>
    </bk>
    <bk>
      <rc t="1" v="10454"/>
    </bk>
    <bk>
      <rc t="1" v="10455"/>
    </bk>
    <bk>
      <rc t="1" v="10456"/>
    </bk>
    <bk>
      <rc t="1" v="10457"/>
    </bk>
    <bk>
      <rc t="1" v="10458"/>
    </bk>
    <bk>
      <rc t="1" v="10459"/>
    </bk>
    <bk>
      <rc t="1" v="10460"/>
    </bk>
    <bk>
      <rc t="1" v="10461"/>
    </bk>
    <bk>
      <rc t="1" v="10462"/>
    </bk>
    <bk>
      <rc t="1" v="10463"/>
    </bk>
    <bk>
      <rc t="1" v="10464"/>
    </bk>
    <bk>
      <rc t="1" v="10465"/>
    </bk>
    <bk>
      <rc t="1" v="10466"/>
    </bk>
    <bk>
      <rc t="1" v="10467"/>
    </bk>
    <bk>
      <rc t="1" v="10468"/>
    </bk>
    <bk>
      <rc t="1" v="10469"/>
    </bk>
    <bk>
      <rc t="1" v="10470"/>
    </bk>
    <bk>
      <rc t="1" v="10471"/>
    </bk>
    <bk>
      <rc t="1" v="10472"/>
    </bk>
    <bk>
      <rc t="1" v="10473"/>
    </bk>
    <bk>
      <rc t="1" v="10474"/>
    </bk>
    <bk>
      <rc t="1" v="10475"/>
    </bk>
    <bk>
      <rc t="1" v="10476"/>
    </bk>
    <bk>
      <rc t="1" v="10477"/>
    </bk>
    <bk>
      <rc t="1" v="10478"/>
    </bk>
    <bk>
      <rc t="1" v="10479"/>
    </bk>
    <bk>
      <rc t="1" v="10480"/>
    </bk>
    <bk>
      <rc t="1" v="10481"/>
    </bk>
    <bk>
      <rc t="1" v="10482"/>
    </bk>
    <bk>
      <rc t="1" v="10483"/>
    </bk>
    <bk>
      <rc t="1" v="10484"/>
    </bk>
    <bk>
      <rc t="1" v="10485"/>
    </bk>
    <bk>
      <rc t="1" v="10486"/>
    </bk>
    <bk>
      <rc t="1" v="10487"/>
    </bk>
    <bk>
      <rc t="1" v="10488"/>
    </bk>
    <bk>
      <rc t="1" v="10489"/>
    </bk>
    <bk>
      <rc t="1" v="10490"/>
    </bk>
    <bk>
      <rc t="1" v="10491"/>
    </bk>
    <bk>
      <rc t="1" v="10492"/>
    </bk>
    <bk>
      <rc t="1" v="10493"/>
    </bk>
    <bk>
      <rc t="1" v="10494"/>
    </bk>
    <bk>
      <rc t="1" v="10495"/>
    </bk>
    <bk>
      <rc t="1" v="10496"/>
    </bk>
    <bk>
      <rc t="1" v="10497"/>
    </bk>
    <bk>
      <rc t="1" v="10498"/>
    </bk>
    <bk>
      <rc t="1" v="10499"/>
    </bk>
    <bk>
      <rc t="1" v="10500"/>
    </bk>
    <bk>
      <rc t="1" v="10501"/>
    </bk>
    <bk>
      <rc t="1" v="10502"/>
    </bk>
    <bk>
      <rc t="1" v="10503"/>
    </bk>
    <bk>
      <rc t="1" v="10504"/>
    </bk>
    <bk>
      <rc t="1" v="10505"/>
    </bk>
    <bk>
      <rc t="1" v="10506"/>
    </bk>
    <bk>
      <rc t="1" v="10507"/>
    </bk>
    <bk>
      <rc t="1" v="10508"/>
    </bk>
    <bk>
      <rc t="1" v="10509"/>
    </bk>
    <bk>
      <rc t="1" v="10510"/>
    </bk>
    <bk>
      <rc t="1" v="10511"/>
    </bk>
    <bk>
      <rc t="1" v="10512"/>
    </bk>
    <bk>
      <rc t="1" v="10513"/>
    </bk>
    <bk>
      <rc t="1" v="10514"/>
    </bk>
    <bk>
      <rc t="1" v="10515"/>
    </bk>
    <bk>
      <rc t="1" v="10516"/>
    </bk>
    <bk>
      <rc t="1" v="10517"/>
    </bk>
    <bk>
      <rc t="1" v="10518"/>
    </bk>
    <bk>
      <rc t="1" v="10519"/>
    </bk>
    <bk>
      <rc t="1" v="10520"/>
    </bk>
    <bk>
      <rc t="1" v="10521"/>
    </bk>
    <bk>
      <rc t="1" v="10522"/>
    </bk>
    <bk>
      <rc t="1" v="10523"/>
    </bk>
    <bk>
      <rc t="1" v="10524"/>
    </bk>
    <bk>
      <rc t="1" v="10525"/>
    </bk>
    <bk>
      <rc t="1" v="10526"/>
    </bk>
    <bk>
      <rc t="1" v="10527"/>
    </bk>
    <bk>
      <rc t="1" v="10528"/>
    </bk>
    <bk>
      <rc t="1" v="10529"/>
    </bk>
    <bk>
      <rc t="1" v="10530"/>
    </bk>
    <bk>
      <rc t="1" v="10531"/>
    </bk>
    <bk>
      <rc t="1" v="10532"/>
    </bk>
    <bk>
      <rc t="1" v="10533"/>
    </bk>
    <bk>
      <rc t="1" v="10534"/>
    </bk>
    <bk>
      <rc t="1" v="10535"/>
    </bk>
    <bk>
      <rc t="1" v="10536"/>
    </bk>
    <bk>
      <rc t="1" v="10537"/>
    </bk>
    <bk>
      <rc t="1" v="10538"/>
    </bk>
    <bk>
      <rc t="1" v="10539"/>
    </bk>
    <bk>
      <rc t="1" v="10540"/>
    </bk>
    <bk>
      <rc t="1" v="10541"/>
    </bk>
    <bk>
      <rc t="1" v="10542"/>
    </bk>
    <bk>
      <rc t="1" v="10543"/>
    </bk>
    <bk>
      <rc t="1" v="10544"/>
    </bk>
    <bk>
      <rc t="1" v="10545"/>
    </bk>
    <bk>
      <rc t="1" v="10546"/>
    </bk>
    <bk>
      <rc t="1" v="10547"/>
    </bk>
    <bk>
      <rc t="1" v="10548"/>
    </bk>
    <bk>
      <rc t="1" v="10549"/>
    </bk>
    <bk>
      <rc t="1" v="10550"/>
    </bk>
    <bk>
      <rc t="1" v="10551"/>
    </bk>
    <bk>
      <rc t="1" v="10552"/>
    </bk>
    <bk>
      <rc t="1" v="10553"/>
    </bk>
    <bk>
      <rc t="1" v="10554"/>
    </bk>
    <bk>
      <rc t="1" v="10555"/>
    </bk>
    <bk>
      <rc t="1" v="10556"/>
    </bk>
    <bk>
      <rc t="1" v="10557"/>
    </bk>
    <bk>
      <rc t="1" v="10558"/>
    </bk>
    <bk>
      <rc t="1" v="10559"/>
    </bk>
    <bk>
      <rc t="1" v="10560"/>
    </bk>
    <bk>
      <rc t="1" v="10561"/>
    </bk>
    <bk>
      <rc t="1" v="10562"/>
    </bk>
    <bk>
      <rc t="1" v="10563"/>
    </bk>
    <bk>
      <rc t="1" v="10564"/>
    </bk>
    <bk>
      <rc t="1" v="10565"/>
    </bk>
    <bk>
      <rc t="1" v="10566"/>
    </bk>
    <bk>
      <rc t="1" v="10567"/>
    </bk>
    <bk>
      <rc t="1" v="10568"/>
    </bk>
    <bk>
      <rc t="1" v="10569"/>
    </bk>
    <bk>
      <rc t="1" v="10570"/>
    </bk>
    <bk>
      <rc t="1" v="10571"/>
    </bk>
    <bk>
      <rc t="1" v="10572"/>
    </bk>
    <bk>
      <rc t="1" v="10573"/>
    </bk>
    <bk>
      <rc t="1" v="10574"/>
    </bk>
    <bk>
      <rc t="1" v="10575"/>
    </bk>
    <bk>
      <rc t="1" v="10576"/>
    </bk>
    <bk>
      <rc t="1" v="10577"/>
    </bk>
    <bk>
      <rc t="1" v="10578"/>
    </bk>
    <bk>
      <rc t="1" v="10579"/>
    </bk>
    <bk>
      <rc t="1" v="10580"/>
    </bk>
    <bk>
      <rc t="1" v="10581"/>
    </bk>
    <bk>
      <rc t="1" v="10582"/>
    </bk>
    <bk>
      <rc t="1" v="10583"/>
    </bk>
    <bk>
      <rc t="1" v="10584"/>
    </bk>
    <bk>
      <rc t="1" v="10585"/>
    </bk>
    <bk>
      <rc t="1" v="10586"/>
    </bk>
    <bk>
      <rc t="1" v="10587"/>
    </bk>
    <bk>
      <rc t="1" v="10588"/>
    </bk>
    <bk>
      <rc t="1" v="10589"/>
    </bk>
    <bk>
      <rc t="1" v="10590"/>
    </bk>
    <bk>
      <rc t="1" v="10591"/>
    </bk>
    <bk>
      <rc t="1" v="10592"/>
    </bk>
    <bk>
      <rc t="1" v="10593"/>
    </bk>
    <bk>
      <rc t="1" v="10594"/>
    </bk>
    <bk>
      <rc t="1" v="10595"/>
    </bk>
    <bk>
      <rc t="1" v="10596"/>
    </bk>
    <bk>
      <rc t="1" v="10597"/>
    </bk>
    <bk>
      <rc t="1" v="10598"/>
    </bk>
    <bk>
      <rc t="1" v="10599"/>
    </bk>
    <bk>
      <rc t="1" v="10600"/>
    </bk>
    <bk>
      <rc t="1" v="10601"/>
    </bk>
    <bk>
      <rc t="1" v="10602"/>
    </bk>
    <bk>
      <rc t="1" v="10603"/>
    </bk>
    <bk>
      <rc t="1" v="10604"/>
    </bk>
    <bk>
      <rc t="1" v="10605"/>
    </bk>
    <bk>
      <rc t="1" v="10606"/>
    </bk>
    <bk>
      <rc t="1" v="10607"/>
    </bk>
    <bk>
      <rc t="1" v="10608"/>
    </bk>
    <bk>
      <rc t="1" v="10609"/>
    </bk>
    <bk>
      <rc t="1" v="10610"/>
    </bk>
    <bk>
      <rc t="1" v="10611"/>
    </bk>
    <bk>
      <rc t="1" v="10612"/>
    </bk>
    <bk>
      <rc t="1" v="10613"/>
    </bk>
    <bk>
      <rc t="1" v="10614"/>
    </bk>
    <bk>
      <rc t="1" v="10615"/>
    </bk>
    <bk>
      <rc t="1" v="10616"/>
    </bk>
    <bk>
      <rc t="1" v="10617"/>
    </bk>
    <bk>
      <rc t="1" v="10618"/>
    </bk>
    <bk>
      <rc t="1" v="10619"/>
    </bk>
    <bk>
      <rc t="1" v="10620"/>
    </bk>
    <bk>
      <rc t="1" v="10621"/>
    </bk>
    <bk>
      <rc t="1" v="10622"/>
    </bk>
    <bk>
      <rc t="1" v="10623"/>
    </bk>
    <bk>
      <rc t="1" v="10624"/>
    </bk>
    <bk>
      <rc t="1" v="10625"/>
    </bk>
    <bk>
      <rc t="1" v="10626"/>
    </bk>
    <bk>
      <rc t="1" v="10627"/>
    </bk>
    <bk>
      <rc t="1" v="10628"/>
    </bk>
    <bk>
      <rc t="1" v="10629"/>
    </bk>
    <bk>
      <rc t="1" v="10630"/>
    </bk>
    <bk>
      <rc t="1" v="10631"/>
    </bk>
    <bk>
      <rc t="1" v="10632"/>
    </bk>
    <bk>
      <rc t="1" v="10633"/>
    </bk>
    <bk>
      <rc t="1" v="10634"/>
    </bk>
    <bk>
      <rc t="1" v="10635"/>
    </bk>
    <bk>
      <rc t="1" v="10636"/>
    </bk>
    <bk>
      <rc t="1" v="10637"/>
    </bk>
    <bk>
      <rc t="1" v="10638"/>
    </bk>
    <bk>
      <rc t="1" v="10639"/>
    </bk>
    <bk>
      <rc t="1" v="10640"/>
    </bk>
    <bk>
      <rc t="1" v="10641"/>
    </bk>
    <bk>
      <rc t="1" v="10642"/>
    </bk>
    <bk>
      <rc t="1" v="10643"/>
    </bk>
    <bk>
      <rc t="1" v="10644"/>
    </bk>
    <bk>
      <rc t="1" v="10645"/>
    </bk>
    <bk>
      <rc t="1" v="10646"/>
    </bk>
    <bk>
      <rc t="1" v="10647"/>
    </bk>
    <bk>
      <rc t="1" v="10648"/>
    </bk>
    <bk>
      <rc t="1" v="10649"/>
    </bk>
    <bk>
      <rc t="1" v="10650"/>
    </bk>
    <bk>
      <rc t="1" v="10651"/>
    </bk>
    <bk>
      <rc t="1" v="10652"/>
    </bk>
    <bk>
      <rc t="1" v="10653"/>
    </bk>
    <bk>
      <rc t="1" v="10654"/>
    </bk>
    <bk>
      <rc t="1" v="10655"/>
    </bk>
    <bk>
      <rc t="1" v="10656"/>
    </bk>
    <bk>
      <rc t="1" v="10657"/>
    </bk>
    <bk>
      <rc t="1" v="10658"/>
    </bk>
    <bk>
      <rc t="1" v="10659"/>
    </bk>
    <bk>
      <rc t="1" v="10660"/>
    </bk>
    <bk>
      <rc t="1" v="10661"/>
    </bk>
    <bk>
      <rc t="1" v="10662"/>
    </bk>
    <bk>
      <rc t="1" v="10663"/>
    </bk>
    <bk>
      <rc t="1" v="10664"/>
    </bk>
    <bk>
      <rc t="1" v="10665"/>
    </bk>
    <bk>
      <rc t="1" v="10666"/>
    </bk>
    <bk>
      <rc t="1" v="10667"/>
    </bk>
    <bk>
      <rc t="1" v="10668"/>
    </bk>
    <bk>
      <rc t="1" v="10669"/>
    </bk>
    <bk>
      <rc t="1" v="10670"/>
    </bk>
    <bk>
      <rc t="1" v="10671"/>
    </bk>
    <bk>
      <rc t="1" v="10672"/>
    </bk>
    <bk>
      <rc t="1" v="10673"/>
    </bk>
    <bk>
      <rc t="1" v="10674"/>
    </bk>
    <bk>
      <rc t="1" v="10675"/>
    </bk>
    <bk>
      <rc t="1" v="10676"/>
    </bk>
    <bk>
      <rc t="1" v="10677"/>
    </bk>
    <bk>
      <rc t="1" v="10678"/>
    </bk>
    <bk>
      <rc t="1" v="10679"/>
    </bk>
    <bk>
      <rc t="1" v="10680"/>
    </bk>
    <bk>
      <rc t="1" v="10681"/>
    </bk>
    <bk>
      <rc t="1" v="10682"/>
    </bk>
    <bk>
      <rc t="1" v="10683"/>
    </bk>
    <bk>
      <rc t="1" v="10684"/>
    </bk>
    <bk>
      <rc t="1" v="10685"/>
    </bk>
    <bk>
      <rc t="1" v="10686"/>
    </bk>
    <bk>
      <rc t="1" v="10687"/>
    </bk>
    <bk>
      <rc t="1" v="10688"/>
    </bk>
    <bk>
      <rc t="1" v="10689"/>
    </bk>
    <bk>
      <rc t="1" v="10690"/>
    </bk>
    <bk>
      <rc t="1" v="10691"/>
    </bk>
    <bk>
      <rc t="1" v="10692"/>
    </bk>
    <bk>
      <rc t="1" v="10693"/>
    </bk>
    <bk>
      <rc t="1" v="10694"/>
    </bk>
    <bk>
      <rc t="1" v="10695"/>
    </bk>
    <bk>
      <rc t="1" v="10696"/>
    </bk>
    <bk>
      <rc t="1" v="10697"/>
    </bk>
    <bk>
      <rc t="1" v="10698"/>
    </bk>
    <bk>
      <rc t="1" v="10699"/>
    </bk>
    <bk>
      <rc t="1" v="10700"/>
    </bk>
    <bk>
      <rc t="1" v="10701"/>
    </bk>
    <bk>
      <rc t="1" v="10702"/>
    </bk>
    <bk>
      <rc t="1" v="10703"/>
    </bk>
    <bk>
      <rc t="1" v="10704"/>
    </bk>
    <bk>
      <rc t="1" v="10705"/>
    </bk>
    <bk>
      <rc t="1" v="10706"/>
    </bk>
    <bk>
      <rc t="1" v="10707"/>
    </bk>
    <bk>
      <rc t="1" v="10708"/>
    </bk>
    <bk>
      <rc t="1" v="10709"/>
    </bk>
    <bk>
      <rc t="1" v="10710"/>
    </bk>
    <bk>
      <rc t="1" v="10711"/>
    </bk>
    <bk>
      <rc t="1" v="10712"/>
    </bk>
    <bk>
      <rc t="1" v="10713"/>
    </bk>
    <bk>
      <rc t="1" v="10714"/>
    </bk>
    <bk>
      <rc t="1" v="10715"/>
    </bk>
    <bk>
      <rc t="1" v="10716"/>
    </bk>
    <bk>
      <rc t="1" v="10717"/>
    </bk>
    <bk>
      <rc t="1" v="10718"/>
    </bk>
    <bk>
      <rc t="1" v="10719"/>
    </bk>
    <bk>
      <rc t="1" v="10720"/>
    </bk>
    <bk>
      <rc t="1" v="10721"/>
    </bk>
    <bk>
      <rc t="1" v="10722"/>
    </bk>
    <bk>
      <rc t="1" v="10723"/>
    </bk>
    <bk>
      <rc t="1" v="10724"/>
    </bk>
    <bk>
      <rc t="1" v="10725"/>
    </bk>
    <bk>
      <rc t="1" v="10726"/>
    </bk>
    <bk>
      <rc t="1" v="10727"/>
    </bk>
    <bk>
      <rc t="1" v="10728"/>
    </bk>
    <bk>
      <rc t="1" v="10729"/>
    </bk>
    <bk>
      <rc t="1" v="10730"/>
    </bk>
    <bk>
      <rc t="1" v="10731"/>
    </bk>
    <bk>
      <rc t="1" v="10732"/>
    </bk>
    <bk>
      <rc t="1" v="10733"/>
    </bk>
    <bk>
      <rc t="1" v="10734"/>
    </bk>
    <bk>
      <rc t="1" v="10735"/>
    </bk>
    <bk>
      <rc t="1" v="10736"/>
    </bk>
    <bk>
      <rc t="1" v="10737"/>
    </bk>
    <bk>
      <rc t="1" v="10738"/>
    </bk>
    <bk>
      <rc t="1" v="10739"/>
    </bk>
    <bk>
      <rc t="1" v="10740"/>
    </bk>
    <bk>
      <rc t="1" v="10741"/>
    </bk>
    <bk>
      <rc t="1" v="10742"/>
    </bk>
    <bk>
      <rc t="1" v="10743"/>
    </bk>
    <bk>
      <rc t="1" v="10744"/>
    </bk>
    <bk>
      <rc t="1" v="10745"/>
    </bk>
    <bk>
      <rc t="1" v="10746"/>
    </bk>
    <bk>
      <rc t="1" v="10747"/>
    </bk>
    <bk>
      <rc t="1" v="10748"/>
    </bk>
    <bk>
      <rc t="1" v="10749"/>
    </bk>
    <bk>
      <rc t="1" v="10750"/>
    </bk>
    <bk>
      <rc t="1" v="10751"/>
    </bk>
    <bk>
      <rc t="1" v="10752"/>
    </bk>
    <bk>
      <rc t="1" v="10753"/>
    </bk>
    <bk>
      <rc t="1" v="10754"/>
    </bk>
    <bk>
      <rc t="1" v="10755"/>
    </bk>
    <bk>
      <rc t="1" v="10756"/>
    </bk>
    <bk>
      <rc t="1" v="10757"/>
    </bk>
    <bk>
      <rc t="1" v="10758"/>
    </bk>
    <bk>
      <rc t="1" v="10759"/>
    </bk>
    <bk>
      <rc t="1" v="10760"/>
    </bk>
    <bk>
      <rc t="1" v="10761"/>
    </bk>
    <bk>
      <rc t="1" v="10762"/>
    </bk>
    <bk>
      <rc t="1" v="10763"/>
    </bk>
    <bk>
      <rc t="1" v="10764"/>
    </bk>
    <bk>
      <rc t="1" v="10765"/>
    </bk>
    <bk>
      <rc t="1" v="10766"/>
    </bk>
    <bk>
      <rc t="1" v="10767"/>
    </bk>
    <bk>
      <rc t="1" v="10768"/>
    </bk>
    <bk>
      <rc t="1" v="10769"/>
    </bk>
    <bk>
      <rc t="1" v="10770"/>
    </bk>
    <bk>
      <rc t="1" v="10771"/>
    </bk>
    <bk>
      <rc t="1" v="10772"/>
    </bk>
    <bk>
      <rc t="1" v="10773"/>
    </bk>
    <bk>
      <rc t="1" v="10774"/>
    </bk>
    <bk>
      <rc t="1" v="10775"/>
    </bk>
    <bk>
      <rc t="1" v="10776"/>
    </bk>
    <bk>
      <rc t="1" v="10777"/>
    </bk>
    <bk>
      <rc t="1" v="10778"/>
    </bk>
    <bk>
      <rc t="1" v="10779"/>
    </bk>
    <bk>
      <rc t="1" v="10780"/>
    </bk>
    <bk>
      <rc t="1" v="10781"/>
    </bk>
    <bk>
      <rc t="1" v="10782"/>
    </bk>
    <bk>
      <rc t="1" v="10783"/>
    </bk>
    <bk>
      <rc t="1" v="10784"/>
    </bk>
    <bk>
      <rc t="1" v="10785"/>
    </bk>
    <bk>
      <rc t="1" v="10786"/>
    </bk>
    <bk>
      <rc t="1" v="10787"/>
    </bk>
    <bk>
      <rc t="1" v="10788"/>
    </bk>
    <bk>
      <rc t="1" v="10789"/>
    </bk>
    <bk>
      <rc t="1" v="10790"/>
    </bk>
    <bk>
      <rc t="1" v="10791"/>
    </bk>
    <bk>
      <rc t="1" v="10792"/>
    </bk>
    <bk>
      <rc t="1" v="10793"/>
    </bk>
    <bk>
      <rc t="1" v="10794"/>
    </bk>
    <bk>
      <rc t="1" v="10795"/>
    </bk>
    <bk>
      <rc t="1" v="10796"/>
    </bk>
    <bk>
      <rc t="1" v="10797"/>
    </bk>
    <bk>
      <rc t="1" v="10798"/>
    </bk>
    <bk>
      <rc t="1" v="10799"/>
    </bk>
    <bk>
      <rc t="1" v="10800"/>
    </bk>
    <bk>
      <rc t="1" v="10801"/>
    </bk>
    <bk>
      <rc t="1" v="10802"/>
    </bk>
    <bk>
      <rc t="1" v="10803"/>
    </bk>
    <bk>
      <rc t="1" v="10804"/>
    </bk>
    <bk>
      <rc t="1" v="10805"/>
    </bk>
    <bk>
      <rc t="1" v="10806"/>
    </bk>
    <bk>
      <rc t="1" v="10807"/>
    </bk>
    <bk>
      <rc t="1" v="10808"/>
    </bk>
    <bk>
      <rc t="1" v="10809"/>
    </bk>
    <bk>
      <rc t="1" v="10810"/>
    </bk>
    <bk>
      <rc t="1" v="10811"/>
    </bk>
    <bk>
      <rc t="1" v="10812"/>
    </bk>
    <bk>
      <rc t="1" v="10813"/>
    </bk>
    <bk>
      <rc t="1" v="10814"/>
    </bk>
    <bk>
      <rc t="1" v="10815"/>
    </bk>
    <bk>
      <rc t="1" v="10816"/>
    </bk>
    <bk>
      <rc t="1" v="10817"/>
    </bk>
    <bk>
      <rc t="1" v="10818"/>
    </bk>
    <bk>
      <rc t="1" v="10819"/>
    </bk>
    <bk>
      <rc t="1" v="10820"/>
    </bk>
    <bk>
      <rc t="1" v="10821"/>
    </bk>
    <bk>
      <rc t="1" v="10822"/>
    </bk>
    <bk>
      <rc t="1" v="10823"/>
    </bk>
    <bk>
      <rc t="1" v="10824"/>
    </bk>
    <bk>
      <rc t="1" v="10825"/>
    </bk>
    <bk>
      <rc t="1" v="10826"/>
    </bk>
    <bk>
      <rc t="1" v="10827"/>
    </bk>
    <bk>
      <rc t="1" v="10828"/>
    </bk>
    <bk>
      <rc t="1" v="10829"/>
    </bk>
    <bk>
      <rc t="1" v="10830"/>
    </bk>
    <bk>
      <rc t="1" v="10831"/>
    </bk>
    <bk>
      <rc t="1" v="10832"/>
    </bk>
    <bk>
      <rc t="1" v="10833"/>
    </bk>
    <bk>
      <rc t="1" v="10834"/>
    </bk>
    <bk>
      <rc t="1" v="10835"/>
    </bk>
    <bk>
      <rc t="1" v="10836"/>
    </bk>
    <bk>
      <rc t="1" v="10837"/>
    </bk>
    <bk>
      <rc t="1" v="10838"/>
    </bk>
    <bk>
      <rc t="1" v="10839"/>
    </bk>
    <bk>
      <rc t="1" v="10840"/>
    </bk>
    <bk>
      <rc t="1" v="10841"/>
    </bk>
    <bk>
      <rc t="1" v="10842"/>
    </bk>
    <bk>
      <rc t="1" v="10843"/>
    </bk>
    <bk>
      <rc t="1" v="10844"/>
    </bk>
    <bk>
      <rc t="1" v="10845"/>
    </bk>
    <bk>
      <rc t="1" v="10846"/>
    </bk>
    <bk>
      <rc t="1" v="10847"/>
    </bk>
    <bk>
      <rc t="1" v="10848"/>
    </bk>
    <bk>
      <rc t="1" v="10849"/>
    </bk>
    <bk>
      <rc t="1" v="10850"/>
    </bk>
    <bk>
      <rc t="1" v="10851"/>
    </bk>
    <bk>
      <rc t="1" v="10852"/>
    </bk>
    <bk>
      <rc t="1" v="10853"/>
    </bk>
    <bk>
      <rc t="1" v="10854"/>
    </bk>
    <bk>
      <rc t="1" v="10855"/>
    </bk>
    <bk>
      <rc t="1" v="10856"/>
    </bk>
    <bk>
      <rc t="1" v="10857"/>
    </bk>
    <bk>
      <rc t="1" v="10858"/>
    </bk>
    <bk>
      <rc t="1" v="10859"/>
    </bk>
    <bk>
      <rc t="1" v="10860"/>
    </bk>
    <bk>
      <rc t="1" v="10861"/>
    </bk>
    <bk>
      <rc t="1" v="10862"/>
    </bk>
    <bk>
      <rc t="1" v="10863"/>
    </bk>
    <bk>
      <rc t="1" v="10864"/>
    </bk>
    <bk>
      <rc t="1" v="10865"/>
    </bk>
    <bk>
      <rc t="1" v="10866"/>
    </bk>
    <bk>
      <rc t="1" v="10867"/>
    </bk>
    <bk>
      <rc t="1" v="10868"/>
    </bk>
    <bk>
      <rc t="1" v="10869"/>
    </bk>
    <bk>
      <rc t="1" v="10870"/>
    </bk>
    <bk>
      <rc t="1" v="10871"/>
    </bk>
    <bk>
      <rc t="1" v="10872"/>
    </bk>
    <bk>
      <rc t="1" v="10873"/>
    </bk>
    <bk>
      <rc t="1" v="10874"/>
    </bk>
    <bk>
      <rc t="1" v="10875"/>
    </bk>
    <bk>
      <rc t="1" v="10876"/>
    </bk>
    <bk>
      <rc t="1" v="10877"/>
    </bk>
    <bk>
      <rc t="1" v="10878"/>
    </bk>
    <bk>
      <rc t="1" v="10879"/>
    </bk>
    <bk>
      <rc t="1" v="10880"/>
    </bk>
    <bk>
      <rc t="1" v="10881"/>
    </bk>
    <bk>
      <rc t="1" v="10882"/>
    </bk>
    <bk>
      <rc t="1" v="10883"/>
    </bk>
    <bk>
      <rc t="1" v="10884"/>
    </bk>
    <bk>
      <rc t="1" v="10885"/>
    </bk>
    <bk>
      <rc t="1" v="10886"/>
    </bk>
    <bk>
      <rc t="1" v="10887"/>
    </bk>
    <bk>
      <rc t="1" v="10888"/>
    </bk>
    <bk>
      <rc t="1" v="10889"/>
    </bk>
    <bk>
      <rc t="1" v="10890"/>
    </bk>
    <bk>
      <rc t="1" v="10891"/>
    </bk>
    <bk>
      <rc t="1" v="10892"/>
    </bk>
    <bk>
      <rc t="1" v="10893"/>
    </bk>
    <bk>
      <rc t="1" v="10894"/>
    </bk>
    <bk>
      <rc t="1" v="10895"/>
    </bk>
    <bk>
      <rc t="1" v="10896"/>
    </bk>
    <bk>
      <rc t="1" v="10897"/>
    </bk>
    <bk>
      <rc t="1" v="10898"/>
    </bk>
    <bk>
      <rc t="1" v="10899"/>
    </bk>
    <bk>
      <rc t="1" v="10900"/>
    </bk>
    <bk>
      <rc t="1" v="10901"/>
    </bk>
    <bk>
      <rc t="1" v="10902"/>
    </bk>
    <bk>
      <rc t="1" v="10903"/>
    </bk>
    <bk>
      <rc t="1" v="10904"/>
    </bk>
    <bk>
      <rc t="1" v="10905"/>
    </bk>
    <bk>
      <rc t="1" v="10906"/>
    </bk>
    <bk>
      <rc t="1" v="10907"/>
    </bk>
    <bk>
      <rc t="1" v="10908"/>
    </bk>
    <bk>
      <rc t="1" v="10909"/>
    </bk>
    <bk>
      <rc t="1" v="10910"/>
    </bk>
    <bk>
      <rc t="1" v="10911"/>
    </bk>
    <bk>
      <rc t="1" v="10912"/>
    </bk>
    <bk>
      <rc t="1" v="10913"/>
    </bk>
    <bk>
      <rc t="1" v="10914"/>
    </bk>
    <bk>
      <rc t="1" v="10915"/>
    </bk>
    <bk>
      <rc t="1" v="10916"/>
    </bk>
    <bk>
      <rc t="1" v="10917"/>
    </bk>
    <bk>
      <rc t="1" v="10918"/>
    </bk>
    <bk>
      <rc t="1" v="10919"/>
    </bk>
    <bk>
      <rc t="1" v="10920"/>
    </bk>
    <bk>
      <rc t="1" v="10921"/>
    </bk>
    <bk>
      <rc t="1" v="10922"/>
    </bk>
    <bk>
      <rc t="1" v="10923"/>
    </bk>
    <bk>
      <rc t="1" v="10924"/>
    </bk>
    <bk>
      <rc t="1" v="10925"/>
    </bk>
    <bk>
      <rc t="1" v="10926"/>
    </bk>
    <bk>
      <rc t="1" v="10927"/>
    </bk>
    <bk>
      <rc t="1" v="10928"/>
    </bk>
    <bk>
      <rc t="1" v="10929"/>
    </bk>
    <bk>
      <rc t="1" v="10930"/>
    </bk>
    <bk>
      <rc t="1" v="10931"/>
    </bk>
    <bk>
      <rc t="1" v="10932"/>
    </bk>
    <bk>
      <rc t="1" v="10933"/>
    </bk>
    <bk>
      <rc t="1" v="10934"/>
    </bk>
    <bk>
      <rc t="1" v="10935"/>
    </bk>
    <bk>
      <rc t="1" v="10936"/>
    </bk>
    <bk>
      <rc t="1" v="10937"/>
    </bk>
    <bk>
      <rc t="1" v="10938"/>
    </bk>
    <bk>
      <rc t="1" v="10939"/>
    </bk>
    <bk>
      <rc t="1" v="10940"/>
    </bk>
    <bk>
      <rc t="1" v="10941"/>
    </bk>
    <bk>
      <rc t="1" v="10942"/>
    </bk>
    <bk>
      <rc t="1" v="10943"/>
    </bk>
    <bk>
      <rc t="1" v="10944"/>
    </bk>
    <bk>
      <rc t="1" v="10945"/>
    </bk>
    <bk>
      <rc t="1" v="10946"/>
    </bk>
    <bk>
      <rc t="1" v="10947"/>
    </bk>
    <bk>
      <rc t="1" v="10948"/>
    </bk>
    <bk>
      <rc t="1" v="10949"/>
    </bk>
    <bk>
      <rc t="1" v="10950"/>
    </bk>
    <bk>
      <rc t="1" v="10951"/>
    </bk>
    <bk>
      <rc t="1" v="10952"/>
    </bk>
    <bk>
      <rc t="1" v="10953"/>
    </bk>
    <bk>
      <rc t="1" v="10954"/>
    </bk>
    <bk>
      <rc t="1" v="10955"/>
    </bk>
    <bk>
      <rc t="1" v="10956"/>
    </bk>
    <bk>
      <rc t="1" v="10957"/>
    </bk>
    <bk>
      <rc t="1" v="10958"/>
    </bk>
    <bk>
      <rc t="1" v="10959"/>
    </bk>
    <bk>
      <rc t="1" v="10960"/>
    </bk>
    <bk>
      <rc t="1" v="10961"/>
    </bk>
    <bk>
      <rc t="1" v="10962"/>
    </bk>
    <bk>
      <rc t="1" v="10963"/>
    </bk>
    <bk>
      <rc t="1" v="10964"/>
    </bk>
    <bk>
      <rc t="1" v="10965"/>
    </bk>
    <bk>
      <rc t="1" v="10966"/>
    </bk>
    <bk>
      <rc t="1" v="10967"/>
    </bk>
    <bk>
      <rc t="1" v="10968"/>
    </bk>
    <bk>
      <rc t="1" v="10969"/>
    </bk>
    <bk>
      <rc t="1" v="10970"/>
    </bk>
    <bk>
      <rc t="1" v="10971"/>
    </bk>
    <bk>
      <rc t="1" v="10972"/>
    </bk>
    <bk>
      <rc t="1" v="10973"/>
    </bk>
    <bk>
      <rc t="1" v="10974"/>
    </bk>
    <bk>
      <rc t="1" v="10975"/>
    </bk>
    <bk>
      <rc t="1" v="10976"/>
    </bk>
    <bk>
      <rc t="1" v="10977"/>
    </bk>
    <bk>
      <rc t="1" v="10978"/>
    </bk>
    <bk>
      <rc t="1" v="10979"/>
    </bk>
    <bk>
      <rc t="1" v="10980"/>
    </bk>
    <bk>
      <rc t="1" v="10981"/>
    </bk>
    <bk>
      <rc t="1" v="10982"/>
    </bk>
    <bk>
      <rc t="1" v="10983"/>
    </bk>
    <bk>
      <rc t="1" v="10984"/>
    </bk>
    <bk>
      <rc t="1" v="10985"/>
    </bk>
    <bk>
      <rc t="1" v="10986"/>
    </bk>
    <bk>
      <rc t="1" v="10987"/>
    </bk>
    <bk>
      <rc t="1" v="10988"/>
    </bk>
    <bk>
      <rc t="1" v="10989"/>
    </bk>
    <bk>
      <rc t="1" v="10990"/>
    </bk>
    <bk>
      <rc t="1" v="10991"/>
    </bk>
    <bk>
      <rc t="1" v="10992"/>
    </bk>
    <bk>
      <rc t="1" v="10993"/>
    </bk>
    <bk>
      <rc t="1" v="10994"/>
    </bk>
    <bk>
      <rc t="1" v="10995"/>
    </bk>
    <bk>
      <rc t="1" v="10996"/>
    </bk>
    <bk>
      <rc t="1" v="10997"/>
    </bk>
    <bk>
      <rc t="1" v="10998"/>
    </bk>
    <bk>
      <rc t="1" v="10999"/>
    </bk>
    <bk>
      <rc t="1" v="11000"/>
    </bk>
    <bk>
      <rc t="1" v="11001"/>
    </bk>
    <bk>
      <rc t="1" v="11002"/>
    </bk>
    <bk>
      <rc t="1" v="11003"/>
    </bk>
    <bk>
      <rc t="1" v="11004"/>
    </bk>
    <bk>
      <rc t="1" v="11005"/>
    </bk>
    <bk>
      <rc t="1" v="11006"/>
    </bk>
    <bk>
      <rc t="1" v="11007"/>
    </bk>
    <bk>
      <rc t="1" v="11008"/>
    </bk>
    <bk>
      <rc t="1" v="11009"/>
    </bk>
    <bk>
      <rc t="1" v="11010"/>
    </bk>
    <bk>
      <rc t="1" v="11011"/>
    </bk>
    <bk>
      <rc t="1" v="11012"/>
    </bk>
    <bk>
      <rc t="1" v="11013"/>
    </bk>
    <bk>
      <rc t="1" v="11014"/>
    </bk>
    <bk>
      <rc t="1" v="11015"/>
    </bk>
    <bk>
      <rc t="1" v="11016"/>
    </bk>
    <bk>
      <rc t="1" v="11017"/>
    </bk>
    <bk>
      <rc t="1" v="11018"/>
    </bk>
    <bk>
      <rc t="1" v="11019"/>
    </bk>
    <bk>
      <rc t="1" v="11020"/>
    </bk>
    <bk>
      <rc t="1" v="11021"/>
    </bk>
    <bk>
      <rc t="1" v="11022"/>
    </bk>
    <bk>
      <rc t="1" v="11023"/>
    </bk>
    <bk>
      <rc t="1" v="11024"/>
    </bk>
    <bk>
      <rc t="1" v="11025"/>
    </bk>
    <bk>
      <rc t="1" v="11026"/>
    </bk>
    <bk>
      <rc t="1" v="11027"/>
    </bk>
    <bk>
      <rc t="1" v="11028"/>
    </bk>
    <bk>
      <rc t="1" v="11029"/>
    </bk>
    <bk>
      <rc t="1" v="11030"/>
    </bk>
    <bk>
      <rc t="1" v="11031"/>
    </bk>
    <bk>
      <rc t="1" v="11032"/>
    </bk>
    <bk>
      <rc t="1" v="11033"/>
    </bk>
    <bk>
      <rc t="1" v="11034"/>
    </bk>
    <bk>
      <rc t="1" v="11035"/>
    </bk>
    <bk>
      <rc t="1" v="11036"/>
    </bk>
    <bk>
      <rc t="1" v="11037"/>
    </bk>
    <bk>
      <rc t="1" v="11038"/>
    </bk>
    <bk>
      <rc t="1" v="11039"/>
    </bk>
    <bk>
      <rc t="1" v="11040"/>
    </bk>
    <bk>
      <rc t="1" v="11041"/>
    </bk>
    <bk>
      <rc t="1" v="11042"/>
    </bk>
    <bk>
      <rc t="1" v="11043"/>
    </bk>
    <bk>
      <rc t="1" v="11044"/>
    </bk>
    <bk>
      <rc t="1" v="11045"/>
    </bk>
    <bk>
      <rc t="1" v="11046"/>
    </bk>
    <bk>
      <rc t="1" v="11047"/>
    </bk>
    <bk>
      <rc t="1" v="11048"/>
    </bk>
    <bk>
      <rc t="1" v="11049"/>
    </bk>
    <bk>
      <rc t="1" v="11050"/>
    </bk>
    <bk>
      <rc t="1" v="11051"/>
    </bk>
    <bk>
      <rc t="1" v="11052"/>
    </bk>
    <bk>
      <rc t="1" v="11053"/>
    </bk>
    <bk>
      <rc t="1" v="11054"/>
    </bk>
    <bk>
      <rc t="1" v="11055"/>
    </bk>
    <bk>
      <rc t="1" v="11056"/>
    </bk>
    <bk>
      <rc t="1" v="11057"/>
    </bk>
    <bk>
      <rc t="1" v="11058"/>
    </bk>
    <bk>
      <rc t="1" v="11059"/>
    </bk>
    <bk>
      <rc t="1" v="11060"/>
    </bk>
    <bk>
      <rc t="1" v="11061"/>
    </bk>
    <bk>
      <rc t="1" v="11062"/>
    </bk>
    <bk>
      <rc t="1" v="11063"/>
    </bk>
    <bk>
      <rc t="1" v="11064"/>
    </bk>
    <bk>
      <rc t="1" v="11065"/>
    </bk>
    <bk>
      <rc t="1" v="11066"/>
    </bk>
    <bk>
      <rc t="1" v="11067"/>
    </bk>
    <bk>
      <rc t="1" v="11068"/>
    </bk>
    <bk>
      <rc t="1" v="11069"/>
    </bk>
    <bk>
      <rc t="1" v="11070"/>
    </bk>
    <bk>
      <rc t="1" v="11071"/>
    </bk>
    <bk>
      <rc t="1" v="11072"/>
    </bk>
    <bk>
      <rc t="1" v="11073"/>
    </bk>
    <bk>
      <rc t="1" v="11074"/>
    </bk>
    <bk>
      <rc t="1" v="11075"/>
    </bk>
    <bk>
      <rc t="1" v="11076"/>
    </bk>
    <bk>
      <rc t="1" v="11077"/>
    </bk>
    <bk>
      <rc t="1" v="11078"/>
    </bk>
    <bk>
      <rc t="1" v="11079"/>
    </bk>
    <bk>
      <rc t="1" v="11080"/>
    </bk>
    <bk>
      <rc t="1" v="11081"/>
    </bk>
    <bk>
      <rc t="1" v="11082"/>
    </bk>
    <bk>
      <rc t="1" v="11083"/>
    </bk>
    <bk>
      <rc t="1" v="11084"/>
    </bk>
    <bk>
      <rc t="1" v="11085"/>
    </bk>
    <bk>
      <rc t="1" v="11086"/>
    </bk>
    <bk>
      <rc t="1" v="11087"/>
    </bk>
    <bk>
      <rc t="1" v="11088"/>
    </bk>
    <bk>
      <rc t="1" v="11089"/>
    </bk>
    <bk>
      <rc t="1" v="11090"/>
    </bk>
    <bk>
      <rc t="1" v="11091"/>
    </bk>
    <bk>
      <rc t="1" v="11092"/>
    </bk>
    <bk>
      <rc t="1" v="11093"/>
    </bk>
    <bk>
      <rc t="1" v="11094"/>
    </bk>
    <bk>
      <rc t="1" v="11095"/>
    </bk>
    <bk>
      <rc t="1" v="11096"/>
    </bk>
    <bk>
      <rc t="1" v="11097"/>
    </bk>
    <bk>
      <rc t="1" v="11098"/>
    </bk>
    <bk>
      <rc t="1" v="11099"/>
    </bk>
    <bk>
      <rc t="1" v="11100"/>
    </bk>
    <bk>
      <rc t="1" v="11101"/>
    </bk>
    <bk>
      <rc t="1" v="11102"/>
    </bk>
    <bk>
      <rc t="1" v="11103"/>
    </bk>
    <bk>
      <rc t="1" v="11104"/>
    </bk>
    <bk>
      <rc t="1" v="11105"/>
    </bk>
    <bk>
      <rc t="1" v="11106"/>
    </bk>
    <bk>
      <rc t="1" v="11107"/>
    </bk>
    <bk>
      <rc t="1" v="11108"/>
    </bk>
    <bk>
      <rc t="1" v="11109"/>
    </bk>
    <bk>
      <rc t="1" v="11110"/>
    </bk>
    <bk>
      <rc t="1" v="11111"/>
    </bk>
    <bk>
      <rc t="1" v="11112"/>
    </bk>
    <bk>
      <rc t="1" v="11113"/>
    </bk>
    <bk>
      <rc t="1" v="11114"/>
    </bk>
    <bk>
      <rc t="1" v="11115"/>
    </bk>
    <bk>
      <rc t="1" v="11116"/>
    </bk>
    <bk>
      <rc t="1" v="11117"/>
    </bk>
    <bk>
      <rc t="1" v="11118"/>
    </bk>
    <bk>
      <rc t="1" v="11119"/>
    </bk>
    <bk>
      <rc t="1" v="11120"/>
    </bk>
    <bk>
      <rc t="1" v="11121"/>
    </bk>
    <bk>
      <rc t="1" v="11122"/>
    </bk>
    <bk>
      <rc t="1" v="11123"/>
    </bk>
    <bk>
      <rc t="1" v="11124"/>
    </bk>
    <bk>
      <rc t="1" v="11125"/>
    </bk>
    <bk>
      <rc t="1" v="11126"/>
    </bk>
    <bk>
      <rc t="1" v="11127"/>
    </bk>
    <bk>
      <rc t="1" v="11128"/>
    </bk>
    <bk>
      <rc t="1" v="11129"/>
    </bk>
    <bk>
      <rc t="1" v="11130"/>
    </bk>
    <bk>
      <rc t="1" v="11131"/>
    </bk>
    <bk>
      <rc t="1" v="11132"/>
    </bk>
    <bk>
      <rc t="1" v="11133"/>
    </bk>
    <bk>
      <rc t="1" v="11134"/>
    </bk>
    <bk>
      <rc t="1" v="11135"/>
    </bk>
    <bk>
      <rc t="1" v="11136"/>
    </bk>
    <bk>
      <rc t="1" v="11137"/>
    </bk>
    <bk>
      <rc t="1" v="11138"/>
    </bk>
    <bk>
      <rc t="1" v="11139"/>
    </bk>
    <bk>
      <rc t="1" v="11140"/>
    </bk>
    <bk>
      <rc t="1" v="11141"/>
    </bk>
    <bk>
      <rc t="1" v="11142"/>
    </bk>
    <bk>
      <rc t="1" v="11143"/>
    </bk>
    <bk>
      <rc t="1" v="11144"/>
    </bk>
    <bk>
      <rc t="1" v="11145"/>
    </bk>
    <bk>
      <rc t="1" v="11146"/>
    </bk>
    <bk>
      <rc t="1" v="11147"/>
    </bk>
    <bk>
      <rc t="1" v="11148"/>
    </bk>
    <bk>
      <rc t="1" v="11149"/>
    </bk>
    <bk>
      <rc t="1" v="11150"/>
    </bk>
    <bk>
      <rc t="1" v="11151"/>
    </bk>
    <bk>
      <rc t="1" v="11152"/>
    </bk>
    <bk>
      <rc t="1" v="11153"/>
    </bk>
    <bk>
      <rc t="1" v="11154"/>
    </bk>
    <bk>
      <rc t="1" v="11155"/>
    </bk>
    <bk>
      <rc t="1" v="11156"/>
    </bk>
    <bk>
      <rc t="1" v="11157"/>
    </bk>
    <bk>
      <rc t="1" v="11158"/>
    </bk>
    <bk>
      <rc t="1" v="11159"/>
    </bk>
    <bk>
      <rc t="1" v="11160"/>
    </bk>
    <bk>
      <rc t="1" v="11161"/>
    </bk>
    <bk>
      <rc t="1" v="11162"/>
    </bk>
    <bk>
      <rc t="1" v="11163"/>
    </bk>
    <bk>
      <rc t="1" v="11164"/>
    </bk>
    <bk>
      <rc t="1" v="11165"/>
    </bk>
    <bk>
      <rc t="1" v="11166"/>
    </bk>
    <bk>
      <rc t="1" v="11167"/>
    </bk>
    <bk>
      <rc t="1" v="11168"/>
    </bk>
    <bk>
      <rc t="1" v="11169"/>
    </bk>
    <bk>
      <rc t="1" v="11170"/>
    </bk>
    <bk>
      <rc t="1" v="11171"/>
    </bk>
    <bk>
      <rc t="1" v="11172"/>
    </bk>
    <bk>
      <rc t="1" v="11173"/>
    </bk>
    <bk>
      <rc t="1" v="11174"/>
    </bk>
    <bk>
      <rc t="1" v="11175"/>
    </bk>
    <bk>
      <rc t="1" v="11176"/>
    </bk>
    <bk>
      <rc t="1" v="11177"/>
    </bk>
    <bk>
      <rc t="1" v="11178"/>
    </bk>
    <bk>
      <rc t="1" v="11179"/>
    </bk>
    <bk>
      <rc t="1" v="11180"/>
    </bk>
    <bk>
      <rc t="1" v="11181"/>
    </bk>
    <bk>
      <rc t="1" v="11182"/>
    </bk>
    <bk>
      <rc t="1" v="11183"/>
    </bk>
    <bk>
      <rc t="1" v="11184"/>
    </bk>
    <bk>
      <rc t="1" v="11185"/>
    </bk>
    <bk>
      <rc t="1" v="11186"/>
    </bk>
    <bk>
      <rc t="1" v="11187"/>
    </bk>
    <bk>
      <rc t="1" v="11188"/>
    </bk>
    <bk>
      <rc t="1" v="11189"/>
    </bk>
    <bk>
      <rc t="1" v="11190"/>
    </bk>
    <bk>
      <rc t="1" v="11191"/>
    </bk>
    <bk>
      <rc t="1" v="11192"/>
    </bk>
    <bk>
      <rc t="1" v="11193"/>
    </bk>
    <bk>
      <rc t="1" v="11194"/>
    </bk>
    <bk>
      <rc t="1" v="11195"/>
    </bk>
    <bk>
      <rc t="1" v="11196"/>
    </bk>
    <bk>
      <rc t="1" v="11197"/>
    </bk>
    <bk>
      <rc t="1" v="11198"/>
    </bk>
    <bk>
      <rc t="1" v="11199"/>
    </bk>
    <bk>
      <rc t="1" v="11200"/>
    </bk>
    <bk>
      <rc t="1" v="11201"/>
    </bk>
    <bk>
      <rc t="1" v="11202"/>
    </bk>
    <bk>
      <rc t="1" v="11203"/>
    </bk>
    <bk>
      <rc t="1" v="11204"/>
    </bk>
    <bk>
      <rc t="1" v="11205"/>
    </bk>
    <bk>
      <rc t="1" v="11206"/>
    </bk>
    <bk>
      <rc t="1" v="11207"/>
    </bk>
    <bk>
      <rc t="1" v="11208"/>
    </bk>
    <bk>
      <rc t="1" v="11209"/>
    </bk>
    <bk>
      <rc t="1" v="11210"/>
    </bk>
    <bk>
      <rc t="1" v="11211"/>
    </bk>
    <bk>
      <rc t="1" v="11212"/>
    </bk>
    <bk>
      <rc t="1" v="11213"/>
    </bk>
    <bk>
      <rc t="1" v="11214"/>
    </bk>
    <bk>
      <rc t="1" v="11215"/>
    </bk>
    <bk>
      <rc t="1" v="11216"/>
    </bk>
    <bk>
      <rc t="1" v="11217"/>
    </bk>
    <bk>
      <rc t="1" v="11218"/>
    </bk>
    <bk>
      <rc t="1" v="11219"/>
    </bk>
    <bk>
      <rc t="1" v="11220"/>
    </bk>
    <bk>
      <rc t="1" v="11221"/>
    </bk>
    <bk>
      <rc t="1" v="11222"/>
    </bk>
    <bk>
      <rc t="1" v="11223"/>
    </bk>
    <bk>
      <rc t="1" v="11224"/>
    </bk>
    <bk>
      <rc t="1" v="11225"/>
    </bk>
    <bk>
      <rc t="1" v="11226"/>
    </bk>
    <bk>
      <rc t="1" v="11227"/>
    </bk>
    <bk>
      <rc t="1" v="11228"/>
    </bk>
    <bk>
      <rc t="1" v="11229"/>
    </bk>
    <bk>
      <rc t="1" v="11230"/>
    </bk>
    <bk>
      <rc t="1" v="11231"/>
    </bk>
    <bk>
      <rc t="1" v="11232"/>
    </bk>
    <bk>
      <rc t="1" v="11233"/>
    </bk>
    <bk>
      <rc t="1" v="11234"/>
    </bk>
    <bk>
      <rc t="1" v="11235"/>
    </bk>
    <bk>
      <rc t="1" v="11236"/>
    </bk>
    <bk>
      <rc t="1" v="11237"/>
    </bk>
    <bk>
      <rc t="1" v="11238"/>
    </bk>
    <bk>
      <rc t="1" v="11239"/>
    </bk>
    <bk>
      <rc t="1" v="11240"/>
    </bk>
    <bk>
      <rc t="1" v="11241"/>
    </bk>
    <bk>
      <rc t="1" v="11242"/>
    </bk>
    <bk>
      <rc t="1" v="11243"/>
    </bk>
    <bk>
      <rc t="1" v="11244"/>
    </bk>
    <bk>
      <rc t="1" v="11245"/>
    </bk>
    <bk>
      <rc t="1" v="11246"/>
    </bk>
    <bk>
      <rc t="1" v="11247"/>
    </bk>
    <bk>
      <rc t="1" v="11248"/>
    </bk>
    <bk>
      <rc t="1" v="11249"/>
    </bk>
    <bk>
      <rc t="1" v="11250"/>
    </bk>
    <bk>
      <rc t="1" v="11251"/>
    </bk>
    <bk>
      <rc t="1" v="11252"/>
    </bk>
    <bk>
      <rc t="1" v="11253"/>
    </bk>
    <bk>
      <rc t="1" v="11254"/>
    </bk>
    <bk>
      <rc t="1" v="11255"/>
    </bk>
    <bk>
      <rc t="1" v="11256"/>
    </bk>
    <bk>
      <rc t="1" v="11257"/>
    </bk>
    <bk>
      <rc t="1" v="11258"/>
    </bk>
    <bk>
      <rc t="1" v="11259"/>
    </bk>
    <bk>
      <rc t="1" v="11260"/>
    </bk>
    <bk>
      <rc t="1" v="11261"/>
    </bk>
    <bk>
      <rc t="1" v="11262"/>
    </bk>
    <bk>
      <rc t="1" v="11263"/>
    </bk>
    <bk>
      <rc t="1" v="11264"/>
    </bk>
    <bk>
      <rc t="1" v="11265"/>
    </bk>
    <bk>
      <rc t="1" v="11266"/>
    </bk>
    <bk>
      <rc t="1" v="11267"/>
    </bk>
    <bk>
      <rc t="1" v="11268"/>
    </bk>
    <bk>
      <rc t="1" v="11269"/>
    </bk>
    <bk>
      <rc t="1" v="11270"/>
    </bk>
    <bk>
      <rc t="1" v="11271"/>
    </bk>
    <bk>
      <rc t="1" v="11272"/>
    </bk>
    <bk>
      <rc t="1" v="11273"/>
    </bk>
    <bk>
      <rc t="1" v="11274"/>
    </bk>
    <bk>
      <rc t="1" v="11275"/>
    </bk>
    <bk>
      <rc t="1" v="11276"/>
    </bk>
    <bk>
      <rc t="1" v="11277"/>
    </bk>
    <bk>
      <rc t="1" v="11278"/>
    </bk>
    <bk>
      <rc t="1" v="11279"/>
    </bk>
    <bk>
      <rc t="1" v="11280"/>
    </bk>
    <bk>
      <rc t="1" v="11281"/>
    </bk>
    <bk>
      <rc t="1" v="11282"/>
    </bk>
    <bk>
      <rc t="1" v="11283"/>
    </bk>
    <bk>
      <rc t="1" v="11284"/>
    </bk>
    <bk>
      <rc t="1" v="11285"/>
    </bk>
    <bk>
      <rc t="1" v="11286"/>
    </bk>
    <bk>
      <rc t="1" v="11287"/>
    </bk>
    <bk>
      <rc t="1" v="11288"/>
    </bk>
    <bk>
      <rc t="1" v="11289"/>
    </bk>
    <bk>
      <rc t="1" v="11290"/>
    </bk>
    <bk>
      <rc t="1" v="11291"/>
    </bk>
    <bk>
      <rc t="1" v="11292"/>
    </bk>
    <bk>
      <rc t="1" v="11293"/>
    </bk>
    <bk>
      <rc t="1" v="11294"/>
    </bk>
    <bk>
      <rc t="1" v="11295"/>
    </bk>
    <bk>
      <rc t="1" v="11296"/>
    </bk>
    <bk>
      <rc t="1" v="11297"/>
    </bk>
    <bk>
      <rc t="1" v="11298"/>
    </bk>
    <bk>
      <rc t="1" v="11299"/>
    </bk>
    <bk>
      <rc t="1" v="11300"/>
    </bk>
    <bk>
      <rc t="1" v="11301"/>
    </bk>
    <bk>
      <rc t="1" v="11302"/>
    </bk>
    <bk>
      <rc t="1" v="11303"/>
    </bk>
    <bk>
      <rc t="1" v="11304"/>
    </bk>
    <bk>
      <rc t="1" v="11305"/>
    </bk>
    <bk>
      <rc t="1" v="11306"/>
    </bk>
    <bk>
      <rc t="1" v="11307"/>
    </bk>
    <bk>
      <rc t="1" v="11308"/>
    </bk>
    <bk>
      <rc t="1" v="11309"/>
    </bk>
    <bk>
      <rc t="1" v="11310"/>
    </bk>
    <bk>
      <rc t="1" v="11311"/>
    </bk>
    <bk>
      <rc t="1" v="11312"/>
    </bk>
    <bk>
      <rc t="1" v="11313"/>
    </bk>
    <bk>
      <rc t="1" v="11314"/>
    </bk>
    <bk>
      <rc t="1" v="11315"/>
    </bk>
    <bk>
      <rc t="1" v="11316"/>
    </bk>
    <bk>
      <rc t="1" v="11317"/>
    </bk>
    <bk>
      <rc t="1" v="11318"/>
    </bk>
    <bk>
      <rc t="1" v="11319"/>
    </bk>
    <bk>
      <rc t="1" v="11320"/>
    </bk>
    <bk>
      <rc t="1" v="11321"/>
    </bk>
    <bk>
      <rc t="1" v="11322"/>
    </bk>
    <bk>
      <rc t="1" v="11323"/>
    </bk>
    <bk>
      <rc t="1" v="11324"/>
    </bk>
    <bk>
      <rc t="1" v="11325"/>
    </bk>
    <bk>
      <rc t="1" v="11326"/>
    </bk>
    <bk>
      <rc t="1" v="11327"/>
    </bk>
    <bk>
      <rc t="1" v="11328"/>
    </bk>
    <bk>
      <rc t="1" v="11329"/>
    </bk>
    <bk>
      <rc t="1" v="11330"/>
    </bk>
    <bk>
      <rc t="1" v="11331"/>
    </bk>
    <bk>
      <rc t="1" v="11332"/>
    </bk>
    <bk>
      <rc t="1" v="11333"/>
    </bk>
    <bk>
      <rc t="1" v="11334"/>
    </bk>
    <bk>
      <rc t="1" v="11335"/>
    </bk>
    <bk>
      <rc t="1" v="11336"/>
    </bk>
    <bk>
      <rc t="1" v="11337"/>
    </bk>
    <bk>
      <rc t="1" v="11338"/>
    </bk>
    <bk>
      <rc t="1" v="11339"/>
    </bk>
    <bk>
      <rc t="1" v="11340"/>
    </bk>
    <bk>
      <rc t="1" v="11341"/>
    </bk>
    <bk>
      <rc t="1" v="11342"/>
    </bk>
    <bk>
      <rc t="1" v="11343"/>
    </bk>
    <bk>
      <rc t="1" v="11344"/>
    </bk>
    <bk>
      <rc t="1" v="11345"/>
    </bk>
    <bk>
      <rc t="1" v="11346"/>
    </bk>
    <bk>
      <rc t="1" v="11347"/>
    </bk>
    <bk>
      <rc t="1" v="11348"/>
    </bk>
    <bk>
      <rc t="1" v="11349"/>
    </bk>
    <bk>
      <rc t="1" v="11350"/>
    </bk>
    <bk>
      <rc t="1" v="11351"/>
    </bk>
    <bk>
      <rc t="1" v="11352"/>
    </bk>
    <bk>
      <rc t="1" v="11353"/>
    </bk>
    <bk>
      <rc t="1" v="11354"/>
    </bk>
    <bk>
      <rc t="1" v="11355"/>
    </bk>
    <bk>
      <rc t="1" v="11356"/>
    </bk>
    <bk>
      <rc t="1" v="11357"/>
    </bk>
    <bk>
      <rc t="1" v="11358"/>
    </bk>
    <bk>
      <rc t="1" v="11359"/>
    </bk>
    <bk>
      <rc t="1" v="11360"/>
    </bk>
    <bk>
      <rc t="1" v="11361"/>
    </bk>
    <bk>
      <rc t="1" v="11362"/>
    </bk>
    <bk>
      <rc t="1" v="11363"/>
    </bk>
    <bk>
      <rc t="1" v="11364"/>
    </bk>
    <bk>
      <rc t="1" v="11365"/>
    </bk>
    <bk>
      <rc t="1" v="11366"/>
    </bk>
    <bk>
      <rc t="1" v="11367"/>
    </bk>
    <bk>
      <rc t="1" v="11368"/>
    </bk>
    <bk>
      <rc t="1" v="11369"/>
    </bk>
    <bk>
      <rc t="1" v="11370"/>
    </bk>
    <bk>
      <rc t="1" v="11371"/>
    </bk>
    <bk>
      <rc t="1" v="11372"/>
    </bk>
    <bk>
      <rc t="1" v="11373"/>
    </bk>
    <bk>
      <rc t="1" v="11374"/>
    </bk>
    <bk>
      <rc t="1" v="11375"/>
    </bk>
    <bk>
      <rc t="1" v="11376"/>
    </bk>
    <bk>
      <rc t="1" v="11377"/>
    </bk>
    <bk>
      <rc t="1" v="11378"/>
    </bk>
    <bk>
      <rc t="1" v="11379"/>
    </bk>
    <bk>
      <rc t="1" v="11380"/>
    </bk>
    <bk>
      <rc t="1" v="11381"/>
    </bk>
    <bk>
      <rc t="1" v="11382"/>
    </bk>
    <bk>
      <rc t="1" v="11383"/>
    </bk>
    <bk>
      <rc t="1" v="11384"/>
    </bk>
    <bk>
      <rc t="1" v="11385"/>
    </bk>
    <bk>
      <rc t="1" v="11386"/>
    </bk>
    <bk>
      <rc t="1" v="11387"/>
    </bk>
    <bk>
      <rc t="1" v="11388"/>
    </bk>
    <bk>
      <rc t="1" v="11389"/>
    </bk>
    <bk>
      <rc t="1" v="11390"/>
    </bk>
    <bk>
      <rc t="1" v="11391"/>
    </bk>
    <bk>
      <rc t="1" v="11392"/>
    </bk>
    <bk>
      <rc t="1" v="11393"/>
    </bk>
    <bk>
      <rc t="1" v="11394"/>
    </bk>
    <bk>
      <rc t="1" v="11395"/>
    </bk>
    <bk>
      <rc t="1" v="11396"/>
    </bk>
    <bk>
      <rc t="1" v="11397"/>
    </bk>
    <bk>
      <rc t="1" v="11398"/>
    </bk>
    <bk>
      <rc t="1" v="11399"/>
    </bk>
    <bk>
      <rc t="1" v="11400"/>
    </bk>
    <bk>
      <rc t="1" v="11401"/>
    </bk>
    <bk>
      <rc t="1" v="11402"/>
    </bk>
    <bk>
      <rc t="1" v="11403"/>
    </bk>
    <bk>
      <rc t="1" v="11404"/>
    </bk>
    <bk>
      <rc t="1" v="11405"/>
    </bk>
    <bk>
      <rc t="1" v="11406"/>
    </bk>
    <bk>
      <rc t="1" v="11407"/>
    </bk>
    <bk>
      <rc t="1" v="11408"/>
    </bk>
    <bk>
      <rc t="1" v="11409"/>
    </bk>
    <bk>
      <rc t="1" v="11410"/>
    </bk>
    <bk>
      <rc t="1" v="11411"/>
    </bk>
    <bk>
      <rc t="1" v="11412"/>
    </bk>
    <bk>
      <rc t="1" v="11413"/>
    </bk>
    <bk>
      <rc t="1" v="11414"/>
    </bk>
    <bk>
      <rc t="1" v="11415"/>
    </bk>
    <bk>
      <rc t="1" v="11416"/>
    </bk>
    <bk>
      <rc t="1" v="11417"/>
    </bk>
    <bk>
      <rc t="1" v="11418"/>
    </bk>
    <bk>
      <rc t="1" v="11419"/>
    </bk>
    <bk>
      <rc t="1" v="11420"/>
    </bk>
    <bk>
      <rc t="1" v="11421"/>
    </bk>
    <bk>
      <rc t="1" v="11422"/>
    </bk>
    <bk>
      <rc t="1" v="11423"/>
    </bk>
    <bk>
      <rc t="1" v="11424"/>
    </bk>
    <bk>
      <rc t="1" v="11425"/>
    </bk>
    <bk>
      <rc t="1" v="11426"/>
    </bk>
    <bk>
      <rc t="1" v="11427"/>
    </bk>
    <bk>
      <rc t="1" v="11428"/>
    </bk>
    <bk>
      <rc t="1" v="11429"/>
    </bk>
    <bk>
      <rc t="1" v="11430"/>
    </bk>
    <bk>
      <rc t="1" v="11431"/>
    </bk>
    <bk>
      <rc t="1" v="11432"/>
    </bk>
    <bk>
      <rc t="1" v="11433"/>
    </bk>
    <bk>
      <rc t="1" v="11434"/>
    </bk>
    <bk>
      <rc t="1" v="11435"/>
    </bk>
    <bk>
      <rc t="1" v="11436"/>
    </bk>
    <bk>
      <rc t="1" v="11437"/>
    </bk>
    <bk>
      <rc t="1" v="11438"/>
    </bk>
    <bk>
      <rc t="1" v="11439"/>
    </bk>
    <bk>
      <rc t="1" v="11440"/>
    </bk>
    <bk>
      <rc t="1" v="11441"/>
    </bk>
    <bk>
      <rc t="1" v="11442"/>
    </bk>
    <bk>
      <rc t="1" v="11443"/>
    </bk>
    <bk>
      <rc t="1" v="11444"/>
    </bk>
    <bk>
      <rc t="1" v="11445"/>
    </bk>
    <bk>
      <rc t="1" v="11446"/>
    </bk>
    <bk>
      <rc t="1" v="11447"/>
    </bk>
    <bk>
      <rc t="1" v="11448"/>
    </bk>
    <bk>
      <rc t="1" v="11449"/>
    </bk>
    <bk>
      <rc t="1" v="11450"/>
    </bk>
    <bk>
      <rc t="1" v="11451"/>
    </bk>
    <bk>
      <rc t="1" v="11452"/>
    </bk>
    <bk>
      <rc t="1" v="11453"/>
    </bk>
    <bk>
      <rc t="1" v="11454"/>
    </bk>
    <bk>
      <rc t="1" v="11455"/>
    </bk>
    <bk>
      <rc t="1" v="11456"/>
    </bk>
    <bk>
      <rc t="1" v="11457"/>
    </bk>
    <bk>
      <rc t="1" v="11458"/>
    </bk>
    <bk>
      <rc t="1" v="11459"/>
    </bk>
    <bk>
      <rc t="1" v="11460"/>
    </bk>
    <bk>
      <rc t="1" v="11461"/>
    </bk>
    <bk>
      <rc t="1" v="11462"/>
    </bk>
    <bk>
      <rc t="1" v="11463"/>
    </bk>
    <bk>
      <rc t="1" v="11464"/>
    </bk>
    <bk>
      <rc t="1" v="11465"/>
    </bk>
    <bk>
      <rc t="1" v="11466"/>
    </bk>
    <bk>
      <rc t="1" v="11467"/>
    </bk>
    <bk>
      <rc t="1" v="11468"/>
    </bk>
    <bk>
      <rc t="1" v="11469"/>
    </bk>
    <bk>
      <rc t="1" v="11470"/>
    </bk>
    <bk>
      <rc t="1" v="11471"/>
    </bk>
    <bk>
      <rc t="1" v="11472"/>
    </bk>
    <bk>
      <rc t="1" v="11473"/>
    </bk>
    <bk>
      <rc t="1" v="11474"/>
    </bk>
    <bk>
      <rc t="1" v="11475"/>
    </bk>
    <bk>
      <rc t="1" v="11476"/>
    </bk>
    <bk>
      <rc t="1" v="11477"/>
    </bk>
    <bk>
      <rc t="1" v="11478"/>
    </bk>
    <bk>
      <rc t="1" v="11479"/>
    </bk>
    <bk>
      <rc t="1" v="11480"/>
    </bk>
    <bk>
      <rc t="1" v="11481"/>
    </bk>
    <bk>
      <rc t="1" v="11482"/>
    </bk>
    <bk>
      <rc t="1" v="11483"/>
    </bk>
    <bk>
      <rc t="1" v="11484"/>
    </bk>
    <bk>
      <rc t="1" v="11485"/>
    </bk>
    <bk>
      <rc t="1" v="11486"/>
    </bk>
    <bk>
      <rc t="1" v="11487"/>
    </bk>
    <bk>
      <rc t="1" v="11488"/>
    </bk>
    <bk>
      <rc t="1" v="11489"/>
    </bk>
    <bk>
      <rc t="1" v="11490"/>
    </bk>
    <bk>
      <rc t="1" v="11491"/>
    </bk>
    <bk>
      <rc t="1" v="11492"/>
    </bk>
    <bk>
      <rc t="1" v="11493"/>
    </bk>
    <bk>
      <rc t="1" v="11494"/>
    </bk>
    <bk>
      <rc t="1" v="11495"/>
    </bk>
    <bk>
      <rc t="1" v="11496"/>
    </bk>
    <bk>
      <rc t="1" v="11497"/>
    </bk>
    <bk>
      <rc t="1" v="11498"/>
    </bk>
    <bk>
      <rc t="1" v="11499"/>
    </bk>
    <bk>
      <rc t="1" v="11500"/>
    </bk>
    <bk>
      <rc t="1" v="11501"/>
    </bk>
    <bk>
      <rc t="1" v="11502"/>
    </bk>
    <bk>
      <rc t="1" v="11503"/>
    </bk>
    <bk>
      <rc t="1" v="11504"/>
    </bk>
    <bk>
      <rc t="1" v="11505"/>
    </bk>
    <bk>
      <rc t="1" v="11506"/>
    </bk>
    <bk>
      <rc t="1" v="11507"/>
    </bk>
    <bk>
      <rc t="1" v="11508"/>
    </bk>
    <bk>
      <rc t="1" v="11509"/>
    </bk>
    <bk>
      <rc t="1" v="11510"/>
    </bk>
    <bk>
      <rc t="1" v="11511"/>
    </bk>
    <bk>
      <rc t="1" v="11512"/>
    </bk>
    <bk>
      <rc t="1" v="11513"/>
    </bk>
    <bk>
      <rc t="1" v="11514"/>
    </bk>
    <bk>
      <rc t="1" v="11515"/>
    </bk>
    <bk>
      <rc t="1" v="11516"/>
    </bk>
    <bk>
      <rc t="1" v="11517"/>
    </bk>
    <bk>
      <rc t="1" v="11518"/>
    </bk>
    <bk>
      <rc t="1" v="11519"/>
    </bk>
    <bk>
      <rc t="1" v="11520"/>
    </bk>
    <bk>
      <rc t="1" v="11521"/>
    </bk>
    <bk>
      <rc t="1" v="11522"/>
    </bk>
    <bk>
      <rc t="1" v="11523"/>
    </bk>
    <bk>
      <rc t="1" v="11524"/>
    </bk>
    <bk>
      <rc t="1" v="11525"/>
    </bk>
    <bk>
      <rc t="1" v="11526"/>
    </bk>
    <bk>
      <rc t="1" v="11527"/>
    </bk>
    <bk>
      <rc t="1" v="11528"/>
    </bk>
    <bk>
      <rc t="1" v="11529"/>
    </bk>
    <bk>
      <rc t="1" v="11530"/>
    </bk>
    <bk>
      <rc t="1" v="11531"/>
    </bk>
    <bk>
      <rc t="1" v="11532"/>
    </bk>
    <bk>
      <rc t="1" v="11533"/>
    </bk>
    <bk>
      <rc t="1" v="11534"/>
    </bk>
    <bk>
      <rc t="1" v="11535"/>
    </bk>
    <bk>
      <rc t="1" v="11536"/>
    </bk>
    <bk>
      <rc t="1" v="11537"/>
    </bk>
    <bk>
      <rc t="1" v="11538"/>
    </bk>
    <bk>
      <rc t="1" v="11539"/>
    </bk>
    <bk>
      <rc t="1" v="11540"/>
    </bk>
    <bk>
      <rc t="1" v="11541"/>
    </bk>
    <bk>
      <rc t="1" v="11542"/>
    </bk>
    <bk>
      <rc t="1" v="11543"/>
    </bk>
    <bk>
      <rc t="1" v="11544"/>
    </bk>
    <bk>
      <rc t="1" v="11545"/>
    </bk>
    <bk>
      <rc t="1" v="11546"/>
    </bk>
    <bk>
      <rc t="1" v="11547"/>
    </bk>
    <bk>
      <rc t="1" v="11548"/>
    </bk>
    <bk>
      <rc t="1" v="11549"/>
    </bk>
    <bk>
      <rc t="1" v="11550"/>
    </bk>
    <bk>
      <rc t="1" v="11551"/>
    </bk>
    <bk>
      <rc t="1" v="11552"/>
    </bk>
    <bk>
      <rc t="1" v="11553"/>
    </bk>
    <bk>
      <rc t="1" v="11554"/>
    </bk>
    <bk>
      <rc t="1" v="11555"/>
    </bk>
    <bk>
      <rc t="1" v="11556"/>
    </bk>
    <bk>
      <rc t="1" v="11557"/>
    </bk>
    <bk>
      <rc t="1" v="11558"/>
    </bk>
    <bk>
      <rc t="1" v="11559"/>
    </bk>
    <bk>
      <rc t="1" v="11560"/>
    </bk>
    <bk>
      <rc t="1" v="11561"/>
    </bk>
    <bk>
      <rc t="1" v="11562"/>
    </bk>
    <bk>
      <rc t="1" v="11563"/>
    </bk>
    <bk>
      <rc t="1" v="11564"/>
    </bk>
    <bk>
      <rc t="1" v="11565"/>
    </bk>
    <bk>
      <rc t="1" v="11566"/>
    </bk>
    <bk>
      <rc t="1" v="11567"/>
    </bk>
    <bk>
      <rc t="1" v="11568"/>
    </bk>
    <bk>
      <rc t="1" v="11569"/>
    </bk>
    <bk>
      <rc t="1" v="11570"/>
    </bk>
    <bk>
      <rc t="1" v="11571"/>
    </bk>
    <bk>
      <rc t="1" v="11572"/>
    </bk>
    <bk>
      <rc t="1" v="11573"/>
    </bk>
    <bk>
      <rc t="1" v="11574"/>
    </bk>
    <bk>
      <rc t="1" v="11575"/>
    </bk>
    <bk>
      <rc t="1" v="11576"/>
    </bk>
    <bk>
      <rc t="1" v="11577"/>
    </bk>
    <bk>
      <rc t="1" v="11578"/>
    </bk>
    <bk>
      <rc t="1" v="11579"/>
    </bk>
    <bk>
      <rc t="1" v="11580"/>
    </bk>
    <bk>
      <rc t="1" v="11581"/>
    </bk>
    <bk>
      <rc t="1" v="11582"/>
    </bk>
    <bk>
      <rc t="1" v="11583"/>
    </bk>
    <bk>
      <rc t="1" v="11584"/>
    </bk>
    <bk>
      <rc t="1" v="11585"/>
    </bk>
    <bk>
      <rc t="1" v="11586"/>
    </bk>
    <bk>
      <rc t="1" v="11587"/>
    </bk>
    <bk>
      <rc t="1" v="11588"/>
    </bk>
    <bk>
      <rc t="1" v="11589"/>
    </bk>
    <bk>
      <rc t="1" v="11590"/>
    </bk>
    <bk>
      <rc t="1" v="11591"/>
    </bk>
    <bk>
      <rc t="1" v="11592"/>
    </bk>
    <bk>
      <rc t="1" v="11593"/>
    </bk>
    <bk>
      <rc t="1" v="11594"/>
    </bk>
    <bk>
      <rc t="1" v="11595"/>
    </bk>
    <bk>
      <rc t="1" v="11596"/>
    </bk>
    <bk>
      <rc t="1" v="11597"/>
    </bk>
    <bk>
      <rc t="1" v="11598"/>
    </bk>
    <bk>
      <rc t="1" v="11599"/>
    </bk>
    <bk>
      <rc t="1" v="11600"/>
    </bk>
    <bk>
      <rc t="1" v="11601"/>
    </bk>
    <bk>
      <rc t="1" v="11602"/>
    </bk>
    <bk>
      <rc t="1" v="11603"/>
    </bk>
    <bk>
      <rc t="1" v="11604"/>
    </bk>
    <bk>
      <rc t="1" v="11605"/>
    </bk>
    <bk>
      <rc t="1" v="11606"/>
    </bk>
    <bk>
      <rc t="1" v="11607"/>
    </bk>
    <bk>
      <rc t="1" v="11608"/>
    </bk>
    <bk>
      <rc t="1" v="11609"/>
    </bk>
    <bk>
      <rc t="1" v="11610"/>
    </bk>
    <bk>
      <rc t="1" v="11611"/>
    </bk>
    <bk>
      <rc t="1" v="11612"/>
    </bk>
    <bk>
      <rc t="1" v="11613"/>
    </bk>
    <bk>
      <rc t="1" v="11614"/>
    </bk>
    <bk>
      <rc t="1" v="11615"/>
    </bk>
    <bk>
      <rc t="1" v="11616"/>
    </bk>
    <bk>
      <rc t="1" v="11617"/>
    </bk>
    <bk>
      <rc t="1" v="11618"/>
    </bk>
    <bk>
      <rc t="1" v="11619"/>
    </bk>
    <bk>
      <rc t="1" v="11620"/>
    </bk>
    <bk>
      <rc t="1" v="11621"/>
    </bk>
    <bk>
      <rc t="1" v="11622"/>
    </bk>
    <bk>
      <rc t="1" v="11623"/>
    </bk>
    <bk>
      <rc t="1" v="11624"/>
    </bk>
    <bk>
      <rc t="1" v="11625"/>
    </bk>
    <bk>
      <rc t="1" v="11626"/>
    </bk>
    <bk>
      <rc t="1" v="11627"/>
    </bk>
    <bk>
      <rc t="1" v="11628"/>
    </bk>
    <bk>
      <rc t="1" v="11629"/>
    </bk>
    <bk>
      <rc t="1" v="11630"/>
    </bk>
    <bk>
      <rc t="1" v="11631"/>
    </bk>
    <bk>
      <rc t="1" v="11632"/>
    </bk>
    <bk>
      <rc t="1" v="11633"/>
    </bk>
    <bk>
      <rc t="1" v="11634"/>
    </bk>
    <bk>
      <rc t="1" v="11635"/>
    </bk>
    <bk>
      <rc t="1" v="11636"/>
    </bk>
    <bk>
      <rc t="1" v="11637"/>
    </bk>
    <bk>
      <rc t="1" v="11638"/>
    </bk>
    <bk>
      <rc t="1" v="11639"/>
    </bk>
    <bk>
      <rc t="1" v="11640"/>
    </bk>
    <bk>
      <rc t="1" v="11641"/>
    </bk>
    <bk>
      <rc t="1" v="11642"/>
    </bk>
    <bk>
      <rc t="1" v="11643"/>
    </bk>
    <bk>
      <rc t="1" v="11644"/>
    </bk>
    <bk>
      <rc t="1" v="11645"/>
    </bk>
    <bk>
      <rc t="1" v="11646"/>
    </bk>
    <bk>
      <rc t="1" v="11647"/>
    </bk>
    <bk>
      <rc t="1" v="11648"/>
    </bk>
    <bk>
      <rc t="1" v="11649"/>
    </bk>
    <bk>
      <rc t="1" v="11650"/>
    </bk>
    <bk>
      <rc t="1" v="11651"/>
    </bk>
    <bk>
      <rc t="1" v="11652"/>
    </bk>
    <bk>
      <rc t="1" v="11653"/>
    </bk>
    <bk>
      <rc t="1" v="11654"/>
    </bk>
    <bk>
      <rc t="1" v="11655"/>
    </bk>
    <bk>
      <rc t="1" v="11656"/>
    </bk>
    <bk>
      <rc t="1" v="11657"/>
    </bk>
    <bk>
      <rc t="1" v="11658"/>
    </bk>
    <bk>
      <rc t="1" v="11659"/>
    </bk>
    <bk>
      <rc t="1" v="11660"/>
    </bk>
    <bk>
      <rc t="1" v="11661"/>
    </bk>
    <bk>
      <rc t="1" v="11662"/>
    </bk>
    <bk>
      <rc t="1" v="11663"/>
    </bk>
    <bk>
      <rc t="1" v="11664"/>
    </bk>
    <bk>
      <rc t="1" v="11665"/>
    </bk>
    <bk>
      <rc t="1" v="11666"/>
    </bk>
    <bk>
      <rc t="1" v="11667"/>
    </bk>
    <bk>
      <rc t="1" v="11668"/>
    </bk>
    <bk>
      <rc t="1" v="11669"/>
    </bk>
    <bk>
      <rc t="1" v="11670"/>
    </bk>
    <bk>
      <rc t="1" v="11671"/>
    </bk>
    <bk>
      <rc t="1" v="11672"/>
    </bk>
    <bk>
      <rc t="1" v="11673"/>
    </bk>
    <bk>
      <rc t="1" v="11674"/>
    </bk>
    <bk>
      <rc t="1" v="11675"/>
    </bk>
    <bk>
      <rc t="1" v="11676"/>
    </bk>
    <bk>
      <rc t="1" v="11677"/>
    </bk>
    <bk>
      <rc t="1" v="11678"/>
    </bk>
    <bk>
      <rc t="1" v="11679"/>
    </bk>
    <bk>
      <rc t="1" v="11680"/>
    </bk>
    <bk>
      <rc t="1" v="11681"/>
    </bk>
    <bk>
      <rc t="1" v="11682"/>
    </bk>
    <bk>
      <rc t="1" v="11683"/>
    </bk>
    <bk>
      <rc t="1" v="11684"/>
    </bk>
    <bk>
      <rc t="1" v="11685"/>
    </bk>
    <bk>
      <rc t="1" v="11686"/>
    </bk>
    <bk>
      <rc t="1" v="11687"/>
    </bk>
    <bk>
      <rc t="1" v="11688"/>
    </bk>
    <bk>
      <rc t="1" v="11689"/>
    </bk>
    <bk>
      <rc t="1" v="11690"/>
    </bk>
    <bk>
      <rc t="1" v="11691"/>
    </bk>
    <bk>
      <rc t="1" v="11692"/>
    </bk>
    <bk>
      <rc t="1" v="11693"/>
    </bk>
    <bk>
      <rc t="1" v="11694"/>
    </bk>
    <bk>
      <rc t="1" v="11695"/>
    </bk>
    <bk>
      <rc t="1" v="11696"/>
    </bk>
    <bk>
      <rc t="1" v="11697"/>
    </bk>
    <bk>
      <rc t="1" v="11698"/>
    </bk>
    <bk>
      <rc t="1" v="11699"/>
    </bk>
    <bk>
      <rc t="1" v="11700"/>
    </bk>
    <bk>
      <rc t="1" v="11701"/>
    </bk>
    <bk>
      <rc t="1" v="11702"/>
    </bk>
    <bk>
      <rc t="1" v="11703"/>
    </bk>
    <bk>
      <rc t="1" v="11704"/>
    </bk>
    <bk>
      <rc t="1" v="11705"/>
    </bk>
    <bk>
      <rc t="1" v="11706"/>
    </bk>
    <bk>
      <rc t="1" v="11707"/>
    </bk>
    <bk>
      <rc t="1" v="11708"/>
    </bk>
    <bk>
      <rc t="1" v="11709"/>
    </bk>
    <bk>
      <rc t="1" v="11710"/>
    </bk>
    <bk>
      <rc t="1" v="11711"/>
    </bk>
    <bk>
      <rc t="1" v="11712"/>
    </bk>
    <bk>
      <rc t="1" v="11713"/>
    </bk>
    <bk>
      <rc t="1" v="11714"/>
    </bk>
    <bk>
      <rc t="1" v="11715"/>
    </bk>
    <bk>
      <rc t="1" v="11716"/>
    </bk>
    <bk>
      <rc t="1" v="11717"/>
    </bk>
    <bk>
      <rc t="1" v="11718"/>
    </bk>
    <bk>
      <rc t="1" v="11719"/>
    </bk>
    <bk>
      <rc t="1" v="11720"/>
    </bk>
    <bk>
      <rc t="1" v="11721"/>
    </bk>
    <bk>
      <rc t="1" v="11722"/>
    </bk>
    <bk>
      <rc t="1" v="11723"/>
    </bk>
    <bk>
      <rc t="1" v="11724"/>
    </bk>
    <bk>
      <rc t="1" v="11725"/>
    </bk>
    <bk>
      <rc t="1" v="11726"/>
    </bk>
    <bk>
      <rc t="1" v="11727"/>
    </bk>
    <bk>
      <rc t="1" v="11728"/>
    </bk>
    <bk>
      <rc t="1" v="11729"/>
    </bk>
    <bk>
      <rc t="1" v="11730"/>
    </bk>
    <bk>
      <rc t="1" v="11731"/>
    </bk>
    <bk>
      <rc t="1" v="11732"/>
    </bk>
    <bk>
      <rc t="1" v="11733"/>
    </bk>
    <bk>
      <rc t="1" v="11734"/>
    </bk>
    <bk>
      <rc t="1" v="11735"/>
    </bk>
    <bk>
      <rc t="1" v="11736"/>
    </bk>
    <bk>
      <rc t="1" v="11737"/>
    </bk>
    <bk>
      <rc t="1" v="11738"/>
    </bk>
    <bk>
      <rc t="1" v="11739"/>
    </bk>
    <bk>
      <rc t="1" v="11740"/>
    </bk>
    <bk>
      <rc t="1" v="11741"/>
    </bk>
    <bk>
      <rc t="1" v="11742"/>
    </bk>
    <bk>
      <rc t="1" v="11743"/>
    </bk>
    <bk>
      <rc t="1" v="11744"/>
    </bk>
    <bk>
      <rc t="1" v="11745"/>
    </bk>
    <bk>
      <rc t="1" v="11746"/>
    </bk>
    <bk>
      <rc t="1" v="11747"/>
    </bk>
    <bk>
      <rc t="1" v="11748"/>
    </bk>
    <bk>
      <rc t="1" v="11749"/>
    </bk>
    <bk>
      <rc t="1" v="11750"/>
    </bk>
    <bk>
      <rc t="1" v="11751"/>
    </bk>
    <bk>
      <rc t="1" v="11752"/>
    </bk>
    <bk>
      <rc t="1" v="11753"/>
    </bk>
    <bk>
      <rc t="1" v="11754"/>
    </bk>
    <bk>
      <rc t="1" v="11755"/>
    </bk>
    <bk>
      <rc t="1" v="11756"/>
    </bk>
    <bk>
      <rc t="1" v="11757"/>
    </bk>
    <bk>
      <rc t="1" v="11758"/>
    </bk>
    <bk>
      <rc t="1" v="11759"/>
    </bk>
    <bk>
      <rc t="1" v="11760"/>
    </bk>
    <bk>
      <rc t="1" v="11761"/>
    </bk>
    <bk>
      <rc t="1" v="11762"/>
    </bk>
    <bk>
      <rc t="1" v="11763"/>
    </bk>
    <bk>
      <rc t="1" v="11764"/>
    </bk>
    <bk>
      <rc t="1" v="11765"/>
    </bk>
    <bk>
      <rc t="1" v="11766"/>
    </bk>
    <bk>
      <rc t="1" v="11767"/>
    </bk>
    <bk>
      <rc t="1" v="11768"/>
    </bk>
    <bk>
      <rc t="1" v="11769"/>
    </bk>
    <bk>
      <rc t="1" v="11770"/>
    </bk>
    <bk>
      <rc t="1" v="11771"/>
    </bk>
    <bk>
      <rc t="1" v="11772"/>
    </bk>
    <bk>
      <rc t="1" v="11773"/>
    </bk>
    <bk>
      <rc t="1" v="11774"/>
    </bk>
    <bk>
      <rc t="1" v="11775"/>
    </bk>
    <bk>
      <rc t="1" v="11776"/>
    </bk>
    <bk>
      <rc t="1" v="11777"/>
    </bk>
    <bk>
      <rc t="1" v="11778"/>
    </bk>
    <bk>
      <rc t="1" v="11779"/>
    </bk>
    <bk>
      <rc t="1" v="11780"/>
    </bk>
    <bk>
      <rc t="1" v="11781"/>
    </bk>
    <bk>
      <rc t="1" v="11782"/>
    </bk>
    <bk>
      <rc t="1" v="11783"/>
    </bk>
    <bk>
      <rc t="1" v="11784"/>
    </bk>
    <bk>
      <rc t="1" v="11785"/>
    </bk>
    <bk>
      <rc t="1" v="11786"/>
    </bk>
    <bk>
      <rc t="1" v="11787"/>
    </bk>
    <bk>
      <rc t="1" v="11788"/>
    </bk>
    <bk>
      <rc t="1" v="11789"/>
    </bk>
    <bk>
      <rc t="1" v="11790"/>
    </bk>
    <bk>
      <rc t="1" v="11791"/>
    </bk>
    <bk>
      <rc t="1" v="11792"/>
    </bk>
    <bk>
      <rc t="1" v="11793"/>
    </bk>
    <bk>
      <rc t="1" v="11794"/>
    </bk>
    <bk>
      <rc t="1" v="11795"/>
    </bk>
    <bk>
      <rc t="1" v="11796"/>
    </bk>
    <bk>
      <rc t="1" v="11797"/>
    </bk>
    <bk>
      <rc t="1" v="11798"/>
    </bk>
    <bk>
      <rc t="1" v="11799"/>
    </bk>
    <bk>
      <rc t="1" v="11800"/>
    </bk>
    <bk>
      <rc t="1" v="11801"/>
    </bk>
    <bk>
      <rc t="1" v="11802"/>
    </bk>
    <bk>
      <rc t="1" v="11803"/>
    </bk>
    <bk>
      <rc t="1" v="11804"/>
    </bk>
    <bk>
      <rc t="1" v="11805"/>
    </bk>
    <bk>
      <rc t="1" v="11806"/>
    </bk>
    <bk>
      <rc t="1" v="11807"/>
    </bk>
    <bk>
      <rc t="1" v="11808"/>
    </bk>
    <bk>
      <rc t="1" v="11809"/>
    </bk>
    <bk>
      <rc t="1" v="11810"/>
    </bk>
    <bk>
      <rc t="1" v="11811"/>
    </bk>
    <bk>
      <rc t="1" v="11812"/>
    </bk>
    <bk>
      <rc t="1" v="11813"/>
    </bk>
    <bk>
      <rc t="1" v="11814"/>
    </bk>
    <bk>
      <rc t="1" v="11815"/>
    </bk>
    <bk>
      <rc t="1" v="11816"/>
    </bk>
  </valueMetadata>
</metadata>
</file>

<file path=xl/sharedStrings.xml><?xml version="1.0" encoding="utf-8"?>
<sst xmlns="http://schemas.openxmlformats.org/spreadsheetml/2006/main" count="781" uniqueCount="473">
  <si>
    <t>MGNS</t>
  </si>
  <si>
    <t>AAL</t>
  </si>
  <si>
    <t>JDW</t>
  </si>
  <si>
    <t>XLON:FSTA</t>
  </si>
  <si>
    <t>XLON:MAB</t>
  </si>
  <si>
    <t>XLON:YNGA</t>
  </si>
  <si>
    <t>XLON:MGNS</t>
  </si>
  <si>
    <t>XLON:KIE</t>
  </si>
  <si>
    <t>XLON:COST</t>
  </si>
  <si>
    <t>XLON:VTU</t>
  </si>
  <si>
    <t>XLON:VCP</t>
  </si>
  <si>
    <t>XLON:JHD</t>
  </si>
  <si>
    <t>XLON:WJG</t>
  </si>
  <si>
    <t>XLON:RIO</t>
  </si>
  <si>
    <t>XLON:AAL</t>
  </si>
  <si>
    <t>XLON:CAML</t>
  </si>
  <si>
    <t>XLON:JDW</t>
  </si>
  <si>
    <t>XLON:CKN</t>
  </si>
  <si>
    <t>XLON:BAB</t>
  </si>
  <si>
    <t>XLON:OCN</t>
  </si>
  <si>
    <t>XLON:FERG</t>
  </si>
  <si>
    <t>XLON:JET2</t>
  </si>
  <si>
    <t>XLON:HIK</t>
  </si>
  <si>
    <t>XLON:SNG</t>
  </si>
  <si>
    <t>XLON:GFRD</t>
  </si>
  <si>
    <t>XLON:HFD</t>
  </si>
  <si>
    <t>XLON:BOOT</t>
  </si>
  <si>
    <t>XLON:HSW</t>
  </si>
  <si>
    <t>XLON:KMR</t>
  </si>
  <si>
    <t>XLON:MARS</t>
  </si>
  <si>
    <t>XLON:MOTR</t>
  </si>
  <si>
    <t>XLON:NXR</t>
  </si>
  <si>
    <t>XLON:OTB</t>
  </si>
  <si>
    <t>XLON:OXB</t>
  </si>
  <si>
    <t>Date</t>
  </si>
  <si>
    <t>Close</t>
  </si>
  <si>
    <t>Fin_Calc</t>
  </si>
  <si>
    <t>Mkt_calc</t>
  </si>
  <si>
    <t>Ret_data</t>
  </si>
  <si>
    <t>Sector</t>
  </si>
  <si>
    <t>Name</t>
  </si>
  <si>
    <t>Code</t>
  </si>
  <si>
    <t>Report</t>
  </si>
  <si>
    <t>PE ratio (TTM)</t>
  </si>
  <si>
    <t>FTSEAS</t>
  </si>
  <si>
    <t>Price</t>
  </si>
  <si>
    <t>MOTR</t>
  </si>
  <si>
    <t>COMPETITOR</t>
  </si>
  <si>
    <t>Competitor</t>
  </si>
  <si>
    <t>Equity Return and Risk</t>
  </si>
  <si>
    <t>Average Daily Return</t>
  </si>
  <si>
    <t>Instructions</t>
  </si>
  <si>
    <t>Co. Names</t>
  </si>
  <si>
    <t>IS data</t>
  </si>
  <si>
    <t>SoFP data</t>
  </si>
  <si>
    <t>Custom Data</t>
  </si>
  <si>
    <t>Chart 1</t>
  </si>
  <si>
    <t>Chart 2</t>
  </si>
  <si>
    <t>Chart 4</t>
  </si>
  <si>
    <t>Chart 5</t>
  </si>
  <si>
    <t>Chart 6</t>
  </si>
  <si>
    <t>Title</t>
  </si>
  <si>
    <t>In tab 'Report' for the company you have been allocated, insert the company code (that the exchange uses) the official company name, and the sector in which it operates.</t>
  </si>
  <si>
    <t>In this tab input your student number.</t>
  </si>
  <si>
    <t>Tidy up the workbook and make it presentable/professional.</t>
  </si>
  <si>
    <t>This page guides you through much of the preparation for the assignment.</t>
  </si>
  <si>
    <t>In this worksheet you will build your summary of the company analysis (for use in your word report).</t>
  </si>
  <si>
    <t xml:space="preserve">Individual Report - Excel Workbook Template </t>
  </si>
  <si>
    <t>INSTRUCTIONS</t>
  </si>
  <si>
    <t>WORKBOOK TABS</t>
  </si>
  <si>
    <t>This is where you will put all of your market analysis calculations (risk and return in relation to share price).</t>
  </si>
  <si>
    <t xml:space="preserve">This is where you will put all of your financial analysis calculations (based on the data in the financial statements) and create relevant charts or tables . </t>
  </si>
  <si>
    <t>Regularly save copies of the workbook adding a version number on each save.</t>
  </si>
  <si>
    <t>You will calculate the daily returns on this sheet.</t>
  </si>
  <si>
    <t>REMEMBER:</t>
  </si>
  <si>
    <t>Chart 7</t>
  </si>
  <si>
    <t>Chart 8</t>
  </si>
  <si>
    <t>Company</t>
  </si>
  <si>
    <t>Volatility (Standard deviation)</t>
  </si>
  <si>
    <t>Annual return</t>
  </si>
  <si>
    <t>Annual volatility</t>
  </si>
  <si>
    <t>THIS IS YOUR SPACE TO CALCULATE THE RATIOS, PERFORM FINANCIAL ANALYSIS ON THE INCOME STATEMENT AND THE SoFP, AND CREATE THE CHARTS/TABLES FOR THE REPORT PAGE.</t>
  </si>
  <si>
    <t>Student Number:</t>
  </si>
  <si>
    <t>Liquidity ratios:</t>
  </si>
  <si>
    <t>Competitor/Industry Average</t>
  </si>
  <si>
    <t>Equity Ratios:</t>
  </si>
  <si>
    <t>In tab 'Fin_calc' perform the analysis - ratio analysis over time and in comparison . Create the charts and tables in this tab. You will need this for section 2 of your word report ' Financial report'.</t>
  </si>
  <si>
    <t>In tab 'Report' put all charts and tables that you will be utilising in your word report, these will be duplicates of  the charts and tables in 'Fin_calc' and 'Mkt_calc'. Make sure that  you number them so that you can cross reference to your report.</t>
  </si>
  <si>
    <t>Motorpoint Group PLC</t>
  </si>
  <si>
    <t xml:space="preserve">Get 3 years of ratios for your assigned company and its competitor. </t>
  </si>
  <si>
    <t>This is where you will paste 3 years of Statements of Financial Position (Balance Sheets)</t>
  </si>
  <si>
    <t>This is where you will paste 3 years of Income Statements .</t>
  </si>
  <si>
    <t>Extract the Income statement (IS) data and Statements of financial position (SoFP) data for each year ending 2022-2025 (3 years of data). Paste the data into the tabs 'IS data' and 'SoFP data' respectively.</t>
  </si>
  <si>
    <t>Extract the various ratios for your company and a competitor for the same time period. Paste the data into the 'Custom data' tab and analyse the data creating useful charts/tables.</t>
  </si>
  <si>
    <t>In tab 'Mkt_calc' calculate; the daily volatility and average returns, the annual returns and the volatility in each year. Then calculate the overall returns for the whole five years. In this tab you should include the Beta and PE ratio (collected from Yahoo finance ). You will need this for section 3 of your word report ' Market report'.</t>
  </si>
  <si>
    <t>Look up the company on FAME, Hargreaves Lansdown and Yahoo finance, to find information about the company and the sector it operates in.</t>
  </si>
  <si>
    <t>3 year return</t>
  </si>
  <si>
    <t>PASTE 3 YEARS OF STATEMENT OF FINANCIAL POSITION DATA HERE</t>
  </si>
  <si>
    <t>PASTE 3 YEARS OF INCOME STATEMENT DATA HERE</t>
  </si>
  <si>
    <t>PASTE 3 YEARS OF DATA FROM CHOOSEN DATA SOURCE WITH KEY RATIOS FOR OWN COMPANY AND COMPETITOR. ANALYSE AND CREATE  CHARTS.</t>
  </si>
  <si>
    <t>Company name</t>
  </si>
  <si>
    <t>BvD sector</t>
  </si>
  <si>
    <t>Ticker symbol</t>
  </si>
  <si>
    <t>Business Services</t>
  </si>
  <si>
    <t>Mining &amp; Extraction</t>
  </si>
  <si>
    <t>Retail</t>
  </si>
  <si>
    <t>VODAFONE GROUP PUBLIC LIMITED COMPANY</t>
  </si>
  <si>
    <t>Communications</t>
  </si>
  <si>
    <t>VOD</t>
  </si>
  <si>
    <t>Banking, Insurance &amp; Financial Services</t>
  </si>
  <si>
    <t>BAE SYSTEMS PLC</t>
  </si>
  <si>
    <t>Transport Manufacturing</t>
  </si>
  <si>
    <t>BA.</t>
  </si>
  <si>
    <t>Transport, Freight &amp; Storage</t>
  </si>
  <si>
    <t>ANGLO AMERICAN PLC</t>
  </si>
  <si>
    <t>BT GROUP PLC</t>
  </si>
  <si>
    <t>BT.A</t>
  </si>
  <si>
    <t>CARNIVAL PLC</t>
  </si>
  <si>
    <t>CCL</t>
  </si>
  <si>
    <t>Food &amp; Tobacco Manufacturing</t>
  </si>
  <si>
    <t>JOHNSON MATTHEY PLC</t>
  </si>
  <si>
    <t>JMAT</t>
  </si>
  <si>
    <t>JD SPORTS FASHION PLC</t>
  </si>
  <si>
    <t>JD.</t>
  </si>
  <si>
    <t>LEGAL &amp; GENERAL GROUP PLC</t>
  </si>
  <si>
    <t>LGEN</t>
  </si>
  <si>
    <t>Printing &amp; Publishing</t>
  </si>
  <si>
    <t>EASYJET PLC</t>
  </si>
  <si>
    <t>EZJ</t>
  </si>
  <si>
    <t>CURRYS PLC</t>
  </si>
  <si>
    <t>CURY</t>
  </si>
  <si>
    <t>ADMIRAL GROUP PLC</t>
  </si>
  <si>
    <t>ADM</t>
  </si>
  <si>
    <t>ANTOFAGASTA PLC</t>
  </si>
  <si>
    <t>ANTO</t>
  </si>
  <si>
    <t>Travel, Personal &amp; Leisure</t>
  </si>
  <si>
    <t>MITIE GROUP PLC</t>
  </si>
  <si>
    <t>MTO</t>
  </si>
  <si>
    <t>FIRSTGROUP PLC</t>
  </si>
  <si>
    <t>FGP</t>
  </si>
  <si>
    <t>TRAVIS PERKINS PLC</t>
  </si>
  <si>
    <t>TPK</t>
  </si>
  <si>
    <t>MORGAN SINDALL GROUP PLC</t>
  </si>
  <si>
    <t>Construction</t>
  </si>
  <si>
    <t>WIZZ AIR HOLDINGS PLC</t>
  </si>
  <si>
    <t>WIZZ</t>
  </si>
  <si>
    <t>BARRATT REDROW PLC</t>
  </si>
  <si>
    <t>BTRW</t>
  </si>
  <si>
    <t>VISTRY GROUP PLC</t>
  </si>
  <si>
    <t>VTY</t>
  </si>
  <si>
    <t>PEARSON PLC</t>
  </si>
  <si>
    <t>PSON</t>
  </si>
  <si>
    <t>ITV PLC</t>
  </si>
  <si>
    <t>ITV</t>
  </si>
  <si>
    <t>PERSIMMON PUBLIC LIMITED COMPANY</t>
  </si>
  <si>
    <t>PSN</t>
  </si>
  <si>
    <t>SEVERN TRENT PLC</t>
  </si>
  <si>
    <t>SVT</t>
  </si>
  <si>
    <t>BELLWAY P L C</t>
  </si>
  <si>
    <t>BWY</t>
  </si>
  <si>
    <t>J D WETHERSPOON PLC</t>
  </si>
  <si>
    <t>GREGGS PLC</t>
  </si>
  <si>
    <t>GRG</t>
  </si>
  <si>
    <t>TELECOM PLUS PLC</t>
  </si>
  <si>
    <t>TEP</t>
  </si>
  <si>
    <t>CONVATEC GROUP PLC</t>
  </si>
  <si>
    <t>CTEC</t>
  </si>
  <si>
    <t>THG PLC</t>
  </si>
  <si>
    <t>THG</t>
  </si>
  <si>
    <t>SPIRAX GROUP PLC</t>
  </si>
  <si>
    <t>Industrial, Electric &amp; Electronic Machinery</t>
  </si>
  <si>
    <t>SPX</t>
  </si>
  <si>
    <t>WATCHES OF SWITZERLAND GROUP PLC</t>
  </si>
  <si>
    <t>WOSG</t>
  </si>
  <si>
    <t>ASTON MARTIN LAGONDA GLOBAL HOLDINGS PLC</t>
  </si>
  <si>
    <t>AML</t>
  </si>
  <si>
    <t>WICKES GROUP PLC</t>
  </si>
  <si>
    <t>WIX</t>
  </si>
  <si>
    <t>Computer Software</t>
  </si>
  <si>
    <t>INVESTEC PLC</t>
  </si>
  <si>
    <t>INVP</t>
  </si>
  <si>
    <t>ENERGEAN PLC</t>
  </si>
  <si>
    <t>ENOG</t>
  </si>
  <si>
    <t>FUTURE PLC</t>
  </si>
  <si>
    <t>FUTR</t>
  </si>
  <si>
    <t>RENISHAW P L C</t>
  </si>
  <si>
    <t>RSW</t>
  </si>
  <si>
    <t>GENUS PLC</t>
  </si>
  <si>
    <t>Biotechnology and Life Sciences</t>
  </si>
  <si>
    <t>GNS</t>
  </si>
  <si>
    <t>DOMINO'S PIZZA GROUP PLC</t>
  </si>
  <si>
    <t>DOM</t>
  </si>
  <si>
    <t>PPHE HOTEL GROUP LTD</t>
  </si>
  <si>
    <t>PPH</t>
  </si>
  <si>
    <t>A.G. BARR P.L.C.</t>
  </si>
  <si>
    <t>BAG</t>
  </si>
  <si>
    <t>Property Services</t>
  </si>
  <si>
    <t>KAINOS GROUP PLC</t>
  </si>
  <si>
    <t>KNOS</t>
  </si>
  <si>
    <t>CMC MARKETS PLC</t>
  </si>
  <si>
    <t>CMCX</t>
  </si>
  <si>
    <t>ME GROUP INTERNATIONAL PLC</t>
  </si>
  <si>
    <t>MEGP</t>
  </si>
  <si>
    <t>WORKSPACE GROUP PLC</t>
  </si>
  <si>
    <t>WKP</t>
  </si>
  <si>
    <t>OXFORD NANOPORE TECHNOLOGIES PLC</t>
  </si>
  <si>
    <t>ONT</t>
  </si>
  <si>
    <t>PRIMARY HEALTH PROPERTIES PLC</t>
  </si>
  <si>
    <t>PHP</t>
  </si>
  <si>
    <t>ALFA FINANCIAL SOFTWARE HOLDINGS PLC</t>
  </si>
  <si>
    <t>ALFA</t>
  </si>
  <si>
    <t>EMPIRIC STUDENT PROPERTY PLC</t>
  </si>
  <si>
    <t>ESP</t>
  </si>
  <si>
    <t xml:space="preserve">Students Allocation </t>
  </si>
  <si>
    <t>This has the daily share prices for a five year period, for the FTSE 350 (FTSEAS) and for each company being allocated. (Example)</t>
  </si>
  <si>
    <t>Example Data</t>
  </si>
  <si>
    <t>FTSE-All Shares</t>
  </si>
  <si>
    <t>FTSE 350 Index</t>
  </si>
  <si>
    <t>FTSE 100 Index</t>
  </si>
  <si>
    <t>Dates</t>
  </si>
  <si>
    <t xml:space="preserve">Notes: Please use this data for comparison purposes, wherever applicable </t>
  </si>
  <si>
    <t>Formula for Daily returns = Ln (Pt/Pt-1)</t>
  </si>
  <si>
    <t>natural log = (current price / previous price)</t>
  </si>
  <si>
    <t>List of all companies for which we have data and allocation to student. Please delete this sheet once you found your company.</t>
  </si>
  <si>
    <t>FTSE Data</t>
  </si>
  <si>
    <t>This has the daily cloing prices for a five year period, for the FTSE 350, FTSE-All shares, FTSE 100 Index for  for comparison purposes, wherever applicable.</t>
  </si>
  <si>
    <t>Write your company name, Code and Sector here</t>
  </si>
  <si>
    <t>Start Date</t>
  </si>
  <si>
    <t>End Date</t>
  </si>
  <si>
    <t>UKX Index</t>
  </si>
  <si>
    <t>ASX Index</t>
  </si>
  <si>
    <t>NMX Index</t>
  </si>
  <si>
    <t>Last Price (£)</t>
  </si>
  <si>
    <t>This data shown here is just for illustration purpsoes, please replace with your allocated company, choosen competitor and choosen index</t>
  </si>
  <si>
    <t>FROM FAME</t>
  </si>
  <si>
    <t>Beta (3Y)</t>
  </si>
  <si>
    <t>Once you identified your company please delete this sheet</t>
  </si>
  <si>
    <r>
      <t>In tab 'Ret_data' calculate the daily returns (%) from the historical daily prices (found in the 'Data' tab) for your company the FTSE All-Shares or FTSE350 and/or competitor. Time period is</t>
    </r>
    <r>
      <rPr>
        <b/>
        <sz val="11"/>
        <color rgb="FFFF0000"/>
        <rFont val="Aptos Narrow"/>
        <family val="2"/>
        <scheme val="minor"/>
      </rPr>
      <t xml:space="preserve"> </t>
    </r>
    <r>
      <rPr>
        <b/>
        <sz val="11"/>
        <rFont val="Aptos Narrow"/>
        <family val="2"/>
        <scheme val="minor"/>
      </rPr>
      <t>01/01/2022 to 31/12/2024</t>
    </r>
    <r>
      <rPr>
        <b/>
        <sz val="11"/>
        <color rgb="FFFF0000"/>
        <rFont val="Aptos Narrow"/>
        <family val="2"/>
        <scheme val="minor"/>
      </rPr>
      <t xml:space="preserve"> </t>
    </r>
    <r>
      <rPr>
        <b/>
        <sz val="11"/>
        <rFont val="Aptos Narrow"/>
        <family val="2"/>
        <scheme val="minor"/>
      </rPr>
      <t>(3 years)</t>
    </r>
  </si>
  <si>
    <t>Phan Hoàng</t>
  </si>
  <si>
    <t>An</t>
  </si>
  <si>
    <t>Trương Bùi Thành</t>
  </si>
  <si>
    <t>Lê Nguyễn Vân</t>
  </si>
  <si>
    <t>Anh</t>
  </si>
  <si>
    <t>Nguyễn Phương</t>
  </si>
  <si>
    <t>Trần Duy</t>
  </si>
  <si>
    <t>Bảo</t>
  </si>
  <si>
    <t>Nguyễn Thanh</t>
  </si>
  <si>
    <t>Bình</t>
  </si>
  <si>
    <t>Đậu Minh</t>
  </si>
  <si>
    <t>Châu</t>
  </si>
  <si>
    <t>Hoàng Đức</t>
  </si>
  <si>
    <t>Cường</t>
  </si>
  <si>
    <t>Trần Minh</t>
  </si>
  <si>
    <t>Đăng</t>
  </si>
  <si>
    <t>Lê Ngân</t>
  </si>
  <si>
    <t>Hà</t>
  </si>
  <si>
    <t>Tăng Thu</t>
  </si>
  <si>
    <t>Hằng</t>
  </si>
  <si>
    <t>Nguyễn Xuân</t>
  </si>
  <si>
    <t>Hậu</t>
  </si>
  <si>
    <t>Đỗ Minh</t>
  </si>
  <si>
    <t>Hoàng</t>
  </si>
  <si>
    <t>Đinh Gia</t>
  </si>
  <si>
    <t>Hưng</t>
  </si>
  <si>
    <t>Trần Thành</t>
  </si>
  <si>
    <t>Nguyễn Minh</t>
  </si>
  <si>
    <t>Huyền</t>
  </si>
  <si>
    <t>Trần Chí</t>
  </si>
  <si>
    <t>Kiên</t>
  </si>
  <si>
    <t>Lê Mai</t>
  </si>
  <si>
    <t>Khanh</t>
  </si>
  <si>
    <t>Phan Vân</t>
  </si>
  <si>
    <t>Khánh</t>
  </si>
  <si>
    <t>Lê Duy</t>
  </si>
  <si>
    <t>Khôi</t>
  </si>
  <si>
    <t>Lâm</t>
  </si>
  <si>
    <t>Lê Đức</t>
  </si>
  <si>
    <t>Minh</t>
  </si>
  <si>
    <t>Hoàng Trà</t>
  </si>
  <si>
    <t>My</t>
  </si>
  <si>
    <t>Vũ Hoàng Vân</t>
  </si>
  <si>
    <t>Ngọc</t>
  </si>
  <si>
    <t>Phan Sỹ</t>
  </si>
  <si>
    <t>Nguyên</t>
  </si>
  <si>
    <t>Chu Quang</t>
  </si>
  <si>
    <t>Nhật</t>
  </si>
  <si>
    <t>Nguyễn Trần Yến</t>
  </si>
  <si>
    <t>Nhi</t>
  </si>
  <si>
    <t>Bùi Trần Thái</t>
  </si>
  <si>
    <t>Phong</t>
  </si>
  <si>
    <t>Dư Đình</t>
  </si>
  <si>
    <t>Phúc</t>
  </si>
  <si>
    <t>Vũ</t>
  </si>
  <si>
    <t>Quân</t>
  </si>
  <si>
    <t>Đỗ Tú</t>
  </si>
  <si>
    <t>Quyên</t>
  </si>
  <si>
    <t>Nguyễn Hoàng</t>
  </si>
  <si>
    <t>Sơn</t>
  </si>
  <si>
    <t>Dương Anh</t>
  </si>
  <si>
    <t>Tài</t>
  </si>
  <si>
    <t>Nguyễn Thị Hà</t>
  </si>
  <si>
    <t>Vy</t>
  </si>
  <si>
    <t>Original documents</t>
  </si>
  <si>
    <t>Fixed Assets</t>
  </si>
  <si>
    <t>Tangible Assets</t>
  </si>
  <si>
    <t>∟ Land &amp; Buildings</t>
  </si>
  <si>
    <t>∟ Freehold Land</t>
  </si>
  <si>
    <t>∟ Leasehold Land</t>
  </si>
  <si>
    <t>∟ Fixtures &amp; Fittings</t>
  </si>
  <si>
    <t>∟ Plant &amp; Vehicles</t>
  </si>
  <si>
    <t>∟ Plant</t>
  </si>
  <si>
    <t>∟ Vehicles</t>
  </si>
  <si>
    <t>∟ Other Fixed Assets</t>
  </si>
  <si>
    <t>Intangible Assets</t>
  </si>
  <si>
    <t>Investments &amp; other fixed assets</t>
  </si>
  <si>
    <t>∟ Fixed Assets</t>
  </si>
  <si>
    <t>Current Assets</t>
  </si>
  <si>
    <t>Stock &amp; W.I.P.</t>
  </si>
  <si>
    <t>∟ Stock</t>
  </si>
  <si>
    <t>∟ W.I.P.</t>
  </si>
  <si>
    <t>∟ Finished Goods</t>
  </si>
  <si>
    <t>Trade Debtors</t>
  </si>
  <si>
    <t>Bank &amp; Deposits</t>
  </si>
  <si>
    <t>Other Current Assets</t>
  </si>
  <si>
    <t>∟ Group Loans (asset)</t>
  </si>
  <si>
    <t>∟ Directors Loans (asset)</t>
  </si>
  <si>
    <t>∟ Other Debtors</t>
  </si>
  <si>
    <t>∟ Prepayments</t>
  </si>
  <si>
    <t>∟ Deferred Taxation</t>
  </si>
  <si>
    <t>Investments &amp; other current assets</t>
  </si>
  <si>
    <t>∟ Current Assets</t>
  </si>
  <si>
    <t>Current Liabilities</t>
  </si>
  <si>
    <t>Trade Creditors</t>
  </si>
  <si>
    <t>Short Term Loans &amp; Overdrafts</t>
  </si>
  <si>
    <t>∟ Bank Overdrafts</t>
  </si>
  <si>
    <t>∟ Group Loans (short t.)</t>
  </si>
  <si>
    <t>∟ Director Loans (short t.)</t>
  </si>
  <si>
    <t>∟ Hire Purch. &amp; Leas. (short t.)</t>
  </si>
  <si>
    <t>∟ Hire Purchase (short t.)</t>
  </si>
  <si>
    <t>∟ Leasing (short t.)</t>
  </si>
  <si>
    <t>∟ Other Short Term Loans</t>
  </si>
  <si>
    <t>Total Other Current Liabilities</t>
  </si>
  <si>
    <t>∟ Corporation Tax</t>
  </si>
  <si>
    <t>∟ Dividends payable</t>
  </si>
  <si>
    <t>∟ Accruals &amp; Def. Inc. (short t.)</t>
  </si>
  <si>
    <t>∟ Social Securities &amp; V.A.T.</t>
  </si>
  <si>
    <t>∟ Other Current Liabilities</t>
  </si>
  <si>
    <t>∟ Current Liabilities</t>
  </si>
  <si>
    <t>∟ Net Current Assets</t>
  </si>
  <si>
    <t>∟ Net Tangible Assets</t>
  </si>
  <si>
    <t>∟ Working Capital</t>
  </si>
  <si>
    <t>∟ Total Assets</t>
  </si>
  <si>
    <t>∟ Total Assets minus Current Liabilities</t>
  </si>
  <si>
    <t>Long Term Liabilities</t>
  </si>
  <si>
    <t>Long Term Debt</t>
  </si>
  <si>
    <t>∟ Group Loans (long t.)</t>
  </si>
  <si>
    <t>∟ Director Loans (long t.)</t>
  </si>
  <si>
    <t>∟ Hire Purchase &amp; Lease (LT)</t>
  </si>
  <si>
    <t>∟ Hire Purchase (long t.)</t>
  </si>
  <si>
    <t>∟ Leasing (long t.)</t>
  </si>
  <si>
    <t>∟ Preference Shares (part of Liabilities)</t>
  </si>
  <si>
    <t>∟ Other Long Term Loans</t>
  </si>
  <si>
    <t>Total Other Long Term Liab.</t>
  </si>
  <si>
    <t>∟ Accruals &amp; Def. Inc. (long t.)</t>
  </si>
  <si>
    <t>∟ Other Long Term Liab.</t>
  </si>
  <si>
    <t>Provisions for Other Liab.</t>
  </si>
  <si>
    <t>∟ Deferred Tax</t>
  </si>
  <si>
    <t>∟ Other Provisions</t>
  </si>
  <si>
    <t>Pension Liabilities</t>
  </si>
  <si>
    <t>∟ Long Term Liabilities</t>
  </si>
  <si>
    <t>n.a.</t>
  </si>
  <si>
    <t>∟ Net assets</t>
  </si>
  <si>
    <t>Shareholders Funds</t>
  </si>
  <si>
    <t>Issued Capital</t>
  </si>
  <si>
    <t>∟ Ordinary Shares</t>
  </si>
  <si>
    <t>∟ Preference Shares (part of Equity)</t>
  </si>
  <si>
    <t>∟ Other Shares</t>
  </si>
  <si>
    <t>Total Reserves</t>
  </si>
  <si>
    <t>∟ Share Premium Account</t>
  </si>
  <si>
    <t>∟ Revaluation Reserves</t>
  </si>
  <si>
    <t>∟ Profit (Loss) Account</t>
  </si>
  <si>
    <t>∟ Other Reserves</t>
  </si>
  <si>
    <t>Balance sheet Minorities</t>
  </si>
  <si>
    <t>∟ Shareholders Funds</t>
  </si>
  <si>
    <t>th GBP</t>
  </si>
  <si>
    <t>∟ Turnover</t>
  </si>
  <si>
    <t>∟ National Turnover</t>
  </si>
  <si>
    <t>∟ Overseas Turnover</t>
  </si>
  <si>
    <t>∟ Cost of Sales</t>
  </si>
  <si>
    <t>∟ Exceptional Items pre GP</t>
  </si>
  <si>
    <t>∟ Other Income pre GP</t>
  </si>
  <si>
    <t>∟ Gross Profit</t>
  </si>
  <si>
    <t>∟ Administration Expenses</t>
  </si>
  <si>
    <t>∟ Other Operating Income/Costs pre OP</t>
  </si>
  <si>
    <t>∟ Exceptional Items pre OP</t>
  </si>
  <si>
    <t>∟ Operating Profit</t>
  </si>
  <si>
    <t>∟ Other Income</t>
  </si>
  <si>
    <t>∟ Total Other Income &amp; Int. Received</t>
  </si>
  <si>
    <t>∟ Exceptional Items</t>
  </si>
  <si>
    <t>∟ Profit (Loss) on Sale of Operations</t>
  </si>
  <si>
    <t>∟ Costs of Reorganisation</t>
  </si>
  <si>
    <t>∟ Profit (Loss) on Disposal</t>
  </si>
  <si>
    <t>∟ Other Exceptional Items</t>
  </si>
  <si>
    <t>∟ Profit (Loss) before Interest paid</t>
  </si>
  <si>
    <t>∟ Interest Received</t>
  </si>
  <si>
    <t>∟ Interest Paid</t>
  </si>
  <si>
    <t>∟ Paid to Bank</t>
  </si>
  <si>
    <t>∟ Paid on Hire Purchase</t>
  </si>
  <si>
    <t>∟ Paid on Leasing</t>
  </si>
  <si>
    <t>∟ Other Interest Paid</t>
  </si>
  <si>
    <t>∟ Net Interest</t>
  </si>
  <si>
    <t>∟ Profit (Loss) before Tax</t>
  </si>
  <si>
    <t>∟ Taxation</t>
  </si>
  <si>
    <t>∟ Profit (Loss) after Tax</t>
  </si>
  <si>
    <t>∟ Extraordinary Items</t>
  </si>
  <si>
    <t>∟ Minority Interests</t>
  </si>
  <si>
    <t>∟ Profit (Loss) for period [=Net income]</t>
  </si>
  <si>
    <t>∟ Dividends (Distributable profit)</t>
  </si>
  <si>
    <t>∟ Retained Profit(Loss)</t>
  </si>
  <si>
    <t>∟ Depreciation</t>
  </si>
  <si>
    <t>∟ Depreciation Owned Assets</t>
  </si>
  <si>
    <t>∟ Depreciation Other Assets</t>
  </si>
  <si>
    <t>∟ Impairment of Tangible Assets</t>
  </si>
  <si>
    <t>∟ Audit Fee</t>
  </si>
  <si>
    <t>∟ Audit Non-fee expenses</t>
  </si>
  <si>
    <t>∟ Tax Advice</t>
  </si>
  <si>
    <t>∟ Non-Tax Advisory Services</t>
  </si>
  <si>
    <t>∟ Other Auditors Services</t>
  </si>
  <si>
    <t>∟ Non-Audit Fees paid to Other Auditors</t>
  </si>
  <si>
    <t>∟ Total Amortization and Impairment</t>
  </si>
  <si>
    <t>∟ Amortisation</t>
  </si>
  <si>
    <t>∟ Impairment</t>
  </si>
  <si>
    <t>∟ Total Operating Lease Rentals</t>
  </si>
  <si>
    <t>∟ Hire of Plant &amp; Machinery</t>
  </si>
  <si>
    <t>∟ Land &amp; Building or Property Rents &amp; Other</t>
  </si>
  <si>
    <t>∟ Research &amp; Development</t>
  </si>
  <si>
    <t>∟ Foreign Exchange Gains/Losses</t>
  </si>
  <si>
    <t>∟ Remuneration</t>
  </si>
  <si>
    <t>∟ Wages &amp; Salaries</t>
  </si>
  <si>
    <t>∟ Social Security Costs</t>
  </si>
  <si>
    <t>∟ Pension Costs</t>
  </si>
  <si>
    <t>∟ Other Staff Costs</t>
  </si>
  <si>
    <t>∟ Directors' Remuneration</t>
  </si>
  <si>
    <t>∟ Directors' Fees</t>
  </si>
  <si>
    <t>∟ Pension Contribution</t>
  </si>
  <si>
    <t>∟ Other Emoluments</t>
  </si>
  <si>
    <t>∟ Highest Paid Director</t>
  </si>
  <si>
    <t>∟ EBITDA</t>
  </si>
  <si>
    <t>∟ Number of employees</t>
  </si>
  <si>
    <t>Market cap
(m £)</t>
  </si>
  <si>
    <t>Shares
outstanding</t>
  </si>
  <si>
    <t>Volume
(shares)</t>
  </si>
  <si>
    <t>Close
(£)</t>
  </si>
  <si>
    <t>Low
(£)</t>
  </si>
  <si>
    <t>High
(£)</t>
  </si>
  <si>
    <t>Open
(£)</t>
  </si>
  <si>
    <t>All figures have been adjusted based on the stock split ratio</t>
  </si>
  <si>
    <t>Daily pricing series</t>
  </si>
  <si>
    <t xml:space="preserve">th GBP </t>
  </si>
  <si>
    <t>0.83</t>
  </si>
  <si>
    <t>0.81</t>
  </si>
  <si>
    <t>18.77</t>
  </si>
  <si>
    <t>29.87</t>
  </si>
  <si>
    <t>23.22</t>
  </si>
  <si>
    <t>15.31</t>
  </si>
  <si>
    <t>8.01</t>
  </si>
  <si>
    <t>13.30</t>
  </si>
  <si>
    <t>Profitability Ratios: Profit margin (%)</t>
  </si>
  <si>
    <t>Efficiency Ratios: Net Assets Turnover (x)</t>
  </si>
  <si>
    <t>Gearing ratios: Gearing (%)</t>
  </si>
  <si>
    <t>Profitability Ratios:  Profit margin (%)</t>
  </si>
  <si>
    <t>Liquidity ratios: Current Ratio</t>
  </si>
  <si>
    <t>Equity Ratios: Return on Shareholder Funds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</si>
</sst>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4" formatCode="_(&quot;$&quot;* #,##0.00_);_(&quot;$&quot;* \(#,##0.00\);_(&quot;$&quot;* &quot;-&quot;??_);_(@_)"/>
    <numFmt numFmtId="164" formatCode="yyyy"/>
    <numFmt numFmtId="165" formatCode="0.000000"/>
    <numFmt numFmtId="166" formatCode="0.000"/>
    <numFmt numFmtId="167" formatCode="0.0000"/>
    <numFmt numFmtId="168" formatCode="0.000%"/>
    <numFmt numFmtId="169" formatCode="0.0000000"/>
    <numFmt numFmtId="170" formatCode="dd/mm/yyyy"/>
    <numFmt numFmtId="171" formatCode="###,##0"/>
    <numFmt numFmtId="172" formatCode="#,##0.00;\(#,##0.00\)"/>
  </numFmts>
  <fonts count="4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Congenial"/>
    </font>
    <font>
      <b/>
      <sz val="16"/>
      <color theme="1"/>
      <name val="Aptos Narrow"/>
      <family val="2"/>
      <scheme val="minor"/>
    </font>
    <font>
      <b/>
      <sz val="20"/>
      <color theme="1"/>
      <name val="Aptos Narrow"/>
      <family val="2"/>
      <scheme val="minor"/>
    </font>
    <font>
      <sz val="11"/>
      <color theme="1"/>
      <name val="Aptos"/>
      <family val="2"/>
    </font>
    <font>
      <b/>
      <sz val="11"/>
      <color indexed="9"/>
      <name val="Calibri"/>
      <family val="2"/>
    </font>
    <font>
      <b/>
      <sz val="10"/>
      <color indexed="9"/>
      <name val="Arial"/>
      <family val="2"/>
    </font>
    <font>
      <sz val="16"/>
      <color theme="1"/>
      <name val="Aptos Narrow"/>
      <family val="2"/>
      <scheme val="minor"/>
    </font>
    <font>
      <sz val="8"/>
      <name val="Aptos Narrow"/>
      <family val="2"/>
      <scheme val="minor"/>
    </font>
    <font>
      <b/>
      <sz val="9"/>
      <color rgb="FFFFFFFF"/>
      <name val="Arial"/>
      <family val="2"/>
    </font>
    <font>
      <sz val="10"/>
      <color rgb="FF333333"/>
      <name val="Arial"/>
      <family val="2"/>
    </font>
    <font>
      <b/>
      <sz val="11"/>
      <color rgb="FFFF0000"/>
      <name val="Aptos Narrow"/>
      <family val="2"/>
      <scheme val="minor"/>
    </font>
    <font>
      <b/>
      <sz val="14"/>
      <color rgb="FFFF0000"/>
      <name val="Aptos Narrow"/>
      <family val="2"/>
      <scheme val="minor"/>
    </font>
    <font>
      <sz val="14"/>
      <color rgb="FFFF0000"/>
      <name val="Aptos Narrow"/>
      <family val="2"/>
      <scheme val="minor"/>
    </font>
    <font>
      <sz val="16"/>
      <color theme="1"/>
      <name val="Calibri"/>
      <family val="2"/>
    </font>
    <font>
      <sz val="11"/>
      <color theme="1"/>
      <name val="Calibri"/>
      <family val="2"/>
    </font>
    <font>
      <b/>
      <sz val="11"/>
      <name val="Aptos Narrow"/>
      <family val="2"/>
      <scheme val="minor"/>
    </font>
    <font>
      <sz val="11"/>
      <color rgb="FF555555"/>
      <name val="Inherit"/>
    </font>
    <font>
      <b/>
      <sz val="13"/>
      <color rgb="FF555555"/>
      <name val="Arial"/>
      <family val="2"/>
    </font>
    <font>
      <sz val="11"/>
      <color rgb="FF555555"/>
      <name val="Aptos Narrow"/>
      <family val="2"/>
      <scheme val="minor"/>
    </font>
    <font>
      <b/>
      <sz val="13"/>
      <color rgb="FF001489"/>
      <name val="Arial"/>
      <family val="2"/>
    </font>
    <font>
      <sz val="13"/>
      <color rgb="FF001489"/>
      <name val="Arial"/>
      <family val="2"/>
    </font>
    <font>
      <sz val="11"/>
      <color rgb="FFFFFFFF"/>
      <name val="Inherit"/>
    </font>
    <font>
      <u/>
      <sz val="11"/>
      <color theme="10"/>
      <name val="Aptos Narrow"/>
      <family val="2"/>
      <scheme val="minor"/>
    </font>
    <font>
      <sz val="11"/>
      <color rgb="FF555555"/>
      <name val="Arial"/>
      <family val="2"/>
    </font>
    <font>
      <sz val="11"/>
      <color rgb="FF333333"/>
      <name val="Arial"/>
      <family val="2"/>
    </font>
    <font>
      <sz val="11"/>
      <color rgb="FF001489"/>
      <name val="Arial"/>
      <family val="2"/>
    </font>
    <font>
      <sz val="11"/>
      <color rgb="FFFFFFFF"/>
      <name val="Inherit"/>
    </font>
    <font>
      <sz val="11"/>
      <color rgb="FF555555"/>
      <name val="Inherit"/>
    </font>
    <font>
      <b/>
      <sz val="10"/>
      <color rgb="FF333333"/>
      <name val="Arial"/>
      <family val="2"/>
    </font>
    <font>
      <sz val="11"/>
      <color rgb="FF000000"/>
      <name val="Calibri"/>
      <family val="2"/>
    </font>
    <font>
      <sz val="11"/>
      <color theme="0"/>
      <name val="Aptos Narrow"/>
      <family val="2"/>
      <scheme val="minor"/>
    </font>
    <font>
      <sz val="11"/>
      <color theme="0"/>
      <name val="Arial"/>
      <family val="2"/>
    </font>
    <font>
      <sz val="13"/>
      <color rgb="FFFFFFFF"/>
      <name val="Inherit"/>
    </font>
    <font>
      <sz val="13"/>
      <color rgb="FF333333"/>
      <name val="Arial"/>
      <family val="2"/>
    </font>
    <font>
      <sz val="13"/>
      <color rgb="FF555555"/>
      <name val="Arial"/>
      <family val="2"/>
    </font>
    <font>
      <sz val="14"/>
      <color rgb="FF262626"/>
      <name val="Helvetica"/>
      <family val="2"/>
    </font>
    <font>
      <sz val="11"/>
      <color theme="1"/>
      <name val="Aptos Narrow"/>
      <family val="2"/>
      <scheme val="minor"/>
    </font>
    <font>
      <sz val="11"/>
      <color rgb="FF333333"/>
      <name val="&quot;Open Sans&quot;"/>
    </font>
  </fonts>
  <fills count="10">
    <fill>
      <patternFill patternType="none"/>
    </fill>
    <fill>
      <patternFill patternType="gray125"/>
    </fill>
    <fill>
      <patternFill patternType="solid">
        <fgColor rgb="FF4F81BD"/>
        <bgColor indexed="64"/>
      </patternFill>
    </fill>
    <fill>
      <patternFill patternType="solid">
        <fgColor theme="5" tint="0.79998168889431442"/>
        <bgColor indexed="64"/>
      </patternFill>
    </fill>
    <fill>
      <patternFill patternType="solid">
        <fgColor rgb="FF001489"/>
      </patternFill>
    </fill>
    <fill>
      <patternFill patternType="solid">
        <fgColor rgb="FFFF0000"/>
        <bgColor indexed="64"/>
      </patternFill>
    </fill>
    <fill>
      <patternFill patternType="solid">
        <fgColor rgb="FFFFFF00"/>
        <bgColor indexed="64"/>
      </patternFill>
    </fill>
    <fill>
      <patternFill patternType="solid">
        <fgColor rgb="FFFFFFFF"/>
      </patternFill>
    </fill>
    <fill>
      <patternFill patternType="solid">
        <fgColor theme="3" tint="0.249977111117893"/>
        <bgColor indexed="64"/>
      </patternFill>
    </fill>
    <fill>
      <patternFill patternType="solid">
        <fgColor rgb="FFFFFFFF"/>
        <bgColor rgb="FFFFFFFF"/>
      </patternFill>
    </fill>
  </fills>
  <borders count="27">
    <border>
      <left/>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D6DDE4"/>
      </left>
      <right/>
      <top/>
      <bottom/>
      <diagonal/>
    </border>
    <border>
      <left/>
      <right style="thin">
        <color rgb="FFD6DDE4"/>
      </right>
      <top/>
      <bottom style="thin">
        <color rgb="FFD6DDE4"/>
      </bottom>
      <diagonal/>
    </border>
    <border>
      <left style="thin">
        <color rgb="FFD6DDE4"/>
      </left>
      <right/>
      <top/>
      <bottom style="thin">
        <color rgb="FFD6DDE4"/>
      </bottom>
      <diagonal/>
    </border>
    <border>
      <left/>
      <right style="thin">
        <color rgb="FFD6DDE4"/>
      </right>
      <top/>
      <bottom/>
      <diagonal/>
    </border>
    <border>
      <left/>
      <right style="thin">
        <color rgb="FFD6DDE4"/>
      </right>
      <top style="thin">
        <color rgb="FFD6DDE4"/>
      </top>
      <bottom/>
      <diagonal/>
    </border>
    <border>
      <left style="thin">
        <color rgb="FFD6DDE4"/>
      </left>
      <right/>
      <top style="thin">
        <color rgb="FFD6DDE4"/>
      </top>
      <bottom/>
      <diagonal/>
    </border>
    <border>
      <left style="medium">
        <color indexed="64"/>
      </left>
      <right style="medium">
        <color indexed="64"/>
      </right>
      <top/>
      <bottom style="medium">
        <color indexed="64"/>
      </bottom>
      <diagonal/>
    </border>
    <border>
      <left style="thin">
        <color rgb="FFD6DDE4"/>
      </left>
      <right style="thin">
        <color rgb="FFD6DDE4"/>
      </right>
      <top style="thin">
        <color rgb="FFD6DDE4"/>
      </top>
      <bottom style="thin">
        <color rgb="FFD6DD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9" fontId="1" fillId="0" borderId="0" applyFont="0" applyFill="0" applyBorder="0" applyAlignment="0" applyProtection="0"/>
    <xf numFmtId="0" fontId="7" fillId="2" borderId="0"/>
    <xf numFmtId="0" fontId="8" fillId="2" borderId="2">
      <alignment horizontal="right"/>
    </xf>
    <xf numFmtId="0" fontId="25" fillId="0" borderId="0" applyNumberFormat="0" applyFill="0" applyBorder="0" applyAlignment="0" applyProtection="0"/>
    <xf numFmtId="0" fontId="32" fillId="0" borderId="0"/>
  </cellStyleXfs>
  <cellXfs count="140">
    <xf numFmtId="0" fontId="0" fillId="0" borderId="0" xfId="0"/>
    <xf numFmtId="0" fontId="2" fillId="0" borderId="0" xfId="0" applyFont="1"/>
    <xf numFmtId="14" fontId="0" fillId="0" borderId="0" xfId="0" applyNumberFormat="1"/>
    <xf numFmtId="2" fontId="0" fillId="0" borderId="0" xfId="0" applyNumberFormat="1"/>
    <xf numFmtId="4" fontId="0" fillId="0" borderId="0" xfId="0" applyNumberFormat="1"/>
    <xf numFmtId="10" fontId="0" fillId="0" borderId="0" xfId="0" applyNumberFormat="1"/>
    <xf numFmtId="0" fontId="0" fillId="0" borderId="0" xfId="0" applyAlignment="1">
      <alignment wrapText="1"/>
    </xf>
    <xf numFmtId="0" fontId="4" fillId="0" borderId="0" xfId="0" applyFont="1"/>
    <xf numFmtId="0" fontId="4" fillId="0" borderId="0" xfId="0" applyFont="1" applyAlignment="1">
      <alignment wrapText="1"/>
    </xf>
    <xf numFmtId="0" fontId="5" fillId="0" borderId="0" xfId="0" applyFont="1"/>
    <xf numFmtId="164" fontId="0" fillId="0" borderId="0" xfId="0" applyNumberFormat="1"/>
    <xf numFmtId="10" fontId="0" fillId="0" borderId="0" xfId="1" applyNumberFormat="1" applyFont="1"/>
    <xf numFmtId="165" fontId="0" fillId="0" borderId="0" xfId="0" applyNumberFormat="1"/>
    <xf numFmtId="166" fontId="0" fillId="0" borderId="0" xfId="0" applyNumberFormat="1"/>
    <xf numFmtId="14" fontId="2" fillId="0" borderId="0" xfId="0" applyNumberFormat="1" applyFont="1"/>
    <xf numFmtId="167" fontId="0" fillId="0" borderId="0" xfId="0" applyNumberFormat="1"/>
    <xf numFmtId="0" fontId="6" fillId="0" borderId="0" xfId="0" applyFont="1" applyAlignment="1">
      <alignment vertical="center"/>
    </xf>
    <xf numFmtId="0" fontId="0" fillId="0" borderId="3" xfId="0" applyBorder="1"/>
    <xf numFmtId="165" fontId="0" fillId="0" borderId="3" xfId="0" applyNumberFormat="1" applyBorder="1"/>
    <xf numFmtId="10" fontId="0" fillId="0" borderId="3" xfId="1" applyNumberFormat="1" applyFont="1" applyBorder="1"/>
    <xf numFmtId="0" fontId="0" fillId="0" borderId="4" xfId="0" applyBorder="1"/>
    <xf numFmtId="166" fontId="0" fillId="0" borderId="5" xfId="0" applyNumberFormat="1" applyBorder="1"/>
    <xf numFmtId="166" fontId="0" fillId="0" borderId="6" xfId="0" applyNumberFormat="1" applyBorder="1"/>
    <xf numFmtId="165" fontId="0" fillId="0" borderId="8" xfId="0" applyNumberFormat="1" applyBorder="1"/>
    <xf numFmtId="10" fontId="0" fillId="0" borderId="8" xfId="1" applyNumberFormat="1" applyFont="1" applyBorder="1"/>
    <xf numFmtId="168" fontId="0" fillId="0" borderId="1" xfId="1" applyNumberFormat="1" applyFont="1" applyBorder="1"/>
    <xf numFmtId="168" fontId="0" fillId="0" borderId="0" xfId="1" applyNumberFormat="1" applyFont="1"/>
    <xf numFmtId="0" fontId="2" fillId="0" borderId="0" xfId="0" applyFont="1" applyAlignment="1">
      <alignment horizontal="center"/>
    </xf>
    <xf numFmtId="0" fontId="0" fillId="3" borderId="0" xfId="0" applyFill="1"/>
    <xf numFmtId="166" fontId="0" fillId="3" borderId="5" xfId="0" applyNumberFormat="1" applyFill="1" applyBorder="1"/>
    <xf numFmtId="0" fontId="3" fillId="0" borderId="0" xfId="0" applyFont="1" applyAlignment="1">
      <alignment horizontal="left" vertical="center"/>
    </xf>
    <xf numFmtId="0" fontId="3" fillId="0" borderId="0" xfId="0" applyFont="1" applyAlignment="1">
      <alignment horizontal="left" vertical="top"/>
    </xf>
    <xf numFmtId="0" fontId="4" fillId="0" borderId="0" xfId="0" applyFont="1" applyAlignment="1">
      <alignment horizontal="left"/>
    </xf>
    <xf numFmtId="0" fontId="0" fillId="0" borderId="0" xfId="0" applyAlignment="1">
      <alignment horizontal="left" vertical="top"/>
    </xf>
    <xf numFmtId="0" fontId="2" fillId="0" borderId="0" xfId="0" applyFont="1" applyAlignment="1">
      <alignment wrapText="1"/>
    </xf>
    <xf numFmtId="0" fontId="9" fillId="0" borderId="0" xfId="0" applyFont="1"/>
    <xf numFmtId="168" fontId="2" fillId="0" borderId="0" xfId="1" applyNumberFormat="1" applyFont="1"/>
    <xf numFmtId="168" fontId="2" fillId="0" borderId="1" xfId="1" applyNumberFormat="1" applyFont="1" applyBorder="1"/>
    <xf numFmtId="0" fontId="0" fillId="0" borderId="7" xfId="0" applyBorder="1" applyAlignment="1">
      <alignment horizontal="left"/>
    </xf>
    <xf numFmtId="165" fontId="0" fillId="0" borderId="13" xfId="0" applyNumberFormat="1" applyBorder="1"/>
    <xf numFmtId="165" fontId="0" fillId="0" borderId="14" xfId="0" applyNumberFormat="1" applyBorder="1"/>
    <xf numFmtId="0" fontId="0" fillId="0" borderId="4" xfId="0" applyBorder="1" applyAlignment="1">
      <alignment horizontal="left"/>
    </xf>
    <xf numFmtId="165" fontId="0" fillId="0" borderId="5" xfId="0" applyNumberFormat="1" applyBorder="1"/>
    <xf numFmtId="165" fontId="0" fillId="0" borderId="6" xfId="0" applyNumberFormat="1" applyBorder="1"/>
    <xf numFmtId="0" fontId="2" fillId="0" borderId="7" xfId="0" applyFont="1" applyBorder="1"/>
    <xf numFmtId="0" fontId="2" fillId="0" borderId="12" xfId="0" applyFont="1" applyBorder="1"/>
    <xf numFmtId="0" fontId="0" fillId="0" borderId="0" xfId="0" applyAlignment="1">
      <alignment vertical="top" wrapText="1"/>
    </xf>
    <xf numFmtId="0" fontId="11" fillId="4" borderId="0" xfId="0" applyFont="1" applyFill="1" applyAlignment="1">
      <alignment horizontal="center" vertical="center" wrapText="1"/>
    </xf>
    <xf numFmtId="0" fontId="0" fillId="0" borderId="0" xfId="0" applyAlignment="1">
      <alignment horizontal="center" vertical="center"/>
    </xf>
    <xf numFmtId="0" fontId="11" fillId="5" borderId="0" xfId="0" applyFont="1" applyFill="1" applyAlignment="1">
      <alignment horizontal="center" vertical="center" wrapText="1"/>
    </xf>
    <xf numFmtId="0" fontId="12" fillId="0" borderId="0" xfId="0" applyFont="1" applyAlignment="1">
      <alignment horizontal="center" vertical="center" wrapText="1"/>
    </xf>
    <xf numFmtId="14" fontId="0" fillId="0" borderId="0" xfId="0" applyNumberFormat="1" applyAlignment="1">
      <alignment horizontal="center" vertical="center"/>
    </xf>
    <xf numFmtId="0" fontId="13" fillId="6" borderId="0" xfId="0" applyFont="1" applyFill="1" applyAlignment="1">
      <alignment horizontal="center" vertical="center"/>
    </xf>
    <xf numFmtId="0" fontId="0" fillId="6" borderId="0" xfId="0" applyFill="1"/>
    <xf numFmtId="0" fontId="2" fillId="6" borderId="0" xfId="0" applyFont="1" applyFill="1"/>
    <xf numFmtId="0" fontId="14" fillId="6" borderId="0" xfId="0" applyFont="1" applyFill="1"/>
    <xf numFmtId="0" fontId="15" fillId="6" borderId="0" xfId="0" applyFont="1" applyFill="1"/>
    <xf numFmtId="14" fontId="13" fillId="6" borderId="0" xfId="0" applyNumberFormat="1" applyFont="1" applyFill="1" applyAlignment="1">
      <alignment horizontal="center" vertical="center"/>
    </xf>
    <xf numFmtId="165" fontId="0" fillId="0" borderId="0" xfId="1" applyNumberFormat="1" applyFont="1"/>
    <xf numFmtId="169" fontId="0" fillId="0" borderId="1" xfId="1" applyNumberFormat="1" applyFont="1" applyBorder="1"/>
    <xf numFmtId="0" fontId="16" fillId="6" borderId="0" xfId="0" applyFont="1" applyFill="1"/>
    <xf numFmtId="0" fontId="17" fillId="6" borderId="0" xfId="0" applyFont="1" applyFill="1"/>
    <xf numFmtId="0" fontId="0" fillId="6" borderId="0" xfId="0" applyFill="1" applyAlignment="1">
      <alignment horizontal="center" vertical="center"/>
    </xf>
    <xf numFmtId="0" fontId="19" fillId="0" borderId="0" xfId="0" applyFont="1"/>
    <xf numFmtId="0" fontId="25" fillId="0" borderId="0" xfId="4"/>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14" fontId="24" fillId="0" borderId="0" xfId="0" applyNumberFormat="1" applyFont="1"/>
    <xf numFmtId="0" fontId="26" fillId="0" borderId="0" xfId="0" applyFont="1"/>
    <xf numFmtId="0" fontId="28" fillId="0" borderId="0" xfId="0" applyFont="1"/>
    <xf numFmtId="0" fontId="27" fillId="0" borderId="0" xfId="0" applyFont="1"/>
    <xf numFmtId="0" fontId="32" fillId="0" borderId="0" xfId="5"/>
    <xf numFmtId="0" fontId="32" fillId="7" borderId="0" xfId="5" applyFill="1"/>
    <xf numFmtId="3" fontId="12" fillId="7" borderId="19" xfId="5" applyNumberFormat="1" applyFont="1" applyFill="1" applyBorder="1" applyAlignment="1">
      <alignment horizontal="right" vertical="center"/>
    </xf>
    <xf numFmtId="4" fontId="12" fillId="7" borderId="19" xfId="5" applyNumberFormat="1" applyFont="1" applyFill="1" applyBorder="1" applyAlignment="1">
      <alignment horizontal="right" vertical="center"/>
    </xf>
    <xf numFmtId="170" fontId="31" fillId="7" borderId="19" xfId="5" applyNumberFormat="1" applyFont="1" applyFill="1" applyBorder="1" applyAlignment="1">
      <alignment horizontal="left" vertical="center"/>
    </xf>
    <xf numFmtId="3" fontId="12" fillId="7" borderId="17" xfId="5" applyNumberFormat="1" applyFont="1" applyFill="1" applyBorder="1" applyAlignment="1">
      <alignment horizontal="right" vertical="center"/>
    </xf>
    <xf numFmtId="4" fontId="12" fillId="7" borderId="17" xfId="5" applyNumberFormat="1" applyFont="1" applyFill="1" applyBorder="1" applyAlignment="1">
      <alignment horizontal="right" vertical="center"/>
    </xf>
    <xf numFmtId="170" fontId="31" fillId="7" borderId="17" xfId="5" applyNumberFormat="1" applyFont="1" applyFill="1" applyBorder="1" applyAlignment="1">
      <alignment horizontal="left" vertical="center"/>
    </xf>
    <xf numFmtId="0" fontId="31" fillId="7" borderId="22" xfId="5" applyFont="1" applyFill="1" applyBorder="1" applyAlignment="1">
      <alignment horizontal="left" vertical="top" wrapText="1"/>
    </xf>
    <xf numFmtId="41" fontId="0" fillId="0" borderId="0" xfId="0" applyNumberFormat="1"/>
    <xf numFmtId="41" fontId="29" fillId="0" borderId="0" xfId="0" applyNumberFormat="1" applyFont="1"/>
    <xf numFmtId="41" fontId="26" fillId="0" borderId="0" xfId="0" applyNumberFormat="1" applyFont="1"/>
    <xf numFmtId="1" fontId="30" fillId="8" borderId="0" xfId="0" applyNumberFormat="1" applyFont="1" applyFill="1" applyAlignment="1">
      <alignment horizontal="right" vertical="center"/>
    </xf>
    <xf numFmtId="1" fontId="33" fillId="8" borderId="0" xfId="0" applyNumberFormat="1" applyFont="1" applyFill="1" applyAlignment="1">
      <alignment horizontal="right"/>
    </xf>
    <xf numFmtId="1" fontId="34" fillId="8" borderId="0" xfId="0" applyNumberFormat="1" applyFont="1" applyFill="1" applyAlignment="1">
      <alignment horizontal="right"/>
    </xf>
    <xf numFmtId="41" fontId="0" fillId="0" borderId="0" xfId="0" applyNumberFormat="1" applyAlignment="1">
      <alignment horizontal="right"/>
    </xf>
    <xf numFmtId="14" fontId="35" fillId="0" borderId="0" xfId="0" applyNumberFormat="1" applyFont="1"/>
    <xf numFmtId="0" fontId="35" fillId="0" borderId="0" xfId="0" applyFont="1"/>
    <xf numFmtId="41" fontId="37" fillId="0" borderId="0" xfId="0" applyNumberFormat="1" applyFont="1"/>
    <xf numFmtId="41" fontId="20" fillId="0" borderId="0" xfId="0" applyNumberFormat="1" applyFont="1"/>
    <xf numFmtId="0" fontId="38" fillId="0" borderId="0" xfId="0" applyFont="1" applyAlignment="1">
      <alignment horizontal="left"/>
    </xf>
    <xf numFmtId="1" fontId="0" fillId="0" borderId="0" xfId="1" applyNumberFormat="1" applyFont="1"/>
    <xf numFmtId="1" fontId="0" fillId="0" borderId="1" xfId="1" applyNumberFormat="1" applyFont="1" applyBorder="1"/>
    <xf numFmtId="166" fontId="0" fillId="3" borderId="3" xfId="0" applyNumberFormat="1" applyFill="1" applyBorder="1"/>
    <xf numFmtId="0" fontId="2" fillId="0" borderId="3" xfId="0" applyFont="1" applyBorder="1"/>
    <xf numFmtId="0" fontId="39" fillId="0" borderId="3" xfId="0" applyFont="1" applyBorder="1"/>
    <xf numFmtId="0" fontId="36" fillId="0" borderId="3" xfId="0" applyFont="1" applyBorder="1" applyAlignment="1">
      <alignment horizontal="center"/>
    </xf>
    <xf numFmtId="0" fontId="0" fillId="0" borderId="3" xfId="0" applyBorder="1" applyAlignment="1">
      <alignment horizontal="center" vertical="center"/>
    </xf>
    <xf numFmtId="0" fontId="0" fillId="0" borderId="0" xfId="0" applyAlignment="1">
      <alignment horizontal="center"/>
    </xf>
    <xf numFmtId="167" fontId="0" fillId="0" borderId="0" xfId="0" applyNumberFormat="1" applyAlignment="1">
      <alignment horizontal="center"/>
    </xf>
    <xf numFmtId="14" fontId="2" fillId="0" borderId="0" xfId="0" applyNumberFormat="1" applyFont="1" applyAlignment="1">
      <alignment horizontal="center"/>
    </xf>
    <xf numFmtId="0" fontId="0" fillId="0" borderId="3" xfId="0" applyBorder="1" applyAlignment="1">
      <alignment horizontal="center" vertical="center" wrapText="1"/>
    </xf>
    <xf numFmtId="172" fontId="40" fillId="9" borderId="24" xfId="0" applyNumberFormat="1" applyFont="1" applyFill="1" applyBorder="1" applyAlignment="1">
      <alignment horizontal="right"/>
    </xf>
    <xf numFmtId="44" fontId="40" fillId="9" borderId="24" xfId="0" applyNumberFormat="1" applyFont="1" applyFill="1" applyBorder="1" applyAlignment="1">
      <alignment horizontal="right"/>
    </xf>
    <xf numFmtId="0" fontId="0" fillId="0" borderId="25" xfId="0" applyBorder="1" applyAlignment="1">
      <alignment horizontal="center" vertical="center"/>
    </xf>
    <xf numFmtId="0" fontId="0" fillId="0" borderId="13" xfId="0" applyBorder="1" applyAlignment="1">
      <alignment horizontal="center" vertical="center" wrapText="1"/>
    </xf>
    <xf numFmtId="10" fontId="0" fillId="0" borderId="3" xfId="0" applyNumberFormat="1" applyBorder="1" applyAlignment="1">
      <alignment horizontal="right" vertical="center"/>
    </xf>
    <xf numFmtId="10" fontId="0" fillId="0" borderId="26" xfId="0" applyNumberFormat="1" applyBorder="1" applyAlignment="1">
      <alignment horizontal="right" vertical="center"/>
    </xf>
    <xf numFmtId="10" fontId="0" fillId="0" borderId="3" xfId="0" applyNumberFormat="1" applyBorder="1" applyAlignment="1">
      <alignment horizontal="right"/>
    </xf>
    <xf numFmtId="2" fontId="0" fillId="0" borderId="3" xfId="0" applyNumberFormat="1" applyBorder="1" applyAlignment="1">
      <alignment horizontal="right" vertical="center"/>
    </xf>
    <xf numFmtId="166" fontId="0" fillId="0" borderId="3" xfId="0" applyNumberFormat="1" applyBorder="1" applyAlignment="1">
      <alignment horizontal="right" vertical="center"/>
    </xf>
    <xf numFmtId="10" fontId="0" fillId="0" borderId="3" xfId="1" applyNumberFormat="1" applyFont="1" applyBorder="1" applyAlignment="1">
      <alignment horizontal="right" vertical="center"/>
    </xf>
    <xf numFmtId="9" fontId="0" fillId="0" borderId="3" xfId="1" applyFont="1" applyBorder="1" applyAlignment="1">
      <alignment horizontal="right" vertical="center"/>
    </xf>
    <xf numFmtId="2" fontId="0" fillId="0" borderId="0" xfId="0" applyNumberFormat="1" applyAlignment="1">
      <alignment horizontal="right"/>
    </xf>
    <xf numFmtId="2" fontId="0" fillId="0" borderId="13" xfId="0" applyNumberFormat="1" applyBorder="1" applyAlignment="1">
      <alignment horizontal="right" vertical="center"/>
    </xf>
    <xf numFmtId="2" fontId="0" fillId="0" borderId="26" xfId="0" applyNumberFormat="1" applyBorder="1" applyAlignment="1">
      <alignment horizontal="right" vertical="center"/>
    </xf>
    <xf numFmtId="0" fontId="3" fillId="0" borderId="0" xfId="0" applyFont="1" applyAlignment="1">
      <alignment horizontal="center" vertical="top"/>
    </xf>
    <xf numFmtId="0" fontId="4" fillId="0" borderId="0" xfId="0" applyFont="1" applyAlignment="1">
      <alignment horizontal="center" wrapText="1"/>
    </xf>
    <xf numFmtId="0" fontId="4" fillId="0" borderId="0" xfId="0" applyFont="1" applyAlignment="1">
      <alignment horizontal="center"/>
    </xf>
    <xf numFmtId="171" fontId="12" fillId="7" borderId="17" xfId="5" applyNumberFormat="1" applyFont="1" applyFill="1" applyBorder="1" applyAlignment="1">
      <alignment horizontal="right" vertical="center"/>
    </xf>
    <xf numFmtId="0" fontId="32" fillId="7" borderId="20" xfId="5" applyFill="1" applyBorder="1"/>
    <xf numFmtId="171" fontId="12" fillId="7" borderId="19" xfId="5" applyNumberFormat="1" applyFont="1" applyFill="1" applyBorder="1" applyAlignment="1">
      <alignment horizontal="right" vertical="center"/>
    </xf>
    <xf numFmtId="0" fontId="32" fillId="7" borderId="18" xfId="5" applyFill="1" applyBorder="1"/>
    <xf numFmtId="0" fontId="12" fillId="7" borderId="0" xfId="5" applyFont="1" applyFill="1" applyAlignment="1">
      <alignment horizontal="left" vertical="top" wrapText="1"/>
    </xf>
    <xf numFmtId="0" fontId="32" fillId="7" borderId="0" xfId="5" applyFill="1"/>
    <xf numFmtId="0" fontId="31" fillId="7" borderId="22" xfId="5" applyFont="1" applyFill="1" applyBorder="1" applyAlignment="1">
      <alignment horizontal="left" vertical="top" wrapText="1"/>
    </xf>
    <xf numFmtId="0" fontId="32" fillId="7" borderId="21" xfId="5" applyFill="1" applyBorder="1"/>
    <xf numFmtId="0" fontId="29" fillId="0" borderId="0" xfId="0" applyFont="1"/>
    <xf numFmtId="0" fontId="35" fillId="0" borderId="0" xfId="0" applyFont="1"/>
    <xf numFmtId="0" fontId="2" fillId="0" borderId="3" xfId="0" applyFont="1" applyBorder="1" applyAlignment="1">
      <alignment horizontal="center" vertical="center"/>
    </xf>
    <xf numFmtId="0" fontId="2" fillId="0" borderId="9" xfId="0" applyFont="1" applyBorder="1" applyAlignment="1">
      <alignment horizontal="center" wrapText="1"/>
    </xf>
    <xf numFmtId="0" fontId="2" fillId="0" borderId="10" xfId="0" applyFont="1" applyBorder="1" applyAlignment="1">
      <alignment horizontal="center" wrapText="1"/>
    </xf>
    <xf numFmtId="0" fontId="2" fillId="0" borderId="11" xfId="0" applyFont="1" applyBorder="1" applyAlignment="1">
      <alignment horizont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3" xfId="0" applyFont="1" applyBorder="1" applyAlignment="1">
      <alignment horizontal="center" vertical="center" wrapText="1"/>
    </xf>
  </cellXfs>
  <cellStyles count="6">
    <cellStyle name="blp_column_header" xfId="2" xr:uid="{114985CC-F033-4C50-926D-326DE9F573C7}"/>
    <cellStyle name="fa_column_header_bottom" xfId="3" xr:uid="{B49108AA-F2C7-46CA-8689-250A01173AD8}"/>
    <cellStyle name="Hyperlink" xfId="4" builtinId="8"/>
    <cellStyle name="Normal" xfId="0" builtinId="0"/>
    <cellStyle name="Normal 2" xfId="5" xr:uid="{BBCBDCAD-0F00-6E46-897A-5D6C2E6806A1}"/>
    <cellStyle name="Percent" xfId="1" builtinId="5"/>
  </cellStyles>
  <dxfs count="0"/>
  <tableStyles count="0" defaultTableStyle="TableStyleMedium2" defaultPivotStyle="PivotStyleLight16"/>
  <colors>
    <mruColors>
      <color rgb="FF156082"/>
      <color rgb="FF0F9E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ichStyles" Target="richData/rich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RichValueTypes" Target="richData/rdRichValueType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Profitability</a:t>
            </a:r>
            <a:r>
              <a:rPr lang="en-US" baseline="0"/>
              <a:t> Ratio: Profit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Fin_calc!$B$4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Fin_calc!$A$5:$A$7</c:f>
              <c:numCache>
                <c:formatCode>General</c:formatCode>
                <c:ptCount val="3"/>
                <c:pt idx="0">
                  <c:v>2022</c:v>
                </c:pt>
                <c:pt idx="1">
                  <c:v>2023</c:v>
                </c:pt>
                <c:pt idx="2">
                  <c:v>2024</c:v>
                </c:pt>
              </c:numCache>
            </c:numRef>
          </c:cat>
          <c:val>
            <c:numRef>
              <c:f>Fin_calc!$B$5:$B$7</c:f>
              <c:numCache>
                <c:formatCode>0.00%</c:formatCode>
                <c:ptCount val="3"/>
                <c:pt idx="0">
                  <c:v>5.2634135903985087E-2</c:v>
                </c:pt>
                <c:pt idx="1">
                  <c:v>3.4702403076972801E-5</c:v>
                </c:pt>
                <c:pt idx="2">
                  <c:v>5.2105529267124082E-5</c:v>
                </c:pt>
              </c:numCache>
            </c:numRef>
          </c:val>
          <c:smooth val="0"/>
          <c:extLst>
            <c:ext xmlns:c16="http://schemas.microsoft.com/office/drawing/2014/chart" uri="{C3380CC4-5D6E-409C-BE32-E72D297353CC}">
              <c16:uniqueId val="{00000000-C988-4A72-BCC1-7E31F23D1EF7}"/>
            </c:ext>
          </c:extLst>
        </c:ser>
        <c:ser>
          <c:idx val="1"/>
          <c:order val="1"/>
          <c:tx>
            <c:strRef>
              <c:f>Fin_calc!$C$4</c:f>
              <c:strCache>
                <c:ptCount val="1"/>
                <c:pt idx="0">
                  <c:v>Competitor/Industry 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Fin_calc!$A$5:$A$7</c:f>
              <c:numCache>
                <c:formatCode>General</c:formatCode>
                <c:ptCount val="3"/>
                <c:pt idx="0">
                  <c:v>2022</c:v>
                </c:pt>
                <c:pt idx="1">
                  <c:v>2023</c:v>
                </c:pt>
                <c:pt idx="2">
                  <c:v>2024</c:v>
                </c:pt>
              </c:numCache>
            </c:numRef>
          </c:cat>
          <c:val>
            <c:numRef>
              <c:f>Fin_calc!$C$5:$C$7</c:f>
              <c:numCache>
                <c:formatCode>0.00%</c:formatCode>
                <c:ptCount val="3"/>
                <c:pt idx="0">
                  <c:v>0.13836930455635491</c:v>
                </c:pt>
                <c:pt idx="1">
                  <c:v>0.12663797688699774</c:v>
                </c:pt>
                <c:pt idx="2">
                  <c:v>0.10645766216281194</c:v>
                </c:pt>
              </c:numCache>
            </c:numRef>
          </c:val>
          <c:smooth val="0"/>
          <c:extLst>
            <c:ext xmlns:c16="http://schemas.microsoft.com/office/drawing/2014/chart" uri="{C3380CC4-5D6E-409C-BE32-E72D297353CC}">
              <c16:uniqueId val="{00000001-C988-4A72-BCC1-7E31F23D1EF7}"/>
            </c:ext>
          </c:extLst>
        </c:ser>
        <c:dLbls>
          <c:dLblPos val="t"/>
          <c:showLegendKey val="0"/>
          <c:showVal val="1"/>
          <c:showCatName val="0"/>
          <c:showSerName val="0"/>
          <c:showPercent val="0"/>
          <c:showBubbleSize val="0"/>
        </c:dLbls>
        <c:smooth val="0"/>
        <c:axId val="1994474544"/>
        <c:axId val="1994476944"/>
      </c:lineChart>
      <c:catAx>
        <c:axId val="1994474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476944"/>
        <c:crosses val="autoZero"/>
        <c:auto val="1"/>
        <c:lblAlgn val="ctr"/>
        <c:lblOffset val="100"/>
        <c:noMultiLvlLbl val="0"/>
      </c:catAx>
      <c:valAx>
        <c:axId val="1994476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Profitability</a:t>
                </a:r>
                <a:r>
                  <a:rPr lang="en-US" baseline="0"/>
                  <a:t> Ratio: Profit Margin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474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 Ratios: Net Assets Turnover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Fin_calc!$F$4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Fin_calc!$E$5:$E$7</c:f>
              <c:numCache>
                <c:formatCode>General</c:formatCode>
                <c:ptCount val="3"/>
                <c:pt idx="0">
                  <c:v>2022</c:v>
                </c:pt>
                <c:pt idx="1">
                  <c:v>2023</c:v>
                </c:pt>
                <c:pt idx="2">
                  <c:v>2024</c:v>
                </c:pt>
              </c:numCache>
            </c:numRef>
          </c:cat>
          <c:val>
            <c:numRef>
              <c:f>Fin_calc!$F$5:$F$7</c:f>
              <c:numCache>
                <c:formatCode>0.00</c:formatCode>
                <c:ptCount val="3"/>
                <c:pt idx="0">
                  <c:v>3.1550294815935715</c:v>
                </c:pt>
                <c:pt idx="1">
                  <c:v>7687.09490075748</c:v>
                </c:pt>
                <c:pt idx="2" formatCode="0.000">
                  <c:v>4924.6402152308683</c:v>
                </c:pt>
              </c:numCache>
            </c:numRef>
          </c:val>
          <c:smooth val="0"/>
          <c:extLst>
            <c:ext xmlns:c16="http://schemas.microsoft.com/office/drawing/2014/chart" uri="{C3380CC4-5D6E-409C-BE32-E72D297353CC}">
              <c16:uniqueId val="{00000000-304A-454C-900B-26816587BA80}"/>
            </c:ext>
          </c:extLst>
        </c:ser>
        <c:ser>
          <c:idx val="1"/>
          <c:order val="1"/>
          <c:tx>
            <c:strRef>
              <c:f>Fin_calc!$G$4</c:f>
              <c:strCache>
                <c:ptCount val="1"/>
                <c:pt idx="0">
                  <c:v>Competitor/Industry 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Fin_calc!$E$5:$E$7</c:f>
              <c:numCache>
                <c:formatCode>General</c:formatCode>
                <c:ptCount val="3"/>
                <c:pt idx="0">
                  <c:v>2022</c:v>
                </c:pt>
                <c:pt idx="1">
                  <c:v>2023</c:v>
                </c:pt>
                <c:pt idx="2">
                  <c:v>2024</c:v>
                </c:pt>
              </c:numCache>
            </c:numRef>
          </c:cat>
          <c:val>
            <c:numRef>
              <c:f>Fin_calc!$G$5:$G$7</c:f>
              <c:numCache>
                <c:formatCode>0.00</c:formatCode>
                <c:ptCount val="3"/>
                <c:pt idx="0">
                  <c:v>0.51193282262816731</c:v>
                </c:pt>
                <c:pt idx="1">
                  <c:v>0.48822001888574129</c:v>
                </c:pt>
                <c:pt idx="2">
                  <c:v>0.49609980677941845</c:v>
                </c:pt>
              </c:numCache>
            </c:numRef>
          </c:val>
          <c:smooth val="0"/>
          <c:extLst>
            <c:ext xmlns:c16="http://schemas.microsoft.com/office/drawing/2014/chart" uri="{C3380CC4-5D6E-409C-BE32-E72D297353CC}">
              <c16:uniqueId val="{00000001-304A-454C-900B-26816587BA80}"/>
            </c:ext>
          </c:extLst>
        </c:ser>
        <c:dLbls>
          <c:dLblPos val="t"/>
          <c:showLegendKey val="0"/>
          <c:showVal val="1"/>
          <c:showCatName val="0"/>
          <c:showSerName val="0"/>
          <c:showPercent val="0"/>
          <c:showBubbleSize val="0"/>
        </c:dLbls>
        <c:smooth val="0"/>
        <c:axId val="69267632"/>
        <c:axId val="69256592"/>
      </c:lineChart>
      <c:catAx>
        <c:axId val="69267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56592"/>
        <c:crosses val="autoZero"/>
        <c:auto val="1"/>
        <c:lblAlgn val="ctr"/>
        <c:lblOffset val="100"/>
        <c:noMultiLvlLbl val="0"/>
      </c:catAx>
      <c:valAx>
        <c:axId val="69256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 Assets Turnover (x)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67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Gearing ratios: Gearing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Fin_calc!$J$4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Fin_calc!$I$5:$I$7</c:f>
              <c:numCache>
                <c:formatCode>General</c:formatCode>
                <c:ptCount val="3"/>
                <c:pt idx="0">
                  <c:v>2022</c:v>
                </c:pt>
                <c:pt idx="1">
                  <c:v>2023</c:v>
                </c:pt>
                <c:pt idx="2">
                  <c:v>2024</c:v>
                </c:pt>
              </c:numCache>
            </c:numRef>
          </c:cat>
          <c:val>
            <c:numRef>
              <c:f>Fin_calc!$J$5:$J$7</c:f>
              <c:numCache>
                <c:formatCode>0%</c:formatCode>
                <c:ptCount val="3"/>
                <c:pt idx="0" formatCode="0.00%">
                  <c:v>0.32957747397531895</c:v>
                </c:pt>
                <c:pt idx="1">
                  <c:v>0.28349105093652266</c:v>
                </c:pt>
                <c:pt idx="2">
                  <c:v>0.43818029449340323</c:v>
                </c:pt>
              </c:numCache>
            </c:numRef>
          </c:val>
          <c:smooth val="0"/>
          <c:extLst>
            <c:ext xmlns:c16="http://schemas.microsoft.com/office/drawing/2014/chart" uri="{C3380CC4-5D6E-409C-BE32-E72D297353CC}">
              <c16:uniqueId val="{00000000-C83F-4E98-BCEC-A24D3C3E42F0}"/>
            </c:ext>
          </c:extLst>
        </c:ser>
        <c:ser>
          <c:idx val="1"/>
          <c:order val="1"/>
          <c:tx>
            <c:strRef>
              <c:f>Fin_calc!$K$4</c:f>
              <c:strCache>
                <c:ptCount val="1"/>
                <c:pt idx="0">
                  <c:v>Competitor/Industry 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Fin_calc!$I$5:$I$7</c:f>
              <c:numCache>
                <c:formatCode>General</c:formatCode>
                <c:ptCount val="3"/>
                <c:pt idx="0">
                  <c:v>2022</c:v>
                </c:pt>
                <c:pt idx="1">
                  <c:v>2023</c:v>
                </c:pt>
                <c:pt idx="2">
                  <c:v>2024</c:v>
                </c:pt>
              </c:numCache>
            </c:numRef>
          </c:cat>
          <c:val>
            <c:numRef>
              <c:f>Fin_calc!$K$5:$K$7</c:f>
              <c:numCache>
                <c:formatCode>0%</c:formatCode>
                <c:ptCount val="3"/>
                <c:pt idx="0">
                  <c:v>0.62443527794146536</c:v>
                </c:pt>
                <c:pt idx="1">
                  <c:v>0.65736543909348444</c:v>
                </c:pt>
                <c:pt idx="2">
                  <c:v>0.70139071109944895</c:v>
                </c:pt>
              </c:numCache>
            </c:numRef>
          </c:val>
          <c:smooth val="0"/>
          <c:extLst>
            <c:ext xmlns:c16="http://schemas.microsoft.com/office/drawing/2014/chart" uri="{C3380CC4-5D6E-409C-BE32-E72D297353CC}">
              <c16:uniqueId val="{00000001-C83F-4E98-BCEC-A24D3C3E42F0}"/>
            </c:ext>
          </c:extLst>
        </c:ser>
        <c:dLbls>
          <c:dLblPos val="t"/>
          <c:showLegendKey val="0"/>
          <c:showVal val="1"/>
          <c:showCatName val="0"/>
          <c:showSerName val="0"/>
          <c:showPercent val="0"/>
          <c:showBubbleSize val="0"/>
        </c:dLbls>
        <c:smooth val="0"/>
        <c:axId val="1755607136"/>
        <c:axId val="1755607616"/>
      </c:lineChart>
      <c:catAx>
        <c:axId val="175560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607616"/>
        <c:crosses val="autoZero"/>
        <c:auto val="1"/>
        <c:lblAlgn val="ctr"/>
        <c:lblOffset val="100"/>
        <c:noMultiLvlLbl val="0"/>
      </c:catAx>
      <c:valAx>
        <c:axId val="175560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Gearing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60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Equity Ratios: Return on Shareholder Funds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Fin_calc!$N$4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Fin_calc!$M$5:$M$7</c:f>
              <c:numCache>
                <c:formatCode>General</c:formatCode>
                <c:ptCount val="3"/>
                <c:pt idx="0">
                  <c:v>2022</c:v>
                </c:pt>
                <c:pt idx="1">
                  <c:v>2023</c:v>
                </c:pt>
                <c:pt idx="2">
                  <c:v>2024</c:v>
                </c:pt>
              </c:numCache>
            </c:numRef>
          </c:cat>
          <c:val>
            <c:numRef>
              <c:f>Fin_calc!$N$5:$N$7</c:f>
              <c:numCache>
                <c:formatCode>0.00</c:formatCode>
                <c:ptCount val="3"/>
                <c:pt idx="0">
                  <c:v>0.22964105208368801</c:v>
                </c:pt>
                <c:pt idx="1">
                  <c:v>0.37039894585363314</c:v>
                </c:pt>
                <c:pt idx="2">
                  <c:v>0.43191578078587978</c:v>
                </c:pt>
              </c:numCache>
            </c:numRef>
          </c:val>
          <c:smooth val="0"/>
          <c:extLst>
            <c:ext xmlns:c16="http://schemas.microsoft.com/office/drawing/2014/chart" uri="{C3380CC4-5D6E-409C-BE32-E72D297353CC}">
              <c16:uniqueId val="{00000000-CF6E-4967-A776-94E37B40AD57}"/>
            </c:ext>
          </c:extLst>
        </c:ser>
        <c:ser>
          <c:idx val="1"/>
          <c:order val="1"/>
          <c:tx>
            <c:strRef>
              <c:f>Fin_calc!$O$4</c:f>
              <c:strCache>
                <c:ptCount val="1"/>
                <c:pt idx="0">
                  <c:v>Competitor/Industry 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Fin_calc!$M$5:$M$7</c:f>
              <c:numCache>
                <c:formatCode>General</c:formatCode>
                <c:ptCount val="3"/>
                <c:pt idx="0">
                  <c:v>2022</c:v>
                </c:pt>
                <c:pt idx="1">
                  <c:v>2023</c:v>
                </c:pt>
                <c:pt idx="2">
                  <c:v>2024</c:v>
                </c:pt>
              </c:numCache>
            </c:numRef>
          </c:cat>
          <c:val>
            <c:numRef>
              <c:f>Fin_calc!$O$5:$O$7</c:f>
              <c:numCache>
                <c:formatCode>0.00</c:formatCode>
                <c:ptCount val="3"/>
                <c:pt idx="0">
                  <c:v>0.12833420502092049</c:v>
                </c:pt>
                <c:pt idx="1">
                  <c:v>0.11912636075513297</c:v>
                </c:pt>
                <c:pt idx="2">
                  <c:v>9.4743569260265212E-2</c:v>
                </c:pt>
              </c:numCache>
            </c:numRef>
          </c:val>
          <c:smooth val="0"/>
          <c:extLst>
            <c:ext xmlns:c16="http://schemas.microsoft.com/office/drawing/2014/chart" uri="{C3380CC4-5D6E-409C-BE32-E72D297353CC}">
              <c16:uniqueId val="{00000001-CF6E-4967-A776-94E37B40AD57}"/>
            </c:ext>
          </c:extLst>
        </c:ser>
        <c:dLbls>
          <c:dLblPos val="t"/>
          <c:showLegendKey val="0"/>
          <c:showVal val="1"/>
          <c:showCatName val="0"/>
          <c:showSerName val="0"/>
          <c:showPercent val="0"/>
          <c:showBubbleSize val="0"/>
        </c:dLbls>
        <c:smooth val="0"/>
        <c:axId val="69270992"/>
        <c:axId val="69255152"/>
      </c:lineChart>
      <c:catAx>
        <c:axId val="69270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55152"/>
        <c:crosses val="autoZero"/>
        <c:auto val="1"/>
        <c:lblAlgn val="ctr"/>
        <c:lblOffset val="100"/>
        <c:noMultiLvlLbl val="0"/>
      </c:catAx>
      <c:valAx>
        <c:axId val="69255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Return on Shareholder Funds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Liquidity Ratios: Current</a:t>
            </a:r>
            <a:r>
              <a:rPr lang="en-US" baseline="0"/>
              <a:t>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Fin_calc!$R$4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Fin_calc!$Q$5:$Q$7</c:f>
              <c:numCache>
                <c:formatCode>General</c:formatCode>
                <c:ptCount val="3"/>
                <c:pt idx="0">
                  <c:v>2022</c:v>
                </c:pt>
                <c:pt idx="1">
                  <c:v>2023</c:v>
                </c:pt>
                <c:pt idx="2">
                  <c:v>2024</c:v>
                </c:pt>
              </c:numCache>
            </c:numRef>
          </c:cat>
          <c:val>
            <c:numRef>
              <c:f>Fin_calc!$R$5:$R$7</c:f>
              <c:numCache>
                <c:formatCode>0.00</c:formatCode>
                <c:ptCount val="3"/>
                <c:pt idx="0">
                  <c:v>1.5220888076253669</c:v>
                </c:pt>
                <c:pt idx="1">
                  <c:v>1.199132734003173</c:v>
                </c:pt>
                <c:pt idx="2">
                  <c:v>1.7745782137499788</c:v>
                </c:pt>
              </c:numCache>
            </c:numRef>
          </c:val>
          <c:smooth val="0"/>
          <c:extLst>
            <c:ext xmlns:c16="http://schemas.microsoft.com/office/drawing/2014/chart" uri="{C3380CC4-5D6E-409C-BE32-E72D297353CC}">
              <c16:uniqueId val="{00000000-618E-4216-962E-623417E5C004}"/>
            </c:ext>
          </c:extLst>
        </c:ser>
        <c:ser>
          <c:idx val="1"/>
          <c:order val="1"/>
          <c:tx>
            <c:strRef>
              <c:f>Fin_calc!$S$4</c:f>
              <c:strCache>
                <c:ptCount val="1"/>
                <c:pt idx="0">
                  <c:v>Competitor/Industry 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Fin_calc!$Q$5:$Q$7</c:f>
              <c:numCache>
                <c:formatCode>General</c:formatCode>
                <c:ptCount val="3"/>
                <c:pt idx="0">
                  <c:v>2022</c:v>
                </c:pt>
                <c:pt idx="1">
                  <c:v>2023</c:v>
                </c:pt>
                <c:pt idx="2">
                  <c:v>2024</c:v>
                </c:pt>
              </c:numCache>
            </c:numRef>
          </c:cat>
          <c:val>
            <c:numRef>
              <c:f>Fin_calc!$S$5:$S$7</c:f>
              <c:numCache>
                <c:formatCode>0.00</c:formatCode>
                <c:ptCount val="3"/>
                <c:pt idx="0">
                  <c:v>0.98474463851426042</c:v>
                </c:pt>
                <c:pt idx="1">
                  <c:v>0.91002694380292537</c:v>
                </c:pt>
                <c:pt idx="2">
                  <c:v>0.88806274190262779</c:v>
                </c:pt>
              </c:numCache>
            </c:numRef>
          </c:val>
          <c:smooth val="0"/>
          <c:extLst>
            <c:ext xmlns:c16="http://schemas.microsoft.com/office/drawing/2014/chart" uri="{C3380CC4-5D6E-409C-BE32-E72D297353CC}">
              <c16:uniqueId val="{00000001-618E-4216-962E-623417E5C004}"/>
            </c:ext>
          </c:extLst>
        </c:ser>
        <c:dLbls>
          <c:dLblPos val="t"/>
          <c:showLegendKey val="0"/>
          <c:showVal val="1"/>
          <c:showCatName val="0"/>
          <c:showSerName val="0"/>
          <c:showPercent val="0"/>
          <c:showBubbleSize val="0"/>
        </c:dLbls>
        <c:smooth val="0"/>
        <c:axId val="69235472"/>
        <c:axId val="69225872"/>
      </c:lineChart>
      <c:catAx>
        <c:axId val="69235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25872"/>
        <c:crosses val="autoZero"/>
        <c:auto val="1"/>
        <c:lblAlgn val="ctr"/>
        <c:lblOffset val="100"/>
        <c:noMultiLvlLbl val="0"/>
      </c:catAx>
      <c:valAx>
        <c:axId val="69225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Current Ratio (x)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5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 Ratios: Net Assets Turnover (x)</a:t>
            </a:r>
          </a:p>
        </c:rich>
      </c:tx>
      <c:layout>
        <c:manualLayout>
          <c:xMode val="edge"/>
          <c:yMode val="edge"/>
          <c:x val="0.13810082889440056"/>
          <c:y val="3.33326042737472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325470973565686"/>
          <c:y val="0.13095944581036237"/>
          <c:w val="0.85321051047205043"/>
          <c:h val="0.62156956585716383"/>
        </c:manualLayout>
      </c:layout>
      <c:lineChart>
        <c:grouping val="standard"/>
        <c:varyColors val="0"/>
        <c:ser>
          <c:idx val="0"/>
          <c:order val="0"/>
          <c:tx>
            <c:strRef>
              <c:f>'Custom data'!$E$4</c:f>
              <c:strCache>
                <c:ptCount val="1"/>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'Custom data'!$E$5:$E$7</c:f>
              <c:numCache>
                <c:formatCode>General</c:formatCode>
                <c:ptCount val="3"/>
                <c:pt idx="0">
                  <c:v>2022</c:v>
                </c:pt>
                <c:pt idx="1">
                  <c:v>2023</c:v>
                </c:pt>
                <c:pt idx="2">
                  <c:v>2024</c:v>
                </c:pt>
              </c:numCache>
            </c:numRef>
          </c:val>
          <c:smooth val="0"/>
          <c:extLst>
            <c:ext xmlns:c16="http://schemas.microsoft.com/office/drawing/2014/chart" uri="{C3380CC4-5D6E-409C-BE32-E72D297353CC}">
              <c16:uniqueId val="{00000000-2761-464C-AA62-2833B6F262AF}"/>
            </c:ext>
          </c:extLst>
        </c:ser>
        <c:ser>
          <c:idx val="1"/>
          <c:order val="1"/>
          <c:tx>
            <c:strRef>
              <c:f>'Custom data'!$F$4</c:f>
              <c:strCache>
                <c:ptCount val="1"/>
                <c:pt idx="0">
                  <c:v>Company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'Custom data'!$F$5:$F$7</c:f>
              <c:numCache>
                <c:formatCode>General</c:formatCode>
                <c:ptCount val="3"/>
                <c:pt idx="0">
                  <c:v>3.16</c:v>
                </c:pt>
                <c:pt idx="1">
                  <c:v>7.69</c:v>
                </c:pt>
                <c:pt idx="2">
                  <c:v>4.92</c:v>
                </c:pt>
              </c:numCache>
            </c:numRef>
          </c:val>
          <c:smooth val="0"/>
          <c:extLst>
            <c:ext xmlns:c16="http://schemas.microsoft.com/office/drawing/2014/chart" uri="{C3380CC4-5D6E-409C-BE32-E72D297353CC}">
              <c16:uniqueId val="{00000002-2761-464C-AA62-2833B6F262AF}"/>
            </c:ext>
          </c:extLst>
        </c:ser>
        <c:ser>
          <c:idx val="2"/>
          <c:order val="2"/>
          <c:tx>
            <c:strRef>
              <c:f>'Custom data'!$G$4</c:f>
              <c:strCache>
                <c:ptCount val="1"/>
                <c:pt idx="0">
                  <c:v>Competitor/Industry Average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'Custom data'!$G$5:$G$7</c:f>
              <c:numCache>
                <c:formatCode>General</c:formatCode>
                <c:ptCount val="3"/>
                <c:pt idx="0">
                  <c:v>0.51</c:v>
                </c:pt>
                <c:pt idx="1">
                  <c:v>0.49</c:v>
                </c:pt>
                <c:pt idx="2">
                  <c:v>0.5</c:v>
                </c:pt>
              </c:numCache>
            </c:numRef>
          </c:val>
          <c:smooth val="0"/>
          <c:extLst>
            <c:ext xmlns:c16="http://schemas.microsoft.com/office/drawing/2014/chart" uri="{C3380CC4-5D6E-409C-BE32-E72D297353CC}">
              <c16:uniqueId val="{00000003-2761-464C-AA62-2833B6F262AF}"/>
            </c:ext>
          </c:extLst>
        </c:ser>
        <c:dLbls>
          <c:dLblPos val="t"/>
          <c:showLegendKey val="0"/>
          <c:showVal val="1"/>
          <c:showCatName val="0"/>
          <c:showSerName val="0"/>
          <c:showPercent val="0"/>
          <c:showBubbleSize val="0"/>
        </c:dLbls>
        <c:smooth val="0"/>
        <c:axId val="855157624"/>
        <c:axId val="855157984"/>
      </c:lineChart>
      <c:catAx>
        <c:axId val="855157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vi-VN"/>
                  <a:t>Year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157984"/>
        <c:crosses val="autoZero"/>
        <c:auto val="1"/>
        <c:lblAlgn val="ctr"/>
        <c:lblOffset val="100"/>
        <c:noMultiLvlLbl val="0"/>
      </c:catAx>
      <c:valAx>
        <c:axId val="855157984"/>
        <c:scaling>
          <c:orientation val="minMax"/>
          <c:max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 Assets Turnover (x)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157624"/>
        <c:crossesAt val="1"/>
        <c:crossBetween val="between"/>
        <c:majorUnit val="5"/>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lineChart>
        <c:grouping val="standard"/>
        <c:varyColors val="0"/>
        <c:ser>
          <c:idx val="0"/>
          <c:order val="0"/>
          <c:tx>
            <c:strRef>
              <c:f>'Custom data'!$J$4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'Custom data'!$I$5:$I$7</c:f>
              <c:numCache>
                <c:formatCode>General</c:formatCode>
                <c:ptCount val="3"/>
                <c:pt idx="0">
                  <c:v>2022</c:v>
                </c:pt>
                <c:pt idx="1">
                  <c:v>2023</c:v>
                </c:pt>
                <c:pt idx="2">
                  <c:v>2024</c:v>
                </c:pt>
              </c:numCache>
            </c:numRef>
          </c:cat>
          <c:val>
            <c:numRef>
              <c:f>'Custom data'!$J$5:$J$7</c:f>
              <c:numCache>
                <c:formatCode>General</c:formatCode>
                <c:ptCount val="3"/>
                <c:pt idx="0">
                  <c:v>49.16</c:v>
                </c:pt>
                <c:pt idx="1">
                  <c:v>39.57</c:v>
                </c:pt>
                <c:pt idx="2">
                  <c:v>77.989999999999995</c:v>
                </c:pt>
              </c:numCache>
            </c:numRef>
          </c:val>
          <c:smooth val="0"/>
          <c:extLst>
            <c:ext xmlns:c16="http://schemas.microsoft.com/office/drawing/2014/chart" uri="{C3380CC4-5D6E-409C-BE32-E72D297353CC}">
              <c16:uniqueId val="{00000000-75F9-194F-B864-2099046B81B2}"/>
            </c:ext>
          </c:extLst>
        </c:ser>
        <c:ser>
          <c:idx val="1"/>
          <c:order val="1"/>
          <c:tx>
            <c:strRef>
              <c:f>'Custom data'!$K$4</c:f>
              <c:strCache>
                <c:ptCount val="1"/>
                <c:pt idx="0">
                  <c:v>Competitor/Industry 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'Custom data'!$I$5:$I$7</c:f>
              <c:numCache>
                <c:formatCode>General</c:formatCode>
                <c:ptCount val="3"/>
                <c:pt idx="0">
                  <c:v>2022</c:v>
                </c:pt>
                <c:pt idx="1">
                  <c:v>2023</c:v>
                </c:pt>
                <c:pt idx="2">
                  <c:v>2024</c:v>
                </c:pt>
              </c:numCache>
            </c:numRef>
          </c:cat>
          <c:val>
            <c:numRef>
              <c:f>'Custom data'!$K$5:$K$7</c:f>
              <c:numCache>
                <c:formatCode>General</c:formatCode>
                <c:ptCount val="3"/>
                <c:pt idx="0">
                  <c:v>177.17</c:v>
                </c:pt>
                <c:pt idx="1">
                  <c:v>209.58</c:v>
                </c:pt>
                <c:pt idx="2">
                  <c:v>246.03</c:v>
                </c:pt>
              </c:numCache>
            </c:numRef>
          </c:val>
          <c:smooth val="0"/>
          <c:extLst>
            <c:ext xmlns:c16="http://schemas.microsoft.com/office/drawing/2014/chart" uri="{C3380CC4-5D6E-409C-BE32-E72D297353CC}">
              <c16:uniqueId val="{00000001-75F9-194F-B864-2099046B81B2}"/>
            </c:ext>
          </c:extLst>
        </c:ser>
        <c:dLbls>
          <c:showLegendKey val="0"/>
          <c:showVal val="0"/>
          <c:showCatName val="0"/>
          <c:showSerName val="0"/>
          <c:showPercent val="0"/>
          <c:showBubbleSize val="0"/>
        </c:dLbls>
        <c:smooth val="0"/>
        <c:axId val="1986076096"/>
        <c:axId val="382343296"/>
      </c:lineChart>
      <c:catAx>
        <c:axId val="198607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82343296"/>
        <c:crosses val="autoZero"/>
        <c:auto val="1"/>
        <c:lblAlgn val="ctr"/>
        <c:lblOffset val="100"/>
        <c:noMultiLvlLbl val="0"/>
      </c:catAx>
      <c:valAx>
        <c:axId val="38234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86076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lineChart>
        <c:grouping val="stacked"/>
        <c:varyColors val="0"/>
        <c:ser>
          <c:idx val="0"/>
          <c:order val="0"/>
          <c:tx>
            <c:strRef>
              <c:f>'Custom data'!$B$4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'Custom data'!$A$5:$A$7</c:f>
              <c:numCache>
                <c:formatCode>General</c:formatCode>
                <c:ptCount val="3"/>
                <c:pt idx="0">
                  <c:v>2022</c:v>
                </c:pt>
                <c:pt idx="1">
                  <c:v>2023</c:v>
                </c:pt>
                <c:pt idx="2">
                  <c:v>2024</c:v>
                </c:pt>
              </c:numCache>
            </c:numRef>
          </c:cat>
          <c:val>
            <c:numRef>
              <c:f>'Custom data'!$B$5:$B$7</c:f>
              <c:numCache>
                <c:formatCode>General</c:formatCode>
                <c:ptCount val="3"/>
                <c:pt idx="0">
                  <c:v>4.88</c:v>
                </c:pt>
                <c:pt idx="1">
                  <c:v>3.45</c:v>
                </c:pt>
                <c:pt idx="2">
                  <c:v>4.93</c:v>
                </c:pt>
              </c:numCache>
            </c:numRef>
          </c:val>
          <c:smooth val="0"/>
          <c:extLst>
            <c:ext xmlns:c16="http://schemas.microsoft.com/office/drawing/2014/chart" uri="{C3380CC4-5D6E-409C-BE32-E72D297353CC}">
              <c16:uniqueId val="{00000000-6480-3F4E-9C74-843B1CD987A2}"/>
            </c:ext>
          </c:extLst>
        </c:ser>
        <c:ser>
          <c:idx val="1"/>
          <c:order val="1"/>
          <c:tx>
            <c:strRef>
              <c:f>'Custom data'!$C$4</c:f>
              <c:strCache>
                <c:ptCount val="1"/>
                <c:pt idx="0">
                  <c:v>Competitor/Industry 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'Custom data'!$A$5:$A$7</c:f>
              <c:numCache>
                <c:formatCode>General</c:formatCode>
                <c:ptCount val="3"/>
                <c:pt idx="0">
                  <c:v>2022</c:v>
                </c:pt>
                <c:pt idx="1">
                  <c:v>2023</c:v>
                </c:pt>
                <c:pt idx="2">
                  <c:v>2024</c:v>
                </c:pt>
              </c:numCache>
            </c:numRef>
          </c:cat>
          <c:val>
            <c:numRef>
              <c:f>'Custom data'!$C$5:$C$7</c:f>
              <c:numCache>
                <c:formatCode>General</c:formatCode>
                <c:ptCount val="3"/>
                <c:pt idx="0">
                  <c:v>9.41</c:v>
                </c:pt>
                <c:pt idx="1">
                  <c:v>8.36</c:v>
                </c:pt>
                <c:pt idx="2">
                  <c:v>5.7</c:v>
                </c:pt>
              </c:numCache>
            </c:numRef>
          </c:val>
          <c:smooth val="0"/>
          <c:extLst>
            <c:ext xmlns:c16="http://schemas.microsoft.com/office/drawing/2014/chart" uri="{C3380CC4-5D6E-409C-BE32-E72D297353CC}">
              <c16:uniqueId val="{00000001-6480-3F4E-9C74-843B1CD987A2}"/>
            </c:ext>
          </c:extLst>
        </c:ser>
        <c:dLbls>
          <c:dLblPos val="t"/>
          <c:showLegendKey val="0"/>
          <c:showVal val="1"/>
          <c:showCatName val="0"/>
          <c:showSerName val="0"/>
          <c:showPercent val="0"/>
          <c:showBubbleSize val="0"/>
        </c:dLbls>
        <c:smooth val="0"/>
        <c:axId val="1963780160"/>
        <c:axId val="1993726080"/>
      </c:lineChart>
      <c:catAx>
        <c:axId val="196378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93726080"/>
        <c:crosses val="autoZero"/>
        <c:auto val="1"/>
        <c:lblAlgn val="ctr"/>
        <c:lblOffset val="100"/>
        <c:noMultiLvlLbl val="0"/>
      </c:catAx>
      <c:valAx>
        <c:axId val="1993726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63780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lineChart>
        <c:grouping val="stacked"/>
        <c:varyColors val="0"/>
        <c:ser>
          <c:idx val="0"/>
          <c:order val="0"/>
          <c:tx>
            <c:strRef>
              <c:f>'Custom data'!$N$4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'Custom data'!$M$5:$M$7</c:f>
              <c:numCache>
                <c:formatCode>General</c:formatCode>
                <c:ptCount val="3"/>
                <c:pt idx="0">
                  <c:v>2022</c:v>
                </c:pt>
                <c:pt idx="1">
                  <c:v>2023</c:v>
                </c:pt>
                <c:pt idx="2">
                  <c:v>2024</c:v>
                </c:pt>
              </c:numCache>
            </c:numRef>
          </c:cat>
          <c:val>
            <c:numRef>
              <c:f>'Custom data'!$N$5:$N$7</c:f>
              <c:numCache>
                <c:formatCode>General</c:formatCode>
                <c:ptCount val="3"/>
                <c:pt idx="0">
                  <c:v>22.96</c:v>
                </c:pt>
                <c:pt idx="1">
                  <c:v>37.04</c:v>
                </c:pt>
                <c:pt idx="2">
                  <c:v>43.19</c:v>
                </c:pt>
              </c:numCache>
            </c:numRef>
          </c:val>
          <c:smooth val="0"/>
          <c:extLst>
            <c:ext xmlns:c16="http://schemas.microsoft.com/office/drawing/2014/chart" uri="{C3380CC4-5D6E-409C-BE32-E72D297353CC}">
              <c16:uniqueId val="{00000000-E5D4-CD4E-82CE-A48E64164FE2}"/>
            </c:ext>
          </c:extLst>
        </c:ser>
        <c:ser>
          <c:idx val="1"/>
          <c:order val="1"/>
          <c:tx>
            <c:strRef>
              <c:f>'Custom data'!$O$4</c:f>
              <c:strCache>
                <c:ptCount val="1"/>
                <c:pt idx="0">
                  <c:v>Competitor/Industry 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'Custom data'!$M$5:$M$7</c:f>
              <c:numCache>
                <c:formatCode>General</c:formatCode>
                <c:ptCount val="3"/>
                <c:pt idx="0">
                  <c:v>2022</c:v>
                </c:pt>
                <c:pt idx="1">
                  <c:v>2023</c:v>
                </c:pt>
                <c:pt idx="2">
                  <c:v>2024</c:v>
                </c:pt>
              </c:numCache>
            </c:numRef>
          </c:cat>
          <c:val>
            <c:numRef>
              <c:f>'Custom data'!$O$5:$O$7</c:f>
              <c:numCache>
                <c:formatCode>General</c:formatCode>
                <c:ptCount val="3"/>
                <c:pt idx="0">
                  <c:v>12.83</c:v>
                </c:pt>
                <c:pt idx="1">
                  <c:v>11.91</c:v>
                </c:pt>
                <c:pt idx="2">
                  <c:v>9.4700000000000006</c:v>
                </c:pt>
              </c:numCache>
            </c:numRef>
          </c:val>
          <c:smooth val="0"/>
          <c:extLst>
            <c:ext xmlns:c16="http://schemas.microsoft.com/office/drawing/2014/chart" uri="{C3380CC4-5D6E-409C-BE32-E72D297353CC}">
              <c16:uniqueId val="{00000001-E5D4-CD4E-82CE-A48E64164FE2}"/>
            </c:ext>
          </c:extLst>
        </c:ser>
        <c:dLbls>
          <c:dLblPos val="t"/>
          <c:showLegendKey val="0"/>
          <c:showVal val="1"/>
          <c:showCatName val="0"/>
          <c:showSerName val="0"/>
          <c:showPercent val="0"/>
          <c:showBubbleSize val="0"/>
        </c:dLbls>
        <c:smooth val="0"/>
        <c:axId val="363304192"/>
        <c:axId val="1984546112"/>
      </c:lineChart>
      <c:catAx>
        <c:axId val="36330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84546112"/>
        <c:crosses val="autoZero"/>
        <c:auto val="1"/>
        <c:lblAlgn val="ctr"/>
        <c:lblOffset val="100"/>
        <c:noMultiLvlLbl val="0"/>
      </c:catAx>
      <c:valAx>
        <c:axId val="198454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63304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Profitability</a:t>
            </a:r>
            <a:r>
              <a:rPr lang="en-US" baseline="0"/>
              <a:t> Ratio: Profit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Fin_calc!$B$4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Fin_calc!$A$5:$A$7</c:f>
              <c:numCache>
                <c:formatCode>General</c:formatCode>
                <c:ptCount val="3"/>
                <c:pt idx="0">
                  <c:v>2022</c:v>
                </c:pt>
                <c:pt idx="1">
                  <c:v>2023</c:v>
                </c:pt>
                <c:pt idx="2">
                  <c:v>2024</c:v>
                </c:pt>
              </c:numCache>
            </c:numRef>
          </c:cat>
          <c:val>
            <c:numRef>
              <c:f>Fin_calc!$B$5:$B$7</c:f>
              <c:numCache>
                <c:formatCode>0.00%</c:formatCode>
                <c:ptCount val="3"/>
                <c:pt idx="0">
                  <c:v>5.2634135903985087E-2</c:v>
                </c:pt>
                <c:pt idx="1">
                  <c:v>3.4702403076972801E-5</c:v>
                </c:pt>
                <c:pt idx="2">
                  <c:v>5.2105529267124082E-5</c:v>
                </c:pt>
              </c:numCache>
            </c:numRef>
          </c:val>
          <c:smooth val="0"/>
          <c:extLst>
            <c:ext xmlns:c16="http://schemas.microsoft.com/office/drawing/2014/chart" uri="{C3380CC4-5D6E-409C-BE32-E72D297353CC}">
              <c16:uniqueId val="{00000000-BB92-41A4-8B4B-338678E02576}"/>
            </c:ext>
          </c:extLst>
        </c:ser>
        <c:ser>
          <c:idx val="1"/>
          <c:order val="1"/>
          <c:tx>
            <c:strRef>
              <c:f>Fin_calc!$C$4</c:f>
              <c:strCache>
                <c:ptCount val="1"/>
                <c:pt idx="0">
                  <c:v>Competitor/Industry 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Fin_calc!$A$5:$A$7</c:f>
              <c:numCache>
                <c:formatCode>General</c:formatCode>
                <c:ptCount val="3"/>
                <c:pt idx="0">
                  <c:v>2022</c:v>
                </c:pt>
                <c:pt idx="1">
                  <c:v>2023</c:v>
                </c:pt>
                <c:pt idx="2">
                  <c:v>2024</c:v>
                </c:pt>
              </c:numCache>
            </c:numRef>
          </c:cat>
          <c:val>
            <c:numRef>
              <c:f>Fin_calc!$C$5:$C$7</c:f>
              <c:numCache>
                <c:formatCode>0.00%</c:formatCode>
                <c:ptCount val="3"/>
                <c:pt idx="0">
                  <c:v>0.13836930455635491</c:v>
                </c:pt>
                <c:pt idx="1">
                  <c:v>0.12663797688699774</c:v>
                </c:pt>
                <c:pt idx="2">
                  <c:v>0.10645766216281194</c:v>
                </c:pt>
              </c:numCache>
            </c:numRef>
          </c:val>
          <c:smooth val="0"/>
          <c:extLst>
            <c:ext xmlns:c16="http://schemas.microsoft.com/office/drawing/2014/chart" uri="{C3380CC4-5D6E-409C-BE32-E72D297353CC}">
              <c16:uniqueId val="{00000001-BB92-41A4-8B4B-338678E02576}"/>
            </c:ext>
          </c:extLst>
        </c:ser>
        <c:dLbls>
          <c:dLblPos val="t"/>
          <c:showLegendKey val="0"/>
          <c:showVal val="1"/>
          <c:showCatName val="0"/>
          <c:showSerName val="0"/>
          <c:showPercent val="0"/>
          <c:showBubbleSize val="0"/>
        </c:dLbls>
        <c:smooth val="0"/>
        <c:axId val="1994474544"/>
        <c:axId val="1994476944"/>
      </c:lineChart>
      <c:catAx>
        <c:axId val="1994474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476944"/>
        <c:crosses val="autoZero"/>
        <c:auto val="1"/>
        <c:lblAlgn val="ctr"/>
        <c:lblOffset val="100"/>
        <c:noMultiLvlLbl val="0"/>
      </c:catAx>
      <c:valAx>
        <c:axId val="1994476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Profitability</a:t>
                </a:r>
                <a:r>
                  <a:rPr lang="en-US" baseline="0"/>
                  <a:t> Ratio: Profit Margin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474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 Ratios: Net Assets Turnover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Fin_calc!$F$4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Fin_calc!$E$5:$E$7</c:f>
              <c:numCache>
                <c:formatCode>General</c:formatCode>
                <c:ptCount val="3"/>
                <c:pt idx="0">
                  <c:v>2022</c:v>
                </c:pt>
                <c:pt idx="1">
                  <c:v>2023</c:v>
                </c:pt>
                <c:pt idx="2">
                  <c:v>2024</c:v>
                </c:pt>
              </c:numCache>
            </c:numRef>
          </c:cat>
          <c:val>
            <c:numRef>
              <c:f>Fin_calc!$F$5:$F$7</c:f>
              <c:numCache>
                <c:formatCode>0.00</c:formatCode>
                <c:ptCount val="3"/>
                <c:pt idx="0">
                  <c:v>3.1550294815935715</c:v>
                </c:pt>
                <c:pt idx="1">
                  <c:v>7687.09490075748</c:v>
                </c:pt>
                <c:pt idx="2" formatCode="0.000">
                  <c:v>4924.6402152308683</c:v>
                </c:pt>
              </c:numCache>
            </c:numRef>
          </c:val>
          <c:smooth val="0"/>
          <c:extLst>
            <c:ext xmlns:c16="http://schemas.microsoft.com/office/drawing/2014/chart" uri="{C3380CC4-5D6E-409C-BE32-E72D297353CC}">
              <c16:uniqueId val="{00000000-DE50-433A-A8D7-C62C037D7563}"/>
            </c:ext>
          </c:extLst>
        </c:ser>
        <c:ser>
          <c:idx val="1"/>
          <c:order val="1"/>
          <c:tx>
            <c:strRef>
              <c:f>Fin_calc!$G$4</c:f>
              <c:strCache>
                <c:ptCount val="1"/>
                <c:pt idx="0">
                  <c:v>Competitor/Industry 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Fin_calc!$E$5:$E$7</c:f>
              <c:numCache>
                <c:formatCode>General</c:formatCode>
                <c:ptCount val="3"/>
                <c:pt idx="0">
                  <c:v>2022</c:v>
                </c:pt>
                <c:pt idx="1">
                  <c:v>2023</c:v>
                </c:pt>
                <c:pt idx="2">
                  <c:v>2024</c:v>
                </c:pt>
              </c:numCache>
            </c:numRef>
          </c:cat>
          <c:val>
            <c:numRef>
              <c:f>Fin_calc!$G$5:$G$7</c:f>
              <c:numCache>
                <c:formatCode>0.00</c:formatCode>
                <c:ptCount val="3"/>
                <c:pt idx="0">
                  <c:v>0.51193282262816731</c:v>
                </c:pt>
                <c:pt idx="1">
                  <c:v>0.48822001888574129</c:v>
                </c:pt>
                <c:pt idx="2">
                  <c:v>0.49609980677941845</c:v>
                </c:pt>
              </c:numCache>
            </c:numRef>
          </c:val>
          <c:smooth val="0"/>
          <c:extLst>
            <c:ext xmlns:c16="http://schemas.microsoft.com/office/drawing/2014/chart" uri="{C3380CC4-5D6E-409C-BE32-E72D297353CC}">
              <c16:uniqueId val="{00000001-DE50-433A-A8D7-C62C037D7563}"/>
            </c:ext>
          </c:extLst>
        </c:ser>
        <c:dLbls>
          <c:dLblPos val="t"/>
          <c:showLegendKey val="0"/>
          <c:showVal val="1"/>
          <c:showCatName val="0"/>
          <c:showSerName val="0"/>
          <c:showPercent val="0"/>
          <c:showBubbleSize val="0"/>
        </c:dLbls>
        <c:smooth val="0"/>
        <c:axId val="69267632"/>
        <c:axId val="69256592"/>
      </c:lineChart>
      <c:catAx>
        <c:axId val="69267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56592"/>
        <c:crosses val="autoZero"/>
        <c:auto val="1"/>
        <c:lblAlgn val="ctr"/>
        <c:lblOffset val="100"/>
        <c:noMultiLvlLbl val="0"/>
      </c:catAx>
      <c:valAx>
        <c:axId val="69256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Net Assets Turnover (x)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67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Gearing ratios: Gearing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Fin_calc!$J$4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Fin_calc!$I$5:$I$7</c:f>
              <c:numCache>
                <c:formatCode>General</c:formatCode>
                <c:ptCount val="3"/>
                <c:pt idx="0">
                  <c:v>2022</c:v>
                </c:pt>
                <c:pt idx="1">
                  <c:v>2023</c:v>
                </c:pt>
                <c:pt idx="2">
                  <c:v>2024</c:v>
                </c:pt>
              </c:numCache>
            </c:numRef>
          </c:cat>
          <c:val>
            <c:numRef>
              <c:f>Fin_calc!$J$5:$J$7</c:f>
              <c:numCache>
                <c:formatCode>0%</c:formatCode>
                <c:ptCount val="3"/>
                <c:pt idx="0" formatCode="0.00%">
                  <c:v>0.32957747397531895</c:v>
                </c:pt>
                <c:pt idx="1">
                  <c:v>0.28349105093652266</c:v>
                </c:pt>
                <c:pt idx="2">
                  <c:v>0.43818029449340323</c:v>
                </c:pt>
              </c:numCache>
            </c:numRef>
          </c:val>
          <c:smooth val="0"/>
          <c:extLst>
            <c:ext xmlns:c16="http://schemas.microsoft.com/office/drawing/2014/chart" uri="{C3380CC4-5D6E-409C-BE32-E72D297353CC}">
              <c16:uniqueId val="{00000000-8DD1-46AC-9C6A-00B76109B9F3}"/>
            </c:ext>
          </c:extLst>
        </c:ser>
        <c:ser>
          <c:idx val="1"/>
          <c:order val="1"/>
          <c:tx>
            <c:strRef>
              <c:f>Fin_calc!$K$4</c:f>
              <c:strCache>
                <c:ptCount val="1"/>
                <c:pt idx="0">
                  <c:v>Competitor/Industry 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Fin_calc!$I$5:$I$7</c:f>
              <c:numCache>
                <c:formatCode>General</c:formatCode>
                <c:ptCount val="3"/>
                <c:pt idx="0">
                  <c:v>2022</c:v>
                </c:pt>
                <c:pt idx="1">
                  <c:v>2023</c:v>
                </c:pt>
                <c:pt idx="2">
                  <c:v>2024</c:v>
                </c:pt>
              </c:numCache>
            </c:numRef>
          </c:cat>
          <c:val>
            <c:numRef>
              <c:f>Fin_calc!$K$5:$K$7</c:f>
              <c:numCache>
                <c:formatCode>0%</c:formatCode>
                <c:ptCount val="3"/>
                <c:pt idx="0">
                  <c:v>0.62443527794146536</c:v>
                </c:pt>
                <c:pt idx="1">
                  <c:v>0.65736543909348444</c:v>
                </c:pt>
                <c:pt idx="2">
                  <c:v>0.70139071109944895</c:v>
                </c:pt>
              </c:numCache>
            </c:numRef>
          </c:val>
          <c:smooth val="0"/>
          <c:extLst>
            <c:ext xmlns:c16="http://schemas.microsoft.com/office/drawing/2014/chart" uri="{C3380CC4-5D6E-409C-BE32-E72D297353CC}">
              <c16:uniqueId val="{00000001-8DD1-46AC-9C6A-00B76109B9F3}"/>
            </c:ext>
          </c:extLst>
        </c:ser>
        <c:dLbls>
          <c:dLblPos val="t"/>
          <c:showLegendKey val="0"/>
          <c:showVal val="1"/>
          <c:showCatName val="0"/>
          <c:showSerName val="0"/>
          <c:showPercent val="0"/>
          <c:showBubbleSize val="0"/>
        </c:dLbls>
        <c:smooth val="0"/>
        <c:axId val="1755607136"/>
        <c:axId val="1755607616"/>
      </c:lineChart>
      <c:catAx>
        <c:axId val="1755607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607616"/>
        <c:crosses val="autoZero"/>
        <c:auto val="1"/>
        <c:lblAlgn val="ctr"/>
        <c:lblOffset val="100"/>
        <c:noMultiLvlLbl val="0"/>
      </c:catAx>
      <c:valAx>
        <c:axId val="175560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Gearing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60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Equity Ratios: Return on Shareholder Funds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Fin_calc!$N$4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Fin_calc!$M$5:$M$7</c:f>
              <c:numCache>
                <c:formatCode>General</c:formatCode>
                <c:ptCount val="3"/>
                <c:pt idx="0">
                  <c:v>2022</c:v>
                </c:pt>
                <c:pt idx="1">
                  <c:v>2023</c:v>
                </c:pt>
                <c:pt idx="2">
                  <c:v>2024</c:v>
                </c:pt>
              </c:numCache>
            </c:numRef>
          </c:cat>
          <c:val>
            <c:numRef>
              <c:f>Fin_calc!$N$5:$N$7</c:f>
              <c:numCache>
                <c:formatCode>0.00</c:formatCode>
                <c:ptCount val="3"/>
                <c:pt idx="0">
                  <c:v>0.22964105208368801</c:v>
                </c:pt>
                <c:pt idx="1">
                  <c:v>0.37039894585363314</c:v>
                </c:pt>
                <c:pt idx="2">
                  <c:v>0.43191578078587978</c:v>
                </c:pt>
              </c:numCache>
            </c:numRef>
          </c:val>
          <c:smooth val="0"/>
          <c:extLst>
            <c:ext xmlns:c16="http://schemas.microsoft.com/office/drawing/2014/chart" uri="{C3380CC4-5D6E-409C-BE32-E72D297353CC}">
              <c16:uniqueId val="{00000000-2AF0-4B8C-8212-1412D880AE9F}"/>
            </c:ext>
          </c:extLst>
        </c:ser>
        <c:ser>
          <c:idx val="1"/>
          <c:order val="1"/>
          <c:tx>
            <c:strRef>
              <c:f>Fin_calc!$O$4</c:f>
              <c:strCache>
                <c:ptCount val="1"/>
                <c:pt idx="0">
                  <c:v>Competitor/Industry 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Fin_calc!$M$5:$M$7</c:f>
              <c:numCache>
                <c:formatCode>General</c:formatCode>
                <c:ptCount val="3"/>
                <c:pt idx="0">
                  <c:v>2022</c:v>
                </c:pt>
                <c:pt idx="1">
                  <c:v>2023</c:v>
                </c:pt>
                <c:pt idx="2">
                  <c:v>2024</c:v>
                </c:pt>
              </c:numCache>
            </c:numRef>
          </c:cat>
          <c:val>
            <c:numRef>
              <c:f>Fin_calc!$O$5:$O$7</c:f>
              <c:numCache>
                <c:formatCode>0.00</c:formatCode>
                <c:ptCount val="3"/>
                <c:pt idx="0">
                  <c:v>0.12833420502092049</c:v>
                </c:pt>
                <c:pt idx="1">
                  <c:v>0.11912636075513297</c:v>
                </c:pt>
                <c:pt idx="2">
                  <c:v>9.4743569260265212E-2</c:v>
                </c:pt>
              </c:numCache>
            </c:numRef>
          </c:val>
          <c:smooth val="0"/>
          <c:extLst>
            <c:ext xmlns:c16="http://schemas.microsoft.com/office/drawing/2014/chart" uri="{C3380CC4-5D6E-409C-BE32-E72D297353CC}">
              <c16:uniqueId val="{00000001-2AF0-4B8C-8212-1412D880AE9F}"/>
            </c:ext>
          </c:extLst>
        </c:ser>
        <c:dLbls>
          <c:dLblPos val="t"/>
          <c:showLegendKey val="0"/>
          <c:showVal val="1"/>
          <c:showCatName val="0"/>
          <c:showSerName val="0"/>
          <c:showPercent val="0"/>
          <c:showBubbleSize val="0"/>
        </c:dLbls>
        <c:smooth val="0"/>
        <c:axId val="69270992"/>
        <c:axId val="69255152"/>
      </c:lineChart>
      <c:catAx>
        <c:axId val="69270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55152"/>
        <c:crosses val="autoZero"/>
        <c:auto val="1"/>
        <c:lblAlgn val="ctr"/>
        <c:lblOffset val="100"/>
        <c:noMultiLvlLbl val="0"/>
      </c:catAx>
      <c:valAx>
        <c:axId val="69255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Return on Shareholder Funds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Liquidity Ratios: Current</a:t>
            </a:r>
            <a:r>
              <a:rPr lang="en-US" baseline="0"/>
              <a:t>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Fin_calc!$R$4</c:f>
              <c:strCache>
                <c:ptCount val="1"/>
                <c:pt idx="0">
                  <c:v>Company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Fin_calc!$Q$5:$Q$7</c:f>
              <c:numCache>
                <c:formatCode>General</c:formatCode>
                <c:ptCount val="3"/>
                <c:pt idx="0">
                  <c:v>2022</c:v>
                </c:pt>
                <c:pt idx="1">
                  <c:v>2023</c:v>
                </c:pt>
                <c:pt idx="2">
                  <c:v>2024</c:v>
                </c:pt>
              </c:numCache>
            </c:numRef>
          </c:cat>
          <c:val>
            <c:numRef>
              <c:f>Fin_calc!$R$5:$R$7</c:f>
              <c:numCache>
                <c:formatCode>0.00</c:formatCode>
                <c:ptCount val="3"/>
                <c:pt idx="0">
                  <c:v>1.5220888076253669</c:v>
                </c:pt>
                <c:pt idx="1">
                  <c:v>1.199132734003173</c:v>
                </c:pt>
                <c:pt idx="2">
                  <c:v>1.7745782137499788</c:v>
                </c:pt>
              </c:numCache>
            </c:numRef>
          </c:val>
          <c:smooth val="0"/>
          <c:extLst>
            <c:ext xmlns:c16="http://schemas.microsoft.com/office/drawing/2014/chart" uri="{C3380CC4-5D6E-409C-BE32-E72D297353CC}">
              <c16:uniqueId val="{00000000-D779-4DD9-A8C6-234D9041E510}"/>
            </c:ext>
          </c:extLst>
        </c:ser>
        <c:ser>
          <c:idx val="1"/>
          <c:order val="1"/>
          <c:tx>
            <c:strRef>
              <c:f>Fin_calc!$S$4</c:f>
              <c:strCache>
                <c:ptCount val="1"/>
                <c:pt idx="0">
                  <c:v>Competitor/Industry Average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Fin_calc!$Q$5:$Q$7</c:f>
              <c:numCache>
                <c:formatCode>General</c:formatCode>
                <c:ptCount val="3"/>
                <c:pt idx="0">
                  <c:v>2022</c:v>
                </c:pt>
                <c:pt idx="1">
                  <c:v>2023</c:v>
                </c:pt>
                <c:pt idx="2">
                  <c:v>2024</c:v>
                </c:pt>
              </c:numCache>
            </c:numRef>
          </c:cat>
          <c:val>
            <c:numRef>
              <c:f>Fin_calc!$S$5:$S$7</c:f>
              <c:numCache>
                <c:formatCode>0.00</c:formatCode>
                <c:ptCount val="3"/>
                <c:pt idx="0">
                  <c:v>0.98474463851426042</c:v>
                </c:pt>
                <c:pt idx="1">
                  <c:v>0.91002694380292537</c:v>
                </c:pt>
                <c:pt idx="2">
                  <c:v>0.88806274190262779</c:v>
                </c:pt>
              </c:numCache>
            </c:numRef>
          </c:val>
          <c:smooth val="0"/>
          <c:extLst>
            <c:ext xmlns:c16="http://schemas.microsoft.com/office/drawing/2014/chart" uri="{C3380CC4-5D6E-409C-BE32-E72D297353CC}">
              <c16:uniqueId val="{00000001-D779-4DD9-A8C6-234D9041E510}"/>
            </c:ext>
          </c:extLst>
        </c:ser>
        <c:dLbls>
          <c:dLblPos val="t"/>
          <c:showLegendKey val="0"/>
          <c:showVal val="1"/>
          <c:showCatName val="0"/>
          <c:showSerName val="0"/>
          <c:showPercent val="0"/>
          <c:showBubbleSize val="0"/>
        </c:dLbls>
        <c:smooth val="0"/>
        <c:axId val="69235472"/>
        <c:axId val="69225872"/>
      </c:lineChart>
      <c:catAx>
        <c:axId val="69235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25872"/>
        <c:crosses val="autoZero"/>
        <c:auto val="1"/>
        <c:lblAlgn val="ctr"/>
        <c:lblOffset val="100"/>
        <c:noMultiLvlLbl val="0"/>
      </c:catAx>
      <c:valAx>
        <c:axId val="69225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Current Ratio (x)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5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1</xdr:colOff>
      <xdr:row>6</xdr:row>
      <xdr:rowOff>0</xdr:rowOff>
    </xdr:from>
    <xdr:to>
      <xdr:col>2</xdr:col>
      <xdr:colOff>26097</xdr:colOff>
      <xdr:row>18</xdr:row>
      <xdr:rowOff>156576</xdr:rowOff>
    </xdr:to>
    <xdr:graphicFrame macro="">
      <xdr:nvGraphicFramePr>
        <xdr:cNvPr id="2" name="Chart 1">
          <a:extLst>
            <a:ext uri="{FF2B5EF4-FFF2-40B4-BE49-F238E27FC236}">
              <a16:creationId xmlns:a16="http://schemas.microsoft.com/office/drawing/2014/main" id="{67D64E83-E255-46DF-BA9E-7F62496D9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20</xdr:row>
      <xdr:rowOff>0</xdr:rowOff>
    </xdr:from>
    <xdr:to>
      <xdr:col>2</xdr:col>
      <xdr:colOff>161599</xdr:colOff>
      <xdr:row>34</xdr:row>
      <xdr:rowOff>3132</xdr:rowOff>
    </xdr:to>
    <xdr:graphicFrame macro="">
      <xdr:nvGraphicFramePr>
        <xdr:cNvPr id="3" name="Chart 2">
          <a:extLst>
            <a:ext uri="{FF2B5EF4-FFF2-40B4-BE49-F238E27FC236}">
              <a16:creationId xmlns:a16="http://schemas.microsoft.com/office/drawing/2014/main" id="{8A6A86DD-CD86-4069-BC14-696DDE319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35</xdr:row>
      <xdr:rowOff>0</xdr:rowOff>
    </xdr:from>
    <xdr:to>
      <xdr:col>2</xdr:col>
      <xdr:colOff>133024</xdr:colOff>
      <xdr:row>49</xdr:row>
      <xdr:rowOff>3131</xdr:rowOff>
    </xdr:to>
    <xdr:graphicFrame macro="">
      <xdr:nvGraphicFramePr>
        <xdr:cNvPr id="4" name="Chart 3">
          <a:extLst>
            <a:ext uri="{FF2B5EF4-FFF2-40B4-BE49-F238E27FC236}">
              <a16:creationId xmlns:a16="http://schemas.microsoft.com/office/drawing/2014/main" id="{955BDFEF-B4E2-4705-8AA7-D4D9166F5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51</xdr:row>
      <xdr:rowOff>0</xdr:rowOff>
    </xdr:from>
    <xdr:to>
      <xdr:col>2</xdr:col>
      <xdr:colOff>137786</xdr:colOff>
      <xdr:row>65</xdr:row>
      <xdr:rowOff>3131</xdr:rowOff>
    </xdr:to>
    <xdr:graphicFrame macro="">
      <xdr:nvGraphicFramePr>
        <xdr:cNvPr id="5" name="Chart 4">
          <a:extLst>
            <a:ext uri="{FF2B5EF4-FFF2-40B4-BE49-F238E27FC236}">
              <a16:creationId xmlns:a16="http://schemas.microsoft.com/office/drawing/2014/main" id="{B77F609D-C2FF-4B05-A760-E48354A7E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67</xdr:row>
      <xdr:rowOff>0</xdr:rowOff>
    </xdr:from>
    <xdr:to>
      <xdr:col>2</xdr:col>
      <xdr:colOff>428299</xdr:colOff>
      <xdr:row>81</xdr:row>
      <xdr:rowOff>3132</xdr:rowOff>
    </xdr:to>
    <xdr:graphicFrame macro="">
      <xdr:nvGraphicFramePr>
        <xdr:cNvPr id="6" name="Chart 5">
          <a:extLst>
            <a:ext uri="{FF2B5EF4-FFF2-40B4-BE49-F238E27FC236}">
              <a16:creationId xmlns:a16="http://schemas.microsoft.com/office/drawing/2014/main" id="{3319995F-CDE1-44A9-90F1-6A03588F1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22882</xdr:colOff>
      <xdr:row>8</xdr:row>
      <xdr:rowOff>22883</xdr:rowOff>
    </xdr:from>
    <xdr:to>
      <xdr:col>6</xdr:col>
      <xdr:colOff>1807747</xdr:colOff>
      <xdr:row>22</xdr:row>
      <xdr:rowOff>11442</xdr:rowOff>
    </xdr:to>
    <xdr:graphicFrame macro="">
      <xdr:nvGraphicFramePr>
        <xdr:cNvPr id="27" name="Chart 26">
          <a:extLst>
            <a:ext uri="{FF2B5EF4-FFF2-40B4-BE49-F238E27FC236}">
              <a16:creationId xmlns:a16="http://schemas.microsoft.com/office/drawing/2014/main" id="{03F5BC05-8E3F-474A-8A0F-EB6834895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8</xdr:row>
      <xdr:rowOff>22882</xdr:rowOff>
    </xdr:from>
    <xdr:to>
      <xdr:col>11</xdr:col>
      <xdr:colOff>22882</xdr:colOff>
      <xdr:row>22</xdr:row>
      <xdr:rowOff>22883</xdr:rowOff>
    </xdr:to>
    <xdr:graphicFrame macro="">
      <xdr:nvGraphicFramePr>
        <xdr:cNvPr id="41" name="Chart 40">
          <a:extLst>
            <a:ext uri="{FF2B5EF4-FFF2-40B4-BE49-F238E27FC236}">
              <a16:creationId xmlns:a16="http://schemas.microsoft.com/office/drawing/2014/main" id="{A4BCAFF3-FD21-B2CE-7BF6-325E8B59B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xdr:row>
      <xdr:rowOff>57206</xdr:rowOff>
    </xdr:from>
    <xdr:to>
      <xdr:col>3</xdr:col>
      <xdr:colOff>11440</xdr:colOff>
      <xdr:row>22</xdr:row>
      <xdr:rowOff>22882</xdr:rowOff>
    </xdr:to>
    <xdr:graphicFrame macro="">
      <xdr:nvGraphicFramePr>
        <xdr:cNvPr id="42" name="Chart 41">
          <a:extLst>
            <a:ext uri="{FF2B5EF4-FFF2-40B4-BE49-F238E27FC236}">
              <a16:creationId xmlns:a16="http://schemas.microsoft.com/office/drawing/2014/main" id="{210D2975-F21F-C08E-15D2-A3C18F08C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59496</xdr:colOff>
      <xdr:row>8</xdr:row>
      <xdr:rowOff>35697</xdr:rowOff>
    </xdr:from>
    <xdr:to>
      <xdr:col>14</xdr:col>
      <xdr:colOff>1610956</xdr:colOff>
      <xdr:row>22</xdr:row>
      <xdr:rowOff>55834</xdr:rowOff>
    </xdr:to>
    <xdr:graphicFrame macro="">
      <xdr:nvGraphicFramePr>
        <xdr:cNvPr id="44" name="Chart 43">
          <a:extLst>
            <a:ext uri="{FF2B5EF4-FFF2-40B4-BE49-F238E27FC236}">
              <a16:creationId xmlns:a16="http://schemas.microsoft.com/office/drawing/2014/main" id="{565C6881-440C-68B0-A4A3-D0F38D681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4762</xdr:rowOff>
    </xdr:from>
    <xdr:to>
      <xdr:col>3</xdr:col>
      <xdr:colOff>133350</xdr:colOff>
      <xdr:row>22</xdr:row>
      <xdr:rowOff>80962</xdr:rowOff>
    </xdr:to>
    <xdr:graphicFrame macro="">
      <xdr:nvGraphicFramePr>
        <xdr:cNvPr id="6" name="Chart 5">
          <a:extLst>
            <a:ext uri="{FF2B5EF4-FFF2-40B4-BE49-F238E27FC236}">
              <a16:creationId xmlns:a16="http://schemas.microsoft.com/office/drawing/2014/main" id="{01610DC9-9AF1-BF13-D42A-FE5EFBD07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xdr:colOff>
      <xdr:row>8</xdr:row>
      <xdr:rowOff>4762</xdr:rowOff>
    </xdr:from>
    <xdr:to>
      <xdr:col>7</xdr:col>
      <xdr:colOff>171450</xdr:colOff>
      <xdr:row>22</xdr:row>
      <xdr:rowOff>80962</xdr:rowOff>
    </xdr:to>
    <xdr:graphicFrame macro="">
      <xdr:nvGraphicFramePr>
        <xdr:cNvPr id="7" name="Chart 6">
          <a:extLst>
            <a:ext uri="{FF2B5EF4-FFF2-40B4-BE49-F238E27FC236}">
              <a16:creationId xmlns:a16="http://schemas.microsoft.com/office/drawing/2014/main" id="{E787078D-90CC-63C0-D04B-2DEB5CA80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33337</xdr:colOff>
      <xdr:row>8</xdr:row>
      <xdr:rowOff>23812</xdr:rowOff>
    </xdr:from>
    <xdr:to>
      <xdr:col>11</xdr:col>
      <xdr:colOff>152400</xdr:colOff>
      <xdr:row>22</xdr:row>
      <xdr:rowOff>100012</xdr:rowOff>
    </xdr:to>
    <xdr:graphicFrame macro="">
      <xdr:nvGraphicFramePr>
        <xdr:cNvPr id="8" name="Chart 7">
          <a:extLst>
            <a:ext uri="{FF2B5EF4-FFF2-40B4-BE49-F238E27FC236}">
              <a16:creationId xmlns:a16="http://schemas.microsoft.com/office/drawing/2014/main" id="{9BBD1EB7-DE4F-A5DF-50A6-B7A8E3746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571500</xdr:colOff>
      <xdr:row>8</xdr:row>
      <xdr:rowOff>33337</xdr:rowOff>
    </xdr:from>
    <xdr:to>
      <xdr:col>15</xdr:col>
      <xdr:colOff>104775</xdr:colOff>
      <xdr:row>22</xdr:row>
      <xdr:rowOff>109537</xdr:rowOff>
    </xdr:to>
    <xdr:graphicFrame macro="">
      <xdr:nvGraphicFramePr>
        <xdr:cNvPr id="9" name="Chart 8">
          <a:extLst>
            <a:ext uri="{FF2B5EF4-FFF2-40B4-BE49-F238E27FC236}">
              <a16:creationId xmlns:a16="http://schemas.microsoft.com/office/drawing/2014/main" id="{7109AD74-2532-6E35-2C69-C7B9A0C554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33337</xdr:colOff>
      <xdr:row>8</xdr:row>
      <xdr:rowOff>33337</xdr:rowOff>
    </xdr:from>
    <xdr:to>
      <xdr:col>19</xdr:col>
      <xdr:colOff>447675</xdr:colOff>
      <xdr:row>22</xdr:row>
      <xdr:rowOff>109537</xdr:rowOff>
    </xdr:to>
    <xdr:graphicFrame macro="">
      <xdr:nvGraphicFramePr>
        <xdr:cNvPr id="10" name="Chart 9">
          <a:extLst>
            <a:ext uri="{FF2B5EF4-FFF2-40B4-BE49-F238E27FC236}">
              <a16:creationId xmlns:a16="http://schemas.microsoft.com/office/drawing/2014/main" id="{1F0D0695-F7F5-AF6C-F4BB-8E49BCFCF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pilgrim\AppData\Local\Microsoft\Windows\INetCache\Content.Outlook\WPLVU8DX\UMADRU-15-1%20-%20Assignment%201%20-%20Report%20v05_stu.xlsm" TargetMode="External"/><Relationship Id="rId1" Type="http://schemas.openxmlformats.org/officeDocument/2006/relationships/externalLinkPath" Target="file:///C:\Users\de-pilgrim\AppData\Local\Microsoft\Windows\INetCache\Content.Outlook\WPLVU8DX\UMADRU-15-1%20-%20Assignment%201%20-%20Report%20v05_stu.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uweacuk-my.sharepoint.com/personal/demelza_pilgrim_uwe_ac_uk/Documents/UMADRU-15-1/2024-25/Assesments/20241116_UMADRU-15-1%20-%20Assignment%201%20-%20Report%20v06_work_example_DP.xlsm" TargetMode="External"/><Relationship Id="rId1" Type="http://schemas.openxmlformats.org/officeDocument/2006/relationships/externalLinkPath" Target="https://uweacuk-my.sharepoint.com/personal/demelza_pilgrim_uwe_ac_uk/Documents/UMADRU-15-1/2024-25/Assesments/20241116_UMADRU-15-1%20-%20Assignment%201%20-%20Report%20v06_work_example_D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rief"/>
      <sheetName val="All_co"/>
      <sheetName val="Report"/>
      <sheetName val="Pr_data"/>
      <sheetName val="Ret_data"/>
      <sheetName val="Fin_IS"/>
      <sheetName val="Fin_SoFP"/>
      <sheetName val="Mkt_calc"/>
      <sheetName val="Fin_calc"/>
      <sheetName val="Sectors"/>
      <sheetName val="stu_alloc"/>
      <sheetName val="Params"/>
      <sheetName val="All"/>
      <sheetName val="hparams"/>
      <sheetName val="hlog"/>
    </sheetNames>
    <sheetDataSet>
      <sheetData sheetId="0" refreshError="1"/>
      <sheetData sheetId="1" refreshError="1"/>
      <sheetData sheetId="2">
        <row r="2">
          <cell r="B2">
            <v>349</v>
          </cell>
        </row>
        <row r="4">
          <cell r="B4" t="str">
            <v>ALU</v>
          </cell>
        </row>
      </sheetData>
      <sheetData sheetId="3" refreshError="1"/>
      <sheetData sheetId="4" refreshError="1"/>
      <sheetData sheetId="5" refreshError="1"/>
      <sheetData sheetId="6" refreshError="1"/>
      <sheetData sheetId="7" refreshError="1"/>
      <sheetData sheetId="8" refreshError="1"/>
      <sheetData sheetId="9" refreshError="1"/>
      <sheetData sheetId="10">
        <row r="2">
          <cell r="B2">
            <v>1</v>
          </cell>
        </row>
        <row r="3">
          <cell r="B3">
            <v>1</v>
          </cell>
        </row>
        <row r="4">
          <cell r="B4">
            <v>1</v>
          </cell>
        </row>
        <row r="5">
          <cell r="B5">
            <v>1</v>
          </cell>
        </row>
        <row r="6">
          <cell r="B6">
            <v>1</v>
          </cell>
        </row>
        <row r="7">
          <cell r="B7">
            <v>1</v>
          </cell>
        </row>
        <row r="8">
          <cell r="B8">
            <v>1</v>
          </cell>
        </row>
        <row r="9">
          <cell r="B9">
            <v>1</v>
          </cell>
        </row>
        <row r="10">
          <cell r="B10">
            <v>1</v>
          </cell>
        </row>
        <row r="11">
          <cell r="B11">
            <v>1</v>
          </cell>
        </row>
        <row r="12">
          <cell r="B12">
            <v>1</v>
          </cell>
        </row>
        <row r="13">
          <cell r="B13">
            <v>1</v>
          </cell>
        </row>
        <row r="14">
          <cell r="B14">
            <v>1</v>
          </cell>
        </row>
        <row r="15">
          <cell r="B15">
            <v>1</v>
          </cell>
        </row>
        <row r="16">
          <cell r="B16">
            <v>1</v>
          </cell>
        </row>
        <row r="17">
          <cell r="B17">
            <v>1</v>
          </cell>
        </row>
        <row r="18">
          <cell r="B18">
            <v>1</v>
          </cell>
        </row>
        <row r="19">
          <cell r="B19">
            <v>1</v>
          </cell>
        </row>
        <row r="20">
          <cell r="B20">
            <v>1</v>
          </cell>
        </row>
        <row r="21">
          <cell r="B21">
            <v>1</v>
          </cell>
        </row>
        <row r="22">
          <cell r="B22">
            <v>1</v>
          </cell>
        </row>
        <row r="23">
          <cell r="B23">
            <v>1</v>
          </cell>
        </row>
        <row r="24">
          <cell r="B24">
            <v>1</v>
          </cell>
        </row>
        <row r="25">
          <cell r="B25">
            <v>1</v>
          </cell>
        </row>
        <row r="26">
          <cell r="B26">
            <v>1</v>
          </cell>
        </row>
        <row r="27">
          <cell r="B27">
            <v>1</v>
          </cell>
        </row>
        <row r="28">
          <cell r="B28">
            <v>1</v>
          </cell>
        </row>
        <row r="29">
          <cell r="B29">
            <v>1</v>
          </cell>
        </row>
        <row r="30">
          <cell r="B30">
            <v>2</v>
          </cell>
        </row>
        <row r="31">
          <cell r="B31">
            <v>2</v>
          </cell>
        </row>
        <row r="32">
          <cell r="B32">
            <v>2</v>
          </cell>
        </row>
        <row r="33">
          <cell r="B33">
            <v>2</v>
          </cell>
        </row>
        <row r="34">
          <cell r="B34">
            <v>2</v>
          </cell>
        </row>
        <row r="35">
          <cell r="B35">
            <v>2</v>
          </cell>
        </row>
        <row r="36">
          <cell r="B36">
            <v>2</v>
          </cell>
        </row>
        <row r="37">
          <cell r="B37">
            <v>2</v>
          </cell>
        </row>
        <row r="38">
          <cell r="B38">
            <v>2</v>
          </cell>
        </row>
        <row r="39">
          <cell r="B39">
            <v>2</v>
          </cell>
        </row>
        <row r="40">
          <cell r="B40">
            <v>2</v>
          </cell>
        </row>
        <row r="41">
          <cell r="B41">
            <v>2</v>
          </cell>
        </row>
        <row r="42">
          <cell r="B42">
            <v>2</v>
          </cell>
        </row>
        <row r="43">
          <cell r="B43">
            <v>2</v>
          </cell>
        </row>
        <row r="44">
          <cell r="B44">
            <v>2</v>
          </cell>
        </row>
        <row r="45">
          <cell r="B45">
            <v>2</v>
          </cell>
        </row>
        <row r="46">
          <cell r="B46">
            <v>2</v>
          </cell>
        </row>
        <row r="47">
          <cell r="B47">
            <v>2</v>
          </cell>
        </row>
        <row r="48">
          <cell r="B48">
            <v>2</v>
          </cell>
        </row>
        <row r="49">
          <cell r="B49">
            <v>2</v>
          </cell>
        </row>
        <row r="50">
          <cell r="B50">
            <v>2</v>
          </cell>
        </row>
        <row r="51">
          <cell r="B51">
            <v>2</v>
          </cell>
        </row>
        <row r="52">
          <cell r="B52">
            <v>2</v>
          </cell>
        </row>
        <row r="53">
          <cell r="B53">
            <v>2</v>
          </cell>
        </row>
        <row r="54">
          <cell r="B54">
            <v>2</v>
          </cell>
        </row>
      </sheetData>
      <sheetData sheetId="11">
        <row r="4">
          <cell r="B4" t="str">
            <v>XLON</v>
          </cell>
        </row>
        <row r="7">
          <cell r="B7">
            <v>45565</v>
          </cell>
        </row>
        <row r="8">
          <cell r="B8">
            <v>43738</v>
          </cell>
        </row>
      </sheetData>
      <sheetData sheetId="12" refreshError="1"/>
      <sheetData sheetId="13">
        <row r="4">
          <cell r="B4">
            <v>0</v>
          </cell>
        </row>
      </sheetData>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_co"/>
      <sheetName val="Sector"/>
      <sheetName val="Report"/>
      <sheetName val="Pr_data"/>
      <sheetName val="FTSE All-Share Historical "/>
      <sheetName val="cl_data"/>
      <sheetName val="Ret_data"/>
      <sheetName val="Beta_data"/>
      <sheetName val="Mkt_calc"/>
      <sheetName val="Fin_is"/>
      <sheetName val="Fin_BS"/>
      <sheetName val="Fin_calc"/>
      <sheetName val="Custom data"/>
      <sheetName val="Sectors"/>
      <sheetName val="stu_alloc"/>
      <sheetName val="Params"/>
      <sheetName val="All"/>
      <sheetName val="hparams"/>
      <sheetName val="hlog"/>
    </sheetNames>
    <sheetDataSet>
      <sheetData sheetId="0"/>
      <sheetData sheetId="1"/>
      <sheetData sheetId="2">
        <row r="2">
          <cell r="B2">
            <v>858</v>
          </cell>
        </row>
        <row r="4">
          <cell r="B4" t="str">
            <v>GFRD</v>
          </cell>
        </row>
      </sheetData>
      <sheetData sheetId="3"/>
      <sheetData sheetId="4"/>
      <sheetData sheetId="5">
        <row r="1">
          <cell r="B1" t="str">
            <v>GFRD</v>
          </cell>
        </row>
      </sheetData>
      <sheetData sheetId="6"/>
      <sheetData sheetId="7"/>
      <sheetData sheetId="8"/>
      <sheetData sheetId="9"/>
      <sheetData sheetId="10"/>
      <sheetData sheetId="11"/>
      <sheetData sheetId="12"/>
      <sheetData sheetId="13"/>
      <sheetData sheetId="14">
        <row r="2">
          <cell r="B2">
            <v>1</v>
          </cell>
        </row>
        <row r="3">
          <cell r="B3">
            <v>1</v>
          </cell>
        </row>
        <row r="4">
          <cell r="B4">
            <v>1</v>
          </cell>
        </row>
        <row r="5">
          <cell r="B5">
            <v>1</v>
          </cell>
        </row>
        <row r="6">
          <cell r="B6">
            <v>1</v>
          </cell>
        </row>
        <row r="7">
          <cell r="B7">
            <v>1</v>
          </cell>
        </row>
        <row r="8">
          <cell r="B8">
            <v>1</v>
          </cell>
        </row>
        <row r="9">
          <cell r="B9">
            <v>1</v>
          </cell>
        </row>
        <row r="10">
          <cell r="B10">
            <v>1</v>
          </cell>
        </row>
        <row r="11">
          <cell r="B11">
            <v>1</v>
          </cell>
        </row>
        <row r="12">
          <cell r="B12">
            <v>1</v>
          </cell>
        </row>
        <row r="13">
          <cell r="B13">
            <v>1</v>
          </cell>
        </row>
        <row r="14">
          <cell r="B14">
            <v>1</v>
          </cell>
        </row>
        <row r="15">
          <cell r="B15">
            <v>1</v>
          </cell>
        </row>
        <row r="16">
          <cell r="B16">
            <v>1</v>
          </cell>
        </row>
        <row r="17">
          <cell r="B17">
            <v>1</v>
          </cell>
        </row>
        <row r="18">
          <cell r="B18">
            <v>1</v>
          </cell>
        </row>
        <row r="19">
          <cell r="B19">
            <v>1</v>
          </cell>
        </row>
        <row r="20">
          <cell r="B20">
            <v>1</v>
          </cell>
        </row>
        <row r="21">
          <cell r="B21">
            <v>1</v>
          </cell>
        </row>
        <row r="22">
          <cell r="B22">
            <v>1</v>
          </cell>
        </row>
        <row r="23">
          <cell r="B23">
            <v>1</v>
          </cell>
        </row>
        <row r="24">
          <cell r="B24">
            <v>1</v>
          </cell>
        </row>
        <row r="25">
          <cell r="B25">
            <v>1</v>
          </cell>
        </row>
        <row r="26">
          <cell r="B26">
            <v>1</v>
          </cell>
        </row>
        <row r="27">
          <cell r="B27">
            <v>1</v>
          </cell>
        </row>
        <row r="28">
          <cell r="B28">
            <v>1</v>
          </cell>
        </row>
        <row r="29">
          <cell r="B29">
            <v>1</v>
          </cell>
        </row>
        <row r="30">
          <cell r="B30">
            <v>2</v>
          </cell>
        </row>
        <row r="31">
          <cell r="B31">
            <v>2</v>
          </cell>
        </row>
        <row r="32">
          <cell r="B32">
            <v>2</v>
          </cell>
        </row>
        <row r="33">
          <cell r="B33">
            <v>2</v>
          </cell>
        </row>
        <row r="34">
          <cell r="B34">
            <v>2</v>
          </cell>
        </row>
        <row r="35">
          <cell r="B35">
            <v>2</v>
          </cell>
        </row>
        <row r="36">
          <cell r="B36">
            <v>2</v>
          </cell>
        </row>
        <row r="37">
          <cell r="B37">
            <v>2</v>
          </cell>
        </row>
        <row r="38">
          <cell r="B38">
            <v>2</v>
          </cell>
        </row>
        <row r="39">
          <cell r="B39">
            <v>2</v>
          </cell>
        </row>
        <row r="40">
          <cell r="B40">
            <v>2</v>
          </cell>
        </row>
        <row r="41">
          <cell r="B41">
            <v>2</v>
          </cell>
        </row>
        <row r="42">
          <cell r="B42">
            <v>2</v>
          </cell>
        </row>
        <row r="43">
          <cell r="B43">
            <v>2</v>
          </cell>
        </row>
        <row r="44">
          <cell r="B44">
            <v>2</v>
          </cell>
        </row>
        <row r="45">
          <cell r="B45">
            <v>2</v>
          </cell>
        </row>
        <row r="46">
          <cell r="B46">
            <v>2</v>
          </cell>
        </row>
        <row r="47">
          <cell r="B47">
            <v>2</v>
          </cell>
        </row>
        <row r="48">
          <cell r="B48">
            <v>2</v>
          </cell>
        </row>
        <row r="49">
          <cell r="B49">
            <v>2</v>
          </cell>
        </row>
        <row r="50">
          <cell r="B50">
            <v>2</v>
          </cell>
        </row>
        <row r="51">
          <cell r="B51">
            <v>2</v>
          </cell>
        </row>
        <row r="52">
          <cell r="B52">
            <v>2</v>
          </cell>
        </row>
        <row r="53">
          <cell r="B53">
            <v>2</v>
          </cell>
        </row>
        <row r="54">
          <cell r="B54">
            <v>2</v>
          </cell>
        </row>
      </sheetData>
      <sheetData sheetId="15">
        <row r="4">
          <cell r="B4" t="str">
            <v>XLON</v>
          </cell>
        </row>
        <row r="7">
          <cell r="B7">
            <v>45565</v>
          </cell>
        </row>
        <row r="8">
          <cell r="B8">
            <v>43738</v>
          </cell>
        </row>
      </sheetData>
      <sheetData sheetId="16"/>
      <sheetData sheetId="17">
        <row r="4">
          <cell r="B4">
            <v>0</v>
          </cell>
        </row>
      </sheetData>
      <sheetData sheetId="18"/>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817">
  <rv s="0">
    <fb>45566</fb>
    <v>0</v>
  </rv>
  <rv s="0">
    <fb>45567</fb>
    <v>0</v>
  </rv>
  <rv s="0">
    <fb>45568</fb>
    <v>0</v>
  </rv>
  <rv s="0">
    <fb>45569</fb>
    <v>0</v>
  </rv>
  <rv s="0">
    <fb>45572</fb>
    <v>0</v>
  </rv>
  <rv s="0">
    <fb>45573</fb>
    <v>0</v>
  </rv>
  <rv s="0">
    <fb>45574</fb>
    <v>0</v>
  </rv>
  <rv s="0">
    <fb>45575</fb>
    <v>0</v>
  </rv>
  <rv s="0">
    <fb>45576</fb>
    <v>0</v>
  </rv>
  <rv s="0">
    <fb>45579</fb>
    <v>0</v>
  </rv>
  <rv s="0">
    <fb>45580</fb>
    <v>0</v>
  </rv>
  <rv s="0">
    <fb>45581</fb>
    <v>0</v>
  </rv>
  <rv s="0">
    <fb>45582</fb>
    <v>0</v>
  </rv>
  <rv s="0">
    <fb>45583</fb>
    <v>0</v>
  </rv>
  <rv s="0">
    <fb>45586</fb>
    <v>0</v>
  </rv>
  <rv s="0">
    <fb>45587</fb>
    <v>0</v>
  </rv>
  <rv s="0">
    <fb>45588</fb>
    <v>0</v>
  </rv>
  <rv s="0">
    <fb>45589</fb>
    <v>0</v>
  </rv>
  <rv s="0">
    <fb>45590</fb>
    <v>0</v>
  </rv>
  <rv s="0">
    <fb>45593</fb>
    <v>0</v>
  </rv>
  <rv s="0">
    <fb>45594</fb>
    <v>0</v>
  </rv>
  <rv s="0">
    <fb>45595</fb>
    <v>0</v>
  </rv>
  <rv s="0">
    <fb>45596</fb>
    <v>0</v>
  </rv>
  <rv s="0">
    <fb>45597</fb>
    <v>0</v>
  </rv>
  <rv s="0">
    <fb>45600</fb>
    <v>0</v>
  </rv>
  <rv s="0">
    <fb>45601</fb>
    <v>0</v>
  </rv>
  <rv s="0">
    <fb>45602</fb>
    <v>0</v>
  </rv>
  <rv s="0">
    <fb>45603</fb>
    <v>0</v>
  </rv>
  <rv s="0">
    <fb>45604</fb>
    <v>0</v>
  </rv>
  <rv s="0">
    <fb>45607</fb>
    <v>0</v>
  </rv>
  <rv s="0">
    <fb>45608</fb>
    <v>0</v>
  </rv>
  <rv s="0">
    <fb>45609</fb>
    <v>0</v>
  </rv>
  <rv s="0">
    <fb>45610</fb>
    <v>0</v>
  </rv>
  <rv s="0">
    <fb>45611</fb>
    <v>0</v>
  </rv>
  <rv s="0">
    <fb>45614</fb>
    <v>0</v>
  </rv>
  <rv s="0">
    <fb>45615</fb>
    <v>0</v>
  </rv>
  <rv s="0">
    <fb>45616</fb>
    <v>0</v>
  </rv>
  <rv s="0">
    <fb>45617</fb>
    <v>0</v>
  </rv>
  <rv s="0">
    <fb>45618</fb>
    <v>0</v>
  </rv>
  <rv s="0">
    <fb>45621</fb>
    <v>0</v>
  </rv>
  <rv s="0">
    <fb>45622</fb>
    <v>0</v>
  </rv>
  <rv s="0">
    <fb>45623</fb>
    <v>0</v>
  </rv>
  <rv s="0">
    <fb>45624</fb>
    <v>0</v>
  </rv>
  <rv s="0">
    <fb>45625</fb>
    <v>0</v>
  </rv>
  <rv s="0">
    <fb>45628</fb>
    <v>0</v>
  </rv>
  <rv s="0">
    <fb>45629</fb>
    <v>0</v>
  </rv>
  <rv s="0">
    <fb>45630</fb>
    <v>0</v>
  </rv>
  <rv s="0">
    <fb>45631</fb>
    <v>0</v>
  </rv>
  <rv s="0">
    <fb>45632</fb>
    <v>0</v>
  </rv>
  <rv s="0">
    <fb>45635</fb>
    <v>0</v>
  </rv>
  <rv s="0">
    <fb>45636</fb>
    <v>0</v>
  </rv>
  <rv s="0">
    <fb>45637</fb>
    <v>0</v>
  </rv>
  <rv s="0">
    <fb>45638</fb>
    <v>0</v>
  </rv>
  <rv s="0">
    <fb>45639</fb>
    <v>0</v>
  </rv>
  <rv s="0">
    <fb>45642</fb>
    <v>0</v>
  </rv>
  <rv s="0">
    <fb>45643</fb>
    <v>0</v>
  </rv>
  <rv s="0">
    <fb>45644</fb>
    <v>0</v>
  </rv>
  <rv s="0">
    <fb>45645</fb>
    <v>0</v>
  </rv>
  <rv s="0">
    <fb>45646</fb>
    <v>0</v>
  </rv>
  <rv s="0">
    <fb>45649</fb>
    <v>0</v>
  </rv>
  <rv s="0">
    <fb>45650</fb>
    <v>0</v>
  </rv>
  <rv s="0">
    <fb>45653</fb>
    <v>0</v>
  </rv>
  <rv s="0">
    <fb>45656</fb>
    <v>0</v>
  </rv>
  <rv s="0">
    <fb>43832</fb>
    <v>0</v>
  </rv>
  <rv s="0">
    <fb>960</fb>
    <v>1</v>
  </rv>
  <rv s="0">
    <fb>886</fb>
    <v>1</v>
  </rv>
  <rv s="0">
    <fb>170.3</fb>
    <v>1</v>
  </rv>
  <rv s="0">
    <fb>330</fb>
    <v>1</v>
  </rv>
  <rv s="0">
    <fb>128.80000000000001</fb>
    <v>1</v>
  </rv>
  <rv s="0">
    <fb>239</fb>
    <v>1</v>
  </rv>
  <rv s="0">
    <fb>129.6</fb>
    <v>1</v>
  </rv>
  <rv s="0">
    <fb>289</fb>
    <v>1</v>
  </rv>
  <rv s="0">
    <fb>278</fb>
    <v>1</v>
  </rv>
  <rv s="0">
    <fb>489.2</fb>
    <v>1</v>
  </rv>
  <rv s="0">
    <fb>673</fb>
    <v>1</v>
  </rv>
  <rv s="0">
    <fb>456.5</fb>
    <v>1</v>
  </rv>
  <rv s="0">
    <fb>1627.5</fb>
    <v>1</v>
  </rv>
  <rv s="0">
    <fb>1620</fb>
    <v>1</v>
  </rv>
  <rv s="0">
    <fb>94.75</fb>
    <v>1</v>
  </rv>
  <rv s="0">
    <fb>165</fb>
    <v>1</v>
  </rv>
  <rv s="0">
    <fb>38.299999999999997</fb>
    <v>1</v>
  </rv>
  <rv s="0">
    <fb>432.5</fb>
    <v>1</v>
  </rv>
  <rv s="0">
    <fb>270.5</fb>
    <v>1</v>
  </rv>
  <rv s="0">
    <fb>244</fb>
    <v>1</v>
  </rv>
  <rv s="0">
    <fb>4526.5</fb>
    <v>1</v>
  </rv>
  <rv s="0">
    <fb>2193.1259</fb>
    <v>1</v>
  </rv>
  <rv s="0">
    <fb>223</fb>
    <v>1</v>
  </rv>
  <rv s="0">
    <fb>1678</fb>
    <v>1</v>
  </rv>
  <rv s="0">
    <fb>3030</fb>
    <v>1</v>
  </rv>
  <rv s="0">
    <fb>631</fb>
    <v>1</v>
  </rv>
  <rv s="0">
    <fb>990</fb>
    <v>1</v>
  </rv>
  <rv s="0">
    <fb>6978</fb>
    <v>1</v>
  </rv>
  <rv s="0">
    <fb>1723</fb>
    <v>1</v>
  </rv>
  <rv s="0">
    <fb>1985</fb>
    <v>1</v>
  </rv>
  <rv s="0">
    <fb>4.2439</fb>
    <v>1</v>
  </rv>
  <rv s="0">
    <fb>43833</fb>
    <v>0</v>
  </rv>
  <rv s="0">
    <fb>940</fb>
    <v>1</v>
  </rv>
  <rv s="0">
    <fb>165.86</fb>
    <v>1</v>
  </rv>
  <rv s="0">
    <fb>167.8</fb>
    <v>1</v>
  </rv>
  <rv s="0">
    <fb>322</fb>
    <v>1</v>
  </rv>
  <rv s="0">
    <fb>128.19999999999999</fb>
    <v>1</v>
  </rv>
  <rv s="0">
    <fb>294</fb>
    <v>1</v>
  </rv>
  <rv s="0">
    <fb>276</fb>
    <v>1</v>
  </rv>
  <rv s="0">
    <fb>490</fb>
    <v>1</v>
  </rv>
  <rv s="0">
    <fb>670</fb>
    <v>1</v>
  </rv>
  <rv s="0">
    <fb>1650</fb>
    <v>1</v>
  </rv>
  <rv s="0">
    <fb>1610</fb>
    <v>1</v>
  </rv>
  <rv s="0">
    <fb>91.7</fb>
    <v>1</v>
  </rv>
  <rv s="0">
    <fb>166.6</fb>
    <v>1</v>
  </rv>
  <rv s="0">
    <fb>37</fb>
    <v>1</v>
  </rv>
  <rv s="0">
    <fb>434</fb>
    <v>1</v>
  </rv>
  <rv s="0">
    <fb>266</fb>
    <v>1</v>
  </rv>
  <rv s="0">
    <fb>246</fb>
    <v>1</v>
  </rv>
  <rv s="0">
    <fb>4504</fb>
    <v>1</v>
  </rv>
  <rv s="0">
    <fb>2177.6884</fb>
    <v>1</v>
  </rv>
  <rv s="0">
    <fb>221</fb>
    <v>1</v>
  </rv>
  <rv s="0">
    <fb>1676</fb>
    <v>1</v>
  </rv>
  <rv s="0">
    <fb>2995</fb>
    <v>1</v>
  </rv>
  <rv s="0">
    <fb>613</fb>
    <v>1</v>
  </rv>
  <rv s="0">
    <fb>7006</fb>
    <v>1</v>
  </rv>
  <rv s="0">
    <fb>1675</fb>
    <v>1</v>
  </rv>
  <rv s="0">
    <fb>1986</fb>
    <v>1</v>
  </rv>
  <rv s="0">
    <fb>4.6051000000000002</fb>
    <v>1</v>
  </rv>
  <rv s="0">
    <fb>43836</fb>
    <v>0</v>
  </rv>
  <rv s="0">
    <fb>950</fb>
    <v>1</v>
  </rv>
  <rv s="0">
    <fb>163</fb>
    <v>1</v>
  </rv>
  <rv s="0">
    <fb>162.30000000000001</fb>
    <v>1</v>
  </rv>
  <rv s="0">
    <fb>127.8</fb>
    <v>1</v>
  </rv>
  <rv s="0">
    <fb>241</fb>
    <v>1</v>
  </rv>
  <rv s="0">
    <fb>125.7</fb>
    <v>1</v>
  </rv>
  <rv s="0">
    <fb>290</fb>
    <v>1</v>
  </rv>
  <rv s="0">
    <fb>280</fb>
    <v>1</v>
  </rv>
  <rv s="0">
    <fb>478</fb>
    <v>1</v>
  </rv>
  <rv s="0">
    <fb>675</fb>
    <v>1</v>
  </rv>
  <rv s="0">
    <fb>443</fb>
    <v>1</v>
  </rv>
  <rv s="0">
    <fb>1660</fb>
    <v>1</v>
  </rv>
  <rv s="0">
    <fb>1580</fb>
    <v>1</v>
  </rv>
  <rv s="0">
    <fb>90.5</fb>
    <v>1</v>
  </rv>
  <rv s="0">
    <fb>164.2</fb>
    <v>1</v>
  </rv>
  <rv s="0">
    <fb>36.4</fb>
    <v>1</v>
  </rv>
  <rv s="0">
    <fb>269</fb>
    <v>1</v>
  </rv>
  <rv s="0">
    <fb>4430</fb>
    <v>1</v>
  </rv>
  <rv s="0">
    <fb>2136.3557000000001</fb>
    <v>1</v>
  </rv>
  <rv s="0">
    <fb>216</fb>
    <v>1</v>
  </rv>
  <rv s="0">
    <fb>1644</fb>
    <v>1</v>
  </rv>
  <rv s="0">
    <fb>2935</fb>
    <v>1</v>
  </rv>
  <rv s="0">
    <fb>628.4</fb>
    <v>1</v>
  </rv>
  <rv s="0">
    <fb>995</fb>
    <v>1</v>
  </rv>
  <rv s="0">
    <fb>6906</fb>
    <v>1</v>
  </rv>
  <rv s="0">
    <fb>1674</fb>
    <v>1</v>
  </rv>
  <rv s="0">
    <fb>1912</fb>
    <v>1</v>
  </rv>
  <rv s="0">
    <fb>4.4245000000000001</fb>
    <v>1</v>
  </rv>
  <rv s="0">
    <fb>43837</fb>
    <v>0</v>
  </rv>
  <rv s="0">
    <fb>966</fb>
    <v>1</v>
  </rv>
  <rv s="0">
    <fb>136.41999999999999</fb>
    <v>1</v>
  </rv>
  <rv s="0">
    <fb>159.9</fb>
    <v>1</v>
  </rv>
  <rv s="0">
    <fb>130.4</fb>
    <v>1</v>
  </rv>
  <rv s="0">
    <fb>245</fb>
    <v>1</v>
  </rv>
  <rv s="0">
    <fb>125</fb>
    <v>1</v>
  </rv>
  <rv s="0">
    <fb>288</fb>
    <v>1</v>
  </rv>
  <rv s="0">
    <fb>481.8</fb>
    <v>1</v>
  </rv>
  <rv s="0">
    <fb>439.5</fb>
    <v>1</v>
  </rv>
  <rv s="0">
    <fb>1637.5</fb>
    <v>1</v>
  </rv>
  <rv s="0">
    <fb>1616</fb>
    <v>1</v>
  </rv>
  <rv s="0">
    <fb>89.5</fb>
    <v>1</v>
  </rv>
  <rv s="0">
    <fb>167</fb>
    <v>1</v>
  </rv>
  <rv s="0">
    <fb>37.1</fb>
    <v>1</v>
  </rv>
  <rv s="0">
    <fb>435</fb>
    <v>1</v>
  </rv>
  <rv s="0">
    <fb>273</fb>
    <v>1</v>
  </rv>
  <rv s="0">
    <fb>4440</fb>
    <v>1</v>
  </rv>
  <rv s="0">
    <fb>2151.2952</fb>
    <v>1</v>
  </rv>
  <rv s="0">
    <fb>215.5</fb>
    <v>1</v>
  </rv>
  <rv s="0">
    <fb>1626</fb>
    <v>1</v>
  </rv>
  <rv s="0">
    <fb>2955</fb>
    <v>1</v>
  </rv>
  <rv s="0">
    <fb>646.6</fb>
    <v>1</v>
  </rv>
  <rv s="0">
    <fb>6948</fb>
    <v>1</v>
  </rv>
  <rv s="0">
    <fb>1670</fb>
    <v>1</v>
  </rv>
  <rv s="0">
    <fb>1882.5</fb>
    <v>1</v>
  </rv>
  <rv s="0">
    <fb>4.3703000000000003</fb>
    <v>1</v>
  </rv>
  <rv s="0">
    <fb>43838</fb>
    <v>0</v>
  </rv>
  <rv s="0">
    <fb>958</fb>
    <v>1</v>
  </rv>
  <rv s="0">
    <fb>144.08000000000001</fb>
    <v>1</v>
  </rv>
  <rv s="0">
    <fb>158</fb>
    <v>1</v>
  </rv>
  <rv s="0">
    <fb>320</fb>
    <v>1</v>
  </rv>
  <rv s="0">
    <fb>130</fb>
    <v>1</v>
  </rv>
  <rv s="0">
    <fb>240.5</fb>
    <v>1</v>
  </rv>
  <rv s="0">
    <fb>122.7</fb>
    <v>1</v>
  </rv>
  <rv s="0">
    <fb>468.4</fb>
    <v>1</v>
  </rv>
  <rv s="0">
    <fb>665</fb>
    <v>1</v>
  </rv>
  <rv s="0">
    <fb>421.5</fb>
    <v>1</v>
  </rv>
  <rv s="0">
    <fb>1605</fb>
    <v>1</v>
  </rv>
  <rv s="0">
    <fb>1640</fb>
    <v>1</v>
  </rv>
  <rv s="0">
    <fb>87.05</fb>
    <v>1</v>
  </rv>
  <rv s="0">
    <fb>36.9</fb>
    <v>1</v>
  </rv>
  <rv s="0">
    <fb>438</fb>
    <v>1</v>
  </rv>
  <rv s="0">
    <fb>268</fb>
    <v>1</v>
  </rv>
  <rv s="0">
    <fb>242.5</fb>
    <v>1</v>
  </rv>
  <rv s="0">
    <fb>4500</fb>
    <v>1</v>
  </rv>
  <rv s="0">
    <fb>2144.3234000000002</fb>
    <v>1</v>
  </rv>
  <rv s="0">
    <fb>217</fb>
    <v>1</v>
  </rv>
  <rv s="0">
    <fb>1625</fb>
    <v>1</v>
  </rv>
  <rv s="0">
    <fb>2945</fb>
    <v>1</v>
  </rv>
  <rv s="0">
    <fb>641</fb>
    <v>1</v>
  </rv>
  <rv s="0">
    <fb>6980</fb>
    <v>1</v>
  </rv>
  <rv s="0">
    <fb>1874.5</fb>
    <v>1</v>
  </rv>
  <rv s="0">
    <fb>4.6954000000000002</fb>
    <v>1</v>
  </rv>
  <rv s="0">
    <fb>43839</fb>
    <v>0</v>
  </rv>
  <rv s="0">
    <fb>956</fb>
    <v>1</v>
  </rv>
  <rv s="0">
    <fb>151.5</fb>
    <v>1</v>
  </rv>
  <rv s="0">
    <fb>154.1</fb>
    <v>1</v>
  </rv>
  <rv s="0">
    <fb>315</fb>
    <v>1</v>
  </rv>
  <rv s="0">
    <fb>133</fb>
    <v>1</v>
  </rv>
  <rv s="0">
    <fb>235</fb>
    <v>1</v>
  </rv>
  <rv s="0">
    <fb>123.1</fb>
    <v>1</v>
  </rv>
  <rv s="0">
    <fb>283.5</fb>
    <v>1</v>
  </rv>
  <rv s="0">
    <fb>461</fb>
    <v>1</v>
  </rv>
  <rv s="0">
    <fb>433</fb>
    <v>1</v>
  </rv>
  <rv s="0">
    <fb>1652</fb>
    <v>1</v>
  </rv>
  <rv s="0">
    <fb>83.1</fb>
    <v>1</v>
  </rv>
  <rv s="0">
    <fb>162.6</fb>
    <v>1</v>
  </rv>
  <rv s="0">
    <fb>37.35</fb>
    <v>1</v>
  </rv>
  <rv s="0">
    <fb>437.5</fb>
    <v>1</v>
  </rv>
  <rv s="0">
    <fb>270</fb>
    <v>1</v>
  </rv>
  <rv s="0">
    <fb>242</fb>
    <v>1</v>
  </rv>
  <rv s="0">
    <fb>4451</fb>
    <v>1</v>
  </rv>
  <rv s="0">
    <fb>2135.3597</fb>
    <v>1</v>
  </rv>
  <rv s="0">
    <fb>224.5</fb>
    <v>1</v>
  </rv>
  <rv s="0">
    <fb>1622</fb>
    <v>1</v>
  </rv>
  <rv s="0">
    <fb>2925</fb>
    <v>1</v>
  </rv>
  <rv s="0">
    <fb>643.20000000000005</fb>
    <v>1</v>
  </rv>
  <rv s="0">
    <fb>980</fb>
    <v>1</v>
  </rv>
  <rv s="0">
    <fb>7146</fb>
    <v>1</v>
  </rv>
  <rv s="0">
    <fb>1705</fb>
    <v>1</v>
  </rv>
  <rv s="0">
    <fb>1902</fb>
    <v>1</v>
  </rv>
  <rv s="0">
    <fb>43840</fb>
    <v>0</v>
  </rv>
  <rv s="0">
    <fb>962</fb>
    <v>1</v>
  </rv>
  <rv s="0">
    <fb>158.4</fb>
    <v>1</v>
  </rv>
  <rv s="0">
    <fb>142</fb>
    <v>1</v>
  </rv>
  <rv s="0">
    <fb>313</fb>
    <v>1</v>
  </rv>
  <rv s="0">
    <fb>136</fb>
    <v>1</v>
  </rv>
  <rv s="0">
    <fb>233</fb>
    <v>1</v>
  </rv>
  <rv s="0">
    <fb>121.2</fb>
    <v>1</v>
  </rv>
  <rv s="0">
    <fb>277</fb>
    <v>1</v>
  </rv>
  <rv s="0">
    <fb>283</fb>
    <v>1</v>
  </rv>
  <rv s="0">
    <fb>690</fb>
    <v>1</v>
  </rv>
  <rv s="0">
    <fb>1630</fb>
    <v>1</v>
  </rv>
  <rv s="0">
    <fb>1664</fb>
    <v>1</v>
  </rv>
  <rv s="0">
    <fb>82.5</fb>
    <v>1</v>
  </rv>
  <rv s="0">
    <fb>166</fb>
    <v>1</v>
  </rv>
  <rv s="0">
    <fb>37.25</fb>
    <v>1</v>
  </rv>
  <rv s="0">
    <fb>432</fb>
    <v>1</v>
  </rv>
  <rv s="0">
    <fb>4488</fb>
    <v>1</v>
  </rv>
  <rv s="0">
    <fb>2156.2750999999998</fb>
    <v>1</v>
  </rv>
  <rv s="0">
    <fb>222</fb>
    <v>1</v>
  </rv>
  <rv s="0">
    <fb>636</fb>
    <v>1</v>
  </rv>
  <rv s="0">
    <fb>7078</fb>
    <v>1</v>
  </rv>
  <rv s="0">
    <fb>1817</fb>
    <v>1</v>
  </rv>
  <rv s="0">
    <fb>1906.5</fb>
    <v>1</v>
  </rv>
  <rv s="0">
    <fb>4.4606000000000003</fb>
    <v>1</v>
  </rv>
  <rv s="0">
    <fb>43843</fb>
    <v>0</v>
  </rv>
  <rv s="0">
    <fb>978</fb>
    <v>1</v>
  </rv>
  <rv s="0">
    <fb>157.69999999999999</fb>
    <v>1</v>
  </rv>
  <rv s="0">
    <fb>146</fb>
    <v>1</v>
  </rv>
  <rv s="0">
    <fb>144</fb>
    <v>1</v>
  </rv>
  <rv s="0">
    <fb>240</fb>
    <v>1</v>
  </rv>
  <rv s="0">
    <fb>118.4</fb>
    <v>1</v>
  </rv>
  <rv s="0">
    <fb>286</fb>
    <v>1</v>
  </rv>
  <rv s="0">
    <fb>464</fb>
    <v>1</v>
  </rv>
  <rv s="0">
    <fb>700</fb>
    <v>1</v>
  </rv>
  <rv s="0">
    <fb>420.5</fb>
    <v>1</v>
  </rv>
  <rv s="0">
    <fb>1622.5</fb>
    <v>1</v>
  </rv>
  <rv s="0">
    <fb>1648</fb>
    <v>1</v>
  </rv>
  <rv s="0">
    <fb>83.8</fb>
    <v>1</v>
  </rv>
  <rv s="0">
    <fb>168.6</fb>
    <v>1</v>
  </rv>
  <rv s="0">
    <fb>440</fb>
    <v>1</v>
  </rv>
  <rv s="0">
    <fb>241.5</fb>
    <v>1</v>
  </rv>
  <rv s="0">
    <fb>4555</fb>
    <v>1</v>
  </rv>
  <rv s="0">
    <fb>2176.6923999999999</fb>
    <v>1</v>
  </rv>
  <rv s="0">
    <fb>228</fb>
    <v>1</v>
  </rv>
  <rv s="0">
    <fb>1600</fb>
    <v>1</v>
  </rv>
  <rv s="0">
    <fb>638.4</fb>
    <v>1</v>
  </rv>
  <rv s="0">
    <fb>975</fb>
    <v>1</v>
  </rv>
  <rv s="0">
    <fb>7166</fb>
    <v>1</v>
  </rv>
  <rv s="0">
    <fb>1806</fb>
    <v>1</v>
  </rv>
  <rv s="0">
    <fb>1928</fb>
    <v>1</v>
  </rv>
  <rv s="0">
    <fb>43844</fb>
    <v>0</v>
  </rv>
  <rv s="0">
    <fb>961</fb>
    <v>1</v>
  </rv>
  <rv s="0">
    <fb>158.26</fb>
    <v>1</v>
  </rv>
  <rv s="0">
    <fb>325</fb>
    <v>1</v>
  </rv>
  <rv s="0">
    <fb>143.6</fb>
    <v>1</v>
  </rv>
  <rv s="0">
    <fb>120.8</fb>
    <v>1</v>
  </rv>
  <rv s="0">
    <fb>295</fb>
    <v>1</v>
  </rv>
  <rv s="0">
    <fb>450.2</fb>
    <v>1</v>
  </rv>
  <rv s="0">
    <fb>695</fb>
    <v>1</v>
  </rv>
  <rv s="0">
    <fb>425</fb>
    <v>1</v>
  </rv>
  <rv s="0">
    <fb>1646</fb>
    <v>1</v>
  </rv>
  <rv s="0">
    <fb>81.95</fb>
    <v>1</v>
  </rv>
  <rv s="0">
    <fb>170.2</fb>
    <v>1</v>
  </rv>
  <rv s="0">
    <fb>36.700000000000003</fb>
    <v>1</v>
  </rv>
  <rv s="0">
    <fb>275</fb>
    <v>1</v>
  </rv>
  <rv s="0">
    <fb>248</fb>
    <v>1</v>
  </rv>
  <rv s="0">
    <fb>4545</fb>
    <v>1</v>
  </rv>
  <rv s="0">
    <fb>2163.7447999999999</fb>
    <v>1</v>
  </rv>
  <rv s="0">
    <fb>230</fb>
    <v>1</v>
  </rv>
  <rv s="0">
    <fb>1599</fb>
    <v>1</v>
  </rv>
  <rv s="0">
    <fb>2905</fb>
    <v>1</v>
  </rv>
  <rv s="0">
    <fb>632.6</fb>
    <v>1</v>
  </rv>
  <rv s="0">
    <fb>7216</fb>
    <v>1</v>
  </rv>
  <rv s="0">
    <fb>1803</fb>
    <v>1</v>
  </rv>
  <rv s="0">
    <fb>1944.5</fb>
    <v>1</v>
  </rv>
  <rv s="0">
    <fb>4.9120999999999997</fb>
    <v>1</v>
  </rv>
  <rv s="0">
    <fb>43845</fb>
    <v>0</v>
  </rv>
  <rv s="0">
    <fb>970</fb>
    <v>1</v>
  </rv>
  <rv s="0">
    <fb>151.86000000000001</fb>
    <v>1</v>
  </rv>
  <rv s="0">
    <fb>145.5</fb>
    <v>1</v>
  </rv>
  <rv s="0">
    <fb>335</fb>
    <v>1</v>
  </rv>
  <rv s="0">
    <fb>149.80000000000001</fb>
    <v>1</v>
  </rv>
  <rv s="0">
    <fb>236</fb>
    <v>1</v>
  </rv>
  <rv s="0">
    <fb>122.3</fb>
    <v>1</v>
  </rv>
  <rv s="0">
    <fb>285</fb>
    <v>1</v>
  </rv>
  <rv s="0">
    <fb>457</fb>
    <v>1</v>
  </rv>
  <rv s="0">
    <fb>417</fb>
    <v>1</v>
  </rv>
  <rv s="0">
    <fb>1680</fb>
    <v>1</v>
  </rv>
  <rv s="0">
    <fb>77.5</fb>
    <v>1</v>
  </rv>
  <rv s="0">
    <fb>165.2</fb>
    <v>1</v>
  </rv>
  <rv s="0">
    <fb>36.1</fb>
    <v>1</v>
  </rv>
  <rv s="0">
    <fb>281</fb>
    <v>1</v>
  </rv>
  <rv s="0">
    <fb>248.5</fb>
    <v>1</v>
  </rv>
  <rv s="0">
    <fb>4523</fb>
    <v>1</v>
  </rv>
  <rv s="0">
    <fb>2152.7892000000002</fb>
    <v>1</v>
  </rv>
  <rv s="0">
    <fb>2950</fb>
    <v>1</v>
  </rv>
  <rv s="0">
    <fb>618.79999999999995</fb>
    <v>1</v>
  </rv>
  <rv s="0">
    <fb>1000</fb>
    <v>1</v>
  </rv>
  <rv s="0">
    <fb>7176</fb>
    <v>1</v>
  </rv>
  <rv s="0">
    <fb>1820</fb>
    <v>1</v>
  </rv>
  <rv s="0">
    <fb>1975</fb>
    <v>1</v>
  </rv>
  <rv s="0">
    <fb>5.0926999999999998</fb>
    <v>1</v>
  </rv>
  <rv s="0">
    <fb>43846</fb>
    <v>0</v>
  </rv>
  <rv s="0">
    <fb>145.97999999999999</fb>
    <v>1</v>
  </rv>
  <rv s="0">
    <fb>153.5</fb>
    <v>1</v>
  </rv>
  <rv s="0">
    <fb>328</fb>
    <v>1</v>
  </rv>
  <rv s="0">
    <fb>149.4</fb>
    <v>1</v>
  </rv>
  <rv s="0">
    <fb>123.4</fb>
    <v>1</v>
  </rv>
  <rv s="0">
    <fb>300</fb>
    <v>1</v>
  </rv>
  <rv s="0">
    <fb>455.8</fb>
    <v>1</v>
  </rv>
  <rv s="0">
    <fb>671</fb>
    <v>1</v>
  </rv>
  <rv s="0">
    <fb>412.5</fb>
    <v>1</v>
  </rv>
  <rv s="0">
    <fb>1716</fb>
    <v>1</v>
  </rv>
  <rv s="0">
    <fb>78</fb>
    <v>1</v>
  </rv>
  <rv s="0">
    <fb>170.4</fb>
    <v>1</v>
  </rv>
  <rv s="0">
    <fb>36.799999999999997</fb>
    <v>1</v>
  </rv>
  <rv s="0">
    <fb>250</fb>
    <v>1</v>
  </rv>
  <rv s="0">
    <fb>2166.7327</fb>
    <v>1</v>
  </rv>
  <rv s="0">
    <fb>220.5</fb>
    <v>1</v>
  </rv>
  <rv s="0">
    <fb>3010</fb>
    <v>1</v>
  </rv>
  <rv s="0">
    <fb>609.79999999999995</fb>
    <v>1</v>
  </rv>
  <rv s="0">
    <fb>1025</fb>
    <v>1</v>
  </rv>
  <rv s="0">
    <fb>7170</fb>
    <v>1</v>
  </rv>
  <rv s="0">
    <fb>1777</fb>
    <v>1</v>
  </rv>
  <rv s="0">
    <fb>1910.5</fb>
    <v>1</v>
  </rv>
  <rv s="0">
    <fb>5.9596</fb>
    <v>1</v>
  </rv>
  <rv s="0">
    <fb>43847</fb>
    <v>0</v>
  </rv>
  <rv s="0">
    <fb>142.88</fb>
    <v>1</v>
  </rv>
  <rv s="0">
    <fb>152</fb>
    <v>1</v>
  </rv>
  <rv s="0">
    <fb>342</fb>
    <v>1</v>
  </rv>
  <rv s="0">
    <fb>153.19999999999999</fb>
    <v>1</v>
  </rv>
  <rv s="0">
    <fb>237</fb>
    <v>1</v>
  </rv>
  <rv s="0">
    <fb>121.3</fb>
    <v>1</v>
  </rv>
  <rv s="0">
    <fb>304</fb>
    <v>1</v>
  </rv>
  <rv s="0">
    <fb>437</fb>
    <v>1</v>
  </rv>
  <rv s="0">
    <fb>679</fb>
    <v>1</v>
  </rv>
  <rv s="0">
    <fb>411</fb>
    <v>1</v>
  </rv>
  <rv s="0">
    <fb>1696</fb>
    <v>1</v>
  </rv>
  <rv s="0">
    <fb>78.400000000000006</fb>
    <v>1</v>
  </rv>
  <rv s="0">
    <fb>175.6</fb>
    <v>1</v>
  </rv>
  <rv s="0">
    <fb>38.15</fb>
    <v>1</v>
  </rv>
  <rv s="0">
    <fb>279</fb>
    <v>1</v>
  </rv>
  <rv s="0">
    <fb>255</fb>
    <v>1</v>
  </rv>
  <rv s="0">
    <fb>4651</fb>
    <v>1</v>
  </rv>
  <rv s="0">
    <fb>2236.4506000000001</fb>
    <v>1</v>
  </rv>
  <rv s="0">
    <fb>1623</fb>
    <v>1</v>
  </rv>
  <rv s="0">
    <fb>3075</fb>
    <v>1</v>
  </rv>
  <rv s="0">
    <fb>620.20000000000005</fb>
    <v>1</v>
  </rv>
  <rv s="0">
    <fb>1792</fb>
    <v>1</v>
  </rv>
  <rv s="0">
    <fb>1955.5</fb>
    <v>1</v>
  </rv>
  <rv s="0">
    <fb>5.7789999999999999</fb>
    <v>1</v>
  </rv>
  <rv s="0">
    <fb>43850</fb>
    <v>0</v>
  </rv>
  <rv s="0">
    <fb>139.44</fb>
    <v>1</v>
  </rv>
  <rv s="0">
    <fb>160.6</fb>
    <v>1</v>
  </rv>
  <rv s="0">
    <fb>333</fb>
    <v>1</v>
  </rv>
  <rv s="0">
    <fb>149</fb>
    <v>1</v>
  </rv>
  <rv s="0">
    <fb>120.2</fb>
    <v>1</v>
  </rv>
  <rv s="0">
    <fb>302</fb>
    <v>1</v>
  </rv>
  <rv s="0">
    <fb>426</fb>
    <v>1</v>
  </rv>
  <rv s="0">
    <fb>407.5</fb>
    <v>1</v>
  </rv>
  <rv s="0">
    <fb>1688</fb>
    <v>1</v>
  </rv>
  <rv s="0">
    <fb>87.5</fb>
    <v>1</v>
  </rv>
  <rv s="0">
    <fb>172.4</fb>
    <v>1</v>
  </rv>
  <rv s="0">
    <fb>38.25</fb>
    <v>1</v>
  </rv>
  <rv s="0">
    <fb>252.5</fb>
    <v>1</v>
  </rv>
  <rv s="0">
    <fb>4677</fb>
    <v>1</v>
  </rv>
  <rv s="0">
    <fb>2231.4708000000001</fb>
    <v>1</v>
  </rv>
  <rv s="0">
    <fb>224</fb>
    <v>1</v>
  </rv>
  <rv s="0">
    <fb>1611</fb>
    <v>1</v>
  </rv>
  <rv s="0">
    <fb>3045</fb>
    <v>1</v>
  </rv>
  <rv s="0">
    <fb>614.6</fb>
    <v>1</v>
  </rv>
  <rv s="0">
    <fb>7130</fb>
    <v>1</v>
  </rv>
  <rv s="0">
    <fb>1774</fb>
    <v>1</v>
  </rv>
  <rv s="0">
    <fb>1954</fb>
    <v>1</v>
  </rv>
  <rv s="0">
    <fb>43851</fb>
    <v>0</v>
  </rv>
  <rv s="0">
    <fb>136.38</fb>
    <v>1</v>
  </rv>
  <rv s="0">
    <fb>334</fb>
    <v>1</v>
  </rv>
  <rv s="0">
    <fb>119</fb>
    <v>1</v>
  </rv>
  <rv s="0">
    <fb>303</fb>
    <v>1</v>
  </rv>
  <rv s="0">
    <fb>291</fb>
    <v>1</v>
  </rv>
  <rv s="0">
    <fb>415</fb>
    <v>1</v>
  </rv>
  <rv s="0">
    <fb>666</fb>
    <v>1</v>
  </rv>
  <rv s="0">
    <fb>402</fb>
    <v>1</v>
  </rv>
  <rv s="0">
    <fb>1694</fb>
    <v>1</v>
  </rv>
  <rv s="0">
    <fb>84.95</fb>
    <v>1</v>
  </rv>
  <rv s="0">
    <fb>175</fb>
    <v>1</v>
  </rv>
  <rv s="0">
    <fb>414</fb>
    <v>1</v>
  </rv>
  <rv s="0">
    <fb>275.5</fb>
    <v>1</v>
  </rv>
  <rv s="0">
    <fb>253</fb>
    <v>1</v>
  </rv>
  <rv s="0">
    <fb>4608.5</fb>
    <v>1</v>
  </rv>
  <rv s="0">
    <fb>2191.134</fb>
    <v>1</v>
  </rv>
  <rv s="0">
    <fb>1595</fb>
    <v>1</v>
  </rv>
  <rv s="0">
    <fb>2990</fb>
    <v>1</v>
  </rv>
  <rv s="0">
    <fb>613.20000000000005</fb>
    <v>1</v>
  </rv>
  <rv s="0">
    <fb>7104</fb>
    <v>1</v>
  </rv>
  <rv s="0">
    <fb>1802</fb>
    <v>1</v>
  </rv>
  <rv s="0">
    <fb>1970</fb>
    <v>1</v>
  </rv>
  <rv s="0">
    <fb>5.2371999999999996</fb>
    <v>1</v>
  </rv>
  <rv s="0">
    <fb>43852</fb>
    <v>0</v>
  </rv>
  <rv s="0">
    <fb>954</fb>
    <v>1</v>
  </rv>
  <rv s="0">
    <fb>132.58000000000001</fb>
    <v>1</v>
  </rv>
  <rv s="0">
    <fb>162.1</fb>
    <v>1</v>
  </rv>
  <rv s="0">
    <fb>332</fb>
    <v>1</v>
  </rv>
  <rv s="0">
    <fb>238</fb>
    <v>1</v>
  </rv>
  <rv s="0">
    <fb>117.9</fb>
    <v>1</v>
  </rv>
  <rv s="0">
    <fb>293</fb>
    <v>1</v>
  </rv>
  <rv s="0">
    <fb>413.6</fb>
    <v>1</v>
  </rv>
  <rv s="0">
    <fb>654</fb>
    <v>1</v>
  </rv>
  <rv s="0">
    <fb>413.5</fb>
    <v>1</v>
  </rv>
  <rv s="0">
    <fb>1726</fb>
    <v>1</v>
  </rv>
  <rv s="0">
    <fb>80.05</fb>
    <v>1</v>
  </rv>
  <rv s="0">
    <fb>182.6</fb>
    <v>1</v>
  </rv>
  <rv s="0">
    <fb>4603.5</fb>
    <v>1</v>
  </rv>
  <rv s="0">
    <fb>2181.1743000000001</fb>
    <v>1</v>
  </rv>
  <rv s="0">
    <fb>219.5</fb>
    <v>1</v>
  </rv>
  <rv s="0">
    <fb>1563</fb>
    <v>1</v>
  </rv>
  <rv s="0">
    <fb>3110</fb>
    <v>1</v>
  </rv>
  <rv s="0">
    <fb>619</fb>
    <v>1</v>
  </rv>
  <rv s="0">
    <fb>7136</fb>
    <v>1</v>
  </rv>
  <rv s="0">
    <fb>1805</fb>
    <v>1</v>
  </rv>
  <rv s="0">
    <fb>1947.5</fb>
    <v>1</v>
  </rv>
  <rv s="0">
    <fb>43853</fb>
    <v>0</v>
  </rv>
  <rv s="0">
    <fb>134.36000000000001</fb>
    <v>1</v>
  </rv>
  <rv s="0">
    <fb>163.9</fb>
    <v>1</v>
  </rv>
  <rv s="0">
    <fb>117.2</fb>
    <v>1</v>
  </rv>
  <rv s="0">
    <fb>399.4</fb>
    <v>1</v>
  </rv>
  <rv s="0">
    <fb>663</fb>
    <v>1</v>
  </rv>
  <rv s="0">
    <fb>405.5</fb>
    <v>1</v>
  </rv>
  <rv s="0">
    <fb>1746</fb>
    <v>1</v>
  </rv>
  <rv s="0">
    <fb>83</fb>
    <v>1</v>
  </rv>
  <rv s="0">
    <fb>188.8</fb>
    <v>1</v>
  </rv>
  <rv s="0">
    <fb>37.6</fb>
    <v>1</v>
  </rv>
  <rv s="0">
    <fb>4426</fb>
    <v>1</v>
  </rv>
  <rv s="0">
    <fb>2105.4805999999999</fb>
    <v>1</v>
  </rv>
  <rv s="0">
    <fb>209</fb>
    <v>1</v>
  </rv>
  <rv s="0">
    <fb>1569</fb>
    <v>1</v>
  </rv>
  <rv s="0">
    <fb>3035</fb>
    <v>1</v>
  </rv>
  <rv s="0">
    <fb>610.6</fb>
    <v>1</v>
  </rv>
  <rv s="0">
    <fb>6994</fb>
    <v>1</v>
  </rv>
  <rv s="0">
    <fb>1798</fb>
    <v>1</v>
  </rv>
  <rv s="0">
    <fb>1936.5</fb>
    <v>1</v>
  </rv>
  <rv s="0">
    <fb>43854</fb>
    <v>0</v>
  </rv>
  <rv s="0">
    <fb>131.5</fb>
    <v>1</v>
  </rv>
  <rv s="0">
    <fb>164.6</fb>
    <v>1</v>
  </rv>
  <rv s="0">
    <fb>111</fb>
    <v>1</v>
  </rv>
  <rv s="0">
    <fb>308</fb>
    <v>1</v>
  </rv>
  <rv s="0">
    <fb>305</fb>
    <v>1</v>
  </rv>
  <rv s="0">
    <fb>400.4</fb>
    <v>1</v>
  </rv>
  <rv s="0">
    <fb>655</fb>
    <v>1</v>
  </rv>
  <rv s="0">
    <fb>406</fb>
    <v>1</v>
  </rv>
  <rv s="0">
    <fb>82.25</fb>
    <v>1</v>
  </rv>
  <rv s="0">
    <fb>190</fb>
    <v>1</v>
  </rv>
  <rv s="0">
    <fb>36.6</fb>
    <v>1</v>
  </rv>
  <rv s="0">
    <fb>4438.5</fb>
    <v>1</v>
  </rv>
  <rv s="0">
    <fb>2123.4079999999999</fb>
    <v>1</v>
  </rv>
  <rv s="0">
    <fb>210.5</fb>
    <v>1</v>
  </rv>
  <rv s="0">
    <fb>1572</fb>
    <v>1</v>
  </rv>
  <rv s="0">
    <fb>3055</fb>
    <v>1</v>
  </rv>
  <rv s="0">
    <fb>620</fb>
    <v>1</v>
  </rv>
  <rv s="0">
    <fb>7050</fb>
    <v>1</v>
  </rv>
  <rv s="0">
    <fb>1965.5</fb>
    <v>1</v>
  </rv>
  <rv s="0">
    <fb>5.4177999999999997</fb>
    <v>1</v>
  </rv>
  <rv s="0">
    <fb>43857</fb>
    <v>0</v>
  </rv>
  <rv s="0">
    <fb>955</fb>
    <v>1</v>
  </rv>
  <rv s="0">
    <fb>131.13999999999999</fb>
    <v>1</v>
  </rv>
  <rv s="0">
    <fb>162.80000000000001</fb>
    <v>1</v>
  </rv>
  <rv s="0">
    <fb>147</fb>
    <v>1</v>
  </rv>
  <rv s="0">
    <fb>271</fb>
    <v>1</v>
  </rv>
  <rv s="0">
    <fb>107.3</fb>
    <v>1</v>
  </rv>
  <rv s="0">
    <fb>394.6</fb>
    <v>1</v>
  </rv>
  <rv s="0">
    <fb>397.5</fb>
    <v>1</v>
  </rv>
  <rv s="0">
    <fb>1590</fb>
    <v>1</v>
  </rv>
  <rv s="0">
    <fb>1776</fb>
    <v>1</v>
  </rv>
  <rv s="0">
    <fb>185</fb>
    <v>1</v>
  </rv>
  <rv s="0">
    <fb>430</fb>
    <v>1</v>
  </rv>
  <rv s="0">
    <fb>247</fb>
    <v>1</v>
  </rv>
  <rv s="0">
    <fb>4216</fb>
    <v>1</v>
  </rv>
  <rv s="0">
    <fb>2024.309</fb>
    <v>1</v>
  </rv>
  <rv s="0">
    <fb>204.5</fb>
    <v>1</v>
  </rv>
  <rv s="0">
    <fb>1545</fb>
    <v>1</v>
  </rv>
  <rv s="0">
    <fb>2910</fb>
    <v>1</v>
  </rv>
  <rv s="0">
    <fb>608</fb>
    <v>1</v>
  </rv>
  <rv s="0">
    <fb>1010</fb>
    <v>1</v>
  </rv>
  <rv s="0">
    <fb>6886</fb>
    <v>1</v>
  </rv>
  <rv s="0">
    <fb>1740</fb>
    <v>1</v>
  </rv>
  <rv s="0">
    <fb>1939</fb>
    <v>1</v>
  </rv>
  <rv s="0">
    <fb>43858</fb>
    <v>0</v>
  </rv>
  <rv s="0">
    <fb>137.30000000000001</fb>
    <v>1</v>
  </rv>
  <rv s="0">
    <fb>164.1</fb>
    <v>1</v>
  </rv>
  <rv s="0">
    <fb>149.6</fb>
    <v>1</v>
  </rv>
  <rv s="0">
    <fb>106.9</fb>
    <v>1</v>
  </rv>
  <rv s="0">
    <fb>310</fb>
    <v>1</v>
  </rv>
  <rv s="0">
    <fb>390.2</fb>
    <v>1</v>
  </rv>
  <rv s="0">
    <fb>624</fb>
    <v>1</v>
  </rv>
  <rv s="0">
    <fb>395.5</fb>
    <v>1</v>
  </rv>
  <rv s="0">
    <fb>1585</fb>
    <v>1</v>
  </rv>
  <rv s="0">
    <fb>1816</fb>
    <v>1</v>
  </rv>
  <rv s="0">
    <fb>81.8</fb>
    <v>1</v>
  </rv>
  <rv s="0">
    <fb>37.625</fb>
    <v>1</v>
  </rv>
  <rv s="0">
    <fb>282</fb>
    <v>1</v>
  </rv>
  <rv s="0">
    <fb>4250</fb>
    <v>1</v>
  </rv>
  <rv s="0">
    <fb>2044.2284</fb>
    <v>1</v>
  </rv>
  <rv s="0">
    <fb>1548</fb>
    <v>1</v>
  </rv>
  <rv s="0">
    <fb>2915</fb>
    <v>1</v>
  </rv>
  <rv s="0">
    <fb>614.4</fb>
    <v>1</v>
  </rv>
  <rv s="0">
    <fb>6920</fb>
    <v>1</v>
  </rv>
  <rv s="0">
    <fb>1734</fb>
    <v>1</v>
  </rv>
  <rv s="0">
    <fb>1942.5</fb>
    <v>1</v>
  </rv>
  <rv s="0">
    <fb>43859</fb>
    <v>0</v>
  </rv>
  <rv s="0">
    <fb>139.86000000000001</fb>
    <v>1</v>
  </rv>
  <rv s="0">
    <fb>150.80000000000001</fb>
    <v>1</v>
  </rv>
  <rv s="0">
    <fb>104</fb>
    <v>1</v>
  </rv>
  <rv s="0">
    <fb>298</fb>
    <v>1</v>
  </rv>
  <rv s="0">
    <fb>400</fb>
    <v>1</v>
  </rv>
  <rv s="0">
    <fb>623</fb>
    <v>1</v>
  </rv>
  <rv s="0">
    <fb>391.5</fb>
    <v>1</v>
  </rv>
  <rv s="0">
    <fb>1560</fb>
    <v>1</v>
  </rv>
  <rv s="0">
    <fb>1810</fb>
    <v>1</v>
  </rv>
  <rv s="0">
    <fb>83.05</fb>
    <v>1</v>
  </rv>
  <rv s="0">
    <fb>194.4</fb>
    <v>1</v>
  </rv>
  <rv s="0">
    <fb>37.450000000000003</fb>
    <v>1</v>
  </rv>
  <rv s="0">
    <fb>4240.5</fb>
    <v>1</v>
  </rv>
  <rv s="0">
    <fb>2039.2485999999999</fb>
    <v>1</v>
  </rv>
  <rv s="0">
    <fb>207</fb>
    <v>1</v>
  </rv>
  <rv s="0">
    <fb>1538</fb>
    <v>1</v>
  </rv>
  <rv s="0">
    <fb>607.79999999999995</fb>
    <v>1</v>
  </rv>
  <rv s="0">
    <fb>1015</fb>
    <v>1</v>
  </rv>
  <rv s="0">
    <fb>6932</fb>
    <v>1</v>
  </rv>
  <rv s="0">
    <fb>1745</fb>
    <v>1</v>
  </rv>
  <rv s="0">
    <fb>1914</fb>
    <v>1</v>
  </rv>
  <rv s="0">
    <fb>6.8445</fb>
    <v>1</v>
  </rv>
  <rv s="0">
    <fb>43860</fb>
    <v>0</v>
  </rv>
  <rv s="0">
    <fb>963</fb>
    <v>1</v>
  </rv>
  <rv s="0">
    <fb>142.96</fb>
    <v>1</v>
  </rv>
  <rv s="0">
    <fb>162</fb>
    <v>1</v>
  </rv>
  <rv s="0">
    <fb>329</fb>
    <v>1</v>
  </rv>
  <rv s="0">
    <fb>104.3</fb>
    <v>1</v>
  </rv>
  <rv s="0">
    <fb>298.5</fb>
    <v>1</v>
  </rv>
  <rv s="0">
    <fb>396.8</fb>
    <v>1</v>
  </rv>
  <rv s="0">
    <fb>606</fb>
    <v>1</v>
  </rv>
  <rv s="0">
    <fb>87</fb>
    <v>1</v>
  </rv>
  <rv s="0">
    <fb>194</fb>
    <v>1</v>
  </rv>
  <rv s="0">
    <fb>4166.5</fb>
    <v>1</v>
  </rv>
  <rv s="0">
    <fb>2022.8151</fb>
    <v>1</v>
  </rv>
  <rv s="0">
    <fb>202</fb>
    <v>1</v>
  </rv>
  <rv s="0">
    <fb>1546</fb>
    <v>1</v>
  </rv>
  <rv s="0">
    <fb>603</fb>
    <v>1</v>
  </rv>
  <rv s="0">
    <fb>1729</fb>
    <v>1</v>
  </rv>
  <rv s="0">
    <fb>1835</fb>
    <v>1</v>
  </rv>
  <rv s="0">
    <fb>6.7542</fb>
    <v>1</v>
  </rv>
  <rv s="0">
    <fb>43861</fb>
    <v>0</v>
  </rv>
  <rv s="0">
    <fb>952</fb>
    <v>1</v>
  </rv>
  <rv s="0">
    <fb>149.22</fb>
    <v>1</v>
  </rv>
  <rv s="0">
    <fb>163.69999999999999</fb>
    <v>1</v>
  </rv>
  <rv s="0">
    <fb>151.19999999999999</fb>
    <v>1</v>
  </rv>
  <rv s="0">
    <fb>104.7</fb>
    <v>1</v>
  </rv>
  <rv s="0">
    <fb>389.8</fb>
    <v>1</v>
  </rv>
  <rv s="0">
    <fb>605</fb>
    <v>1</v>
  </rv>
  <rv s="0">
    <fb>1550</fb>
    <v>1</v>
  </rv>
  <rv s="0">
    <fb>1832</fb>
    <v>1</v>
  </rv>
  <rv s="0">
    <fb>195.8</fb>
    <v>1</v>
  </rv>
  <rv s="0">
    <fb>247.5</fb>
    <v>1</v>
  </rv>
  <rv s="0">
    <fb>4084</fb>
    <v>1</v>
  </rv>
  <rv s="0">
    <fb>1977.598</fb>
    <v>1</v>
  </rv>
  <rv s="0">
    <fb>202.5</fb>
    <v>1</v>
  </rv>
  <rv s="0">
    <fb>1551</fb>
    <v>1</v>
  </rv>
  <rv s="0">
    <fb>2920</fb>
    <v>1</v>
  </rv>
  <rv s="0">
    <fb>588.79999999999995</fb>
    <v>1</v>
  </rv>
  <rv s="0">
    <fb>6802</fb>
    <v>1</v>
  </rv>
  <rv s="0">
    <fb>1700</fb>
    <v>1</v>
  </rv>
  <rv s="0">
    <fb>7.7655000000000003</fb>
    <v>1</v>
  </rv>
  <rv s="0">
    <fb>43864</fb>
    <v>0</v>
  </rv>
  <rv s="0">
    <fb>942</fb>
    <v>1</v>
  </rv>
  <rv s="0">
    <fb>151.46</fb>
    <v>1</v>
  </rv>
  <rv s="0">
    <fb>165.7</fb>
    <v>1</v>
  </rv>
  <rv s="0">
    <fb>145</fb>
    <v>1</v>
  </rv>
  <rv s="0">
    <fb>264</fb>
    <v>1</v>
  </rv>
  <rv s="0">
    <fb>106.2</fb>
    <v>1</v>
  </rv>
  <rv s="0">
    <fb>307</fb>
    <v>1</v>
  </rv>
  <rv s="0">
    <fb>392.8</fb>
    <v>1</v>
  </rv>
  <rv s="0">
    <fb>601</fb>
    <v>1</v>
  </rv>
  <rv s="0">
    <fb>1876</fb>
    <v>1</v>
  </rv>
  <rv s="0">
    <fb>95</fb>
    <v>1</v>
  </rv>
  <rv s="0">
    <fb>36.299999999999997</fb>
    <v>1</v>
  </rv>
  <rv s="0">
    <fb>428</fb>
    <v>1</v>
  </rv>
  <rv s="0">
    <fb>243.5</fb>
    <v>1</v>
  </rv>
  <rv s="0">
    <fb>4083.5</fb>
    <v>1</v>
  </rv>
  <rv s="0">
    <fb>1984.3706</fb>
    <v>1</v>
  </rv>
  <rv s="0">
    <fb>213</fb>
    <v>1</v>
  </rv>
  <rv s="0">
    <fb>1555</fb>
    <v>1</v>
  </rv>
  <rv s="0">
    <fb>581.4</fb>
    <v>1</v>
  </rv>
  <rv s="0">
    <fb>6900</fb>
    <v>1</v>
  </rv>
  <rv s="0">
    <fb>1686</fb>
    <v>1</v>
  </rv>
  <rv s="0">
    <fb>1831</fb>
    <v>1</v>
  </rv>
  <rv s="0">
    <fb>8.5601000000000003</fb>
    <v>1</v>
  </rv>
  <rv s="0">
    <fb>43865</fb>
    <v>0</v>
  </rv>
  <rv s="0">
    <fb>158.13999999999999</fb>
    <v>1</v>
  </rv>
  <rv s="0">
    <fb>106</fb>
    <v>1</v>
  </rv>
  <rv s="0">
    <fb>395.8</fb>
    <v>1</v>
  </rv>
  <rv s="0">
    <fb>600</fb>
    <v>1</v>
  </rv>
  <rv s="0">
    <fb>405</fb>
    <v>1</v>
  </rv>
  <rv s="0">
    <fb>1870</fb>
    <v>1</v>
  </rv>
  <rv s="0">
    <fb>196.6</fb>
    <v>1</v>
  </rv>
  <rv s="0">
    <fb>243</fb>
    <v>1</v>
  </rv>
  <rv s="0">
    <fb>4206.5</fb>
    <v>1</v>
  </rv>
  <rv s="0">
    <fb>2058.172</fb>
    <v>1</v>
  </rv>
  <rv s="0">
    <fb>213.5</fb>
    <v>1</v>
  </rv>
  <rv s="0">
    <fb>1556</fb>
    <v>1</v>
  </rv>
  <rv s="0">
    <fb>602.6</fb>
    <v>1</v>
  </rv>
  <rv s="0">
    <fb>7378</fb>
    <v>1</v>
  </rv>
  <rv s="0">
    <fb>1739</fb>
    <v>1</v>
  </rv>
  <rv s="0">
    <fb>1847.5</fb>
    <v>1</v>
  </rv>
  <rv s="0">
    <fb>8.4878</fb>
    <v>1</v>
  </rv>
  <rv s="0">
    <fb>43866</fb>
    <v>0</v>
  </rv>
  <rv s="0">
    <fb>949</fb>
    <v>1</v>
  </rv>
  <rv s="0">
    <fb>160</fb>
    <v>1</v>
  </rv>
  <rv s="0">
    <fb>163.5</fb>
    <v>1</v>
  </rv>
  <rv s="0">
    <fb>331</fb>
    <v>1</v>
  </rv>
  <rv s="0">
    <fb>104.5</fb>
    <v>1</v>
  </rv>
  <rv s="0">
    <fb>318</fb>
    <v>1</v>
  </rv>
  <rv s="0">
    <fb>629</fb>
    <v>1</v>
  </rv>
  <rv s="0">
    <fb>401</fb>
    <v>1</v>
  </rv>
  <rv s="0">
    <fb>1530</fb>
    <v>1</v>
  </rv>
  <rv s="0">
    <fb>1866</fb>
    <v>1</v>
  </rv>
  <rv s="0">
    <fb>35.700000000000003</fb>
    <v>1</v>
  </rv>
  <rv s="0">
    <fb>424</fb>
    <v>1</v>
  </rv>
  <rv s="0">
    <fb>4273</fb>
    <v>1</v>
  </rv>
  <rv s="0">
    <fb>2064.1478000000002</fb>
    <v>1</v>
  </rv>
  <rv s="0">
    <fb>218</fb>
    <v>1</v>
  </rv>
  <rv s="0">
    <fb>1558</fb>
    <v>1</v>
  </rv>
  <rv s="0">
    <fb>3005</fb>
    <v>1</v>
  </rv>
  <rv s="0">
    <fb>585.20000000000005</fb>
    <v>1</v>
  </rv>
  <rv s="0">
    <fb>7290</fb>
    <v>1</v>
  </rv>
  <rv s="0">
    <fb>1795</fb>
    <v>1</v>
  </rv>
  <rv s="0">
    <fb>1878</fb>
    <v>1</v>
  </rv>
  <rv s="0">
    <fb>8.3795000000000002</fb>
    <v>1</v>
  </rv>
  <rv s="0">
    <fb>43867</fb>
    <v>0</v>
  </rv>
  <rv s="0">
    <fb>165.1</fb>
    <v>1</v>
  </rv>
  <rv s="0">
    <fb>146.4</fb>
    <v>1</v>
  </rv>
  <rv s="0">
    <fb>265</fb>
    <v>1</v>
  </rv>
  <rv s="0">
    <fb>104.4</fb>
    <v>1</v>
  </rv>
  <rv s="0">
    <fb>625</fb>
    <v>1</v>
  </rv>
  <rv s="0">
    <fb>404</fb>
    <v>1</v>
  </rv>
  <rv s="0">
    <fb>1858</fb>
    <v>1</v>
  </rv>
  <rv s="0">
    <fb>110</fb>
    <v>1</v>
  </rv>
  <rv s="0">
    <fb>35.4</fb>
    <v>1</v>
  </rv>
  <rv s="0">
    <fb>4290.5</fb>
    <v>1</v>
  </rv>
  <rv s="0">
    <fb>2079.0873999999999</fb>
    <v>1</v>
  </rv>
  <rv s="0">
    <fb>215</fb>
    <v>1</v>
  </rv>
  <rv s="0">
    <fb>3105</fb>
    <v>1</v>
  </rv>
  <rv s="0">
    <fb>572</fb>
    <v>1</v>
  </rv>
  <rv s="0">
    <fb>7314</fb>
    <v>1</v>
  </rv>
  <rv s="0">
    <fb>1899.5</fb>
    <v>1</v>
  </rv>
  <rv s="0">
    <fb>43868</fb>
    <v>0</v>
  </rv>
  <rv s="0">
    <fb>922</fb>
    <v>1</v>
  </rv>
  <rv s="0">
    <fb>161.88</fb>
    <v>1</v>
  </rv>
  <rv s="0">
    <fb>164.3</fb>
    <v>1</v>
  </rv>
  <rv s="0">
    <fb>338</fb>
    <v>1</v>
  </rv>
  <rv s="0">
    <fb>103.1</fb>
    <v>1</v>
  </rv>
  <rv s="0">
    <fb>433.6</fb>
    <v>1</v>
  </rv>
  <rv s="0">
    <fb>1557.5</fb>
    <v>1</v>
  </rv>
  <rv s="0">
    <fb>1868</fb>
    <v>1</v>
  </rv>
  <rv s="0">
    <fb>100.3</fb>
    <v>1</v>
  </rv>
  <rv s="0">
    <fb>196.2</fb>
    <v>1</v>
  </rv>
  <rv s="0">
    <fb>35.9</fb>
    <v>1</v>
  </rv>
  <rv s="0">
    <fb>267</fb>
    <v>1</v>
  </rv>
  <rv s="0">
    <fb>4187</fb>
    <v>1</v>
  </rv>
  <rv s="0">
    <fb>1531</fb>
    <v>1</v>
  </rv>
  <rv s="0">
    <fb>3050</fb>
    <v>1</v>
  </rv>
  <rv s="0">
    <fb>568.20000000000005</fb>
    <v>1</v>
  </rv>
  <rv s="0">
    <fb>7440</fb>
    <v>1</v>
  </rv>
  <rv s="0">
    <fb>1880</fb>
    <v>1</v>
  </rv>
  <rv s="0">
    <fb>8.1266999999999996</fb>
    <v>1</v>
  </rv>
  <rv s="0">
    <fb>43871</fb>
    <v>0</v>
  </rv>
  <rv s="0">
    <fb>935</fb>
    <v>1</v>
  </rv>
  <rv s="0">
    <fb>163.86</fb>
    <v>1</v>
  </rv>
  <rv s="0">
    <fb>133.19999999999999</fb>
    <v>1</v>
  </rv>
  <rv s="0">
    <fb>419</fb>
    <v>1</v>
  </rv>
  <rv s="0">
    <fb>632</fb>
    <v>1</v>
  </rv>
  <rv s="0">
    <fb>409.5</fb>
    <v>1</v>
  </rv>
  <rv s="0">
    <fb>1575</fb>
    <v>1</v>
  </rv>
  <rv s="0">
    <fb>1864</fb>
    <v>1</v>
  </rv>
  <rv s="0">
    <fb>105.4</fb>
    <v>1</v>
  </rv>
  <rv s="0">
    <fb>249</fb>
    <v>1</v>
  </rv>
  <rv s="0">
    <fb>4122.5</fb>
    <v>1</v>
  </rv>
  <rv s="0">
    <fb>2006.8796</fb>
    <v>1</v>
  </rv>
  <rv s="0">
    <fb>208</fb>
    <v>1</v>
  </rv>
  <rv s="0">
    <fb>1520</fb>
    <v>1</v>
  </rv>
  <rv s="0">
    <fb>3000</fb>
    <v>1</v>
  </rv>
  <rv s="0">
    <fb>560</fb>
    <v>1</v>
  </rv>
  <rv s="0">
    <fb>985</fb>
    <v>1</v>
  </rv>
  <rv s="0">
    <fb>7448</fb>
    <v>1</v>
  </rv>
  <rv s="0">
    <fb>1859</fb>
    <v>1</v>
  </rv>
  <rv s="0">
    <fb>1879</fb>
    <v>1</v>
  </rv>
  <rv s="0">
    <fb>43872</fb>
    <v>0</v>
  </rv>
  <rv s="0">
    <fb>900</fb>
    <v>1</v>
  </rv>
  <rv s="0">
    <fb>168.24</fb>
    <v>1</v>
  </rv>
  <rv s="0">
    <fb>136.80000000000001</fb>
    <v>1</v>
  </rv>
  <rv s="0">
    <fb>260</fb>
    <v>1</v>
  </rv>
  <rv s="0">
    <fb>105.2</fb>
    <v>1</v>
  </rv>
  <rv s="0">
    <fb>426.4</fb>
    <v>1</v>
  </rv>
  <rv s="0">
    <fb>650</fb>
    <v>1</v>
  </rv>
  <rv s="0">
    <fb>412</fb>
    <v>1</v>
  </rv>
  <rv s="0">
    <fb>1567.5</fb>
    <v>1</v>
  </rv>
  <rv s="0">
    <fb>1900</fb>
    <v>1</v>
  </rv>
  <rv s="0">
    <fb>112.5</fb>
    <v>1</v>
  </rv>
  <rv s="0">
    <fb>205</fb>
    <v>1</v>
  </rv>
  <rv s="0">
    <fb>36.35</fb>
    <v>1</v>
  </rv>
  <rv s="0">
    <fb>254.5</fb>
    <v>1</v>
  </rv>
  <rv s="0">
    <fb>4152.5</fb>
    <v>1</v>
  </rv>
  <rv s="0">
    <fb>211.5</fb>
    <v>1</v>
  </rv>
  <rv s="0">
    <fb>1533</fb>
    <v>1</v>
  </rv>
  <rv s="0">
    <fb>2960</fb>
    <v>1</v>
  </rv>
  <rv s="0">
    <fb>556.4</fb>
    <v>1</v>
  </rv>
  <rv s="0">
    <fb>7530</fb>
    <v>1</v>
  </rv>
  <rv s="0">
    <fb>1907</fb>
    <v>1</v>
  </rv>
  <rv s="0">
    <fb>1875</fb>
    <v>1</v>
  </rv>
  <rv s="0">
    <fb>7.8376999999999999</fb>
    <v>1</v>
  </rv>
  <rv s="0">
    <fb>43873</fb>
    <v>0</v>
  </rv>
  <rv s="0">
    <fb>920</fb>
    <v>1</v>
  </rv>
  <rv s="0">
    <fb>172.56</fb>
    <v>1</v>
  </rv>
  <rv s="0">
    <fb>164.7</fb>
    <v>1</v>
  </rv>
  <rv s="0">
    <fb>136.6</fb>
    <v>1</v>
  </rv>
  <rv s="0">
    <fb>262</fb>
    <v>1</v>
  </rv>
  <rv s="0">
    <fb>106.5</fb>
    <v>1</v>
  </rv>
  <rv s="0">
    <fb>426.8</fb>
    <v>1</v>
  </rv>
  <rv s="0">
    <fb>645</fb>
    <v>1</v>
  </rv>
  <rv s="0">
    <fb>416</fb>
    <v>1</v>
  </rv>
  <rv s="0">
    <fb>116.4</fb>
    <v>1</v>
  </rv>
  <rv s="0">
    <fb>205.5</fb>
    <v>1</v>
  </rv>
  <rv s="0">
    <fb>36.200000000000003</fb>
    <v>1</v>
  </rv>
  <rv s="0">
    <fb>420</fb>
    <v>1</v>
  </rv>
  <rv s="0">
    <fb>272</fb>
    <v>1</v>
  </rv>
  <rv s="0">
    <fb>4263</fb>
    <v>1</v>
  </rv>
  <rv s="0">
    <fb>2144.8213999999998</fb>
    <v>1</v>
  </rv>
  <rv s="0">
    <fb>1557</fb>
    <v>1</v>
  </rv>
  <rv s="0">
    <fb>535</fb>
    <v>1</v>
  </rv>
  <rv s="0">
    <fb>7516</fb>
    <v>1</v>
  </rv>
  <rv s="0">
    <fb>1895</fb>
    <v>1</v>
  </rv>
  <rv s="0">
    <fb>1865</fb>
    <v>1</v>
  </rv>
  <rv s="0">
    <fb>7.6570999999999998</fb>
    <v>1</v>
  </rv>
  <rv s="0">
    <fb>43874</fb>
    <v>0</v>
  </rv>
  <rv s="0">
    <fb>910</fb>
    <v>1</v>
  </rv>
  <rv s="0">
    <fb>174.36</fb>
    <v>1</v>
  </rv>
  <rv s="0">
    <fb>162.9</fb>
    <v>1</v>
  </rv>
  <rv s="0">
    <fb>138</fb>
    <v>1</v>
  </rv>
  <rv s="0">
    <fb>263.5</fb>
    <v>1</v>
  </rv>
  <rv s="0">
    <fb>104.2</fb>
    <v>1</v>
  </rv>
  <rv s="0">
    <fb>423</fb>
    <v>1</v>
  </rv>
  <rv s="0">
    <fb>661</fb>
    <v>1</v>
  </rv>
  <rv s="0">
    <fb>421</fb>
    <v>1</v>
  </rv>
  <rv s="0">
    <fb>1890</fb>
    <v>1</v>
  </rv>
  <rv s="0">
    <fb>126.8</fb>
    <v>1</v>
  </rv>
  <rv s="0">
    <fb>203</fb>
    <v>1</v>
  </rv>
  <rv s="0">
    <fb>272.5</fb>
    <v>1</v>
  </rv>
  <rv s="0">
    <fb>259</fb>
    <v>1</v>
  </rv>
  <rv s="0">
    <fb>4218.5</fb>
    <v>1</v>
  </rv>
  <rv s="0">
    <fb>210</fb>
    <v>1</v>
  </rv>
  <rv s="0">
    <fb>1525</fb>
    <v>1</v>
  </rv>
  <rv s="0">
    <fb>514</fb>
    <v>1</v>
  </rv>
  <rv s="0">
    <fb>7556</fb>
    <v>1</v>
  </rv>
  <rv s="0">
    <fb>1862</fb>
    <v>1</v>
  </rv>
  <rv s="0">
    <fb>11.7385</fb>
    <v>1</v>
  </rv>
  <rv s="0">
    <fb>43875</fb>
    <v>0</v>
  </rv>
  <rv s="0">
    <fb>916</fb>
    <v>1</v>
  </rv>
  <rv s="0">
    <fb>190.44</fb>
    <v>1</v>
  </rv>
  <rv s="0">
    <fb>135</fb>
    <v>1</v>
  </rv>
  <rv s="0">
    <fb>299</fb>
    <v>1</v>
  </rv>
  <rv s="0">
    <fb>427</fb>
    <v>1</v>
  </rv>
  <rv s="0">
    <fb>657</fb>
    <v>1</v>
  </rv>
  <rv s="0">
    <fb>416.5</fb>
    <v>1</v>
  </rv>
  <rv s="0">
    <fb>1615</fb>
    <v>1</v>
  </rv>
  <rv s="0">
    <fb>1908</fb>
    <v>1</v>
  </rv>
  <rv s="0">
    <fb>140.6</fb>
    <v>1</v>
  </rv>
  <rv s="0">
    <fb>206.5</fb>
    <v>1</v>
  </rv>
  <rv s="0">
    <fb>36</fb>
    <v>1</v>
  </rv>
  <rv s="0">
    <fb>4197</fb>
    <v>1</v>
  </rv>
  <rv s="0">
    <fb>2085.0632000000001</fb>
    <v>1</v>
  </rv>
  <rv s="0">
    <fb>1526</fb>
    <v>1</v>
  </rv>
  <rv s="0">
    <fb>500</fb>
    <v>1</v>
  </rv>
  <rv s="0">
    <fb>1897</fb>
    <v>1</v>
  </rv>
  <rv s="0">
    <fb>1873</fb>
    <v>1</v>
  </rv>
  <rv s="0">
    <fb>12.533099999999999</fb>
    <v>1</v>
  </rv>
  <rv s="0">
    <fb>43878</fb>
    <v>0</v>
  </rv>
  <rv s="0">
    <fb>177.98</fb>
    <v>1</v>
  </rv>
  <rv s="0">
    <fb>128.4</fb>
    <v>1</v>
  </rv>
  <rv s="0">
    <fb>105.8</fb>
    <v>1</v>
  </rv>
  <rv s="0">
    <fb>297</fb>
    <v>1</v>
  </rv>
  <rv s="0">
    <fb>293.5</fb>
    <v>1</v>
  </rv>
  <rv s="0">
    <fb>423.8</fb>
    <v>1</v>
  </rv>
  <rv s="0">
    <fb>1655</fb>
    <v>1</v>
  </rv>
  <rv s="0">
    <fb>1936</fb>
    <v>1</v>
  </rv>
  <rv s="0">
    <fb>149.5</fb>
    <v>1</v>
  </rv>
  <rv s="0">
    <fb>207.5</fb>
    <v>1</v>
  </rv>
  <rv s="0">
    <fb>36.25</fb>
    <v>1</v>
  </rv>
  <rv s="0">
    <fb>4212.5</fb>
    <v>1</v>
  </rv>
  <rv s="0">
    <fb>2095.0228999999999</fb>
    <v>1</v>
  </rv>
  <rv s="0">
    <fb>214</fb>
    <v>1</v>
  </rv>
  <rv s="0">
    <fb>1524</fb>
    <v>1</v>
  </rv>
  <rv s="0">
    <fb>497.1</fb>
    <v>1</v>
  </rv>
  <rv s="0">
    <fb>7598</fb>
    <v>1</v>
  </rv>
  <rv s="0">
    <fb>1935</fb>
    <v>1</v>
  </rv>
  <rv s="0">
    <fb>11.269</fb>
    <v>1</v>
  </rv>
  <rv s="0">
    <fb>43879</fb>
    <v>0</v>
  </rv>
  <rv s="0">
    <fb>918</fb>
    <v>1</v>
  </rv>
  <rv s="0">
    <fb>175.5</fb>
    <v>1</v>
  </rv>
  <rv s="0">
    <fb>156.6</fb>
    <v>1</v>
  </rv>
  <rv s="0">
    <fb>126</fb>
    <v>1</v>
  </rv>
  <rv s="0">
    <fb>421.2</fb>
    <v>1</v>
  </rv>
  <rv s="0">
    <fb>144.80000000000001</fb>
    <v>1</v>
  </rv>
  <rv s="0">
    <fb>201.5</fb>
    <v>1</v>
  </rv>
  <rv s="0">
    <fb>4172</fb>
    <v>1</v>
  </rv>
  <rv s="0">
    <fb>2046.2203999999999</fb>
    <v>1</v>
  </rv>
  <rv s="0">
    <fb>1522</fb>
    <v>1</v>
  </rv>
  <rv s="0">
    <fb>2900</fb>
    <v>1</v>
  </rv>
  <rv s="0">
    <fb>493</fb>
    <v>1</v>
  </rv>
  <rv s="0">
    <fb>7514</fb>
    <v>1</v>
  </rv>
  <rv s="0">
    <fb>1926</fb>
    <v>1</v>
  </rv>
  <rv s="0">
    <fb>1920</fb>
    <v>1</v>
  </rv>
  <rv s="0">
    <fb>43880</fb>
    <v>0</v>
  </rv>
  <rv s="0">
    <fb>915</fb>
    <v>1</v>
  </rv>
  <rv s="0">
    <fb>170</fb>
    <v>1</v>
  </rv>
  <rv s="0">
    <fb>153.1</fb>
    <v>1</v>
  </rv>
  <rv s="0">
    <fb>327</fb>
    <v>1</v>
  </rv>
  <rv s="0">
    <fb>128</fb>
    <v>1</v>
  </rv>
  <rv s="0">
    <fb>256</fb>
    <v>1</v>
  </rv>
  <rv s="0">
    <fb>423.2</fb>
    <v>1</v>
  </rv>
  <rv s="0">
    <fb>1635</fb>
    <v>1</v>
  </rv>
  <rv s="0">
    <fb>1938</fb>
    <v>1</v>
  </rv>
  <rv s="0">
    <fb>147.5</fb>
    <v>1</v>
  </rv>
  <rv s="0">
    <fb>201</fb>
    <v>1</v>
  </rv>
  <rv s="0">
    <fb>395</fb>
    <v>1</v>
  </rv>
  <rv s="0">
    <fb>281.5</fb>
    <v>1</v>
  </rv>
  <rv s="0">
    <fb>4201.5</fb>
    <v>1</v>
  </rv>
  <rv s="0">
    <fb>2079.5853999999999</fb>
    <v>1</v>
  </rv>
  <rv s="0">
    <fb>2875</fb>
    <v>1</v>
  </rv>
  <rv s="0">
    <fb>495.3</fb>
    <v>1</v>
  </rv>
  <rv s="0">
    <fb>7602</fb>
    <v>1</v>
  </rv>
  <rv s="0">
    <fb>1943</fb>
    <v>1</v>
  </rv>
  <rv s="0">
    <fb>1950</fb>
    <v>1</v>
  </rv>
  <rv s="0">
    <fb>10.221500000000001</fb>
    <v>1</v>
  </rv>
  <rv s="0">
    <fb>43881</fb>
    <v>0</v>
  </rv>
  <rv s="0">
    <fb>171.16</fb>
    <v>1</v>
  </rv>
  <rv s="0">
    <fb>131.4</fb>
    <v>1</v>
  </rv>
  <rv s="0">
    <fb>107.5</fb>
    <v>1</v>
  </rv>
  <rv s="0">
    <fb>301</fb>
    <v>1</v>
  </rv>
  <rv s="0">
    <fb>430.4</fb>
    <v>1</v>
  </rv>
  <rv s="0">
    <fb>419.5</fb>
    <v>1</v>
  </rv>
  <rv s="0">
    <fb>144.9</fb>
    <v>1</v>
  </rv>
  <rv s="0">
    <fb>197.8</fb>
    <v>1</v>
  </rv>
  <rv s="0">
    <fb>284</fb>
    <v>1</v>
  </rv>
  <rv s="0">
    <fb>4209.5</fb>
    <v>1</v>
  </rv>
  <rv s="0">
    <fb>2113.9463000000001</fb>
    <v>1</v>
  </rv>
  <rv s="0">
    <fb>212.5</fb>
    <v>1</v>
  </rv>
  <rv s="0">
    <fb>2840</fb>
    <v>1</v>
  </rv>
  <rv s="0">
    <fb>491.5</fb>
    <v>1</v>
  </rv>
  <rv s="0">
    <fb>7580</fb>
    <v>1</v>
  </rv>
  <rv s="0">
    <fb>1910</fb>
    <v>1</v>
  </rv>
  <rv s="0">
    <fb>10.582700000000001</fb>
    <v>1</v>
  </rv>
  <rv s="0">
    <fb>43882</fb>
    <v>0</v>
  </rv>
  <rv s="0">
    <fb>914</fb>
    <v>1</v>
  </rv>
  <rv s="0">
    <fb>157.4</fb>
    <v>1</v>
  </rv>
  <rv s="0">
    <fb>129</fb>
    <v>1</v>
  </rv>
  <rv s="0">
    <fb>106.7</fb>
    <v>1</v>
  </rv>
  <rv s="0">
    <fb>311</fb>
    <v>1</v>
  </rv>
  <rv s="0">
    <fb>257.5</fb>
    <v>1</v>
  </rv>
  <rv s="0">
    <fb>685</fb>
    <v>1</v>
  </rv>
  <rv s="0">
    <fb>417.5</fb>
    <v>1</v>
  </rv>
  <rv s="0">
    <fb>1657.5</fb>
    <v>1</v>
  </rv>
  <rv s="0">
    <fb>142.19999999999999</fb>
    <v>1</v>
  </rv>
  <rv s="0">
    <fb>195.2</fb>
    <v>1</v>
  </rv>
  <rv s="0">
    <fb>4202.5</fb>
    <v>1</v>
  </rv>
  <rv s="0">
    <fb>2116.4362999999998</fb>
    <v>1</v>
  </rv>
  <rv s="0">
    <fb>1505</fb>
    <v>1</v>
  </rv>
  <rv s="0">
    <fb>2850</fb>
    <v>1</v>
  </rv>
  <rv s="0">
    <fb>497.6</fb>
    <v>1</v>
  </rv>
  <rv s="0">
    <fb>7566</fb>
    <v>1</v>
  </rv>
  <rv s="0">
    <fb>1898</fb>
    <v>1</v>
  </rv>
  <rv s="0">
    <fb>1927.5</fb>
    <v>1</v>
  </rv>
  <rv s="0">
    <fb>10.835599999999999</fb>
    <v>1</v>
  </rv>
  <rv s="0">
    <fb>43885</fb>
    <v>0</v>
  </rv>
  <rv s="0">
    <fb>906</fb>
    <v>1</v>
  </rv>
  <rv s="0">
    <fb>168</fb>
    <v>1</v>
  </rv>
  <rv s="0">
    <fb>156.5</fb>
    <v>1</v>
  </rv>
  <rv s="0">
    <fb>119.4</fb>
    <v>1</v>
  </rv>
  <rv s="0">
    <fb>100.7</fb>
    <v>1</v>
  </rv>
  <rv s="0">
    <fb>401.8</fb>
    <v>1</v>
  </rv>
  <rv s="0">
    <fb>630</fb>
    <v>1</v>
  </rv>
  <rv s="0">
    <fb>132</fb>
    <v>1</v>
  </rv>
  <rv s="0">
    <fb>190.4</fb>
    <v>1</v>
  </rv>
  <rv s="0">
    <fb>274</fb>
    <v>1</v>
  </rv>
  <rv s="0">
    <fb>3965.5</fb>
    <v>1</v>
  </rv>
  <rv s="0">
    <fb>1934.9704999999999</fb>
    <v>1</v>
  </rv>
  <rv s="0">
    <fb>198.2</fb>
    <v>1</v>
  </rv>
  <rv s="0">
    <fb>1472</fb>
    <v>1</v>
  </rv>
  <rv s="0">
    <fb>2785</fb>
    <v>1</v>
  </rv>
  <rv s="0">
    <fb>481.9</fb>
    <v>1</v>
  </rv>
  <rv s="0">
    <fb>7340</fb>
    <v>1</v>
  </rv>
  <rv s="0">
    <fb>1842.5</fb>
    <v>1</v>
  </rv>
  <rv s="0">
    <fb>12.930400000000001</fb>
    <v>1</v>
  </rv>
  <rv s="0">
    <fb>43886</fb>
    <v>0</v>
  </rv>
  <rv s="0">
    <fb>148.30000000000001</fb>
    <v>1</v>
  </rv>
  <rv s="0">
    <fb>111.8</fb>
    <v>1</v>
  </rv>
  <rv s="0">
    <fb>99.5</fb>
    <v>1</v>
  </rv>
  <rv s="0">
    <fb>372.2</fb>
    <v>1</v>
  </rv>
  <rv s="0">
    <fb>633</fb>
    <v>1</v>
  </rv>
  <rv s="0">
    <fb>388.5</fb>
    <v>1</v>
  </rv>
  <rv s="0">
    <fb>1930</fb>
    <v>1</v>
  </rv>
  <rv s="0">
    <fb>132.4</fb>
    <v>1</v>
  </rv>
  <rv s="0">
    <fb>184.6</fb>
    <v>1</v>
  </rv>
  <rv s="0">
    <fb>385</fb>
    <v>1</v>
  </rv>
  <rv s="0">
    <fb>271.5</fb>
    <v>1</v>
  </rv>
  <rv s="0">
    <fb>3915.5</fb>
    <v>1</v>
  </rv>
  <rv s="0">
    <fb>1931.1858</fb>
    <v>1</v>
  </rv>
  <rv s="0">
    <fb>193.4</fb>
    <v>1</v>
  </rv>
  <rv s="0">
    <fb>1433</fb>
    <v>1</v>
  </rv>
  <rv s="0">
    <fb>2700</fb>
    <v>1</v>
  </rv>
  <rv s="0">
    <fb>466</fb>
    <v>1</v>
  </rv>
  <rv s="0">
    <fb>7210</fb>
    <v>1</v>
  </rv>
  <rv s="0">
    <fb>1443</fb>
    <v>1</v>
  </rv>
  <rv s="0">
    <fb>1835.5</fb>
    <v>1</v>
  </rv>
  <rv s="0">
    <fb>12.352499999999999</fb>
    <v>1</v>
  </rv>
  <rv s="0">
    <fb>43887</fb>
    <v>0</v>
  </rv>
  <rv s="0">
    <fb>164.14</fb>
    <v>1</v>
  </rv>
  <rv s="0">
    <fb>146.19999999999999</fb>
    <v>1</v>
  </rv>
  <rv s="0">
    <fb>227</fb>
    <v>1</v>
  </rv>
  <rv s="0">
    <fb>97.9</fb>
    <v>1</v>
  </rv>
  <rv s="0">
    <fb>339</fb>
    <v>1</v>
  </rv>
  <rv s="0">
    <fb>366.5</fb>
    <v>1</v>
  </rv>
  <rv s="0">
    <fb>128.9</fb>
    <v>1</v>
  </rv>
  <rv s="0">
    <fb>184.4</fb>
    <v>1</v>
  </rv>
  <rv s="0">
    <fb>35.65</fb>
    <v>1</v>
  </rv>
  <rv s="0">
    <fb>380</fb>
    <v>1</v>
  </rv>
  <rv s="0">
    <fb>264.5</fb>
    <v>1</v>
  </rv>
  <rv s="0">
    <fb>3912.5</fb>
    <v>1</v>
  </rv>
  <rv s="0">
    <fb>1936.5641000000001</fb>
    <v>1</v>
  </rv>
  <rv s="0">
    <fb>1409</fb>
    <v>1</v>
  </rv>
  <rv s="0">
    <fb>2655</fb>
    <v>1</v>
  </rv>
  <rv s="0">
    <fb>473.2</fb>
    <v>1</v>
  </rv>
  <rv s="0">
    <fb>7252</fb>
    <v>1</v>
  </rv>
  <rv s="0">
    <fb>1320</fb>
    <v>1</v>
  </rv>
  <rv s="0">
    <fb>1825.5</fb>
    <v>1</v>
  </rv>
  <rv s="0">
    <fb>12.171900000000001</fb>
    <v>1</v>
  </rv>
  <rv s="0">
    <fb>43888</fb>
    <v>0</v>
  </rv>
  <rv s="0">
    <fb>896</fb>
    <v>1</v>
  </rv>
  <rv s="0">
    <fb>156.84</fb>
    <v>1</v>
  </rv>
  <rv s="0">
    <fb>316</fb>
    <v>1</v>
  </rv>
  <rv s="0">
    <fb>109</fb>
    <v>1</v>
  </rv>
  <rv s="0">
    <fb>92.6</fb>
    <v>1</v>
  </rv>
  <rv s="0">
    <fb>220</fb>
    <v>1</v>
  </rv>
  <rv s="0">
    <fb>331.4</fb>
    <v>1</v>
  </rv>
  <rv s="0">
    <fb>607</fb>
    <v>1</v>
  </rv>
  <rv s="0">
    <fb>1790</fb>
    <v>1</v>
  </rv>
  <rv s="0">
    <fb>130.80000000000001</fb>
    <v>1</v>
  </rv>
  <rv s="0">
    <fb>180</fb>
    <v>1</v>
  </rv>
  <rv s="0">
    <fb>34.75</fb>
    <v>1</v>
  </rv>
  <rv s="0">
    <fb>358</fb>
    <v>1</v>
  </rv>
  <rv s="0">
    <fb>3679</fb>
    <v>1</v>
  </rv>
  <rv s="0">
    <fb>1843.3413</fb>
    <v>1</v>
  </rv>
  <rv s="0">
    <fb>184</fb>
    <v>1</v>
  </rv>
  <rv s="0">
    <fb>1369</fb>
    <v>1</v>
  </rv>
  <rv s="0">
    <fb>2545</fb>
    <v>1</v>
  </rv>
  <rv s="0">
    <fb>455.4</fb>
    <v>1</v>
  </rv>
  <rv s="0">
    <fb>890</fb>
    <v>1</v>
  </rv>
  <rv s="0">
    <fb>7060</fb>
    <v>1</v>
  </rv>
  <rv s="0">
    <fb>1229</fb>
    <v>1</v>
  </rv>
  <rv s="0">
    <fb>11.810700000000001</fb>
    <v>1</v>
  </rv>
  <rv s="0">
    <fb>43889</fb>
    <v>0</v>
  </rv>
  <rv s="0">
    <fb>848</fb>
    <v>1</v>
  </rv>
  <rv s="0">
    <fb>154.62</fb>
    <v>1</v>
  </rv>
  <rv s="0">
    <fb>150</fb>
    <v>1</v>
  </rv>
  <rv s="0">
    <fb>103.4</fb>
    <v>1</v>
  </rv>
  <rv s="0">
    <fb>90.05</fb>
    <v>1</v>
  </rv>
  <rv s="0">
    <fb>212</fb>
    <v>1</v>
  </rv>
  <rv s="0">
    <fb>323.2</fb>
    <v>1</v>
  </rv>
  <rv s="0">
    <fb>1754</fb>
    <v>1</v>
  </rv>
  <rv s="0">
    <fb>111.9</fb>
    <v>1</v>
  </rv>
  <rv s="0">
    <fb>165.8</fb>
    <v>1</v>
  </rv>
  <rv s="0">
    <fb>31.7</fb>
    <v>1</v>
  </rv>
  <rv s="0">
    <fb>346</fb>
    <v>1</v>
  </rv>
  <rv s="0">
    <fb>3608</fb>
    <v>1</v>
  </rv>
  <rv s="0">
    <fb>1784.579</fb>
    <v>1</v>
  </rv>
  <rv s="0">
    <fb>1344</fb>
    <v>1</v>
  </rv>
  <rv s="0">
    <fb>2490</fb>
    <v>1</v>
  </rv>
  <rv s="0">
    <fb>443.5</fb>
    <v>1</v>
  </rv>
  <rv s="0">
    <fb>865</fb>
    <v>1</v>
  </rv>
  <rv s="0">
    <fb>6740</fb>
    <v>1</v>
  </rv>
  <rv s="0">
    <fb>1788</fb>
    <v>1</v>
  </rv>
  <rv s="0">
    <fb>43892</fb>
    <v>0</v>
  </rv>
  <rv s="0">
    <fb>852</fb>
    <v>1</v>
  </rv>
  <rv s="0">
    <fb>147.78</fb>
    <v>1</v>
  </rv>
  <rv s="0">
    <fb>141.5</fb>
    <v>1</v>
  </rv>
  <rv s="0">
    <fb>101</fb>
    <v>1</v>
  </rv>
  <rv s="0">
    <fb>225</fb>
    <v>1</v>
  </rv>
  <rv s="0">
    <fb>87.8</fb>
    <v>1</v>
  </rv>
  <rv s="0">
    <fb>295.8</fb>
    <v>1</v>
  </rv>
  <rv s="0">
    <fb>336.5</fb>
    <v>1</v>
  </rv>
  <rv s="0">
    <fb>31</fb>
    <v>1</v>
  </rv>
  <rv s="0">
    <fb>348.5</fb>
    <v>1</v>
  </rv>
  <rv s="0">
    <fb>256.5</fb>
    <v>1</v>
  </rv>
  <rv s="0">
    <fb>3720</fb>
    <v>1</v>
  </rv>
  <rv s="0">
    <fb>1837.1663000000001</fb>
    <v>1</v>
  </rv>
  <rv s="0">
    <fb>178.8</fb>
    <v>1</v>
  </rv>
  <rv s="0">
    <fb>1307</fb>
    <v>1</v>
  </rv>
  <rv s="0">
    <fb>2520</fb>
    <v>1</v>
  </rv>
  <rv s="0">
    <fb>440.8</fb>
    <v>1</v>
  </rv>
  <rv s="0">
    <fb>6780</fb>
    <v>1</v>
  </rv>
  <rv s="0">
    <fb>1118</fb>
    <v>1</v>
  </rv>
  <rv s="0">
    <fb>1899</fb>
    <v>1</v>
  </rv>
  <rv s="0">
    <fb>12.641500000000001</fb>
    <v>1</v>
  </rv>
  <rv s="0">
    <fb>43893</fb>
    <v>0</v>
  </rv>
  <rv s="0">
    <fb>842</fb>
    <v>1</v>
  </rv>
  <rv s="0">
    <fb>150.86000000000001</fb>
    <v>1</v>
  </rv>
  <rv s="0">
    <fb>136.5</fb>
    <v>1</v>
  </rv>
  <rv s="0">
    <fb>105</fb>
    <v>1</v>
  </rv>
  <rv s="0">
    <fb>87.7</fb>
    <v>1</v>
  </rv>
  <rv s="0">
    <fb>231</fb>
    <v>1</v>
  </rv>
  <rv s="0">
    <fb>296</fb>
    <v>1</v>
  </rv>
  <rv s="0">
    <fb>334.5</fb>
    <v>1</v>
  </rv>
  <rv s="0">
    <fb>1808</fb>
    <v>1</v>
  </rv>
  <rv s="0">
    <fb>107.9</fb>
    <v>1</v>
  </rv>
  <rv s="0">
    <fb>31.2</fb>
    <v>1</v>
  </rv>
  <rv s="0">
    <fb>355</fb>
    <v>1</v>
  </rv>
  <rv s="0">
    <fb>3821.5</fb>
    <v>1</v>
  </rv>
  <rv s="0">
    <fb>1895.3308999999999</fb>
    <v>1</v>
  </rv>
  <rv s="0">
    <fb>181.6</fb>
    <v>1</v>
  </rv>
  <rv s="0">
    <fb>1328</fb>
    <v>1</v>
  </rv>
  <rv s="0">
    <fb>2550</fb>
    <v>1</v>
  </rv>
  <rv s="0">
    <fb>442.3</fb>
    <v>1</v>
  </rv>
  <rv s="0">
    <fb>885</fb>
    <v>1</v>
  </rv>
  <rv s="0">
    <fb>7002</fb>
    <v>1</v>
  </rv>
  <rv s="0">
    <fb>1189</fb>
    <v>1</v>
  </rv>
  <rv s="0">
    <fb>1879.5</fb>
    <v>1</v>
  </rv>
  <rv s="0">
    <fb>14.2668</fb>
    <v>1</v>
  </rv>
  <rv s="0">
    <fb>43894</fb>
    <v>0</v>
  </rv>
  <rv s="0">
    <fb>856</fb>
    <v>1</v>
  </rv>
  <rv s="0">
    <fb>151.91999999999999</fb>
    <v>1</v>
  </rv>
  <rv s="0">
    <fb>96.3</fb>
    <v>1</v>
  </rv>
  <rv s="0">
    <fb>85.95</fb>
    <v>1</v>
  </rv>
  <rv s="0">
    <fb>226</fb>
    <v>1</v>
  </rv>
  <rv s="0">
    <fb>276.8</fb>
    <v>1</v>
  </rv>
  <rv s="0">
    <fb>610</fb>
    <v>1</v>
  </rv>
  <rv s="0">
    <fb>323</fb>
    <v>1</v>
  </rv>
  <rv s="0">
    <fb>101.5</fb>
    <v>1</v>
  </rv>
  <rv s="0">
    <fb>176.6</fb>
    <v>1</v>
  </rv>
  <rv s="0">
    <fb>31.1</fb>
    <v>1</v>
  </rv>
  <rv s="0">
    <fb>360</fb>
    <v>1</v>
  </rv>
  <rv s="0">
    <fb>265.5</fb>
    <v>1</v>
  </rv>
  <rv s="0">
    <fb>3929</fb>
    <v>1</v>
  </rv>
  <rv s="0">
    <fb>1909.6729</fb>
    <v>1</v>
  </rv>
  <rv s="0">
    <fb>180.8</fb>
    <v>1</v>
  </rv>
  <rv s="0">
    <fb>1327</fb>
    <v>1</v>
  </rv>
  <rv s="0">
    <fb>2510</fb>
    <v>1</v>
  </rv>
  <rv s="0">
    <fb>443.3</fb>
    <v>1</v>
  </rv>
  <rv s="0">
    <fb>880</fb>
    <v>1</v>
  </rv>
  <rv s="0">
    <fb>1152</fb>
    <v>1</v>
  </rv>
  <rv s="0">
    <fb>1928.5</fb>
    <v>1</v>
  </rv>
  <rv s="0">
    <fb>15.531000000000001</fb>
    <v>1</v>
  </rv>
  <rv s="0">
    <fb>43895</fb>
    <v>0</v>
  </rv>
  <rv s="0">
    <fb>850</fb>
    <v>1</v>
  </rv>
  <rv s="0">
    <fb>148.72</fb>
    <v>1</v>
  </rv>
  <rv s="0">
    <fb>130.30000000000001</fb>
    <v>1</v>
  </rv>
  <rv s="0">
    <fb>80.3</fb>
    <v>1</v>
  </rv>
  <rv s="0">
    <fb>84.55</fb>
    <v>1</v>
  </rv>
  <rv s="0">
    <fb>278.2</fb>
    <v>1</v>
  </rv>
  <rv s="0">
    <fb>312</fb>
    <v>1</v>
  </rv>
  <rv s="0">
    <fb>1552.5</fb>
    <v>1</v>
  </rv>
  <rv s="0">
    <fb>1784</fb>
    <v>1</v>
  </rv>
  <rv s="0">
    <fb>173.8</fb>
    <v>1</v>
  </rv>
  <rv s="0">
    <fb>31.65</fb>
    <v>1</v>
  </rv>
  <rv s="0">
    <fb>377.5</fb>
    <v>1</v>
  </rv>
  <rv s="0">
    <fb>3648.5</fb>
    <v>1</v>
  </rv>
  <rv s="0">
    <fb>1833.9792</fb>
    <v>1</v>
  </rv>
  <rv s="0">
    <fb>175.4</fb>
    <v>1</v>
  </rv>
  <rv s="0">
    <fb>1305</fb>
    <v>1</v>
  </rv>
  <rv s="0">
    <fb>2455</fb>
    <v>1</v>
  </rv>
  <rv s="0">
    <fb>427.6</fb>
    <v>1</v>
  </rv>
  <rv s="0">
    <fb>7084</fb>
    <v>1</v>
  </rv>
  <rv s="0">
    <fb>1140</fb>
    <v>1</v>
  </rv>
  <rv s="0">
    <fb>1947</fb>
    <v>1</v>
  </rv>
  <rv s="0">
    <fb>15.3865</fb>
    <v>1</v>
  </rv>
  <rv s="0">
    <fb>43896</fb>
    <v>0</v>
  </rv>
  <rv s="0">
    <fb>825</fb>
    <v>1</v>
  </rv>
  <rv s="0">
    <fb>131.6</fb>
    <v>1</v>
  </rv>
  <rv s="0">
    <fb>85.5</fb>
    <v>1</v>
  </rv>
  <rv s="0">
    <fb>83.95</fb>
    <v>1</v>
  </rv>
  <rv s="0">
    <fb>218.5</fb>
    <v>1</v>
  </rv>
  <rv s="0">
    <fb>266.8</fb>
    <v>1</v>
  </rv>
  <rv s="0">
    <fb>587</fb>
    <v>1</v>
  </rv>
  <rv s="0">
    <fb>1500</fb>
    <v>1</v>
  </rv>
  <rv s="0">
    <fb>117.6</fb>
    <v>1</v>
  </rv>
  <rv s="0">
    <fb>167.2</fb>
    <v>1</v>
  </rv>
  <rv s="0">
    <fb>30.4</fb>
    <v>1</v>
  </rv>
  <rv s="0">
    <fb>375</fb>
    <v>1</v>
  </rv>
  <rv s="0">
    <fb>253.5</fb>
    <v>1</v>
  </rv>
  <rv s="0">
    <fb>3505</fb>
    <v>1</v>
  </rv>
  <rv s="0">
    <fb>1674.4248</fb>
    <v>1</v>
  </rv>
  <rv s="0">
    <fb>171.6</fb>
    <v>1</v>
  </rv>
  <rv s="0">
    <fb>1306</fb>
    <v>1</v>
  </rv>
  <rv s="0">
    <fb>2385</fb>
    <v>1</v>
  </rv>
  <rv s="0">
    <fb>417.7</fb>
    <v>1</v>
  </rv>
  <rv s="0">
    <fb>870</fb>
    <v>1</v>
  </rv>
  <rv s="0">
    <fb>6694</fb>
    <v>1</v>
  </rv>
  <rv s="0">
    <fb>1089</fb>
    <v>1</v>
  </rv>
  <rv s="0">
    <fb>1858.5</fb>
    <v>1</v>
  </rv>
  <rv s="0">
    <fb>14.519600000000001</fb>
    <v>1</v>
  </rv>
  <rv s="0">
    <fb>43899</fb>
    <v>0</v>
  </rv>
  <rv s="0">
    <fb>730</fb>
    <v>1</v>
  </rv>
  <rv s="0">
    <fb>135.96</fb>
    <v>1</v>
  </rv>
  <rv s="0">
    <fb>121.1</fb>
    <v>1</v>
  </rv>
  <rv s="0">
    <fb>81.400000000000006</fb>
    <v>1</v>
  </rv>
  <rv s="0">
    <fb>78.5</fb>
    <v>1</v>
  </rv>
  <rv s="0">
    <fb>266.39999999999998</fb>
    <v>1</v>
  </rv>
  <rv s="0">
    <fb>538</fb>
    <v>1</v>
  </rv>
  <rv s="0">
    <fb>1300</fb>
    <v>1</v>
  </rv>
  <rv s="0">
    <fb>1666</fb>
    <v>1</v>
  </rv>
  <rv s="0">
    <fb>101.2</fb>
    <v>1</v>
  </rv>
  <rv s="0">
    <fb>29.7</fb>
    <v>1</v>
  </rv>
  <rv s="0">
    <fb>340</fb>
    <v>1</v>
  </rv>
  <rv s="0">
    <fb>3249</fb>
    <v>1</v>
  </rv>
  <rv s="0">
    <fb>1496.1460999999999</fb>
    <v>1</v>
  </rv>
  <rv s="0">
    <fb>154.4</fb>
    <v>1</v>
  </rv>
  <rv s="0">
    <fb>1219</fb>
    <v>1</v>
  </rv>
  <rv s="0">
    <fb>2290</fb>
    <v>1</v>
  </rv>
  <rv s="0">
    <fb>394.3</fb>
    <v>1</v>
  </rv>
  <rv s="0">
    <fb>830</fb>
    <v>1</v>
  </rv>
  <rv s="0">
    <fb>6268</fb>
    <v>1</v>
  </rv>
  <rv s="0">
    <fb>1048</fb>
    <v>1</v>
  </rv>
  <rv s="0">
    <fb>14.880800000000001</fb>
    <v>1</v>
  </rv>
  <rv s="0">
    <fb>43900</fb>
    <v>0</v>
  </rv>
  <rv s="0">
    <fb>752</fb>
    <v>1</v>
  </rv>
  <rv s="0">
    <fb>132.69999999999999</fb>
    <v>1</v>
  </rv>
  <rv s="0">
    <fb>84</fb>
    <v>1</v>
  </rv>
  <rv s="0">
    <fb>74.849999999999994</fb>
    <v>1</v>
  </rv>
  <rv s="0">
    <fb>269.8</fb>
    <v>1</v>
  </rv>
  <rv s="0">
    <fb>544</fb>
    <v>1</v>
  </rv>
  <rv s="0">
    <fb>1345</fb>
    <v>1</v>
  </rv>
  <rv s="0">
    <fb>1672</fb>
    <v>1</v>
  </rv>
  <rv s="0">
    <fb>99</fb>
    <v>1</v>
  </rv>
  <rv s="0">
    <fb>159</fb>
    <v>1</v>
  </rv>
  <rv s="0">
    <fb>28.6</fb>
    <v>1</v>
  </rv>
  <rv s="0">
    <fb>3359</fb>
    <v>1</v>
  </rv>
  <rv s="0">
    <fb>1541.164</fb>
    <v>1</v>
  </rv>
  <rv s="0">
    <fb>1197</fb>
    <v>1</v>
  </rv>
  <rv s="0">
    <fb>2205</fb>
    <v>1</v>
  </rv>
  <rv s="0">
    <fb>390.7</fb>
    <v>1</v>
  </rv>
  <rv s="0">
    <fb>835</fb>
    <v>1</v>
  </rv>
  <rv s="0">
    <fb>6174</fb>
    <v>1</v>
  </rv>
  <rv s="0">
    <fb>1819</fb>
    <v>1</v>
  </rv>
  <rv s="0">
    <fb>13.183299999999999</fb>
    <v>1</v>
  </rv>
  <rv s="0">
    <fb>43901</fb>
    <v>0</v>
  </rv>
  <rv s="0">
    <fb>710</fb>
    <v>1</v>
  </rv>
  <rv s="0">
    <fb>141.52000000000001</fb>
    <v>1</v>
  </rv>
  <rv s="0">
    <fb>119.6</fb>
    <v>1</v>
  </rv>
  <rv s="0">
    <fb>81.5</fb>
    <v>1</v>
  </rv>
  <rv s="0">
    <fb>70.75</fb>
    <v>1</v>
  </rv>
  <rv s="0">
    <fb>200</fb>
    <v>1</v>
  </rv>
  <rv s="0">
    <fb>263</fb>
    <v>1</v>
  </rv>
  <rv s="0">
    <fb>525</fb>
    <v>1</v>
  </rv>
  <rv s="0">
    <fb>285.5</fb>
    <v>1</v>
  </rv>
  <rv s="0">
    <fb>1352.5</fb>
    <v>1</v>
  </rv>
  <rv s="0">
    <fb>107.7</fb>
    <v>1</v>
  </rv>
  <rv s="0">
    <fb>104.8</fb>
    <v>1</v>
  </rv>
  <rv s="0">
    <fb>28.05</fb>
    <v>1</v>
  </rv>
  <rv s="0">
    <fb>307.5</fb>
    <v>1</v>
  </rv>
  <rv s="0">
    <fb>237.5</fb>
    <v>1</v>
  </rv>
  <rv s="0">
    <fb>3364.5</fb>
    <v>1</v>
  </rv>
  <rv s="0">
    <fb>1515.0696</fb>
    <v>1</v>
  </rv>
  <rv s="0">
    <fb>157</fb>
    <v>1</v>
  </rv>
  <rv s="0">
    <fb>1182</fb>
    <v>1</v>
  </rv>
  <rv s="0">
    <fb>2330</fb>
    <v>1</v>
  </rv>
  <rv s="0">
    <fb>379.7</fb>
    <v>1</v>
  </rv>
  <rv s="0">
    <fb>805</fb>
    <v>1</v>
  </rv>
  <rv s="0">
    <fb>5992</fb>
    <v>1</v>
  </rv>
  <rv s="0">
    <fb>1014</fb>
    <v>1</v>
  </rv>
  <rv s="0">
    <fb>1828.5</fb>
    <v>1</v>
  </rv>
  <rv s="0">
    <fb>43902</fb>
    <v>0</v>
  </rv>
  <rv s="0">
    <fb>682</fb>
    <v>1</v>
  </rv>
  <rv s="0">
    <fb>115.54</fb>
    <v>1</v>
  </rv>
  <rv s="0">
    <fb>105.7</fb>
    <v>1</v>
  </rv>
  <rv s="0">
    <fb>64.3</fb>
    <v>1</v>
  </rv>
  <rv s="0">
    <fb>61.2</fb>
    <v>1</v>
  </rv>
  <rv s="0">
    <fb>179.5</fb>
    <v>1</v>
  </rv>
  <rv s="0">
    <fb>520</fb>
    <v>1</v>
  </rv>
  <rv s="0">
    <fb>1315</fb>
    <v>1</v>
  </rv>
  <rv s="0">
    <fb>1542</fb>
    <v>1</v>
  </rv>
  <rv s="0">
    <fb>24</fb>
    <v>1</v>
  </rv>
  <rv s="0">
    <fb>2968</fb>
    <v>1</v>
  </rv>
  <rv s="0">
    <fb>1229.4254000000001</fb>
    <v>1</v>
  </rv>
  <rv s="0">
    <fb>138.19999999999999</fb>
    <v>1</v>
  </rv>
  <rv s="0">
    <fb>1057</fb>
    <v>1</v>
  </rv>
  <rv s="0">
    <fb>2275</fb>
    <v>1</v>
  </rv>
  <rv s="0">
    <fb>344.4</fb>
    <v>1</v>
  </rv>
  <rv s="0">
    <fb>750</fb>
    <v>1</v>
  </rv>
  <rv s="0">
    <fb>5382</fb>
    <v>1</v>
  </rv>
  <rv s="0">
    <fb>887.5</fb>
    <v>1</v>
  </rv>
  <rv s="0">
    <fb>1737</fb>
    <v>1</v>
  </rv>
  <rv s="0">
    <fb>21.4544</fb>
    <v>1</v>
  </rv>
  <rv s="0">
    <fb>43903</fb>
    <v>0</v>
  </rv>
  <rv s="0">
    <fb>122.68</fb>
    <v>1</v>
  </rv>
  <rv s="0">
    <fb>103</fb>
    <v>1</v>
  </rv>
  <rv s="0">
    <fb>54.8</fb>
    <v>1</v>
  </rv>
  <rv s="0">
    <fb>169</fb>
    <v>1</v>
  </rv>
  <rv s="0">
    <fb>51.85</fb>
    <v>1</v>
  </rv>
  <rv s="0">
    <fb>251</fb>
    <v>1</v>
  </rv>
  <rv s="0">
    <fb>162.5</fb>
    <v>1</v>
  </rv>
  <rv s="0">
    <fb>506</fb>
    <v>1</v>
  </rv>
  <rv s="0">
    <fb>226.5</fb>
    <v>1</v>
  </rv>
  <rv s="0">
    <fb>1225</fb>
    <v>1</v>
  </rv>
  <rv s="0">
    <fb>1568</fb>
    <v>1</v>
  </rv>
  <rv s="0">
    <fb>92.9</fb>
    <v>1</v>
  </rv>
  <rv s="0">
    <fb>59</fb>
    <v>1</v>
  </rv>
  <rv s="0">
    <fb>23.9</fb>
    <v>1</v>
  </rv>
  <rv s="0">
    <fb>3274</fb>
    <v>1</v>
  </rv>
  <rv s="0">
    <fb>1330.2175</fb>
    <v>1</v>
  </rv>
  <rv s="0">
    <fb>921</fb>
    <v>1</v>
  </rv>
  <rv s="0">
    <fb>2300</fb>
    <v>1</v>
  </rv>
  <rv s="0">
    <fb>333.5</fb>
    <v>1</v>
  </rv>
  <rv s="0">
    <fb>5494</fb>
    <v>1</v>
  </rv>
  <rv s="0">
    <fb>871</fb>
    <v>1</v>
  </rv>
  <rv s="0">
    <fb>1728</fb>
    <v>1</v>
  </rv>
  <rv s="0">
    <fb>20.5153</fb>
    <v>1</v>
  </rv>
  <rv s="0">
    <fb>43906</fb>
    <v>0</v>
  </rv>
  <rv s="0">
    <fb>117.48</fb>
    <v>1</v>
  </rv>
  <rv s="0">
    <fb>83.35</fb>
    <v>1</v>
  </rv>
  <rv s="0">
    <fb>48</fb>
    <v>1</v>
  </rv>
  <rv s="0">
    <fb>28.42</fb>
    <v>1</v>
  </rv>
  <rv s="0">
    <fb>229.5</fb>
    <v>1</v>
  </rv>
  <rv s="0">
    <fb>148.5</fb>
    <v>1</v>
  </rv>
  <rv s="0">
    <fb>168.9</fb>
    <v>1</v>
  </rv>
  <rv s="0">
    <fb>153</fb>
    <v>1</v>
  </rv>
  <rv s="0">
    <fb>1394</fb>
    <v>1</v>
  </rv>
  <rv s="0">
    <fb>80</fb>
    <v>1</v>
  </rv>
  <rv s="0">
    <fb>40</fb>
    <v>1</v>
  </rv>
  <rv s="0">
    <fb>19.48</fb>
    <v>1</v>
  </rv>
  <rv s="0">
    <fb>176.2</fb>
    <v>1</v>
  </rv>
  <rv s="0">
    <fb>3357.5</fb>
    <v>1</v>
  </rv>
  <rv s="0">
    <fb>1284.8013000000001</fb>
    <v>1</v>
  </rv>
  <rv s="0">
    <fb>131</fb>
    <v>1</v>
  </rv>
  <rv s="0">
    <fb>2110</fb>
    <v>1</v>
  </rv>
  <rv s="0">
    <fb>332.2</fb>
    <v>1</v>
  </rv>
  <rv s="0">
    <fb>702.5</fb>
    <v>1</v>
  </rv>
  <rv s="0">
    <fb>5180</fb>
    <v>1</v>
  </rv>
  <rv s="0">
    <fb>525.5</fb>
    <v>1</v>
  </rv>
  <rv s="0">
    <fb>1735.5</fb>
    <v>1</v>
  </rv>
  <rv s="0">
    <fb>18.203700000000001</fb>
    <v>1</v>
  </rv>
  <rv s="0">
    <fb>43907</fb>
    <v>0</v>
  </rv>
  <rv s="0">
    <fb>640</fb>
    <v>1</v>
  </rv>
  <rv s="0">
    <fb>120.66</fb>
    <v>1</v>
  </rv>
  <rv s="0">
    <fb>46</fb>
    <v>1</v>
  </rv>
  <rv s="0">
    <fb>179</fb>
    <v>1</v>
  </rv>
  <rv s="0">
    <fb>22.2</fb>
    <v>1</v>
  </rv>
  <rv s="0">
    <fb>140</fb>
    <v>1</v>
  </rv>
  <rv s="0">
    <fb>169.2</fb>
    <v>1</v>
  </rv>
  <rv s="0">
    <fb>140.4</fb>
    <v>1</v>
  </rv>
  <rv s="0">
    <fb>1340</fb>
    <v>1</v>
  </rv>
  <rv s="0">
    <fb>77.650000000000006</fb>
    <v>1</v>
  </rv>
  <rv s="0">
    <fb>42.7</fb>
    <v>1</v>
  </rv>
  <rv s="0">
    <fb>19.149999999999999</fb>
    <v>1</v>
  </rv>
  <rv s="0">
    <fb>182.5</fb>
    <v>1</v>
  </rv>
  <rv s="0">
    <fb>3393.5</fb>
    <v>1</v>
  </rv>
  <rv s="0">
    <fb>1294.3625999999999</fb>
    <v>1</v>
  </rv>
  <rv s="0">
    <fb>129.19999999999999</fb>
    <v>1</v>
  </rv>
  <rv s="0">
    <fb>2090</fb>
    <v>1</v>
  </rv>
  <rv s="0">
    <fb>334.1</fb>
    <v>1</v>
  </rv>
  <rv s="0">
    <fb>4900</fb>
    <v>1</v>
  </rv>
  <rv s="0">
    <fb>468.6</fb>
    <v>1</v>
  </rv>
  <rv s="0">
    <fb>1775</fb>
    <v>1</v>
  </rv>
  <rv s="0">
    <fb>17.6981</fb>
    <v>1</v>
  </rv>
  <rv s="0">
    <fb>43908</fb>
    <v>0</v>
  </rv>
  <rv s="0">
    <fb>123.44</fb>
    <v>1</v>
  </rv>
  <rv s="0">
    <fb>31.86</fb>
    <v>1</v>
  </rv>
  <rv s="0">
    <fb>186.5</fb>
    <v>1</v>
  </rv>
  <rv s="0">
    <fb>142.69999999999999</fb>
    <v>1</v>
  </rv>
  <rv s="0">
    <fb>113.2</fb>
    <v>1</v>
  </rv>
  <rv s="0">
    <fb>1304</fb>
    <v>1</v>
  </rv>
  <rv s="0">
    <fb>39</fb>
    <v>1</v>
  </rv>
  <rv s="0">
    <fb>17.5</fb>
    <v>1</v>
  </rv>
  <rv s="0">
    <fb>172.5</fb>
    <v>1</v>
  </rv>
  <rv s="0">
    <fb>192.5</fb>
    <v>1</v>
  </rv>
  <rv s="0">
    <fb>131.80000000000001</fb>
    <v>1</v>
  </rv>
  <rv s="0">
    <fb>3264</fb>
    <v>1</v>
  </rv>
  <rv s="0">
    <fb>1137.1985</fb>
    <v>1</v>
  </rv>
  <rv s="0">
    <fb>119.8</fb>
    <v>1</v>
  </rv>
  <rv s="0">
    <fb>592.5</fb>
    <v>1</v>
  </rv>
  <rv s="0">
    <fb>1958</fb>
    <v>1</v>
  </rv>
  <rv s="0">
    <fb>323.5</fb>
    <v>1</v>
  </rv>
  <rv s="0">
    <fb>4503</fb>
    <v>1</v>
  </rv>
  <rv s="0">
    <fb>1772.5</fb>
    <v>1</v>
  </rv>
  <rv s="0">
    <fb>17.3369</fb>
    <v>1</v>
  </rv>
  <rv s="0">
    <fb>43909</fb>
    <v>0</v>
  </rv>
  <rv s="0">
    <fb>123.9</fb>
    <v>1</v>
  </rv>
  <rv s="0">
    <fb>39.6</fb>
    <v>1</v>
  </rv>
  <rv s="0">
    <fb>176</fb>
    <v>1</v>
  </rv>
  <rv s="0">
    <fb>26.26</fb>
    <v>1</v>
  </rv>
  <rv s="0">
    <fb>129.5</fb>
    <v>1</v>
  </rv>
  <rv s="0">
    <fb>460</fb>
    <v>1</v>
  </rv>
  <rv s="0">
    <fb>100.8</fb>
    <v>1</v>
  </rv>
  <rv s="0">
    <fb>1060</fb>
    <v>1</v>
  </rv>
  <rv s="0">
    <fb>88.05</fb>
    <v>1</v>
  </rv>
  <rv s="0">
    <fb>39.75</fb>
    <v>1</v>
  </rv>
  <rv s="0">
    <fb>18</fb>
    <v>1</v>
  </rv>
  <rv s="0">
    <fb>155</fb>
    <v>1</v>
  </rv>
  <rv s="0">
    <fb>184.75</fb>
    <v>1</v>
  </rv>
  <rv s="0">
    <fb>3172.5</fb>
    <v>1</v>
  </rv>
  <rv s="0">
    <fb>1090.9855</fb>
    <v>1</v>
  </rv>
  <rv s="0">
    <fb>122</fb>
    <v>1</v>
  </rv>
  <rv s="0">
    <fb>559.5</fb>
    <v>1</v>
  </rv>
  <rv s="0">
    <fb>1992</fb>
    <v>1</v>
  </rv>
  <rv s="0">
    <fb>332.7</fb>
    <v>1</v>
  </rv>
  <rv s="0">
    <fb>4520</fb>
    <v>1</v>
  </rv>
  <rv s="0">
    <fb>305.8</fb>
    <v>1</v>
  </rv>
  <rv s="0">
    <fb>23.260300000000001</fb>
    <v>1</v>
  </rv>
  <rv s="0">
    <fb>43910</fb>
    <v>0</v>
  </rv>
  <rv s="0">
    <fb>660</fb>
    <v>1</v>
  </rv>
  <rv s="0">
    <fb>112.06</fb>
    <v>1</v>
  </rv>
  <rv s="0">
    <fb>65.95</fb>
    <v>1</v>
  </rv>
  <rv s="0">
    <fb>49.95</fb>
    <v>1</v>
  </rv>
  <rv s="0">
    <fb>28.34</fb>
    <v>1</v>
  </rv>
  <rv s="0">
    <fb>154.6</fb>
    <v>1</v>
  </rv>
  <rv s="0">
    <fb>570</fb>
    <v>1</v>
  </rv>
  <rv s="0">
    <fb>986</fb>
    <v>1</v>
  </rv>
  <rv s="0">
    <fb>1226</fb>
    <v>1</v>
  </rv>
  <rv s="0">
    <fb>92.65</fb>
    <v>1</v>
  </rv>
  <rv s="0">
    <fb>38</fb>
    <v>1</v>
  </rv>
  <rv s="0">
    <fb>18.3</fb>
    <v>1</v>
  </rv>
  <rv s="0">
    <fb>187.5</fb>
    <v>1</v>
  </rv>
  <rv s="0">
    <fb>3212</fb>
    <v>1</v>
  </rv>
  <rv s="0">
    <fb>1101.1443999999999</fb>
    <v>1</v>
  </rv>
  <rv s="0">
    <fb>132.19999999999999</fb>
    <v>1</v>
  </rv>
  <rv s="0">
    <fb>2025</fb>
    <v>1</v>
  </rv>
  <rv s="0">
    <fb>325.2</fb>
    <v>1</v>
  </rv>
  <rv s="0">
    <fb>4656</fb>
    <v>1</v>
  </rv>
  <rv s="0">
    <fb>536.5</fb>
    <v>1</v>
  </rv>
  <rv s="0">
    <fb>1884</fb>
    <v>1</v>
  </rv>
  <rv s="0">
    <fb>35.396099999999997</fb>
    <v>1</v>
  </rv>
  <rv s="0">
    <fb>43913</fb>
    <v>0</v>
  </rv>
  <rv s="0">
    <fb>612</fb>
    <v>1</v>
  </rv>
  <rv s="0">
    <fb>110.96</fb>
    <v>1</v>
  </rv>
  <rv s="0">
    <fb>53.4</fb>
    <v>1</v>
  </rv>
  <rv s="0">
    <fb>188.5</fb>
    <v>1</v>
  </rv>
  <rv s="0">
    <fb>48.5</fb>
    <v>1</v>
  </rv>
  <rv s="0">
    <fb>25.52</fb>
    <v>1</v>
  </rv>
  <rv s="0">
    <fb>191.5</fb>
    <v>1</v>
  </rv>
  <rv s="0">
    <fb>129.4</fb>
    <v>1</v>
  </rv>
  <rv s="0">
    <fb>1126</fb>
    <v>1</v>
  </rv>
  <rv s="0">
    <fb>85</fb>
    <v>1</v>
  </rv>
  <rv s="0">
    <fb>33.799999999999997</fb>
    <v>1</v>
  </rv>
  <rv s="0">
    <fb>17.260000000000002</fb>
    <v>1</v>
  </rv>
  <rv s="0">
    <fb>3100</fb>
    <v>1</v>
  </rv>
  <rv s="0">
    <fb>1087.4000000000001</fb>
    <v>1</v>
  </rv>
  <rv s="0">
    <fb>114</fb>
    <v>1</v>
  </rv>
  <rv s="0">
    <fb>692.5</fb>
    <v>1</v>
  </rv>
  <rv s="0">
    <fb>2010</fb>
    <v>1</v>
  </rv>
  <rv s="0">
    <fb>4086</fb>
    <v>1</v>
  </rv>
  <rv s="0">
    <fb>506.5</fb>
    <v>1</v>
  </rv>
  <rv s="0">
    <fb>1701.5</fb>
    <v>1</v>
  </rv>
  <rv s="0">
    <fb>43914</fb>
    <v>0</v>
  </rv>
  <rv s="0">
    <fb>114.78</fb>
    <v>1</v>
  </rv>
  <rv s="0">
    <fb>60.2</fb>
    <v>1</v>
  </rv>
  <rv s="0">
    <fb>57.5</fb>
    <v>1</v>
  </rv>
  <rv s="0">
    <fb>182</fb>
    <v>1</v>
  </rv>
  <rv s="0">
    <fb>30.94</fb>
    <v>1</v>
  </rv>
  <rv s="0">
    <fb>189</fb>
    <v>1</v>
  </rv>
  <rv s="0">
    <fb>162.4</fb>
    <v>1</v>
  </rv>
  <rv s="0">
    <fb>550</fb>
    <v>1</v>
  </rv>
  <rv s="0">
    <fb>1160</fb>
    <v>1</v>
  </rv>
  <rv s="0">
    <fb>91.5</fb>
    <v>1</v>
  </rv>
  <rv s="0">
    <fb>36.15</fb>
    <v>1</v>
  </rv>
  <rv s="0">
    <fb>18.260000000000002</fb>
    <v>1</v>
  </rv>
  <rv s="0">
    <fb>152.4</fb>
    <v>1</v>
  </rv>
  <rv s="0">
    <fb>3555.5</fb>
    <v>1</v>
  </rv>
  <rv s="0">
    <fb>1314.6804</fb>
    <v>1</v>
  </rv>
  <rv s="0">
    <fb>845</fb>
    <v>1</v>
  </rv>
  <rv s="0">
    <fb>2130</fb>
    <v>1</v>
  </rv>
  <rv s="0">
    <fb>359.8</fb>
    <v>1</v>
  </rv>
  <rv s="0">
    <fb>725</fb>
    <v>1</v>
  </rv>
  <rv s="0">
    <fb>4650</fb>
    <v>1</v>
  </rv>
  <rv s="0">
    <fb>558.5</fb>
    <v>1</v>
  </rv>
  <rv s="0">
    <fb>1813.5</fb>
    <v>1</v>
  </rv>
  <rv s="0">
    <fb>37.202100000000002</fb>
    <v>1</v>
  </rv>
  <rv s="0">
    <fb>43915</fb>
    <v>0</v>
  </rv>
  <rv s="0">
    <fb>656</fb>
    <v>1</v>
  </rv>
  <rv s="0">
    <fb>117.32</fb>
    <v>1</v>
  </rv>
  <rv s="0">
    <fb>75.599999999999994</fb>
    <v>1</v>
  </rv>
  <rv s="0">
    <fb>193</fb>
    <v>1</v>
  </rv>
  <rv s="0">
    <fb>59.9</fb>
    <v>1</v>
  </rv>
  <rv s="0">
    <fb>195</fb>
    <v>1</v>
  </rv>
  <rv s="0">
    <fb>43.64</fb>
    <v>1</v>
  </rv>
  <rv s="0">
    <fb>195.5</fb>
    <v>1</v>
  </rv>
  <rv s="0">
    <fb>1286</fb>
    <v>1</v>
  </rv>
  <rv s="0">
    <fb>91.85</fb>
    <v>1</v>
  </rv>
  <rv s="0">
    <fb>38.85</fb>
    <v>1</v>
  </rv>
  <rv s="0">
    <fb>21.7</fb>
    <v>1</v>
  </rv>
  <rv s="0">
    <fb>156</fb>
    <v>1</v>
  </rv>
  <rv s="0">
    <fb>3820</fb>
    <v>1</v>
  </rv>
  <rv s="0">
    <fb>1384.7967000000001</fb>
    <v>1</v>
  </rv>
  <rv s="0">
    <fb>843.5</fb>
    <v>1</v>
  </rv>
  <rv s="0">
    <fb>2360</fb>
    <v>1</v>
  </rv>
  <rv s="0">
    <fb>371.4</fb>
    <v>1</v>
  </rv>
  <rv s="0">
    <fb>5086</fb>
    <v>1</v>
  </rv>
  <rv s="0">
    <fb>1800</fb>
    <v>1</v>
  </rv>
  <rv s="0">
    <fb>33.590200000000003</fb>
    <v>1</v>
  </rv>
  <rv s="0">
    <fb>43916</fb>
    <v>0</v>
  </rv>
  <rv s="0">
    <fb>652</fb>
    <v>1</v>
  </rv>
  <rv s="0">
    <fb>120.5</fb>
    <v>1</v>
  </rv>
  <rv s="0">
    <fb>88.35</fb>
    <v>1</v>
  </rv>
  <rv s="0">
    <fb>58.2</fb>
    <v>1</v>
  </rv>
  <rv s="0">
    <fb>43.72</fb>
    <v>1</v>
  </rv>
  <rv s="0">
    <fb>227.4</fb>
    <v>1</v>
  </rv>
  <rv s="0">
    <fb>540</fb>
    <v>1</v>
  </rv>
  <rv s="0">
    <fb>196</fb>
    <v>1</v>
  </rv>
  <rv s="0">
    <fb>972</fb>
    <v>1</v>
  </rv>
  <rv s="0">
    <fb>1314</fb>
    <v>1</v>
  </rv>
  <rv s="0">
    <fb>40.25</fb>
    <v>1</v>
  </rv>
  <rv s="0">
    <fb>23.074999999999999</fb>
    <v>1</v>
  </rv>
  <rv s="0">
    <fb>217.5</fb>
    <v>1</v>
  </rv>
  <rv s="0">
    <fb>161.6</fb>
    <v>1</v>
  </rv>
  <rv s="0">
    <fb>3750</fb>
    <v>1</v>
  </rv>
  <rv s="0">
    <fb>1390.3741</fb>
    <v>1</v>
  </rv>
  <rv s="0">
    <fb>908.5</fb>
    <v>1</v>
  </rv>
  <rv s="0">
    <fb>2270</fb>
    <v>1</v>
  </rv>
  <rv s="0">
    <fb>400.7</fb>
    <v>1</v>
  </rv>
  <rv s="0">
    <fb>5480</fb>
    <v>1</v>
  </rv>
  <rv s="0">
    <fb>568.5</fb>
    <v>1</v>
  </rv>
  <rv s="0">
    <fb>32.506700000000002</fb>
    <v>1</v>
  </rv>
  <rv s="0">
    <fb>43917</fb>
    <v>0</v>
  </rv>
  <rv s="0">
    <fb>118</fb>
    <v>1</v>
  </rv>
  <rv s="0">
    <fb>80.25</fb>
    <v>1</v>
  </rv>
  <rv s="0">
    <fb>197</fb>
    <v>1</v>
  </rv>
  <rv s="0">
    <fb>58.8</fb>
    <v>1</v>
  </rv>
  <rv s="0">
    <fb>199</fb>
    <v>1</v>
  </rv>
  <rv s="0">
    <fb>39.979999999999997</fb>
    <v>1</v>
  </rv>
  <rv s="0">
    <fb>187.2</fb>
    <v>1</v>
  </rv>
  <rv s="0">
    <fb>1178</fb>
    <v>1</v>
  </rv>
  <rv s="0">
    <fb>77.599999999999994</fb>
    <v>1</v>
  </rv>
  <rv s="0">
    <fb>23.4</fb>
    <v>1</v>
  </rv>
  <rv s="0">
    <fb>153.80000000000001</fb>
    <v>1</v>
  </rv>
  <rv s="0">
    <fb>3528</fb>
    <v>1</v>
  </rv>
  <rv s="0">
    <fb>1346.5514000000001</fb>
    <v>1</v>
  </rv>
  <rv s="0">
    <fb>850.5</fb>
    <v>1</v>
  </rv>
  <rv s="0">
    <fb>2240</fb>
    <v>1</v>
  </rv>
  <rv s="0">
    <fb>364</fb>
    <v>1</v>
  </rv>
  <rv s="0">
    <fb>5080</fb>
    <v>1</v>
  </rv>
  <rv s="0">
    <fb>569.5</fb>
    <v>1</v>
  </rv>
  <rv s="0">
    <fb>1964</fb>
    <v>1</v>
  </rv>
  <rv s="0">
    <fb>33.228999999999999</fb>
    <v>1</v>
  </rv>
  <rv s="0">
    <fb>43920</fb>
    <v>0</v>
  </rv>
  <rv s="0">
    <fb>118.58</fb>
    <v>1</v>
  </rv>
  <rv s="0">
    <fb>73.349999999999994</fb>
    <v>1</v>
  </rv>
  <rv s="0">
    <fb>199.5</fb>
    <v>1</v>
  </rv>
  <rv s="0">
    <fb>55</fb>
    <v>1</v>
  </rv>
  <rv s="0">
    <fb>36.72</fb>
    <v>1</v>
  </rv>
  <rv s="0">
    <fb>188</fb>
    <v>1</v>
  </rv>
  <rv s="0">
    <fb>172.8</fb>
    <v>1</v>
  </rv>
  <rv s="0">
    <fb>1120</fb>
    <v>1</v>
  </rv>
  <rv s="0">
    <fb>1204</fb>
    <v>1</v>
  </rv>
  <rv s="0">
    <fb>75.7</fb>
    <v>1</v>
  </rv>
  <rv s="0">
    <fb>35.799999999999997</fb>
    <v>1</v>
  </rv>
  <rv s="0">
    <fb>22</fb>
    <v>1</v>
  </rv>
  <rv s="0">
    <fb>231.5</fb>
    <v>1</v>
  </rv>
  <rv s="0">
    <fb>3674</fb>
    <v>1</v>
  </rv>
  <rv s="0">
    <fb>1332.4087</fb>
    <v>1</v>
  </rv>
  <rv s="0">
    <fb>143.80000000000001</fb>
    <v>1</v>
  </rv>
  <rv s="0">
    <fb>828.5</fb>
    <v>1</v>
  </rv>
  <rv s="0">
    <fb>2210</fb>
    <v>1</v>
  </rv>
  <rv s="0">
    <fb>4930</fb>
    <v>1</v>
  </rv>
  <rv s="0">
    <fb>545.5</fb>
    <v>1</v>
  </rv>
  <rv s="0">
    <fb>1964.5</fb>
    <v>1</v>
  </rv>
  <rv s="0">
    <fb>44.786900000000003</fb>
    <v>1</v>
  </rv>
  <rv s="0">
    <fb>43921</fb>
    <v>0</v>
  </rv>
  <rv s="0">
    <fb>131.56</fb>
    <v>1</v>
  </rv>
  <rv s="0">
    <fb>69.8</fb>
    <v>1</v>
  </rv>
  <rv s="0">
    <fb>53.3</fb>
    <v>1</v>
  </rv>
  <rv s="0">
    <fb>41.24</fb>
    <v>1</v>
  </rv>
  <rv s="0">
    <fb>125.5</fb>
    <v>1</v>
  </rv>
  <rv s="0">
    <fb>539</fb>
    <v>1</v>
  </rv>
  <rv s="0">
    <fb>181.8</fb>
    <v>1</v>
  </rv>
  <rv s="0">
    <fb>1110</fb>
    <v>1</v>
  </rv>
  <rv s="0">
    <fb>1200</fb>
    <v>1</v>
  </rv>
  <rv s="0">
    <fb>75.05</fb>
    <v>1</v>
  </rv>
  <rv s="0">
    <fb>35.1</fb>
    <v>1</v>
  </rv>
  <rv s="0">
    <fb>20.65</fb>
    <v>1</v>
  </rv>
  <rv s="0">
    <fb>3718.5</fb>
    <v>1</v>
  </rv>
  <rv s="0">
    <fb>1410.6919</fb>
    <v>1</v>
  </rv>
  <rv s="0">
    <fb>156.19999999999999</fb>
    <v>1</v>
  </rv>
  <rv s="0">
    <fb>883.5</fb>
    <v>1</v>
  </rv>
  <rv s="0">
    <fb>2310</fb>
    <v>1</v>
  </rv>
  <rv s="0">
    <fb>383.2</fb>
    <v>1</v>
  </rv>
  <rv s="0">
    <fb>5056</fb>
    <v>1</v>
  </rv>
  <rv s="0">
    <fb>551</fb>
    <v>1</v>
  </rv>
  <rv s="0">
    <fb>2035</fb>
    <v>1</v>
  </rv>
  <rv s="0">
    <fb>44.064599999999999</fb>
    <v>1</v>
  </rv>
  <rv s="0">
    <fb>43922</fb>
    <v>0</v>
  </rv>
  <rv s="0">
    <fb>134.06</fb>
    <v>1</v>
  </rv>
  <rv s="0">
    <fb>67.2</fb>
    <v>1</v>
  </rv>
  <rv s="0">
    <fb>198</fb>
    <v>1</v>
  </rv>
  <rv s="0">
    <fb>52.4</fb>
    <v>1</v>
  </rv>
  <rv s="0">
    <fb>38.5</fb>
    <v>1</v>
  </rv>
  <rv s="0">
    <fb>534</fb>
    <v>1</v>
  </rv>
  <rv s="0">
    <fb>1065</fb>
    <v>1</v>
  </rv>
  <rv s="0">
    <fb>1100</fb>
    <v>1</v>
  </rv>
  <rv s="0">
    <fb>68</fb>
    <v>1</v>
  </rv>
  <rv s="0">
    <fb>19.274999999999999</fb>
    <v>1</v>
  </rv>
  <rv s="0">
    <fb>145.6</fb>
    <v>1</v>
  </rv>
  <rv s="0">
    <fb>3607</fb>
    <v>1</v>
  </rv>
  <rv s="0">
    <fb>1309.7005999999999</fb>
    <v>1</v>
  </rv>
  <rv s="0">
    <fb>862.5</fb>
    <v>1</v>
  </rv>
  <rv s="0">
    <fb>2245</fb>
    <v>1</v>
  </rv>
  <rv s="0">
    <fb>359</fb>
    <v>1</v>
  </rv>
  <rv s="0">
    <fb>4750</fb>
    <v>1</v>
  </rv>
  <rv s="0">
    <fb>475.6</fb>
    <v>1</v>
  </rv>
  <rv s="0">
    <fb>2058</fb>
    <v>1</v>
  </rv>
  <rv s="0">
    <fb>43923</fb>
    <v>0</v>
  </rv>
  <rv s="0">
    <fb>62.7</fb>
    <v>1</v>
  </rv>
  <rv s="0">
    <fb>36.14</fb>
    <v>1</v>
  </rv>
  <rv s="0">
    <fb>120</fb>
    <v>1</v>
  </rv>
  <rv s="0">
    <fb>552</fb>
    <v>1</v>
  </rv>
  <rv s="0">
    <fb>1132</fb>
    <v>1</v>
  </rv>
  <rv s="0">
    <fb>73.5</fb>
    <v>1</v>
  </rv>
  <rv s="0">
    <fb>18.350000000000001</fb>
    <v>1</v>
  </rv>
  <rv s="0">
    <fb>147.4</fb>
    <v>1</v>
  </rv>
  <rv s="0">
    <fb>3721.5</fb>
    <v>1</v>
  </rv>
  <rv s="0">
    <fb>1292.7691</fb>
    <v>1</v>
  </rv>
  <rv s="0">
    <fb>810</fb>
    <v>1</v>
  </rv>
  <rv s="0">
    <fb>2320</fb>
    <v>1</v>
  </rv>
  <rv s="0">
    <fb>351.2</fb>
    <v>1</v>
  </rv>
  <rv s="0">
    <fb>4564</fb>
    <v>1</v>
  </rv>
  <rv s="0">
    <fb>477</fb>
    <v>1</v>
  </rv>
  <rv s="0">
    <fb>2178</fb>
    <v>1</v>
  </rv>
  <rv s="0">
    <fb>39.369199999999999</fb>
    <v>1</v>
  </rv>
  <rv s="0">
    <fb>43924</fb>
    <v>0</v>
  </rv>
  <rv s="0">
    <fb>128.41999999999999</fb>
    <v>1</v>
  </rv>
  <rv s="0">
    <fb>64.900000000000006</fb>
    <v>1</v>
  </rv>
  <rv s="0">
    <fb>54</fb>
    <v>1</v>
  </rv>
  <rv s="0">
    <fb>189.5</fb>
    <v>1</v>
  </rv>
  <rv s="0">
    <fb>36.119999999999997</fb>
    <v>1</v>
  </rv>
  <rv s="0">
    <fb>192.8</fb>
    <v>1</v>
  </rv>
  <rv s="0">
    <fb>545</fb>
    <v>1</v>
  </rv>
  <rv s="0">
    <fb>1075</fb>
    <v>1</v>
  </rv>
  <rv s="0">
    <fb>1070</fb>
    <v>1</v>
  </rv>
  <rv s="0">
    <fb>68.900000000000006</fb>
    <v>1</v>
  </rv>
  <rv s="0">
    <fb>34.65</fb>
    <v>1</v>
  </rv>
  <rv s="0">
    <fb>18.5</fb>
    <v>1</v>
  </rv>
  <rv s="0">
    <fb>178</fb>
    <v>1</v>
  </rv>
  <rv s="0">
    <fb>3761</fb>
    <v>1</v>
  </rv>
  <rv s="0">
    <fb>1212.6931</fb>
    <v>1</v>
  </rv>
  <rv s="0">
    <fb>132.6</fb>
    <v>1</v>
  </rv>
  <rv s="0">
    <fb>805.5</fb>
    <v>1</v>
  </rv>
  <rv s="0">
    <fb>2200</fb>
    <v>1</v>
  </rv>
  <rv s="0">
    <fb>343.7</fb>
    <v>1</v>
  </rv>
  <rv s="0">
    <fb>4450</fb>
    <v>1</v>
  </rv>
  <rv s="0">
    <fb>477.4</fb>
    <v>1</v>
  </rv>
  <rv s="0">
    <fb>2279</fb>
    <v>1</v>
  </rv>
  <rv s="0">
    <fb>35.0349</fb>
    <v>1</v>
  </rv>
  <rv s="0">
    <fb>43927</fb>
    <v>0</v>
  </rv>
  <rv s="0">
    <fb>776</fb>
    <v>1</v>
  </rv>
  <rv s="0">
    <fb>133.32</fb>
    <v>1</v>
  </rv>
  <rv s="0">
    <fb>68.3</fb>
    <v>1</v>
  </rv>
  <rv s="0">
    <fb>56</fb>
    <v>1</v>
  </rv>
  <rv s="0">
    <fb>37.4</fb>
    <v>1</v>
  </rv>
  <rv s="0">
    <fb>194.75</fb>
    <v>1</v>
  </rv>
  <rv s="0">
    <fb>127</fb>
    <v>1</v>
  </rv>
  <rv s="0">
    <fb>183.8</fb>
    <v>1</v>
  </rv>
  <rv s="0">
    <fb>181.2</fb>
    <v>1</v>
  </rv>
  <rv s="0">
    <fb>1170</fb>
    <v>1</v>
  </rv>
  <rv s="0">
    <fb>76</fb>
    <v>1</v>
  </rv>
  <rv s="0">
    <fb>20.350000000000001</fb>
    <v>1</v>
  </rv>
  <rv s="0">
    <fb>3776.5</fb>
    <v>1</v>
  </rv>
  <rv s="0">
    <fb>1292.1714999999999</fb>
    <v>1</v>
  </rv>
  <rv s="0">
    <fb>869.5</fb>
    <v>1</v>
  </rv>
  <rv s="0">
    <fb>367.8</fb>
    <v>1</v>
  </rv>
  <rv s="0">
    <fb>4753</fb>
    <v>1</v>
  </rv>
  <rv s="0">
    <fb>556.5</fb>
    <v>1</v>
  </rv>
  <rv s="0">
    <fb>2348</fb>
    <v>1</v>
  </rv>
  <rv s="0">
    <fb>43928</fb>
    <v>0</v>
  </rv>
  <rv s="0">
    <fb>129.76</fb>
    <v>1</v>
  </rv>
  <rv s="0">
    <fb>76.5</fb>
    <v>1</v>
  </rv>
  <rv s="0">
    <fb>58</fb>
    <v>1</v>
  </rv>
  <rv s="0">
    <fb>181</fb>
    <v>1</v>
  </rv>
  <rv s="0">
    <fb>40.24</fb>
    <v>1</v>
  </rv>
  <rv s="0">
    <fb>200.5</fb>
    <v>1</v>
  </rv>
  <rv s="0">
    <fb>1165</fb>
    <v>1</v>
  </rv>
  <rv s="0">
    <fb>82</fb>
    <v>1</v>
  </rv>
  <rv s="0">
    <fb>20.7</fb>
    <v>1</v>
  </rv>
  <rv s="0">
    <fb>187</fb>
    <v>1</v>
  </rv>
  <rv s="0">
    <fb>1421.2492</fb>
    <v>1</v>
  </rv>
  <rv s="0">
    <fb>944.5</fb>
    <v>1</v>
  </rv>
  <rv s="0">
    <fb>398.4</fb>
    <v>1</v>
  </rv>
  <rv s="0">
    <fb>680</fb>
    <v>1</v>
  </rv>
  <rv s="0">
    <fb>5092</fb>
    <v>1</v>
  </rv>
  <rv s="0">
    <fb>2199</fb>
    <v>1</v>
  </rv>
  <rv s="0">
    <fb>36.118499999999997</fb>
    <v>1</v>
  </rv>
  <rv s="0">
    <fb>43929</fb>
    <v>0</v>
  </rv>
  <rv s="0">
    <fb>774</fb>
    <v>1</v>
  </rv>
  <rv s="0">
    <fb>123.38</fb>
    <v>1</v>
  </rv>
  <rv s="0">
    <fb>42.36</fb>
    <v>1</v>
  </rv>
  <rv s="0">
    <fb>143</fb>
    <v>1</v>
  </rv>
  <rv s="0">
    <fb>705</fb>
    <v>1</v>
  </rv>
  <rv s="0">
    <fb>38.700000000000003</fb>
    <v>1</v>
  </rv>
  <rv s="0">
    <fb>21</fb>
    <v>1</v>
  </rv>
  <rv s="0">
    <fb>154.19999999999999</fb>
    <v>1</v>
  </rv>
  <rv s="0">
    <fb>3697</fb>
    <v>1</v>
  </rv>
  <rv s="0">
    <fb>1422.046</fb>
    <v>1</v>
  </rv>
  <rv s="0">
    <fb>969</fb>
    <v>1</v>
  </rv>
  <rv s="0">
    <fb>2445</fb>
    <v>1</v>
  </rv>
  <rv s="0">
    <fb>397</fb>
    <v>1</v>
  </rv>
  <rv s="0">
    <fb>5036</fb>
    <v>1</v>
  </rv>
  <rv s="0">
    <fb>659.5</fb>
    <v>1</v>
  </rv>
  <rv s="0">
    <fb>2180</fb>
    <v>1</v>
  </rv>
  <rv s="0">
    <fb>44.425800000000002</fb>
    <v>1</v>
  </rv>
  <rv s="0">
    <fb>43930</fb>
    <v>0</v>
  </rv>
  <rv s="0">
    <fb>780</fb>
    <v>1</v>
  </rv>
  <rv s="0">
    <fb>137.66</fb>
    <v>1</v>
  </rv>
  <rv s="0">
    <fb>91.1</fb>
    <v>1</v>
  </rv>
  <rv s="0">
    <fb>64.599999999999994</fb>
    <v>1</v>
  </rv>
  <rv s="0">
    <fb>41.28</fb>
    <v>1</v>
  </rv>
  <rv s="0">
    <fb>222.5</fb>
    <v>1</v>
  </rv>
  <rv s="0">
    <fb>1210</fb>
    <v>1</v>
  </rv>
  <rv s="0">
    <fb>1268</fb>
    <v>1</v>
  </rv>
  <rv s="0">
    <fb>41.55</fb>
    <v>1</v>
  </rv>
  <rv s="0">
    <fb>176.4</fb>
    <v>1</v>
  </rv>
  <rv s="0">
    <fb>3853</fb>
    <v>1</v>
  </rv>
  <rv s="0">
    <fb>1456.7057</fb>
    <v>1</v>
  </rv>
  <rv s="0">
    <fb>139.4</fb>
    <v>1</v>
  </rv>
  <rv s="0">
    <fb>1020</fb>
    <v>1</v>
  </rv>
  <rv s="0">
    <fb>2450</fb>
    <v>1</v>
  </rv>
  <rv s="0">
    <fb>5300</fb>
    <v>1</v>
  </rv>
  <rv s="0">
    <fb>723</fb>
    <v>1</v>
  </rv>
  <rv s="0">
    <fb>2225</fb>
    <v>1</v>
  </rv>
  <rv s="0">
    <fb>40.633299999999998</fb>
    <v>1</v>
  </rv>
  <rv s="0">
    <fb>43935</fb>
    <v>0</v>
  </rv>
  <rv s="0">
    <fb>770</fb>
    <v>1</v>
  </rv>
  <rv s="0">
    <fb>133.46</fb>
    <v>1</v>
  </rv>
  <rv s="0">
    <fb>95.6</fb>
    <v>1</v>
  </rv>
  <rv s="0">
    <fb>257</fb>
    <v>1</v>
  </rv>
  <rv s="0">
    <fb>63.5</fb>
    <v>1</v>
  </rv>
  <rv s="0">
    <fb>187.75</fb>
    <v>1</v>
  </rv>
  <rv s="0">
    <fb>44</fb>
    <v>1</v>
  </rv>
  <rv s="0">
    <fb>250.5</fb>
    <v>1</v>
  </rv>
  <rv s="0">
    <fb>1295</fb>
    <v>1</v>
  </rv>
  <rv s="0">
    <fb>1284</fb>
    <v>1</v>
  </rv>
  <rv s="0">
    <fb>82.1</fb>
    <v>1</v>
  </rv>
  <rv s="0">
    <fb>22.5</fb>
    <v>1</v>
  </rv>
  <rv s="0">
    <fb>3823</fb>
    <v>1</v>
  </rv>
  <rv s="0">
    <fb>1433.0016000000001</fb>
    <v>1</v>
  </rv>
  <rv s="0">
    <fb>141.4</fb>
    <v>1</v>
  </rv>
  <rv s="0">
    <fb>407.3</fb>
    <v>1</v>
  </rv>
  <rv s="0">
    <fb>5188</fb>
    <v>1</v>
  </rv>
  <rv s="0">
    <fb>2277</fb>
    <v>1</v>
  </rv>
  <rv s="0">
    <fb>52.732999999999997</fb>
    <v>1</v>
  </rv>
  <rv s="0">
    <fb>43936</fb>
    <v>0</v>
  </rv>
  <rv s="0">
    <fb>129.46</fb>
    <v>1</v>
  </rv>
  <rv s="0">
    <fb>84.4</fb>
    <v>1</v>
  </rv>
  <rv s="0">
    <fb>252</fb>
    <v>1</v>
  </rv>
  <rv s="0">
    <fb>60</fb>
    <v>1</v>
  </rv>
  <rv s="0">
    <fb>40.58</fb>
    <v>1</v>
  </rv>
  <rv s="0">
    <fb>689</fb>
    <v>1</v>
  </rv>
  <rv s="0">
    <fb>174.8</fb>
    <v>1</v>
  </rv>
  <rv s="0">
    <fb>1270</fb>
    <v>1</v>
  </rv>
  <rv s="0">
    <fb>1228</fb>
    <v>1</v>
  </rv>
  <rv s="0">
    <fb>86</fb>
    <v>1</v>
  </rv>
  <rv s="0">
    <fb>91</fb>
    <v>1</v>
  </rv>
  <rv s="0">
    <fb>21.5</fb>
    <v>1</v>
  </rv>
  <rv s="0">
    <fb>194.5</fb>
    <v>1</v>
  </rv>
  <rv s="0">
    <fb>246.5</fb>
    <v>1</v>
  </rv>
  <rv s="0">
    <fb>3668.5</fb>
    <v>1</v>
  </rv>
  <rv s="0">
    <fb>1349.1410000000001</fb>
    <v>1</v>
  </rv>
  <rv s="0">
    <fb>822</fb>
    <v>1</v>
  </rv>
  <rv s="0">
    <fb>2430</fb>
    <v>1</v>
  </rv>
  <rv s="0">
    <fb>376.5</fb>
    <v>1</v>
  </rv>
  <rv s="0">
    <fb>5070</fb>
    <v>1</v>
  </rv>
  <rv s="0">
    <fb>573</fb>
    <v>1</v>
  </rv>
  <rv s="0">
    <fb>2242</fb>
    <v>1</v>
  </rv>
  <rv s="0">
    <fb>50.565899999999999</fb>
    <v>1</v>
  </rv>
  <rv s="0">
    <fb>43937</fb>
    <v>0</v>
  </rv>
  <rv s="0">
    <fb>121.32</fb>
    <v>1</v>
  </rv>
  <rv s="0">
    <fb>89.4</fb>
    <v>1</v>
  </rv>
  <rv s="0">
    <fb>40.04</fb>
    <v>1</v>
  </rv>
  <rv s="0">
    <fb>164</fb>
    <v>1</v>
  </rv>
  <rv s="0">
    <fb>721</fb>
    <v>1</v>
  </rv>
  <rv s="0">
    <fb>1265</fb>
    <v>1</v>
  </rv>
  <rv s="0">
    <fb>1242</fb>
    <v>1</v>
  </rv>
  <rv s="0">
    <fb>82.05</fb>
    <v>1</v>
  </rv>
  <rv s="0">
    <fb>21.2</fb>
    <v>1</v>
  </rv>
  <rv s="0">
    <fb>3694</fb>
    <v>1</v>
  </rv>
  <rv s="0">
    <fb>1338.1853000000001</fb>
    <v>1</v>
  </rv>
  <rv s="0">
    <fb>833.5</fb>
    <v>1</v>
  </rv>
  <rv s="0">
    <fb>2365</fb>
    <v>1</v>
  </rv>
  <rv s="0">
    <fb>380.1</fb>
    <v>1</v>
  </rv>
  <rv s="0">
    <fb>5000</fb>
    <v>1</v>
  </rv>
  <rv s="0">
    <fb>596</fb>
    <v>1</v>
  </rv>
  <rv s="0">
    <fb>2230</fb>
    <v>1</v>
  </rv>
  <rv s="0">
    <fb>46.231699999999996</fb>
    <v>1</v>
  </rv>
  <rv s="0">
    <fb>43938</fb>
    <v>0</v>
  </rv>
  <rv s="0">
    <fb>760</fb>
    <v>1</v>
  </rv>
  <rv s="0">
    <fb>126.72</fb>
    <v>1</v>
  </rv>
  <rv s="0">
    <fb>90.8</fb>
    <v>1</v>
  </rv>
  <rv s="0">
    <fb>234</fb>
    <v>1</v>
  </rv>
  <rv s="0">
    <fb>65.5</fb>
    <v>1</v>
  </rv>
  <rv s="0">
    <fb>183</fb>
    <v>1</v>
  </rv>
  <rv s="0">
    <fb>40.26</fb>
    <v>1</v>
  </rv>
  <rv s="0">
    <fb>196.5</fb>
    <v>1</v>
  </rv>
  <rv s="0">
    <fb>172</fb>
    <v>1</v>
  </rv>
  <rv s="0">
    <fb>187.4</fb>
    <v>1</v>
  </rv>
  <rv s="0">
    <fb>1280</fb>
    <v>1</v>
  </rv>
  <rv s="0">
    <fb>83.5</fb>
    <v>1</v>
  </rv>
  <rv s="0">
    <fb>90.9</fb>
    <v>1</v>
  </rv>
  <rv s="0">
    <fb>21.6</fb>
    <v>1</v>
  </rv>
  <rv s="0">
    <fb>249.75</fb>
    <v>1</v>
  </rv>
  <rv s="0">
    <fb>168.8</fb>
    <v>1</v>
  </rv>
  <rv s="0">
    <fb>3816.5</fb>
    <v>1</v>
  </rv>
  <rv s="0">
    <fb>1416.6677</fb>
    <v>1</v>
  </rv>
  <rv s="0">
    <fb>135.19999999999999</fb>
    <v>1</v>
  </rv>
  <rv s="0">
    <fb>2415</fb>
    <v>1</v>
  </rv>
  <rv s="0">
    <fb>398.6</fb>
    <v>1</v>
  </rv>
  <rv s="0">
    <fb>5274</fb>
    <v>1</v>
  </rv>
  <rv s="0">
    <fb>43941</fb>
    <v>0</v>
  </rv>
  <rv s="0">
    <fb>740</fb>
    <v>1</v>
  </rv>
  <rv s="0">
    <fb>125.14</fb>
    <v>1</v>
  </rv>
  <rv s="0">
    <fb>90.1</fb>
    <v>1</v>
  </rv>
  <rv s="0">
    <fb>67.5</fb>
    <v>1</v>
  </rv>
  <rv s="0">
    <fb>186.75</fb>
    <v>1</v>
  </rv>
  <rv s="0">
    <fb>38.72</fb>
    <v>1</v>
  </rv>
  <rv s="0">
    <fb>161</fb>
    <v>1</v>
  </rv>
  <rv s="0">
    <fb>739</fb>
    <v>1</v>
  </rv>
  <rv s="0">
    <fb>177.2</fb>
    <v>1</v>
  </rv>
  <rv s="0">
    <fb>1236</fb>
    <v>1</v>
  </rv>
  <rv s="0">
    <fb>219</fb>
    <v>1</v>
  </rv>
  <rv s="0">
    <fb>3832.5</fb>
    <v>1</v>
  </rv>
  <rv s="0">
    <fb>1400.1346000000001</fb>
    <v>1</v>
  </rv>
  <rv s="0">
    <fb>138.80000000000001</fb>
    <v>1</v>
  </rv>
  <rv s="0">
    <fb>839</fb>
    <v>1</v>
  </rv>
  <rv s="0">
    <fb>2395</fb>
    <v>1</v>
  </rv>
  <rv s="0">
    <fb>395.3</fb>
    <v>1</v>
  </rv>
  <rv s="0">
    <fb>5228</fb>
    <v>1</v>
  </rv>
  <rv s="0">
    <fb>617.5</fb>
    <v>1</v>
  </rv>
  <rv s="0">
    <fb>2305</fb>
    <v>1</v>
  </rv>
  <rv s="0">
    <fb>40.4527</fb>
    <v>1</v>
  </rv>
  <rv s="0">
    <fb>43942</fb>
    <v>0</v>
  </rv>
  <rv s="0">
    <fb>720</fb>
    <v>1</v>
  </rv>
  <rv s="0">
    <fb>119.34</fb>
    <v>1</v>
  </rv>
  <rv s="0">
    <fb>93</fb>
    <v>1</v>
  </rv>
  <rv s="0">
    <fb>64.5</fb>
    <v>1</v>
  </rv>
  <rv s="0">
    <fb>34.86</fb>
    <v>1</v>
  </rv>
  <rv s="0">
    <fb>161.4</fb>
    <v>1</v>
  </rv>
  <rv s="0">
    <fb>1240</fb>
    <v>1</v>
  </rv>
  <rv s="0">
    <fb>1224</fb>
    <v>1</v>
  </rv>
  <rv s="0">
    <fb>20.9</fb>
    <v>1</v>
  </rv>
  <rv s="0">
    <fb>3633.5</fb>
    <v>1</v>
  </rv>
  <rv s="0">
    <fb>1323.8433</fb>
    <v>1</v>
  </rv>
  <rv s="0">
    <fb>126.6</fb>
    <v>1</v>
  </rv>
  <rv s="0">
    <fb>808</fb>
    <v>1</v>
  </rv>
  <rv s="0">
    <fb>2340</fb>
    <v>1</v>
  </rv>
  <rv s="0">
    <fb>401.3</fb>
    <v>1</v>
  </rv>
  <rv s="0">
    <fb>5052</fb>
    <v>1</v>
  </rv>
  <rv s="0">
    <fb>590</fb>
    <v>1</v>
  </rv>
  <rv s="0">
    <fb>2335</fb>
    <v>1</v>
  </rv>
  <rv s="0">
    <fb>37.924399999999999</fb>
    <v>1</v>
  </rv>
  <rv s="0">
    <fb>43943</fb>
    <v>0</v>
  </rv>
  <rv s="0">
    <fb>118.84</fb>
    <v>1</v>
  </rv>
  <rv s="0">
    <fb>95.1</fb>
    <v>1</v>
  </rv>
  <rv s="0">
    <fb>68.5</fb>
    <v>1</v>
  </rv>
  <rv s="0">
    <fb>174.5</fb>
    <v>1</v>
  </rv>
  <rv s="0">
    <fb>33.42</fb>
    <v>1</v>
  </rv>
  <rv s="0">
    <fb>159.5</fb>
    <v>1</v>
  </rv>
  <rv s="0">
    <fb>1234</fb>
    <v>1</v>
  </rv>
  <rv s="0">
    <fb>20.399999999999999</fb>
    <v>1</v>
  </rv>
  <rv s="0">
    <fb>3767.5</fb>
    <v>1</v>
  </rv>
  <rv s="0">
    <fb>1353.7224000000001</fb>
    <v>1</v>
  </rv>
  <rv s="0">
    <fb>821</fb>
    <v>1</v>
  </rv>
  <rv s="0">
    <fb>2325</fb>
    <v>1</v>
  </rv>
  <rv s="0">
    <fb>390.1</fb>
    <v>1</v>
  </rv>
  <rv s="0">
    <fb>5294</fb>
    <v>1</v>
  </rv>
  <rv s="0">
    <fb>592</fb>
    <v>1</v>
  </rv>
  <rv s="0">
    <fb>2349</fb>
    <v>1</v>
  </rv>
  <rv s="0">
    <fb>41.897500000000001</fb>
    <v>1</v>
  </rv>
  <rv s="0">
    <fb>43944</fb>
    <v>0</v>
  </rv>
  <rv s="0">
    <fb>732</fb>
    <v>1</v>
  </rv>
  <rv s="0">
    <fb>120.76</fb>
    <v>1</v>
  </rv>
  <rv s="0">
    <fb>66</fb>
    <v>1</v>
  </rv>
  <rv s="0">
    <fb>32.6</fb>
    <v>1</v>
  </rv>
  <rv s="0">
    <fb>261.5</fb>
    <v>1</v>
  </rv>
  <rv s="0">
    <fb>158.19999999999999</fb>
    <v>1</v>
  </rv>
  <rv s="0">
    <fb>1220</fb>
    <v>1</v>
  </rv>
  <rv s="0">
    <fb>1244</fb>
    <v>1</v>
  </rv>
  <rv s="0">
    <fb>174</fb>
    <v>1</v>
  </rv>
  <rv s="0">
    <fb>3783</fb>
    <v>1</v>
  </rv>
  <rv s="0">
    <fb>1401.3298</fb>
    <v>1</v>
  </rv>
  <rv s="0">
    <fb>136.4</fb>
    <v>1</v>
  </rv>
  <rv s="0">
    <fb>837</fb>
    <v>1</v>
  </rv>
  <rv s="0">
    <fb>2250</fb>
    <v>1</v>
  </rv>
  <rv s="0">
    <fb>399.9</fb>
    <v>1</v>
  </rv>
  <rv s="0">
    <fb>5326</fb>
    <v>1</v>
  </rv>
  <rv s="0">
    <fb>2367</fb>
    <v>1</v>
  </rv>
  <rv s="0">
    <fb>45.509300000000003</fb>
    <v>1</v>
  </rv>
  <rv s="0">
    <fb>43945</fb>
    <v>0</v>
  </rv>
  <rv s="0">
    <fb>134.22</fb>
    <v>1</v>
  </rv>
  <rv s="0">
    <fb>93.4</fb>
    <v>1</v>
  </rv>
  <rv s="0">
    <fb>65.8</fb>
    <v>1</v>
  </rv>
  <rv s="0">
    <fb>30</fb>
    <v>1</v>
  </rv>
  <rv s="0">
    <fb>729</fb>
    <v>1</v>
  </rv>
  <rv s="0">
    <fb>150.6</fb>
    <v>1</v>
  </rv>
  <rv s="0">
    <fb>1250</fb>
    <v>1</v>
  </rv>
  <rv s="0">
    <fb>83.4</fb>
    <v>1</v>
  </rv>
  <rv s="0">
    <fb>79</fb>
    <v>1</v>
  </rv>
  <rv s="0">
    <fb>20</fb>
    <v>1</v>
  </rv>
  <rv s="0">
    <fb>1392.1668999999999</fb>
    <v>1</v>
  </rv>
  <rv s="0">
    <fb>137.6</fb>
    <v>1</v>
  </rv>
  <rv s="0">
    <fb>807.5</fb>
    <v>1</v>
  </rv>
  <rv s="0">
    <fb>406.7</fb>
    <v>1</v>
  </rv>
  <rv s="0">
    <fb>5380</fb>
    <v>1</v>
  </rv>
  <rv s="0">
    <fb>599</fb>
    <v>1</v>
  </rv>
  <rv s="0">
    <fb>2359</fb>
    <v>1</v>
  </rv>
  <rv s="0">
    <fb>43948</fb>
    <v>0</v>
  </rv>
  <rv s="0">
    <fb>137.80000000000001</fb>
    <v>1</v>
  </rv>
  <rv s="0">
    <fb>95.4</fb>
    <v>1</v>
  </rv>
  <rv s="0">
    <fb>69</fb>
    <v>1</v>
  </rv>
  <rv s="0">
    <fb>157.6</fb>
    <v>1</v>
  </rv>
  <rv s="0">
    <fb>1298</fb>
    <v>1</v>
  </rv>
  <rv s="0">
    <fb>83.7</fb>
    <v>1</v>
  </rv>
  <rv s="0">
    <fb>84.5</fb>
    <v>1</v>
  </rv>
  <rv s="0">
    <fb>22.3</fb>
    <v>1</v>
  </rv>
  <rv s="0">
    <fb>3760.5</fb>
    <v>1</v>
  </rv>
  <rv s="0">
    <fb>1379.8168000000001</fb>
    <v>1</v>
  </rv>
  <rv s="0">
    <fb>855.5</fb>
    <v>1</v>
  </rv>
  <rv s="0">
    <fb>2380</fb>
    <v>1</v>
  </rv>
  <rv s="0">
    <fb>408.9</fb>
    <v>1</v>
  </rv>
  <rv s="0">
    <fb>608.5</fb>
    <v>1</v>
  </rv>
  <rv s="0">
    <fb>2356</fb>
    <v>1</v>
  </rv>
  <rv s="0">
    <fb>43949</fb>
    <v>0</v>
  </rv>
  <rv s="0">
    <fb>686</fb>
    <v>1</v>
  </rv>
  <rv s="0">
    <fb>141</fb>
    <v>1</v>
  </rv>
  <rv s="0">
    <fb>97.7</fb>
    <v>1</v>
  </rv>
  <rv s="0">
    <fb>74.5</fb>
    <v>1</v>
  </rv>
  <rv s="0">
    <fb>180.25</fb>
    <v>1</v>
  </rv>
  <rv s="0">
    <fb>31.82</fb>
    <v>1</v>
  </rv>
  <rv s="0">
    <fb>189.75</fb>
    <v>1</v>
  </rv>
  <rv s="0">
    <fb>173</fb>
    <v>1</v>
  </rv>
  <rv s="0">
    <fb>161.19999999999999</fb>
    <v>1</v>
  </rv>
  <rv s="0">
    <fb>1190</fb>
    <v>1</v>
  </rv>
  <rv s="0">
    <fb>1336</fb>
    <v>1</v>
  </rv>
  <rv s="0">
    <fb>84.2</fb>
    <v>1</v>
  </rv>
  <rv s="0">
    <fb>3772</fb>
    <v>1</v>
  </rv>
  <rv s="0">
    <fb>1444.7541000000001</fb>
    <v>1</v>
  </rv>
  <rv s="0">
    <fb>868.5</fb>
    <v>1</v>
  </rv>
  <rv s="0">
    <fb>2485</fb>
    <v>1</v>
  </rv>
  <rv s="0">
    <fb>412.9</fb>
    <v>1</v>
  </rv>
  <rv s="0">
    <fb>5692</fb>
    <v>1</v>
  </rv>
  <rv s="0">
    <fb>627.5</fb>
    <v>1</v>
  </rv>
  <rv s="0">
    <fb>2323</fb>
    <v>1</v>
  </rv>
  <rv s="0">
    <fb>43950</fb>
    <v>0</v>
  </rv>
  <rv s="0">
    <fb>688</fb>
    <v>1</v>
  </rv>
  <rv s="0">
    <fb>150.4</fb>
    <v>1</v>
  </rv>
  <rv s="0">
    <fb>79.099999999999994</fb>
    <v>1</v>
  </rv>
  <rv s="0">
    <fb>34.840000000000003</fb>
    <v>1</v>
  </rv>
  <rv s="0">
    <fb>171.2</fb>
    <v>1</v>
  </rv>
  <rv s="0">
    <fb>1152.5</fb>
    <v>1</v>
  </rv>
  <rv s="0">
    <fb>1354</fb>
    <v>1</v>
  </rv>
  <rv s="0">
    <fb>24.7</fb>
    <v>1</v>
  </rv>
  <rv s="0">
    <fb>206</fb>
    <v>1</v>
  </rv>
  <rv s="0">
    <fb>3943</fb>
    <v>1</v>
  </rv>
  <rv s="0">
    <fb>1512.2808</fb>
    <v>1</v>
  </rv>
  <rv s="0">
    <fb>957.5</fb>
    <v>1</v>
  </rv>
  <rv s="0">
    <fb>2565</fb>
    <v>1</v>
  </rv>
  <rv s="0">
    <fb>434.2</fb>
    <v>1</v>
  </rv>
  <rv s="0">
    <fb>5938</fb>
    <v>1</v>
  </rv>
  <rv s="0">
    <fb>683.5</fb>
    <v>1</v>
  </rv>
  <rv s="0">
    <fb>2331</fb>
    <v>1</v>
  </rv>
  <rv s="0">
    <fb>37.563200000000002</fb>
    <v>1</v>
  </rv>
  <rv s="0">
    <fb>43951</fb>
    <v>0</v>
  </rv>
  <rv s="0">
    <fb>151.24</fb>
    <v>1</v>
  </rv>
  <rv s="0">
    <fb>108</fb>
    <v>1</v>
  </rv>
  <rv s="0">
    <fb>204</fb>
    <v>1</v>
  </rv>
  <rv s="0">
    <fb>37.76</fb>
    <v>1</v>
  </rv>
  <rv s="0">
    <fb>177.4</fb>
    <v>1</v>
  </rv>
  <rv s="0">
    <fb>1162.5</fb>
    <v>1</v>
  </rv>
  <rv s="0">
    <fb>83.2</fb>
    <v>1</v>
  </rv>
  <rv s="0">
    <fb>78.7</fb>
    <v>1</v>
  </rv>
  <rv s="0">
    <fb>172.2</fb>
    <v>1</v>
  </rv>
  <rv s="0">
    <fb>3684.5</fb>
    <v>1</v>
  </rv>
  <rv s="0">
    <fb>1409.4966999999999</fb>
    <v>1</v>
  </rv>
  <rv s="0">
    <fb>945</fb>
    <v>1</v>
  </rv>
  <rv s="0">
    <fb>2495</fb>
    <v>1</v>
  </rv>
  <rv s="0">
    <fb>5736</fb>
    <v>1</v>
  </rv>
  <rv s="0">
    <fb>643.5</fb>
    <v>1</v>
  </rv>
  <rv s="0">
    <fb>2370</fb>
    <v>1</v>
  </rv>
  <rv s="0">
    <fb>43.703400000000002</fb>
    <v>1</v>
  </rv>
  <rv s="0">
    <fb>43952</fb>
    <v>0</v>
  </rv>
  <rv s="0">
    <fb>102</fb>
    <v>1</v>
  </rv>
  <rv s="0">
    <fb>232</fb>
    <v>1</v>
  </rv>
  <rv s="0">
    <fb>75</fb>
    <v>1</v>
  </rv>
  <rv s="0">
    <fb>37.14</fb>
    <v>1</v>
  </rv>
  <rv s="0">
    <fb>171.8</fb>
    <v>1</v>
  </rv>
  <rv s="0">
    <fb>1175</fb>
    <v>1</v>
  </rv>
  <rv s="0">
    <fb>1218</fb>
    <v>1</v>
  </rv>
  <rv s="0">
    <fb>80.5</fb>
    <v>1</v>
  </rv>
  <rv s="0">
    <fb>22.9</fb>
    <v>1</v>
  </rv>
  <rv s="0">
    <fb>3614.5</fb>
    <v>1</v>
  </rv>
  <rv s="0">
    <fb>1356.5110999999999</fb>
    <v>1</v>
  </rv>
  <rv s="0">
    <fb>142.6</fb>
    <v>1</v>
  </rv>
  <rv s="0">
    <fb>2500</fb>
    <v>1</v>
  </rv>
  <rv s="0">
    <fb>403</fb>
    <v>1</v>
  </rv>
  <rv s="0">
    <fb>5554</fb>
    <v>1</v>
  </rv>
  <rv s="0">
    <fb>609.5</fb>
    <v>1</v>
  </rv>
  <rv s="0">
    <fb>2251</fb>
    <v>1</v>
  </rv>
  <rv s="0">
    <fb>41.1751</fb>
    <v>1</v>
  </rv>
  <rv s="0">
    <fb>43955</fb>
    <v>0</v>
  </rv>
  <rv s="0">
    <fb>145.1</fb>
    <v>1</v>
  </rv>
  <rv s="0">
    <fb>111.2</fb>
    <v>1</v>
  </rv>
  <rv s="0">
    <fb>71.3</fb>
    <v>1</v>
  </rv>
  <rv s="0">
    <fb>35.299999999999997</fb>
    <v>1</v>
  </rv>
  <rv s="0">
    <fb>165.6</fb>
    <v>1</v>
  </rv>
  <rv s="0">
    <fb>1185</fb>
    <v>1</v>
  </rv>
  <rv s="0">
    <fb>24.85</fb>
    <v>1</v>
  </rv>
  <rv s="0">
    <fb>203.5</fb>
    <v>1</v>
  </rv>
  <rv s="0">
    <fb>3557</fb>
    <v>1</v>
  </rv>
  <rv s="0">
    <fb>1348.9418000000001</fb>
    <v>1</v>
  </rv>
  <rv s="0">
    <fb>139.6</fb>
    <v>1</v>
  </rv>
  <rv s="0">
    <fb>405.1</fb>
    <v>1</v>
  </rv>
  <rv s="0">
    <fb>5450</fb>
    <v>1</v>
  </rv>
  <rv s="0">
    <fb>584</fb>
    <v>1</v>
  </rv>
  <rv s="0">
    <fb>2383</fb>
    <v>1</v>
  </rv>
  <rv s="0">
    <fb>51.2883</fb>
    <v>1</v>
  </rv>
  <rv s="0">
    <fb>43956</fb>
    <v>0</v>
  </rv>
  <rv s="0">
    <fb>115.4</fb>
    <v>1</v>
  </rv>
  <rv s="0">
    <fb>33.64</fb>
    <v>1</v>
  </rv>
  <rv s="0">
    <fb>727</fb>
    <v>1</v>
  </rv>
  <rv s="0">
    <fb>160.4</fb>
    <v>1</v>
  </rv>
  <rv s="0">
    <fb>1130</fb>
    <v>1</v>
  </rv>
  <rv s="0">
    <fb>80.099999999999994</fb>
    <v>1</v>
  </rv>
  <rv s="0">
    <fb>24.55</fb>
    <v>1</v>
  </rv>
  <rv s="0">
    <fb>164.8</fb>
    <v>1</v>
  </rv>
  <rv s="0">
    <fb>3598.5</fb>
    <v>1</v>
  </rv>
  <rv s="0">
    <fb>1376.8289</fb>
    <v>1</v>
  </rv>
  <rv s="0">
    <fb>927.5</fb>
    <v>1</v>
  </rv>
  <rv s="0">
    <fb>393.8</fb>
    <v>1</v>
  </rv>
  <rv s="0">
    <fb>5496</fb>
    <v>1</v>
  </rv>
  <rv s="0">
    <fb>43957</fb>
    <v>0</v>
  </rv>
  <rv s="0">
    <fb>141.97999999999999</fb>
    <v>1</v>
  </rv>
  <rv s="0">
    <fb>69.5</fb>
    <v>1</v>
  </rv>
  <rv s="0">
    <fb>33.08</fb>
    <v>1</v>
  </rv>
  <rv s="0">
    <fb>158.5</fb>
    <v>1</v>
  </rv>
  <rv s="0">
    <fb>707</fb>
    <v>1</v>
  </rv>
  <rv s="0">
    <fb>152.80000000000001</fb>
    <v>1</v>
  </rv>
  <rv s="0">
    <fb>1206</fb>
    <v>1</v>
  </rv>
  <rv s="0">
    <fb>75.099999999999994</fb>
    <v>1</v>
  </rv>
  <rv s="0">
    <fb>24.5</fb>
    <v>1</v>
  </rv>
  <rv s="0">
    <fb>3604</fb>
    <v>1</v>
  </rv>
  <rv s="0">
    <fb>1365.2756999999999</fb>
    <v>1</v>
  </rv>
  <rv s="0">
    <fb>389.2</fb>
    <v>1</v>
  </rv>
  <rv s="0">
    <fb>5484</fb>
    <v>1</v>
  </rv>
  <rv s="0">
    <fb>42.619799999999998</fb>
    <v>1</v>
  </rv>
  <rv s="0">
    <fb>43958</fb>
    <v>0</v>
  </rv>
  <rv s="0">
    <fb>136.86000000000001</fb>
    <v>1</v>
  </rv>
  <rv s="0">
    <fb>151.4</fb>
    <v>1</v>
  </rv>
  <rv s="0">
    <fb>70</fb>
    <v>1</v>
  </rv>
  <rv s="0">
    <fb>211</fb>
    <v>1</v>
  </rv>
  <rv s="0">
    <fb>33.72</fb>
    <v>1</v>
  </rv>
  <rv s="0">
    <fb>1115</fb>
    <v>1</v>
  </rv>
  <rv s="0">
    <fb>25.7</fb>
    <v>1</v>
  </rv>
  <rv s="0">
    <fb>3725.5</fb>
    <v>1</v>
  </rv>
  <rv s="0">
    <fb>1461.088</fb>
    <v>1</v>
  </rv>
  <rv s="0">
    <fb>137.19999999999999</fb>
    <v>1</v>
  </rv>
  <rv s="0">
    <fb>905</fb>
    <v>1</v>
  </rv>
  <rv s="0">
    <fb>2400</fb>
    <v>1</v>
  </rv>
  <rv s="0">
    <fb>399.5</fb>
    <v>1</v>
  </rv>
  <rv s="0">
    <fb>5700</fb>
    <v>1</v>
  </rv>
  <rv s="0">
    <fb>563.5</fb>
    <v>1</v>
  </rv>
  <rv s="0">
    <fb>2473</fb>
    <v>1</v>
  </rv>
  <rv s="0">
    <fb>43962</fb>
    <v>0</v>
  </rv>
  <rv s="0">
    <fb>659</fb>
    <v>1</v>
  </rv>
  <rv s="0">
    <fb>133.18</fb>
    <v>1</v>
  </rv>
  <rv s="0">
    <fb>188.2</fb>
    <v>1</v>
  </rv>
  <rv s="0">
    <fb>65</fb>
    <v>1</v>
  </rv>
  <rv s="0">
    <fb>32.4</fb>
    <v>1</v>
  </rv>
  <rv s="0">
    <fb>1326</fb>
    <v>1</v>
  </rv>
  <rv s="0">
    <fb>26.9</fb>
    <v>1</v>
  </rv>
  <rv s="0">
    <fb>160.80000000000001</fb>
    <v>1</v>
  </rv>
  <rv s="0">
    <fb>1421.6476</fb>
    <v>1</v>
  </rv>
  <rv s="0">
    <fb>877.5</fb>
    <v>1</v>
  </rv>
  <rv s="0">
    <fb>5846</fb>
    <v>1</v>
  </rv>
  <rv s="0">
    <fb>2505</fb>
    <v>1</v>
  </rv>
  <rv s="0">
    <fb>39.7303</fb>
    <v>1</v>
  </rv>
  <rv s="0">
    <fb>43963</fb>
    <v>0</v>
  </rv>
  <rv s="0">
    <fb>658</fb>
    <v>1</v>
  </rv>
  <rv s="0">
    <fb>174.4</fb>
    <v>1</v>
  </rv>
  <rv s="0">
    <fb>745</fb>
    <v>1</v>
  </rv>
  <rv s="0">
    <fb>1350</fb>
    <v>1</v>
  </rv>
  <rv s="0">
    <fb>27.65</fb>
    <v>1</v>
  </rv>
  <rv s="0">
    <fb>255.5</fb>
    <v>1</v>
  </rv>
  <rv s="0">
    <fb>3713.5</fb>
    <v>1</v>
  </rv>
  <rv s="0">
    <fb>1432.6032</fb>
    <v>1</v>
  </rv>
  <rv s="0">
    <fb>2480</fb>
    <v>1</v>
  </rv>
  <rv s="0">
    <fb>387.7</fb>
    <v>1</v>
  </rv>
  <rv s="0">
    <fb>5968</fb>
    <v>1</v>
  </rv>
  <rv s="0">
    <fb>451.8</fb>
    <v>1</v>
  </rv>
  <rv s="0">
    <fb>43.342199999999998</fb>
    <v>1</v>
  </rv>
  <rv s="0">
    <fb>43964</fb>
    <v>0</v>
  </rv>
  <rv s="0">
    <fb>121.68</fb>
    <v>1</v>
  </rv>
  <rv s="0">
    <fb>168.4</fb>
    <v>1</v>
  </rv>
  <rv s="0">
    <fb>65.3</fb>
    <v>1</v>
  </rv>
  <rv s="0">
    <fb>235.5</fb>
    <v>1</v>
  </rv>
  <rv s="0">
    <fb>75.150000000000006</fb>
    <v>1</v>
  </rv>
  <rv s="0">
    <fb>70.099999999999994</fb>
    <v>1</v>
  </rv>
  <rv s="0">
    <fb>27.5</fb>
    <v>1</v>
  </rv>
  <rv s="0">
    <fb>156.80000000000001</fb>
    <v>1</v>
  </rv>
  <rv s="0">
    <fb>3730.5</fb>
    <v>1</v>
  </rv>
  <rv s="0">
    <fb>1372.0482999999999</fb>
    <v>1</v>
  </rv>
  <rv s="0">
    <fb>134</fb>
    <v>1</v>
  </rv>
  <rv s="0">
    <fb>841.5</fb>
    <v>1</v>
  </rv>
  <rv s="0">
    <fb>372</fb>
    <v>1</v>
  </rv>
  <rv s="0">
    <fb>6024</fb>
    <v>1</v>
  </rv>
  <rv s="0">
    <fb>483.6</fb>
    <v>1</v>
  </rv>
  <rv s="0">
    <fb>2556</fb>
    <v>1</v>
  </rv>
  <rv s="0">
    <fb>43965</fb>
    <v>0</v>
  </rv>
  <rv s="0">
    <fb>664</fb>
    <v>1</v>
  </rv>
  <rv s="0">
    <fb>120.28</fb>
    <v>1</v>
  </rv>
  <rv s="0">
    <fb>171</fb>
    <v>1</v>
  </rv>
  <rv s="0">
    <fb>61</fb>
    <v>1</v>
  </rv>
  <rv s="0">
    <fb>32</fb>
    <v>1</v>
  </rv>
  <rv s="0">
    <fb>137</fb>
    <v>1</v>
  </rv>
  <rv s="0">
    <fb>143.4</fb>
    <v>1</v>
  </rv>
  <rv s="0">
    <fb>1184</fb>
    <v>1</v>
  </rv>
  <rv s="0">
    <fb>76.849999999999994</fb>
    <v>1</v>
  </rv>
  <rv s="0">
    <fb>25</fb>
    <v>1</v>
  </rv>
  <rv s="0">
    <fb>3757</fb>
    <v>1</v>
  </rv>
  <rv s="0">
    <fb>1358.7022999999999</fb>
    <v>1</v>
  </rv>
  <rv s="0">
    <fb>125.4</fb>
    <v>1</v>
  </rv>
  <rv s="0">
    <fb>863</fb>
    <v>1</v>
  </rv>
  <rv s="0">
    <fb>2355</fb>
    <v>1</v>
  </rv>
  <rv s="0">
    <fb>362.4</fb>
    <v>1</v>
  </rv>
  <rv s="0">
    <fb>5818</fb>
    <v>1</v>
  </rv>
  <rv s="0">
    <fb>501</fb>
    <v>1</v>
  </rv>
  <rv s="0">
    <fb>2462</fb>
    <v>1</v>
  </rv>
  <rv s="0">
    <fb>39.008000000000003</fb>
    <v>1</v>
  </rv>
  <rv s="0">
    <fb>43966</fb>
    <v>0</v>
  </rv>
  <rv s="0">
    <fb>672</fb>
    <v>1</v>
  </rv>
  <rv s="0">
    <fb>120.72</fb>
    <v>1</v>
  </rv>
  <rv s="0">
    <fb>229</fb>
    <v>1</v>
  </rv>
  <rv s="0">
    <fb>34.020000000000003</fb>
    <v>1</v>
  </rv>
  <rv s="0">
    <fb>140.75</fb>
    <v>1</v>
  </rv>
  <rv s="0">
    <fb>1180</fb>
    <v>1</v>
  </rv>
  <rv s="0">
    <fb>70.599999999999994</fb>
    <v>1</v>
  </rv>
  <rv s="0">
    <fb>3922</fb>
    <v>1</v>
  </rv>
  <rv s="0">
    <fb>1428.0218</fb>
    <v>1</v>
  </rv>
  <rv s="0">
    <fb>2475</fb>
    <v>1</v>
  </rv>
  <rv s="0">
    <fb>368.9</fb>
    <v>1</v>
  </rv>
  <rv s="0">
    <fb>622.5</fb>
    <v>1</v>
  </rv>
  <rv s="0">
    <fb>5670</fb>
    <v>1</v>
  </rv>
  <rv s="0">
    <fb>472</fb>
    <v>1</v>
  </rv>
  <rv s="0">
    <fb>41.536299999999997</fb>
    <v>1</v>
  </rv>
  <rv s="0">
    <fb>43969</fb>
    <v>0</v>
  </rv>
  <rv s="0">
    <fb>120.02</fb>
    <v>1</v>
  </rv>
  <rv s="0">
    <fb>198.75</fb>
    <v>1</v>
  </rv>
  <rv s="0">
    <fb>258</fb>
    <v>1</v>
  </rv>
  <rv s="0">
    <fb>792</fb>
    <v>1</v>
  </rv>
  <rv s="0">
    <fb>155.4</fb>
    <v>1</v>
  </rv>
  <rv s="0">
    <fb>24.3</fb>
    <v>1</v>
  </rv>
  <rv s="0">
    <fb>261</fb>
    <v>1</v>
  </rv>
  <rv s="0">
    <fb>4226</fb>
    <v>1</v>
  </rv>
  <rv s="0">
    <fb>1593.7511999999999</fb>
    <v>1</v>
  </rv>
  <rv s="0">
    <fb>953.5</fb>
    <v>1</v>
  </rv>
  <rv s="0">
    <fb>2425</fb>
    <v>1</v>
  </rv>
  <rv s="0">
    <fb>6014</fb>
    <v>1</v>
  </rv>
  <rv s="0">
    <fb>467</fb>
    <v>1</v>
  </rv>
  <rv s="0">
    <fb>2460</fb>
    <v>1</v>
  </rv>
  <rv s="0">
    <fb>43970</fb>
    <v>0</v>
  </rv>
  <rv s="0">
    <fb>121.46</fb>
    <v>1</v>
  </rv>
  <rv s="0">
    <fb>165.4</fb>
    <v>1</v>
  </rv>
  <rv s="0">
    <fb>61.6</fb>
    <v>1</v>
  </rv>
  <rv s="0">
    <fb>33.659999999999997</fb>
    <v>1</v>
  </rv>
  <rv s="0">
    <fb>197.5</fb>
    <v>1</v>
  </rv>
  <rv s="0">
    <fb>153.4</fb>
    <v>1</v>
  </rv>
  <rv s="0">
    <fb>1186</fb>
    <v>1</v>
  </rv>
  <rv s="0">
    <fb>72</fb>
    <v>1</v>
  </rv>
  <rv s="0">
    <fb>25.1</fb>
    <v>1</v>
  </rv>
  <rv s="0">
    <fb>4269.5</fb>
    <v>1</v>
  </rv>
  <rv s="0">
    <fb>1603.3125</fb>
    <v>1</v>
  </rv>
  <rv s="0">
    <fb>139.80000000000001</fb>
    <v>1</v>
  </rv>
  <rv s="0">
    <fb>973.5</fb>
    <v>1</v>
  </rv>
  <rv s="0">
    <fb>393.5</fb>
    <v>1</v>
  </rv>
  <rv s="0">
    <fb>6122</fb>
    <v>1</v>
  </rv>
  <rv s="0">
    <fb>585</fb>
    <v>1</v>
  </rv>
  <rv s="0">
    <fb>2467</fb>
    <v>1</v>
  </rv>
  <rv s="0">
    <fb>38.646799999999999</fb>
    <v>1</v>
  </rv>
  <rv s="0">
    <fb>43971</fb>
    <v>0</v>
  </rv>
  <rv s="0">
    <fb>674</fb>
    <v>1</v>
  </rv>
  <rv s="0">
    <fb>34.08</fb>
    <v>1</v>
  </rv>
  <rv s="0">
    <fb>137.5</fb>
    <v>1</v>
  </rv>
  <rv s="0">
    <fb>761</fb>
    <v>1</v>
  </rv>
  <rv s="0">
    <fb>1158</fb>
    <v>1</v>
  </rv>
  <rv s="0">
    <fb>25.35</fb>
    <v>1</v>
  </rv>
  <rv s="0">
    <fb>142.4</fb>
    <v>1</v>
  </rv>
  <rv s="0">
    <fb>4286.5</fb>
    <v>1</v>
  </rv>
  <rv s="0">
    <fb>1632.1956</fb>
    <v>1</v>
  </rv>
  <rv s="0">
    <fb>974.5</fb>
    <v>1</v>
  </rv>
  <rv s="0">
    <fb>6266</fb>
    <v>1</v>
  </rv>
  <rv s="0">
    <fb>576.5</fb>
    <v>1</v>
  </rv>
  <rv s="0">
    <fb>43972</fb>
    <v>0</v>
  </rv>
  <rv s="0">
    <fb>118.6</fb>
    <v>1</v>
  </rv>
  <rv s="0">
    <fb>58.6</fb>
    <v>1</v>
  </rv>
  <rv s="0">
    <fb>32.56</fb>
    <v>1</v>
  </rv>
  <rv s="0">
    <fb>135.5</fb>
    <v>1</v>
  </rv>
  <rv s="0">
    <fb>764</fb>
    <v>1</v>
  </rv>
  <rv s="0">
    <fb>1148</fb>
    <v>1</v>
  </rv>
  <rv s="0">
    <fb>80.75</fb>
    <v>1</v>
  </rv>
  <rv s="0">
    <fb>27</fb>
    <v>1</v>
  </rv>
  <rv s="0">
    <fb>145.80000000000001</fb>
    <v>1</v>
  </rv>
  <rv s="0">
    <fb>4211</fb>
    <v>1</v>
  </rv>
  <rv s="0">
    <fb>1594.9464</fb>
    <v>1</v>
  </rv>
  <rv s="0">
    <fb>6208</fb>
    <v>1</v>
  </rv>
  <rv s="0">
    <fb>678.5</fb>
    <v>1</v>
  </rv>
  <rv s="0">
    <fb>2515</fb>
    <v>1</v>
  </rv>
  <rv s="0">
    <fb>43973</fb>
    <v>0</v>
  </rv>
  <rv s="0">
    <fb>683</fb>
    <v>1</v>
  </rv>
  <rv s="0">
    <fb>115</fb>
    <v>1</v>
  </rv>
  <rv s="0">
    <fb>258.5</fb>
    <v>1</v>
  </rv>
  <rv s="0">
    <fb>757</fb>
    <v>1</v>
  </rv>
  <rv s="0">
    <fb>1157.5</fb>
    <v>1</v>
  </rv>
  <rv s="0">
    <fb>82.55</fb>
    <v>1</v>
  </rv>
  <rv s="0">
    <fb>75.5</fb>
    <v>1</v>
  </rv>
  <rv s="0">
    <fb>26.3</fb>
    <v>1</v>
  </rv>
  <rv s="0">
    <fb>254</fb>
    <v>1</v>
  </rv>
  <rv s="0">
    <fb>4262.5</fb>
    <v>1</v>
  </rv>
  <rv s="0">
    <fb>1563.2745</fb>
    <v>1</v>
  </rv>
  <rv s="0">
    <fb>394</fb>
    <v>1</v>
  </rv>
  <rv s="0">
    <fb>6212</fb>
    <v>1</v>
  </rv>
  <rv s="0">
    <fb>681</fb>
    <v>1</v>
  </rv>
  <rv s="0">
    <fb>2562</fb>
    <v>1</v>
  </rv>
  <rv s="0">
    <fb>36.840899999999998</fb>
    <v>1</v>
  </rv>
  <rv s="0">
    <fb>43977</fb>
    <v>0</v>
  </rv>
  <rv s="0">
    <fb>115.5</fb>
    <v>1</v>
  </rv>
  <rv s="0">
    <fb>59.05</fb>
    <v>1</v>
  </rv>
  <rv s="0">
    <fb>140.5</fb>
    <v>1</v>
  </rv>
  <rv s="0">
    <fb>287</fb>
    <v>1</v>
  </rv>
  <rv s="0">
    <fb>728</fb>
    <v>1</v>
  </rv>
  <rv s="0">
    <fb>192.2</fb>
    <v>1</v>
  </rv>
  <rv s="0">
    <fb>1230</fb>
    <v>1</v>
  </rv>
  <rv s="0">
    <fb>28.3</fb>
    <v>1</v>
  </rv>
  <rv s="0">
    <fb>4179.5</fb>
    <v>1</v>
  </rv>
  <rv s="0">
    <fb>1613.8697999999999</fb>
    <v>1</v>
  </rv>
  <rv s="0">
    <fb>1119</fb>
    <v>1</v>
  </rv>
  <rv s="0">
    <fb>2410</fb>
    <v>1</v>
  </rv>
  <rv s="0">
    <fb>396.5</fb>
    <v>1</v>
  </rv>
  <rv s="0">
    <fb>6400</fb>
    <v>1</v>
  </rv>
  <rv s="0">
    <fb>798</fb>
    <v>1</v>
  </rv>
  <rv s="0">
    <fb>43978</fb>
    <v>0</v>
  </rv>
  <rv s="0">
    <fb>163.6</fb>
    <v>1</v>
  </rv>
  <rv s="0">
    <fb>72.5</fb>
    <v>1</v>
  </rv>
  <rv s="0">
    <fb>57.05</fb>
    <v>1</v>
  </rv>
  <rv s="0">
    <fb>717</fb>
    <v>1</v>
  </rv>
  <rv s="0">
    <fb>1238</fb>
    <v>1</v>
  </rv>
  <rv s="0">
    <fb>29.5</fb>
    <v>1</v>
  </rv>
  <rv s="0">
    <fb>4259</fb>
    <v>1</v>
  </rv>
  <rv s="0">
    <fb>1663.4691</fb>
    <v>1</v>
  </rv>
  <rv s="0">
    <fb>1125</fb>
    <v>1</v>
  </rv>
  <rv s="0">
    <fb>406.9</fb>
    <v>1</v>
  </rv>
  <rv s="0">
    <fb>6380</fb>
    <v>1</v>
  </rv>
  <rv s="0">
    <fb>819.5</fb>
    <v>1</v>
  </rv>
  <rv s="0">
    <fb>2453</fb>
    <v>1</v>
  </rv>
  <rv s="0">
    <fb>43979</fb>
    <v>0</v>
  </rv>
  <rv s="0">
    <fb>119.18</fb>
    <v>1</v>
  </rv>
  <rv s="0">
    <fb>73.400000000000006</fb>
    <v>1</v>
  </rv>
  <rv s="0">
    <fb>66.45</fb>
    <v>1</v>
  </rv>
  <rv s="0">
    <fb>194.6</fb>
    <v>1</v>
  </rv>
  <rv s="0">
    <fb>1274</fb>
    <v>1</v>
  </rv>
  <rv s="0">
    <fb>81.599999999999994</fb>
    <v>1</v>
  </rv>
  <rv s="0">
    <fb>80.2</fb>
    <v>1</v>
  </rv>
  <rv s="0">
    <fb>30.7</fb>
    <v>1</v>
  </rv>
  <rv s="0">
    <fb>4288.5</fb>
    <v>1</v>
  </rv>
  <rv s="0">
    <fb>1705.1006</fb>
    <v>1</v>
  </rv>
  <rv s="0">
    <fb>155.80000000000001</fb>
    <v>1</v>
  </rv>
  <rv s="0">
    <fb>1201</fb>
    <v>1</v>
  </rv>
  <rv s="0">
    <fb>405.9</fb>
    <v>1</v>
  </rv>
  <rv s="0">
    <fb>6422</fb>
    <v>1</v>
  </rv>
  <rv s="0">
    <fb>2575</fb>
    <v>1</v>
  </rv>
  <rv s="0">
    <fb>43980</fb>
    <v>0</v>
  </rv>
  <rv s="0">
    <fb>706</fb>
    <v>1</v>
  </rv>
  <rv s="0">
    <fb>117.14</fb>
    <v>1</v>
  </rv>
  <rv s="0">
    <fb>183.2</fb>
    <v>1</v>
  </rv>
  <rv s="0">
    <fb>76.3</fb>
    <v>1</v>
  </rv>
  <rv s="0">
    <fb>62.1</fb>
    <v>1</v>
  </rv>
  <rv s="0">
    <fb>278.5</fb>
    <v>1</v>
  </rv>
  <rv s="0">
    <fb>771</fb>
    <v>1</v>
  </rv>
  <rv s="0">
    <fb>1147.5</fb>
    <v>1</v>
  </rv>
  <rv s="0">
    <fb>82.45</fb>
    <v>1</v>
  </rv>
  <rv s="0">
    <fb>77</fb>
    <v>1</v>
  </rv>
  <rv s="0">
    <fb>30.25</fb>
    <v>1</v>
  </rv>
  <rv s="0">
    <fb>4313</fb>
    <v>1</v>
  </rv>
  <rv s="0">
    <fb>1693.7465999999999</fb>
    <v>1</v>
  </rv>
  <rv s="0">
    <fb>1137</fb>
    <v>1</v>
  </rv>
  <rv s="0">
    <fb>2295</fb>
    <v>1</v>
  </rv>
  <rv s="0">
    <fb>382.8</fb>
    <v>1</v>
  </rv>
  <rv s="0">
    <fb>6366</fb>
    <v>1</v>
  </rv>
  <rv s="0">
    <fb>882</fb>
    <v>1</v>
  </rv>
  <rv s="0">
    <fb>2571</fb>
    <v>1</v>
  </rv>
  <rv s="0">
    <fb>31.784300000000002</fb>
    <v>1</v>
  </rv>
  <rv s="0">
    <fb>43983</fb>
    <v>0</v>
  </rv>
  <rv s="0">
    <fb>714</fb>
    <v>1</v>
  </rv>
  <rv s="0">
    <fb>123.54</fb>
    <v>1</v>
  </rv>
  <rv s="0">
    <fb>64.349999999999994</fb>
    <v>1</v>
  </rv>
  <rv s="0">
    <fb>147.25</fb>
    <v>1</v>
  </rv>
  <rv s="0">
    <fb>801</fb>
    <v>1</v>
  </rv>
  <rv s="0">
    <fb>187.8</fb>
    <v>1</v>
  </rv>
  <rv s="0">
    <fb>82.8</fb>
    <v>1</v>
  </rv>
  <rv s="0">
    <fb>260.5</fb>
    <v>1</v>
  </rv>
  <rv s="0">
    <fb>4377</fb>
    <v>1</v>
  </rv>
  <rv s="0">
    <fb>1692.153</fb>
    <v>1</v>
  </rv>
  <rv s="0">
    <fb>1129</fb>
    <v>1</v>
  </rv>
  <rv s="0">
    <fb>2265</fb>
    <v>1</v>
  </rv>
  <rv s="0">
    <fb>382.9</fb>
    <v>1</v>
  </rv>
  <rv s="0">
    <fb>6382</fb>
    <v>1</v>
  </rv>
  <rv s="0">
    <fb>895.5</fb>
    <v>1</v>
  </rv>
  <rv s="0">
    <fb>2493</fb>
    <v>1</v>
  </rv>
  <rv s="0">
    <fb>29.978400000000001</fb>
    <v>1</v>
  </rv>
  <rv s="0">
    <fb>43984</fb>
    <v>0</v>
  </rv>
  <rv s="0">
    <fb>128.86000000000001</fb>
    <v>1</v>
  </rv>
  <rv s="0">
    <fb>78.900000000000006</fb>
    <v>1</v>
  </rv>
  <rv s="0">
    <fb>60.75</fb>
    <v>1</v>
  </rv>
  <rv s="0">
    <fb>785</fb>
    <v>1</v>
  </rv>
  <rv s="0">
    <fb>1142.5</fb>
    <v>1</v>
  </rv>
  <rv s="0">
    <fb>80.7</fb>
    <v>1</v>
  </rv>
  <rv s="0">
    <fb>4443</fb>
    <v>1</v>
  </rv>
  <rv s="0">
    <fb>1752.7080000000001</fb>
    <v>1</v>
  </rv>
  <rv s="0">
    <fb>2255</fb>
    <v>1</v>
  </rv>
  <rv s="0">
    <fb>386</fb>
    <v>1</v>
  </rv>
  <rv s="0">
    <fb>6430</fb>
    <v>1</v>
  </rv>
  <rv s="0">
    <fb>33.9514</fb>
    <v>1</v>
  </rv>
  <rv s="0">
    <fb>43985</fb>
    <v>0</v>
  </rv>
  <rv s="0">
    <fb>69.099999999999994</fb>
    <v>1</v>
  </rv>
  <rv s="0">
    <fb>762</fb>
    <v>1</v>
  </rv>
  <rv s="0">
    <fb>1150</fb>
    <v>1</v>
  </rv>
  <rv s="0">
    <fb>1282</fb>
    <v>1</v>
  </rv>
  <rv s="0">
    <fb>30.3</fb>
    <v>1</v>
  </rv>
  <rv s="0">
    <fb>4519</fb>
    <v>1</v>
  </rv>
  <rv s="0">
    <fb>1797.925</fb>
    <v>1</v>
  </rv>
  <rv s="0">
    <fb>158.6</fb>
    <v>1</v>
  </rv>
  <rv s="0">
    <fb>1172</fb>
    <v>1</v>
  </rv>
  <rv s="0">
    <fb>407.6</fb>
    <v>1</v>
  </rv>
  <rv s="0">
    <fb>6586</fb>
    <v>1</v>
  </rv>
  <rv s="0">
    <fb>912.5</fb>
    <v>1</v>
  </rv>
  <rv s="0">
    <fb>2419</fb>
    <v>1</v>
  </rv>
  <rv s="0">
    <fb>43986</fb>
    <v>0</v>
  </rv>
  <rv s="0">
    <fb>712</fb>
    <v>1</v>
  </rv>
  <rv s="0">
    <fb>132.88</fb>
    <v>1</v>
  </rv>
  <rv s="0">
    <fb>84.9</fb>
    <v>1</v>
  </rv>
  <rv s="0">
    <fb>67.650000000000006</fb>
    <v>1</v>
  </rv>
  <rv s="0">
    <fb>148</fb>
    <v>1</v>
  </rv>
  <rv s="0">
    <fb>765</fb>
    <v>1</v>
  </rv>
  <rv s="0">
    <fb>197.6</fb>
    <v>1</v>
  </rv>
  <rv s="0">
    <fb>1266</fb>
    <v>1</v>
  </rv>
  <rv s="0">
    <fb>79.5</fb>
    <v>1</v>
  </rv>
  <rv s="0">
    <fb>221.5</fb>
    <v>1</v>
  </rv>
  <rv s="0">
    <fb>4470</fb>
    <v>1</v>
  </rv>
  <rv s="0">
    <fb>1773.2249999999999</fb>
    <v>1</v>
  </rv>
  <rv s="0">
    <fb>1146</fb>
    <v>1</v>
  </rv>
  <rv s="0">
    <fb>403.7</fb>
    <v>1</v>
  </rv>
  <rv s="0">
    <fb>6576</fb>
    <v>1</v>
  </rv>
  <rv s="0">
    <fb>915.5</fb>
    <v>1</v>
  </rv>
  <rv s="0">
    <fb>2392</fb>
    <v>1</v>
  </rv>
  <rv s="0">
    <fb>31.423100000000002</fb>
    <v>1</v>
  </rv>
  <rv s="0">
    <fb>43987</fb>
    <v>0</v>
  </rv>
  <rv s="0">
    <fb>185.6</fb>
    <v>1</v>
  </rv>
  <rv s="0">
    <fb>69.599999999999994</fb>
    <v>1</v>
  </rv>
  <rv s="0">
    <fb>1310</fb>
    <v>1</v>
  </rv>
  <rv s="0">
    <fb>82.95</fb>
    <v>1</v>
  </rv>
  <rv s="0">
    <fb>79.8</fb>
    <v>1</v>
  </rv>
  <rv s="0">
    <fb>28.4</fb>
    <v>1</v>
  </rv>
  <rv s="0">
    <fb>4550</fb>
    <v>1</v>
  </rv>
  <rv s="0">
    <fb>1858.2808</fb>
    <v>1</v>
  </rv>
  <rv s="0">
    <fb>156.4</fb>
    <v>1</v>
  </rv>
  <rv s="0">
    <fb>1167</fb>
    <v>1</v>
  </rv>
  <rv s="0">
    <fb>434.9</fb>
    <v>1</v>
  </rv>
  <rv s="0">
    <fb>6610</fb>
    <v>1</v>
  </rv>
  <rv s="0">
    <fb>1002</fb>
    <v>1</v>
  </rv>
  <rv s="0">
    <fb>43990</fb>
    <v>0</v>
  </rv>
  <rv s="0">
    <fb>782</fb>
    <v>1</v>
  </rv>
  <rv s="0">
    <fb>133.88</fb>
    <v>1</v>
  </rv>
  <rv s="0">
    <fb>75.349999999999994</fb>
    <v>1</v>
  </rv>
  <rv s="0">
    <fb>811</fb>
    <v>1</v>
  </rv>
  <rv s="0">
    <fb>1322</fb>
    <v>1</v>
  </rv>
  <rv s="0">
    <fb>91.4</fb>
    <v>1</v>
  </rv>
  <rv s="0">
    <fb>267.5</fb>
    <v>1</v>
  </rv>
  <rv s="0">
    <fb>4562.5</fb>
    <v>1</v>
  </rv>
  <rv s="0">
    <fb>1859.2768000000001</fb>
    <v>1</v>
  </rv>
  <rv s="0">
    <fb>1174</fb>
    <v>1</v>
  </rv>
  <rv s="0">
    <fb>448.7</fb>
    <v>1</v>
  </rv>
  <rv s="0">
    <fb>6462</fb>
    <v>1</v>
  </rv>
  <rv s="0">
    <fb>977</fb>
    <v>1</v>
  </rv>
  <rv s="0">
    <fb>2282</fb>
    <v>1</v>
  </rv>
  <rv s="0">
    <fb>27.450099999999999</fb>
    <v>1</v>
  </rv>
  <rv s="0">
    <fb>43991</fb>
    <v>0</v>
  </rv>
  <rv s="0">
    <fb>127.64</fb>
    <v>1</v>
  </rv>
  <rv s="0">
    <fb>73.05</fb>
    <v>1</v>
  </rv>
  <rv s="0">
    <fb>1255</fb>
    <v>1</v>
  </rv>
  <rv s="0">
    <fb>1254</fb>
    <v>1</v>
  </rv>
  <rv s="0">
    <fb>100</fb>
    <v>1</v>
  </rv>
  <rv s="0">
    <fb>85.4</fb>
    <v>1</v>
  </rv>
  <rv s="0">
    <fb>28.35</fb>
    <v>1</v>
  </rv>
  <rv s="0">
    <fb>4525</fb>
    <v>1</v>
  </rv>
  <rv s="0">
    <fb>1857.8824</fb>
    <v>1</v>
  </rv>
  <rv s="0">
    <fb>163.4</fb>
    <v>1</v>
  </rv>
  <rv s="0">
    <fb>6330</fb>
    <v>1</v>
  </rv>
  <rv s="0">
    <fb>932.5</fb>
    <v>1</v>
  </rv>
  <rv s="0">
    <fb>2284</fb>
    <v>1</v>
  </rv>
  <rv s="0">
    <fb>26.005299999999998</fb>
    <v>1</v>
  </rv>
  <rv s="0">
    <fb>43992</fb>
    <v>0</v>
  </rv>
  <rv s="0">
    <fb>784</fb>
    <v>1</v>
  </rv>
  <rv s="0">
    <fb>123.92</fb>
    <v>1</v>
  </rv>
  <rv s="0">
    <fb>177</fb>
    <v>1</v>
  </rv>
  <rv s="0">
    <fb>84.7</fb>
    <v>1</v>
  </rv>
  <rv s="0">
    <fb>71.150000000000006</fb>
    <v>1</v>
  </rv>
  <rv s="0">
    <fb>797</fb>
    <v>1</v>
  </rv>
  <rv s="0">
    <fb>223.5</fb>
    <v>1</v>
  </rv>
  <rv s="0">
    <fb>1247.5</fb>
    <v>1</v>
  </rv>
  <rv s="0">
    <fb>97.1</fb>
    <v>1</v>
  </rv>
  <rv s="0">
    <fb>84.3</fb>
    <v>1</v>
  </rv>
  <rv s="0">
    <fb>27.1</fb>
    <v>1</v>
  </rv>
  <rv s="0">
    <fb>4578.5</fb>
    <v>1</v>
  </rv>
  <rv s="0">
    <fb>1860.6712</fb>
    <v>1</v>
  </rv>
  <rv s="0">
    <fb>408</fb>
    <v>1</v>
  </rv>
  <rv s="0">
    <fb>6356</fb>
    <v>1</v>
  </rv>
  <rv s="0">
    <fb>895</fb>
    <v>1</v>
  </rv>
  <rv s="0">
    <fb>2353</fb>
    <v>1</v>
  </rv>
  <rv s="0">
    <fb>26.366499999999998</fb>
    <v>1</v>
  </rv>
  <rv s="0">
    <fb>43993</fb>
    <v>0</v>
  </rv>
  <rv s="0">
    <fb>120.6</fb>
    <v>1</v>
  </rv>
  <rv s="0">
    <fb>64</fb>
    <v>1</v>
  </rv>
  <rv s="0">
    <fb>796</fb>
    <v>1</v>
  </rv>
  <rv s="0">
    <fb>89.45</fb>
    <v>1</v>
  </rv>
  <rv s="0">
    <fb>26</fb>
    <v>1</v>
  </rv>
  <rv s="0">
    <fb>159.4</fb>
    <v>1</v>
  </rv>
  <rv s="0">
    <fb>4495</fb>
    <v>1</v>
  </rv>
  <rv s="0">
    <fb>1769.8387</fb>
    <v>1</v>
  </rv>
  <rv s="0">
    <fb>1073</fb>
    <v>1</v>
  </rv>
  <rv s="0">
    <fb>376.6</fb>
    <v>1</v>
  </rv>
  <rv s="0">
    <fb>6050</fb>
    <v>1</v>
  </rv>
  <rv s="0">
    <fb>815</fb>
    <v>1</v>
  </rv>
  <rv s="0">
    <fb>25.644100000000002</fb>
    <v>1</v>
  </rv>
  <rv s="0">
    <fb>43994</fb>
    <v>0</v>
  </rv>
  <rv s="0">
    <fb>117</fb>
    <v>1</v>
  </rv>
  <rv s="0">
    <fb>176.8</fb>
    <v>1</v>
  </rv>
  <rv s="0">
    <fb>65.45</fb>
    <v>1</v>
  </rv>
  <rv s="0">
    <fb>1232.5</fb>
    <v>1</v>
  </rv>
  <rv s="0">
    <fb>1198</fb>
    <v>1</v>
  </rv>
  <rv s="0">
    <fb>93.5</fb>
    <v>1</v>
  </rv>
  <rv s="0">
    <fb>26.45</fb>
    <v>1</v>
  </rv>
  <rv s="0">
    <fb>157.80000000000001</fb>
    <v>1</v>
  </rv>
  <rv s="0">
    <fb>4596</fb>
    <v>1</v>
  </rv>
  <rv s="0">
    <fb>1817.8444</fb>
    <v>1</v>
  </rv>
  <rv s="0">
    <fb>1080</fb>
    <v>1</v>
  </rv>
  <rv s="0">
    <fb>6068</fb>
    <v>1</v>
  </rv>
  <rv s="0">
    <fb>808.5</fb>
    <v>1</v>
  </rv>
  <rv s="0">
    <fb>43997</fb>
    <v>0</v>
  </rv>
  <rv s="0">
    <fb>116.98</fb>
    <v>1</v>
  </rv>
  <rv s="0">
    <fb>177.6</fb>
    <v>1</v>
  </rv>
  <rv s="0">
    <fb>77.7</fb>
    <v>1</v>
  </rv>
  <rv s="0">
    <fb>63.85</fb>
    <v>1</v>
  </rv>
  <rv s="0">
    <fb>787</fb>
    <v>1</v>
  </rv>
  <rv s="0">
    <fb>1245</fb>
    <v>1</v>
  </rv>
  <rv s="0">
    <fb>96.6</fb>
    <v>1</v>
  </rv>
  <rv s="0">
    <fb>76.400000000000006</fb>
    <v>1</v>
  </rv>
  <rv s="0">
    <fb>25.95</fb>
    <v>1</v>
  </rv>
  <rv s="0">
    <fb>4480.5</fb>
    <v>1</v>
  </rv>
  <rv s="0">
    <fb>1765.8548000000001</fb>
    <v>1</v>
  </rv>
  <rv s="0">
    <fb>149.19999999999999</fb>
    <v>1</v>
  </rv>
  <rv s="0">
    <fb>1078</fb>
    <v>1</v>
  </rv>
  <rv s="0">
    <fb>357.4</fb>
    <v>1</v>
  </rv>
  <rv s="0">
    <fb>6038</fb>
    <v>1</v>
  </rv>
  <rv s="0">
    <fb>818.5</fb>
    <v>1</v>
  </rv>
  <rv s="0">
    <fb>43998</fb>
    <v>0</v>
  </rv>
  <rv s="0">
    <fb>775</fb>
    <v>1</v>
  </rv>
  <rv s="0">
    <fb>114.12</fb>
    <v>1</v>
  </rv>
  <rv s="0">
    <fb>80.400000000000006</fb>
    <v>1</v>
  </rv>
  <rv s="0">
    <fb>65.2</fb>
    <v>1</v>
  </rv>
  <rv s="0">
    <fb>288.5</fb>
    <v>1</v>
  </rv>
  <rv s="0">
    <fb>1290</fb>
    <v>1</v>
  </rv>
  <rv s="0">
    <fb>98</fb>
    <v>1</v>
  </rv>
  <rv s="0">
    <fb>77.099999999999994</fb>
    <v>1</v>
  </rv>
  <rv s="0">
    <fb>27.2</fb>
    <v>1</v>
  </rv>
  <rv s="0">
    <fb>163.19999999999999</fb>
    <v>1</v>
  </rv>
  <rv s="0">
    <fb>4581</fb>
    <v>1</v>
  </rv>
  <rv s="0">
    <fb>1814.259</fb>
    <v>1</v>
  </rv>
  <rv s="0">
    <fb>1091</fb>
    <v>1</v>
  </rv>
  <rv s="0">
    <fb>349.7</fb>
    <v>1</v>
  </rv>
  <rv s="0">
    <fb>6526</fb>
    <v>1</v>
  </rv>
  <rv s="0">
    <fb>846.5</fb>
    <v>1</v>
  </rv>
  <rv s="0">
    <fb>2401</fb>
    <v>1</v>
  </rv>
  <rv s="0">
    <fb>24.560600000000001</fb>
    <v>1</v>
  </rv>
  <rv s="0">
    <fb>43999</fb>
    <v>0</v>
  </rv>
  <rv s="0">
    <fb>746</fb>
    <v>1</v>
  </rv>
  <rv s="0">
    <fb>122.42</fb>
    <v>1</v>
  </rv>
  <rv s="0">
    <fb>80.8</fb>
    <v>1</v>
  </rv>
  <rv s="0">
    <fb>65.650000000000006</fb>
    <v>1</v>
  </rv>
  <rv s="0">
    <fb>847</fb>
    <v>1</v>
  </rv>
  <rv s="0">
    <fb>1275</fb>
    <v>1</v>
  </rv>
  <rv s="0">
    <fb>1262</fb>
    <v>1</v>
  </rv>
  <rv s="0">
    <fb>93.85</fb>
    <v>1</v>
  </rv>
  <rv s="0">
    <fb>27.4</fb>
    <v>1</v>
  </rv>
  <rv s="0">
    <fb>163.80000000000001</fb>
    <v>1</v>
  </rv>
  <rv s="0">
    <fb>4585.5</fb>
    <v>1</v>
  </rv>
  <rv s="0">
    <fb>1806.0920000000001</fb>
    <v>1</v>
  </rv>
  <rv s="0">
    <fb>146.80000000000001</fb>
    <v>1</v>
  </rv>
  <rv s="0">
    <fb>1092</fb>
    <v>1</v>
  </rv>
  <rv s="0">
    <fb>352.7</fb>
    <v>1</v>
  </rv>
  <rv s="0">
    <fb>6558</fb>
    <v>1</v>
  </rv>
  <rv s="0">
    <fb>843</fb>
    <v>1</v>
  </rv>
  <rv s="0">
    <fb>2422</fb>
    <v>1</v>
  </rv>
  <rv s="0">
    <fb>28.1724</fb>
    <v>1</v>
  </rv>
  <rv s="0">
    <fb>44000</fb>
    <v>0</v>
  </rv>
  <rv s="0">
    <fb>754</fb>
    <v>1</v>
  </rv>
  <rv s="0">
    <fb>121.94</fb>
    <v>1</v>
  </rv>
  <rv s="0">
    <fb>64.400000000000006</fb>
    <v>1</v>
  </rv>
  <rv s="0">
    <fb>295.5</fb>
    <v>1</v>
  </rv>
  <rv s="0">
    <fb>829</fb>
    <v>1</v>
  </rv>
  <rv s="0">
    <fb>95.75</fb>
    <v>1</v>
  </rv>
  <rv s="0">
    <fb>76.599999999999994</fb>
    <v>1</v>
  </rv>
  <rv s="0">
    <fb>4505</fb>
    <v>1</v>
  </rv>
  <rv s="0">
    <fb>1789.5589</fb>
    <v>1</v>
  </rv>
  <rv s="0">
    <fb>1094</fb>
    <v>1</v>
  </rv>
  <rv s="0">
    <fb>2350</fb>
    <v>1</v>
  </rv>
  <rv s="0">
    <fb>352.3</fb>
    <v>1</v>
  </rv>
  <rv s="0">
    <fb>6602</fb>
    <v>1</v>
  </rv>
  <rv s="0">
    <fb>857</fb>
    <v>1</v>
  </rv>
  <rv s="0">
    <fb>28.5336</fb>
    <v>1</v>
  </rv>
  <rv s="0">
    <fb>44001</fb>
    <v>0</v>
  </rv>
  <rv s="0">
    <fb>132.76</fb>
    <v>1</v>
  </rv>
  <rv s="0">
    <fb>62.6</fb>
    <v>1</v>
  </rv>
  <rv s="0">
    <fb>306</fb>
    <v>1</v>
  </rv>
  <rv s="0">
    <fb>853</fb>
    <v>1</v>
  </rv>
  <rv s="0">
    <fb>94.85</fb>
    <v>1</v>
  </rv>
  <rv s="0">
    <fb>73</fb>
    <v>1</v>
  </rv>
  <rv s="0">
    <fb>162.19999999999999</fb>
    <v>1</v>
  </rv>
  <rv s="0">
    <fb>4467</fb>
    <v>1</v>
  </rv>
  <rv s="0">
    <fb>1823.6211000000001</fb>
    <v>1</v>
  </rv>
  <rv s="0">
    <fb>1063</fb>
    <v>1</v>
  </rv>
  <rv s="0">
    <fb>341.1</fb>
    <v>1</v>
  </rv>
  <rv s="0">
    <fb>6566</fb>
    <v>1</v>
  </rv>
  <rv s="0">
    <fb>873</fb>
    <v>1</v>
  </rv>
  <rv s="0">
    <fb>28.8948</fb>
    <v>1</v>
  </rv>
  <rv s="0">
    <fb>44004</fb>
    <v>0</v>
  </rv>
  <rv s="0">
    <fb>758</fb>
    <v>1</v>
  </rv>
  <rv s="0">
    <fb>70.25</fb>
    <v>1</v>
  </rv>
  <rv s="0">
    <fb>299.5</fb>
    <v>1</v>
  </rv>
  <rv s="0">
    <fb>790</fb>
    <v>1</v>
  </rv>
  <rv s="0">
    <fb>1258</fb>
    <v>1</v>
  </rv>
  <rv s="0">
    <fb>94.8</fb>
    <v>1</v>
  </rv>
  <rv s="0">
    <fb>26.05</fb>
    <v>1</v>
  </rv>
  <rv s="0">
    <fb>4525.5</fb>
    <v>1</v>
  </rv>
  <rv s="0">
    <fb>1826.4097999999999</fb>
    <v>1</v>
  </rv>
  <rv s="0">
    <fb>1114</fb>
    <v>1</v>
  </rv>
  <rv s="0">
    <fb>327.3</fb>
    <v>1</v>
  </rv>
  <rv s="0">
    <fb>6624</fb>
    <v>1</v>
  </rv>
  <rv s="0">
    <fb>44005</fb>
    <v>0</v>
  </rv>
  <rv s="0">
    <fb>123</fb>
    <v>1</v>
  </rv>
  <rv s="0">
    <fb>67.45</fb>
    <v>1</v>
  </rv>
  <rv s="0">
    <fb>306.5</fb>
    <v>1</v>
  </rv>
  <rv s="0">
    <fb>779</fb>
    <v>1</v>
  </rv>
  <rv s="0">
    <fb>94.4</fb>
    <v>1</v>
  </rv>
  <rv s="0">
    <fb>72.599999999999994</fb>
    <v>1</v>
  </rv>
  <rv s="0">
    <fb>26.8</fb>
    <v>1</v>
  </rv>
  <rv s="0">
    <fb>4601</fb>
    <v>1</v>
  </rv>
  <rv s="0">
    <fb>1878.001</fb>
    <v>1</v>
  </rv>
  <rv s="0">
    <fb>864.5</fb>
    <v>1</v>
  </rv>
  <rv s="0">
    <fb>32.940100000000001</fb>
    <v>1</v>
  </rv>
  <rv s="0">
    <fb>44006</fb>
    <v>0</v>
  </rv>
  <rv s="0">
    <fb>115.16</fb>
    <v>1</v>
  </rv>
  <rv s="0">
    <fb>63.35</fb>
    <v>1</v>
  </rv>
  <rv s="0">
    <fb>1222</fb>
    <v>1</v>
  </rv>
  <rv s="0">
    <fb>87.15</fb>
    <v>1</v>
  </rv>
  <rv s="0">
    <fb>1820.6332</fb>
    <v>1</v>
  </rv>
  <rv s="0">
    <fb>146.6</fb>
    <v>1</v>
  </rv>
  <rv s="0">
    <fb>1046</fb>
    <v>1</v>
  </rv>
  <rv s="0">
    <fb>316.2</fb>
    <v>1</v>
  </rv>
  <rv s="0">
    <fb>6346</fb>
    <v>1</v>
  </rv>
  <rv s="0">
    <fb>44007</fb>
    <v>0</v>
  </rv>
  <rv s="0">
    <fb>292</fb>
    <v>1</v>
  </rv>
  <rv s="0">
    <fb>1050</fb>
    <v>1</v>
  </rv>
  <rv s="0">
    <fb>1246</fb>
    <v>1</v>
  </rv>
  <rv s="0">
    <fb>90</fb>
    <v>1</v>
  </rv>
  <rv s="0">
    <fb>68.7</fb>
    <v>1</v>
  </rv>
  <rv s="0">
    <fb>26.4</fb>
    <v>1</v>
  </rv>
  <rv s="0">
    <fb>232.5</fb>
    <v>1</v>
  </rv>
  <rv s="0">
    <fb>259.5</fb>
    <v>1</v>
  </rv>
  <rv s="0">
    <fb>151.6</fb>
    <v>1</v>
  </rv>
  <rv s="0">
    <fb>4530.5</fb>
    <v>1</v>
  </rv>
  <rv s="0">
    <fb>1834.3775000000001</fb>
    <v>1</v>
  </rv>
  <rv s="0">
    <fb>2220</fb>
    <v>1</v>
  </rv>
  <rv s="0">
    <fb>311.10000000000002</fb>
    <v>1</v>
  </rv>
  <rv s="0">
    <fb>6298</fb>
    <v>1</v>
  </rv>
  <rv s="0">
    <fb>44008</fb>
    <v>0</v>
  </rv>
  <rv s="0">
    <fb>58.5</fb>
    <v>1</v>
  </rv>
  <rv s="0">
    <fb>748</fb>
    <v>1</v>
  </rv>
  <rv s="0">
    <fb>191</fb>
    <v>1</v>
  </rv>
  <rv s="0">
    <fb>154.80000000000001</fb>
    <v>1</v>
  </rv>
  <rv s="0">
    <fb>4533.5</fb>
    <v>1</v>
  </rv>
  <rv s="0">
    <fb>1832.1864</fb>
    <v>1</v>
  </rv>
  <rv s="0">
    <fb>1037</fb>
    <v>1</v>
  </rv>
  <rv s="0">
    <fb>312.10000000000002</fb>
    <v>1</v>
  </rv>
  <rv s="0">
    <fb>802</fb>
    <v>1</v>
  </rv>
  <rv s="0">
    <fb>2253</fb>
    <v>1</v>
  </rv>
  <rv s="0">
    <fb>30.339500000000001</fb>
    <v>1</v>
  </rv>
  <rv s="0">
    <fb>44011</fb>
    <v>0</v>
  </rv>
  <rv s="0">
    <fb>778</fb>
    <v>1</v>
  </rv>
  <rv s="0">
    <fb>57.6</fb>
    <v>1</v>
  </rv>
  <rv s="0">
    <fb>718</fb>
    <v>1</v>
  </rv>
  <rv s="0">
    <fb>191.4</fb>
    <v>1</v>
  </rv>
  <rv s="0">
    <fb>1035</fb>
    <v>1</v>
  </rv>
  <rv s="0">
    <fb>97.5</fb>
    <v>1</v>
  </rv>
  <rv s="0">
    <fb>72.900000000000006</fb>
    <v>1</v>
  </rv>
  <rv s="0">
    <fb>151</fb>
    <v>1</v>
  </rv>
  <rv s="0">
    <fb>4538</fb>
    <v>1</v>
  </rv>
  <rv s="0">
    <fb>1857.4840999999999</fb>
    <v>1</v>
  </rv>
  <rv s="0">
    <fb>311.3</fb>
    <v>1</v>
  </rv>
  <rv s="0">
    <fb>6466</fb>
    <v>1</v>
  </rv>
  <rv s="0">
    <fb>826.5</fb>
    <v>1</v>
  </rv>
  <rv s="0">
    <fb>2268</fb>
    <v>1</v>
  </rv>
  <rv s="0">
    <fb>29.6172</fb>
    <v>1</v>
  </rv>
  <rv s="0">
    <fb>44012</fb>
    <v>0</v>
  </rv>
  <rv s="0">
    <fb>118.34</fb>
    <v>1</v>
  </rv>
  <rv s="0">
    <fb>63.8</fb>
    <v>1</v>
  </rv>
  <rv s="0">
    <fb>53.15</fb>
    <v>1</v>
  </rv>
  <rv s="0">
    <fb>294.5</fb>
    <v>1</v>
  </rv>
  <rv s="0">
    <fb>701</fb>
    <v>1</v>
  </rv>
  <rv s="0">
    <fb>1232</fb>
    <v>1</v>
  </rv>
  <rv s="0">
    <fb>97.55</fb>
    <v>1</v>
  </rv>
  <rv s="0">
    <fb>71</fb>
    <v>1</v>
  </rv>
  <rv s="0">
    <fb>24.6</fb>
    <v>1</v>
  </rv>
  <rv s="0">
    <fb>151.80000000000001</fb>
    <v>1</v>
  </rv>
  <rv s="0">
    <fb>4549</fb>
    <v>1</v>
  </rv>
  <rv s="0">
    <fb>1861.8662999999999</fb>
    <v>1</v>
  </rv>
  <rv s="0">
    <fb>1006</fb>
    <v>1</v>
  </rv>
  <rv s="0">
    <fb>310.2</fb>
    <v>1</v>
  </rv>
  <rv s="0">
    <fb>6612</fb>
    <v>1</v>
  </rv>
  <rv s="0">
    <fb>839.5</fb>
    <v>1</v>
  </rv>
  <rv s="0">
    <fb>44013</fb>
    <v>0</v>
  </rv>
  <rv s="0">
    <fb>117.36</fb>
    <v>1</v>
  </rv>
  <rv s="0">
    <fb>63.7</fb>
    <v>1</v>
  </rv>
  <rv s="0">
    <fb>55.85</fb>
    <v>1</v>
  </rv>
  <rv s="0">
    <fb>154.75</fb>
    <v>1</v>
  </rv>
  <rv s="0">
    <fb>297.5</fb>
    <v>1</v>
  </rv>
  <rv s="0">
    <fb>726</fb>
    <v>1</v>
  </rv>
  <rv s="0">
    <fb>191.6</fb>
    <v>1</v>
  </rv>
  <rv s="0">
    <fb>1005</fb>
    <v>1</v>
  </rv>
  <rv s="0">
    <fb>89.95</fb>
    <v>1</v>
  </rv>
  <rv s="0">
    <fb>4448</fb>
    <v>1</v>
  </rv>
  <rv s="0">
    <fb>1817.4460999999999</fb>
    <v>1</v>
  </rv>
  <rv s="0">
    <fb>144.4</fb>
    <v>1</v>
  </rv>
  <rv s="0">
    <fb>1016</fb>
    <v>1</v>
  </rv>
  <rv s="0">
    <fb>2260</fb>
    <v>1</v>
  </rv>
  <rv s="0">
    <fb>317.7</fb>
    <v>1</v>
  </rv>
  <rv s="0">
    <fb>6530</fb>
    <v>1</v>
  </rv>
  <rv s="0">
    <fb>803</fb>
    <v>1</v>
  </rv>
  <rv s="0">
    <fb>2219</fb>
    <v>1</v>
  </rv>
  <rv s="0">
    <fb>44014</fb>
    <v>0</v>
  </rv>
  <rv s="0">
    <fb>114.96</fb>
    <v>1</v>
  </rv>
  <rv s="0">
    <fb>63.1</fb>
    <v>1</v>
  </rv>
  <rv s="0">
    <fb>56.95</fb>
    <v>1</v>
  </rv>
  <rv s="0">
    <fb>286.5</fb>
    <v>1</v>
  </rv>
  <rv s="0">
    <fb>736</fb>
    <v>1</v>
  </rv>
  <rv s="0">
    <fb>192.6</fb>
    <v>1</v>
  </rv>
  <rv s="0">
    <fb>67.599999999999994</fb>
    <v>1</v>
  </rv>
  <rv s="0">
    <fb>23.1</fb>
    <v>1</v>
  </rv>
  <rv s="0">
    <fb>148.80000000000001</fb>
    <v>1</v>
  </rv>
  <rv s="0">
    <fb>1865.0534</fb>
    <v>1</v>
  </rv>
  <rv s="0">
    <fb>1058</fb>
    <v>1</v>
  </rv>
  <rv s="0">
    <fb>313.89999999999998</fb>
    <v>1</v>
  </rv>
  <rv s="0">
    <fb>6572</fb>
    <v>1</v>
  </rv>
  <rv s="0">
    <fb>2239</fb>
    <v>1</v>
  </rv>
  <rv s="0">
    <fb>44015</fb>
    <v>0</v>
  </rv>
  <rv s="0">
    <fb>113.96</fb>
    <v>1</v>
  </rv>
  <rv s="0">
    <fb>173.4</fb>
    <v>1</v>
  </rv>
  <rv s="0">
    <fb>54.85</fb>
    <v>1</v>
  </rv>
  <rv s="0">
    <fb>159.25</fb>
    <v>1</v>
  </rv>
  <rv s="0">
    <fb>282.5</fb>
    <v>1</v>
  </rv>
  <rv s="0">
    <fb>189.4</fb>
    <v>1</v>
  </rv>
  <rv s="0">
    <fb>66.900000000000006</fb>
    <v>1</v>
  </rv>
  <rv s="0">
    <fb>24.1</fb>
    <v>1</v>
  </rv>
  <rv s="0">
    <fb>4458.5</fb>
    <v>1</v>
  </rv>
  <rv s="0">
    <fb>1827.605</fb>
    <v>1</v>
  </rv>
  <rv s="0">
    <fb>1054</fb>
    <v>1</v>
  </rv>
  <rv s="0">
    <fb>2375</fb>
    <v>1</v>
  </rv>
  <rv s="0">
    <fb>314.2</fb>
    <v>1</v>
  </rv>
  <rv s="0">
    <fb>6516</fb>
    <v>1</v>
  </rv>
  <rv s="0">
    <fb>868</fb>
    <v>1</v>
  </rv>
  <rv s="0">
    <fb>2196</fb>
    <v>1</v>
  </rv>
  <rv s="0">
    <fb>44018</fb>
    <v>0</v>
  </rv>
  <rv s="0">
    <fb>756</fb>
    <v>1</v>
  </rv>
  <rv s="0">
    <fb>113.4</fb>
    <v>1</v>
  </rv>
  <rv s="0">
    <fb>54.15</fb>
    <v>1</v>
  </rv>
  <rv s="0">
    <fb>276.5</fb>
    <v>1</v>
  </rv>
  <rv s="0">
    <fb>175.8</fb>
    <v>1</v>
  </rv>
  <rv s="0">
    <fb>998</fb>
    <v>1</v>
  </rv>
  <rv s="0">
    <fb>1852.7034000000001</fb>
    <v>1</v>
  </rv>
  <rv s="0">
    <fb>1017</fb>
    <v>1</v>
  </rv>
  <rv s="0">
    <fb>315.7</fb>
    <v>1</v>
  </rv>
  <rv s="0">
    <fb>6608</fb>
    <v>1</v>
  </rv>
  <rv s="0">
    <fb>856.5</fb>
    <v>1</v>
  </rv>
  <rv s="0">
    <fb>2224</fb>
    <v>1</v>
  </rv>
  <rv s="0">
    <fb>44019</fb>
    <v>0</v>
  </rv>
  <rv s="0">
    <fb>113</fb>
    <v>1</v>
  </rv>
  <rv s="0">
    <fb>67</fb>
    <v>1</v>
  </rv>
  <rv s="0">
    <fb>52.2</fb>
    <v>1</v>
  </rv>
  <rv s="0">
    <fb>274.5</fb>
    <v>1</v>
  </rv>
  <rv s="0">
    <fb>769</fb>
    <v>1</v>
  </rv>
  <rv s="0">
    <fb>994</fb>
    <v>1</v>
  </rv>
  <rv s="0">
    <fb>23.7</fb>
    <v>1</v>
  </rv>
  <rv s="0">
    <fb>4570</fb>
    <v>1</v>
  </rv>
  <rv s="0">
    <fb>1007</fb>
    <v>1</v>
  </rv>
  <rv s="0">
    <fb>296.7</fb>
    <v>1</v>
  </rv>
  <rv s="0">
    <fb>2235</fb>
    <v>1</v>
  </rv>
  <rv s="0">
    <fb>27.088899999999999</fb>
    <v>1</v>
  </rv>
  <rv s="0">
    <fb>44020</fb>
    <v>0</v>
  </rv>
  <rv s="0">
    <fb>134.19999999999999</fb>
    <v>1</v>
  </rv>
  <rv s="0">
    <fb>49.6</fb>
    <v>1</v>
  </rv>
  <rv s="0">
    <fb>154</fb>
    <v>1</v>
  </rv>
  <rv s="0">
    <fb>772</fb>
    <v>1</v>
  </rv>
  <rv s="0">
    <fb>23.8</fb>
    <v>1</v>
  </rv>
  <rv s="0">
    <fb>143.19999999999999</fb>
    <v>1</v>
  </rv>
  <rv s="0">
    <fb>4612</fb>
    <v>1</v>
  </rv>
  <rv s="0">
    <fb>1866.4477999999999</fb>
    <v>1</v>
  </rv>
  <rv s="0">
    <fb>975.5</fb>
    <v>1</v>
  </rv>
  <rv s="0">
    <fb>2190</fb>
    <v>1</v>
  </rv>
  <rv s="0">
    <fb>282.60000000000002</fb>
    <v>1</v>
  </rv>
  <rv s="0">
    <fb>6552</fb>
    <v>1</v>
  </rv>
  <rv s="0">
    <fb>763.5</fb>
    <v>1</v>
  </rv>
  <rv s="0">
    <fb>44021</fb>
    <v>0</v>
  </rv>
  <rv s="0">
    <fb>104.26</fb>
    <v>1</v>
  </rv>
  <rv s="0">
    <fb>46.2</fb>
    <v>1</v>
  </rv>
  <rv s="0">
    <fb>266.5</fb>
    <v>1</v>
  </rv>
  <rv s="0">
    <fb>735</fb>
    <v>1</v>
  </rv>
  <rv s="0">
    <fb>1216</fb>
    <v>1</v>
  </rv>
  <rv s="0">
    <fb>63</fb>
    <v>1</v>
  </rv>
  <rv s="0">
    <fb>23.6</fb>
    <v>1</v>
  </rv>
  <rv s="0">
    <fb>1877.0051000000001</fb>
    <v>1</v>
  </rv>
  <rv s="0">
    <fb>2120</fb>
    <v>1</v>
  </rv>
  <rv s="0">
    <fb>287.3</fb>
    <v>1</v>
  </rv>
  <rv s="0">
    <fb>635</fb>
    <v>1</v>
  </rv>
  <rv s="0">
    <fb>6524</fb>
    <v>1</v>
  </rv>
  <rv s="0">
    <fb>716</fb>
    <v>1</v>
  </rv>
  <rv s="0">
    <fb>2142</fb>
    <v>1</v>
  </rv>
  <rv s="0">
    <fb>44022</fb>
    <v>0</v>
  </rv>
  <rv s="0">
    <fb>102.66</fb>
    <v>1</v>
  </rv>
  <rv s="0">
    <fb>48.4</fb>
    <v>1</v>
  </rv>
  <rv s="0">
    <fb>149.25</fb>
    <v>1</v>
  </rv>
  <rv s="0">
    <fb>751</fb>
    <v>1</v>
  </rv>
  <rv s="0">
    <fb>974</fb>
    <v>1</v>
  </rv>
  <rv s="0">
    <fb>73.55</fb>
    <v>1</v>
  </rv>
  <rv s="0">
    <fb>22.6</fb>
    <v>1</v>
  </rv>
  <rv s="0">
    <fb>4616</fb>
    <v>1</v>
  </rv>
  <rv s="0">
    <fb>1917.2422999999999</fb>
    <v>1</v>
  </rv>
  <rv s="0">
    <fb>2105</fb>
    <v>1</v>
  </rv>
  <rv s="0">
    <fb>284.7</fb>
    <v>1</v>
  </rv>
  <rv s="0">
    <fb>662</fb>
    <v>1</v>
  </rv>
  <rv s="0">
    <fb>25.283000000000001</fb>
    <v>1</v>
  </rv>
  <rv s="0">
    <fb>44025</fb>
    <v>0</v>
  </rv>
  <rv s="0">
    <fb>102.02</fb>
    <v>1</v>
  </rv>
  <rv s="0">
    <fb>147.80000000000001</fb>
    <v>1</v>
  </rv>
  <rv s="0">
    <fb>66.3</fb>
    <v>1</v>
  </rv>
  <rv s="0">
    <fb>50.2</fb>
    <v>1</v>
  </rv>
  <rv s="0">
    <fb>968</fb>
    <v>1</v>
  </rv>
  <rv s="0">
    <fb>76.45</fb>
    <v>1</v>
  </rv>
  <rv s="0">
    <fb>62</fb>
    <v>1</v>
  </rv>
  <rv s="0">
    <fb>22.7</fb>
    <v>1</v>
  </rv>
  <rv s="0">
    <fb>4760</fb>
    <v>1</v>
  </rv>
  <rv s="0">
    <fb>1960.2682</fb>
    <v>1</v>
  </rv>
  <rv s="0">
    <fb>971.5</fb>
    <v>1</v>
  </rv>
  <rv s="0">
    <fb>2140</fb>
    <v>1</v>
  </rv>
  <rv s="0">
    <fb>284.60000000000002</fb>
    <v>1</v>
  </rv>
  <rv s="0">
    <fb>6748</fb>
    <v>1</v>
  </rv>
  <rv s="0">
    <fb>658.5</fb>
    <v>1</v>
  </rv>
  <rv s="0">
    <fb>24.199400000000001</fb>
    <v>1</v>
  </rv>
  <rv s="0">
    <fb>44026</fb>
    <v>0</v>
  </rv>
  <rv s="0">
    <fb>101.04</fb>
    <v>1</v>
  </rv>
  <rv s="0">
    <fb>46.68</fb>
    <v>1</v>
  </rv>
  <rv s="0">
    <fb>738</fb>
    <v>1</v>
  </rv>
  <rv s="0">
    <fb>1214</fb>
    <v>1</v>
  </rv>
  <rv s="0">
    <fb>23</fb>
    <v>1</v>
  </rv>
  <rv s="0">
    <fb>4824.5</fb>
    <v>1</v>
  </rv>
  <rv s="0">
    <fb>1959.4713999999999</fb>
    <v>1</v>
  </rv>
  <rv s="0">
    <fb>926</fb>
    <v>1</v>
  </rv>
  <rv s="0">
    <fb>2135</fb>
    <v>1</v>
  </rv>
  <rv s="0">
    <fb>657.5</fb>
    <v>1</v>
  </rv>
  <rv s="0">
    <fb>6658</fb>
    <v>1</v>
  </rv>
  <rv s="0">
    <fb>2100</fb>
    <v>1</v>
  </rv>
  <rv s="0">
    <fb>24.921800000000001</fb>
    <v>1</v>
  </rv>
  <rv s="0">
    <fb>44027</fb>
    <v>0</v>
  </rv>
  <rv s="0">
    <fb>696</fb>
    <v>1</v>
  </rv>
  <rv s="0">
    <fb>238.5</fb>
    <v>1</v>
  </rv>
  <rv s="0">
    <fb>47.5</fb>
    <v>1</v>
  </rv>
  <rv s="0">
    <fb>168.2</fb>
    <v>1</v>
  </rv>
  <rv s="0">
    <fb>59.8</fb>
    <v>1</v>
  </rv>
  <rv s="0">
    <fb>4844.5</fb>
    <v>1</v>
  </rv>
  <rv s="0">
    <fb>1945.5278000000001</fb>
    <v>1</v>
  </rv>
  <rv s="0">
    <fb>2165</fb>
    <v>1</v>
  </rv>
  <rv s="0">
    <fb>290.60000000000002</fb>
    <v>1</v>
  </rv>
  <rv s="0">
    <fb>6880</fb>
    <v>1</v>
  </rv>
  <rv s="0">
    <fb>2213</fb>
    <v>1</v>
  </rv>
  <rv s="0">
    <fb>44028</fb>
    <v>0</v>
  </rv>
  <rv s="0">
    <fb>152.19999999999999</fb>
    <v>1</v>
  </rv>
  <rv s="0">
    <fb>47.68</fb>
    <v>1</v>
  </rv>
  <rv s="0">
    <fb>22.4</fb>
    <v>1</v>
  </rv>
  <rv s="0">
    <fb>4823</fb>
    <v>1</v>
  </rv>
  <rv s="0">
    <fb>1922.8197</fb>
    <v>1</v>
  </rv>
  <rv s="0">
    <fb>937</fb>
    <v>1</v>
  </rv>
  <rv s="0">
    <fb>296.2</fb>
    <v>1</v>
  </rv>
  <rv s="0">
    <fb>6888</fb>
    <v>1</v>
  </rv>
  <rv s="0">
    <fb>708</fb>
    <v>1</v>
  </rv>
  <rv s="0">
    <fb>44029</fb>
    <v>0</v>
  </rv>
  <rv s="0">
    <fb>102.88</fb>
    <v>1</v>
  </rv>
  <rv s="0">
    <fb>186</fb>
    <v>1</v>
  </rv>
  <rv s="0">
    <fb>47.98</fb>
    <v>1</v>
  </rv>
  <rv s="0">
    <fb>277.5</fb>
    <v>1</v>
  </rv>
  <rv s="0">
    <fb>862</fb>
    <v>1</v>
  </rv>
  <rv s="0">
    <fb>74.05</fb>
    <v>1</v>
  </rv>
  <rv s="0">
    <fb>61.3</fb>
    <v>1</v>
  </rv>
  <rv s="0">
    <fb>138.6</fb>
    <v>1</v>
  </rv>
  <rv s="0">
    <fb>4941</fb>
    <v>1</v>
  </rv>
  <rv s="0">
    <fb>1951.3044</fb>
    <v>1</v>
  </rv>
  <rv s="0">
    <fb>6910</fb>
    <v>1</v>
  </rv>
  <rv s="0">
    <fb>713</fb>
    <v>1</v>
  </rv>
  <rv s="0">
    <fb>2258</fb>
    <v>1</v>
  </rv>
  <rv s="0">
    <fb>44032</fb>
    <v>0</v>
  </rv>
  <rv s="0">
    <fb>103.32</fb>
    <v>1</v>
  </rv>
  <rv s="0">
    <fb>45.1</fb>
    <v>1</v>
  </rv>
  <rv s="0">
    <fb>155.6</fb>
    <v>1</v>
  </rv>
  <rv s="0">
    <fb>946</fb>
    <v>1</v>
  </rv>
  <rv s="0">
    <fb>73.75</fb>
    <v>1</v>
  </rv>
  <rv s="0">
    <fb>59.5</fb>
    <v>1</v>
  </rv>
  <rv s="0">
    <fb>22.8</fb>
    <v>1</v>
  </rv>
  <rv s="0">
    <fb>4959.5</fb>
    <v>1</v>
  </rv>
  <rv s="0">
    <fb>1955.4875</fb>
    <v>1</v>
  </rv>
  <rv s="0">
    <fb>164.4</fb>
    <v>1</v>
  </rv>
  <rv s="0">
    <fb>901.5</fb>
    <v>1</v>
  </rv>
  <rv s="0">
    <fb>2080</fb>
    <v>1</v>
  </rv>
  <rv s="0">
    <fb>285.3</fb>
    <v>1</v>
  </rv>
  <rv s="0">
    <fb>6922</fb>
    <v>1</v>
  </rv>
  <rv s="0">
    <fb>719.5</fb>
    <v>1</v>
  </rv>
  <rv s="0">
    <fb>2237</fb>
    <v>1</v>
  </rv>
  <rv s="0">
    <fb>137.25030000000001</fb>
    <v>1</v>
  </rv>
  <rv s="0">
    <fb>44033</fb>
    <v>0</v>
  </rv>
  <rv s="0">
    <fb>638</fb>
    <v>1</v>
  </rv>
  <rv s="0">
    <fb>103.58</fb>
    <v>1</v>
  </rv>
  <rv s="0">
    <fb>64.8</fb>
    <v>1</v>
  </rv>
  <rv s="0">
    <fb>48.3</fb>
    <v>1</v>
  </rv>
  <rv s="0">
    <fb>1122</fb>
    <v>1</v>
  </rv>
  <rv s="0">
    <fb>71.5</fb>
    <v>1</v>
  </rv>
  <rv s="0">
    <fb>57.9</fb>
    <v>1</v>
  </rv>
  <rv s="0">
    <fb>4845</fb>
    <v>1</v>
  </rv>
  <rv s="0">
    <fb>1941.3447000000001</fb>
    <v>1</v>
  </rv>
  <rv s="0">
    <fb>2075</fb>
    <v>1</v>
  </rv>
  <rv s="0">
    <fb>304.89999999999998</fb>
    <v>1</v>
  </rv>
  <rv s="0">
    <fb>6846</fb>
    <v>1</v>
  </rv>
  <rv s="0">
    <fb>720.5</fb>
    <v>1</v>
  </rv>
  <rv s="0">
    <fb>2214</fb>
    <v>1</v>
  </rv>
  <rv s="0">
    <fb>44034</fb>
    <v>0</v>
  </rv>
  <rv s="0">
    <fb>100.36</fb>
    <v>1</v>
  </rv>
  <rv s="0">
    <fb>61.9</fb>
    <v>1</v>
  </rv>
  <rv s="0">
    <fb>45.88</fb>
    <v>1</v>
  </rv>
  <rv s="0">
    <fb>807</fb>
    <v>1</v>
  </rv>
  <rv s="0">
    <fb>1104</fb>
    <v>1</v>
  </rv>
  <rv s="0">
    <fb>55.8</fb>
    <v>1</v>
  </rv>
  <rv s="0">
    <fb>4820</fb>
    <v>1</v>
  </rv>
  <rv s="0">
    <fb>1931.7834</fb>
    <v>1</v>
  </rv>
  <rv s="0">
    <fb>937.5</fb>
    <v>1</v>
  </rv>
  <rv s="0">
    <fb>2050</fb>
    <v>1</v>
  </rv>
  <rv s="0">
    <fb>293.8</fb>
    <v>1</v>
  </rv>
  <rv s="0">
    <fb>6872</fb>
    <v>1</v>
  </rv>
  <rv s="0">
    <fb>2186</fb>
    <v>1</v>
  </rv>
  <rv s="0">
    <fb>128.58189999999999</fb>
    <v>1</v>
  </rv>
  <rv s="0">
    <fb>44035</fb>
    <v>0</v>
  </rv>
  <rv s="0">
    <fb>97.35</fb>
    <v>1</v>
  </rv>
  <rv s="0">
    <fb>818</fb>
    <v>1</v>
  </rv>
  <rv s="0">
    <fb>948</fb>
    <v>1</v>
  </rv>
  <rv s="0">
    <fb>1106</fb>
    <v>1</v>
  </rv>
  <rv s="0">
    <fb>69.25</fb>
    <v>1</v>
  </rv>
  <rv s="0">
    <fb>57.8</fb>
    <v>1</v>
  </rv>
  <rv s="0">
    <fb>22.25</fb>
    <v>1</v>
  </rv>
  <rv s="0">
    <fb>139</fb>
    <v>1</v>
  </rv>
  <rv s="0">
    <fb>4816</fb>
    <v>1</v>
  </rv>
  <rv s="0">
    <fb>1954.6907000000001</fb>
    <v>1</v>
  </rv>
  <rv s="0">
    <fb>914.5</fb>
    <v>1</v>
  </rv>
  <rv s="0">
    <fb>300.60000000000002</fb>
    <v>1</v>
  </rv>
  <rv s="0">
    <fb>6874</fb>
    <v>1</v>
  </rv>
  <rv s="0">
    <fb>718.5</fb>
    <v>1</v>
  </rv>
  <rv s="0">
    <fb>2204</fb>
    <v>1</v>
  </rv>
  <rv s="0">
    <fb>135.08320000000001</fb>
    <v>1</v>
  </rv>
  <rv s="0">
    <fb>44036</fb>
    <v>0</v>
  </rv>
  <rv s="0">
    <fb>101.8</fb>
    <v>1</v>
  </rv>
  <rv s="0">
    <fb>57.7</fb>
    <v>1</v>
  </rv>
  <rv s="0">
    <fb>43.92</fb>
    <v>1</v>
  </rv>
  <rv s="0">
    <fb>1076</fb>
    <v>1</v>
  </rv>
  <rv s="0">
    <fb>70.349999999999994</fb>
    <v>1</v>
  </rv>
  <rv s="0">
    <fb>56.5</fb>
    <v>1</v>
  </rv>
  <rv s="0">
    <fb>4747.5</fb>
    <v>1</v>
  </rv>
  <rv s="0">
    <fb>1948.7148999999999</fb>
    <v>1</v>
  </rv>
  <rv s="0">
    <fb>892</fb>
    <v>1</v>
  </rv>
  <rv s="0">
    <fb>2125</fb>
    <v>1</v>
  </rv>
  <rv s="0">
    <fb>6992</fb>
    <v>1</v>
  </rv>
  <rv s="0">
    <fb>2152</fb>
    <v>1</v>
  </rv>
  <rv s="0">
    <fb>147.36349999999999</fb>
    <v>1</v>
  </rv>
  <rv s="0">
    <fb>44039</fb>
    <v>0</v>
  </rv>
  <rv s="0">
    <fb>41.5</fb>
    <v>1</v>
  </rv>
  <rv s="0">
    <fb>800</fb>
    <v>1</v>
  </rv>
  <rv s="0">
    <fb>930</fb>
    <v>1</v>
  </rv>
  <rv s="0">
    <fb>139.19999999999999</fb>
    <v>1</v>
  </rv>
  <rv s="0">
    <fb>4839</fb>
    <v>1</v>
  </rv>
  <rv s="0">
    <fb>1976.8013000000001</fb>
    <v>1</v>
  </rv>
  <rv s="0">
    <fb>2070</fb>
    <v>1</v>
  </rv>
  <rv s="0">
    <fb>7008</fb>
    <v>1</v>
  </rv>
  <rv s="0">
    <fb>2159</fb>
    <v>1</v>
  </rv>
  <rv s="0">
    <fb>161.8109</fb>
    <v>1</v>
  </rv>
  <rv s="0">
    <fb>44040</fb>
    <v>0</v>
  </rv>
  <rv s="0">
    <fb>97.98</fb>
    <v>1</v>
  </rv>
  <rv s="0">
    <fb>1082</fb>
    <v>1</v>
  </rv>
  <rv s="0">
    <fb>69.650000000000006</fb>
    <v>1</v>
  </rv>
  <rv s="0">
    <fb>4765</fb>
    <v>1</v>
  </rv>
  <rv s="0">
    <fb>1977.0005000000001</fb>
    <v>1</v>
  </rv>
  <rv s="0">
    <fb>833</fb>
    <v>1</v>
  </rv>
  <rv s="0">
    <fb>288.60000000000002</fb>
    <v>1</v>
  </rv>
  <rv s="0">
    <fb>663.5</fb>
    <v>1</v>
  </rv>
  <rv s="0">
    <fb>2150</fb>
    <v>1</v>
  </rv>
  <rv s="0">
    <fb>156.03190000000001</fb>
    <v>1</v>
  </rv>
  <rv s="0">
    <fb>44041</fb>
    <v>0</v>
  </rv>
  <rv s="0">
    <fb>510</fb>
    <v>1</v>
  </rv>
  <rv s="0">
    <fb>98.5</fb>
    <v>1</v>
  </rv>
  <rv s="0">
    <fb>58.7</fb>
    <v>1</v>
  </rv>
  <rv s="0">
    <fb>43.84</fb>
    <v>1</v>
  </rv>
  <rv s="0">
    <fb>819</fb>
    <v>1</v>
  </rv>
  <rv s="0">
    <fb>159.6</fb>
    <v>1</v>
  </rv>
  <rv s="0">
    <fb>1072</fb>
    <v>1</v>
  </rv>
  <rv s="0">
    <fb>60.8</fb>
    <v>1</v>
  </rv>
  <rv s="0">
    <fb>4798</fb>
    <v>1</v>
  </rv>
  <rv s="0">
    <fb>1965.8456000000001</fb>
    <v>1</v>
  </rv>
  <rv s="0">
    <fb>170.8</fb>
    <v>1</v>
  </rv>
  <rv s="0">
    <fb>7022</fb>
    <v>1</v>
  </rv>
  <rv s="0">
    <fb>2128</fb>
    <v>1</v>
  </rv>
  <rv s="0">
    <fb>154.5872</fb>
    <v>1</v>
  </rv>
  <rv s="0">
    <fb>44042</fb>
    <v>0</v>
  </rv>
  <rv s="0">
    <fb>582</fb>
    <v>1</v>
  </rv>
  <rv s="0">
    <fb>43.66</fb>
    <v>1</v>
  </rv>
  <rv s="0">
    <fb>1030</fb>
    <v>1</v>
  </rv>
  <rv s="0">
    <fb>22.1</fb>
    <v>1</v>
  </rv>
  <rv s="0">
    <fb>4675.5</fb>
    <v>1</v>
  </rv>
  <rv s="0">
    <fb>1876.0091</fb>
    <v>1</v>
  </rv>
  <rv s="0">
    <fb>2085</fb>
    <v>1</v>
  </rv>
  <rv s="0">
    <fb>6864</fb>
    <v>1</v>
  </rv>
  <rv s="0">
    <fb>145.9187</fb>
    <v>1</v>
  </rv>
  <rv s="0">
    <fb>44043</fb>
    <v>0</v>
  </rv>
  <rv s="0">
    <fb>95.61</fb>
    <v>1</v>
  </rv>
  <rv s="0">
    <fb>40.200000000000003</fb>
    <v>1</v>
  </rv>
  <rv s="0">
    <fb>279.5</fb>
    <v>1</v>
  </rv>
  <rv s="0">
    <fb>817</fb>
    <v>1</v>
  </rv>
  <rv s="0">
    <fb>919</fb>
    <v>1</v>
  </rv>
  <rv s="0">
    <fb>1044</fb>
    <v>1</v>
  </rv>
  <rv s="0">
    <fb>63.9</fb>
    <v>1</v>
  </rv>
  <rv s="0">
    <fb>60.3</fb>
    <v>1</v>
  </rv>
  <rv s="0">
    <fb>22.35</fb>
    <v>1</v>
  </rv>
  <rv s="0">
    <fb>4615</fb>
    <v>1</v>
  </rv>
  <rv s="0">
    <fb>1862.6631</fb>
    <v>1</v>
  </rv>
  <rv s="0">
    <fb>2055</fb>
    <v>1</v>
  </rv>
  <rv s="0">
    <fb>288.39999999999998</fb>
    <v>1</v>
  </rv>
  <rv s="0">
    <fb>6792</fb>
    <v>1</v>
  </rv>
  <rv s="0">
    <fb>646.5</fb>
    <v>1</v>
  </rv>
  <rv s="0">
    <fb>44046</fb>
    <v>0</v>
  </rv>
  <rv s="0">
    <fb>94.97</fb>
    <v>1</v>
  </rv>
  <rv s="0">
    <fb>38.44</fb>
    <v>1</v>
  </rv>
  <rv s="0">
    <fb>831</fb>
    <v>1</v>
  </rv>
  <rv s="0">
    <fb>1032</fb>
    <v>1</v>
  </rv>
  <rv s="0">
    <fb>61.1</fb>
    <v>1</v>
  </rv>
  <rv s="0">
    <fb>61.5</fb>
    <v>1</v>
  </rv>
  <rv s="0">
    <fb>4805.5</fb>
    <v>1</v>
  </rv>
  <rv s="0">
    <fb>1902.9003</fb>
    <v>1</v>
  </rv>
  <rv s="0">
    <fb>2045</fb>
    <v>1</v>
  </rv>
  <rv s="0">
    <fb>7014</fb>
    <v>1</v>
  </rv>
  <rv s="0">
    <fb>677.5</fb>
    <v>1</v>
  </rv>
  <rv s="0">
    <fb>2215</fb>
    <v>1</v>
  </rv>
  <rv s="0">
    <fb>142.30690000000001</fb>
    <v>1</v>
  </rv>
  <rv s="0">
    <fb>44047</fb>
    <v>0</v>
  </rv>
  <rv s="0">
    <fb>555</fb>
    <v>1</v>
  </rv>
  <rv s="0">
    <fb>95.73</fb>
    <v>1</v>
  </rv>
  <rv s="0">
    <fb>197.25</fb>
    <v>1</v>
  </rv>
  <rv s="0">
    <fb>42.78</fb>
    <v>1</v>
  </rv>
  <rv s="0">
    <fb>1040</fb>
    <v>1</v>
  </rv>
  <rv s="0">
    <fb>59.6</fb>
    <v>1</v>
  </rv>
  <rv s="0">
    <fb>21.45</fb>
    <v>1</v>
  </rv>
  <rv s="0">
    <fb>136.19999999999999</fb>
    <v>1</v>
  </rv>
  <rv s="0">
    <fb>4772</fb>
    <v>1</v>
  </rv>
  <rv s="0">
    <fb>1872.6228000000001</fb>
    <v>1</v>
  </rv>
  <rv s="0">
    <fb>166.2</fb>
    <v>1</v>
  </rv>
  <rv s="0">
    <fb>2095</fb>
    <v>1</v>
  </rv>
  <rv s="0">
    <fb>261.8</fb>
    <v>1</v>
  </rv>
  <rv s="0">
    <fb>6960</fb>
    <v>1</v>
  </rv>
  <rv s="0">
    <fb>699.5</fb>
    <v>1</v>
  </rv>
  <rv s="0">
    <fb>2156</fb>
    <v>1</v>
  </rv>
  <rv s="0">
    <fb>138.69499999999999</fb>
    <v>1</v>
  </rv>
  <rv s="0">
    <fb>44048</fb>
    <v>0</v>
  </rv>
  <rv s="0">
    <fb>567</fb>
    <v>1</v>
  </rv>
  <rv s="0">
    <fb>97.8</fb>
    <v>1</v>
  </rv>
  <rv s="0">
    <fb>47.7</fb>
    <v>1</v>
  </rv>
  <rv s="0">
    <fb>844</fb>
    <v>1</v>
  </rv>
  <rv s="0">
    <fb>21.9</fb>
    <v>1</v>
  </rv>
  <rv s="0">
    <fb>4958</fb>
    <v>1</v>
  </rv>
  <rv s="0">
    <fb>1959.8697999999999</fb>
    <v>1</v>
  </rv>
  <rv s="0">
    <fb>917.5</fb>
    <v>1</v>
  </rv>
  <rv s="0">
    <fb>283.10000000000002</fb>
    <v>1</v>
  </rv>
  <rv s="0">
    <fb>2174</fb>
    <v>1</v>
  </rv>
  <rv s="0">
    <fb>44049</fb>
    <v>0</v>
  </rv>
  <rv s="0">
    <fb>99.98</fb>
    <v>1</v>
  </rv>
  <rv s="0">
    <fb>47</fb>
    <v>1</v>
  </rv>
  <rv s="0">
    <fb>146.5</fb>
    <v>1</v>
  </rv>
  <rv s="0">
    <fb>169.8</fb>
    <v>1</v>
  </rv>
  <rv s="0">
    <fb>67.900000000000006</fb>
    <v>1</v>
  </rv>
  <rv s="0">
    <fb>57</fb>
    <v>1</v>
  </rv>
  <rv s="0">
    <fb>137.4</fb>
    <v>1</v>
  </rv>
  <rv s="0">
    <fb>4720</fb>
    <v>1</v>
  </rv>
  <rv s="0">
    <fb>1921.8236999999999</fb>
    <v>1</v>
  </rv>
  <rv s="0">
    <fb>934</fb>
    <v>1</v>
  </rv>
  <rv s="0">
    <fb>2157</fb>
    <v>1</v>
  </rv>
  <rv s="0">
    <fb>44050</fb>
    <v>0</v>
  </rv>
  <rv s="0">
    <fb>244.5</fb>
    <v>1</v>
  </rv>
  <rv s="0">
    <fb>45.58</fb>
    <v>1</v>
  </rv>
  <rv s="0">
    <fb>173.2</fb>
    <v>1</v>
  </rv>
  <rv s="0">
    <fb>4669.5</fb>
    <v>1</v>
  </rv>
  <rv s="0">
    <fb>1880.1922</fb>
    <v>1</v>
  </rv>
  <rv s="0">
    <fb>7024</fb>
    <v>1</v>
  </rv>
  <rv s="0">
    <fb>2393</fb>
    <v>1</v>
  </rv>
  <rv s="0">
    <fb>157.47669999999999</fb>
    <v>1</v>
  </rv>
  <rv s="0">
    <fb>44053</fb>
    <v>0</v>
  </rv>
  <rv s="0">
    <fb>580</fb>
    <v>1</v>
  </rv>
  <rv s="0">
    <fb>99.66</fb>
    <v>1</v>
  </rv>
  <rv s="0">
    <fb>46.24</fb>
    <v>1</v>
  </rv>
  <rv s="0">
    <fb>984</fb>
    <v>1</v>
  </rv>
  <rv s="0">
    <fb>53.1</fb>
    <v>1</v>
  </rv>
  <rv s="0">
    <fb>4693</fb>
    <v>1</v>
  </rv>
  <rv s="0">
    <fb>1895.9285</fb>
    <v>1</v>
  </rv>
  <rv s="0">
    <fb>976</fb>
    <v>1</v>
  </rv>
  <rv s="0">
    <fb>277.7</fb>
    <v>1</v>
  </rv>
  <rv s="0">
    <fb>7052</fb>
    <v>1</v>
  </rv>
  <rv s="0">
    <fb>748.5</fb>
    <v>1</v>
  </rv>
  <rv s="0">
    <fb>2297</fb>
    <v>1</v>
  </rv>
  <rv s="0">
    <fb>153.8648</fb>
    <v>1</v>
  </rv>
  <rv s="0">
    <fb>44054</fb>
    <v>0</v>
  </rv>
  <rv s="0">
    <fb>101.28</fb>
    <v>1</v>
  </rv>
  <rv s="0">
    <fb>166.4</fb>
    <v>1</v>
  </rv>
  <rv s="0">
    <fb>62.9</fb>
    <v>1</v>
  </rv>
  <rv s="0">
    <fb>52.8</fb>
    <v>1</v>
  </rv>
  <rv s="0">
    <fb>1037.5</fb>
    <v>1</v>
  </rv>
  <rv s="0">
    <fb>1312</fb>
    <v>1</v>
  </rv>
  <rv s="0">
    <fb>57.3</fb>
    <v>1</v>
  </rv>
  <rv s="0">
    <fb>337.5</fb>
    <v>1</v>
  </rv>
  <rv s="0">
    <fb>140.80000000000001</fb>
    <v>1</v>
  </rv>
  <rv s="0">
    <fb>4730</fb>
    <v>1</v>
  </rv>
  <rv s="0">
    <fb>1916.4455</fb>
    <v>1</v>
  </rv>
  <rv s="0">
    <fb>1012</fb>
    <v>1</v>
  </rv>
  <rv s="0">
    <fb>295.89999999999998</fb>
    <v>1</v>
  </rv>
  <rv s="0">
    <fb>7114</fb>
    <v>1</v>
  </rv>
  <rv s="0">
    <fb>2247</fb>
    <v>1</v>
  </rv>
  <rv s="0">
    <fb>148.8082</fb>
    <v>1</v>
  </rv>
  <rv s="0">
    <fb>44055</fb>
    <v>0</v>
  </rv>
  <rv s="0">
    <fb>96.92</fb>
    <v>1</v>
  </rv>
  <rv s="0">
    <fb>51.6</fb>
    <v>1</v>
  </rv>
  <rv s="0">
    <fb>179.8</fb>
    <v>1</v>
  </rv>
  <rv s="0">
    <fb>1358</fb>
    <v>1</v>
  </rv>
  <rv s="0">
    <fb>66.400000000000006</fb>
    <v>1</v>
  </rv>
  <rv s="0">
    <fb>350</fb>
    <v>1</v>
  </rv>
  <rv s="0">
    <fb>249.25</fb>
    <v>1</v>
  </rv>
  <rv s="0">
    <fb>142.80000000000001</fb>
    <v>1</v>
  </rv>
  <rv s="0">
    <fb>4838</fb>
    <v>1</v>
  </rv>
  <rv s="0">
    <fb>1954.2923000000001</fb>
    <v>1</v>
  </rv>
  <rv s="0">
    <fb>2341</fb>
    <v>1</v>
  </rv>
  <rv s="0">
    <fb>158.92140000000001</fb>
    <v>1</v>
  </rv>
  <rv s="0">
    <fb>44056</fb>
    <v>0</v>
  </rv>
  <rv s="0">
    <fb>98.33</fb>
    <v>1</v>
  </rv>
  <rv s="0">
    <fb>51.5</fb>
    <v>1</v>
  </rv>
  <rv s="0">
    <fb>841</fb>
    <v>1</v>
  </rv>
  <rv s="0">
    <fb>174.2</fb>
    <v>1</v>
  </rv>
  <rv s="0">
    <fb>62.8</fb>
    <v>1</v>
  </rv>
  <rv s="0">
    <fb>342.5</fb>
    <v>1</v>
  </rv>
  <rv s="0">
    <fb>4752.5</fb>
    <v>1</v>
  </rv>
  <rv s="0">
    <fb>1910.2705000000001</fb>
    <v>1</v>
  </rv>
  <rv s="0">
    <fb>1001</fb>
    <v>1</v>
  </rv>
  <rv s="0">
    <fb>284.2</fb>
    <v>1</v>
  </rv>
  <rv s="0">
    <fb>7250</fb>
    <v>1</v>
  </rv>
  <rv s="0">
    <fb>735.5</fb>
    <v>1</v>
  </rv>
  <rv s="0">
    <fb>2328</fb>
    <v>1</v>
  </rv>
  <rv s="0">
    <fb>167.5898</fb>
    <v>1</v>
  </rv>
  <rv s="0">
    <fb>44057</fb>
    <v>0</v>
  </rv>
  <rv s="0">
    <fb>97</fb>
    <v>1</v>
  </rv>
  <rv s="0">
    <fb>61.7</fb>
    <v>1</v>
  </rv>
  <rv s="0">
    <fb>50</fb>
    <v>1</v>
  </rv>
  <rv s="0">
    <fb>21.1</fb>
    <v>1</v>
  </rv>
  <rv s="0">
    <fb>317.5</fb>
    <v>1</v>
  </rv>
  <rv s="0">
    <fb>4705.5</fb>
    <v>1</v>
  </rv>
  <rv s="0">
    <fb>1871.6268</fb>
    <v>1</v>
  </rv>
  <rv s="0">
    <fb>170.6</fb>
    <v>1</v>
  </rv>
  <rv s="0">
    <fb>281.10000000000002</fb>
    <v>1</v>
  </rv>
  <rv s="0">
    <fb>7100</fb>
    <v>1</v>
  </rv>
  <rv s="0">
    <fb>669.5</fb>
    <v>1</v>
  </rv>
  <rv s="0">
    <fb>170.47929999999999</fb>
    <v>1</v>
  </rv>
  <rv s="0">
    <fb>44060</fb>
    <v>0</v>
  </rv>
  <rv s="0">
    <fb>594</fb>
    <v>1</v>
  </rv>
  <rv s="0">
    <fb>96.39</fb>
    <v>1</v>
  </rv>
  <rv s="0">
    <fb>1294</fb>
    <v>1</v>
  </rv>
  <rv s="0">
    <fb>59.95</fb>
    <v>1</v>
  </rv>
  <rv s="0">
    <fb>322.5</fb>
    <v>1</v>
  </rv>
  <rv s="0">
    <fb>4783.5</fb>
    <v>1</v>
  </rv>
  <rv s="0">
    <fb>1924.6124</fb>
    <v>1</v>
  </rv>
  <rv s="0">
    <fb>982</fb>
    <v>1</v>
  </rv>
  <rv s="0">
    <fb>7240</fb>
    <v>1</v>
  </rv>
  <rv s="0">
    <fb>624.5</fb>
    <v>1</v>
  </rv>
  <rv s="0">
    <fb>2390</fb>
    <v>1</v>
  </rv>
  <rv s="0">
    <fb>169.03460000000001</fb>
    <v>1</v>
  </rv>
  <rv s="0">
    <fb>44061</fb>
    <v>0</v>
  </rv>
  <rv s="0">
    <fb>586</fb>
    <v>1</v>
  </rv>
  <rv s="0">
    <fb>96</fb>
    <v>1</v>
  </rv>
  <rv s="0">
    <fb>158.80000000000001</fb>
    <v>1</v>
  </rv>
  <rv s="0">
    <fb>50.85</fb>
    <v>1</v>
  </rv>
  <rv s="0">
    <fb>827</fb>
    <v>1</v>
  </rv>
  <rv s="0">
    <fb>60.6</fb>
    <v>1</v>
  </rv>
  <rv s="0">
    <fb>56.4</fb>
    <v>1</v>
  </rv>
  <rv s="0">
    <fb>21.4</fb>
    <v>1</v>
  </rv>
  <rv s="0">
    <fb>4797.5</fb>
    <v>1</v>
  </rv>
  <rv s="0">
    <fb>1908.6768999999999</fb>
    <v>1</v>
  </rv>
  <rv s="0">
    <fb>968.5</fb>
    <v>1</v>
  </rv>
  <rv s="0">
    <fb>278.8</fb>
    <v>1</v>
  </rv>
  <rv s="0">
    <fb>7400</fb>
    <v>1</v>
  </rv>
  <rv s="0">
    <fb>628</fb>
    <v>1</v>
  </rv>
  <rv s="0">
    <fb>173.36879999999999</fb>
    <v>1</v>
  </rv>
  <rv s="0">
    <fb>44062</fb>
    <v>0</v>
  </rv>
  <rv s="0">
    <fb>92.8</fb>
    <v>1</v>
  </rv>
  <rv s="0">
    <fb>61.8</fb>
    <v>1</v>
  </rv>
  <rv s="0">
    <fb>273.5</fb>
    <v>1</v>
  </rv>
  <rv s="0">
    <fb>159.80000000000001</fb>
    <v>1</v>
  </rv>
  <rv s="0">
    <fb>21.8</fb>
    <v>1</v>
  </rv>
  <rv s="0">
    <fb>4790.5</fb>
    <v>1</v>
  </rv>
  <rv s="0">
    <fb>1937.56</fb>
    <v>1</v>
  </rv>
  <rv s="0">
    <fb>964.5</fb>
    <v>1</v>
  </rv>
  <rv s="0">
    <fb>269.2</fb>
    <v>1</v>
  </rv>
  <rv s="0">
    <fb>7430</fb>
    <v>1</v>
  </rv>
  <rv s="0">
    <fb>2388</fb>
    <v>1</v>
  </rv>
  <rv s="0">
    <fb>179.87010000000001</fb>
    <v>1</v>
  </rv>
  <rv s="0">
    <fb>44063</fb>
    <v>0</v>
  </rv>
  <rv s="0">
    <fb>25.2</fb>
    <v>1</v>
  </rv>
  <rv s="0">
    <fb>332.5</fb>
    <v>1</v>
  </rv>
  <rv s="0">
    <fb>4664</fb>
    <v>1</v>
  </rv>
  <rv s="0">
    <fb>1854.4961000000001</fb>
    <v>1</v>
  </rv>
  <rv s="0">
    <fb>941</fb>
    <v>1</v>
  </rv>
  <rv s="0">
    <fb>271.60000000000002</fb>
    <v>1</v>
  </rv>
  <rv s="0">
    <fb>7426</fb>
    <v>1</v>
  </rv>
  <rv s="0">
    <fb>179.14779999999999</fb>
    <v>1</v>
  </rv>
  <rv s="0">
    <fb>44064</fb>
    <v>0</v>
  </rv>
  <rv s="0">
    <fb>576</fb>
    <v>1</v>
  </rv>
  <rv s="0">
    <fb>47.96</fb>
    <v>1</v>
  </rv>
  <rv s="0">
    <fb>1095</fb>
    <v>1</v>
  </rv>
  <rv s="0">
    <fb>53.8</fb>
    <v>1</v>
  </rv>
  <rv s="0">
    <fb>145.4</fb>
    <v>1</v>
  </rv>
  <rv s="0">
    <fb>4686</fb>
    <v>1</v>
  </rv>
  <rv s="0">
    <fb>1850.3131000000001</fb>
    <v>1</v>
  </rv>
  <rv s="0">
    <fb>272.89999999999998</fb>
    <v>1</v>
  </rv>
  <rv s="0">
    <fb>7390</fb>
    <v>1</v>
  </rv>
  <rv s="0">
    <fb>676.5</fb>
    <v>1</v>
  </rv>
  <rv s="0">
    <fb>44067</fb>
    <v>0</v>
  </rv>
  <rv s="0">
    <fb>89.78</fb>
    <v>1</v>
  </rv>
  <rv s="0">
    <fb>49.46</fb>
    <v>1</v>
  </rv>
  <rv s="0">
    <fb>816</fb>
    <v>1</v>
  </rv>
  <rv s="0">
    <fb>62.2</fb>
    <v>1</v>
  </rv>
  <rv s="0">
    <fb>55.2</fb>
    <v>1</v>
  </rv>
  <rv s="0">
    <fb>25.75</fb>
    <v>1</v>
  </rv>
  <rv s="0">
    <fb>4730.5</fb>
    <v>1</v>
  </rv>
  <rv s="0">
    <fb>1898.7172</fb>
    <v>1</v>
  </rv>
  <rv s="0">
    <fb>944</fb>
    <v>1</v>
  </rv>
  <rv s="0">
    <fb>277.89999999999998</fb>
    <v>1</v>
  </rv>
  <rv s="0">
    <fb>7510</fb>
    <v>1</v>
  </rv>
  <rv s="0">
    <fb>44068</fb>
    <v>0</v>
  </rv>
  <rv s="0">
    <fb>87.93</fb>
    <v>1</v>
  </rv>
  <rv s="0">
    <fb>63.55</fb>
    <v>1</v>
  </rv>
  <rv s="0">
    <fb>47.3</fb>
    <v>1</v>
  </rv>
  <rv s="0">
    <fb>823</fb>
    <v>1</v>
  </rv>
  <rv s="0">
    <fb>53.2</fb>
    <v>1</v>
  </rv>
  <rv s="0">
    <fb>25.9</fb>
    <v>1</v>
  </rv>
  <rv s="0">
    <fb>4623.5</fb>
    <v>1</v>
  </rv>
  <rv s="0">
    <fb>1836.7679000000001</fb>
    <v>1</v>
  </rv>
  <rv s="0">
    <fb>952.5</fb>
    <v>1</v>
  </rv>
  <rv s="0">
    <fb>268.10000000000002</fb>
    <v>1</v>
  </rv>
  <rv s="0">
    <fb>7462</fb>
    <v>1</v>
  </rv>
  <rv s="0">
    <fb>2387</fb>
    <v>1</v>
  </rv>
  <rv s="0">
    <fb>44069</fb>
    <v>0</v>
  </rv>
  <rv s="0">
    <fb>536</fb>
    <v>1</v>
  </rv>
  <rv s="0">
    <fb>87.06</fb>
    <v>1</v>
  </rv>
  <rv s="0">
    <fb>48.74</fb>
    <v>1</v>
  </rv>
  <rv s="0">
    <fb>836</fb>
    <v>1</v>
  </rv>
  <rv s="0">
    <fb>59.2</fb>
    <v>1</v>
  </rv>
  <rv s="0">
    <fb>362.5</fb>
    <v>1</v>
  </rv>
  <rv s="0">
    <fb>4696</fb>
    <v>1</v>
  </rv>
  <rv s="0">
    <fb>1843.9389000000001</fb>
    <v>1</v>
  </rv>
  <rv s="0">
    <fb>173.6</fb>
    <v>1</v>
  </rv>
  <rv s="0">
    <fb>967.5</fb>
    <v>1</v>
  </rv>
  <rv s="0">
    <fb>271.2</fb>
    <v>1</v>
  </rv>
  <rv s="0">
    <fb>7558</fb>
    <v>1</v>
  </rv>
  <rv s="0">
    <fb>143.02930000000001</fb>
    <v>1</v>
  </rv>
  <rv s="0">
    <fb>44070</fb>
    <v>0</v>
  </rv>
  <rv s="0">
    <fb>89</fb>
    <v>1</v>
  </rv>
  <rv s="0">
    <fb>51.2</fb>
    <v>1</v>
  </rv>
  <rv s="0">
    <fb>820</fb>
    <v>1</v>
  </rv>
  <rv s="0">
    <fb>1260</fb>
    <v>1</v>
  </rv>
  <rv s="0">
    <fb>54.9</fb>
    <v>1</v>
  </rv>
  <rv s="0">
    <fb>26.2</fb>
    <v>1</v>
  </rv>
  <rv s="0">
    <fb>141.80000000000001</fb>
    <v>1</v>
  </rv>
  <rv s="0">
    <fb>4609.5</fb>
    <v>1</v>
  </rv>
  <rv s="0">
    <fb>1796.5307</fb>
    <v>1</v>
  </rv>
  <rv s="0">
    <fb>7434</fb>
    <v>1</v>
  </rv>
  <rv s="0">
    <fb>730.5</fb>
    <v>1</v>
  </rv>
  <rv s="0">
    <fb>140.8621</fb>
    <v>1</v>
  </rv>
  <rv s="0">
    <fb>44071</fb>
    <v>0</v>
  </rv>
  <rv s="0">
    <fb>530</fb>
    <v>1</v>
  </rv>
  <rv s="0">
    <fb>86.06</fb>
    <v>1</v>
  </rv>
  <rv s="0">
    <fb>53</fb>
    <v>1</v>
  </rv>
  <rv s="0">
    <fb>1055</fb>
    <v>1</v>
  </rv>
  <rv s="0">
    <fb>59.3</fb>
    <v>1</v>
  </rv>
  <rv s="0">
    <fb>54.1</fb>
    <v>1</v>
  </rv>
  <rv s="0">
    <fb>345</fb>
    <v>1</v>
  </rv>
  <rv s="0">
    <fb>147.6</fb>
    <v>1</v>
  </rv>
  <rv s="0">
    <fb>4635</fb>
    <v>1</v>
  </rv>
  <rv s="0">
    <fb>1825.2146</fb>
    <v>1</v>
  </rv>
  <rv s="0">
    <fb>1024</fb>
    <v>1</v>
  </rv>
  <rv s="0">
    <fb>2465</fb>
    <v>1</v>
  </rv>
  <rv s="0">
    <fb>272.10000000000002</fb>
    <v>1</v>
  </rv>
  <rv s="0">
    <fb>672.5</fb>
    <v>1</v>
  </rv>
  <rv s="0">
    <fb>7376</fb>
    <v>1</v>
  </rv>
  <rv s="0">
    <fb>2371</fb>
    <v>1</v>
  </rv>
  <rv s="0">
    <fb>144.47399999999999</fb>
    <v>1</v>
  </rv>
  <rv s="0">
    <fb>44075</fb>
    <v>0</v>
  </rv>
  <rv s="0">
    <fb>51.05</fb>
    <v>1</v>
  </rv>
  <rv s="0">
    <fb>1252</fb>
    <v>1</v>
  </rv>
  <rv s="0">
    <fb>58.55</fb>
    <v>1</v>
  </rv>
  <rv s="0">
    <fb>52.1</fb>
    <v>1</v>
  </rv>
  <rv s="0">
    <fb>24.4</fb>
    <v>1</v>
  </rv>
  <rv s="0">
    <fb>4655</fb>
    <v>1</v>
  </rv>
  <rv s="0">
    <fb>1849.1179</fb>
    <v>1</v>
  </rv>
  <rv s="0">
    <fb>1003</fb>
    <v>1</v>
  </rv>
  <rv s="0">
    <fb>7294</fb>
    <v>1</v>
  </rv>
  <rv s="0">
    <fb>694.5</fb>
    <v>1</v>
  </rv>
  <rv s="0">
    <fb>150.25299999999999</fb>
    <v>1</v>
  </rv>
  <rv s="0">
    <fb>44076</fb>
    <v>0</v>
  </rv>
  <rv s="0">
    <fb>529</fb>
    <v>1</v>
  </rv>
  <rv s="0">
    <fb>88</fb>
    <v>1</v>
  </rv>
  <rv s="0">
    <fb>53.35</fb>
    <v>1</v>
  </rv>
  <rv s="0">
    <fb>137.75</fb>
    <v>1</v>
  </rv>
  <rv s="0">
    <fb>860</fb>
    <v>1</v>
  </rv>
  <rv s="0">
    <fb>57.85</fb>
    <v>1</v>
  </rv>
  <rv s="0">
    <fb>52.5</fb>
    <v>1</v>
  </rv>
  <rv s="0">
    <fb>4658</fb>
    <v>1</v>
  </rv>
  <rv s="0">
    <fb>1838.5606</fb>
    <v>1</v>
  </rv>
  <rv s="0">
    <fb>1011</fb>
    <v>1</v>
  </rv>
  <rv s="0">
    <fb>2470</fb>
    <v>1</v>
  </rv>
  <rv s="0">
    <fb>258.2</fb>
    <v>1</v>
  </rv>
  <rv s="0">
    <fb>7444</fb>
    <v>1</v>
  </rv>
  <rv s="0">
    <fb>44077</fb>
    <v>0</v>
  </rv>
  <rv s="0">
    <fb>88.67</fb>
    <v>1</v>
  </rv>
  <rv s="0">
    <fb>51.3</fb>
    <v>1</v>
  </rv>
  <rv s="0">
    <fb>1045</fb>
    <v>1</v>
  </rv>
  <rv s="0">
    <fb>58.9</fb>
    <v>1</v>
  </rv>
  <rv s="0">
    <fb>42.5</fb>
    <v>1</v>
  </rv>
  <rv s="0">
    <fb>25.5</fb>
    <v>1</v>
  </rv>
  <rv s="0">
    <fb>1761.6717000000001</fb>
    <v>1</v>
  </rv>
  <rv s="0">
    <fb>261.10000000000002</fb>
    <v>1</v>
  </rv>
  <rv s="0">
    <fb>7140</fb>
    <v>1</v>
  </rv>
  <rv s="0">
    <fb>688.5</fb>
    <v>1</v>
  </rv>
  <rv s="0">
    <fb>2412</fb>
    <v>1</v>
  </rv>
  <rv s="0">
    <fb>44078</fb>
    <v>0</v>
  </rv>
  <rv s="0">
    <fb>549</fb>
    <v>1</v>
  </rv>
  <rv s="0">
    <fb>84.25</fb>
    <v>1</v>
  </rv>
  <rv s="0">
    <fb>49.5</fb>
    <v>1</v>
  </rv>
  <rv s="0">
    <fb>138.5</fb>
    <v>1</v>
  </rv>
  <rv s="0">
    <fb>167.4</fb>
    <v>1</v>
  </rv>
  <rv s="0">
    <fb>59.45</fb>
    <v>1</v>
  </rv>
  <rv s="0">
    <fb>44.55</fb>
    <v>1</v>
  </rv>
  <rv s="0">
    <fb>4575.5</fb>
    <v>1</v>
  </rv>
  <rv s="0">
    <fb>1056</fb>
    <v>1</v>
  </rv>
  <rv s="0">
    <fb>259.3</fb>
    <v>1</v>
  </rv>
  <rv s="0">
    <fb>7080</fb>
    <v>1</v>
  </rv>
  <rv s="0">
    <fb>2457</fb>
    <v>1</v>
  </rv>
  <rv s="0">
    <fb>44081</fb>
    <v>0</v>
  </rv>
  <rv s="0">
    <fb>542</fb>
    <v>1</v>
  </rv>
  <rv s="0">
    <fb>86.52</fb>
    <v>1</v>
  </rv>
  <rv s="0">
    <fb>52.35</fb>
    <v>1</v>
  </rv>
  <rv s="0">
    <fb>45.9</fb>
    <v>1</v>
  </rv>
  <rv s="0">
    <fb>4680.5</fb>
    <v>1</v>
  </rv>
  <rv s="0">
    <fb>180.2</fb>
    <v>1</v>
  </rv>
  <rv s="0">
    <fb>1062</fb>
    <v>1</v>
  </rv>
  <rv s="0">
    <fb>2440</fb>
    <v>1</v>
  </rv>
  <rv s="0">
    <fb>260.3</fb>
    <v>1</v>
  </rv>
  <rv s="0">
    <fb>652.5</fb>
    <v>1</v>
  </rv>
  <rv s="0">
    <fb>7218</fb>
    <v>1</v>
  </rv>
  <rv s="0">
    <fb>2549</fb>
    <v>1</v>
  </rv>
  <rv s="0">
    <fb>141.58449999999999</fb>
    <v>1</v>
  </rv>
  <rv s="0">
    <fb>44082</fb>
    <v>0</v>
  </rv>
  <rv s="0">
    <fb>554</fb>
    <v>1</v>
  </rv>
  <rv s="0">
    <fb>84.35</fb>
    <v>1</v>
  </rv>
  <rv s="0">
    <fb>178.4</fb>
    <v>1</v>
  </rv>
  <rv s="0">
    <fb>144.5</fb>
    <v>1</v>
  </rv>
  <rv s="0">
    <fb>49.7</fb>
    <v>1</v>
  </rv>
  <rv s="0">
    <fb>4700</fb>
    <v>1</v>
  </rv>
  <rv s="0">
    <fb>1856.8865000000001</fb>
    <v>1</v>
  </rv>
  <rv s="0">
    <fb>2435</fb>
    <v>1</v>
  </rv>
  <rv s="0">
    <fb>254.9</fb>
    <v>1</v>
  </rv>
  <rv s="0">
    <fb>711</fb>
    <v>1</v>
  </rv>
  <rv s="0">
    <fb>2594</fb>
    <v>1</v>
  </rv>
  <rv s="0">
    <fb>44083</fb>
    <v>0</v>
  </rv>
  <rv s="0">
    <fb>84.03</fb>
    <v>1</v>
  </rv>
  <rv s="0">
    <fb>47.22</fb>
    <v>1</v>
  </rv>
  <rv s="0">
    <fb>832</fb>
    <v>1</v>
  </rv>
  <rv s="0">
    <fb>159.19999999999999</fb>
    <v>1</v>
  </rv>
  <rv s="0">
    <fb>58.75</fb>
    <v>1</v>
  </rv>
  <rv s="0">
    <fb>47.35</fb>
    <v>1</v>
  </rv>
  <rv s="0">
    <fb>4790</fb>
    <v>1</v>
  </rv>
  <rv s="0">
    <fb>1865.8502000000001</fb>
    <v>1</v>
  </rv>
  <rv s="0">
    <fb>179.4</fb>
    <v>1</v>
  </rv>
  <rv s="0">
    <fb>947</fb>
    <v>1</v>
  </rv>
  <rv s="0">
    <fb>2420</fb>
    <v>1</v>
  </rv>
  <rv s="0">
    <fb>252.3</fb>
    <v>1</v>
  </rv>
  <rv s="0">
    <fb>7368</fb>
    <v>1</v>
  </rv>
  <rv s="0">
    <fb>693.5</fb>
    <v>1</v>
  </rv>
  <rv s="0">
    <fb>2641</fb>
    <v>1</v>
  </rv>
  <rv s="0">
    <fb>133.63849999999999</fb>
    <v>1</v>
  </rv>
  <rv s="0">
    <fb>44084</fb>
    <v>0</v>
  </rv>
  <rv s="0">
    <fb>578</fb>
    <v>1</v>
  </rv>
  <rv s="0">
    <fb>182.8</fb>
    <v>1</v>
  </rv>
  <rv s="0">
    <fb>48.8</fb>
    <v>1</v>
  </rv>
  <rv s="0">
    <fb>150.75</fb>
    <v>1</v>
  </rv>
  <rv s="0">
    <fb>48.45</fb>
    <v>1</v>
  </rv>
  <rv s="0">
    <fb>4784</fb>
    <v>1</v>
  </rv>
  <rv s="0">
    <fb>1855.0936999999999</fb>
    <v>1</v>
  </rv>
  <rv s="0">
    <fb>250.1</fb>
    <v>1</v>
  </rv>
  <rv s="0">
    <fb>7298</fb>
    <v>1</v>
  </rv>
  <rv s="0">
    <fb>2651</fb>
    <v>1</v>
  </rv>
  <rv s="0">
    <fb>44085</fb>
    <v>0</v>
  </rv>
  <rv s="0">
    <fb>82.36</fb>
    <v>1</v>
  </rv>
  <rv s="0">
    <fb>189.6</fb>
    <v>1</v>
  </rv>
  <rv s="0">
    <fb>47.1</fb>
    <v>1</v>
  </rv>
  <rv s="0">
    <fb>56.3</fb>
    <v>1</v>
  </rv>
  <rv s="0">
    <fb>47.2</fb>
    <v>1</v>
  </rv>
  <rv s="0">
    <fb>26.65</fb>
    <v>1</v>
  </rv>
  <rv s="0">
    <fb>4992</fb>
    <v>1</v>
  </rv>
  <rv s="0">
    <fb>1937.7592</fb>
    <v>1</v>
  </rv>
  <rv s="0">
    <fb>926.5</fb>
    <v>1</v>
  </rv>
  <rv s="0">
    <fb>235.8</fb>
    <v>1</v>
  </rv>
  <rv s="0">
    <fb>7280</fb>
    <v>1</v>
  </rv>
  <rv s="0">
    <fb>2673</fb>
    <v>1</v>
  </rv>
  <rv s="0">
    <fb>134.36080000000001</fb>
    <v>1</v>
  </rv>
  <rv s="0">
    <fb>44088</fb>
    <v>0</v>
  </rv>
  <rv s="0">
    <fb>82.44</fb>
    <v>1</v>
  </rv>
  <rv s="0">
    <fb>47.54</fb>
    <v>1</v>
  </rv>
  <rv s="0">
    <fb>1256</fb>
    <v>1</v>
  </rv>
  <rv s="0">
    <fb>43.7</fb>
    <v>1</v>
  </rv>
  <rv s="0">
    <fb>1929.5923</fb>
    <v>1</v>
  </rv>
  <rv s="0">
    <fb>230.5</fb>
    <v>1</v>
  </rv>
  <rv s="0">
    <fb>7310</fb>
    <v>1</v>
  </rv>
  <rv s="0">
    <fb>744</fb>
    <v>1</v>
  </rv>
  <rv s="0">
    <fb>2663</fb>
    <v>1</v>
  </rv>
  <rv s="0">
    <fb>136.52789999999999</fb>
    <v>1</v>
  </rv>
  <rv s="0">
    <fb>44089</fb>
    <v>0</v>
  </rv>
  <rv s="0">
    <fb>87.94</fb>
    <v>1</v>
  </rv>
  <rv s="0">
    <fb>46.8</fb>
    <v>1</v>
  </rv>
  <rv s="0">
    <fb>156.25</fb>
    <v>1</v>
  </rv>
  <rv s="0">
    <fb>851</fb>
    <v>1</v>
  </rv>
  <rv s="0">
    <fb>51.25</fb>
    <v>1</v>
  </rv>
  <rv s="0">
    <fb>42.6</fb>
    <v>1</v>
  </rv>
  <rv s="0">
    <fb>152.6</fb>
    <v>1</v>
  </rv>
  <rv s="0">
    <fb>5135</fb>
    <v>1</v>
  </rv>
  <rv s="0">
    <fb>1971.8214</fb>
    <v>1</v>
  </rv>
  <rv s="0">
    <fb>893.5</fb>
    <v>1</v>
  </rv>
  <rv s="0">
    <fb>234.8</fb>
    <v>1</v>
  </rv>
  <rv s="0">
    <fb>736.5</fb>
    <v>1</v>
  </rv>
  <rv s="0">
    <fb>2671</fb>
    <v>1</v>
  </rv>
  <rv s="0">
    <fb>135.4444</fb>
    <v>1</v>
  </rv>
  <rv s="0">
    <fb>44090</fb>
    <v>0</v>
  </rv>
  <rv s="0">
    <fb>184.2</fb>
    <v>1</v>
  </rv>
  <rv s="0">
    <fb>54.75</fb>
    <v>1</v>
  </rv>
  <rv s="0">
    <fb>26.85</fb>
    <v>1</v>
  </rv>
  <rv s="0">
    <fb>5050</fb>
    <v>1</v>
  </rv>
  <rv s="0">
    <fb>1975.2076999999999</fb>
    <v>1</v>
  </rv>
  <rv s="0">
    <fb>888</fb>
    <v>1</v>
  </rv>
  <rv s="0">
    <fb>7604</fb>
    <v>1</v>
  </rv>
  <rv s="0">
    <fb>728.5</fb>
    <v>1</v>
  </rv>
  <rv s="0">
    <fb>2631</fb>
    <v>1</v>
  </rv>
  <rv s="0">
    <fb>44091</fb>
    <v>0</v>
  </rv>
  <rv s="0">
    <fb>574</fb>
    <v>1</v>
  </rv>
  <rv s="0">
    <fb>86.21</fb>
    <v>1</v>
  </rv>
  <rv s="0">
    <fb>188.6</fb>
    <v>1</v>
  </rv>
  <rv s="0">
    <fb>43.86</fb>
    <v>1</v>
  </rv>
  <rv s="0">
    <fb>61.35</fb>
    <v>1</v>
  </rv>
  <rv s="0">
    <fb>42.15</fb>
    <v>1</v>
  </rv>
  <rv s="0">
    <fb>319</fb>
    <v>1</v>
  </rv>
  <rv s="0">
    <fb>4990</fb>
    <v>1</v>
  </rv>
  <rv s="0">
    <fb>1961.0649000000001</fb>
    <v>1</v>
  </rv>
  <rv s="0">
    <fb>861.5</fb>
    <v>1</v>
  </rv>
  <rv s="0">
    <fb>222.7</fb>
    <v>1</v>
  </rv>
  <rv s="0">
    <fb>7640</fb>
    <v>1</v>
  </rv>
  <rv s="0">
    <fb>747</fb>
    <v>1</v>
  </rv>
  <rv s="0">
    <fb>2639</fb>
    <v>1</v>
  </rv>
  <rv s="0">
    <fb>44092</fb>
    <v>0</v>
  </rv>
  <rv s="0">
    <fb>84.87</fb>
    <v>1</v>
  </rv>
  <rv s="0">
    <fb>58.4</fb>
    <v>1</v>
  </rv>
  <rv s="0">
    <fb>46.56</fb>
    <v>1</v>
  </rv>
  <rv s="0">
    <fb>41.7</fb>
    <v>1</v>
  </rv>
  <rv s="0">
    <fb>140.19999999999999</fb>
    <v>1</v>
  </rv>
  <rv s="0">
    <fb>5007</fb>
    <v>1</v>
  </rv>
  <rv s="0">
    <fb>1971.0246</fb>
    <v>1</v>
  </rv>
  <rv s="0">
    <fb>2535</fb>
    <v>1</v>
  </rv>
  <rv s="0">
    <fb>217.8</fb>
    <v>1</v>
  </rv>
  <rv s="0">
    <fb>7472</fb>
    <v>1</v>
  </rv>
  <rv s="0">
    <fb>698</fb>
    <v>1</v>
  </rv>
  <rv s="0">
    <fb>2650</fb>
    <v>1</v>
  </rv>
  <rv s="0">
    <fb>44095</fb>
    <v>0</v>
  </rv>
  <rv s="0">
    <fb>566</fb>
    <v>1</v>
  </rv>
  <rv s="0">
    <fb>183.4</fb>
    <v>1</v>
  </rv>
  <rv s="0">
    <fb>51.8</fb>
    <v>1</v>
  </rv>
  <rv s="0">
    <fb>39.119999999999997</fb>
    <v>1</v>
  </rv>
  <rv s="0">
    <fb>1208</fb>
    <v>1</v>
  </rv>
  <rv s="0">
    <fb>51.4</fb>
    <v>1</v>
  </rv>
  <rv s="0">
    <fb>40.299999999999997</fb>
    <v>1</v>
  </rv>
  <rv s="0">
    <fb>4804</fb>
    <v>1</v>
  </rv>
  <rv s="0">
    <fb>1863.8583000000001</fb>
    <v>1</v>
  </rv>
  <rv s="0">
    <fb>7150</fb>
    <v>1</v>
  </rv>
  <rv s="0">
    <fb>2586</fb>
    <v>1</v>
  </rv>
  <rv s="0">
    <fb>128.22069999999999</fb>
    <v>1</v>
  </rv>
  <rv s="0">
    <fb>44096</fb>
    <v>0</v>
  </rv>
  <rv s="0">
    <fb>556</fb>
    <v>1</v>
  </rv>
  <rv s="0">
    <fb>178.6</fb>
    <v>1</v>
  </rv>
  <rv s="0">
    <fb>49.05</fb>
    <v>1</v>
  </rv>
  <rv s="0">
    <fb>41.22</fb>
    <v>1</v>
  </rv>
  <rv s="0">
    <fb>128.6</fb>
    <v>1</v>
  </rv>
  <rv s="0">
    <fb>1154</fb>
    <v>1</v>
  </rv>
  <rv s="0">
    <fb>39.9</fb>
    <v>1</v>
  </rv>
  <rv s="0">
    <fb>244.75</fb>
    <v>1</v>
  </rv>
  <rv s="0">
    <fb>4772.5</fb>
    <v>1</v>
  </rv>
  <rv s="0">
    <fb>1824.617</fb>
    <v>1</v>
  </rv>
  <rv s="0">
    <fb>215.3</fb>
    <v>1</v>
  </rv>
  <rv s="0">
    <fb>7262</fb>
    <v>1</v>
  </rv>
  <rv s="0">
    <fb>644.5</fb>
    <v>1</v>
  </rv>
  <rv s="0">
    <fb>125.69240000000001</fb>
    <v>1</v>
  </rv>
  <rv s="0">
    <fb>44097</fb>
    <v>0</v>
  </rv>
  <rv s="0">
    <fb>565</fb>
    <v>1</v>
  </rv>
  <rv s="0">
    <fb>77.680000000000007</fb>
    <v>1</v>
  </rv>
  <rv s="0">
    <fb>44.96</fb>
    <v>1</v>
  </rv>
  <rv s="0">
    <fb>152.75</fb>
    <v>1</v>
  </rv>
  <rv s="0">
    <fb>48.6</fb>
    <v>1</v>
  </rv>
  <rv s="0">
    <fb>40.35</fb>
    <v>1</v>
  </rv>
  <rv s="0">
    <fb>246.75</fb>
    <v>1</v>
  </rv>
  <rv s="0">
    <fb>4778</fb>
    <v>1</v>
  </rv>
  <rv s="0">
    <fb>2530</fb>
    <v>1</v>
  </rv>
  <rv s="0">
    <fb>124.97</fb>
    <v>1</v>
  </rv>
  <rv s="0">
    <fb>44098</fb>
    <v>0</v>
  </rv>
  <rv s="0">
    <fb>558</fb>
    <v>1</v>
  </rv>
  <rv s="0">
    <fb>78.709999999999994</fb>
    <v>1</v>
  </rv>
  <rv s="0">
    <fb>43.24</fb>
    <v>1</v>
  </rv>
  <rv s="0">
    <fb>154.5</fb>
    <v>1</v>
  </rv>
  <rv s="0">
    <fb>133.80000000000001</fb>
    <v>1</v>
  </rv>
  <rv s="0">
    <fb>1088</fb>
    <v>1</v>
  </rv>
  <rv s="0">
    <fb>39.5</fb>
    <v>1</v>
  </rv>
  <rv s="0">
    <fb>26.15</fb>
    <v>1</v>
  </rv>
  <rv s="0">
    <fb>312.5</fb>
    <v>1</v>
  </rv>
  <rv s="0">
    <fb>244.25</fb>
    <v>1</v>
  </rv>
  <rv s="0">
    <fb>4812.5</fb>
    <v>1</v>
  </rv>
  <rv s="0">
    <fb>1812.4662000000001</fb>
    <v>1</v>
  </rv>
  <rv s="0">
    <fb>153.6</fb>
    <v>1</v>
  </rv>
  <rv s="0">
    <fb>827.5</fb>
    <v>1</v>
  </rv>
  <rv s="0">
    <fb>214.4</fb>
    <v>1</v>
  </rv>
  <rv s="0">
    <fb>7382</fb>
    <v>1</v>
  </rv>
  <rv s="0">
    <fb>655.5</fb>
    <v>1</v>
  </rv>
  <rv s="0">
    <fb>2541</fb>
    <v>1</v>
  </rv>
  <rv s="0">
    <fb>119.19110000000001</fb>
    <v>1</v>
  </rv>
  <rv s="0">
    <fb>44099</fb>
    <v>0</v>
  </rv>
  <rv s="0">
    <fb>156.75</fb>
    <v>1</v>
  </rv>
  <rv s="0">
    <fb>236.5</fb>
    <v>1</v>
  </rv>
  <rv s="0">
    <fb>39.049999999999997</fb>
    <v>1</v>
  </rv>
  <rv s="0">
    <fb>25.6</fb>
    <v>1</v>
  </rv>
  <rv s="0">
    <fb>245.25</fb>
    <v>1</v>
  </rv>
  <rv s="0">
    <fb>4733</fb>
    <v>1</v>
  </rv>
  <rv s="0">
    <fb>1826.2106000000001</fb>
    <v>1</v>
  </rv>
  <rv s="0">
    <fb>836.5</fb>
    <v>1</v>
  </rv>
  <rv s="0">
    <fb>225.4</fb>
    <v>1</v>
  </rv>
  <rv s="0">
    <fb>7500</fb>
    <v>1</v>
  </rv>
  <rv s="0">
    <fb>2570</fb>
    <v>1</v>
  </rv>
  <rv s="0">
    <fb>44102</fb>
    <v>0</v>
  </rv>
  <rv s="0">
    <fb>79.06</fb>
    <v>1</v>
  </rv>
  <rv s="0">
    <fb>54.6</fb>
    <v>1</v>
  </rv>
  <rv s="0">
    <fb>45.74</fb>
    <v>1</v>
  </rv>
  <rv s="0">
    <fb>50.5</fb>
    <v>1</v>
  </rv>
  <rv s="0">
    <fb>40.5</fb>
    <v>1</v>
  </rv>
  <rv s="0">
    <fb>4678.5</fb>
    <v>1</v>
  </rv>
  <rv s="0">
    <fb>1841.9468999999999</fb>
    <v>1</v>
  </rv>
  <rv s="0">
    <fb>877</fb>
    <v>1</v>
  </rv>
  <rv s="0">
    <fb>233.8</fb>
    <v>1</v>
  </rv>
  <rv s="0">
    <fb>7416</fb>
    <v>1</v>
  </rv>
  <rv s="0">
    <fb>676</fb>
    <v>1</v>
  </rv>
  <rv s="0">
    <fb>117.38509999999999</fb>
    <v>1</v>
  </rv>
  <rv s="0">
    <fb>44103</fb>
    <v>0</v>
  </rv>
  <rv s="0">
    <fb>77.55</fb>
    <v>1</v>
  </rv>
  <rv s="0">
    <fb>43.18</fb>
    <v>1</v>
  </rv>
  <rv s="0">
    <fb>133.4</fb>
    <v>1</v>
  </rv>
  <rv s="0">
    <fb>1162</fb>
    <v>1</v>
  </rv>
  <rv s="0">
    <fb>48.12</fb>
    <v>1</v>
  </rv>
  <rv s="0">
    <fb>4712</fb>
    <v>1</v>
  </rv>
  <rv s="0">
    <fb>1858.8784000000001</fb>
    <v>1</v>
  </rv>
  <rv s="0">
    <fb>832.5</fb>
    <v>1</v>
  </rv>
  <rv s="0">
    <fb>232.3</fb>
    <v>1</v>
  </rv>
  <rv s="0">
    <fb>7862</fb>
    <v>1</v>
  </rv>
  <rv s="0">
    <fb>639.5</fb>
    <v>1</v>
  </rv>
  <rv s="0">
    <fb>2577</fb>
    <v>1</v>
  </rv>
  <rv s="0">
    <fb>112.32850000000001</fb>
    <v>1</v>
  </rv>
  <rv s="0">
    <fb>44104</fb>
    <v>0</v>
  </rv>
  <rv s="0">
    <fb>77.02</fb>
    <v>1</v>
  </rv>
  <rv s="0">
    <fb>181.4</fb>
    <v>1</v>
  </rv>
  <rv s="0">
    <fb>135.4</fb>
    <v>1</v>
  </rv>
  <rv s="0">
    <fb>48.7</fb>
    <v>1</v>
  </rv>
  <rv s="0">
    <fb>40.9</fb>
    <v>1</v>
  </rv>
  <rv s="0">
    <fb>141.19999999999999</fb>
    <v>1</v>
  </rv>
  <rv s="0">
    <fb>4655.5</fb>
    <v>1</v>
  </rv>
  <rv s="0">
    <fb>1868.2405000000001</fb>
    <v>1</v>
  </rv>
  <rv s="0">
    <fb>250.4</fb>
    <v>1</v>
  </rv>
  <rv s="0">
    <fb>7812</fb>
    <v>1</v>
  </rv>
  <rv s="0">
    <fb>671.5</fb>
    <v>1</v>
  </rv>
  <rv s="0">
    <fb>105.46599999999999</fb>
    <v>1</v>
  </rv>
  <rv s="0">
    <fb>44105</fb>
    <v>0</v>
  </rv>
  <rv s="0">
    <fb>77.48</fb>
    <v>1</v>
  </rv>
  <rv s="0">
    <fb>42.76</fb>
    <v>1</v>
  </rv>
  <rv s="0">
    <fb>134.4</fb>
    <v>1</v>
  </rv>
  <rv s="0">
    <fb>4648.5</fb>
    <v>1</v>
  </rv>
  <rv s="0">
    <fb>1872.2244000000001</fb>
    <v>1</v>
  </rv>
  <rv s="0">
    <fb>251.9</fb>
    <v>1</v>
  </rv>
  <rv s="0">
    <fb>7938</fb>
    <v>1</v>
  </rv>
  <rv s="0">
    <fb>2605</fb>
    <v>1</v>
  </rv>
  <rv s="0">
    <fb>114.85680000000001</fb>
    <v>1</v>
  </rv>
  <rv s="0">
    <fb>44106</fb>
    <v>0</v>
  </rv>
  <rv s="0">
    <fb>52</fb>
    <v>1</v>
  </rv>
  <rv s="0">
    <fb>135.6</fb>
    <v>1</v>
  </rv>
  <rv s="0">
    <fb>854</fb>
    <v>1</v>
  </rv>
  <rv s="0">
    <fb>26.1</fb>
    <v>1</v>
  </rv>
  <rv s="0">
    <fb>4694</fb>
    <v>1</v>
  </rv>
  <rv s="0">
    <fb>1862.4639</fb>
    <v>1</v>
  </rv>
  <rv s="0">
    <fb>7990</fb>
    <v>1</v>
  </rv>
  <rv s="0">
    <fb>2629</fb>
    <v>1</v>
  </rv>
  <rv s="0">
    <fb>115.5792</fb>
    <v>1</v>
  </rv>
  <rv s="0">
    <fb>44109</fb>
    <v>0</v>
  </rv>
  <rv s="0">
    <fb>82.24</fb>
    <v>1</v>
  </rv>
  <rv s="0">
    <fb>40.08</fb>
    <v>1</v>
  </rv>
  <rv s="0">
    <fb>840</fb>
    <v>1</v>
  </rv>
  <rv s="0">
    <fb>4686.5</fb>
    <v>1</v>
  </rv>
  <rv s="0">
    <fb>1871.4276</fb>
    <v>1</v>
  </rv>
  <rv s="0">
    <fb>264.7</fb>
    <v>1</v>
  </rv>
  <rv s="0">
    <fb>8044</fb>
    <v>1</v>
  </rv>
  <rv s="0">
    <fb>732.5</fb>
    <v>1</v>
  </rv>
  <rv s="0">
    <fb>111.6062</fb>
    <v>1</v>
  </rv>
  <rv s="0">
    <fb>44110</fb>
    <v>0</v>
  </rv>
  <rv s="0">
    <fb>583</fb>
    <v>1</v>
  </rv>
  <rv s="0">
    <fb>84.22</fb>
    <v>1</v>
  </rv>
  <rv s="0">
    <fb>53.25</fb>
    <v>1</v>
  </rv>
  <rv s="0">
    <fb>141.25</fb>
    <v>1</v>
  </rv>
  <rv s="0">
    <fb>824</fb>
    <v>1</v>
  </rv>
  <rv s="0">
    <fb>1194</fb>
    <v>1</v>
  </rv>
  <rv s="0">
    <fb>53.75</fb>
    <v>1</v>
  </rv>
  <rv s="0">
    <fb>42.2</fb>
    <v>1</v>
  </rv>
  <rv s="0">
    <fb>31.5</fb>
    <v>1</v>
  </rv>
  <rv s="0">
    <fb>144.19999999999999</fb>
    <v>1</v>
  </rv>
  <rv s="0">
    <fb>4652.5</fb>
    <v>1</v>
  </rv>
  <rv s="0">
    <fb>1855.6913</fb>
    <v>1</v>
  </rv>
  <rv s="0">
    <fb>266.7</fb>
    <v>1</v>
  </rv>
  <rv s="0">
    <fb>2580</fb>
    <v>1</v>
  </rv>
  <rv s="0">
    <fb>117.74630000000001</fb>
    <v>1</v>
  </rv>
  <rv s="0">
    <fb>44111</fb>
    <v>0</v>
  </rv>
  <rv s="0">
    <fb>85.75</fb>
    <v>1</v>
  </rv>
  <rv s="0">
    <fb>54.3</fb>
    <v>1</v>
  </rv>
  <rv s="0">
    <fb>53.45</fb>
    <v>1</v>
  </rv>
  <rv s="0">
    <fb>42.8</fb>
    <v>1</v>
  </rv>
  <rv s="0">
    <fb>4762</fb>
    <v>1</v>
  </rv>
  <rv s="0">
    <fb>1892.3430000000001</fb>
    <v>1</v>
  </rv>
  <rv s="0">
    <fb>8046</fb>
    <v>1</v>
  </rv>
  <rv s="0">
    <fb>803.5</fb>
    <v>1</v>
  </rv>
  <rv s="0">
    <fb>2591</fb>
    <v>1</v>
  </rv>
  <rv s="0">
    <fb>108.35550000000001</fb>
    <v>1</v>
  </rv>
  <rv s="0">
    <fb>44112</fb>
    <v>0</v>
  </rv>
  <rv s="0">
    <fb>41.52</fb>
    <v>1</v>
  </rv>
  <rv s="0">
    <fb>828</fb>
    <v>1</v>
  </rv>
  <rv s="0">
    <fb>814</fb>
    <v>1</v>
  </rv>
  <rv s="0">
    <fb>50.6</fb>
    <v>1</v>
  </rv>
  <rv s="0">
    <fb>41</fb>
    <v>1</v>
  </rv>
  <rv s="0">
    <fb>4739.5</fb>
    <v>1</v>
  </rv>
  <rv s="0">
    <fb>1876.2083</fb>
    <v>1</v>
  </rv>
  <rv s="0">
    <fb>2405</fb>
    <v>1</v>
  </rv>
  <rv s="0">
    <fb>8034</fb>
    <v>1</v>
  </rv>
  <rv s="0">
    <fb>2646</fb>
    <v>1</v>
  </rv>
  <rv s="0">
    <fb>44113</fb>
    <v>0</v>
  </rv>
  <rv s="0">
    <fb>85.67</fb>
    <v>1</v>
  </rv>
  <rv s="0">
    <fb>55.5</fb>
    <v>1</v>
  </rv>
  <rv s="0">
    <fb>50.1</fb>
    <v>1</v>
  </rv>
  <rv s="0">
    <fb>1188</fb>
    <v>1</v>
  </rv>
  <rv s="0">
    <fb>50.4</fb>
    <v>1</v>
  </rv>
  <rv s="0">
    <fb>40.6</fb>
    <v>1</v>
  </rv>
  <rv s="0">
    <fb>29.9</fb>
    <v>1</v>
  </rv>
  <rv s="0">
    <fb>4800.5</fb>
    <v>1</v>
  </rv>
  <rv s="0">
    <fb>1942.5399</fb>
    <v>1</v>
  </rv>
  <rv s="0">
    <fb>278.60000000000002</fb>
    <v>1</v>
  </rv>
  <rv s="0">
    <fb>8048</fb>
    <v>1</v>
  </rv>
  <rv s="0">
    <fb>2695</fb>
    <v>1</v>
  </rv>
  <rv s="0">
    <fb>123.5253</fb>
    <v>1</v>
  </rv>
  <rv s="0">
    <fb>44116</fb>
    <v>0</v>
  </rv>
  <rv s="0">
    <fb>47.46</fb>
    <v>1</v>
  </rv>
  <rv s="0">
    <fb>49</fb>
    <v>1</v>
  </rv>
  <rv s="0">
    <fb>41.35</fb>
    <v>1</v>
  </rv>
  <rv s="0">
    <fb>29.8</fb>
    <v>1</v>
  </rv>
  <rv s="0">
    <fb>4729.5</fb>
    <v>1</v>
  </rv>
  <rv s="0">
    <fb>1922.2221</fb>
    <v>1</v>
  </rv>
  <rv s="0">
    <fb>960.5</fb>
    <v>1</v>
  </rv>
  <rv s="0">
    <fb>8026</fb>
    <v>1</v>
  </rv>
  <rv s="0">
    <fb>806</fb>
    <v>1</v>
  </rv>
  <rv s="0">
    <fb>2685</fb>
    <v>1</v>
  </rv>
  <rv s="0">
    <fb>163.25559999999999</fb>
    <v>1</v>
  </rv>
  <rv s="0">
    <fb>44117</fb>
    <v>0</v>
  </rv>
  <rv s="0">
    <fb>78.8</fb>
    <v>1</v>
  </rv>
  <rv s="0">
    <fb>46.4</fb>
    <v>1</v>
  </rv>
  <rv s="0">
    <fb>39.549999999999997</fb>
    <v>1</v>
  </rv>
  <rv s="0">
    <fb>29.2</fb>
    <v>1</v>
  </rv>
  <rv s="0">
    <fb>365</fb>
    <v>1</v>
  </rv>
  <rv s="0">
    <fb>4714.5</fb>
    <v>1</v>
  </rv>
  <rv s="0">
    <fb>1933.377</fb>
    <v>1</v>
  </rv>
  <rv s="0">
    <fb>259.89999999999998</fb>
    <v>1</v>
  </rv>
  <rv s="0">
    <fb>8050</fb>
    <v>1</v>
  </rv>
  <rv s="0">
    <fb>791</fb>
    <v>1</v>
  </rv>
  <rv s="0">
    <fb>2680</fb>
    <v>1</v>
  </rv>
  <rv s="0">
    <fb>44118</fb>
    <v>0</v>
  </rv>
  <rv s="0">
    <fb>44.84</fb>
    <v>1</v>
  </rv>
  <rv s="0">
    <fb>153.75</fb>
    <v>1</v>
  </rv>
  <rv s="0">
    <fb>376</fb>
    <v>1</v>
  </rv>
  <rv s="0">
    <fb>4708</fb>
    <v>1</v>
  </rv>
  <rv s="0">
    <fb>1942.9383</fb>
    <v>1</v>
  </rv>
  <rv s="0">
    <fb>961.5</fb>
    <v>1</v>
  </rv>
  <rv s="0">
    <fb>8140</fb>
    <v>1</v>
  </rv>
  <rv s="0">
    <fb>793.5</fb>
    <v>1</v>
  </rv>
  <rv s="0">
    <fb>44119</fb>
    <v>0</v>
  </rv>
  <rv s="0">
    <fb>44.5</fb>
    <v>1</v>
  </rv>
  <rv s="0">
    <fb>44.2</fb>
    <v>1</v>
  </rv>
  <rv s="0">
    <fb>234.5</fb>
    <v>1</v>
  </rv>
  <rv s="0">
    <fb>783</fb>
    <v>1</v>
  </rv>
  <rv s="0">
    <fb>1192</fb>
    <v>1</v>
  </rv>
  <rv s="0">
    <fb>38.65</fb>
    <v>1</v>
  </rv>
  <rv s="0">
    <fb>4657.5</fb>
    <v>1</v>
  </rv>
  <rv s="0">
    <fb>1915.2502999999999</fb>
    <v>1</v>
  </rv>
  <rv s="0">
    <fb>241.4</fb>
    <v>1</v>
  </rv>
  <rv s="0">
    <fb>7964</fb>
    <v>1</v>
  </rv>
  <rv s="0">
    <fb>773.5</fb>
    <v>1</v>
  </rv>
  <rv s="0">
    <fb>2674</fb>
    <v>1</v>
  </rv>
  <rv s="0">
    <fb>44120</fb>
    <v>0</v>
  </rv>
  <rv s="0">
    <fb>577</fb>
    <v>1</v>
  </rv>
  <rv s="0">
    <fb>41.92</fb>
    <v>1</v>
  </rv>
  <rv s="0">
    <fb>812</fb>
    <v>1</v>
  </rv>
  <rv s="0">
    <fb>43.48</fb>
    <v>1</v>
  </rv>
  <rv s="0">
    <fb>37.950000000000003</fb>
    <v>1</v>
  </rv>
  <rv s="0">
    <fb>30.45</fb>
    <v>1</v>
  </rv>
  <rv s="0">
    <fb>4646.5</fb>
    <v>1</v>
  </rv>
  <rv s="0">
    <fb>1947.1214</fb>
    <v>1</v>
  </rv>
  <rv s="0">
    <fb>8116</fb>
    <v>1</v>
  </rv>
  <rv s="0">
    <fb>137.9727</fb>
    <v>1</v>
  </rv>
  <rv s="0">
    <fb>44123</fb>
    <v>0</v>
  </rv>
  <rv s="0">
    <fb>73.2</fb>
    <v>1</v>
  </rv>
  <rv s="0">
    <fb>50.35</fb>
    <v>1</v>
  </rv>
  <rv s="0">
    <fb>41.76</fb>
    <v>1</v>
  </rv>
  <rv s="0">
    <fb>1176</fb>
    <v>1</v>
  </rv>
  <rv s="0">
    <fb>43.8</fb>
    <v>1</v>
  </rv>
  <rv s="0">
    <fb>452</fb>
    <v>1</v>
  </rv>
  <rv s="0">
    <fb>141.6</fb>
    <v>1</v>
  </rv>
  <rv s="0">
    <fb>4607</fb>
    <v>1</v>
  </rv>
  <rv s="0">
    <fb>1957.2801999999999</fb>
    <v>1</v>
  </rv>
  <rv s="0">
    <fb>2345</fb>
    <v>1</v>
  </rv>
  <rv s="0">
    <fb>257.10000000000002</fb>
    <v>1</v>
  </rv>
  <rv s="0">
    <fb>8054</fb>
    <v>1</v>
  </rv>
  <rv s="0">
    <fb>792.5</fb>
    <v>1</v>
  </rv>
  <rv s="0">
    <fb>44124</fb>
    <v>0</v>
  </rv>
  <rv s="0">
    <fb>72.680000000000007</fb>
    <v>1</v>
  </rv>
  <rv s="0">
    <fb>227.5</fb>
    <v>1</v>
  </rv>
  <rv s="0">
    <fb>45.24</fb>
    <v>1</v>
  </rv>
  <rv s="0">
    <fb>1166</fb>
    <v>1</v>
  </rv>
  <rv s="0">
    <fb>39.450000000000003</fb>
    <v>1</v>
  </rv>
  <rv s="0">
    <fb>31.15</fb>
    <v>1</v>
  </rv>
  <rv s="0">
    <fb>447.5</fb>
    <v>1</v>
  </rv>
  <rv s="0">
    <fb>4590</fb>
    <v>1</v>
  </rv>
  <rv s="0">
    <fb>846</fb>
    <v>1</v>
  </rv>
  <rv s="0">
    <fb>252.7</fb>
    <v>1</v>
  </rv>
  <rv s="0">
    <fb>8126</fb>
    <v>1</v>
  </rv>
  <rv s="0">
    <fb>834</fb>
    <v>1</v>
  </rv>
  <rv s="0">
    <fb>44125</fb>
    <v>0</v>
  </rv>
  <rv s="0">
    <fb>45.8</fb>
    <v>1</v>
  </rv>
  <rv s="0">
    <fb>1168</fb>
    <v>1</v>
  </rv>
  <rv s="0">
    <fb>47.62</fb>
    <v>1</v>
  </rv>
  <rv s="0">
    <fb>450</fb>
    <v>1</v>
  </rv>
  <rv s="0">
    <fb>4583</fb>
    <v>1</v>
  </rv>
  <rv s="0">
    <fb>1942.7391</fb>
    <v>1</v>
  </rv>
  <rv s="0">
    <fb>8070</fb>
    <v>1</v>
  </rv>
  <rv s="0">
    <fb>2606</fb>
    <v>1</v>
  </rv>
  <rv s="0">
    <fb>130.749</fb>
    <v>1</v>
  </rv>
  <rv s="0">
    <fb>44126</fb>
    <v>0</v>
  </rv>
  <rv s="0">
    <fb>75.239999999999995</fb>
    <v>1</v>
  </rv>
  <rv s="0">
    <fb>50.774999999999999</fb>
    <v>1</v>
  </rv>
  <rv s="0">
    <fb>47.24</fb>
    <v>1</v>
  </rv>
  <rv s="0">
    <fb>172.75</fb>
    <v>1</v>
  </rv>
  <rv s="0">
    <fb>46.58</fb>
    <v>1</v>
  </rv>
  <rv s="0">
    <fb>37.5</fb>
    <v>1</v>
  </rv>
  <rv s="0">
    <fb>30.35</fb>
    <v>1</v>
  </rv>
  <rv s="0">
    <fb>144.6</fb>
    <v>1</v>
  </rv>
  <rv s="0">
    <fb>4546.5</fb>
    <v>1</v>
  </rv>
  <rv s="0">
    <fb>1943.5359000000001</fb>
    <v>1</v>
  </rv>
  <rv s="0">
    <fb>8022</fb>
    <v>1</v>
  </rv>
  <rv s="0">
    <fb>130.0266</fb>
    <v>1</v>
  </rv>
  <rv s="0">
    <fb>44127</fb>
    <v>0</v>
  </rv>
  <rv s="0">
    <fb>602</fb>
    <v>1</v>
  </rv>
  <rv s="0">
    <fb>77.94</fb>
    <v>1</v>
  </rv>
  <rv s="0">
    <fb>49.625</fb>
    <v>1</v>
  </rv>
  <rv s="0">
    <fb>216.5</fb>
    <v>1</v>
  </rv>
  <rv s="0">
    <fb>1196</fb>
    <v>1</v>
  </rv>
  <rv s="0">
    <fb>47.28</fb>
    <v>1</v>
  </rv>
  <rv s="0">
    <fb>38.950000000000003</fb>
    <v>1</v>
  </rv>
  <rv s="0">
    <fb>33.700000000000003</fb>
    <v>1</v>
  </rv>
  <rv s="0">
    <fb>4578</fb>
    <v>1</v>
  </rv>
  <rv s="0">
    <fb>1976.4029</fb>
    <v>1</v>
  </rv>
  <rv s="0">
    <fb>923.5</fb>
    <v>1</v>
  </rv>
  <rv s="0">
    <fb>2285</fb>
    <v>1</v>
  </rv>
  <rv s="0">
    <fb>251.5</fb>
    <v>1</v>
  </rv>
  <rv s="0">
    <fb>8072</fb>
    <v>1</v>
  </rv>
  <rv s="0">
    <fb>127.8595</fb>
    <v>1</v>
  </rv>
  <rv s="0">
    <fb>44130</fb>
    <v>0</v>
  </rv>
  <rv s="0">
    <fb>79.16</fb>
    <v>1</v>
  </rv>
  <rv s="0">
    <fb>51.35</fb>
    <v>1</v>
  </rv>
  <rv s="0">
    <fb>48.16</fb>
    <v>1</v>
  </rv>
  <rv s="0">
    <fb>37.299999999999997</fb>
    <v>1</v>
  </rv>
  <rv s="0">
    <fb>33</fb>
    <v>1</v>
  </rv>
  <rv s="0">
    <fb>4486.5</fb>
    <v>1</v>
  </rv>
  <rv s="0">
    <fb>1946.9222</fb>
    <v>1</v>
  </rv>
  <rv s="0">
    <fb>246.7</fb>
    <v>1</v>
  </rv>
  <rv s="0">
    <fb>7982</fb>
    <v>1</v>
  </rv>
  <rv s="0">
    <fb>940.5</fb>
    <v>1</v>
  </rv>
  <rv s="0">
    <fb>2555</fb>
    <v>1</v>
  </rv>
  <rv s="0">
    <fb>131.83250000000001</fb>
    <v>1</v>
  </rv>
  <rv s="0">
    <fb>44131</fb>
    <v>0</v>
  </rv>
  <rv s="0">
    <fb>74.23</fb>
    <v>1</v>
  </rv>
  <rv s="0">
    <fb>47.9</fb>
    <v>1</v>
  </rv>
  <rv s="0">
    <fb>532</fb>
    <v>1</v>
  </rv>
  <rv s="0">
    <fb>4427</fb>
    <v>1</v>
  </rv>
  <rv s="0">
    <fb>1884.7736</fb>
    <v>1</v>
  </rv>
  <rv s="0">
    <fb>7894</fb>
    <v>1</v>
  </rv>
  <rv s="0">
    <fb>2602</fb>
    <v>1</v>
  </rv>
  <rv s="0">
    <fb>129.30420000000001</fb>
    <v>1</v>
  </rv>
  <rv s="0">
    <fb>44132</fb>
    <v>0</v>
  </rv>
  <rv s="0">
    <fb>48.44</fb>
    <v>1</v>
  </rv>
  <rv s="0">
    <fb>858</fb>
    <v>1</v>
  </rv>
  <rv s="0">
    <fb>44.94</fb>
    <v>1</v>
  </rv>
  <rv s="0">
    <fb>4266</fb>
    <v>1</v>
  </rv>
  <rv s="0">
    <fb>1789.1605</fb>
    <v>1</v>
  </rv>
  <rv s="0">
    <fb>222.9</fb>
    <v>1</v>
  </rv>
  <rv s="0">
    <fb>7760</fb>
    <v>1</v>
  </rv>
  <rv s="0">
    <fb>2548</fb>
    <v>1</v>
  </rv>
  <rv s="0">
    <fb>121.3582</fb>
    <v>1</v>
  </rv>
  <rv s="0">
    <fb>44133</fb>
    <v>0</v>
  </rv>
  <rv s="0">
    <fb>49.15</fb>
    <v>1</v>
  </rv>
  <rv s="0">
    <fb>46.54</fb>
    <v>1</v>
  </rv>
  <rv s="0">
    <fb>1096</fb>
    <v>1</v>
  </rv>
  <rv s="0">
    <fb>34.799999999999997</fb>
    <v>1</v>
  </rv>
  <rv s="0">
    <fb>494</fb>
    <v>1</v>
  </rv>
  <rv s="0">
    <fb>4334</fb>
    <v>1</v>
  </rv>
  <rv s="0">
    <fb>1798.7218</fb>
    <v>1</v>
  </rv>
  <rv s="0">
    <fb>2040</fb>
    <v>1</v>
  </rv>
  <rv s="0">
    <fb>212.1</fb>
    <v>1</v>
  </rv>
  <rv s="0">
    <fb>7784</fb>
    <v>1</v>
  </rv>
  <rv s="0">
    <fb>2539</fb>
    <v>1</v>
  </rv>
  <rv s="0">
    <fb>44134</fb>
    <v>0</v>
  </rv>
  <rv s="0">
    <fb>71.37</fb>
    <v>1</v>
  </rv>
  <rv s="0">
    <fb>48.32</fb>
    <v>1</v>
  </rv>
  <rv s="0">
    <fb>804</fb>
    <v>1</v>
  </rv>
  <rv s="0">
    <fb>32.65</fb>
    <v>1</v>
  </rv>
  <rv s="0">
    <fb>29.4</fb>
    <v>1</v>
  </rv>
  <rv s="0">
    <fb>470</fb>
    <v>1</v>
  </rv>
  <rv s="0">
    <fb>233.5</fb>
    <v>1</v>
  </rv>
  <rv s="0">
    <fb>4357</fb>
    <v>1</v>
  </rv>
  <rv s="0">
    <fb>1803.9009000000001</fb>
    <v>1</v>
  </rv>
  <rv s="0">
    <fb>217.2</fb>
    <v>1</v>
  </rv>
  <rv s="0">
    <fb>7722</fb>
    <v>1</v>
  </rv>
  <rv s="0">
    <fb>44137</fb>
    <v>0</v>
  </rv>
  <rv s="0">
    <fb>48.35</fb>
    <v>1</v>
  </rv>
  <rv s="0">
    <fb>44.66</fb>
    <v>1</v>
  </rv>
  <rv s="0">
    <fb>45.44</fb>
    <v>1</v>
  </rv>
  <rv s="0">
    <fb>34.6</fb>
    <v>1</v>
  </rv>
  <rv s="0">
    <fb>27.3</fb>
    <v>1</v>
  </rv>
  <rv s="0">
    <fb>131.19999999999999</fb>
    <v>1</v>
  </rv>
  <rv s="0">
    <fb>4427.5</fb>
    <v>1</v>
  </rv>
  <rv s="0">
    <fb>1812.6654000000001</fb>
    <v>1</v>
  </rv>
  <rv s="0">
    <fb>169.6</fb>
    <v>1</v>
  </rv>
  <rv s="0">
    <fb>855</fb>
    <v>1</v>
  </rv>
  <rv s="0">
    <fb>2000</fb>
    <v>1</v>
  </rv>
  <rv s="0">
    <fb>222.4</fb>
    <v>1</v>
  </rv>
  <rv s="0">
    <fb>7850</fb>
    <v>1</v>
  </rv>
  <rv s="0">
    <fb>2537</fb>
    <v>1</v>
  </rv>
  <rv s="0">
    <fb>118.4687</fb>
    <v>1</v>
  </rv>
  <rv s="0">
    <fb>44138</fb>
    <v>0</v>
  </rv>
  <rv s="0">
    <fb>70.98</fb>
    <v>1</v>
  </rv>
  <rv s="0">
    <fb>47.94</fb>
    <v>1</v>
  </rv>
  <rv s="0">
    <fb>171.25</fb>
    <v>1</v>
  </rv>
  <rv s="0">
    <fb>809</fb>
    <v>1</v>
  </rv>
  <rv s="0">
    <fb>1164</fb>
    <v>1</v>
  </rv>
  <rv s="0">
    <fb>46.9</fb>
    <v>1</v>
  </rv>
  <rv s="0">
    <fb>35.85</fb>
    <v>1</v>
  </rv>
  <rv s="0">
    <fb>26.6</fb>
    <v>1</v>
  </rv>
  <rv s="0">
    <fb>4498.5</fb>
    <v>1</v>
  </rv>
  <rv s="0">
    <fb>1877.2043000000001</fb>
    <v>1</v>
  </rv>
  <rv s="0">
    <fb>902</fb>
    <v>1</v>
  </rv>
  <rv s="0">
    <fb>2030</fb>
    <v>1</v>
  </rv>
  <rv s="0">
    <fb>225.3</fb>
    <v>1</v>
  </rv>
  <rv s="0">
    <fb>8180</fb>
    <v>1</v>
  </rv>
  <rv s="0">
    <fb>2585</fb>
    <v>1</v>
  </rv>
  <rv s="0">
    <fb>44139</fb>
    <v>0</v>
  </rv>
  <rv s="0">
    <fb>71.510000000000005</fb>
    <v>1</v>
  </rv>
  <rv s="0">
    <fb>46.48</fb>
    <v>1</v>
  </rv>
  <rv s="0">
    <fb>4440.5</fb>
    <v>1</v>
  </rv>
  <rv s="0">
    <fb>229.4</fb>
    <v>1</v>
  </rv>
  <rv s="0">
    <fb>8288</fb>
    <v>1</v>
  </rv>
  <rv s="0">
    <fb>2654</fb>
    <v>1</v>
  </rv>
  <rv s="0">
    <fb>132.9161</fb>
    <v>1</v>
  </rv>
  <rv s="0">
    <fb>44140</fb>
    <v>0</v>
  </rv>
  <rv s="0">
    <fb>564</fb>
    <v>1</v>
  </rv>
  <rv s="0">
    <fb>48.34</fb>
    <v>1</v>
  </rv>
  <rv s="0">
    <fb>47.32</fb>
    <v>1</v>
  </rv>
  <rv s="0">
    <fb>4492.5</fb>
    <v>1</v>
  </rv>
  <rv s="0">
    <fb>1853.1017999999999</fb>
    <v>1</v>
  </rv>
  <rv s="0">
    <fb>925.5</fb>
    <v>1</v>
  </rv>
  <rv s="0">
    <fb>8378</fb>
    <v>1</v>
  </rv>
  <rv s="0">
    <fb>2636</fb>
    <v>1</v>
  </rv>
  <rv s="0">
    <fb>44141</fb>
    <v>0</v>
  </rv>
  <rv s="0">
    <fb>47.8</fb>
    <v>1</v>
  </rv>
  <rv s="0">
    <fb>813</fb>
    <v>1</v>
  </rv>
  <rv s="0">
    <fb>161.80000000000001</fb>
    <v>1</v>
  </rv>
  <rv s="0">
    <fb>228.5</fb>
    <v>1</v>
  </rv>
  <rv s="0">
    <fb>4622</fb>
    <v>1</v>
  </rv>
  <rv s="0">
    <fb>1904.2945999999999</fb>
    <v>1</v>
  </rv>
  <rv s="0">
    <fb>917</fb>
    <v>1</v>
  </rv>
  <rv s="0">
    <fb>227.9</fb>
    <v>1</v>
  </rv>
  <rv s="0">
    <fb>8402</fb>
    <v>1</v>
  </rv>
  <rv s="0">
    <fb>916.5</fb>
    <v>1</v>
  </rv>
  <rv s="0">
    <fb>2613</fb>
    <v>1</v>
  </rv>
  <rv s="0">
    <fb>44144</fb>
    <v>0</v>
  </rv>
  <rv s="0">
    <fb>74.489999999999995</fb>
    <v>1</v>
  </rv>
  <rv s="0">
    <fb>343</fb>
    <v>1</v>
  </rv>
  <rv s="0">
    <fb>1360</fb>
    <v>1</v>
  </rv>
  <rv s="0">
    <fb>402.5</fb>
    <v>1</v>
  </rv>
  <rv s="0">
    <fb>2041.2405000000001</fb>
    <v>1</v>
  </rv>
  <rv s="0">
    <fb>8320</fb>
    <v>1</v>
  </rv>
  <rv s="0">
    <fb>79.460700000000003</fb>
    <v>1</v>
  </rv>
  <rv s="0">
    <fb>44145</fb>
    <v>0</v>
  </rv>
  <rv s="0">
    <fb>85.23</fb>
    <v>1</v>
  </rv>
  <rv s="0">
    <fb>313.5</fb>
    <v>1</v>
  </rv>
  <rv s="0">
    <fb>1376</fb>
    <v>1</v>
  </rv>
  <rv s="0">
    <fb>45</fb>
    <v>1</v>
  </rv>
  <rv s="0">
    <fb>31.4</fb>
    <v>1</v>
  </rv>
  <rv s="0">
    <fb>4775.5</fb>
    <v>1</v>
  </rv>
  <rv s="0">
    <fb>2076.0994999999998</fb>
    <v>1</v>
  </rv>
  <rv s="0">
    <fb>182.4</fb>
    <v>1</v>
  </rv>
  <rv s="0">
    <fb>267.2</fb>
    <v>1</v>
  </rv>
  <rv s="0">
    <fb>8000</fb>
    <v>1</v>
  </rv>
  <rv s="0">
    <fb>70.069900000000004</fb>
    <v>1</v>
  </rv>
  <rv s="0">
    <fb>44146</fb>
    <v>0</v>
  </rv>
  <rv s="0">
    <fb>81.31</fb>
    <v>1</v>
  </rv>
  <rv s="0">
    <fb>65.7</fb>
    <v>1</v>
  </rv>
  <rv s="0">
    <fb>328.5</fb>
    <v>1</v>
  </rv>
  <rv s="0">
    <fb>1400</fb>
    <v>1</v>
  </rv>
  <rv s="0">
    <fb>45.85</fb>
    <v>1</v>
  </rv>
  <rv s="0">
    <fb>30.5</fb>
    <v>1</v>
  </rv>
  <rv s="0">
    <fb>4773</fb>
    <v>1</v>
  </rv>
  <rv s="0">
    <fb>2107.9704999999999</fb>
    <v>1</v>
  </rv>
  <rv s="0">
    <fb>8080</fb>
    <v>1</v>
  </rv>
  <rv s="0">
    <fb>1253</fb>
    <v>1</v>
  </rv>
  <rv s="0">
    <fb>72.236999999999995</fb>
    <v>1</v>
  </rv>
  <rv s="0">
    <fb>44147</fb>
    <v>0</v>
  </rv>
  <rv s="0">
    <fb>82.17</fb>
    <v>1</v>
  </rv>
  <rv s="0">
    <fb>70.400000000000006</fb>
    <v>1</v>
  </rv>
  <rv s="0">
    <fb>63.65</fb>
    <v>1</v>
  </rv>
  <rv s="0">
    <fb>1338</fb>
    <v>1</v>
  </rv>
  <rv s="0">
    <fb>1034</fb>
    <v>1</v>
  </rv>
  <rv s="0">
    <fb>270.2</fb>
    <v>1</v>
  </rv>
  <rv s="0">
    <fb>1187</fb>
    <v>1</v>
  </rv>
  <rv s="0">
    <fb>2658</fb>
    <v>1</v>
  </rv>
  <rv s="0">
    <fb>72.959400000000002</fb>
    <v>1</v>
  </rv>
  <rv s="0">
    <fb>44148</fb>
    <v>0</v>
  </rv>
  <rv s="0">
    <fb>103.6</fb>
    <v>1</v>
  </rv>
  <rv s="0">
    <fb>74</fb>
    <v>1</v>
  </rv>
  <rv s="0">
    <fb>353</fb>
    <v>1</v>
  </rv>
  <rv s="0">
    <fb>1382</fb>
    <v>1</v>
  </rv>
  <rv s="0">
    <fb>4732</fb>
    <v>1</v>
  </rv>
  <rv s="0">
    <fb>2085.5612000000001</fb>
    <v>1</v>
  </rv>
  <rv s="0">
    <fb>276.39999999999998</fb>
    <v>1</v>
  </rv>
  <rv s="0">
    <fb>7992</fb>
    <v>1</v>
  </rv>
  <rv s="0">
    <fb>2659</fb>
    <v>1</v>
  </rv>
  <rv s="0">
    <fb>86.684399999999997</fb>
    <v>1</v>
  </rv>
  <rv s="0">
    <fb>44151</fb>
    <v>0</v>
  </rv>
  <rv s="0">
    <fb>112</fb>
    <v>1</v>
  </rv>
  <rv s="0">
    <fb>1398</fb>
    <v>1</v>
  </rv>
  <rv s="0">
    <fb>48.95</fb>
    <v>1</v>
  </rv>
  <rv s="0">
    <fb>465</fb>
    <v>1</v>
  </rv>
  <rv s="0">
    <fb>4782</fb>
    <v>1</v>
  </rv>
  <rv s="0">
    <fb>2139.3436000000002</fb>
    <v>1</v>
  </rv>
  <rv s="0">
    <fb>1090</fb>
    <v>1</v>
  </rv>
  <rv s="0">
    <fb>7970</fb>
    <v>1</v>
  </rv>
  <rv s="0">
    <fb>1309</fb>
    <v>1</v>
  </rv>
  <rv s="0">
    <fb>2644</fb>
    <v>1</v>
  </rv>
  <rv s="0">
    <fb>80.183099999999996</fb>
    <v>1</v>
  </rv>
  <rv s="0">
    <fb>44152</fb>
    <v>0</v>
  </rv>
  <rv s="0">
    <fb>109.2</fb>
    <v>1</v>
  </rv>
  <rv s="0">
    <fb>262.5</fb>
    <v>1</v>
  </rv>
  <rv s="0">
    <fb>70.55</fb>
    <v>1</v>
  </rv>
  <rv s="0">
    <fb>383</fb>
    <v>1</v>
  </rv>
  <rv s="0">
    <fb>867</fb>
    <v>1</v>
  </rv>
  <rv s="0">
    <fb>47.75</fb>
    <v>1</v>
  </rv>
  <rv s="0">
    <fb>30.75</fb>
    <v>1</v>
  </rv>
  <rv s="0">
    <fb>486</fb>
    <v>1</v>
  </rv>
  <rv s="0">
    <fb>4747</fb>
    <v>1</v>
  </rv>
  <rv s="0">
    <fb>2131.8737999999998</fb>
    <v>1</v>
  </rv>
  <rv s="0">
    <fb>2645</fb>
    <v>1</v>
  </rv>
  <rv s="0">
    <fb>299.2</fb>
    <v>1</v>
  </rv>
  <rv s="0">
    <fb>8010</fb>
    <v>1</v>
  </rv>
  <rv s="0">
    <fb>2547</fb>
    <v>1</v>
  </rv>
  <rv s="0">
    <fb>77.293599999999998</fb>
    <v>1</v>
  </rv>
  <rv s="0">
    <fb>44153</fb>
    <v>0</v>
  </rv>
  <rv s="0">
    <fb>71.599999999999994</fb>
    <v>1</v>
  </rv>
  <rv s="0">
    <fb>1392</fb>
    <v>1</v>
  </rv>
  <rv s="0">
    <fb>48.2</fb>
    <v>1</v>
  </rv>
  <rv s="0">
    <fb>2162.7489</fb>
    <v>1</v>
  </rv>
  <rv s="0">
    <fb>2640</fb>
    <v>1</v>
  </rv>
  <rv s="0">
    <fb>8008</fb>
    <v>1</v>
  </rv>
  <rv s="0">
    <fb>1383</fb>
    <v>1</v>
  </rv>
  <rv s="0">
    <fb>2546</fb>
    <v>1</v>
  </rv>
  <rv s="0">
    <fb>75.8489</fb>
    <v>1</v>
  </rv>
  <rv s="0">
    <fb>44154</fb>
    <v>0</v>
  </rv>
  <rv s="0">
    <fb>108.3</fb>
    <v>1</v>
  </rv>
  <rv s="0">
    <fb>67.3</fb>
    <v>1</v>
  </rv>
  <rv s="0">
    <fb>368</fb>
    <v>1</v>
  </rv>
  <rv s="0">
    <fb>1362</fb>
    <v>1</v>
  </rv>
  <rv s="0">
    <fb>52.6</fb>
    <v>1</v>
  </rv>
  <rv s="0">
    <fb>516</fb>
    <v>1</v>
  </rv>
  <rv s="0">
    <fb>175.2</fb>
    <v>1</v>
  </rv>
  <rv s="0">
    <fb>4716</fb>
    <v>1</v>
  </rv>
  <rv s="0">
    <fb>2111.4564</fb>
    <v>1</v>
  </rv>
  <rv s="0">
    <fb>186.2</fb>
    <v>1</v>
  </rv>
  <rv s="0">
    <fb>1068</fb>
    <v>1</v>
  </rv>
  <rv s="0">
    <fb>2600</fb>
    <v>1</v>
  </rv>
  <rv s="0">
    <fb>311.7</fb>
    <v>1</v>
  </rv>
  <rv s="0">
    <fb>682.5</fb>
    <v>1</v>
  </rv>
  <rv s="0">
    <fb>8068</fb>
    <v>1</v>
  </rv>
  <rv s="0">
    <fb>1267</fb>
    <v>1</v>
  </rv>
  <rv s="0">
    <fb>2596</fb>
    <v>1</v>
  </rv>
  <rv s="0">
    <fb>78.738299999999995</fb>
    <v>1</v>
  </rv>
  <rv s="0">
    <fb>44155</fb>
    <v>0</v>
  </rv>
  <rv s="0">
    <fb>110.5</fb>
    <v>1</v>
  </rv>
  <rv s="0">
    <fb>80.599999999999994</fb>
    <v>1</v>
  </rv>
  <rv s="0">
    <fb>68.349999999999994</fb>
    <v>1</v>
  </rv>
  <rv s="0">
    <fb>372.5</fb>
    <v>1</v>
  </rv>
  <rv s="0">
    <fb>1145</fb>
    <v>1</v>
  </rv>
  <rv s="0">
    <fb>1390</fb>
    <v>1</v>
  </rv>
  <rv s="0">
    <fb>524</fb>
    <v>1</v>
  </rv>
  <rv s="0">
    <fb>2610</fb>
    <v>1</v>
  </rv>
  <rv s="0">
    <fb>323.10000000000002</fb>
    <v>1</v>
  </rv>
  <rv s="0">
    <fb>8134</fb>
    <v>1</v>
  </rv>
  <rv s="0">
    <fb>1333</fb>
    <v>1</v>
  </rv>
  <rv s="0">
    <fb>44158</fb>
    <v>0</v>
  </rv>
  <rv s="0">
    <fb>114.52</fb>
    <v>1</v>
  </rv>
  <rv s="0">
    <fb>1452</fb>
    <v>1</v>
  </rv>
  <rv s="0">
    <fb>186.4</fb>
    <v>1</v>
  </rv>
  <rv s="0">
    <fb>4866</fb>
    <v>1</v>
  </rv>
  <rv s="0">
    <fb>2180.1783</fb>
    <v>1</v>
  </rv>
  <rv s="0">
    <fb>189.2</fb>
    <v>1</v>
  </rv>
  <rv s="0">
    <fb>2710</fb>
    <v>1</v>
  </rv>
  <rv s="0">
    <fb>330.1</fb>
    <v>1</v>
  </rv>
  <rv s="0">
    <fb>8202</fb>
    <v>1</v>
  </rv>
  <rv s="0">
    <fb>66.819199999999995</fb>
    <v>1</v>
  </rv>
  <rv s="0">
    <fb>44159</fb>
    <v>0</v>
  </rv>
  <rv s="0">
    <fb>704</fb>
    <v>1</v>
  </rv>
  <rv s="0">
    <fb>119.12</fb>
    <v>1</v>
  </rv>
  <rv s="0">
    <fb>85.25</fb>
    <v>1</v>
  </rv>
  <rv s="0">
    <fb>398</fb>
    <v>1</v>
  </rv>
  <rv s="0">
    <fb>1215</fb>
    <v>1</v>
  </rv>
  <rv s="0">
    <fb>1406</fb>
    <v>1</v>
  </rv>
  <rv s="0">
    <fb>76.150000000000006</fb>
    <v>1</v>
  </rv>
  <rv s="0">
    <fb>31.6</fb>
    <v>1</v>
  </rv>
  <rv s="0">
    <fb>598</fb>
    <v>1</v>
  </rv>
  <rv s="0">
    <fb>5053</fb>
    <v>1</v>
  </rv>
  <rv s="0">
    <fb>2302.1846999999998</fb>
    <v>1</v>
  </rv>
  <rv s="0">
    <fb>195.4</fb>
    <v>1</v>
  </rv>
  <rv s="0">
    <fb>2765</fb>
    <v>1</v>
  </rv>
  <rv s="0">
    <fb>354.9</fb>
    <v>1</v>
  </rv>
  <rv s="0">
    <fb>8258</fb>
    <v>1</v>
  </rv>
  <rv s="0">
    <fb>1372</fb>
    <v>1</v>
  </rv>
  <rv s="0">
    <fb>2601</fb>
    <v>1</v>
  </rv>
  <rv s="0">
    <fb>64.290899999999993</fb>
    <v>1</v>
  </rv>
  <rv s="0">
    <fb>44160</fb>
    <v>0</v>
  </rv>
  <rv s="0">
    <fb>116.96</fb>
    <v>1</v>
  </rv>
  <rv s="0">
    <fb>68.75</fb>
    <v>1</v>
  </rv>
  <rv s="0">
    <fb>1205</fb>
    <v>1</v>
  </rv>
  <rv s="0">
    <fb>74.8</fb>
    <v>1</v>
  </rv>
  <rv s="0">
    <fb>4918.5</fb>
    <v>1</v>
  </rv>
  <rv s="0">
    <fb>2295.7109</fb>
    <v>1</v>
  </rv>
  <rv s="0">
    <fb>1131</fb>
    <v>1</v>
  </rv>
  <rv s="0">
    <fb>350.8</fb>
    <v>1</v>
  </rv>
  <rv s="0">
    <fb>755</fb>
    <v>1</v>
  </rv>
  <rv s="0">
    <fb>8374</fb>
    <v>1</v>
  </rv>
  <rv s="0">
    <fb>1385</fb>
    <v>1</v>
  </rv>
  <rv s="0">
    <fb>60.317900000000002</fb>
    <v>1</v>
  </rv>
  <rv s="0">
    <fb>44161</fb>
    <v>0</v>
  </rv>
  <rv s="0">
    <fb>65.900000000000006</fb>
    <v>1</v>
  </rv>
  <rv s="0">
    <fb>849</fb>
    <v>1</v>
  </rv>
  <rv s="0">
    <fb>1388</fb>
    <v>1</v>
  </rv>
  <rv s="0">
    <fb>71.849999999999994</fb>
    <v>1</v>
  </rv>
  <rv s="0">
    <fb>226.25</fb>
    <v>1</v>
  </rv>
  <rv s="0">
    <fb>186.6</fb>
    <v>1</v>
  </rv>
  <rv s="0">
    <fb>4901.5</fb>
    <v>1</v>
  </rv>
  <rv s="0">
    <fb>2257.366</fb>
    <v>1</v>
  </rv>
  <rv s="0">
    <fb>1135</fb>
    <v>1</v>
  </rv>
  <rv s="0">
    <fb>363.1</fb>
    <v>1</v>
  </rv>
  <rv s="0">
    <fb>8250</fb>
    <v>1</v>
  </rv>
  <rv s="0">
    <fb>1377</fb>
    <v>1</v>
  </rv>
  <rv s="0">
    <fb>2634</fb>
    <v>1</v>
  </rv>
  <rv s="0">
    <fb>61.762599999999999</fb>
    <v>1</v>
  </rv>
  <rv s="0">
    <fb>44162</fb>
    <v>0</v>
  </rv>
  <rv s="0">
    <fb>112.02</fb>
    <v>1</v>
  </rv>
  <rv s="0">
    <fb>268.5</fb>
    <v>1</v>
  </rv>
  <rv s="0">
    <fb>64.650000000000006</fb>
    <v>1</v>
  </rv>
  <rv s="0">
    <fb>70.900000000000006</fb>
    <v>1</v>
  </rv>
  <rv s="0">
    <fb>53.7</fb>
    <v>1</v>
  </rv>
  <rv s="0">
    <fb>4922.5</fb>
    <v>1</v>
  </rv>
  <rv s="0">
    <fb>2256.37</fb>
    <v>1</v>
  </rv>
  <rv s="0">
    <fb>356.4</fb>
    <v>1</v>
  </rv>
  <rv s="0">
    <fb>8324</fb>
    <v>1</v>
  </rv>
  <rv s="0">
    <fb>1407</fb>
    <v>1</v>
  </rv>
  <rv s="0">
    <fb>2632</fb>
    <v>1</v>
  </rv>
  <rv s="0">
    <fb>61.401499999999999</fb>
    <v>1</v>
  </rv>
  <rv s="0">
    <fb>44165</fb>
    <v>0</v>
  </rv>
  <rv s="0">
    <fb>109.1</fb>
    <v>1</v>
  </rv>
  <rv s="0">
    <fb>60.85</fb>
    <v>1</v>
  </rv>
  <rv s="0">
    <fb>387.5</fb>
    <v>1</v>
  </rv>
  <rv s="0">
    <fb>56.6</fb>
    <v>1</v>
  </rv>
  <rv s="0">
    <fb>30.8</fb>
    <v>1</v>
  </rv>
  <rv s="0">
    <fb>588</fb>
    <v>1</v>
  </rv>
  <rv s="0">
    <fb>4834</fb>
    <v>1</v>
  </rv>
  <rv s="0">
    <fb>2204.5796</fb>
    <v>1</v>
  </rv>
  <rv s="0">
    <fb>2560</fb>
    <v>1</v>
  </rv>
  <rv s="0">
    <fb>337.9</fb>
    <v>1</v>
  </rv>
  <rv s="0">
    <fb>8424</fb>
    <v>1</v>
  </rv>
  <rv s="0">
    <fb>1399</fb>
    <v>1</v>
  </rv>
  <rv s="0">
    <fb>2608</fb>
    <v>1</v>
  </rv>
  <rv s="0">
    <fb>61.040300000000002</fb>
    <v>1</v>
  </rv>
  <rv s="0">
    <fb>44166</fb>
    <v>0</v>
  </rv>
  <rv s="0">
    <fb>110.6</fb>
    <v>1</v>
  </rv>
  <rv s="0">
    <fb>392.5</fb>
    <v>1</v>
  </rv>
  <rv s="0">
    <fb>864</fb>
    <v>1</v>
  </rv>
  <rv s="0">
    <fb>1426</fb>
    <v>1</v>
  </rv>
  <rv s="0">
    <fb>4997.5</fb>
    <v>1</v>
  </rv>
  <rv s="0">
    <fb>2319.6140999999998</fb>
    <v>1</v>
  </rv>
  <rv s="0">
    <fb>8572</fb>
    <v>1</v>
  </rv>
  <rv s="0">
    <fb>2481</fb>
    <v>1</v>
  </rv>
  <rv s="0">
    <fb>59.234299999999998</fb>
    <v>1</v>
  </rv>
  <rv s="0">
    <fb>44167</fb>
    <v>0</v>
  </rv>
  <rv s="0">
    <fb>697</fb>
    <v>1</v>
  </rv>
  <rv s="0">
    <fb>80.349999999999994</fb>
    <v>1</v>
  </rv>
  <rv s="0">
    <fb>68.55</fb>
    <v>1</v>
  </rv>
  <rv s="0">
    <fb>1424</fb>
    <v>1</v>
  </rv>
  <rv s="0">
    <fb>79.900000000000006</fb>
    <v>1</v>
  </rv>
  <rv s="0">
    <fb>29.75</fb>
    <v>1</v>
  </rv>
  <rv s="0">
    <fb>5239</fb>
    <v>1</v>
  </rv>
  <rv s="0">
    <fb>2369.4126000000001</fb>
    <v>1</v>
  </rv>
  <rv s="0">
    <fb>2630</fb>
    <v>1</v>
  </rv>
  <rv s="0">
    <fb>346.6</fb>
    <v>1</v>
  </rv>
  <rv s="0">
    <fb>8502</fb>
    <v>1</v>
  </rv>
  <rv s="0">
    <fb>1454</fb>
    <v>1</v>
  </rv>
  <rv s="0">
    <fb>2532</fb>
    <v>1</v>
  </rv>
  <rv s="0">
    <fb>59.956699999999998</fb>
    <v>1</v>
  </rv>
  <rv s="0">
    <fb>44168</fb>
    <v>0</v>
  </rv>
  <rv s="0">
    <fb>81.900000000000006</fb>
    <v>1</v>
  </rv>
  <rv s="0">
    <fb>68.95</fb>
    <v>1</v>
  </rv>
  <rv s="0">
    <fb>392</fb>
    <v>1</v>
  </rv>
  <rv s="0">
    <fb>78.849999999999994</fb>
    <v>1</v>
  </rv>
  <rv s="0">
    <fb>28.1</fb>
    <v>1</v>
  </rv>
  <rv s="0">
    <fb>5381</fb>
    <v>1</v>
  </rv>
  <rv s="0">
    <fb>2467.5156999999999</fb>
    <v>1</v>
  </rv>
  <rv s="0">
    <fb>1153</fb>
    <v>1</v>
  </rv>
  <rv s="0">
    <fb>2675</fb>
    <v>1</v>
  </rv>
  <rv s="0">
    <fb>344.9</fb>
    <v>1</v>
  </rv>
  <rv s="0">
    <fb>857.5</fb>
    <v>1</v>
  </rv>
  <rv s="0">
    <fb>8554</fb>
    <v>1</v>
  </rv>
  <rv s="0">
    <fb>1429</fb>
    <v>1</v>
  </rv>
  <rv s="0">
    <fb>2544</fb>
    <v>1</v>
  </rv>
  <rv s="0">
    <fb>59.595500000000001</fb>
    <v>1</v>
  </rv>
  <rv s="0">
    <fb>44169</fb>
    <v>0</v>
  </rv>
  <rv s="0">
    <fb>109.8</fb>
    <v>1</v>
  </rv>
  <rv s="0">
    <fb>81.099999999999994</fb>
    <v>1</v>
  </rv>
  <rv s="0">
    <fb>303.5</fb>
    <v>1</v>
  </rv>
  <rv s="0">
    <fb>1492</fb>
    <v>1</v>
  </rv>
  <rv s="0">
    <fb>27.95</fb>
    <v>1</v>
  </rv>
  <rv s="0">
    <fb>2524.7840000000001</fb>
    <v>1</v>
  </rv>
  <rv s="0">
    <fb>2665</fb>
    <v>1</v>
  </rv>
  <rv s="0">
    <fb>8540</fb>
    <v>1</v>
  </rv>
  <rv s="0">
    <fb>1428</fb>
    <v>1</v>
  </rv>
  <rv s="0">
    <fb>55.622500000000002</fb>
    <v>1</v>
  </rv>
  <rv s="0">
    <fb>44172</fb>
    <v>0</v>
  </rv>
  <rv s="0">
    <fb>105.92</fb>
    <v>1</v>
  </rv>
  <rv s="0">
    <fb>68.650000000000006</fb>
    <v>1</v>
  </rv>
  <rv s="0">
    <fb>1414</fb>
    <v>1</v>
  </rv>
  <rv s="0">
    <fb>56.2</fb>
    <v>1</v>
  </rv>
  <rv s="0">
    <fb>28.2</fb>
    <v>1</v>
  </rv>
  <rv s="0">
    <fb>5461</fb>
    <v>1</v>
  </rv>
  <rv s="0">
    <fb>2551.1772000000001</fb>
    <v>1</v>
  </rv>
  <rv s="0">
    <fb>8480</fb>
    <v>1</v>
  </rv>
  <rv s="0">
    <fb>2522</fb>
    <v>1</v>
  </rv>
  <rv s="0">
    <fb>71.153400000000005</fb>
    <v>1</v>
  </rv>
  <rv s="0">
    <fb>44173</fb>
    <v>0</v>
  </rv>
  <rv s="0">
    <fb>103.76</fb>
    <v>1</v>
  </rv>
  <rv s="0">
    <fb>314</fb>
    <v>1</v>
  </rv>
  <rv s="0">
    <fb>69.45</fb>
    <v>1</v>
  </rv>
  <rv s="0">
    <fb>192</fb>
    <v>1</v>
  </rv>
  <rv s="0">
    <fb>370</fb>
    <v>1</v>
  </rv>
  <rv s="0">
    <fb>79.75</fb>
    <v>1</v>
  </rv>
  <rv s="0">
    <fb>28</fb>
    <v>1</v>
  </rv>
  <rv s="0">
    <fb>616</fb>
    <v>1</v>
  </rv>
  <rv s="0">
    <fb>5444</fb>
    <v>1</v>
  </rv>
  <rv s="0">
    <fb>2521.2981</fb>
    <v>1</v>
  </rv>
  <rv s="0">
    <fb>314.5</fb>
    <v>1</v>
  </rv>
  <rv s="0">
    <fb>8506</fb>
    <v>1</v>
  </rv>
  <rv s="0">
    <fb>1427</fb>
    <v>1</v>
  </rv>
  <rv s="0">
    <fb>2525</fb>
    <v>1</v>
  </rv>
  <rv s="0">
    <fb>63.568600000000004</fb>
    <v>1</v>
  </rv>
  <rv s="0">
    <fb>44174</fb>
    <v>0</v>
  </rv>
  <rv s="0">
    <fb>107.06</fb>
    <v>1</v>
  </rv>
  <rv s="0">
    <fb>78.099999999999994</fb>
    <v>1</v>
  </rv>
  <rv s="0">
    <fb>367</fb>
    <v>1</v>
  </rv>
  <rv s="0">
    <fb>78.75</fb>
    <v>1</v>
  </rv>
  <rv s="0">
    <fb>28.15</fb>
    <v>1</v>
  </rv>
  <rv s="0">
    <fb>618</fb>
    <v>1</v>
  </rv>
  <rv s="0">
    <fb>5369</fb>
    <v>1</v>
  </rv>
  <rv s="0">
    <fb>2485.9411</fb>
    <v>1</v>
  </rv>
  <rv s="0">
    <fb>1133</fb>
    <v>1</v>
  </rv>
  <rv s="0">
    <fb>307.3</fb>
    <v>1</v>
  </rv>
  <rv s="0">
    <fb>8504</fb>
    <v>1</v>
  </rv>
  <rv s="0">
    <fb>2479</fb>
    <v>1</v>
  </rv>
  <rv s="0">
    <fb>44175</fb>
    <v>0</v>
  </rv>
  <rv s="0">
    <fb>103.5</fb>
    <v>1</v>
  </rv>
  <rv s="0">
    <fb>76.05</fb>
    <v>1</v>
  </rv>
  <rv s="0">
    <fb>245.5</fb>
    <v>1</v>
  </rv>
  <rv s="0">
    <fb>5525</fb>
    <v>1</v>
  </rv>
  <rv s="0">
    <fb>2490.9209999999998</fb>
    <v>1</v>
  </rv>
  <rv s="0">
    <fb>1093</fb>
    <v>1</v>
  </rv>
  <rv s="0">
    <fb>8550</fb>
    <v>1</v>
  </rv>
  <rv s="0">
    <fb>1393</fb>
    <v>1</v>
  </rv>
  <rv s="0">
    <fb>2559</fb>
    <v>1</v>
  </rv>
  <rv s="0">
    <fb>65.013300000000001</fb>
    <v>1</v>
  </rv>
  <rv s="0">
    <fb>44176</fb>
    <v>0</v>
  </rv>
  <rv s="0">
    <fb>101.06</fb>
    <v>1</v>
  </rv>
  <rv s="0">
    <fb>1380</fb>
    <v>1</v>
  </rv>
  <rv s="0">
    <fb>28.65</fb>
    <v>1</v>
  </rv>
  <rv s="0">
    <fb>5546</fb>
    <v>1</v>
  </rv>
  <rv s="0">
    <fb>2433.1547</fb>
    <v>1</v>
  </rv>
  <rv s="0">
    <fb>2540</fb>
    <v>1</v>
  </rv>
  <rv s="0">
    <fb>296.89999999999998</fb>
    <v>1</v>
  </rv>
  <rv s="0">
    <fb>8638</fb>
    <v>1</v>
  </rv>
  <rv s="0">
    <fb>44179</fb>
    <v>0</v>
  </rv>
  <rv s="0">
    <fb>107.28</fb>
    <v>1</v>
  </rv>
  <rv s="0">
    <fb>358.5</fb>
    <v>1</v>
  </rv>
  <rv s="0">
    <fb>875</fb>
    <v>1</v>
  </rv>
  <rv s="0">
    <fb>1404</fb>
    <v>1</v>
  </rv>
  <rv s="0">
    <fb>75.55</fb>
    <v>1</v>
  </rv>
  <rv s="0">
    <fb>29</fb>
    <v>1</v>
  </rv>
  <rv s="0">
    <fb>5542</fb>
    <v>1</v>
  </rv>
  <rv s="0">
    <fb>2395.3078999999998</fb>
    <v>1</v>
  </rv>
  <rv s="0">
    <fb>1041</fb>
    <v>1</v>
  </rv>
  <rv s="0">
    <fb>301.60000000000002</fb>
    <v>1</v>
  </rv>
  <rv s="0">
    <fb>8756</fb>
    <v>1</v>
  </rv>
  <rv s="0">
    <fb>2516</fb>
    <v>1</v>
  </rv>
  <rv s="0">
    <fb>68.625100000000003</fb>
    <v>1</v>
  </rv>
  <rv s="0">
    <fb>44180</fb>
    <v>0</v>
  </rv>
  <rv s="0">
    <fb>112.36</fb>
    <v>1</v>
  </rv>
  <rv s="0">
    <fb>77.8</fb>
    <v>1</v>
  </rv>
  <rv s="0">
    <fb>317</fb>
    <v>1</v>
  </rv>
  <rv s="0">
    <fb>366</fb>
    <v>1</v>
  </rv>
  <rv s="0">
    <fb>876</fb>
    <v>1</v>
  </rv>
  <rv s="0">
    <fb>1450</fb>
    <v>1</v>
  </rv>
  <rv s="0">
    <fb>29.05</fb>
    <v>1</v>
  </rv>
  <rv s="0">
    <fb>5603</fb>
    <v>1</v>
  </rv>
  <rv s="0">
    <fb>2439.1305000000002</fb>
    <v>1</v>
  </rv>
  <rv s="0">
    <fb>299.10000000000002</fb>
    <v>1</v>
  </rv>
  <rv s="0">
    <fb>842.5</fb>
    <v>1</v>
  </rv>
  <rv s="0">
    <fb>8688</fb>
    <v>1</v>
  </rv>
  <rv s="0">
    <fb>2446</fb>
    <v>1</v>
  </rv>
  <rv s="0">
    <fb>67.902799999999999</fb>
    <v>1</v>
  </rv>
  <rv s="0">
    <fb>44181</fb>
    <v>0</v>
  </rv>
  <rv s="0">
    <fb>112.72</fb>
    <v>1</v>
  </rv>
  <rv s="0">
    <fb>71.55</fb>
    <v>1</v>
  </rv>
  <rv s="0">
    <fb>198.5</fb>
    <v>1</v>
  </rv>
  <rv s="0">
    <fb>894</fb>
    <v>1</v>
  </rv>
  <rv s="0">
    <fb>1155</fb>
    <v>1</v>
  </rv>
  <rv s="0">
    <fb>1482</fb>
    <v>1</v>
  </rv>
  <rv s="0">
    <fb>29.3</fb>
    <v>1</v>
  </rv>
  <rv s="0">
    <fb>5549</fb>
    <v>1</v>
  </rv>
  <rv s="0">
    <fb>2437.1386000000002</fb>
    <v>1</v>
  </rv>
  <rv s="0">
    <fb>2590</fb>
    <v>1</v>
  </rv>
  <rv s="0">
    <fb>847.5</fb>
    <v>1</v>
  </rv>
  <rv s="0">
    <fb>8786</fb>
    <v>1</v>
  </rv>
  <rv s="0">
    <fb>44182</fb>
    <v>0</v>
  </rv>
  <rv s="0">
    <fb>116</fb>
    <v>1</v>
  </rv>
  <rv s="0">
    <fb>74.3</fb>
    <v>1</v>
  </rv>
  <rv s="0">
    <fb>365.5</fb>
    <v>1</v>
  </rv>
  <rv s="0">
    <fb>924</fb>
    <v>1</v>
  </rv>
  <rv s="0">
    <fb>1470</fb>
    <v>1</v>
  </rv>
  <rv s="0">
    <fb>78.3</fb>
    <v>1</v>
  </rv>
  <rv s="0">
    <fb>30.6</fb>
    <v>1</v>
  </rv>
  <rv s="0">
    <fb>5605</fb>
    <v>1</v>
  </rv>
  <rv s="0">
    <fb>2469.5075999999999</fb>
    <v>1</v>
  </rv>
  <rv s="0">
    <fb>1117</fb>
    <v>1</v>
  </rv>
  <rv s="0">
    <fb>291.3</fb>
    <v>1</v>
  </rv>
  <rv s="0">
    <fb>8800</fb>
    <v>1</v>
  </rv>
  <rv s="0">
    <fb>1403</fb>
    <v>1</v>
  </rv>
  <rv s="0">
    <fb>44183</fb>
    <v>0</v>
  </rv>
  <rv s="0">
    <fb>923</fb>
    <v>1</v>
  </rv>
  <rv s="0">
    <fb>80.95</fb>
    <v>1</v>
  </rv>
  <rv s="0">
    <fb>5654</fb>
    <v>1</v>
  </rv>
  <rv s="0">
    <fb>2414.2312999999999</fb>
    <v>1</v>
  </rv>
  <rv s="0">
    <fb>1069</fb>
    <v>1</v>
  </rv>
  <rv s="0">
    <fb>278.89999999999998</fb>
    <v>1</v>
  </rv>
  <rv s="0">
    <fb>8874</fb>
    <v>1</v>
  </rv>
  <rv s="0">
    <fb>100.40940000000001</fb>
    <v>1</v>
  </rv>
  <rv s="0">
    <fb>44186</fb>
    <v>0</v>
  </rv>
  <rv s="0">
    <fb>107.72</fb>
    <v>1</v>
  </rv>
  <rv s="0">
    <fb>72.400000000000006</fb>
    <v>1</v>
  </rv>
  <rv s="0">
    <fb>69.3</fb>
    <v>1</v>
  </rv>
  <rv s="0">
    <fb>354.5</fb>
    <v>1</v>
  </rv>
  <rv s="0">
    <fb>925</fb>
    <v>1</v>
  </rv>
  <rv s="0">
    <fb>55.1</fb>
    <v>1</v>
  </rv>
  <rv s="0">
    <fb>5607</fb>
    <v>1</v>
  </rv>
  <rv s="0">
    <fb>2421.2031000000002</fb>
    <v>1</v>
  </rv>
  <rv s="0">
    <fb>1031</fb>
    <v>1</v>
  </rv>
  <rv s="0">
    <fb>8818</fb>
    <v>1</v>
  </rv>
  <rv s="0">
    <fb>2542</fb>
    <v>1</v>
  </rv>
  <rv s="0">
    <fb>106.91079999999999</fb>
    <v>1</v>
  </rv>
  <rv s="0">
    <fb>44187</fb>
    <v>0</v>
  </rv>
  <rv s="0">
    <fb>719</fb>
    <v>1</v>
  </rv>
  <rv s="0">
    <fb>73.8</fb>
    <v>1</v>
  </rv>
  <rv s="0">
    <fb>280.5</fb>
    <v>1</v>
  </rv>
  <rv s="0">
    <fb>354</fb>
    <v>1</v>
  </rv>
  <rv s="0">
    <fb>1440</fb>
    <v>1</v>
  </rv>
  <rv s="0">
    <fb>56.9</fb>
    <v>1</v>
  </rv>
  <rv s="0">
    <fb>5580</fb>
    <v>1</v>
  </rv>
  <rv s="0">
    <fb>2402.7775999999999</fb>
    <v>1</v>
  </rv>
  <rv s="0">
    <fb>225.5</fb>
    <v>1</v>
  </rv>
  <rv s="0">
    <fb>1039</fb>
    <v>1</v>
  </rv>
  <rv s="0">
    <fb>267.39999999999998</fb>
    <v>1</v>
  </rv>
  <rv s="0">
    <fb>8890</fb>
    <v>1</v>
  </rv>
  <rv s="0">
    <fb>1313</fb>
    <v>1</v>
  </rv>
  <rv s="0">
    <fb>107.6331</fb>
    <v>1</v>
  </rv>
  <rv s="0">
    <fb>44188</fb>
    <v>0</v>
  </rv>
  <rv s="0">
    <fb>72.8</fb>
    <v>1</v>
  </rv>
  <rv s="0">
    <fb>194.25</fb>
    <v>1</v>
  </rv>
  <rv s="0">
    <fb>5600</fb>
    <v>1</v>
  </rv>
  <rv s="0">
    <fb>2452.0781000000002</fb>
    <v>1</v>
  </rv>
  <rv s="0">
    <fb>1102</fb>
    <v>1</v>
  </rv>
  <rv s="0">
    <fb>282.2</fb>
    <v>1</v>
  </rv>
  <rv s="0">
    <fb>8858</fb>
    <v>1</v>
  </rv>
  <rv s="0">
    <fb>2528</fb>
    <v>1</v>
  </rv>
  <rv s="0">
    <fb>44189</fb>
    <v>0</v>
  </rv>
  <rv s="0">
    <fb>124</fb>
    <v>1</v>
  </rv>
  <rv s="0">
    <fb>75.2</fb>
    <v>1</v>
  </rv>
  <rv s="0">
    <fb>363</fb>
    <v>1</v>
  </rv>
  <rv s="0">
    <fb>1167.5</fb>
    <v>1</v>
  </rv>
  <rv s="0">
    <fb>79.25</fb>
    <v>1</v>
  </rv>
  <rv s="0">
    <fb>32.799999999999997</fb>
    <v>1</v>
  </rv>
  <rv s="0">
    <fb>180.4</fb>
    <v>1</v>
  </rv>
  <rv s="0">
    <fb>5574</fb>
    <v>1</v>
  </rv>
  <rv s="0">
    <fb>2425.1869999999999</fb>
    <v>1</v>
  </rv>
  <rv s="0">
    <fb>8802</fb>
    <v>1</v>
  </rv>
  <rv s="0">
    <fb>1451</fb>
    <v>1</v>
  </rv>
  <rv s="0">
    <fb>2551</fb>
    <v>1</v>
  </rv>
  <rv s="0">
    <fb>104.7436</fb>
    <v>1</v>
  </rv>
  <rv s="0">
    <fb>44194</fb>
    <v>0</v>
  </rv>
  <rv s="0">
    <fb>124.44</fb>
    <v>1</v>
  </rv>
  <rv s="0">
    <fb>74.25</fb>
    <v>1</v>
  </rv>
  <rv s="0">
    <fb>1570</fb>
    <v>1</v>
  </rv>
  <rv s="0">
    <fb>33.5</fb>
    <v>1</v>
  </rv>
  <rv s="0">
    <fb>189.8</fb>
    <v>1</v>
  </rv>
  <rv s="0">
    <fb>5632</fb>
    <v>1</v>
  </rv>
  <rv s="0">
    <fb>2464.5277999999998</fb>
    <v>1</v>
  </rv>
  <rv s="0">
    <fb>1123</fb>
    <v>1</v>
  </rv>
  <rv s="0">
    <fb>2720</fb>
    <v>1</v>
  </rv>
  <rv s="0">
    <fb>290.7</fb>
    <v>1</v>
  </rv>
  <rv s="0">
    <fb>9004</fb>
    <v>1</v>
  </rv>
  <rv s="0">
    <fb>1493</fb>
    <v>1</v>
  </rv>
  <rv s="0">
    <fb>44195</fb>
    <v>0</v>
  </rv>
  <rv s="0">
    <fb>123.78</fb>
    <v>1</v>
  </rv>
  <rv s="0">
    <fb>386.5</fb>
    <v>1</v>
  </rv>
  <rv s="0">
    <fb>1554</fb>
    <v>1</v>
  </rv>
  <rv s="0">
    <fb>34.1</fb>
    <v>1</v>
  </rv>
  <rv s="0">
    <fb>2432.6567</fb>
    <v>1</v>
  </rv>
  <rv s="0">
    <fb>289.7</fb>
    <v>1</v>
  </rv>
  <rv s="0">
    <fb>1485</fb>
    <v>1</v>
  </rv>
  <rv s="0">
    <fb>2536</fb>
    <v>1</v>
  </rv>
  <rv s="0">
    <fb>104.0213</fb>
    <v>1</v>
  </rv>
  <rv s="0">
    <fb>44196</fb>
    <v>0</v>
  </rv>
  <rv s="0">
    <fb>123.52</fb>
    <v>1</v>
  </rv>
  <rv s="0">
    <fb>201.75</fb>
    <v>1</v>
  </rv>
  <rv s="0">
    <fb>1532</fb>
    <v>1</v>
  </rv>
  <rv s="0">
    <fb>5470</fb>
    <v>1</v>
  </rv>
  <rv s="0">
    <fb>2414.7293</fb>
    <v>1</v>
  </rv>
  <rv s="0">
    <fb>1116</fb>
    <v>1</v>
  </rv>
  <rv s="0">
    <fb>279.89999999999998</fb>
    <v>1</v>
  </rv>
  <rv s="0">
    <fb>8884</fb>
    <v>1</v>
  </rv>
  <rv s="0">
    <fb>1430</fb>
    <v>1</v>
  </rv>
  <rv s="0">
    <fb>2518</fb>
    <v>1</v>
  </rv>
  <rv s="0">
    <fb>110.5226</fb>
    <v>1</v>
  </rv>
  <rv s="0">
    <fb>44200</fb>
    <v>0</v>
  </rv>
  <rv s="0">
    <fb>116.66</fb>
    <v>1</v>
  </rv>
  <rv s="0">
    <fb>1004</fb>
    <v>1</v>
  </rv>
  <rv s="0">
    <fb>1516</fb>
    <v>1</v>
  </rv>
  <rv s="0">
    <fb>74.900000000000006</fb>
    <v>1</v>
  </rv>
  <rv s="0">
    <fb>57.4</fb>
    <v>1</v>
  </rv>
  <rv s="0">
    <fb>33.9</fb>
    <v>1</v>
  </rv>
  <rv s="0">
    <fb>186.8</fb>
    <v>1</v>
  </rv>
  <rv s="0">
    <fb>5753</fb>
    <v>1</v>
  </rv>
  <rv s="0">
    <fb>2561.6347999999998</fb>
    <v>1</v>
  </rv>
  <rv s="0">
    <fb>1043</fb>
    <v>1</v>
  </rv>
  <rv s="0">
    <fb>8848</fb>
    <v>1</v>
  </rv>
  <rv s="0">
    <fb>1316</fb>
    <v>1</v>
  </rv>
  <rv s="0">
    <fb>2573</fb>
    <v>1</v>
  </rv>
  <rv s="0">
    <fb>117.0239</fb>
    <v>1</v>
  </rv>
  <rv s="0">
    <fb>44201</fb>
    <v>0</v>
  </rv>
  <rv s="0">
    <fb>692</fb>
    <v>1</v>
  </rv>
  <rv s="0">
    <fb>118.5</fb>
    <v>1</v>
  </rv>
  <rv s="0">
    <fb>73.95</fb>
    <v>1</v>
  </rv>
  <rv s="0">
    <fb>1026</fb>
    <v>1</v>
  </rv>
  <rv s="0">
    <fb>1528</fb>
    <v>1</v>
  </rv>
  <rv s="0">
    <fb>34.35</fb>
    <v>1</v>
  </rv>
  <rv s="0">
    <fb>5768</fb>
    <v>1</v>
  </rv>
  <rv s="0">
    <fb>2576.5744</fb>
    <v>1</v>
  </rv>
  <rv s="0">
    <fb>2725</fb>
    <v>1</v>
  </rv>
  <rv s="0">
    <fb>8774</fb>
    <v>1</v>
  </rv>
  <rv s="0">
    <fb>1278</fb>
    <v>1</v>
  </rv>
  <rv s="0">
    <fb>2619</fb>
    <v>1</v>
  </rv>
  <rv s="0">
    <fb>111.245</fb>
    <v>1</v>
  </rv>
  <rv s="0">
    <fb>44202</fb>
    <v>0</v>
  </rv>
  <rv s="0">
    <fb>123.02</fb>
    <v>1</v>
  </rv>
  <rv s="0">
    <fb>74.099999999999994</fb>
    <v>1</v>
  </rv>
  <rv s="0">
    <fb>1195</fb>
    <v>1</v>
  </rv>
  <rv s="0">
    <fb>78.349999999999994</fb>
    <v>1</v>
  </rv>
  <rv s="0">
    <fb>62.5</fb>
    <v>1</v>
  </rv>
  <rv s="0">
    <fb>34.200000000000003</fb>
    <v>1</v>
  </rv>
  <rv s="0">
    <fb>188.4</fb>
    <v>1</v>
  </rv>
  <rv s="0">
    <fb>6115</fb>
    <v>1</v>
  </rv>
  <rv s="0">
    <fb>2745.3912999999998</fb>
    <v>1</v>
  </rv>
  <rv s="0">
    <fb>8914</fb>
    <v>1</v>
  </rv>
  <rv s="0">
    <fb>1324</fb>
    <v>1</v>
  </rv>
  <rv s="0">
    <fb>2670</fb>
    <v>1</v>
  </rv>
  <rv s="0">
    <fb>114.1345</fb>
    <v>1</v>
  </rv>
  <rv s="0">
    <fb>44203</fb>
    <v>0</v>
  </rv>
  <rv s="0">
    <fb>127.9</fb>
    <v>1</v>
  </rv>
  <rv s="0">
    <fb>75.8</fb>
    <v>1</v>
  </rv>
  <rv s="0">
    <fb>1586</fb>
    <v>1</v>
  </rv>
  <rv s="0">
    <fb>76.75</fb>
    <v>1</v>
  </rv>
  <rv s="0">
    <fb>34</fb>
    <v>1</v>
  </rv>
  <rv s="0">
    <fb>6310</fb>
    <v>1</v>
  </rv>
  <rv s="0">
    <fb>2807.6394</fb>
    <v>1</v>
  </rv>
  <rv s="0">
    <fb>2790</fb>
    <v>1</v>
  </rv>
  <rv s="0">
    <fb>278.10000000000002</fb>
    <v>1</v>
  </rv>
  <rv s="0">
    <fb>9206</fb>
    <v>1</v>
  </rv>
  <rv s="0">
    <fb>1352</fb>
    <v>1</v>
  </rv>
  <rv s="0">
    <fb>109.8002</fb>
    <v>1</v>
  </rv>
  <rv s="0">
    <fb>44204</fb>
    <v>0</v>
  </rv>
  <rv s="0">
    <fb>79.400000000000006</fb>
    <v>1</v>
  </rv>
  <rv s="0">
    <fb>371</fb>
    <v>1</v>
  </rv>
  <rv s="0">
    <fb>981</fb>
    <v>1</v>
  </rv>
  <rv s="0">
    <fb>1192.5</fb>
    <v>1</v>
  </rv>
  <rv s="0">
    <fb>33.549999999999997</fb>
    <v>1</v>
  </rv>
  <rv s="0">
    <fb>2811.6233000000002</fb>
    <v>1</v>
  </rv>
  <rv s="0">
    <fb>9458</fb>
    <v>1</v>
  </rv>
  <rv s="0">
    <fb>1334</fb>
    <v>1</v>
  </rv>
  <rv s="0">
    <fb>2678</fb>
    <v>1</v>
  </rv>
  <rv s="0">
    <fb>101.1318</fb>
    <v>1</v>
  </rv>
  <rv s="0">
    <fb>44207</fb>
    <v>0</v>
  </rv>
  <rv s="0">
    <fb>126.82</fb>
    <v>1</v>
  </rv>
  <rv s="0">
    <fb>76.25</fb>
    <v>1</v>
  </rv>
  <rv s="0">
    <fb>379</fb>
    <v>1</v>
  </rv>
  <rv s="0">
    <fb>355.5</fb>
    <v>1</v>
  </rv>
  <rv s="0">
    <fb>61.4</fb>
    <v>1</v>
  </rv>
  <rv s="0">
    <fb>185.8</fb>
    <v>1</v>
  </rv>
  <rv s="0">
    <fb>6194</fb>
    <v>1</v>
  </rv>
  <rv s="0">
    <fb>2747.3832000000002</fb>
    <v>1</v>
  </rv>
  <rv s="0">
    <fb>1108</fb>
    <v>1</v>
  </rv>
  <rv s="0">
    <fb>262.60000000000002</fb>
    <v>1</v>
  </rv>
  <rv s="0">
    <fb>9166</fb>
    <v>1</v>
  </rv>
  <rv s="0">
    <fb>1287</fb>
    <v>1</v>
  </rv>
  <rv s="0">
    <fb>2657</fb>
    <v>1</v>
  </rv>
  <rv s="0">
    <fb>112.6897</fb>
    <v>1</v>
  </rv>
  <rv s="0">
    <fb>44208</fb>
    <v>0</v>
  </rv>
  <rv s="0">
    <fb>742</fb>
    <v>1</v>
  </rv>
  <rv s="0">
    <fb>79.45</fb>
    <v>1</v>
  </rv>
  <rv s="0">
    <fb>361.5</fb>
    <v>1</v>
  </rv>
  <rv s="0">
    <fb>1566</fb>
    <v>1</v>
  </rv>
  <rv s="0">
    <fb>33.1</fb>
    <v>1</v>
  </rv>
  <rv s="0">
    <fb>6128</fb>
    <v>1</v>
  </rv>
  <rv s="0">
    <fb>2722.982</fb>
    <v>1</v>
  </rv>
  <rv s="0">
    <fb>2810</fb>
    <v>1</v>
  </rv>
  <rv s="0">
    <fb>264.10000000000002</fb>
    <v>1</v>
  </rv>
  <rv s="0">
    <fb>9270</fb>
    <v>1</v>
  </rv>
  <rv s="0">
    <fb>44209</fb>
    <v>0</v>
  </rv>
  <rv s="0">
    <fb>126.58</fb>
    <v>1</v>
  </rv>
  <rv s="0">
    <fb>77.150000000000006</fb>
    <v>1</v>
  </rv>
  <rv s="0">
    <fb>361</fb>
    <v>1</v>
  </rv>
  <rv s="0">
    <fb>932</fb>
    <v>1</v>
  </rv>
  <rv s="0">
    <fb>1540</fb>
    <v>1</v>
  </rv>
  <rv s="0">
    <fb>60.9</fb>
    <v>1</v>
  </rv>
  <rv s="0">
    <fb>33.200000000000003</fb>
    <v>1</v>
  </rv>
  <rv s="0">
    <fb>5994</fb>
    <v>1</v>
  </rv>
  <rv s="0">
    <fb>2714.5162</fb>
    <v>1</v>
  </rv>
  <rv s="0">
    <fb>2825</fb>
    <v>1</v>
  </rv>
  <rv s="0">
    <fb>260.89999999999998</fb>
    <v>1</v>
  </rv>
  <rv s="0">
    <fb>9358</fb>
    <v>1</v>
  </rv>
  <rv s="0">
    <fb>2569</fb>
    <v>1</v>
  </rv>
  <rv s="0">
    <fb>122.0805</fb>
    <v>1</v>
  </rv>
  <rv s="0">
    <fb>44210</fb>
    <v>0</v>
  </rv>
  <rv s="0">
    <fb>74.45</fb>
    <v>1</v>
  </rv>
  <rv s="0">
    <fb>413</fb>
    <v>1</v>
  </rv>
  <rv s="0">
    <fb>364.5</fb>
    <v>1</v>
  </rv>
  <rv s="0">
    <fb>1562</fb>
    <v>1</v>
  </rv>
  <rv s="0">
    <fb>6132</fb>
    <v>1</v>
  </rv>
  <rv s="0">
    <fb>2801.6635999999999</fb>
    <v>1</v>
  </rv>
  <rv s="0">
    <fb>1124</fb>
    <v>1</v>
  </rv>
  <rv s="0">
    <fb>2820</fb>
    <v>1</v>
  </rv>
  <rv s="0">
    <fb>9328</fb>
    <v>1</v>
  </rv>
  <rv s="0">
    <fb>1317</fb>
    <v>1</v>
  </rv>
  <rv s="0">
    <fb>2593</fb>
    <v>1</v>
  </rv>
  <rv s="0">
    <fb>120.6358</fb>
    <v>1</v>
  </rv>
  <rv s="0">
    <fb>44211</fb>
    <v>0</v>
  </rv>
  <rv s="0">
    <fb>74.2</fb>
    <v>1</v>
  </rv>
  <rv s="0">
    <fb>410</fb>
    <v>1</v>
  </rv>
  <rv s="0">
    <fb>78.45</fb>
    <v>1</v>
  </rv>
  <rv s="0">
    <fb>5946</fb>
    <v>1</v>
  </rv>
  <rv s="0">
    <fb>2652.7660999999998</fb>
    <v>1</v>
  </rv>
  <rv s="0">
    <fb>1121</fb>
    <v>1</v>
  </rv>
  <rv s="0">
    <fb>2760</fb>
    <v>1</v>
  </rv>
  <rv s="0">
    <fb>220.3</fb>
    <v>1</v>
  </rv>
  <rv s="0">
    <fb>9266</fb>
    <v>1</v>
  </rv>
  <rv s="0">
    <fb>116.30159999999999</fb>
    <v>1</v>
  </rv>
  <rv s="0">
    <fb>44214</fb>
    <v>0</v>
  </rv>
  <rv s="0">
    <fb>73.45</fb>
    <v>1</v>
  </rv>
  <rv s="0">
    <fb>407</fb>
    <v>1</v>
  </rv>
  <rv s="0">
    <fb>208.5</fb>
    <v>1</v>
  </rv>
  <rv s="0">
    <fb>370.5</fb>
    <v>1</v>
  </rv>
  <rv s="0">
    <fb>1534</fb>
    <v>1</v>
  </rv>
  <rv s="0">
    <fb>32.950000000000003</fb>
    <v>1</v>
  </rv>
  <rv s="0">
    <fb>5974</fb>
    <v>1</v>
  </rv>
  <rv s="0">
    <fb>2664.2197999999999</fb>
    <v>1</v>
  </rv>
  <rv s="0">
    <fb>1136</fb>
    <v>1</v>
  </rv>
  <rv s="0">
    <fb>205.3</fb>
    <v>1</v>
  </rv>
  <rv s="0">
    <fb>9088</fb>
    <v>1</v>
  </rv>
  <rv s="0">
    <fb>1356</fb>
    <v>1</v>
  </rv>
  <rv s="0">
    <fb>113.4121</fb>
    <v>1</v>
  </rv>
  <rv s="0">
    <fb>44215</fb>
    <v>0</v>
  </rv>
  <rv s="0">
    <fb>786</fb>
    <v>1</v>
  </rv>
  <rv s="0">
    <fb>79.349999999999994</fb>
    <v>1</v>
  </rv>
  <rv s="0">
    <fb>371.5</fb>
    <v>1</v>
  </rv>
  <rv s="0">
    <fb>1536</fb>
    <v>1</v>
  </rv>
  <rv s="0">
    <fb>82.35</fb>
    <v>1</v>
  </rv>
  <rv s="0">
    <fb>60.5</fb>
    <v>1</v>
  </rv>
  <rv s="0">
    <fb>32.35</fb>
    <v>1</v>
  </rv>
  <rv s="0">
    <fb>5917</fb>
    <v>1</v>
  </rv>
  <rv s="0">
    <fb>2615.4171999999999</fb>
    <v>1</v>
  </rv>
  <rv s="0">
    <fb>1183</fb>
    <v>1</v>
  </rv>
  <rv s="0">
    <fb>9030</fb>
    <v>1</v>
  </rv>
  <rv s="0">
    <fb>1453</fb>
    <v>1</v>
  </rv>
  <rv s="0">
    <fb>2496</fb>
    <v>1</v>
  </rv>
  <rv s="0">
    <fb>44216</fb>
    <v>0</v>
  </rv>
  <rv s="0">
    <fb>135.56</fb>
    <v>1</v>
  </rv>
  <rv s="0">
    <fb>381.5</fb>
    <v>1</v>
  </rv>
  <rv s="0">
    <fb>931</fb>
    <v>1</v>
  </rv>
  <rv s="0">
    <fb>1285</fb>
    <v>1</v>
  </rv>
  <rv s="0">
    <fb>84.1</fb>
    <v>1</v>
  </rv>
  <rv s="0">
    <fb>32.75</fb>
    <v>1</v>
  </rv>
  <rv s="0">
    <fb>6034</fb>
    <v>1</v>
  </rv>
  <rv s="0">
    <fb>212.8</fb>
    <v>1</v>
  </rv>
  <rv s="0">
    <fb>9020</fb>
    <v>1</v>
  </rv>
  <rv s="0">
    <fb>1503</fb>
    <v>1</v>
  </rv>
  <rv s="0">
    <fb>44217</fb>
    <v>0</v>
  </rv>
  <rv s="0">
    <fb>133.69999999999999</fb>
    <v>1</v>
  </rv>
  <rv s="0">
    <fb>292.5</fb>
    <v>1</v>
  </rv>
  <rv s="0">
    <fb>81.349999999999994</fb>
    <v>1</v>
  </rv>
  <rv s="0">
    <fb>32.700000000000003</fb>
    <v>1</v>
  </rv>
  <rv s="0">
    <fb>199.6</fb>
    <v>1</v>
  </rv>
  <rv s="0">
    <fb>5924</fb>
    <v>1</v>
  </rv>
  <rv s="0">
    <fb>2657.248</fb>
    <v>1</v>
  </rv>
  <rv s="0">
    <fb>1235</fb>
    <v>1</v>
  </rv>
  <rv s="0">
    <fb>213.4</fb>
    <v>1</v>
  </rv>
  <rv s="0">
    <fb>9208</fb>
    <v>1</v>
  </rv>
  <rv s="0">
    <fb>1487</fb>
    <v>1</v>
  </rv>
  <rv s="0">
    <fb>44218</fb>
    <v>0</v>
  </rv>
  <rv s="0">
    <fb>130.06</fb>
    <v>1</v>
  </rv>
  <rv s="0">
    <fb>74.95</fb>
    <v>1</v>
  </rv>
  <rv s="0">
    <fb>953</fb>
    <v>1</v>
  </rv>
  <rv s="0">
    <fb>79.05</fb>
    <v>1</v>
  </rv>
  <rv s="0">
    <fb>5876</fb>
    <v>1</v>
  </rv>
  <rv s="0">
    <fb>2616.9112</fb>
    <v>1</v>
  </rv>
  <rv s="0">
    <fb>2635</fb>
    <v>1</v>
  </rv>
  <rv s="0">
    <fb>210.7</fb>
    <v>1</v>
  </rv>
  <rv s="0">
    <fb>9128</fb>
    <v>1</v>
  </rv>
  <rv s="0">
    <fb>1367</fb>
    <v>1</v>
  </rv>
  <rv s="0">
    <fb>122.80289999999999</fb>
    <v>1</v>
  </rv>
  <rv s="0">
    <fb>44221</fb>
    <v>0</v>
  </rv>
  <rv s="0">
    <fb>766</fb>
    <v>1</v>
  </rv>
  <rv s="0">
    <fb>126.38</fb>
    <v>1</v>
  </rv>
  <rv s="0">
    <fb>353.5</fb>
    <v>1</v>
  </rv>
  <rv s="0">
    <fb>58.1</fb>
    <v>1</v>
  </rv>
  <rv s="0">
    <fb>646</fb>
    <v>1</v>
  </rv>
  <rv s="0">
    <fb>5877</fb>
    <v>1</v>
  </rv>
  <rv s="0">
    <fb>2504.8645999999999</fb>
    <v>1</v>
  </rv>
  <rv s="0">
    <fb>8990</fb>
    <v>1</v>
  </rv>
  <rv s="0">
    <fb>2494</fb>
    <v>1</v>
  </rv>
  <rv s="0">
    <fb>135.8056</fb>
    <v>1</v>
  </rv>
  <rv s="0">
    <fb>44222</fb>
    <v>0</v>
  </rv>
  <rv s="0">
    <fb>127.6</fb>
    <v>1</v>
  </rv>
  <rv s="0">
    <fb>347.5</fb>
    <v>1</v>
  </rv>
  <rv s="0">
    <fb>989</fb>
    <v>1</v>
  </rv>
  <rv s="0">
    <fb>78.2</fb>
    <v>1</v>
  </rv>
  <rv s="0">
    <fb>5909</fb>
    <v>1</v>
  </rv>
  <rv s="0">
    <fb>2500.3827000000001</fb>
    <v>1</v>
  </rv>
  <rv s="0">
    <fb>2625</fb>
    <v>1</v>
  </rv>
  <rv s="0">
    <fb>217.3</fb>
    <v>1</v>
  </rv>
  <rv s="0">
    <fb>8842</fb>
    <v>1</v>
  </rv>
  <rv s="0">
    <fb>2471</fb>
    <v>1</v>
  </rv>
  <rv s="0">
    <fb>44223</fb>
    <v>0</v>
  </rv>
  <rv s="0">
    <fb>125.64</fb>
    <v>1</v>
  </rv>
  <rv s="0">
    <fb>74.599999999999994</fb>
    <v>1</v>
  </rv>
  <rv s="0">
    <fb>1508</fb>
    <v>1</v>
  </rv>
  <rv s="0">
    <fb>56.8</fb>
    <v>1</v>
  </rv>
  <rv s="0">
    <fb>5734</fb>
    <v>1</v>
  </rv>
  <rv s="0">
    <fb>2345.0113999999999</fb>
    <v>1</v>
  </rv>
  <rv s="0">
    <fb>8600</fb>
    <v>1</v>
  </rv>
  <rv s="0">
    <fb>1261</fb>
    <v>1</v>
  </rv>
  <rv s="0">
    <fb>44224</fb>
    <v>0</v>
  </rv>
  <rv s="0">
    <fb>125.3</fb>
    <v>1</v>
  </rv>
  <rv s="0">
    <fb>78.599999999999994</fb>
    <v>1</v>
  </rv>
  <rv s="0">
    <fb>192.4</fb>
    <v>1</v>
  </rv>
  <rv s="0">
    <fb>5685</fb>
    <v>1</v>
  </rv>
  <rv s="0">
    <fb>2436.1426000000001</fb>
    <v>1</v>
  </rv>
  <rv s="0">
    <fb>1147</fb>
    <v>1</v>
  </rv>
  <rv s="0">
    <fb>227.3</fb>
    <v>1</v>
  </rv>
  <rv s="0">
    <fb>8560</fb>
    <v>1</v>
  </rv>
  <rv s="0">
    <fb>44225</fb>
    <v>0</v>
  </rv>
  <rv s="0">
    <fb>122.9</fb>
    <v>1</v>
  </rv>
  <rv s="0">
    <fb>74.7</fb>
    <v>1</v>
  </rv>
  <rv s="0">
    <fb>82.3</fb>
    <v>1</v>
  </rv>
  <rv s="0">
    <fb>329.5</fb>
    <v>1</v>
  </rv>
  <rv s="0">
    <fb>1480</fb>
    <v>1</v>
  </rv>
  <rv s="0">
    <fb>76.900000000000006</fb>
    <v>1</v>
  </rv>
  <rv s="0">
    <fb>5589</fb>
    <v>1</v>
  </rv>
  <rv s="0">
    <fb>2404.2716</fb>
    <v>1</v>
  </rv>
  <rv s="0">
    <fb>1151</fb>
    <v>1</v>
  </rv>
  <rv s="0">
    <fb>1319</fb>
    <v>1</v>
  </rv>
  <rv s="0">
    <fb>2399</fb>
    <v>1</v>
  </rv>
  <rv s="0">
    <fb>44228</fb>
    <v>0</v>
  </rv>
  <rv s="0">
    <fb>73.849999999999994</fb>
    <v>1</v>
  </rv>
  <rv s="0">
    <fb>87.3</fb>
    <v>1</v>
  </rv>
  <rv s="0">
    <fb>1474</fb>
    <v>1</v>
  </rv>
  <rv s="0">
    <fb>32.9</fb>
    <v>1</v>
  </rv>
  <rv s="0">
    <fb>5672</fb>
    <v>1</v>
  </rv>
  <rv s="0">
    <fb>2481.4593</fb>
    <v>1</v>
  </rv>
  <rv s="0">
    <fb>8542</fb>
    <v>1</v>
  </rv>
  <rv s="0">
    <fb>44229</fb>
    <v>0</v>
  </rv>
  <rv s="0">
    <fb>129.74</fb>
    <v>1</v>
  </rv>
  <rv s="0">
    <fb>373</fb>
    <v>1</v>
  </rv>
  <rv s="0">
    <fb>88.15</fb>
    <v>1</v>
  </rv>
  <rv s="0">
    <fb>33.6</fb>
    <v>1</v>
  </rv>
  <rv s="0">
    <fb>5618</fb>
    <v>1</v>
  </rv>
  <rv s="0">
    <fb>2419.2111</fb>
    <v>1</v>
  </rv>
  <rv s="0">
    <fb>237.2</fb>
    <v>1</v>
  </rv>
  <rv s="0">
    <fb>8740</fb>
    <v>1</v>
  </rv>
  <rv s="0">
    <fb>2413</fb>
    <v>1</v>
  </rv>
  <rv s="0">
    <fb>44230</fb>
    <v>0</v>
  </rv>
  <rv s="0">
    <fb>381</fb>
    <v>1</v>
  </rv>
  <rv s="0">
    <fb>351</fb>
    <v>1</v>
  </rv>
  <rv s="0">
    <fb>991</fb>
    <v>1</v>
  </rv>
  <rv s="0">
    <fb>321</fb>
    <v>1</v>
  </rv>
  <rv s="0">
    <fb>1476</fb>
    <v>1</v>
  </rv>
  <rv s="0">
    <fb>60.7</fb>
    <v>1</v>
  </rv>
  <rv s="0">
    <fb>734</fb>
    <v>1</v>
  </rv>
  <rv s="0">
    <fb>5637</fb>
    <v>1</v>
  </rv>
  <rv s="0">
    <fb>2430.6648</fb>
    <v>1</v>
  </rv>
  <rv s="0">
    <fb>1276</fb>
    <v>1</v>
  </rv>
  <rv s="0">
    <fb>229.6</fb>
    <v>1</v>
  </rv>
  <rv s="0">
    <fb>1460</fb>
    <v>1</v>
  </rv>
  <rv s="0">
    <fb>2364</fb>
    <v>1</v>
  </rv>
  <rv s="0">
    <fb>44231</fb>
    <v>0</v>
  </rv>
  <rv s="0">
    <fb>132.41999999999999</fb>
    <v>1</v>
  </rv>
  <rv s="0">
    <fb>77.2</fb>
    <v>1</v>
  </rv>
  <rv s="0">
    <fb>96.55</fb>
    <v>1</v>
  </rv>
  <rv s="0">
    <fb>999</fb>
    <v>1</v>
  </rv>
  <rv s="0">
    <fb>324.5</fb>
    <v>1</v>
  </rv>
  <rv s="0">
    <fb>1325</fb>
    <v>1</v>
  </rv>
  <rv s="0">
    <fb>1490</fb>
    <v>1</v>
  </rv>
  <rv s="0">
    <fb>5648</fb>
    <v>1</v>
  </rv>
  <rv s="0">
    <fb>2406.2635</fb>
    <v>1</v>
  </rv>
  <rv s="0">
    <fb>233.7</fb>
    <v>1</v>
  </rv>
  <rv s="0">
    <fb>8882</fb>
    <v>1</v>
  </rv>
  <rv s="0">
    <fb>1456</fb>
    <v>1</v>
  </rv>
  <rv s="0">
    <fb>2319</fb>
    <v>1</v>
  </rv>
  <rv s="0">
    <fb>44232</fb>
    <v>0</v>
  </rv>
  <rv s="0">
    <fb>132.12</fb>
    <v>1</v>
  </rv>
  <rv s="0">
    <fb>378</fb>
    <v>1</v>
  </rv>
  <rv s="0">
    <fb>100.2</fb>
    <v>1</v>
  </rv>
  <rv s="0">
    <fb>1370</fb>
    <v>1</v>
  </rv>
  <rv s="0">
    <fb>1502</fb>
    <v>1</v>
  </rv>
  <rv s="0">
    <fb>5620</fb>
    <v>1</v>
  </rv>
  <rv s="0">
    <fb>2473.9895000000001</fb>
    <v>1</v>
  </rv>
  <rv s="0">
    <fb>8706</fb>
    <v>1</v>
  </rv>
  <rv s="0">
    <fb>44235</fb>
    <v>0</v>
  </rv>
  <rv s="0">
    <fb>131.46</fb>
    <v>1</v>
  </rv>
  <rv s="0">
    <fb>99.4</fb>
    <v>1</v>
  </rv>
  <rv s="0">
    <fb>344.5</fb>
    <v>1</v>
  </rv>
  <rv s="0">
    <fb>344</fb>
    <v>1</v>
  </rv>
  <rv s="0">
    <fb>1355</fb>
    <v>1</v>
  </rv>
  <rv s="0">
    <fb>1478</fb>
    <v>1</v>
  </rv>
  <rv s="0">
    <fb>191.8</fb>
    <v>1</v>
  </rv>
  <rv s="0">
    <fb>5760</fb>
    <v>1</v>
  </rv>
  <rv s="0">
    <fb>2570.5985999999998</fb>
    <v>1</v>
  </rv>
  <rv s="0">
    <fb>8812</fb>
    <v>1</v>
  </rv>
  <rv s="0">
    <fb>1444</fb>
    <v>1</v>
  </rv>
  <rv s="0">
    <fb>44236</fb>
    <v>0</v>
  </rv>
  <rv s="0">
    <fb>269.5</fb>
    <v>1</v>
  </rv>
  <rv s="0">
    <fb>98.95</fb>
    <v>1</v>
  </rv>
  <rv s="0">
    <fb>357.5</fb>
    <v>1</v>
  </rv>
  <rv s="0">
    <fb>58.3</fb>
    <v>1</v>
  </rv>
  <rv s="0">
    <fb>39.200000000000003</fb>
    <v>1</v>
  </rv>
  <rv s="0">
    <fb>193.6</fb>
    <v>1</v>
  </rv>
  <rv s="0">
    <fb>5770</fb>
    <v>1</v>
  </rv>
  <rv s="0">
    <fb>2579.5623000000001</fb>
    <v>1</v>
  </rv>
  <rv s="0">
    <fb>239.7</fb>
    <v>1</v>
  </rv>
  <rv s="0">
    <fb>8758</fb>
    <v>1</v>
  </rv>
  <rv s="0">
    <fb>2329</fb>
    <v>1</v>
  </rv>
  <rv s="0">
    <fb>44237</fb>
    <v>0</v>
  </rv>
  <rv s="0">
    <fb>127.58</fb>
    <v>1</v>
  </rv>
  <rv s="0">
    <fb>77.05</fb>
    <v>1</v>
  </rv>
  <rv s="0">
    <fb>99.35</fb>
    <v>1</v>
  </rv>
  <rv s="0">
    <fb>356.5</fb>
    <v>1</v>
  </rv>
  <rv s="0">
    <fb>37.85</fb>
    <v>1</v>
  </rv>
  <rv s="0">
    <fb>5922</fb>
    <v>1</v>
  </rv>
  <rv s="0">
    <fb>2702.0666000000001</fb>
    <v>1</v>
  </rv>
  <rv s="0">
    <fb>1251</fb>
    <v>1</v>
  </rv>
  <rv s="0">
    <fb>2705</fb>
    <v>1</v>
  </rv>
  <rv s="0">
    <fb>240.8</fb>
    <v>1</v>
  </rv>
  <rv s="0">
    <fb>8788</fb>
    <v>1</v>
  </rv>
  <rv s="0">
    <fb>2293</fb>
    <v>1</v>
  </rv>
  <rv s="0">
    <fb>126.4148</fb>
    <v>1</v>
  </rv>
  <rv s="0">
    <fb>44238</fb>
    <v>0</v>
  </rv>
  <rv s="0">
    <fb>126.94</fb>
    <v>1</v>
  </rv>
  <rv s="0">
    <fb>382</fb>
    <v>1</v>
  </rv>
  <rv s="0">
    <fb>86.8</fb>
    <v>1</v>
  </rv>
  <rv s="0">
    <fb>302.5</fb>
    <v>1</v>
  </rv>
  <rv s="0">
    <fb>336</fb>
    <v>1</v>
  </rv>
  <rv s="0">
    <fb>1462</fb>
    <v>1</v>
  </rv>
  <rv s="0">
    <fb>76.8</fb>
    <v>1</v>
  </rv>
  <rv s="0">
    <fb>5912</fb>
    <v>1</v>
  </rv>
  <rv s="0">
    <fb>8906</fb>
    <v>1</v>
  </rv>
  <rv s="0">
    <fb>44239</fb>
    <v>0</v>
  </rv>
  <rv s="0">
    <fb>129.13999999999999</fb>
    <v>1</v>
  </rv>
  <rv s="0">
    <fb>75.25</fb>
    <v>1</v>
  </rv>
  <rv s="0">
    <fb>195.6</fb>
    <v>1</v>
  </rv>
  <rv s="0">
    <fb>5934</fb>
    <v>1</v>
  </rv>
  <rv s="0">
    <fb>2652.2680999999998</fb>
    <v>1</v>
  </rv>
  <rv s="0">
    <fb>2615</fb>
    <v>1</v>
  </rv>
  <rv s="0">
    <fb>238.6</fb>
    <v>1</v>
  </rv>
  <rv s="0">
    <fb>8920</fb>
    <v>1</v>
  </rv>
  <rv s="0">
    <fb>44242</fb>
    <v>0</v>
  </rv>
  <rv s="0">
    <fb>126.98</fb>
    <v>1</v>
  </rv>
  <rv s="0">
    <fb>387</fb>
    <v>1</v>
  </rv>
  <rv s="0">
    <fb>1435</fb>
    <v>1</v>
  </rv>
  <rv s="0">
    <fb>1488</fb>
    <v>1</v>
  </rv>
  <rv s="0">
    <fb>38.1</fb>
    <v>1</v>
  </rv>
  <rv s="0">
    <fb>6186</fb>
    <v>1</v>
  </rv>
  <rv s="0">
    <fb>2781.7442000000001</fb>
    <v>1</v>
  </rv>
  <rv s="0">
    <fb>1288</fb>
    <v>1</v>
  </rv>
  <rv s="0">
    <fb>2745</fb>
    <v>1</v>
  </rv>
  <rv s="0">
    <fb>237.8</fb>
    <v>1</v>
  </rv>
  <rv s="0">
    <fb>8900</fb>
    <v>1</v>
  </rv>
  <rv s="0">
    <fb>1259</fb>
    <v>1</v>
  </rv>
  <rv s="0">
    <fb>2368</fb>
    <v>1</v>
  </rv>
  <rv s="0">
    <fb>44243</fb>
    <v>0</v>
  </rv>
  <rv s="0">
    <fb>91.95</fb>
    <v>1</v>
  </rv>
  <rv s="0">
    <fb>37.75</fb>
    <v>1</v>
  </rv>
  <rv s="0">
    <fb>722</fb>
    <v>1</v>
  </rv>
  <rv s="0">
    <fb>6260</fb>
    <v>1</v>
  </rv>
  <rv s="0">
    <fb>2807.1414</fb>
    <v>1</v>
  </rv>
  <rv s="0">
    <fb>8766</fb>
    <v>1</v>
  </rv>
  <rv s="0">
    <fb>2336</fb>
    <v>1</v>
  </rv>
  <rv s="0">
    <fb>44244</fb>
    <v>0</v>
  </rv>
  <rv s="0">
    <fb>92.15</fb>
    <v>1</v>
  </rv>
  <rv s="0">
    <fb>1420</fb>
    <v>1</v>
  </rv>
  <rv s="0">
    <fb>59.7</fb>
    <v>1</v>
  </rv>
  <rv s="0">
    <fb>37.700000000000003</fb>
    <v>1</v>
  </rv>
  <rv s="0">
    <fb>6235</fb>
    <v>1</v>
  </rv>
  <rv s="0">
    <fb>2768.2986000000001</fb>
    <v>1</v>
  </rv>
  <rv s="0">
    <fb>230.6</fb>
    <v>1</v>
  </rv>
  <rv s="0">
    <fb>8684</fb>
    <v>1</v>
  </rv>
  <rv s="0">
    <fb>132.19370000000001</fb>
    <v>1</v>
  </rv>
  <rv s="0">
    <fb>44245</fb>
    <v>0</v>
  </rv>
  <rv s="0">
    <fb>129.62</fb>
    <v>1</v>
  </rv>
  <rv s="0">
    <fb>396</fb>
    <v>1</v>
  </rv>
  <rv s="0">
    <fb>90.4</fb>
    <v>1</v>
  </rv>
  <rv s="0">
    <fb>284.5</fb>
    <v>1</v>
  </rv>
  <rv s="0">
    <fb>326.5</fb>
    <v>1</v>
  </rv>
  <rv s="0">
    <fb>1410</fb>
    <v>1</v>
  </rv>
  <rv s="0">
    <fb>1466</fb>
    <v>1</v>
  </rv>
  <rv s="0">
    <fb>75.849999999999994</fb>
    <v>1</v>
  </rv>
  <rv s="0">
    <fb>38.6</fb>
    <v>1</v>
  </rv>
  <rv s="0">
    <fb>2753.8571000000002</fb>
    <v>1</v>
  </rv>
  <rv s="0">
    <fb>1237</fb>
    <v>1</v>
  </rv>
  <rv s="0">
    <fb>228.3</fb>
    <v>1</v>
  </rv>
  <rv s="0">
    <fb>8664</fb>
    <v>1</v>
  </rv>
  <rv s="0">
    <fb>1221</fb>
    <v>1</v>
  </rv>
  <rv s="0">
    <fb>44246</fb>
    <v>0</v>
  </rv>
  <rv s="0">
    <fb>90.75</fb>
    <v>1</v>
  </rv>
  <rv s="0">
    <fb>1438</fb>
    <v>1</v>
  </rv>
  <rv s="0">
    <fb>6352</fb>
    <v>1</v>
  </rv>
  <rv s="0">
    <fb>2858.4339</fb>
    <v>1</v>
  </rv>
  <rv s="0">
    <fb>228.9</fb>
    <v>1</v>
  </rv>
  <rv s="0">
    <fb>8738</fb>
    <v>1</v>
  </rv>
  <rv s="0">
    <fb>2361</fb>
    <v>1</v>
  </rv>
  <rv s="0">
    <fb>44249</fb>
    <v>0</v>
  </rv>
  <rv s="0">
    <fb>136.58000000000001</fb>
    <v>1</v>
  </rv>
  <rv s="0">
    <fb>92.95</fb>
    <v>1</v>
  </rv>
  <rv s="0">
    <fb>992</fb>
    <v>1</v>
  </rv>
  <rv s="0">
    <fb>1405</fb>
    <v>1</v>
  </rv>
  <rv s="0">
    <fb>79.150000000000006</fb>
    <v>1</v>
  </rv>
  <rv s="0">
    <fb>768</fb>
    <v>1</v>
  </rv>
  <rv s="0">
    <fb>6320</fb>
    <v>1</v>
  </rv>
  <rv s="0">
    <fb>2795.6878000000002</fb>
    <v>1</v>
  </rv>
  <rv s="0">
    <fb>245.3</fb>
    <v>1</v>
  </rv>
  <rv s="0">
    <fb>8662</fb>
    <v>1</v>
  </rv>
  <rv s="0">
    <fb>1330</fb>
    <v>1</v>
  </rv>
  <rv s="0">
    <fb>2327</fb>
    <v>1</v>
  </rv>
  <rv s="0">
    <fb>44250</fb>
    <v>0</v>
  </rv>
  <rv s="0">
    <fb>137.44</fb>
    <v>1</v>
  </rv>
  <rv s="0">
    <fb>399</fb>
    <v>1</v>
  </rv>
  <rv s="0">
    <fb>988</fb>
    <v>1</v>
  </rv>
  <rv s="0">
    <fb>1425</fb>
    <v>1</v>
  </rv>
  <rv s="0">
    <fb>6312</fb>
    <v>1</v>
  </rv>
  <rv s="0">
    <fb>2789.2139999999999</fb>
    <v>1</v>
  </rv>
  <rv s="0">
    <fb>1279</fb>
    <v>1</v>
  </rv>
  <rv s="0">
    <fb>8676</fb>
    <v>1</v>
  </rv>
  <rv s="0">
    <fb>1339</fb>
    <v>1</v>
  </rv>
  <rv s="0">
    <fb>44251</fb>
    <v>0</v>
  </rv>
  <rv s="0">
    <fb>141.41999999999999</fb>
    <v>1</v>
  </rv>
  <rv s="0">
    <fb>92</fb>
    <v>1</v>
  </rv>
  <rv s="0">
    <fb>87.2</fb>
    <v>1</v>
  </rv>
  <rv s="0">
    <fb>38.799999999999997</fb>
    <v>1</v>
  </rv>
  <rv s="0">
    <fb>197.2</fb>
    <v>1</v>
  </rv>
  <rv s="0">
    <fb>6355</fb>
    <v>1</v>
  </rv>
  <rv s="0">
    <fb>2830.0488</fb>
    <v>1</v>
  </rv>
  <rv s="0">
    <fb>268.7</fb>
    <v>1</v>
  </rv>
  <rv s="0">
    <fb>1419</fb>
    <v>1</v>
  </rv>
  <rv s="0">
    <fb>2417</fb>
    <v>1</v>
  </rv>
  <rv s="0">
    <fb>44252</fb>
    <v>0</v>
  </rv>
  <rv s="0">
    <fb>296.5</fb>
    <v>1</v>
  </rv>
  <rv s="0">
    <fb>96.2</fb>
    <v>1</v>
  </rv>
  <rv s="0">
    <fb>1008</fb>
    <v>1</v>
  </rv>
  <rv s="0">
    <fb>93.65</fb>
    <v>1</v>
  </rv>
  <rv s="0">
    <fb>6480</fb>
    <v>1</v>
  </rv>
  <rv s="0">
    <fb>2941.5974000000001</fb>
    <v>1</v>
  </rv>
  <rv s="0">
    <fb>8598</fb>
    <v>1</v>
  </rv>
  <rv s="0">
    <fb>2339</fb>
    <v>1</v>
  </rv>
  <rv s="0">
    <fb>44253</fb>
    <v>0</v>
  </rv>
  <rv s="0">
    <fb>136.47999999999999</fb>
    <v>1</v>
  </rv>
  <rv s="0">
    <fb>289.5</fb>
    <v>1</v>
  </rv>
  <rv s="0">
    <fb>95.65</fb>
    <v>1</v>
  </rv>
  <rv s="0">
    <fb>1455</fb>
    <v>1</v>
  </rv>
  <rv s="0">
    <fb>86.5</fb>
    <v>1</v>
  </rv>
  <rv s="0">
    <fb>39.299999999999997</fb>
    <v>1</v>
  </rv>
  <rv s="0">
    <fb>6187</fb>
    <v>1</v>
  </rv>
  <rv s="0">
    <fb>2761.3267999999998</fb>
    <v>1</v>
  </rv>
  <rv s="0">
    <fb>259.7</fb>
    <v>1</v>
  </rv>
  <rv s="0">
    <fb>8432</fb>
    <v>1</v>
  </rv>
  <rv s="0">
    <fb>2236</fb>
    <v>1</v>
  </rv>
  <rv s="0">
    <fb>44256</fb>
    <v>0</v>
  </rv>
  <rv s="0">
    <fb>138.18</fb>
    <v>1</v>
  </rv>
  <rv s="0">
    <fb>310.5</fb>
    <v>1</v>
  </rv>
  <rv s="0">
    <fb>97.75</fb>
    <v>1</v>
  </rv>
  <rv s="0">
    <fb>1022</fb>
    <v>1</v>
  </rv>
  <rv s="0">
    <fb>85.65</fb>
    <v>1</v>
  </rv>
  <rv s="0">
    <fb>66.099999999999994</fb>
    <v>1</v>
  </rv>
  <rv s="0">
    <fb>6303</fb>
    <v>1</v>
  </rv>
  <rv s="0">
    <fb>2886.3211000000001</fb>
    <v>1</v>
  </rv>
  <rv s="0">
    <fb>8536</fb>
    <v>1</v>
  </rv>
  <rv s="0">
    <fb>1464</fb>
    <v>1</v>
  </rv>
  <rv s="0">
    <fb>2248</fb>
    <v>1</v>
  </rv>
  <rv s="0">
    <fb>44257</fb>
    <v>0</v>
  </rv>
  <rv s="0">
    <fb>95.5</fb>
    <v>1</v>
  </rv>
  <rv s="0">
    <fb>1710</fb>
    <v>1</v>
  </rv>
  <rv s="0">
    <fb>6436</fb>
    <v>1</v>
  </rv>
  <rv s="0">
    <fb>2945.5812999999998</fb>
    <v>1</v>
  </rv>
  <rv s="0">
    <fb>268.3</fb>
    <v>1</v>
  </rv>
  <rv s="0">
    <fb>8562</fb>
    <v>1</v>
  </rv>
  <rv s="0">
    <fb>1449</fb>
    <v>1</v>
  </rv>
  <rv s="0">
    <fb>2228</fb>
    <v>1</v>
  </rv>
  <rv s="0">
    <fb>124.24760000000001</fb>
    <v>1</v>
  </rv>
  <rv s="0">
    <fb>44258</fb>
    <v>0</v>
  </rv>
  <rv s="0">
    <fb>1770</fb>
    <v>1</v>
  </rv>
  <rv s="0">
    <fb>85.55</fb>
    <v>1</v>
  </rv>
  <rv s="0">
    <fb>66.599999999999994</fb>
    <v>1</v>
  </rv>
  <rv s="0">
    <fb>6435</fb>
    <v>1</v>
  </rv>
  <rv s="0">
    <fb>2972.9704999999999</fb>
    <v>1</v>
  </rv>
  <rv s="0">
    <fb>1321</fb>
    <v>1</v>
  </rv>
  <rv s="0">
    <fb>260.39999999999998</fb>
    <v>1</v>
  </rv>
  <rv s="0">
    <fb>8582</fb>
    <v>1</v>
  </rv>
  <rv s="0">
    <fb>1431</fb>
    <v>1</v>
  </rv>
  <rv s="0">
    <fb>44259</fb>
    <v>0</v>
  </rv>
  <rv s="0">
    <fb>137.02000000000001</fb>
    <v>1</v>
  </rv>
  <rv s="0">
    <fb>100.4</fb>
    <v>1</v>
  </rv>
  <rv s="0">
    <fb>1756</fb>
    <v>1</v>
  </rv>
  <rv s="0">
    <fb>85.3</fb>
    <v>1</v>
  </rv>
  <rv s="0">
    <fb>5878</fb>
    <v>1</v>
  </rv>
  <rv s="0">
    <fb>2875.3654000000001</fb>
    <v>1</v>
  </rv>
  <rv s="0">
    <fb>8436</fb>
    <v>1</v>
  </rv>
  <rv s="0">
    <fb>44260</fb>
    <v>0</v>
  </rv>
  <rv s="0">
    <fb>440.5</fb>
    <v>1</v>
  </rv>
  <rv s="0">
    <fb>1465</fb>
    <v>1</v>
  </rv>
  <rv s="0">
    <fb>84.05</fb>
    <v>1</v>
  </rv>
  <rv s="0">
    <fb>37.9</fb>
    <v>1</v>
  </rv>
  <rv s="0">
    <fb>5854</fb>
    <v>1</v>
  </rv>
  <rv s="0">
    <fb>2901.7586000000001</fb>
    <v>1</v>
  </rv>
  <rv s="0">
    <fb>2620</fb>
    <v>1</v>
  </rv>
  <rv s="0">
    <fb>257.60000000000002</fb>
    <v>1</v>
  </rv>
  <rv s="0">
    <fb>2193</fb>
    <v>1</v>
  </rv>
  <rv s="0">
    <fb>44263</fb>
    <v>0</v>
  </rv>
  <rv s="0">
    <fb>143.5</fb>
    <v>1</v>
  </rv>
  <rv s="0">
    <fb>98.45</fb>
    <v>1</v>
  </rv>
  <rv s="0">
    <fb>1846</fb>
    <v>1</v>
  </rv>
  <rv s="0">
    <fb>85.2</fb>
    <v>1</v>
  </rv>
  <rv s="0">
    <fb>66.8</fb>
    <v>1</v>
  </rv>
  <rv s="0">
    <fb>6040</fb>
    <v>1</v>
  </rv>
  <rv s="0">
    <fb>3006.3353999999999</fb>
    <v>1</v>
  </rv>
  <rv s="0">
    <fb>1271</fb>
    <v>1</v>
  </rv>
  <rv s="0">
    <fb>8660</fb>
    <v>1</v>
  </rv>
  <rv s="0">
    <fb>1397</fb>
    <v>1</v>
  </rv>
  <rv s="0">
    <fb>44264</fb>
    <v>0</v>
  </rv>
  <rv s="0">
    <fb>343.5</fb>
    <v>1</v>
  </rv>
  <rv s="0">
    <fb>98.1</fb>
    <v>1</v>
  </rv>
  <rv s="0">
    <fb>464.5</fb>
    <v>1</v>
  </rv>
  <rv s="0">
    <fb>1778</fb>
    <v>1</v>
  </rv>
  <rv s="0">
    <fb>5819</fb>
    <v>1</v>
  </rv>
  <rv s="0">
    <fb>2873.8714</fb>
    <v>1</v>
  </rv>
  <rv s="0">
    <fb>1296</fb>
    <v>1</v>
  </rv>
  <rv s="0">
    <fb>8864</fb>
    <v>1</v>
  </rv>
  <rv s="0">
    <fb>44265</fb>
    <v>0</v>
  </rv>
  <rv s="0">
    <fb>139.82</fb>
    <v>1</v>
  </rv>
  <rv s="0">
    <fb>88.3</fb>
    <v>1</v>
  </rv>
  <rv s="0">
    <fb>95.9</fb>
    <v>1</v>
  </rv>
  <rv s="0">
    <fb>471.5</fb>
    <v>1</v>
  </rv>
  <rv s="0">
    <fb>1018</fb>
    <v>1</v>
  </rv>
  <rv s="0">
    <fb>319.5</fb>
    <v>1</v>
  </rv>
  <rv s="0">
    <fb>5649</fb>
    <v>1</v>
  </rv>
  <rv s="0">
    <fb>2845.4863</fb>
    <v>1</v>
  </rv>
  <rv s="0">
    <fb>249.5</fb>
    <v>1</v>
  </rv>
  <rv s="0">
    <fb>241.8</fb>
    <v>1</v>
  </rv>
  <rv s="0">
    <fb>8804</fb>
    <v>1</v>
  </rv>
  <rv s="0">
    <fb>2273</fb>
    <v>1</v>
  </rv>
  <rv s="0">
    <fb>44266</fb>
    <v>0</v>
  </rv>
  <rv s="0">
    <fb>95.85</fb>
    <v>1</v>
  </rv>
  <rv s="0">
    <fb>1804</fb>
    <v>1</v>
  </rv>
  <rv s="0">
    <fb>86.25</fb>
    <v>1</v>
  </rv>
  <rv s="0">
    <fb>5781</fb>
    <v>1</v>
  </rv>
  <rv s="0">
    <fb>2977.4522999999999</fb>
    <v>1</v>
  </rv>
  <rv s="0">
    <fb>1335</fb>
    <v>1</v>
  </rv>
  <rv s="0">
    <fb>253.4</fb>
    <v>1</v>
  </rv>
  <rv s="0">
    <fb>1415</fb>
    <v>1</v>
  </rv>
  <rv s="0">
    <fb>2231</fb>
    <v>1</v>
  </rv>
  <rv s="0">
    <fb>44267</fb>
    <v>0</v>
  </rv>
  <rv s="0">
    <fb>134.5</fb>
    <v>1</v>
  </rv>
  <rv s="0">
    <fb>1764</fb>
    <v>1</v>
  </rv>
  <rv s="0">
    <fb>88.1</fb>
    <v>1</v>
  </rv>
  <rv s="0">
    <fb>5745</fb>
    <v>1</v>
  </rv>
  <rv s="0">
    <fb>3005.3395</fb>
    <v>1</v>
  </rv>
  <rv s="0">
    <fb>251.6</fb>
    <v>1</v>
  </rv>
  <rv s="0">
    <fb>8932</fb>
    <v>1</v>
  </rv>
  <rv s="0">
    <fb>1412</fb>
    <v>1</v>
  </rv>
  <rv s="0">
    <fb>2194</fb>
    <v>1</v>
  </rv>
  <rv s="0">
    <fb>44270</fb>
    <v>0</v>
  </rv>
  <rv s="0">
    <fb>872</fb>
    <v>1</v>
  </rv>
  <rv s="0">
    <fb>131.84</fb>
    <v>1</v>
  </rv>
  <rv s="0">
    <fb>349</fb>
    <v>1</v>
  </rv>
  <rv s="0">
    <fb>97.95</fb>
    <v>1</v>
  </rv>
  <rv s="0">
    <fb>504</fb>
    <v>1</v>
  </rv>
  <rv s="0">
    <fb>1038</fb>
    <v>1</v>
  </rv>
  <rv s="0">
    <fb>1732</fb>
    <v>1</v>
  </rv>
  <rv s="0">
    <fb>90.2</fb>
    <v>1</v>
  </rv>
  <rv s="0">
    <fb>69.400000000000006</fb>
    <v>1</v>
  </rv>
  <rv s="0">
    <fb>5597</fb>
    <v>1</v>
  </rv>
  <rv s="0">
    <fb>2984.9220999999998</fb>
    <v>1</v>
  </rv>
  <rv s="0">
    <fb>1379</fb>
    <v>1</v>
  </rv>
  <rv s="0">
    <fb>1439</fb>
    <v>1</v>
  </rv>
  <rv s="0">
    <fb>44271</fb>
    <v>0</v>
  </rv>
  <rv s="0">
    <fb>98.6</fb>
    <v>1</v>
  </rv>
  <rv s="0">
    <fb>330.5</fb>
    <v>1</v>
  </rv>
  <rv s="0">
    <fb>1750</fb>
    <v>1</v>
  </rv>
  <rv s="0">
    <fb>88.75</fb>
    <v>1</v>
  </rv>
  <rv s="0">
    <fb>5610</fb>
    <v>1</v>
  </rv>
  <rv s="0">
    <fb>2995.8778000000002</fb>
    <v>1</v>
  </rv>
  <rv s="0">
    <fb>9066</fb>
    <v>1</v>
  </rv>
  <rv s="0">
    <fb>2244</fb>
    <v>1</v>
  </rv>
  <rv s="0">
    <fb>44272</fb>
    <v>0</v>
  </rv>
  <rv s="0">
    <fb>866</fb>
    <v>1</v>
  </rv>
  <rv s="0">
    <fb>127.1</fb>
    <v>1</v>
  </rv>
  <rv s="0">
    <fb>339.5</fb>
    <v>1</v>
  </rv>
  <rv s="0">
    <fb>390</fb>
    <v>1</v>
  </rv>
  <rv s="0">
    <fb>96.4</fb>
    <v>1</v>
  </rv>
  <rv s="0">
    <fb>441.5</fb>
    <v>1</v>
  </rv>
  <rv s="0">
    <fb>1042</fb>
    <v>1</v>
  </rv>
  <rv s="0">
    <fb>1744</fb>
    <v>1</v>
  </rv>
  <rv s="0">
    <fb>5460</fb>
    <v>1</v>
  </rv>
  <rv s="0">
    <fb>2877.8553000000002</fb>
    <v>1</v>
  </rv>
  <rv s="0">
    <fb>258.89999999999998</fb>
    <v>1</v>
  </rv>
  <rv s="0">
    <fb>44273</fb>
    <v>0</v>
  </rv>
  <rv s="0">
    <fb>127.28</fb>
    <v>1</v>
  </rv>
  <rv s="0">
    <fb>81</fb>
    <v>1</v>
  </rv>
  <rv s="0">
    <fb>96.85</fb>
    <v>1</v>
  </rv>
  <rv s="0">
    <fb>62.3</fb>
    <v>1</v>
  </rv>
  <rv s="0">
    <fb>5558</fb>
    <v>1</v>
  </rv>
  <rv s="0">
    <fb>2890.8029000000001</fb>
    <v>1</v>
  </rv>
  <rv s="0">
    <fb>255.3</fb>
    <v>1</v>
  </rv>
  <rv s="0">
    <fb>8720</fb>
    <v>1</v>
  </rv>
  <rv s="0">
    <fb>2207</fb>
    <v>1</v>
  </rv>
  <rv s="0">
    <fb>44274</fb>
    <v>0</v>
  </rv>
  <rv s="0">
    <fb>126.24</fb>
    <v>1</v>
  </rv>
  <rv s="0">
    <fb>327.5</fb>
    <v>1</v>
  </rv>
  <rv s="0">
    <fb>410.5</fb>
    <v>1</v>
  </rv>
  <rv s="0">
    <fb>1704</fb>
    <v>1</v>
  </rv>
  <rv s="0">
    <fb>89.3</fb>
    <v>1</v>
  </rv>
  <rv s="0">
    <fb>5471</fb>
    <v>1</v>
  </rv>
  <rv s="0">
    <fb>2793.1979000000001</fb>
    <v>1</v>
  </rv>
  <rv s="0">
    <fb>1289</fb>
    <v>1</v>
  </rv>
  <rv s="0">
    <fb>8564</fb>
    <v>1</v>
  </rv>
  <rv s="0">
    <fb>1387</fb>
    <v>1</v>
  </rv>
  <rv s="0">
    <fb>2212</fb>
    <v>1</v>
  </rv>
  <rv s="0">
    <fb>44277</fb>
    <v>0</v>
  </rv>
  <rv s="0">
    <fb>338.5</fb>
    <v>1</v>
  </rv>
  <rv s="0">
    <fb>94.05</fb>
    <v>1</v>
  </rv>
  <rv s="0">
    <fb>973</fb>
    <v>1</v>
  </rv>
  <rv s="0">
    <fb>89.1</fb>
    <v>1</v>
  </rv>
  <rv s="0">
    <fb>39.799999999999997</fb>
    <v>1</v>
  </rv>
  <rv s="0">
    <fb>5386</fb>
    <v>1</v>
  </rv>
  <rv s="0">
    <fb>2769.7926000000002</fb>
    <v>1</v>
  </rv>
  <rv s="0">
    <fb>234.3</fb>
    <v>1</v>
  </rv>
  <rv s="0">
    <fb>8596</fb>
    <v>1</v>
  </rv>
  <rv s="0">
    <fb>44278</fb>
    <v>0</v>
  </rv>
  <rv s="0">
    <fb>127.38</fb>
    <v>1</v>
  </rv>
  <rv s="0">
    <fb>316.5</fb>
    <v>1</v>
  </rv>
  <rv s="0">
    <fb>87.4</fb>
    <v>1</v>
  </rv>
  <rv s="0">
    <fb>57.2</fb>
    <v>1</v>
  </rv>
  <rv s="0">
    <fb>5345</fb>
    <v>1</v>
  </rv>
  <rv s="0">
    <fb>2710.0344</fb>
    <v>1</v>
  </rv>
  <rv s="0">
    <fb>232.7</fb>
    <v>1</v>
  </rv>
  <rv s="0">
    <fb>2229</fb>
    <v>1</v>
  </rv>
  <rv s="0">
    <fb>44279</fb>
    <v>0</v>
  </rv>
  <rv s="0">
    <fb>129.56</fb>
    <v>1</v>
  </rv>
  <rv s="0">
    <fb>98.2</fb>
    <v>1</v>
  </rv>
  <rv s="0">
    <fb>385.5</fb>
    <v>1</v>
  </rv>
  <rv s="0">
    <fb>90.7</fb>
    <v>1</v>
  </rv>
  <rv s="0">
    <fb>56.1</fb>
    <v>1</v>
  </rv>
  <rv s="0">
    <fb>214.5</fb>
    <v>1</v>
  </rv>
  <rv s="0">
    <fb>5422</fb>
    <v>1</v>
  </rv>
  <rv s="0">
    <fb>2771.7845000000002</fb>
    <v>1</v>
  </rv>
  <rv s="0">
    <fb>8642</fb>
    <v>1</v>
  </rv>
  <rv s="0">
    <fb>1273</fb>
    <v>1</v>
  </rv>
  <rv s="0">
    <fb>44280</fb>
    <v>0</v>
  </rv>
  <rv s="0">
    <fb>127.96</fb>
    <v>1</v>
  </rv>
  <rv s="0">
    <fb>367.5</fb>
    <v>1</v>
  </rv>
  <rv s="0">
    <fb>96.25</fb>
    <v>1</v>
  </rv>
  <rv s="0">
    <fb>321.5</fb>
    <v>1</v>
  </rv>
  <rv s="0">
    <fb>90.45</fb>
    <v>1</v>
  </rv>
  <rv s="0">
    <fb>795</fb>
    <v>1</v>
  </rv>
  <rv s="0">
    <fb>5349</fb>
    <v>1</v>
  </rv>
  <rv s="0">
    <fb>2715.0142000000001</fb>
    <v>1</v>
  </rv>
  <rv s="0">
    <fb>235.9</fb>
    <v>1</v>
  </rv>
  <rv s="0">
    <fb>8612</fb>
    <v>1</v>
  </rv>
  <rv s="0">
    <fb>1239</fb>
    <v>1</v>
  </rv>
  <rv s="0">
    <fb>2221</fb>
    <v>1</v>
  </rv>
  <rv s="0">
    <fb>44281</fb>
    <v>0</v>
  </rv>
  <rv s="0">
    <fb>418</fb>
    <v>1</v>
  </rv>
  <rv s="0">
    <fb>99.55</fb>
    <v>1</v>
  </rv>
  <rv s="0">
    <fb>400.5</fb>
    <v>1</v>
  </rv>
  <rv s="0">
    <fb>324</fb>
    <v>1</v>
  </rv>
  <rv s="0">
    <fb>1768</fb>
    <v>1</v>
  </rv>
  <rv s="0">
    <fb>90.25</fb>
    <v>1</v>
  </rv>
  <rv s="0">
    <fb>5533</fb>
    <v>1</v>
  </rv>
  <rv s="0">
    <fb>2832.0407</fb>
    <v>1</v>
  </rv>
  <rv s="0">
    <fb>242.6</fb>
    <v>1</v>
  </rv>
  <rv s="0">
    <fb>2222</fb>
    <v>1</v>
  </rv>
  <rv s="0">
    <fb>44284</fb>
    <v>0</v>
  </rv>
  <rv s="0">
    <fb>127.2</fb>
    <v>1</v>
  </rv>
  <rv s="0">
    <fb>1475</fb>
    <v>1</v>
  </rv>
  <rv s="0">
    <fb>60.1</fb>
    <v>1</v>
  </rv>
  <rv s="0">
    <fb>2796.6837999999998</fb>
    <v>1</v>
  </rv>
  <rv s="0">
    <fb>238.4</fb>
    <v>1</v>
  </rv>
  <rv s="0">
    <fb>8820</fb>
    <v>1</v>
  </rv>
  <rv s="0">
    <fb>44285</fb>
    <v>0</v>
  </rv>
  <rv s="0">
    <fb>126.5</fb>
    <v>1</v>
  </rv>
  <rv s="0">
    <fb>98.35</fb>
    <v>1</v>
  </rv>
  <rv s="0">
    <fb>318.5</fb>
    <v>1</v>
  </rv>
  <rv s="0">
    <fb>5578</fb>
    <v>1</v>
  </rv>
  <rv s="0">
    <fb>2857.9358999999999</fb>
    <v>1</v>
  </rv>
  <rv s="0">
    <fb>1361</fb>
    <v>1</v>
  </rv>
  <rv s="0">
    <fb>2730</fb>
    <v>1</v>
  </rv>
  <rv s="0">
    <fb>8794</fb>
    <v>1</v>
  </rv>
  <rv s="0">
    <fb>109.0779</fb>
    <v>1</v>
  </rv>
  <rv s="0">
    <fb>44286</fb>
    <v>0</v>
  </rv>
  <rv s="0">
    <fb>98.3</fb>
    <v>1</v>
  </rv>
  <rv s="0">
    <fb>1766</fb>
    <v>1</v>
  </rv>
  <rv s="0">
    <fb>90.15</fb>
    <v>1</v>
  </rv>
  <rv s="0">
    <fb>5550</fb>
    <v>1</v>
  </rv>
  <rv s="0">
    <fb>2831.0446999999999</fb>
    <v>1</v>
  </rv>
  <rv s="0">
    <fb>2750</fb>
    <v>1</v>
  </rv>
  <rv s="0">
    <fb>228.6</fb>
    <v>1</v>
  </rv>
  <rv s="0">
    <fb>8668</fb>
    <v>1</v>
  </rv>
  <rv s="0">
    <fb>2276</fb>
    <v>1</v>
  </rv>
  <rv s="0">
    <fb>44287</fb>
    <v>0</v>
  </rv>
  <rv s="0">
    <fb>372.4</fb>
    <v>1</v>
  </rv>
  <rv s="0">
    <fb>98.8</fb>
    <v>1</v>
  </rv>
  <rv s="0">
    <fb>1782</fb>
    <v>1</v>
  </rv>
  <rv s="0">
    <fb>39.4</fb>
    <v>1</v>
  </rv>
  <rv s="0">
    <fb>2886.819</fb>
    <v>1</v>
  </rv>
  <rv s="0">
    <fb>1365</fb>
    <v>1</v>
  </rv>
  <rv s="0">
    <fb>2780</fb>
    <v>1</v>
  </rv>
  <rv s="0">
    <fb>8946</fb>
    <v>1</v>
  </rv>
  <rv s="0">
    <fb>1301.5</fb>
    <v>1</v>
  </rv>
  <rv s="0">
    <fb>44292</fb>
    <v>0</v>
  </rv>
  <rv s="0">
    <fb>379.8</fb>
    <v>1</v>
  </rv>
  <rv s="0">
    <fb>99.3</fb>
    <v>1</v>
  </rv>
  <rv s="0">
    <fb>317.8</fb>
    <v>1</v>
  </rv>
  <rv s="0">
    <fb>5627</fb>
    <v>1</v>
  </rv>
  <rv s="0">
    <fb>2951.5571</fb>
    <v>1</v>
  </rv>
  <rv s="0">
    <fb>228.4</fb>
    <v>1</v>
  </rv>
  <rv s="0">
    <fb>44293</fb>
    <v>0</v>
  </rv>
  <rv s="0">
    <fb>388</fb>
    <v>1</v>
  </rv>
  <rv s="0">
    <fb>329.4</fb>
    <v>1</v>
  </rv>
  <rv s="0">
    <fb>92.3</fb>
    <v>1</v>
  </rv>
  <rv s="0">
    <fb>42</fb>
    <v>1</v>
  </rv>
  <rv s="0">
    <fb>5743</fb>
    <v>1</v>
  </rv>
  <rv s="0">
    <fb>2975.9584</fb>
    <v>1</v>
  </rv>
  <rv s="0">
    <fb>239.9</fb>
    <v>1</v>
  </rv>
  <rv s="0">
    <fb>1368.5</fb>
    <v>1</v>
  </rv>
  <rv s="0">
    <fb>114.2067</fb>
    <v>1</v>
  </rv>
  <rv s="0">
    <fb>44294</fb>
    <v>0</v>
  </rv>
  <rv s="0">
    <fb>129.69999999999999</fb>
    <v>1</v>
  </rv>
  <rv s="0">
    <fb>378.6</fb>
    <v>1</v>
  </rv>
  <rv s="0">
    <fb>77.900000000000006</fb>
    <v>1</v>
  </rv>
  <rv s="0">
    <fb>1515</fb>
    <v>1</v>
  </rv>
  <rv s="0">
    <fb>5755</fb>
    <v>1</v>
  </rv>
  <rv s="0">
    <fb>3071.5715</fb>
    <v>1</v>
  </rv>
  <rv s="0">
    <fb>9268</fb>
    <v>1</v>
  </rv>
  <rv s="0">
    <fb>44295</fb>
    <v>0</v>
  </rv>
  <rv s="0">
    <fb>128.69999999999999</fb>
    <v>1</v>
  </rv>
  <rv s="0">
    <fb>380.4</fb>
    <v>1</v>
  </rv>
  <rv s="0">
    <fb>393</fb>
    <v>1</v>
  </rv>
  <rv s="0">
    <fb>324.60000000000002</fb>
    <v>1</v>
  </rv>
  <rv s="0">
    <fb>1892</fb>
    <v>1</v>
  </rv>
  <rv s="0">
    <fb>42.1</fb>
    <v>1</v>
  </rv>
  <rv s="0">
    <fb>5663</fb>
    <v>1</v>
  </rv>
  <rv s="0">
    <fb>3070.5754999999999</fb>
    <v>1</v>
  </rv>
  <rv s="0">
    <fb>233.3</fb>
    <v>1</v>
  </rv>
  <rv s="0">
    <fb>9310</fb>
    <v>1</v>
  </rv>
  <rv s="0">
    <fb>2433</fb>
    <v>1</v>
  </rv>
  <rv s="0">
    <fb>44298</fb>
    <v>0</v>
  </rv>
  <rv s="0">
    <fb>375.2</fb>
    <v>1</v>
  </rv>
  <rv s="0">
    <fb>87.9</fb>
    <v>1</v>
  </rv>
  <rv s="0">
    <fb>389.5</fb>
    <v>1</v>
  </rv>
  <rv s="0">
    <fb>313.8</fb>
    <v>1</v>
  </rv>
  <rv s="0">
    <fb>1888</fb>
    <v>1</v>
  </rv>
  <rv s="0">
    <fb>88.9</fb>
    <v>1</v>
  </rv>
  <rv s="0">
    <fb>5645</fb>
    <v>1</v>
  </rv>
  <rv s="0">
    <fb>3016.7930999999999</fb>
    <v>1</v>
  </rv>
  <rv s="0">
    <fb>1374</fb>
    <v>1</v>
  </rv>
  <rv s="0">
    <fb>2855</fb>
    <v>1</v>
  </rv>
  <rv s="0">
    <fb>9220</fb>
    <v>1</v>
  </rv>
  <rv s="0">
    <fb>1249</fb>
    <v>1</v>
  </rv>
  <rv s="0">
    <fb>2431</fb>
    <v>1</v>
  </rv>
  <rv s="0">
    <fb>106.4773</fb>
    <v>1</v>
  </rv>
  <rv s="0">
    <fb>44299</fb>
    <v>0</v>
  </rv>
  <rv s="0">
    <fb>374.6</fb>
    <v>1</v>
  </rv>
  <rv s="0">
    <fb>96.65</fb>
    <v>1</v>
  </rv>
  <rv s="0">
    <fb>5701</fb>
    <v>1</v>
  </rv>
  <rv s="0">
    <fb>3038.7044999999998</fb>
    <v>1</v>
  </rv>
  <rv s="0">
    <fb>319.39999999999998</fb>
    <v>1</v>
  </rv>
  <rv s="0">
    <fb>9210</fb>
    <v>1</v>
  </rv>
  <rv s="0">
    <fb>1289.5</fb>
    <v>1</v>
  </rv>
  <rv s="0">
    <fb>110.1614</fb>
    <v>1</v>
  </rv>
  <rv s="0">
    <fb>44300</fb>
    <v>0</v>
  </rv>
  <rv s="0">
    <fb>125.8</fb>
    <v>1</v>
  </rv>
  <rv s="0">
    <fb>97.3</fb>
    <v>1</v>
  </rv>
  <rv s="0">
    <fb>315.2</fb>
    <v>1</v>
  </rv>
  <rv s="0">
    <fb>1904</fb>
    <v>1</v>
  </rv>
  <rv s="0">
    <fb>43</fb>
    <v>1</v>
  </rv>
  <rv s="0">
    <fb>5849</fb>
    <v>1</v>
  </rv>
  <rv s="0">
    <fb>3130.8317000000002</fb>
    <v>1</v>
  </rv>
  <rv s="0">
    <fb>312.60000000000002</fb>
    <v>1</v>
  </rv>
  <rv s="0">
    <fb>9104</fb>
    <v>1</v>
  </rv>
  <rv s="0">
    <fb>1354.5</fb>
    <v>1</v>
  </rv>
  <rv s="0">
    <fb>110.017</fb>
    <v>1</v>
  </rv>
  <rv s="0">
    <fb>44301</fb>
    <v>0</v>
  </rv>
  <rv s="0">
    <fb>377</fb>
    <v>1</v>
  </rv>
  <rv s="0">
    <fb>96.9</fb>
    <v>1</v>
  </rv>
  <rv s="0">
    <fb>5984</fb>
    <v>1</v>
  </rv>
  <rv s="0">
    <fb>3136.8074999999999</fb>
    <v>1</v>
  </rv>
  <rv s="0">
    <fb>307.7</fb>
    <v>1</v>
  </rv>
  <rv s="0">
    <fb>9190</fb>
    <v>1</v>
  </rv>
  <rv s="0">
    <fb>2408</fb>
    <v>1</v>
  </rv>
  <rv s="0">
    <fb>44302</fb>
    <v>0</v>
  </rv>
  <rv s="0">
    <fb>380.2</fb>
    <v>1</v>
  </rv>
  <rv s="0">
    <fb>91.2</fb>
    <v>1</v>
  </rv>
  <rv s="0">
    <fb>96.5</fb>
    <v>1</v>
  </rv>
  <rv s="0">
    <fb>45.5</fb>
    <v>1</v>
  </rv>
  <rv s="0">
    <fb>6054</fb>
    <v>1</v>
  </rv>
  <rv s="0">
    <fb>3186.6060000000002</fb>
    <v>1</v>
  </rv>
  <rv s="0">
    <fb>1384</fb>
    <v>1</v>
  </rv>
  <rv s="0">
    <fb>307.8</fb>
    <v>1</v>
  </rv>
  <rv s="0">
    <fb>9344</fb>
    <v>1</v>
  </rv>
  <rv s="0">
    <fb>1326.5</fb>
    <v>1</v>
  </rv>
  <rv s="0">
    <fb>111.6784</fb>
    <v>1</v>
  </rv>
  <rv s="0">
    <fb>44305</fb>
    <v>0</v>
  </rv>
  <rv s="0">
    <fb>125.9</fb>
    <v>1</v>
  </rv>
  <rv s="0">
    <fb>93.2</fb>
    <v>1</v>
  </rv>
  <rv s="0">
    <fb>431</fb>
    <v>1</v>
  </rv>
  <rv s="0">
    <fb>97.05</fb>
    <v>1</v>
  </rv>
  <rv s="0">
    <fb>308.60000000000002</fb>
    <v>1</v>
  </rv>
  <rv s="0">
    <fb>46.6</fb>
    <v>1</v>
  </rv>
  <rv s="0">
    <fb>6089</fb>
    <v>1</v>
  </rv>
  <rv s="0">
    <fb>3173.6583999999998</fb>
    <v>1</v>
  </rv>
  <rv s="0">
    <fb>1363</fb>
    <v>1</v>
  </rv>
  <rv s="0">
    <fb>2845</fb>
    <v>1</v>
  </rv>
  <rv s="0">
    <fb>311.5</fb>
    <v>1</v>
  </rv>
  <rv s="0">
    <fb>1347.5</fb>
    <v>1</v>
  </rv>
  <rv s="0">
    <fb>2381</fb>
    <v>1</v>
  </rv>
  <rv s="0">
    <fb>107.5609</fb>
    <v>1</v>
  </rv>
  <rv s="0">
    <fb>44306</fb>
    <v>0</v>
  </rv>
  <rv s="0">
    <fb>367.6</fb>
    <v>1</v>
  </rv>
  <rv s="0">
    <fb>94</fb>
    <v>1</v>
  </rv>
  <rv s="0">
    <fb>92.75</fb>
    <v>1</v>
  </rv>
  <rv s="0">
    <fb>291.2</fb>
    <v>1</v>
  </rv>
  <rv s="0">
    <fb>94.3</fb>
    <v>1</v>
  </rv>
  <rv s="0">
    <fb>5955</fb>
    <v>1</v>
  </rv>
  <rv s="0">
    <fb>3054.64</fb>
    <v>1</v>
  </rv>
  <rv s="0">
    <fb>1323</fb>
    <v>1</v>
  </rv>
  <rv s="0">
    <fb>301.89999999999998</fb>
    <v>1</v>
  </rv>
  <rv s="0">
    <fb>2378</fb>
    <v>1</v>
  </rv>
  <rv s="0">
    <fb>105.53830000000001</fb>
    <v>1</v>
  </rv>
  <rv s="0">
    <fb>44307</fb>
    <v>0</v>
  </rv>
  <rv s="0">
    <fb>122.1</fb>
    <v>1</v>
  </rv>
  <rv s="0">
    <fb>371.2</fb>
    <v>1</v>
  </rv>
  <rv s="0">
    <fb>97.6</fb>
    <v>1</v>
  </rv>
  <rv s="0">
    <fb>94.35</fb>
    <v>1</v>
  </rv>
  <rv s="0">
    <fb>3056.1338999999998</fb>
    <v>1</v>
  </rv>
  <rv s="0">
    <fb>1343</fb>
    <v>1</v>
  </rv>
  <rv s="0">
    <fb>9212</fb>
    <v>1</v>
  </rv>
  <rv s="0">
    <fb>1303</fb>
    <v>1</v>
  </rv>
  <rv s="0">
    <fb>44308</fb>
    <v>0</v>
  </rv>
  <rv s="0">
    <fb>387.2</fb>
    <v>1</v>
  </rv>
  <rv s="0">
    <fb>98.9</fb>
    <v>1</v>
  </rv>
  <rv s="0">
    <fb>439</fb>
    <v>1</v>
  </rv>
  <rv s="0">
    <fb>95.8</fb>
    <v>1</v>
  </rv>
  <rv s="0">
    <fb>305.2</fb>
    <v>1</v>
  </rv>
  <rv s="0">
    <fb>89.7</fb>
    <v>1</v>
  </rv>
  <rv s="0">
    <fb>6005</fb>
    <v>1</v>
  </rv>
  <rv s="0">
    <fb>3081.5311999999999</fb>
    <v>1</v>
  </rv>
  <rv s="0">
    <fb>300.3</fb>
    <v>1</v>
  </rv>
  <rv s="0">
    <fb>9286</fb>
    <v>1</v>
  </rv>
  <rv s="0">
    <fb>1376.5</fb>
    <v>1</v>
  </rv>
  <rv s="0">
    <fb>2437</fb>
    <v>1</v>
  </rv>
  <rv s="0">
    <fb>108.7167</fb>
    <v>1</v>
  </rv>
  <rv s="0">
    <fb>44309</fb>
    <v>0</v>
  </rv>
  <rv s="0">
    <fb>393.4</fb>
    <v>1</v>
  </rv>
  <rv s="0">
    <fb>97.15</fb>
    <v>1</v>
  </rv>
  <rv s="0">
    <fb>317.39999999999998</fb>
    <v>1</v>
  </rv>
  <rv s="0">
    <fb>64.2</fb>
    <v>1</v>
  </rv>
  <rv s="0">
    <fb>6119</fb>
    <v>1</v>
  </rv>
  <rv s="0">
    <fb>3119.3780000000002</fb>
    <v>1</v>
  </rv>
  <rv s="0">
    <fb>2930</fb>
    <v>1</v>
  </rv>
  <rv s="0">
    <fb>9282</fb>
    <v>1</v>
  </rv>
  <rv s="0">
    <fb>106.62179999999999</fb>
    <v>1</v>
  </rv>
  <rv s="0">
    <fb>44312</fb>
    <v>0</v>
  </rv>
  <rv s="0">
    <fb>939</fb>
    <v>1</v>
  </rv>
  <rv s="0">
    <fb>395.6</fb>
    <v>1</v>
  </rv>
  <rv s="0">
    <fb>320.2</fb>
    <v>1</v>
  </rv>
  <rv s="0">
    <fb>80.900000000000006</fb>
    <v>1</v>
  </rv>
  <rv s="0">
    <fb>6220</fb>
    <v>1</v>
  </rv>
  <rv s="0">
    <fb>3188.1</fb>
    <v>1</v>
  </rv>
  <rv s="0">
    <fb>297.8</fb>
    <v>1</v>
  </rv>
  <rv s="0">
    <fb>9226</fb>
    <v>1</v>
  </rv>
  <rv s="0">
    <fb>1415.5</fb>
    <v>1</v>
  </rv>
  <rv s="0">
    <fb>44313</fb>
    <v>0</v>
  </rv>
  <rv s="0">
    <fb>394.8</fb>
    <v>1</v>
  </rv>
  <rv s="0">
    <fb>290.5</fb>
    <v>1</v>
  </rv>
  <rv s="0">
    <fb>431.5</fb>
    <v>1</v>
  </rv>
  <rv s="0">
    <fb>1066</fb>
    <v>1</v>
  </rv>
  <rv s="0">
    <fb>83.3</fb>
    <v>1</v>
  </rv>
  <rv s="0">
    <fb>239.5</fb>
    <v>1</v>
  </rv>
  <rv s="0">
    <fb>6155</fb>
    <v>1</v>
  </rv>
  <rv s="0">
    <fb>3156.7269000000001</fb>
    <v>1</v>
  </rv>
  <rv s="0">
    <fb>287.5</fb>
    <v>1</v>
  </rv>
  <rv s="0">
    <fb>1458</fb>
    <v>1</v>
  </rv>
  <rv s="0">
    <fb>2321</fb>
    <v>1</v>
  </rv>
  <rv s="0">
    <fb>106.4051</fb>
    <v>1</v>
  </rv>
  <rv s="0">
    <fb>44314</fb>
    <v>0</v>
  </rv>
  <rv s="0">
    <fb>389.4</fb>
    <v>1</v>
  </rv>
  <rv s="0">
    <fb>427.5</fb>
    <v>1</v>
  </rv>
  <rv s="0">
    <fb>1064</fb>
    <v>1</v>
  </rv>
  <rv s="0">
    <fb>6167</fb>
    <v>1</v>
  </rv>
  <rv s="0">
    <fb>3161.2087999999999</fb>
    <v>1</v>
  </rv>
  <rv s="0">
    <fb>1351</fb>
    <v>1</v>
  </rv>
  <rv s="0">
    <fb>302.10000000000002</fb>
    <v>1</v>
  </rv>
  <rv s="0">
    <fb>9148</fb>
    <v>1</v>
  </rv>
  <rv s="0">
    <fb>102.721</fb>
    <v>1</v>
  </rv>
  <rv s="0">
    <fb>44315</fb>
    <v>0</v>
  </rv>
  <rv s="0">
    <fb>122.5</fb>
    <v>1</v>
  </rv>
  <rv s="0">
    <fb>107.2</fb>
    <v>1</v>
  </rv>
  <rv s="0">
    <fb>96.95</fb>
    <v>1</v>
  </rv>
  <rv s="0">
    <fb>83.9</fb>
    <v>1</v>
  </rv>
  <rv s="0">
    <fb>6156</fb>
    <v>1</v>
  </rv>
  <rv s="0">
    <fb>3128.8398000000002</fb>
    <v>1</v>
  </rv>
  <rv s="0">
    <fb>1342</fb>
    <v>1</v>
  </rv>
  <rv s="0">
    <fb>297.2</fb>
    <v>1</v>
  </rv>
  <rv s="0">
    <fb>9186</fb>
    <v>1</v>
  </rv>
  <rv s="0">
    <fb>106.694</fb>
    <v>1</v>
  </rv>
  <rv s="0">
    <fb>44316</fb>
    <v>0</v>
  </rv>
  <rv s="0">
    <fb>315.39999999999998</fb>
    <v>1</v>
  </rv>
  <rv s="0">
    <fb>45.4</fb>
    <v>1</v>
  </rv>
  <rv s="0">
    <fb>6076</fb>
    <v>1</v>
  </rv>
  <rv s="0">
    <fb>3057.6279</fb>
    <v>1</v>
  </rv>
  <rv s="0">
    <fb>288.10000000000002</fb>
    <v>1</v>
  </rv>
  <rv s="0">
    <fb>9132</fb>
    <v>1</v>
  </rv>
  <rv s="0">
    <fb>1491.5</fb>
    <v>1</v>
  </rv>
  <rv s="0">
    <fb>86.178700000000006</fb>
    <v>1</v>
  </rv>
  <rv s="0">
    <fb>44320</fb>
    <v>0</v>
  </rv>
  <rv s="0">
    <fb>373.8</fb>
    <v>1</v>
  </rv>
  <rv s="0">
    <fb>106.6</fb>
    <v>1</v>
  </rv>
  <rv s="0">
    <fb>95.7</fb>
    <v>1</v>
  </rv>
  <rv s="0">
    <fb>1074</fb>
    <v>1</v>
  </rv>
  <rv s="0">
    <fb>316.8</fb>
    <v>1</v>
  </rv>
  <rv s="0">
    <fb>6118</fb>
    <v>1</v>
  </rv>
  <rv s="0">
    <fb>3064.5997000000002</fb>
    <v>1</v>
  </rv>
  <rv s="0">
    <fb>9090</fb>
    <v>1</v>
  </rv>
  <rv s="0">
    <fb>80.977699999999999</fb>
    <v>1</v>
  </rv>
  <rv s="0">
    <fb>44321</fb>
    <v>0</v>
  </rv>
  <rv s="0">
    <fb>377.2</fb>
    <v>1</v>
  </rv>
  <rv s="0">
    <fb>436</fb>
    <v>1</v>
  </rv>
  <rv s="0">
    <fb>90.3</fb>
    <v>1</v>
  </rv>
  <rv s="0">
    <fb>43.9</fb>
    <v>1</v>
  </rv>
  <rv s="0">
    <fb>6408</fb>
    <v>1</v>
  </rv>
  <rv s="0">
    <fb>3257.3199</fb>
    <v>1</v>
  </rv>
  <rv s="0">
    <fb>3040</fb>
    <v>1</v>
  </rv>
  <rv s="0">
    <fb>291.10000000000002</fb>
    <v>1</v>
  </rv>
  <rv s="0">
    <fb>947.5</fb>
    <v>1</v>
  </rv>
  <rv s="0">
    <fb>9302</fb>
    <v>1</v>
  </rv>
  <rv s="0">
    <fb>1505.5</fb>
    <v>1</v>
  </rv>
  <rv s="0">
    <fb>2337</fb>
    <v>1</v>
  </rv>
  <rv s="0">
    <fb>76.715699999999998</fb>
    <v>1</v>
  </rv>
  <rv s="0">
    <fb>44322</fb>
    <v>0</v>
  </rv>
  <rv s="0">
    <fb>122.2</fb>
    <v>1</v>
  </rv>
  <rv s="0">
    <fb>373.6</fb>
    <v>1</v>
  </rv>
  <rv s="0">
    <fb>2280</fb>
    <v>1</v>
  </rv>
  <rv s="0">
    <fb>93.7</fb>
    <v>1</v>
  </rv>
  <rv s="0">
    <fb>6477</fb>
    <v>1</v>
  </rv>
  <rv s="0">
    <fb>3252.34</fb>
    <v>1</v>
  </rv>
  <rv s="0">
    <fb>287.10000000000002</fb>
    <v>1</v>
  </rv>
  <rv s="0">
    <fb>9380</fb>
    <v>1</v>
  </rv>
  <rv s="0">
    <fb>1501.5</fb>
    <v>1</v>
  </rv>
  <rv s="0">
    <fb>44323</fb>
    <v>0</v>
  </rv>
  <rv s="0">
    <fb>390.4</fb>
    <v>1</v>
  </rv>
  <rv s="0">
    <fb>327.8</fb>
    <v>1</v>
  </rv>
  <rv s="0">
    <fb>96.7</fb>
    <v>1</v>
  </rv>
  <rv s="0">
    <fb>60.4</fb>
    <v>1</v>
  </rv>
  <rv s="0">
    <fb>44.4</fb>
    <v>1</v>
  </rv>
  <rv s="0">
    <fb>6535</fb>
    <v>1</v>
  </rv>
  <rv s="0">
    <fb>3367.8726000000001</fb>
    <v>1</v>
  </rv>
  <rv s="0">
    <fb>3020</fb>
    <v>1</v>
  </rv>
  <rv s="0">
    <fb>297.7</fb>
    <v>1</v>
  </rv>
  <rv s="0">
    <fb>9432</fb>
    <v>1</v>
  </rv>
  <rv s="0">
    <fb>1564.5</fb>
    <v>1</v>
  </rv>
  <rv s="0">
    <fb>75.921099999999996</fb>
    <v>1</v>
  </rv>
  <rv s="0">
    <fb>44326</fb>
    <v>0</v>
  </rv>
  <rv s="0">
    <fb>127.7</fb>
    <v>1</v>
  </rv>
  <rv s="0">
    <fb>1375</fb>
    <v>1</v>
  </rv>
  <rv s="0">
    <fb>102.6</fb>
    <v>1</v>
  </rv>
  <rv s="0">
    <fb>3394.7637</fb>
    <v>1</v>
  </rv>
  <rv s="0">
    <fb>1391</fb>
    <v>1</v>
  </rv>
  <rv s="0">
    <fb>9438</fb>
    <v>1</v>
  </rv>
  <rv s="0">
    <fb>1527.5</fb>
    <v>1</v>
  </rv>
  <rv s="0">
    <fb>44327</fb>
    <v>0</v>
  </rv>
  <rv s="0">
    <fb>310.8</fb>
    <v>1</v>
  </rv>
  <rv s="0">
    <fb>6541</fb>
    <v>1</v>
  </rv>
  <rv s="0">
    <fb>3380.8202000000001</fb>
    <v>1</v>
  </rv>
  <rv s="0">
    <fb>296.10000000000002</fb>
    <v>1</v>
  </rv>
  <rv s="0">
    <fb>9152</fb>
    <v>1</v>
  </rv>
  <rv s="0">
    <fb>1460.5</fb>
    <v>1</v>
  </rv>
  <rv s="0">
    <fb>2301</fb>
    <v>1</v>
  </rv>
  <rv s="0">
    <fb>73.8262</fb>
    <v>1</v>
  </rv>
  <rv s="0">
    <fb>44328</fb>
    <v>0</v>
  </rv>
  <rv s="0">
    <fb>124.4</fb>
    <v>1</v>
  </rv>
  <rv s="0">
    <fb>386.8</fb>
    <v>1</v>
  </rv>
  <rv s="0">
    <fb>446</fb>
    <v>1</v>
  </rv>
  <rv s="0">
    <fb>311.60000000000002</fb>
    <v>1</v>
  </rv>
  <rv s="0">
    <fb>102.4</fb>
    <v>1</v>
  </rv>
  <rv s="0">
    <fb>46.5</fb>
    <v>1</v>
  </rv>
  <rv s="0">
    <fb>6575</fb>
    <v>1</v>
  </rv>
  <rv s="0">
    <fb>3387.2939999999999</fb>
    <v>1</v>
  </rv>
  <rv s="0">
    <fb>1353</fb>
    <v>1</v>
  </rv>
  <rv s="0">
    <fb>293.2</fb>
    <v>1</v>
  </rv>
  <rv s="0">
    <fb>9200</fb>
    <v>1</v>
  </rv>
  <rv s="0">
    <fb>72.887100000000004</fb>
    <v>1</v>
  </rv>
  <rv s="0">
    <fb>44329</fb>
    <v>0</v>
  </rv>
  <rv s="0">
    <fb>382.2</fb>
    <v>1</v>
  </rv>
  <rv s="0">
    <fb>309</fb>
    <v>1</v>
  </rv>
  <rv s="0">
    <fb>123.2</fb>
    <v>1</v>
  </rv>
  <rv s="0">
    <fb>57.1</fb>
    <v>1</v>
  </rv>
  <rv s="0">
    <fb>46.3</fb>
    <v>1</v>
  </rv>
  <rv s="0">
    <fb>6304</fb>
    <v>1</v>
  </rv>
  <rv s="0">
    <fb>3237.4005000000002</fb>
    <v>1</v>
  </rv>
  <rv s="0">
    <fb>291.5</fb>
    <v>1</v>
  </rv>
  <rv s="0">
    <fb>9196</fb>
    <v>1</v>
  </rv>
  <rv s="0">
    <fb>1390.5</fb>
    <v>1</v>
  </rv>
  <rv s="0">
    <fb>2314</fb>
    <v>1</v>
  </rv>
  <rv s="0">
    <fb>72.309200000000004</fb>
    <v>1</v>
  </rv>
  <rv s="0">
    <fb>44330</fb>
    <v>0</v>
  </rv>
  <rv s="0">
    <fb>369.5</fb>
    <v>1</v>
  </rv>
  <rv s="0">
    <fb>315.60000000000002</fb>
    <v>1</v>
  </rv>
  <rv s="0">
    <fb>1495</fb>
    <v>1</v>
  </rv>
  <rv s="0">
    <fb>6135</fb>
    <v>1</v>
  </rv>
  <rv s="0">
    <fb>3253.3359999999998</fb>
    <v>1</v>
  </rv>
  <rv s="0">
    <fb>288.89999999999998</fb>
    <v>1</v>
  </rv>
  <rv s="0">
    <fb>1436.5</fb>
    <v>1</v>
  </rv>
  <rv s="0">
    <fb>71.442400000000006</fb>
    <v>1</v>
  </rv>
  <rv s="0">
    <fb>44333</fb>
    <v>0</v>
  </rv>
  <rv s="0">
    <fb>381.6</fb>
    <v>1</v>
  </rv>
  <rv s="0">
    <fb>95.95</fb>
    <v>1</v>
  </rv>
  <rv s="0">
    <fb>6275</fb>
    <v>1</v>
  </rv>
  <rv s="0">
    <fb>3284.2111</fb>
    <v>1</v>
  </rv>
  <rv s="0">
    <fb>1308</fb>
    <v>1</v>
  </rv>
  <rv s="0">
    <fb>2815</fb>
    <v>1</v>
  </rv>
  <rv s="0">
    <fb>288.3</fb>
    <v>1</v>
  </rv>
  <rv s="0">
    <fb>1362.5</fb>
    <v>1</v>
  </rv>
  <rv s="0">
    <fb>2384</fb>
    <v>1</v>
  </rv>
  <rv s="0">
    <fb>74.115200000000002</fb>
    <v>1</v>
  </rv>
  <rv s="0">
    <fb>44334</fb>
    <v>0</v>
  </rv>
  <rv s="0">
    <fb>123.5</fb>
    <v>1</v>
  </rv>
  <rv s="0">
    <fb>377.8</fb>
    <v>1</v>
  </rv>
  <rv s="0">
    <fb>95.3</fb>
    <v>1</v>
  </rv>
  <rv s="0">
    <fb>113.6</fb>
    <v>1</v>
  </rv>
  <rv s="0">
    <fb>6250</fb>
    <v>1</v>
  </rv>
  <rv s="0">
    <fb>3296.6606999999999</fb>
    <v>1</v>
  </rv>
  <rv s="0">
    <fb>287.89999999999998</fb>
    <v>1</v>
  </rv>
  <rv s="0">
    <fb>74.4041</fb>
    <v>1</v>
  </rv>
  <rv s="0">
    <fb>44335</fb>
    <v>0</v>
  </rv>
  <rv s="0">
    <fb>838</fb>
    <v>1</v>
  </rv>
  <rv s="0">
    <fb>121</fb>
    <v>1</v>
  </rv>
  <rv s="0">
    <fb>382.6</fb>
    <v>1</v>
  </rv>
  <rv s="0">
    <fb>96.8</fb>
    <v>1</v>
  </rv>
  <rv s="0">
    <fb>306.60000000000002</fb>
    <v>1</v>
  </rv>
  <rv s="0">
    <fb>111.6</fb>
    <v>1</v>
  </rv>
  <rv s="0">
    <fb>6039</fb>
    <v>1</v>
  </rv>
  <rv s="0">
    <fb>3141.2894000000001</fb>
    <v>1</v>
  </rv>
  <rv s="0">
    <fb>2970</fb>
    <v>1</v>
  </rv>
  <rv s="0">
    <fb>293.10000000000002</fb>
    <v>1</v>
  </rv>
  <rv s="0">
    <fb>9472</fb>
    <v>1</v>
  </rv>
  <rv s="0">
    <fb>1351.5</fb>
    <v>1</v>
  </rv>
  <rv s="0">
    <fb>2403</fb>
    <v>1</v>
  </rv>
  <rv s="0">
    <fb>70.792299999999997</fb>
    <v>1</v>
  </rv>
  <rv s="0">
    <fb>44336</fb>
    <v>0</v>
  </rv>
  <rv s="0">
    <fb>389.6</fb>
    <v>1</v>
  </rv>
  <rv s="0">
    <fb>313.60000000000002</fb>
    <v>1</v>
  </rv>
  <rv s="0">
    <fb>6028</fb>
    <v>1</v>
  </rv>
  <rv s="0">
    <fb>3141.7874000000002</fb>
    <v>1</v>
  </rv>
  <rv s="0">
    <fb>9666</fb>
    <v>1</v>
  </rv>
  <rv s="0">
    <fb>1346</fb>
    <v>1</v>
  </rv>
  <rv s="0">
    <fb>2443</fb>
    <v>1</v>
  </rv>
  <rv s="0">
    <fb>44337</fb>
    <v>0</v>
  </rv>
  <rv s="0">
    <fb>91.6</fb>
    <v>1</v>
  </rv>
  <rv s="0">
    <fb>110.2</fb>
    <v>1</v>
  </rv>
  <rv s="0">
    <fb>3130.3337000000001</fb>
    <v>1</v>
  </rv>
  <rv s="0">
    <fb>1337</fb>
    <v>1</v>
  </rv>
  <rv s="0">
    <fb>3070</fb>
    <v>1</v>
  </rv>
  <rv s="0">
    <fb>9724</fb>
    <v>1</v>
  </rv>
  <rv s="0">
    <fb>1359.5</fb>
    <v>1</v>
  </rv>
  <rv s="0">
    <fb>76.282300000000006</fb>
    <v>1</v>
  </rv>
  <rv s="0">
    <fb>44340</fb>
    <v>0</v>
  </rv>
  <rv s="0">
    <fb>124.8</fb>
    <v>1</v>
  </rv>
  <rv s="0">
    <fb>3144.7752999999998</fb>
    <v>1</v>
  </rv>
  <rv s="0">
    <fb>1386</fb>
    <v>1</v>
  </rv>
  <rv s="0">
    <fb>1378.5</fb>
    <v>1</v>
  </rv>
  <rv s="0">
    <fb>94.991699999999994</fb>
    <v>1</v>
  </rv>
  <rv s="0">
    <fb>44341</fb>
    <v>0</v>
  </rv>
  <rv s="0">
    <fb>380.8</fb>
    <v>1</v>
  </rv>
  <rv s="0">
    <fb>112.8</fb>
    <v>1</v>
  </rv>
  <rv s="0">
    <fb>5905</fb>
    <v>1</v>
  </rv>
  <rv s="0">
    <fb>1357</fb>
    <v>1</v>
  </rv>
  <rv s="0">
    <fb>9722</fb>
    <v>1</v>
  </rv>
  <rv s="0">
    <fb>90.296300000000002</fb>
    <v>1</v>
  </rv>
  <rv s="0">
    <fb>44342</fb>
    <v>0</v>
  </rv>
  <rv s="0">
    <fb>130.19999999999999</fb>
    <v>1</v>
  </rv>
  <rv s="0">
    <fb>411.5</fb>
    <v>1</v>
  </rv>
  <rv s="0">
    <fb>1144</fb>
    <v>1</v>
  </rv>
  <rv s="0">
    <fb>5914</fb>
    <v>1</v>
  </rv>
  <rv s="0">
    <fb>302.2</fb>
    <v>1</v>
  </rv>
  <rv s="0">
    <fb>9624</fb>
    <v>1</v>
  </rv>
  <rv s="0">
    <fb>1377.5</fb>
    <v>1</v>
  </rv>
  <rv s="0">
    <fb>44343</fb>
    <v>0</v>
  </rv>
  <rv s="0">
    <fb>884</fb>
    <v>1</v>
  </rv>
  <rv s="0">
    <fb>129.30000000000001</fb>
    <v>1</v>
  </rv>
  <rv s="0">
    <fb>385.2</fb>
    <v>1</v>
  </rv>
  <rv s="0">
    <fb>441</fb>
    <v>1</v>
  </rv>
  <rv s="0">
    <fb>116.6</fb>
    <v>1</v>
  </rv>
  <rv s="0">
    <fb>6074</fb>
    <v>1</v>
  </rv>
  <rv s="0">
    <fb>3124.8559</fb>
    <v>1</v>
  </rv>
  <rv s="0">
    <fb>1345.5</fb>
    <v>1</v>
  </rv>
  <rv s="0">
    <fb>2454</fb>
    <v>1</v>
  </rv>
  <rv s="0">
    <fb>106.04389999999999</fb>
    <v>1</v>
  </rv>
  <rv s="0">
    <fb>44344</fb>
    <v>0</v>
  </rv>
  <rv s="0">
    <fb>381.4</fb>
    <v>1</v>
  </rv>
  <rv s="1">
    <fb t="e">#N/A</fb>
    <v>6</v>
    <v>4</v>
  </rv>
  <rv s="0">
    <fb>97.2</fb>
    <v>1</v>
  </rv>
  <rv s="0">
    <fb>91.35</fb>
    <v>1</v>
  </rv>
  <rv s="0">
    <fb>43.5</fb>
    <v>1</v>
  </rv>
  <rv s="0">
    <fb>6064</fb>
    <v>1</v>
  </rv>
  <rv s="0">
    <fb>3122.366</fb>
    <v>1</v>
  </rv>
  <rv s="0">
    <fb>3080</fb>
    <v>1</v>
  </rv>
  <rv s="0">
    <fb>9584</fb>
    <v>1</v>
  </rv>
  <rv s="0">
    <fb>2444</fb>
    <v>1</v>
  </rv>
  <rv s="0">
    <fb>44348</fb>
    <v>0</v>
  </rv>
  <rv s="0">
    <fb>386.6</fb>
    <v>1</v>
  </rv>
  <rv s="0">
    <fb>449</fb>
    <v>1</v>
  </rv>
  <rv s="0">
    <fb>94.7</fb>
    <v>1</v>
  </rv>
  <rv s="0">
    <fb>115.2</fb>
    <v>1</v>
  </rv>
  <rv s="0">
    <fb>6305</fb>
    <v>1</v>
  </rv>
  <rv s="0">
    <fb>3248.3562000000002</fb>
    <v>1</v>
  </rv>
  <rv s="0">
    <fb>298.7</fb>
    <v>1</v>
  </rv>
  <rv s="0">
    <fb>9632</fb>
    <v>1</v>
  </rv>
  <rv s="0">
    <fb>126.9204</fb>
    <v>1</v>
  </rv>
  <rv s="0">
    <fb>44349</fb>
    <v>0</v>
  </rv>
  <rv s="0">
    <fb>114.8</fb>
    <v>1</v>
  </rv>
  <rv s="0">
    <fb>44.7</fb>
    <v>1</v>
  </rv>
  <rv s="0">
    <fb>3282.2190999999998</fb>
    <v>1</v>
  </rv>
  <rv s="0">
    <fb>306.89999999999998</fb>
    <v>1</v>
  </rv>
  <rv s="0">
    <fb>9660</fb>
    <v>1</v>
  </rv>
  <rv s="0">
    <fb>1357.5</fb>
    <v>1</v>
  </rv>
  <rv s="0">
    <fb>2423</fb>
    <v>1</v>
  </rv>
  <rv s="0">
    <fb>44350</fb>
    <v>0</v>
  </rv>
  <rv s="0">
    <fb>376.4</fb>
    <v>1</v>
  </rv>
  <rv s="0">
    <fb>1128</fb>
    <v>1</v>
  </rv>
  <rv s="0">
    <fb>307.2</fb>
    <v>1</v>
  </rv>
  <rv s="0">
    <fb>6172</fb>
    <v>1</v>
  </rv>
  <rv s="0">
    <fb>3115</fb>
    <v>1</v>
  </rv>
  <rv s="0">
    <fb>305.39999999999998</fb>
    <v>1</v>
  </rv>
  <rv s="0">
    <fb>9802</fb>
    <v>1</v>
  </rv>
  <rv s="0">
    <fb>1293</fb>
    <v>1</v>
  </rv>
  <rv s="0">
    <fb>121.1414</fb>
    <v>1</v>
  </rv>
  <rv s="0">
    <fb>44351</fb>
    <v>0</v>
  </rv>
  <rv s="0">
    <fb>6219</fb>
    <v>1</v>
  </rv>
  <rv s="0">
    <fb>3241.3843999999999</fb>
    <v>1</v>
  </rv>
  <rv s="0">
    <fb>3085</fb>
    <v>1</v>
  </rv>
  <rv s="0">
    <fb>303.10000000000002</fb>
    <v>1</v>
  </rv>
  <rv s="0">
    <fb>9824</fb>
    <v>1</v>
  </rv>
  <rv s="0">
    <fb>2409</fb>
    <v>1</v>
  </rv>
  <rv s="0">
    <fb>115.6514</fb>
    <v>1</v>
  </rv>
  <rv s="0">
    <fb>44354</fb>
    <v>0</v>
  </rv>
  <rv s="0">
    <fb>126.2</fb>
    <v>1</v>
  </rv>
  <rv s="0">
    <fb>404.5</fb>
    <v>1</v>
  </rv>
  <rv s="0">
    <fb>6141</fb>
    <v>1</v>
  </rv>
  <rv s="0">
    <fb>3153</fb>
    <v>1</v>
  </rv>
  <rv s="0">
    <fb>3120</fb>
    <v>1</v>
  </rv>
  <rv s="0">
    <fb>308.2</fb>
    <v>1</v>
  </rv>
  <rv s="0">
    <fb>9862</fb>
    <v>1</v>
  </rv>
  <rv s="0">
    <fb>1282.5</fb>
    <v>1</v>
  </rv>
  <rv s="0">
    <fb>44355</fb>
    <v>0</v>
  </rv>
  <rv s="0">
    <fb>397.2</fb>
    <v>1</v>
  </rv>
  <rv s="0">
    <fb>453</fb>
    <v>1</v>
  </rv>
  <rv s="0">
    <fb>94.2</fb>
    <v>1</v>
  </rv>
  <rv s="0">
    <fb>384</fb>
    <v>1</v>
  </rv>
  <rv s="0">
    <fb>6192</fb>
    <v>1</v>
  </rv>
  <rv s="0">
    <fb>3183</fb>
    <v>1</v>
  </rv>
  <rv s="0">
    <fb>1329</fb>
    <v>1</v>
  </rv>
  <rv s="0">
    <fb>3095</fb>
    <v>1</v>
  </rv>
  <rv s="0">
    <fb>9880</fb>
    <v>1</v>
  </rv>
  <rv s="0">
    <fb>1267.5</fb>
    <v>1</v>
  </rv>
  <rv s="0">
    <fb>2418</fb>
    <v>1</v>
  </rv>
  <rv s="0">
    <fb>104.96040000000001</fb>
    <v>1</v>
  </rv>
  <rv s="0">
    <fb>44356</fb>
    <v>0</v>
  </rv>
  <rv s="0">
    <fb>122.8</fb>
    <v>1</v>
  </rv>
  <rv s="0">
    <fb>444</fb>
    <v>1</v>
  </rv>
  <rv s="0">
    <fb>93.15</fb>
    <v>1</v>
  </rv>
  <rv s="0">
    <fb>374</fb>
    <v>1</v>
  </rv>
  <rv s="0">
    <fb>311.2</fb>
    <v>1</v>
  </rv>
  <rv s="0">
    <fb>2185</fb>
    <v>1</v>
  </rv>
  <rv s="0">
    <fb>3102.5</fb>
    <v>1</v>
  </rv>
  <rv s="0">
    <fb>296.60000000000002</fb>
    <v>1</v>
  </rv>
  <rv s="0">
    <fb>9726</fb>
    <v>1</v>
  </rv>
  <rv s="0">
    <fb>44357</fb>
    <v>0</v>
  </rv>
  <rv s="0">
    <fb>303.2</fb>
    <v>1</v>
  </rv>
  <rv s="0">
    <fb>2170</fb>
    <v>1</v>
  </rv>
  <rv s="0">
    <fb>113.8</fb>
    <v>1</v>
  </rv>
  <rv s="0">
    <fb>45.7</fb>
    <v>1</v>
  </rv>
  <rv s="0">
    <fb>6033</fb>
    <v>1</v>
  </rv>
  <rv s="0">
    <fb>3099.5</fb>
    <v>1</v>
  </rv>
  <rv s="0">
    <fb>9576</fb>
    <v>1</v>
  </rv>
  <rv s="0">
    <fb>111.9674</fb>
    <v>1</v>
  </rv>
  <rv s="0">
    <fb>44358</fb>
    <v>0</v>
  </rv>
  <rv s="0">
    <fb>2195</fb>
    <v>1</v>
  </rv>
  <rv s="0">
    <fb>114.4</fb>
    <v>1</v>
  </rv>
  <rv s="0">
    <fb>3147</fb>
    <v>1</v>
  </rv>
  <rv s="0">
    <fb>9572</fb>
    <v>1</v>
  </rv>
  <rv s="0">
    <fb>2447</fb>
    <v>1</v>
  </rv>
  <rv s="0">
    <fb>110.7393</fb>
    <v>1</v>
  </rv>
  <rv s="0">
    <fb>44361</fb>
    <v>0</v>
  </rv>
  <rv s="0">
    <fb>89.9</fb>
    <v>1</v>
  </rv>
  <rv s="0">
    <fb>299.39999999999998</fb>
    <v>1</v>
  </rv>
  <rv s="0">
    <fb>6092</fb>
    <v>1</v>
  </rv>
  <rv s="0">
    <fb>3112.5</fb>
    <v>1</v>
  </rv>
  <rv s="0">
    <fb>9622</fb>
    <v>1</v>
  </rv>
  <rv s="0">
    <fb>111.3895</fb>
    <v>1</v>
  </rv>
  <rv s="0">
    <fb>44362</fb>
    <v>0</v>
  </rv>
  <rv s="0">
    <fb>127.4</fb>
    <v>1</v>
  </rv>
  <rv s="0">
    <fb>398.8</fb>
    <v>1</v>
  </rv>
  <rv s="0">
    <fb>297.39999999999998</fb>
    <v>1</v>
  </rv>
  <rv s="0">
    <fb>2999</fb>
    <v>1</v>
  </rv>
  <rv s="0">
    <fb>1248</fb>
    <v>1</v>
  </rv>
  <rv s="0">
    <fb>9818</fb>
    <v>1</v>
  </rv>
  <rv s="0">
    <fb>2486</fb>
    <v>1</v>
  </rv>
  <rv s="0">
    <fb>126.3425</fb>
    <v>1</v>
  </rv>
  <rv s="0">
    <fb>44363</fb>
    <v>0</v>
  </rv>
  <rv s="0">
    <fb>874</fb>
    <v>1</v>
  </rv>
  <rv s="0">
    <fb>405.8</fb>
    <v>1</v>
  </rv>
  <rv s="0">
    <fb>6020</fb>
    <v>1</v>
  </rv>
  <rv s="0">
    <fb>2963.5</fb>
    <v>1</v>
  </rv>
  <rv s="0">
    <fb>3140</fb>
    <v>1</v>
  </rv>
  <rv s="0">
    <fb>9914</fb>
    <v>1</v>
  </rv>
  <rv s="0">
    <fb>2512</fb>
    <v>1</v>
  </rv>
  <rv s="0">
    <fb>126.1258</fb>
    <v>1</v>
  </rv>
  <rv s="0">
    <fb>44364</fb>
    <v>0</v>
  </rv>
  <rv s="0">
    <fb>426.2</fb>
    <v>1</v>
  </rv>
  <rv s="0">
    <fb>445</fb>
    <v>1</v>
  </rv>
  <rv s="0">
    <fb>92.1</fb>
    <v>1</v>
  </rv>
  <rv s="0">
    <fb>1292</fb>
    <v>1</v>
  </rv>
  <rv s="0">
    <fb>285.8</fb>
    <v>1</v>
  </rv>
  <rv s="0">
    <fb>5882</fb>
    <v>1</v>
  </rv>
  <rv s="0">
    <fb>2862.5</fb>
    <v>1</v>
  </rv>
  <rv s="0">
    <fb>298.8</fb>
    <v>1</v>
  </rv>
  <rv s="0">
    <fb>9844</fb>
    <v>1</v>
  </rv>
  <rv s="0">
    <fb>2448</fb>
    <v>1</v>
  </rv>
  <rv s="0">
    <fb>120.4913</fb>
    <v>1</v>
  </rv>
  <rv s="0">
    <fb>44365</fb>
    <v>0</v>
  </rv>
  <rv s="0">
    <fb>442</fb>
    <v>1</v>
  </rv>
  <rv s="0">
    <fb>347</fb>
    <v>1</v>
  </rv>
  <rv s="0">
    <fb>281.8</fb>
    <v>1</v>
  </rv>
  <rv s="0">
    <fb>5809</fb>
    <v>1</v>
  </rv>
  <rv s="0">
    <fb>2717.5</fb>
    <v>1</v>
  </rv>
  <rv s="0">
    <fb>292.60000000000002</fb>
    <v>1</v>
  </rv>
  <rv s="0">
    <fb>9678</fb>
    <v>1</v>
  </rv>
  <rv s="0">
    <fb>44368</fb>
    <v>0</v>
  </rv>
  <rv s="0">
    <fb>286.39999999999998</fb>
    <v>1</v>
  </rv>
  <rv s="0">
    <fb>996</fb>
    <v>1</v>
  </rv>
  <rv s="0">
    <fb>5792</fb>
    <v>1</v>
  </rv>
  <rv s="0">
    <fb>2775</fb>
    <v>1</v>
  </rv>
  <rv s="0">
    <fb>1212</fb>
    <v>1</v>
  </rv>
  <rv s="0">
    <fb>297.3</fb>
    <v>1</v>
  </rv>
  <rv s="0">
    <fb>9832</fb>
    <v>1</v>
  </rv>
  <rv s="0">
    <fb>1231.5</fb>
    <v>1</v>
  </rv>
  <rv s="0">
    <fb>111.5339</fb>
    <v>1</v>
  </rv>
  <rv s="0">
    <fb>44369</fb>
    <v>0</v>
  </rv>
  <rv s="0">
    <fb>107.8</fb>
    <v>1</v>
  </rv>
  <rv s="0">
    <fb>93.3</fb>
    <v>1</v>
  </rv>
  <rv s="0">
    <fb>5881</fb>
    <v>1</v>
  </rv>
  <rv s="0">
    <fb>2792</fb>
    <v>1</v>
  </rv>
  <rv s="0">
    <fb>9888</fb>
    <v>1</v>
  </rv>
  <rv s="0">
    <fb>2398</fb>
    <v>1</v>
  </rv>
  <rv s="0">
    <fb>44370</fb>
    <v>0</v>
  </rv>
  <rv s="0">
    <fb>295.2</fb>
    <v>1</v>
  </rv>
  <rv s="0">
    <fb>48.1</fb>
    <v>1</v>
  </rv>
  <rv s="0">
    <fb>5926</fb>
    <v>1</v>
  </rv>
  <rv s="0">
    <fb>2822</fb>
    <v>1</v>
  </rv>
  <rv s="0">
    <fb>9840</fb>
    <v>1</v>
  </rv>
  <rv s="0">
    <fb>1275.5</fb>
    <v>1</v>
  </rv>
  <rv s="0">
    <fb>2372</fb>
    <v>1</v>
  </rv>
  <rv s="0">
    <fb>44371</fb>
    <v>0</v>
  </rv>
  <rv s="0">
    <fb>428.2</fb>
    <v>1</v>
  </rv>
  <rv s="0">
    <fb>114.6</fb>
    <v>1</v>
  </rv>
  <rv s="0">
    <fb>287.39999999999998</fb>
    <v>1</v>
  </rv>
  <rv s="0">
    <fb>6000</fb>
    <v>1</v>
  </rv>
  <rv s="0">
    <fb>2924</fb>
    <v>1</v>
  </rv>
  <rv s="0">
    <fb>1217</fb>
    <v>1</v>
  </rv>
  <rv s="0">
    <fb>294.39999999999998</fb>
    <v>1</v>
  </rv>
  <rv s="0">
    <fb>9902</fb>
    <v>1</v>
  </rv>
  <rv s="0">
    <fb>1269</fb>
    <v>1</v>
  </rv>
  <rv s="0">
    <fb>114.4234</fb>
    <v>1</v>
  </rv>
  <rv s="0">
    <fb>44372</fb>
    <v>0</v>
  </rv>
  <rv s="0">
    <fb>430.8</fb>
    <v>1</v>
  </rv>
  <rv s="0">
    <fb>346.5</fb>
    <v>1</v>
  </rv>
  <rv s="0">
    <fb>6062</fb>
    <v>1</v>
  </rv>
  <rv s="0">
    <fb>2966.5</fb>
    <v>1</v>
  </rv>
  <rv s="0">
    <fb>1085</fb>
    <v>1</v>
  </rv>
  <rv s="0">
    <fb>10005</fb>
    <v>1</v>
  </rv>
  <rv s="0">
    <fb>122.4417</fb>
    <v>1</v>
  </rv>
  <rv s="0">
    <fb>44375</fb>
    <v>0</v>
  </rv>
  <rv s="0">
    <fb>422.4</fb>
    <v>1</v>
  </rv>
  <rv s="0">
    <fb>88.8</fb>
    <v>1</v>
  </rv>
  <rv s="0">
    <fb>47.6</fb>
    <v>1</v>
  </rv>
  <rv s="0">
    <fb>6002</fb>
    <v>1</v>
  </rv>
  <rv s="0">
    <fb>2901.5</fb>
    <v>1</v>
  </rv>
  <rv s="0">
    <fb>3130</fb>
    <v>1</v>
  </rv>
  <rv s="0">
    <fb>290.8</fb>
    <v>1</v>
  </rv>
  <rv s="0">
    <fb>9970</fb>
    <v>1</v>
  </rv>
  <rv s="0">
    <fb>1177.5</fb>
    <v>1</v>
  </rv>
  <rv s="0">
    <fb>2434</fb>
    <v>1</v>
  </rv>
  <rv s="0">
    <fb>125.7646</fb>
    <v>1</v>
  </rv>
  <rv s="0">
    <fb>44376</fb>
    <v>0</v>
  </rv>
  <rv s="0">
    <fb>431.6</fb>
    <v>1</v>
  </rv>
  <rv s="0">
    <fb>108.4</fb>
    <v>1</v>
  </rv>
  <rv s="0">
    <fb>87.95</fb>
    <v>1</v>
  </rv>
  <rv s="0">
    <fb>1302</fb>
    <v>1</v>
  </rv>
  <rv s="0">
    <fb>277.60000000000002</fb>
    <v>1</v>
  </rv>
  <rv s="0">
    <fb>129.80000000000001</fb>
    <v>1</v>
  </rv>
  <rv s="0">
    <fb>2894.5</fb>
    <v>1</v>
  </rv>
  <rv s="0">
    <fb>3245</fb>
    <v>1</v>
  </rv>
  <rv s="0">
    <fb>290.3</fb>
    <v>1</v>
  </rv>
  <rv s="0">
    <fb>10140</fb>
    <v>1</v>
  </rv>
  <rv s="0">
    <fb>1179.5</fb>
    <v>1</v>
  </rv>
  <rv s="0">
    <fb>44377</fb>
    <v>0</v>
  </rv>
  <rv s="0">
    <fb>140.69999999999999</fb>
    <v>1</v>
  </rv>
  <rv s="0">
    <fb>431.2</fb>
    <v>1</v>
  </rv>
  <rv s="0">
    <fb>2155</fb>
    <v>1</v>
  </rv>
  <rv s="0">
    <fb>5949</fb>
    <v>1</v>
  </rv>
  <rv s="0">
    <fb>2872.5</fb>
    <v>1</v>
  </rv>
  <rv s="0">
    <fb>3190</fb>
    <v>1</v>
  </rv>
  <rv s="0">
    <fb>10050</fb>
    <v>1</v>
  </rv>
  <rv s="0">
    <fb>1183.5</fb>
    <v>1</v>
  </rv>
  <rv s="0">
    <fb>123.453</fb>
    <v>1</v>
  </rv>
  <rv s="0">
    <fb>44378</fb>
    <v>0</v>
  </rv>
  <rv s="0">
    <fb>292.2</fb>
    <v>1</v>
  </rv>
  <rv s="0">
    <fb>45.2</fb>
    <v>1</v>
  </rv>
  <rv s="0">
    <fb>2889.5</fb>
    <v>1</v>
  </rv>
  <rv s="0">
    <fb>3235</fb>
    <v>1</v>
  </rv>
  <rv s="0">
    <fb>10145</fb>
    <v>1</v>
  </rv>
  <rv s="0">
    <fb>119.7689</fb>
    <v>1</v>
  </rv>
  <rv s="0">
    <fb>44379</fb>
    <v>0</v>
  </rv>
  <rv s="0">
    <fb>861</fb>
    <v>1</v>
  </rv>
  <rv s="0">
    <fb>140.1</fb>
    <v>1</v>
  </rv>
  <rv s="0">
    <fb>434.8</fb>
    <v>1</v>
  </rv>
  <rv s="0">
    <fb>326</fb>
    <v>1</v>
  </rv>
  <rv s="0">
    <fb>59.4</fb>
    <v>1</v>
  </rv>
  <rv s="0">
    <fb>44.3</fb>
    <v>1</v>
  </rv>
  <rv s="0">
    <fb>5956</fb>
    <v>1</v>
  </rv>
  <rv s="0">
    <fb>2947</fb>
    <v>1</v>
  </rv>
  <rv s="0">
    <fb>3275</fb>
    <v>1</v>
  </rv>
  <rv s="0">
    <fb>293.3</fb>
    <v>1</v>
  </rv>
  <rv s="0">
    <fb>10195</fb>
    <v>1</v>
  </rv>
  <rv s="0">
    <fb>1245.5</fb>
    <v>1</v>
  </rv>
  <rv s="0">
    <fb>2543</fb>
    <v>1</v>
  </rv>
  <rv s="0">
    <fb>44382</fb>
    <v>0</v>
  </rv>
  <rv s="0">
    <fb>111.4</fb>
    <v>1</v>
  </rv>
  <rv s="0">
    <fb>337</fb>
    <v>1</v>
  </rv>
  <rv s="0">
    <fb>130.6</fb>
    <v>1</v>
  </rv>
  <rv s="0">
    <fb>2986</fb>
    <v>1</v>
  </rv>
  <rv s="0">
    <fb>3310</fb>
    <v>1</v>
  </rv>
  <rv s="0">
    <fb>10205</fb>
    <v>1</v>
  </rv>
  <rv s="0">
    <fb>1254.5</fb>
    <v>1</v>
  </rv>
  <rv s="0">
    <fb>119.5522</fb>
    <v>1</v>
  </rv>
  <rv s="0">
    <fb>44383</fb>
    <v>0</v>
  </rv>
  <rv s="0">
    <fb>142.5</fb>
    <v>1</v>
  </rv>
  <rv s="0">
    <fb>293.39999999999998</fb>
    <v>1</v>
  </rv>
  <rv s="0">
    <fb>44.1</fb>
    <v>1</v>
  </rv>
  <rv s="0">
    <fb>5885</fb>
    <v>1</v>
  </rv>
  <rv s="0">
    <fb>2900.5</fb>
    <v>1</v>
  </rv>
  <rv s="0">
    <fb>3305</fb>
    <v>1</v>
  </rv>
  <rv s="0">
    <fb>10190</fb>
    <v>1</v>
  </rv>
  <rv s="0">
    <fb>2557</fb>
    <v>1</v>
  </rv>
  <rv s="0">
    <fb>115.43470000000001</fb>
    <v>1</v>
  </rv>
  <rv s="0">
    <fb>44384</fb>
    <v>0</v>
  </rv>
  <rv s="0">
    <fb>90.55</fb>
    <v>1</v>
  </rv>
  <rv s="0">
    <fb>281.39999999999998</fb>
    <v>1</v>
  </rv>
  <rv s="0">
    <fb>2991</fb>
    <v>1</v>
  </rv>
  <rv s="0">
    <fb>10375</fb>
    <v>1</v>
  </rv>
  <rv s="0">
    <fb>2578</fb>
    <v>1</v>
  </rv>
  <rv s="0">
    <fb>111.8951</fb>
    <v>1</v>
  </rv>
  <rv s="0">
    <fb>44385</fb>
    <v>0</v>
  </rv>
  <rv s="0">
    <fb>398.2</fb>
    <v>1</v>
  </rv>
  <rv s="0">
    <fb>86.6</fb>
    <v>1</v>
  </rv>
  <rv s="0">
    <fb>43.3</fb>
    <v>1</v>
  </rv>
  <rv s="0">
    <fb>5866</fb>
    <v>1</v>
  </rv>
  <rv s="0">
    <fb>2868.5</fb>
    <v>1</v>
  </rv>
  <rv s="0">
    <fb>1163</fb>
    <v>1</v>
  </rv>
  <rv s="0">
    <fb>304.2</fb>
    <v>1</v>
  </rv>
  <rv s="0">
    <fb>1177</fb>
    <v>1</v>
  </rv>
  <rv s="0">
    <fb>2567</fb>
    <v>1</v>
  </rv>
  <rv s="0">
    <fb>44386</fb>
    <v>0</v>
  </rv>
  <rv s="0">
    <fb>378.8</fb>
    <v>1</v>
  </rv>
  <rv s="0">
    <fb>107</fb>
    <v>1</v>
  </rv>
  <rv s="0">
    <fb>85.6</fb>
    <v>1</v>
  </rv>
  <rv s="0">
    <fb>362</fb>
    <v>1</v>
  </rv>
  <rv s="0">
    <fb>273.39999999999998</fb>
    <v>1</v>
  </rv>
  <rv s="0">
    <fb>6106</fb>
    <v>1</v>
  </rv>
  <rv s="0">
    <fb>3285</fb>
    <v>1</v>
  </rv>
  <rv s="0">
    <fb>304.60000000000002</fb>
    <v>1</v>
  </rv>
  <rv s="0">
    <fb>10350</fb>
    <v>1</v>
  </rv>
  <rv s="0">
    <fb>1223.5</fb>
    <v>1</v>
  </rv>
  <rv s="0">
    <fb>2623</fb>
    <v>1</v>
  </rv>
  <rv s="0">
    <fb>110.8116</fb>
    <v>1</v>
  </rv>
  <rv s="0">
    <fb>44389</fb>
    <v>0</v>
  </rv>
  <rv s="0">
    <fb>268.60000000000002</fb>
    <v>1</v>
  </rv>
  <rv s="0">
    <fb>43.2</fb>
    <v>1</v>
  </rv>
  <rv s="0">
    <fb>6100</fb>
    <v>1</v>
  </rv>
  <rv s="0">
    <fb>1112</fb>
    <v>1</v>
  </rv>
  <rv s="0">
    <fb>3300</fb>
    <v>1</v>
  </rv>
  <rv s="0">
    <fb>10460</fb>
    <v>1</v>
  </rv>
  <rv s="0">
    <fb>2616</fb>
    <v>1</v>
  </rv>
  <rv s="0">
    <fb>109.3668</fb>
    <v>1</v>
  </rv>
  <rv s="0">
    <fb>44390</fb>
    <v>0</v>
  </rv>
  <rv s="0">
    <fb>377.4</fb>
    <v>1</v>
  </rv>
  <rv s="0">
    <fb>106.8</fb>
    <v>1</v>
  </rv>
  <rv s="0">
    <fb>41.2</fb>
    <v>1</v>
  </rv>
  <rv s="0">
    <fb>2945.5</fb>
    <v>1</v>
  </rv>
  <rv s="0">
    <fb>3315</fb>
    <v>1</v>
  </rv>
  <rv s="0">
    <fb>301.5</fb>
    <v>1</v>
  </rv>
  <rv s="0">
    <fb>10510</fb>
    <v>1</v>
  </rv>
  <rv s="0">
    <fb>1150.5</fb>
    <v>1</v>
  </rv>
  <rv s="0">
    <fb>2609</fb>
    <v>1</v>
  </rv>
  <rv s="0">
    <fb>44391</fb>
    <v>0</v>
  </rv>
  <rv s="0">
    <fb>826</fb>
    <v>1</v>
  </rv>
  <rv s="0">
    <fb>369.6</fb>
    <v>1</v>
  </rv>
  <rv s="0">
    <fb>101.4</fb>
    <v>1</v>
  </rv>
  <rv s="0">
    <fb>258.39999999999998</fb>
    <v>1</v>
  </rv>
  <rv s="0">
    <fb>6088</fb>
    <v>1</v>
  </rv>
  <rv s="0">
    <fb>2987.5</fb>
    <v>1</v>
  </rv>
  <rv s="0">
    <fb>1087</fb>
    <v>1</v>
  </rv>
  <rv s="0">
    <fb>10395</fb>
    <v>1</v>
  </rv>
  <rv s="0">
    <fb>1099.5</fb>
    <v>1</v>
  </rv>
  <rv s="0">
    <fb>44392</fb>
    <v>0</v>
  </rv>
  <rv s="0">
    <fb>258.60000000000002</fb>
    <v>1</v>
  </rv>
  <rv s="0">
    <fb>40.1</fb>
    <v>1</v>
  </rv>
  <rv s="0">
    <fb>6142</fb>
    <v>1</v>
  </rv>
  <rv s="0">
    <fb>2973</fb>
    <v>1</v>
  </rv>
  <rv s="0">
    <fb>3250</fb>
    <v>1</v>
  </rv>
  <rv s="0">
    <fb>10220</fb>
    <v>1</v>
  </rv>
  <rv s="0">
    <fb>44393</fb>
    <v>0</v>
  </rv>
  <rv s="0">
    <fb>2145</fb>
    <v>1</v>
  </rv>
  <rv s="0">
    <fb>54.7</fb>
    <v>1</v>
  </rv>
  <rv s="0">
    <fb>5931</fb>
    <v>1</v>
  </rv>
  <rv s="0">
    <fb>2889</fb>
    <v>1</v>
  </rv>
  <rv s="0">
    <fb>10235</fb>
    <v>1</v>
  </rv>
  <rv s="0">
    <fb>1096.5</fb>
    <v>1</v>
  </rv>
  <rv s="0">
    <fb>112.1841</fb>
    <v>1</v>
  </rv>
  <rv s="0">
    <fb>44396</fb>
    <v>0</v>
  </rv>
  <rv s="0">
    <fb>157.5</fb>
    <v>1</v>
  </rv>
  <rv s="0">
    <fb>343.2</fb>
    <v>1</v>
  </rv>
  <rv s="0">
    <fb>121.6</fb>
    <v>1</v>
  </rv>
  <rv s="0">
    <fb>10070</fb>
    <v>1</v>
  </rv>
  <rv s="0">
    <fb>44397</fb>
    <v>0</v>
  </rv>
  <rv s="0">
    <fb>794</fb>
    <v>1</v>
  </rv>
  <rv s="0">
    <fb>356.2</fb>
    <v>1</v>
  </rv>
  <rv s="0">
    <fb>96.1</fb>
    <v>1</v>
  </rv>
  <rv s="0">
    <fb>79.95</fb>
    <v>1</v>
  </rv>
  <rv s="0">
    <fb>352</fb>
    <v>1</v>
  </rv>
  <rv s="0">
    <fb>257.2</fb>
    <v>1</v>
  </rv>
  <rv s="0">
    <fb>5836</fb>
    <v>1</v>
  </rv>
  <rv s="0">
    <fb>2800</fb>
    <v>1</v>
  </rv>
  <rv s="0">
    <fb>286.2</fb>
    <v>1</v>
  </rv>
  <rv s="0">
    <fb>10125</fb>
    <v>1</v>
  </rv>
  <rv s="0">
    <fb>2626</fb>
    <v>1</v>
  </rv>
  <rv s="0">
    <fb>44398</fb>
    <v>0</v>
  </rv>
  <rv s="0">
    <fb>370.4</fb>
    <v>1</v>
  </rv>
  <rv s="0">
    <fb>99.1</fb>
    <v>1</v>
  </rv>
  <rv s="0">
    <fb>270.39999999999998</fb>
    <v>1</v>
  </rv>
  <rv s="0">
    <fb>2115</fb>
    <v>1</v>
  </rv>
  <rv s="0">
    <fb>41.9</fb>
    <v>1</v>
  </rv>
  <rv s="0">
    <fb>5971</fb>
    <v>1</v>
  </rv>
  <rv s="0">
    <fb>2914</fb>
    <v>1</v>
  </rv>
  <rv s="0">
    <fb>10245</fb>
    <v>1</v>
  </rv>
  <rv s="0">
    <fb>1134</fb>
    <v>1</v>
  </rv>
  <rv s="0">
    <fb>2603</fb>
    <v>1</v>
  </rv>
  <rv s="0">
    <fb>105.3215</fb>
    <v>1</v>
  </rv>
  <rv s="0">
    <fb>44399</fb>
    <v>0</v>
  </rv>
  <rv s="0">
    <fb>99.7</fb>
    <v>1</v>
  </rv>
  <rv s="0">
    <fb>81.150000000000006</fb>
    <v>1</v>
  </rv>
  <rv s="0">
    <fb>123.8</fb>
    <v>1</v>
  </rv>
  <rv s="0">
    <fb>42.4</fb>
    <v>1</v>
  </rv>
  <rv s="0">
    <fb>10315</fb>
    <v>1</v>
  </rv>
  <rv s="0">
    <fb>44400</fb>
    <v>0</v>
  </rv>
  <rv s="0">
    <fb>81.7</fb>
    <v>1</v>
  </rv>
  <rv s="0">
    <fb>1332</fb>
    <v>1</v>
  </rv>
  <rv s="0">
    <fb>43.4</fb>
    <v>1</v>
  </rv>
  <rv s="0">
    <fb>2964</fb>
    <v>1</v>
  </rv>
  <rv s="0">
    <fb>1145.5</fb>
    <v>1</v>
  </rv>
  <rv s="0">
    <fb>44403</fb>
    <v>0</v>
  </rv>
  <rv s="0">
    <fb>422</fb>
    <v>1</v>
  </rv>
  <rv s="0">
    <fb>82.6</fb>
    <v>1</v>
  </rv>
  <rv s="0">
    <fb>6110</fb>
    <v>1</v>
  </rv>
  <rv s="0">
    <fb>3058.5</fb>
    <v>1</v>
  </rv>
  <rv s="0">
    <fb>3090</fb>
    <v>1</v>
  </rv>
  <rv s="0">
    <fb>10280</fb>
    <v>1</v>
  </rv>
  <rv s="0">
    <fb>44404</fb>
    <v>0</v>
  </rv>
  <rv s="0">
    <fb>83.55</fb>
    <v>1</v>
  </rv>
  <rv s="0">
    <fb>275.39999999999998</fb>
    <v>1</v>
  </rv>
  <rv s="0">
    <fb>44.8</fb>
    <v>1</v>
  </rv>
  <rv s="0">
    <fb>6041</fb>
    <v>1</v>
  </rv>
  <rv s="0">
    <fb>3072.5</fb>
    <v>1</v>
  </rv>
  <rv s="0">
    <fb>3155</fb>
    <v>1</v>
  </rv>
  <rv s="0">
    <fb>295.60000000000002</fb>
    <v>1</v>
  </rv>
  <rv s="0">
    <fb>10165</fb>
    <v>1</v>
  </rv>
  <rv s="0">
    <fb>1242.5</fb>
    <v>1</v>
  </rv>
  <rv s="0">
    <fb>44405</fb>
    <v>0</v>
  </rv>
  <rv s="0">
    <fb>364.2</fb>
    <v>1</v>
  </rv>
  <rv s="0">
    <fb>283.8</fb>
    <v>1</v>
  </rv>
  <rv s="0">
    <fb>124.6</fb>
    <v>1</v>
  </rv>
  <rv s="0">
    <fb>6127</fb>
    <v>1</v>
  </rv>
  <rv s="0">
    <fb>3125.5</fb>
    <v>1</v>
  </rv>
  <rv s="0">
    <fb>299.8</fb>
    <v>1</v>
  </rv>
  <rv s="0">
    <fb>10130</fb>
    <v>1</v>
  </rv>
  <rv s="0">
    <fb>44406</fb>
    <v>0</v>
  </rv>
  <rv s="0">
    <fb>358.6</fb>
    <v>1</v>
  </rv>
  <rv s="0">
    <fb>6286</fb>
    <v>1</v>
  </rv>
  <rv s="0">
    <fb>3293</fb>
    <v>1</v>
  </rv>
  <rv s="0">
    <fb>3200</fb>
    <v>1</v>
  </rv>
  <rv s="0">
    <fb>304.7</fb>
    <v>1</v>
  </rv>
  <rv s="0">
    <fb>10090</fb>
    <v>1</v>
  </rv>
  <rv s="0">
    <fb>1272</fb>
    <v>1</v>
  </rv>
  <rv s="0">
    <fb>2622</fb>
    <v>1</v>
  </rv>
  <rv s="0">
    <fb>44407</fb>
    <v>0</v>
  </rv>
  <rv s="0">
    <fb>355.8</fb>
    <v>1</v>
  </rv>
  <rv s="0">
    <fb>6101</fb>
    <v>1</v>
  </rv>
  <rv s="0">
    <fb>3190.5</fb>
    <v>1</v>
  </rv>
  <rv s="0">
    <fb>3225</fb>
    <v>1</v>
  </rv>
  <rv s="0">
    <fb>255.9</fb>
    <v>1</v>
  </rv>
  <rv s="0">
    <fb>1241.5</fb>
    <v>1</v>
  </rv>
  <rv s="0">
    <fb>44410</fb>
    <v>0</v>
  </rv>
  <rv s="0">
    <fb>362.8</fb>
    <v>1</v>
  </rv>
  <rv s="0">
    <fb>83.85</fb>
    <v>1</v>
  </rv>
  <rv s="0">
    <fb>356</fb>
    <v>1</v>
  </rv>
  <rv s="0">
    <fb>1368</fb>
    <v>1</v>
  </rv>
  <rv s="0">
    <fb>6216</fb>
    <v>1</v>
  </rv>
  <rv s="0">
    <fb>3260</fb>
    <v>1</v>
  </rv>
  <rv s="0">
    <fb>263.3</fb>
    <v>1</v>
  </rv>
  <rv s="0">
    <fb>10065</fb>
    <v>1</v>
  </rv>
  <rv s="0">
    <fb>1264.5</fb>
    <v>1</v>
  </rv>
  <rv s="0">
    <fb>44411</fb>
    <v>0</v>
  </rv>
  <rv s="0">
    <fb>363.4</fb>
    <v>1</v>
  </rv>
  <rv s="0">
    <fb>352.5</fb>
    <v>1</v>
  </rv>
  <rv s="0">
    <fb>1348</fb>
    <v>1</v>
  </rv>
  <rv s="0">
    <fb>6281</fb>
    <v>1</v>
  </rv>
  <rv s="0">
    <fb>3393</fb>
    <v>1</v>
  </rv>
  <rv s="0">
    <fb>1142</fb>
    <v>1</v>
  </rv>
  <rv s="0">
    <fb>3220</fb>
    <v>1</v>
  </rv>
  <rv s="0">
    <fb>10120</fb>
    <v>1</v>
  </rv>
  <rv s="0">
    <fb>1260.5</fb>
    <v>1</v>
  </rv>
  <rv s="0">
    <fb>2690</fb>
    <v>1</v>
  </rv>
  <rv s="0">
    <fb>44412</fb>
    <v>0</v>
  </rv>
  <rv s="0">
    <fb>160.5</fb>
    <v>1</v>
  </rv>
  <rv s="0">
    <fb>82.75</fb>
    <v>1</v>
  </rv>
  <rv s="0">
    <fb>1366</fb>
    <v>1</v>
  </rv>
  <rv s="0">
    <fb>272.60000000000002</fb>
    <v>1</v>
  </rv>
  <rv s="0">
    <fb>45.6</fb>
    <v>1</v>
  </rv>
  <rv s="0">
    <fb>6292</fb>
    <v>1</v>
  </rv>
  <rv s="0">
    <fb>3444</fb>
    <v>1</v>
  </rv>
  <rv s="0">
    <fb>3205</fb>
    <v>1</v>
  </rv>
  <rv s="0">
    <fb>44413</fb>
    <v>0</v>
  </rv>
  <rv s="0">
    <fb>360.2</fb>
    <v>1</v>
  </rv>
  <rv s="0">
    <fb>283.2</fb>
    <v>1</v>
  </rv>
  <rv s="0">
    <fb>125.6</fb>
    <v>1</v>
  </rv>
  <rv s="0">
    <fb>6027</fb>
    <v>1</v>
  </rv>
  <rv s="0">
    <fb>3270.5</fb>
    <v>1</v>
  </rv>
  <rv s="0">
    <fb>3270</fb>
    <v>1</v>
  </rv>
  <rv s="0">
    <fb>280.8</fb>
    <v>1</v>
  </rv>
  <rv s="0">
    <fb>10230</fb>
    <v>1</v>
  </rv>
  <rv s="0">
    <fb>2642</fb>
    <v>1</v>
  </rv>
  <rv s="0">
    <fb>110.88379999999999</fb>
    <v>1</v>
  </rv>
  <rv s="0">
    <fb>44414</fb>
    <v>0</v>
  </rv>
  <rv s="0">
    <fb>275.8</fb>
    <v>1</v>
  </rv>
  <rv s="0">
    <fb>3287.5</fb>
    <v>1</v>
  </rv>
  <rv s="0">
    <fb>3265</fb>
    <v>1</v>
  </rv>
  <rv s="0">
    <fb>285.10000000000002</fb>
    <v>1</v>
  </rv>
  <rv s="0">
    <fb>10200</fb>
    <v>1</v>
  </rv>
  <rv s="0">
    <fb>1313.5</fb>
    <v>1</v>
  </rv>
  <rv s="0">
    <fb>116.446</fb>
    <v>1</v>
  </rv>
  <rv s="0">
    <fb>44417</fb>
    <v>0</v>
  </rv>
  <rv s="0">
    <fb>348</fb>
    <v>1</v>
  </rv>
  <rv s="0">
    <fb>277.2</fb>
    <v>1</v>
  </rv>
  <rv s="0">
    <fb>6090</fb>
    <v>1</v>
  </rv>
  <rv s="0">
    <fb>3313</fb>
    <v>1</v>
  </rv>
  <rv s="0">
    <fb>3500</fb>
    <v>1</v>
  </rv>
  <rv s="0">
    <fb>10095</fb>
    <v>1</v>
  </rv>
  <rv s="0">
    <fb>1304.5</fb>
    <v>1</v>
  </rv>
  <rv s="0">
    <fb>112.9064</fb>
    <v>1</v>
  </rv>
  <rv s="0">
    <fb>44418</fb>
    <v>0</v>
  </rv>
  <rv s="0">
    <fb>84.85</fb>
    <v>1</v>
  </rv>
  <rv s="0">
    <fb>6164</fb>
    <v>1</v>
  </rv>
  <rv s="0">
    <fb>3352.5</fb>
    <v>1</v>
  </rv>
  <rv s="0">
    <fb>3525</fb>
    <v>1</v>
  </rv>
  <rv s="0">
    <fb>10080</fb>
    <v>1</v>
  </rv>
  <rv s="0">
    <fb>44419</fb>
    <v>0</v>
  </rv>
  <rv s="0">
    <fb>163.1</fb>
    <v>1</v>
  </rv>
  <rv s="0">
    <fb>374.4</fb>
    <v>1</v>
  </rv>
  <rv s="0">
    <fb>3432</fb>
    <v>1</v>
  </rv>
  <rv s="0">
    <fb>3585</fb>
    <v>1</v>
  </rv>
  <rv s="0">
    <fb>10115</fb>
    <v>1</v>
  </rv>
  <rv s="0">
    <fb>44420</fb>
    <v>0</v>
  </rv>
  <rv s="0">
    <fb>163.30000000000001</fb>
    <v>1</v>
  </rv>
  <rv s="0">
    <fb>282.8</fb>
    <v>1</v>
  </rv>
  <rv s="0">
    <fb>3400</fb>
    <v>1</v>
  </rv>
  <rv s="0">
    <fb>3640</fb>
    <v>1</v>
  </rv>
  <rv s="0">
    <fb>10285</fb>
    <v>1</v>
  </rv>
  <rv s="0">
    <fb>1262.5</fb>
    <v>1</v>
  </rv>
  <rv s="0">
    <fb>44421</fb>
    <v>0</v>
  </rv>
  <rv s="0">
    <fb>373.2</fb>
    <v>1</v>
  </rv>
  <rv s="0">
    <fb>85.05</fb>
    <v>1</v>
  </rv>
  <rv s="0">
    <fb>363.5</fb>
    <v>1</v>
  </rv>
  <rv s="0">
    <fb>46.7</fb>
    <v>1</v>
  </rv>
  <rv s="0">
    <fb>5650</fb>
    <v>1</v>
  </rv>
  <rv s="0">
    <fb>3389</fb>
    <v>1</v>
  </rv>
  <rv s="0">
    <fb>1143</fb>
    <v>1</v>
  </rv>
  <rv s="0">
    <fb>3610</fb>
    <v>1</v>
  </rv>
  <rv s="0">
    <fb>326.2</fb>
    <v>1</v>
  </rv>
  <rv s="0">
    <fb>10295</fb>
    <v>1</v>
  </rv>
  <rv s="0">
    <fb>105.9717</fb>
    <v>1</v>
  </rv>
  <rv s="0">
    <fb>44424</fb>
    <v>0</v>
  </rv>
  <rv s="0">
    <fb>164.5</fb>
    <v>1</v>
  </rv>
  <rv s="0">
    <fb>92.2</fb>
    <v>1</v>
  </rv>
  <rv s="0">
    <fb>349.5</fb>
    <v>1</v>
  </rv>
  <rv s="0">
    <fb>287.60000000000002</fb>
    <v>1</v>
  </rv>
  <rv s="0">
    <fb>5534</fb>
    <v>1</v>
  </rv>
  <rv s="0">
    <fb>3323.5</fb>
    <v>1</v>
  </rv>
  <rv s="0">
    <fb>3600</fb>
    <v>1</v>
  </rv>
  <rv s="0">
    <fb>333.9</fb>
    <v>1</v>
  </rv>
  <rv s="0">
    <fb>44425</fb>
    <v>0</v>
  </rv>
  <rv s="0">
    <fb>1408</fb>
    <v>1</v>
  </rv>
  <rv s="0">
    <fb>5479</fb>
    <v>1</v>
  </rv>
  <rv s="0">
    <fb>3308.5</fb>
    <v>1</v>
  </rv>
  <rv s="0">
    <fb>3540</fb>
    <v>1</v>
  </rv>
  <rv s="0">
    <fb>340.2</fb>
    <v>1</v>
  </rv>
  <rv s="0">
    <fb>2583</fb>
    <v>1</v>
  </rv>
  <rv s="0">
    <fb>103.3711</fb>
    <v>1</v>
  </rv>
  <rv s="0">
    <fb>44426</fb>
    <v>0</v>
  </rv>
  <rv s="0">
    <fb>379.2</fb>
    <v>1</v>
  </rv>
  <rv s="0">
    <fb>5338</fb>
    <v>1</v>
  </rv>
  <rv s="0">
    <fb>3235.5</fb>
    <v>1</v>
  </rv>
  <rv s="0">
    <fb>1156</fb>
    <v>1</v>
  </rv>
  <rv s="0">
    <fb>3580</fb>
    <v>1</v>
  </rv>
  <rv s="0">
    <fb>343.1</fb>
    <v>1</v>
  </rv>
  <rv s="0">
    <fb>2587</fb>
    <v>1</v>
  </rv>
  <rv s="0">
    <fb>44427</fb>
    <v>0</v>
  </rv>
  <rv s="0">
    <fb>369.4</fb>
    <v>1</v>
  </rv>
  <rv s="0">
    <fb>83.25</fb>
    <v>1</v>
  </rv>
  <rv s="0">
    <fb>5192</fb>
    <v>1</v>
  </rv>
  <rv s="0">
    <fb>2912</fb>
    <v>1</v>
  </rv>
  <rv s="0">
    <fb>3560</fb>
    <v>1</v>
  </rv>
  <rv s="0">
    <fb>345.3</fb>
    <v>1</v>
  </rv>
  <rv s="0">
    <fb>2568</fb>
    <v>1</v>
  </rv>
  <rv s="0">
    <fb>44428</fb>
    <v>0</v>
  </rv>
  <rv s="0">
    <fb>82.9</fb>
    <v>1</v>
  </rv>
  <rv s="0">
    <fb>340.5</fb>
    <v>1</v>
  </rv>
  <rv s="0">
    <fb>51</fb>
    <v>1</v>
  </rv>
  <rv s="0">
    <fb>5226</fb>
    <v>1</v>
  </rv>
  <rv s="0">
    <fb>355.6</fb>
    <v>1</v>
  </rv>
  <rv s="0">
    <fb>10160</fb>
    <v>1</v>
  </rv>
  <rv s="0">
    <fb>1169</fb>
    <v>1</v>
  </rv>
  <rv s="0">
    <fb>107.2719</fb>
    <v>1</v>
  </rv>
  <rv s="0">
    <fb>44431</fb>
    <v>0</v>
  </rv>
  <rv s="0">
    <fb>82.4</fb>
    <v>1</v>
  </rv>
  <rv s="0">
    <fb>5254</fb>
    <v>1</v>
  </rv>
  <rv s="0">
    <fb>2911</fb>
    <v>1</v>
  </rv>
  <rv s="0">
    <fb>1098</fb>
    <v>1</v>
  </rv>
  <rv s="0">
    <fb>3590</fb>
    <v>1</v>
  </rv>
  <rv s="0">
    <fb>10210</fb>
    <v>1</v>
  </rv>
  <rv s="0">
    <fb>2563</fb>
    <v>1</v>
  </rv>
  <rv s="0">
    <fb>44432</fb>
    <v>0</v>
  </rv>
  <rv s="0">
    <fb>167.3</fb>
    <v>1</v>
  </rv>
  <rv s="0">
    <fb>368.5</fb>
    <v>1</v>
  </rv>
  <rv s="0">
    <fb>63.3</fb>
    <v>1</v>
  </rv>
  <rv s="0">
    <fb>5410</fb>
    <v>1</v>
  </rv>
  <rv s="0">
    <fb>2991.5</fb>
    <v>1</v>
  </rv>
  <rv s="0">
    <fb>3680</fb>
    <v>1</v>
  </rv>
  <rv s="0">
    <fb>371.6</fb>
    <v>1</v>
  </rv>
  <rv s="0">
    <fb>1202</fb>
    <v>1</v>
  </rv>
  <rv s="0">
    <fb>44433</fb>
    <v>0</v>
  </rv>
  <rv s="0">
    <fb>373.4</fb>
    <v>1</v>
  </rv>
  <rv s="0">
    <fb>429</fb>
    <v>1</v>
  </rv>
  <rv s="0">
    <fb>3630</fb>
    <v>1</v>
  </rv>
  <rv s="0">
    <fb>372.6</fb>
    <v>1</v>
  </rv>
  <rv s="0">
    <fb>2507</fb>
    <v>1</v>
  </rv>
  <rv s="0">
    <fb>116.0849</fb>
    <v>1</v>
  </rv>
  <rv s="0">
    <fb>44434</fb>
    <v>0</v>
  </rv>
  <rv s="0">
    <fb>174.1</fb>
    <v>1</v>
  </rv>
  <rv s="0">
    <fb>369</fb>
    <v>1</v>
  </rv>
  <rv s="0">
    <fb>85.45</fb>
    <v>1</v>
  </rv>
  <rv s="0">
    <fb>287.2</fb>
    <v>1</v>
  </rv>
  <rv s="0">
    <fb>5316</fb>
    <v>1</v>
  </rv>
  <rv s="0">
    <fb>2994</fb>
    <v>1</v>
  </rv>
  <rv s="0">
    <fb>372.8</fb>
    <v>1</v>
  </rv>
  <rv s="0">
    <fb>44435</fb>
    <v>0</v>
  </rv>
  <rv s="0">
    <fb>289.8</fb>
    <v>1</v>
  </rv>
  <rv s="0">
    <fb>5404</fb>
    <v>1</v>
  </rv>
  <rv s="0">
    <fb>3084</fb>
    <v>1</v>
  </rv>
  <rv s="0">
    <fb>3795</fb>
    <v>1</v>
  </rv>
  <rv s="0">
    <fb>10225</fb>
    <v>1</v>
  </rv>
  <rv s="0">
    <fb>1161.5</fb>
    <v>1</v>
  </rv>
  <rv s="0">
    <fb>2524</fb>
    <v>1</v>
  </rv>
  <rv s="0">
    <fb>44439</fb>
    <v>0</v>
  </rv>
  <rv s="0">
    <fb>170.1</fb>
    <v>1</v>
  </rv>
  <rv s="0">
    <fb>363.6</fb>
    <v>1</v>
  </rv>
  <rv s="0">
    <fb>86.4</fb>
    <v>1</v>
  </rv>
  <rv s="0">
    <fb>86.35</fb>
    <v>1</v>
  </rv>
  <rv s="0">
    <fb>294.60000000000002</fb>
    <v>1</v>
  </rv>
  <rv s="0">
    <fb>3069</fb>
    <v>1</v>
  </rv>
  <rv s="0">
    <fb>1113</fb>
    <v>1</v>
  </rv>
  <rv s="0">
    <fb>10505</fb>
    <v>1</v>
  </rv>
  <rv s="0">
    <fb>2538</fb>
    <v>1</v>
  </rv>
  <rv s="0">
    <fb>110.3781</fb>
    <v>1</v>
  </rv>
  <rv s="0">
    <fb>44440</fb>
    <v>0</v>
  </rv>
  <rv s="0">
    <fb>168.5</fb>
    <v>1</v>
  </rv>
  <rv s="0">
    <fb>356.6</fb>
    <v>1</v>
  </rv>
  <rv s="0">
    <fb>5332</fb>
    <v>1</v>
  </rv>
  <rv s="0">
    <fb>3067.5</fb>
    <v>1</v>
  </rv>
  <rv s="0">
    <fb>3910</fb>
    <v>1</v>
  </rv>
  <rv s="0">
    <fb>365.4</fb>
    <v>1</v>
  </rv>
  <rv s="0">
    <fb>10565</fb>
    <v>1</v>
  </rv>
  <rv s="0">
    <fb>1193</fb>
    <v>1</v>
  </rv>
  <rv s="0">
    <fb>44441</fb>
    <v>0</v>
  </rv>
  <rv s="0">
    <fb>171.5</fb>
    <v>1</v>
  </rv>
  <rv s="0">
    <fb>88.6</fb>
    <v>1</v>
  </rv>
  <rv s="0">
    <fb>85.85</fb>
    <v>1</v>
  </rv>
  <rv s="0">
    <fb>5406</fb>
    <v>1</v>
  </rv>
  <rv s="0">
    <fb>3074.5</fb>
    <v>1</v>
  </rv>
  <rv s="0">
    <fb>3900</fb>
    <v>1</v>
  </rv>
  <rv s="0">
    <fb>357.2</fb>
    <v>1</v>
  </rv>
  <rv s="0">
    <fb>10645</fb>
    <v>1</v>
  </rv>
  <rv s="0">
    <fb>1191</fb>
    <v>1</v>
  </rv>
  <rv s="0">
    <fb>111.17270000000001</fb>
    <v>1</v>
  </rv>
  <rv s="0">
    <fb>44442</fb>
    <v>0</v>
  </rv>
  <rv s="0">
    <fb>167.9</fb>
    <v>1</v>
  </rv>
  <rv s="0">
    <fb>87.6</fb>
    <v>1</v>
  </rv>
  <rv s="0">
    <fb>1514</fb>
    <v>1</v>
  </rv>
  <rv s="0">
    <fb>285.39999999999998</fb>
    <v>1</v>
  </rv>
  <rv s="0">
    <fb>5408</fb>
    <v>1</v>
  </rv>
  <rv s="0">
    <fb>3091</fb>
    <v>1</v>
  </rv>
  <rv s="0">
    <fb>1097</fb>
    <v>1</v>
  </rv>
  <rv s="0">
    <fb>3935</fb>
    <v>1</v>
  </rv>
  <rv s="0">
    <fb>351.3</fb>
    <v>1</v>
  </rv>
  <rv s="0">
    <fb>10610</fb>
    <v>1</v>
  </rv>
  <rv s="0">
    <fb>1159.5</fb>
    <v>1</v>
  </rv>
  <rv s="0">
    <fb>2572</fb>
    <v>1</v>
  </rv>
  <rv s="0">
    <fb>44445</fb>
    <v>0</v>
  </rv>
  <rv s="0">
    <fb>169.3</fb>
    <v>1</v>
  </rv>
  <rv s="0">
    <fb>1506</fb>
    <v>1</v>
  </rv>
  <rv s="0">
    <fb>285.2</fb>
    <v>1</v>
  </rv>
  <rv s="0">
    <fb>5337</fb>
    <v>1</v>
  </rv>
  <rv s="0">
    <fb>3078.5</fb>
    <v>1</v>
  </rv>
  <rv s="0">
    <fb>1099</fb>
    <v>1</v>
  </rv>
  <rv s="0">
    <fb>3965</fb>
    <v>1</v>
  </rv>
  <rv s="0">
    <fb>349.9</fb>
    <v>1</v>
  </rv>
  <rv s="0">
    <fb>10765</fb>
    <v>1</v>
  </rv>
  <rv s="0">
    <fb>1173</fb>
    <v>1</v>
  </rv>
  <rv s="0">
    <fb>44446</fb>
    <v>0</v>
  </rv>
  <rv s="0">
    <fb>351.4</fb>
    <v>1</v>
  </rv>
  <rv s="0">
    <fb>1486</fb>
    <v>1</v>
  </rv>
  <rv s="0">
    <fb>283.39999999999998</fb>
    <v>1</v>
  </rv>
  <rv s="0">
    <fb>55.4</fb>
    <v>1</v>
  </rv>
  <rv s="0">
    <fb>5360</fb>
    <v>1</v>
  </rv>
  <rv s="0">
    <fb>3096</fb>
    <v>1</v>
  </rv>
  <rv s="0">
    <fb>4010</fb>
    <v>1</v>
  </rv>
  <rv s="0">
    <fb>347.2</fb>
    <v>1</v>
  </rv>
  <rv s="0">
    <fb>10700</fb>
    <v>1</v>
  </rv>
  <rv s="0">
    <fb>2576</fb>
    <v>1</v>
  </rv>
  <rv s="0">
    <fb>44447</fb>
    <v>0</v>
  </rv>
  <rv s="0">
    <fb>342.8</fb>
    <v>1</v>
  </rv>
  <rv s="0">
    <fb>54.4</fb>
    <v>1</v>
  </rv>
  <rv s="0">
    <fb>5305</fb>
    <v>1</v>
  </rv>
  <rv s="0">
    <fb>3047.5</fb>
    <v>1</v>
  </rv>
  <rv s="0">
    <fb>4000</fb>
    <v>1</v>
  </rv>
  <rv s="0">
    <fb>339.8</fb>
    <v>1</v>
  </rv>
  <rv s="0">
    <fb>10555</fb>
    <v>1</v>
  </rv>
  <rv s="0">
    <fb>1135.5</fb>
    <v>1</v>
  </rv>
  <rv s="0">
    <fb>108.5</fb>
    <v>1</v>
  </rv>
  <rv s="0">
    <fb>44448</fb>
    <v>0</v>
  </rv>
  <rv s="0">
    <fb>330.4</fb>
    <v>1</v>
  </rv>
  <rv s="0">
    <fb>341</fb>
    <v>1</v>
  </rv>
  <rv s="0">
    <fb>1446</fb>
    <v>1</v>
  </rv>
  <rv s="0">
    <fb>271.39999999999998</fb>
    <v>1</v>
  </rv>
  <rv s="0">
    <fb>54.2</fb>
    <v>1</v>
  </rv>
  <rv s="0">
    <fb>5163</fb>
    <v>1</v>
  </rv>
  <rv s="0">
    <fb>3028</fb>
    <v>1</v>
  </rv>
  <rv s="0">
    <fb>10575</fb>
    <v>1</v>
  </rv>
  <rv s="0">
    <fb>1102.5</fb>
    <v>1</v>
  </rv>
  <rv s="0">
    <fb>112.8342</fb>
    <v>1</v>
  </rv>
  <rv s="0">
    <fb>44449</fb>
    <v>0</v>
  </rv>
  <rv s="0">
    <fb>166.9</fb>
    <v>1</v>
  </rv>
  <rv s="0">
    <fb>5264</fb>
    <v>1</v>
  </rv>
  <rv s="0">
    <fb>3071.5</fb>
    <v>1</v>
  </rv>
  <rv s="0">
    <fb>3870</fb>
    <v>1</v>
  </rv>
  <rv s="0">
    <fb>10570</fb>
    <v>1</v>
  </rv>
  <rv s="0">
    <fb>2531</fb>
    <v>1</v>
  </rv>
  <rv s="0">
    <fb>126.84820000000001</fb>
    <v>1</v>
  </rv>
  <rv s="0">
    <fb>44452</fb>
    <v>0</v>
  </rv>
  <rv s="0">
    <fb>301.8</fb>
    <v>1</v>
  </rv>
  <rv s="0">
    <fb>83.6</fb>
    <v>1</v>
  </rv>
  <rv s="0">
    <fb>270.8</fb>
    <v>1</v>
  </rv>
  <rv s="0">
    <fb>53.6</fb>
    <v>1</v>
  </rv>
  <rv s="0">
    <fb>5287</fb>
    <v>1</v>
  </rv>
  <rv s="0">
    <fb>3093</fb>
    <v>1</v>
  </rv>
  <rv s="0">
    <fb>3845</fb>
    <v>1</v>
  </rv>
  <rv s="0">
    <fb>355.4</fb>
    <v>1</v>
  </rv>
  <rv s="0">
    <fb>10640</fb>
    <v>1</v>
  </rv>
  <rv s="0">
    <fb>1130.5</fb>
    <v>1</v>
  </rv>
  <rv s="0">
    <fb>44453</fb>
    <v>0</v>
  </rv>
  <rv s="0">
    <fb>5179</fb>
    <v>1</v>
  </rv>
  <rv s="0">
    <fb>2996.5</fb>
    <v>1</v>
  </rv>
  <rv s="0">
    <fb>3815</fb>
    <v>1</v>
  </rv>
  <rv s="0">
    <fb>1117.5</fb>
    <v>1</v>
  </rv>
  <rv s="0">
    <fb>44454</fb>
    <v>0</v>
  </rv>
  <rv s="0">
    <fb>257.8</fb>
    <v>1</v>
  </rv>
  <rv s="0">
    <fb>125.2</fb>
    <v>1</v>
  </rv>
  <rv s="0">
    <fb>5219</fb>
    <v>1</v>
  </rv>
  <rv s="0">
    <fb>2953.5</fb>
    <v>1</v>
  </rv>
  <rv s="0">
    <fb>3745</fb>
    <v>1</v>
  </rv>
  <rv s="0">
    <fb>10495</fb>
    <v>1</v>
  </rv>
  <rv s="0">
    <fb>1115.5</fb>
    <v>1</v>
  </rv>
  <rv s="0">
    <fb>2449</fb>
    <v>1</v>
  </rv>
  <rv s="0">
    <fb>44455</fb>
    <v>0</v>
  </rv>
  <rv s="0">
    <fb>249.4</fb>
    <v>1</v>
  </rv>
  <rv s="0">
    <fb>5010</fb>
    <v>1</v>
  </rv>
  <rv s="0">
    <fb>2818.5</fb>
    <v>1</v>
  </rv>
  <rv s="0">
    <fb>3805</fb>
    <v>1</v>
  </rv>
  <rv s="0">
    <fb>359.7</fb>
    <v>1</v>
  </rv>
  <rv s="0">
    <fb>10680</fb>
    <v>1</v>
  </rv>
  <rv s="0">
    <fb>1161</fb>
    <v>1</v>
  </rv>
  <rv s="0">
    <fb>2459</fb>
    <v>1</v>
  </rv>
  <rv s="0">
    <fb>116.80719999999999</fb>
    <v>1</v>
  </rv>
  <rv s="0">
    <fb>44456</fb>
    <v>0</v>
  </rv>
  <rv s="0">
    <fb>174.6</fb>
    <v>1</v>
  </rv>
  <rv s="0">
    <fb>308.8</fb>
    <v>1</v>
  </rv>
  <rv s="0">
    <fb>73.3</fb>
    <v>1</v>
  </rv>
  <rv s="0">
    <fb>256.2</fb>
    <v>1</v>
  </rv>
  <rv s="0">
    <fb>122.6</fb>
    <v>1</v>
  </rv>
  <rv s="0">
    <fb>4829.5</fb>
    <v>1</v>
  </rv>
  <rv s="0">
    <fb>3800</fb>
    <v>1</v>
  </rv>
  <rv s="0">
    <fb>361.9</fb>
    <v>1</v>
  </rv>
  <rv s="0">
    <fb>44459</fb>
    <v>0</v>
  </rv>
  <rv s="0">
    <fb>299.60000000000002</fb>
    <v>1</v>
  </rv>
  <rv s="0">
    <fb>4714</fb>
    <v>1</v>
  </rv>
  <rv s="0">
    <fb>2470.5</fb>
    <v>1</v>
  </rv>
  <rv s="0">
    <fb>360.8</fb>
    <v>1</v>
  </rv>
  <rv s="0">
    <fb>10330</fb>
    <v>1</v>
  </rv>
  <rv s="0">
    <fb>119.48</fb>
    <v>1</v>
  </rv>
  <rv s="0">
    <fb>44460</fb>
    <v>0</v>
  </rv>
  <rv s="0">
    <fb>175.3</fb>
    <v>1</v>
  </rv>
  <rv s="0">
    <fb>1510</fb>
    <v>1</v>
  </rv>
  <rv s="0">
    <fb>4707</fb>
    <v>1</v>
  </rv>
  <rv s="0">
    <fb>2474</fb>
    <v>1</v>
  </rv>
  <rv s="0">
    <fb>369.1</fb>
    <v>1</v>
  </rv>
  <rv s="0">
    <fb>10405</fb>
    <v>1</v>
  </rv>
  <rv s="0">
    <fb>2391</fb>
    <v>1</v>
  </rv>
  <rv s="0">
    <fb>118.1075</fb>
    <v>1</v>
  </rv>
  <rv s="0">
    <fb>44461</fb>
    <v>0</v>
  </rv>
  <rv s="0">
    <fb>304.39999999999998</fb>
    <v>1</v>
  </rv>
  <rv s="0">
    <fb>300.5</fb>
    <v>1</v>
  </rv>
  <rv s="0">
    <fb>1634</fb>
    <v>1</v>
  </rv>
  <rv s="0">
    <fb>262.8</fb>
    <v>1</v>
  </rv>
  <rv s="0">
    <fb>4841</fb>
    <v>1</v>
  </rv>
  <rv s="0">
    <fb>3790</fb>
    <v>1</v>
  </rv>
  <rv s="0">
    <fb>372.1</fb>
    <v>1</v>
  </rv>
  <rv s="0">
    <fb>117.2407</fb>
    <v>1</v>
  </rv>
  <rv s="0">
    <fb>44462</fb>
    <v>0</v>
  </rv>
  <rv s="0">
    <fb>78.05</fb>
    <v>1</v>
  </rv>
  <rv s="0">
    <fb>1618</fb>
    <v>1</v>
  </rv>
  <rv s="0">
    <fb>267.8</fb>
    <v>1</v>
  </rv>
  <rv s="0">
    <fb>4858</fb>
    <v>1</v>
  </rv>
  <rv s="0">
    <fb>2599</fb>
    <v>1</v>
  </rv>
  <rv s="0">
    <fb>3760</fb>
    <v>1</v>
  </rv>
  <rv s="0">
    <fb>10635</fb>
    <v>1</v>
  </rv>
  <rv s="0">
    <fb>1273.5</fb>
    <v>1</v>
  </rv>
  <rv s="0">
    <fb>115.7959</fb>
    <v>1</v>
  </rv>
  <rv s="0">
    <fb>44463</fb>
    <v>0</v>
  </rv>
  <rv s="0">
    <fb>303.60000000000002</fb>
    <v>1</v>
  </rv>
  <rv s="0">
    <fb>123.6</fb>
    <v>1</v>
  </rv>
  <rv s="0">
    <fb>4830.5</fb>
    <v>1</v>
  </rv>
  <rv s="0">
    <fb>2598</fb>
    <v>1</v>
  </rv>
  <rv s="0">
    <fb>2386</fb>
    <v>1</v>
  </rv>
  <rv s="0">
    <fb>119.40779999999999</fb>
    <v>1</v>
  </rv>
  <rv s="0">
    <fb>44466</fb>
    <v>0</v>
  </rv>
  <rv s="0">
    <fb>180.3</fb>
    <v>1</v>
  </rv>
  <rv s="0">
    <fb>310.39999999999998</fb>
    <v>1</v>
  </rv>
  <rv s="0">
    <fb>379.5</fb>
    <v>1</v>
  </rv>
  <rv s="0">
    <fb>1535</fb>
    <v>1</v>
  </rv>
  <rv s="0">
    <fb>4803</fb>
    <v>1</v>
  </rv>
  <rv s="0">
    <fb>2589</fb>
    <v>1</v>
  </rv>
  <rv s="0">
    <fb>378.3</fb>
    <v>1</v>
  </rv>
  <rv s="0">
    <fb>10515</fb>
    <v>1</v>
  </rv>
  <rv s="0">
    <fb>1342.5</fb>
    <v>1</v>
  </rv>
  <rv s="0">
    <fb>119.9134</fb>
    <v>1</v>
  </rv>
  <rv s="0">
    <fb>44467</fb>
    <v>0</v>
  </rv>
  <rv s="0">
    <fb>180.9</fb>
    <v>1</v>
  </rv>
  <rv s="0">
    <fb>256.60000000000002</fb>
    <v>1</v>
  </rv>
  <rv s="0">
    <fb>368.3</fb>
    <v>1</v>
  </rv>
  <rv s="0">
    <fb>982.5</fb>
    <v>1</v>
  </rv>
  <rv s="0">
    <fb>44468</fb>
    <v>0</v>
  </rv>
  <rv s="0">
    <fb>243.4</fb>
    <v>1</v>
  </rv>
  <rv s="0">
    <fb>4820.5</fb>
    <v>1</v>
  </rv>
  <rv s="0">
    <fb>2556.5</fb>
    <v>1</v>
  </rv>
  <rv s="0">
    <fb>371.3</fb>
    <v>1</v>
  </rv>
  <rv s="0">
    <fb>10430</fb>
    <v>1</v>
  </rv>
  <rv s="0">
    <fb>1320.5</fb>
    <v>1</v>
  </rv>
  <rv s="0">
    <fb>44469</fb>
    <v>0</v>
  </rv>
  <rv s="0">
    <fb>236.8</fb>
    <v>1</v>
  </rv>
  <rv s="0">
    <fb>120.4</fb>
    <v>1</v>
  </rv>
  <rv s="0">
    <fb>4913.5</fb>
    <v>1</v>
  </rv>
  <rv s="0">
    <fb>2622.5</fb>
    <v>1</v>
  </rv>
  <rv s="0">
    <fb>371.8</fb>
    <v>1</v>
  </rv>
  <rv s="0">
    <fb>10335</fb>
    <v>1</v>
  </rv>
  <rv s="0">
    <fb>44470</fb>
    <v>0</v>
  </rv>
  <rv s="0">
    <fb>177.5</fb>
    <v>1</v>
  </rv>
  <rv s="0">
    <fb>251.2</fb>
    <v>1</v>
  </rv>
  <rv s="0">
    <fb>4808</fb>
    <v>1</v>
  </rv>
  <rv s="0">
    <fb>2603.5</fb>
    <v>1</v>
  </rv>
  <rv s="0">
    <fb>3890</fb>
    <v>1</v>
  </rv>
  <rv s="0">
    <fb>367.7</fb>
    <v>1</v>
  </rv>
  <rv s="0">
    <fb>1306.5</fb>
    <v>1</v>
  </rv>
  <rv s="0">
    <fb>94.630499999999998</fb>
    <v>1</v>
  </rv>
  <rv s="0">
    <fb>44473</fb>
    <v>0</v>
  </rv>
  <rv s="0">
    <fb>391</fb>
    <v>1</v>
  </rv>
  <rv s="0">
    <fb>238.2</fb>
    <v>1</v>
  </rv>
  <rv s="0">
    <fb>118.8</fb>
    <v>1</v>
  </rv>
  <rv s="0">
    <fb>2590.5</fb>
    <v>1</v>
  </rv>
  <rv s="0">
    <fb>1019</fb>
    <v>1</v>
  </rv>
  <rv s="0">
    <fb>3700</fb>
    <v>1</v>
  </rv>
  <rv s="0">
    <fb>1290.5</fb>
    <v>1</v>
  </rv>
  <rv s="0">
    <fb>96.797600000000003</fb>
    <v>1</v>
  </rv>
  <rv s="0">
    <fb>44474</fb>
    <v>0</v>
  </rv>
  <rv s="0">
    <fb>383.5</fb>
    <v>1</v>
  </rv>
  <rv s="0">
    <fb>239.4</fb>
    <v>1</v>
  </rv>
  <rv s="0">
    <fb>4807</fb>
    <v>1</v>
  </rv>
  <rv s="0">
    <fb>2601.5</fb>
    <v>1</v>
  </rv>
  <rv s="0">
    <fb>10435</fb>
    <v>1</v>
  </rv>
  <rv s="0">
    <fb>1277</fb>
    <v>1</v>
  </rv>
  <rv s="0">
    <fb>2316</fb>
    <v>1</v>
  </rv>
  <rv s="0">
    <fb>103.2989</fb>
    <v>1</v>
  </rv>
  <rv s="0">
    <fb>44475</fb>
    <v>0</v>
  </rv>
  <rv s="0">
    <fb>4784.5</fb>
    <v>1</v>
  </rv>
  <rv s="0">
    <fb>2526</fb>
    <v>1</v>
  </rv>
  <rv s="0">
    <fb>10310</fb>
    <v>1</v>
  </rv>
  <rv s="0">
    <fb>1243</fb>
    <v>1</v>
  </rv>
  <rv s="0">
    <fb>2294</fb>
    <v>1</v>
  </rv>
  <rv s="0">
    <fb>96.869799999999998</fb>
    <v>1</v>
  </rv>
  <rv s="0">
    <fb>44476</fb>
    <v>0</v>
  </rv>
  <rv s="0">
    <fb>282.39999999999998</fb>
    <v>1</v>
  </rv>
  <rv s="0">
    <fb>79.55</fb>
    <v>1</v>
  </rv>
  <rv s="0">
    <fb>1494</fb>
    <v>1</v>
  </rv>
  <rv s="0">
    <fb>229.8</fb>
    <v>1</v>
  </rv>
  <rv s="0">
    <fb>4950.5</fb>
    <v>1</v>
  </rv>
  <rv s="0">
    <fb>2656.5</fb>
    <v>1</v>
  </rv>
  <rv s="0">
    <fb>979.5</fb>
    <v>1</v>
  </rv>
  <rv s="0">
    <fb>3865</fb>
    <v>1</v>
  </rv>
  <rv s="0">
    <fb>10345</fb>
    <v>1</v>
  </rv>
  <rv s="0">
    <fb>1231</fb>
    <v>1</v>
  </rv>
  <rv s="0">
    <fb>44477</fb>
    <v>0</v>
  </rv>
  <rv s="0">
    <fb>278.39999999999998</fb>
    <v>1</v>
  </rv>
  <rv s="0">
    <fb>74.150000000000006</fb>
    <v>1</v>
  </rv>
  <rv s="0">
    <fb>235.6</fb>
    <v>1</v>
  </rv>
  <rv s="0">
    <fb>4929</fb>
    <v>1</v>
  </rv>
  <rv s="0">
    <fb>2691</fb>
    <v>1</v>
  </rv>
  <rv s="0">
    <fb>3855</fb>
    <v>1</v>
  </rv>
  <rv s="0">
    <fb>1274.5</fb>
    <v>1</v>
  </rv>
  <rv s="0">
    <fb>44480</fb>
    <v>0</v>
  </rv>
  <rv s="0">
    <fb>288.2</fb>
    <v>1</v>
  </rv>
  <rv s="0">
    <fb>233.6</fb>
    <v>1</v>
  </rv>
  <rv s="0">
    <fb>5101</fb>
    <v>1</v>
  </rv>
  <rv s="0">
    <fb>2831</fb>
    <v>1</v>
  </rv>
  <rv s="0">
    <fb>3945</fb>
    <v>1</v>
  </rv>
  <rv s="0">
    <fb>351.1</fb>
    <v>1</v>
  </rv>
  <rv s="0">
    <fb>10290</fb>
    <v>1</v>
  </rv>
  <rv s="0">
    <fb>1317.5</fb>
    <v>1</v>
  </rv>
  <rv s="0">
    <fb>105.6105</fb>
    <v>1</v>
  </rv>
  <rv s="0">
    <fb>44481</fb>
    <v>0</v>
  </rv>
  <rv s="0">
    <fb>72.849999999999994</fb>
    <v>1</v>
  </rv>
  <rv s="0">
    <fb>2315</fb>
    <v>1</v>
  </rv>
  <rv s="0">
    <fb>5005</fb>
    <v>1</v>
  </rv>
  <rv s="0">
    <fb>2790.5</fb>
    <v>1</v>
  </rv>
  <rv s="0">
    <fb>945.5</fb>
    <v>1</v>
  </rv>
  <rv s="0">
    <fb>3950</fb>
    <v>1</v>
  </rv>
  <rv s="0">
    <fb>1283.5</fb>
    <v>1</v>
  </rv>
  <rv s="0">
    <fb>44482</fb>
    <v>0</v>
  </rv>
  <rv s="0">
    <fb>114.2</fb>
    <v>1</v>
  </rv>
  <rv s="0">
    <fb>2784</fb>
    <v>1</v>
  </rv>
  <rv s="0">
    <fb>943</fb>
    <v>1</v>
  </rv>
  <rv s="0">
    <fb>10300</fb>
    <v>1</v>
  </rv>
  <rv s="0">
    <fb>1235.5</fb>
    <v>1</v>
  </rv>
  <rv s="0">
    <fb>44483</fb>
    <v>0</v>
  </rv>
  <rv s="0">
    <fb>192.3</fb>
    <v>1</v>
  </rv>
  <rv s="0">
    <fb>235.2</fb>
    <v>1</v>
  </rv>
  <rv s="0">
    <fb>55.3</fb>
    <v>1</v>
  </rv>
  <rv s="0">
    <fb>5111</fb>
    <v>1</v>
  </rv>
  <rv s="0">
    <fb>2879.5</fb>
    <v>1</v>
  </rv>
  <rv s="0">
    <fb>3925</fb>
    <v>1</v>
  </rv>
  <rv s="0">
    <fb>352.9</fb>
    <v>1</v>
  </rv>
  <rv s="0">
    <fb>965</fb>
    <v>1</v>
  </rv>
  <rv s="0">
    <fb>10425</fb>
    <v>1</v>
  </rv>
  <rv s="0">
    <fb>109.5835</fb>
    <v>1</v>
  </rv>
  <rv s="0">
    <fb>44484</fb>
    <v>0</v>
  </rv>
  <rv s="0">
    <fb>190.7</fb>
    <v>1</v>
  </rv>
  <rv s="0">
    <fb>5038</fb>
    <v>1</v>
  </rv>
  <rv s="0">
    <fb>3875</fb>
    <v>1</v>
  </rv>
  <rv s="0">
    <fb>341.5</fb>
    <v>1</v>
  </rv>
  <rv s="0">
    <fb>10595</fb>
    <v>1</v>
  </rv>
  <rv s="0">
    <fb>2343</fb>
    <v>1</v>
  </rv>
  <rv s="0">
    <fb>110.30589999999999</fb>
    <v>1</v>
  </rv>
  <rv s="0">
    <fb>44487</fb>
    <v>0</v>
  </rv>
  <rv s="0">
    <fb>196.3</fb>
    <v>1</v>
  </rv>
  <rv s="0">
    <fb>285.60000000000002</fb>
    <v>1</v>
  </rv>
  <rv s="0">
    <fb>455</fb>
    <v>1</v>
  </rv>
  <rv s="0">
    <fb>378.5</fb>
    <v>1</v>
  </rv>
  <rv s="0">
    <fb>5002</fb>
    <v>1</v>
  </rv>
  <rv s="0">
    <fb>2826</fb>
    <v>1</v>
  </rv>
  <rv s="0">
    <fb>331.8</fb>
    <v>1</v>
  </rv>
  <rv s="0">
    <fb>10550</fb>
    <v>1</v>
  </rv>
  <rv s="0">
    <fb>109.51130000000001</fb>
    <v>1</v>
  </rv>
  <rv s="0">
    <fb>44488</fb>
    <v>0</v>
  </rv>
  <rv s="0">
    <fb>642</fb>
    <v>1</v>
  </rv>
  <rv s="0">
    <fb>284.8</fb>
    <v>1</v>
  </rv>
  <rv s="0">
    <fb>357</fb>
    <v>1</v>
  </rv>
  <rv s="0">
    <fb>1512</fb>
    <v>1</v>
  </rv>
  <rv s="0">
    <fb>239.6</fb>
    <v>1</v>
  </rv>
  <rv s="0">
    <fb>115.8</fb>
    <v>1</v>
  </rv>
  <rv s="0">
    <fb>2839.5</fb>
    <v>1</v>
  </rv>
  <rv s="0">
    <fb>958.5</fb>
    <v>1</v>
  </rv>
  <rv s="0">
    <fb>3885</fb>
    <v>1</v>
  </rv>
  <rv s="0">
    <fb>329.2</fb>
    <v>1</v>
  </rv>
  <rv s="0">
    <fb>1278.5</fb>
    <v>1</v>
  </rv>
  <rv s="0">
    <fb>106.1884</fb>
    <v>1</v>
  </rv>
  <rv s="0">
    <fb>44489</fb>
    <v>0</v>
  </rv>
  <rv s="0">
    <fb>280.2</fb>
    <v>1</v>
  </rv>
  <rv s="0">
    <fb>234.4</fb>
    <v>1</v>
  </rv>
  <rv s="0">
    <fb>4885.5</fb>
    <v>1</v>
  </rv>
  <rv s="0">
    <fb>2838</fb>
    <v>1</v>
  </rv>
  <rv s="0">
    <fb>332.9</fb>
    <v>1</v>
  </rv>
  <rv s="0">
    <fb>10695</fb>
    <v>1</v>
  </rv>
  <rv s="0">
    <fb>44490</fb>
    <v>0</v>
  </rv>
  <rv s="0">
    <fb>4649</fb>
    <v>1</v>
  </rv>
  <rv s="0">
    <fb>2762.5</fb>
    <v>1</v>
  </rv>
  <rv s="0">
    <fb>964</fb>
    <v>1</v>
  </rv>
  <rv s="0">
    <fb>331.5</fb>
    <v>1</v>
  </rv>
  <rv s="0">
    <fb>10730</fb>
    <v>1</v>
  </rv>
  <rv s="0">
    <fb>1218.5</fb>
    <v>1</v>
  </rv>
  <rv s="0">
    <fb>2463</fb>
    <v>1</v>
  </rv>
  <rv s="0">
    <fb>126.0536</fb>
    <v>1</v>
  </rv>
  <rv s="0">
    <fb>44491</fb>
    <v>0</v>
  </rv>
  <rv s="0">
    <fb>276.2</fb>
    <v>1</v>
  </rv>
  <rv s="0">
    <fb>108.2</fb>
    <v>1</v>
  </rv>
  <rv s="0">
    <fb>4672.5</fb>
    <v>1</v>
  </rv>
  <rv s="0">
    <fb>2757</fb>
    <v>1</v>
  </rv>
  <rv s="0">
    <fb>3920</fb>
    <v>1</v>
  </rv>
  <rv s="0">
    <fb>10825</fb>
    <v>1</v>
  </rv>
  <rv s="0">
    <fb>141.00659999999999</fb>
    <v>1</v>
  </rv>
  <rv s="0">
    <fb>44494</fb>
    <v>0</v>
  </rv>
  <rv s="0">
    <fb>187.9</fb>
    <v>1</v>
  </rv>
  <rv s="0">
    <fb>236.4</fb>
    <v>1</v>
  </rv>
  <rv s="0">
    <fb>4766.5</fb>
    <v>1</v>
  </rv>
  <rv s="0">
    <fb>2812.5</fb>
    <v>1</v>
  </rv>
  <rv s="0">
    <fb>3955</fb>
    <v>1</v>
  </rv>
  <rv s="0">
    <fb>328.6</fb>
    <v>1</v>
  </rv>
  <rv s="0">
    <fb>10750</fb>
    <v>1</v>
  </rv>
  <rv s="0">
    <fb>144.04060000000001</fb>
    <v>1</v>
  </rv>
  <rv s="0">
    <fb>44495</fb>
    <v>0</v>
  </rv>
  <rv s="0">
    <fb>277.39999999999998</fb>
    <v>1</v>
  </rv>
  <rv s="0">
    <fb>76.650000000000006</fb>
    <v>1</v>
  </rv>
  <rv s="0">
    <fb>246.6</fb>
    <v>1</v>
  </rv>
  <rv s="0">
    <fb>4725</fb>
    <v>1</v>
  </rv>
  <rv s="0">
    <fb>987</fb>
    <v>1</v>
  </rv>
  <rv s="0">
    <fb>327.39999999999998</fb>
    <v>1</v>
  </rv>
  <rv s="0">
    <fb>10895</fb>
    <v>1</v>
  </rv>
  <rv s="0">
    <fb>1227</fb>
    <v>1</v>
  </rv>
  <rv s="0">
    <fb>44496</fb>
    <v>0</v>
  </rv>
  <rv s="0">
    <fb>684</fb>
    <v>1</v>
  </rv>
  <rv s="0">
    <fb>260.60000000000002</fb>
    <v>1</v>
  </rv>
  <rv s="0">
    <fb>3985</fb>
    <v>1</v>
  </rv>
  <rv s="0">
    <fb>329.3</fb>
    <v>1</v>
  </rv>
  <rv s="0">
    <fb>10985</fb>
    <v>1</v>
  </rv>
  <rv s="0">
    <fb>1211</fb>
    <v>1</v>
  </rv>
  <rv s="0">
    <fb>2414</fb>
    <v>1</v>
  </rv>
  <rv s="0">
    <fb>44497</fb>
    <v>0</v>
  </rv>
  <rv s="0">
    <fb>196.1</fb>
    <v>1</v>
  </rv>
  <rv s="0">
    <fb>79.599999999999994</fb>
    <v>1</v>
  </rv>
  <rv s="0">
    <fb>2763.5</fb>
    <v>1</v>
  </rv>
  <rv s="0">
    <fb>325.8</fb>
    <v>1</v>
  </rv>
  <rv s="0">
    <fb>11000</fb>
    <v>1</v>
  </rv>
  <rv s="0">
    <fb>1215.5</fb>
    <v>1</v>
  </rv>
  <rv s="0">
    <fb>143.7516</fb>
    <v>1</v>
  </rv>
  <rv s="0">
    <fb>44498</fb>
    <v>0</v>
  </rv>
  <rv s="0">
    <fb>253.2</fb>
    <v>1</v>
  </rv>
  <rv s="0">
    <fb>53.5</fb>
    <v>1</v>
  </rv>
  <rv s="0">
    <fb>4560.5</fb>
    <v>1</v>
  </rv>
  <rv s="0">
    <fb>2782.5</fb>
    <v>1</v>
  </rv>
  <rv s="0">
    <fb>1023</fb>
    <v>1</v>
  </rv>
  <rv s="0">
    <fb>319.3</fb>
    <v>1</v>
  </rv>
  <rv s="0">
    <fb>10995</fb>
    <v>1</v>
  </rv>
  <rv s="0">
    <fb>1219.5</fb>
    <v>1</v>
  </rv>
  <rv s="0">
    <fb>2407</fb>
    <v>1</v>
  </rv>
  <rv s="0">
    <fb>44501</fb>
    <v>0</v>
  </rv>
  <rv s="0">
    <fb>272.8</fb>
    <v>1</v>
  </rv>
  <rv s="0">
    <fb>80.45</fb>
    <v>1</v>
  </rv>
  <rv s="0">
    <fb>254.2</fb>
    <v>1</v>
  </rv>
  <rv s="0">
    <fb>107.6</fb>
    <v>1</v>
  </rv>
  <rv s="0">
    <fb>1033</fb>
    <v>1</v>
  </rv>
  <rv s="0">
    <fb>4125</fb>
    <v>1</v>
  </rv>
  <rv s="0">
    <fb>325.39999999999998</fb>
    <v>1</v>
  </rv>
  <rv s="0">
    <fb>11160</fb>
    <v>1</v>
  </rv>
  <rv s="0">
    <fb>44502</fb>
    <v>0</v>
  </rv>
  <rv s="0">
    <fb>668</fb>
    <v>1</v>
  </rv>
  <rv s="0">
    <fb>203.4</fb>
    <v>1</v>
  </rv>
  <rv s="0">
    <fb>81.45</fb>
    <v>1</v>
  </rv>
  <rv s="0">
    <fb>255.2</fb>
    <v>1</v>
  </rv>
  <rv s="0">
    <fb>109.6</fb>
    <v>1</v>
  </rv>
  <rv s="0">
    <fb>4460.5</fb>
    <v>1</v>
  </rv>
  <rv s="0">
    <fb>995.5</fb>
    <v>1</v>
  </rv>
  <rv s="0">
    <fb>4175</fb>
    <v>1</v>
  </rv>
  <rv s="0">
    <fb>11260</fb>
    <v>1</v>
  </rv>
  <rv s="0">
    <fb>1210.5</fb>
    <v>1</v>
  </rv>
  <rv s="0">
    <fb>138.83949999999999</fb>
    <v>1</v>
  </rv>
  <rv s="0">
    <fb>44503</fb>
    <v>0</v>
  </rv>
  <rv s="0">
    <fb>206.2</fb>
    <v>1</v>
  </rv>
  <rv s="0">
    <fb>241.6</fb>
    <v>1</v>
  </rv>
  <rv s="0">
    <fb>4461</fb>
    <v>1</v>
  </rv>
  <rv s="0">
    <fb>2760.5</fb>
    <v>1</v>
  </rv>
  <rv s="0">
    <fb>4150</fb>
    <v>1</v>
  </rv>
  <rv s="0">
    <fb>320.5</fb>
    <v>1</v>
  </rv>
  <rv s="0">
    <fb>11180</fb>
    <v>1</v>
  </rv>
  <rv s="0">
    <fb>2464</fb>
    <v>1</v>
  </rv>
  <rv s="0">
    <fb>138.40610000000001</fb>
    <v>1</v>
  </rv>
  <rv s="0">
    <fb>44504</fb>
    <v>0</v>
  </rv>
  <rv s="0">
    <fb>202.2</fb>
    <v>1</v>
  </rv>
  <rv s="0">
    <fb>279.8</fb>
    <v>1</v>
  </rv>
  <rv s="0">
    <fb>67.8</fb>
    <v>1</v>
  </rv>
  <rv s="0">
    <fb>79.3</fb>
    <v>1</v>
  </rv>
  <rv s="0">
    <fb>1592</fb>
    <v>1</v>
  </rv>
  <rv s="0">
    <fb>245.4</fb>
    <v>1</v>
  </rv>
  <rv s="0">
    <fb>4435.5</fb>
    <v>1</v>
  </rv>
  <rv s="0">
    <fb>2753.5</fb>
    <v>1</v>
  </rv>
  <rv s="0">
    <fb>4180</fb>
    <v>1</v>
  </rv>
  <rv s="0">
    <fb>319.60000000000002</fb>
    <v>1</v>
  </rv>
  <rv s="0">
    <fb>11360</fb>
    <v>1</v>
  </rv>
  <rv s="0">
    <fb>2432</fb>
    <v>1</v>
  </rv>
  <rv s="0">
    <fb>138.62280000000001</fb>
    <v>1</v>
  </rv>
  <rv s="0">
    <fb>44505</fb>
    <v>0</v>
  </rv>
  <rv s="0">
    <fb>205.8</fb>
    <v>1</v>
  </rv>
  <rv s="0">
    <fb>281.2</fb>
    <v>1</v>
  </rv>
  <rv s="0">
    <fb>254.8</fb>
    <v>1</v>
  </rv>
  <rv s="0">
    <fb>4424.5</fb>
    <v>1</v>
  </rv>
  <rv s="0">
    <fb>2727.5</fb>
    <v>1</v>
  </rv>
  <rv s="0">
    <fb>4055</fb>
    <v>1</v>
  </rv>
  <rv s="0">
    <fb>329.9</fb>
    <v>1</v>
  </rv>
  <rv s="0">
    <fb>11315</fb>
    <v>1</v>
  </rv>
  <rv s="0">
    <fb>44508</fb>
    <v>0</v>
  </rv>
  <rv s="0">
    <fb>201.8</fb>
    <v>1</v>
  </rv>
  <rv s="0">
    <fb>80.650000000000006</fb>
    <v>1</v>
  </rv>
  <rv s="0">
    <fb>252.4</fb>
    <v>1</v>
  </rv>
  <rv s="0">
    <fb>59.55</fb>
    <v>1</v>
  </rv>
  <rv s="0">
    <fb>4474</fb>
    <v>1</v>
  </rv>
  <rv s="0">
    <fb>2767</fb>
    <v>1</v>
  </rv>
  <rv s="0">
    <fb>11440</fb>
    <v>1</v>
  </rv>
  <rv s="0">
    <fb>1297</fb>
    <v>1</v>
  </rv>
  <rv s="0">
    <fb>132.84379999999999</fb>
    <v>1</v>
  </rv>
  <rv s="0">
    <fb>44509</fb>
    <v>0</v>
  </rv>
  <rv s="0">
    <fb>197.4</fb>
    <v>1</v>
  </rv>
  <rv s="0">
    <fb>247.6</fb>
    <v>1</v>
  </rv>
  <rv s="0">
    <fb>107.4</fb>
    <v>1</v>
  </rv>
  <rv s="0">
    <fb>2729.5</fb>
    <v>1</v>
  </rv>
  <rv s="0">
    <fb>1029</fb>
    <v>1</v>
  </rv>
  <rv s="0">
    <fb>322.8</fb>
    <v>1</v>
  </rv>
  <rv s="0">
    <fb>11430</fb>
    <v>1</v>
  </rv>
  <rv s="0">
    <fb>129.8099</fb>
    <v>1</v>
  </rv>
  <rv s="0">
    <fb>44510</fb>
    <v>0</v>
  </rv>
  <rv s="0">
    <fb>193.8</fb>
    <v>1</v>
  </rv>
  <rv s="0">
    <fb>333.8</fb>
    <v>1</v>
  </rv>
  <rv s="0">
    <fb>62.4</fb>
    <v>1</v>
  </rv>
  <rv s="0">
    <fb>4445</fb>
    <v>1</v>
  </rv>
  <rv s="0">
    <fb>2736.5</fb>
    <v>1</v>
  </rv>
  <rv s="0">
    <fb>954.5</fb>
    <v>1</v>
  </rv>
  <rv s="0">
    <fb>321.7</fb>
    <v>1</v>
  </rv>
  <rv s="0">
    <fb>11535</fb>
    <v>1</v>
  </rv>
  <rv s="0">
    <fb>1288.5</fb>
    <v>1</v>
  </rv>
  <rv s="0">
    <fb>131.1824</fb>
    <v>1</v>
  </rv>
  <rv s="0">
    <fb>44511</fb>
    <v>0</v>
  </rv>
  <rv s="0">
    <fb>324.39999999999998</fb>
    <v>1</v>
  </rv>
  <rv s="0">
    <fb>68.599999999999994</fb>
    <v>1</v>
  </rv>
  <rv s="0">
    <fb>63.6</fb>
    <v>1</v>
  </rv>
  <rv s="0">
    <fb>4597</fb>
    <v>1</v>
  </rv>
  <rv s="0">
    <fb>2897</fb>
    <v>1</v>
  </rv>
  <rv s="0">
    <fb>322.60000000000002</fb>
    <v>1</v>
  </rv>
  <rv s="0">
    <fb>11670</fb>
    <v>1</v>
  </rv>
  <rv s="0">
    <fb>2369</fb>
    <v>1</v>
  </rv>
  <rv s="0">
    <fb>138.04490000000001</fb>
    <v>1</v>
  </rv>
  <rv s="0">
    <fb>44512</fb>
    <v>0</v>
  </rv>
  <rv s="0">
    <fb>202.6</fb>
    <v>1</v>
  </rv>
  <rv s="0">
    <fb>2891</fb>
    <v>1</v>
  </rv>
  <rv s="0">
    <fb>11870</fb>
    <v>1</v>
  </rv>
  <rv s="0">
    <fb>2358</fb>
    <v>1</v>
  </rv>
  <rv s="0">
    <fb>44515</fb>
    <v>0</v>
  </rv>
  <rv s="0">
    <fb>340.6</fb>
    <v>1</v>
  </rv>
  <rv s="0">
    <fb>78.150000000000006</fb>
    <v>1</v>
  </rv>
  <rv s="0">
    <fb>237.6</fb>
    <v>1</v>
  </rv>
  <rv s="0">
    <fb>112.2</fb>
    <v>1</v>
  </rv>
  <rv s="0">
    <fb>4514</fb>
    <v>1</v>
  </rv>
  <rv s="0">
    <fb>934.5</fb>
    <v>1</v>
  </rv>
  <rv s="0">
    <fb>3975</fb>
    <v>1</v>
  </rv>
  <rv s="0">
    <fb>320.8</fb>
    <v>1</v>
  </rv>
  <rv s="0">
    <fb>11830</fb>
    <v>1</v>
  </rv>
  <rv s="0">
    <fb>1246.5</fb>
    <v>1</v>
  </rv>
  <rv s="0">
    <fb>2366</fb>
    <v>1</v>
  </rv>
  <rv s="0">
    <fb>127.64279999999999</fb>
    <v>1</v>
  </rv>
  <rv s="0">
    <fb>44516</fb>
    <v>0</v>
  </rv>
  <rv s="0">
    <fb>77.25</fb>
    <v>1</v>
  </rv>
  <rv s="0">
    <fb>55.9</fb>
    <v>1</v>
  </rv>
  <rv s="0">
    <fb>4453.5</fb>
    <v>1</v>
  </rv>
  <rv s="0">
    <fb>2841.5</fb>
    <v>1</v>
  </rv>
  <rv s="0">
    <fb>315.10000000000002</fb>
    <v>1</v>
  </rv>
  <rv s="0">
    <fb>11905</fb>
    <v>1</v>
  </rv>
  <rv s="0">
    <fb>1203.5</fb>
    <v>1</v>
  </rv>
  <rv s="0">
    <fb>2334</fb>
    <v>1</v>
  </rv>
  <rv s="0">
    <fb>44517</fb>
    <v>0</v>
  </rv>
  <rv s="0">
    <fb>76.95</fb>
    <v>1</v>
  </rv>
  <rv s="0">
    <fb>1436</fb>
    <v>1</v>
  </rv>
  <rv s="0">
    <fb>63.4</fb>
    <v>1</v>
  </rv>
  <rv s="0">
    <fb>4453</fb>
    <v>1</v>
  </rv>
  <rv s="0">
    <fb>2877.5</fb>
    <v>1</v>
  </rv>
  <rv s="0">
    <fb>3835</fb>
    <v>1</v>
  </rv>
  <rv s="0">
    <fb>11945</fb>
    <v>1</v>
  </rv>
  <rv s="0">
    <fb>2342</fb>
    <v>1</v>
  </rv>
  <rv s="0">
    <fb>44518</fb>
    <v>0</v>
  </rv>
  <rv s="0">
    <fb>185.4</fb>
    <v>1</v>
  </rv>
  <rv s="0">
    <fb>345.4</fb>
    <v>1</v>
  </rv>
  <rv s="0">
    <fb>117.4</fb>
    <v>1</v>
  </rv>
  <rv s="0">
    <fb>4375.5</fb>
    <v>1</v>
  </rv>
  <rv s="0">
    <fb>2798.5</fb>
    <v>1</v>
  </rv>
  <rv s="0">
    <fb>3860</fb>
    <v>1</v>
  </rv>
  <rv s="0">
    <fb>12115</fb>
    <v>1</v>
  </rv>
  <rv s="0">
    <fb>1079</fb>
    <v>1</v>
  </rv>
  <rv s="0">
    <fb>2287</fb>
    <v>1</v>
  </rv>
  <rv s="0">
    <fb>123.95869999999999</fb>
    <v>1</v>
  </rv>
  <rv s="0">
    <fb>44519</fb>
    <v>0</v>
  </rv>
  <rv s="0">
    <fb>678</fb>
    <v>1</v>
  </rv>
  <rv s="0">
    <fb>1416</fb>
    <v>1</v>
  </rv>
  <rv s="0">
    <fb>4455</fb>
    <v>1</v>
  </rv>
  <rv s="0">
    <fb>2844</fb>
    <v>1</v>
  </rv>
  <rv s="0">
    <fb>3825</fb>
    <v>1</v>
  </rv>
  <rv s="0">
    <fb>309.2</fb>
    <v>1</v>
  </rv>
  <rv s="0">
    <fb>12020</fb>
    <v>1</v>
  </rv>
  <rv s="0">
    <fb>1067</fb>
    <v>1</v>
  </rv>
  <rv s="0">
    <fb>44522</fb>
    <v>0</v>
  </rv>
  <rv s="0">
    <fb>181.9</fb>
    <v>1</v>
  </rv>
  <rv s="0">
    <fb>339.4</fb>
    <v>1</v>
  </rv>
  <rv s="0">
    <fb>67.400000000000006</fb>
    <v>1</v>
  </rv>
  <rv s="0">
    <fb>4539.5</fb>
    <v>1</v>
  </rv>
  <rv s="0">
    <fb>2876</fb>
    <v>1</v>
  </rv>
  <rv s="0">
    <fb>908</fb>
    <v>1</v>
  </rv>
  <rv s="0">
    <fb>12120</fb>
    <v>1</v>
  </rv>
  <rv s="0">
    <fb>44523</fb>
    <v>0</v>
  </rv>
  <rv s="0">
    <fb>180.5</fb>
    <v>1</v>
  </rv>
  <rv s="0">
    <fb>66.5</fb>
    <v>1</v>
  </rv>
  <rv s="0">
    <fb>74.400000000000006</fb>
    <v>1</v>
  </rv>
  <rv s="0">
    <fb>4670.5</fb>
    <v>1</v>
  </rv>
  <rv s="0">
    <fb>2879</fb>
    <v>1</v>
  </rv>
  <rv s="0">
    <fb>3740</fb>
    <v>1</v>
  </rv>
  <rv s="0">
    <fb>322.39999999999998</fb>
    <v>1</v>
  </rv>
  <rv s="0">
    <fb>11850</fb>
    <v>1</v>
  </rv>
  <rv s="0">
    <fb>1113.5</fb>
    <v>1</v>
  </rv>
  <rv s="0">
    <fb>124.53660000000001</fb>
    <v>1</v>
  </rv>
  <rv s="0">
    <fb>44524</fb>
    <v>0</v>
  </rv>
  <rv s="0">
    <fb>1072.5</fb>
    <v>1</v>
  </rv>
  <rv s="0">
    <fb>4718</fb>
    <v>1</v>
  </rv>
  <rv s="0">
    <fb>2866</fb>
    <v>1</v>
  </rv>
  <rv s="0">
    <fb>913.5</fb>
    <v>1</v>
  </rv>
  <rv s="0">
    <fb>3710</fb>
    <v>1</v>
  </rv>
  <rv s="0">
    <fb>11855</fb>
    <v>1</v>
  </rv>
  <rv s="0">
    <fb>1122.5</fb>
    <v>1</v>
  </rv>
  <rv s="0">
    <fb>2288</fb>
    <v>1</v>
  </rv>
  <rv s="0">
    <fb>124.8978</fb>
    <v>1</v>
  </rv>
  <rv s="0">
    <fb>44525</fb>
    <v>0</v>
  </rv>
  <rv s="0">
    <fb>338.2</fb>
    <v>1</v>
  </rv>
  <rv s="0">
    <fb>244.4</fb>
    <v>1</v>
  </rv>
  <rv s="0">
    <fb>4668</fb>
    <v>1</v>
  </rv>
  <rv s="0">
    <fb>2845.5</fb>
    <v>1</v>
  </rv>
  <rv s="0">
    <fb>927</fb>
    <v>1</v>
  </rv>
  <rv s="0">
    <fb>11820</fb>
    <v>1</v>
  </rv>
  <rv s="0">
    <fb>1121.5</fb>
    <v>1</v>
  </rv>
  <rv s="0">
    <fb>2312</fb>
    <v>1</v>
  </rv>
  <rv s="0">
    <fb>44526</fb>
    <v>0</v>
  </rv>
  <rv s="0">
    <fb>235.4</fb>
    <v>1</v>
  </rv>
  <rv s="0">
    <fb>4542.5</fb>
    <v>1</v>
  </rv>
  <rv s="0">
    <fb>307.39999999999998</fb>
    <v>1</v>
  </rv>
  <rv s="0">
    <fb>11485</fb>
    <v>1</v>
  </rv>
  <rv s="0">
    <fb>977.2</fb>
    <v>1</v>
  </rv>
  <rv s="0">
    <fb>2278</fb>
    <v>1</v>
  </rv>
  <rv s="0">
    <fb>44529</fb>
    <v>0</v>
  </rv>
  <rv s="0">
    <fb>321.2</fb>
    <v>1</v>
  </rv>
  <rv s="0">
    <fb>69.55</fb>
    <v>1</v>
  </rv>
  <rv s="0">
    <fb>209.5</fb>
    <v>1</v>
  </rv>
  <rv s="0">
    <fb>51.9</fb>
    <v>1</v>
  </rv>
  <rv s="0">
    <fb>1105</fb>
    <v>1</v>
  </rv>
  <rv s="0">
    <fb>4621.5</fb>
    <v>1</v>
  </rv>
  <rv s="0">
    <fb>2683.5</fb>
    <v>1</v>
  </rv>
  <rv s="0">
    <fb>887</fb>
    <v>1</v>
  </rv>
  <rv s="0">
    <fb>3770</fb>
    <v>1</v>
  </rv>
  <rv s="0">
    <fb>306.10000000000002</fb>
    <v>1</v>
  </rv>
  <rv s="0">
    <fb>11555</fb>
    <v>1</v>
  </rv>
  <rv s="0">
    <fb>994.2</fb>
    <v>1</v>
  </rv>
  <rv s="0">
    <fb>143.67939999999999</fb>
    <v>1</v>
  </rv>
  <rv s="0">
    <fb>44530</fb>
    <v>0</v>
  </rv>
  <rv s="0">
    <fb>306.39999999999998</fb>
    <v>1</v>
  </rv>
  <rv s="0">
    <fb>1318</fb>
    <v>1</v>
  </rv>
  <rv s="0">
    <fb>2772</fb>
    <v>1</v>
  </rv>
  <rv s="0">
    <fb>3615</fb>
    <v>1</v>
  </rv>
  <rv s="0">
    <fb>11465</fb>
    <v>1</v>
  </rv>
  <rv s="0">
    <fb>976.2</fb>
    <v>1</v>
  </rv>
  <rv s="0">
    <fb>44531</fb>
    <v>0</v>
  </rv>
  <rv s="0">
    <fb>320.39999999999998</fb>
    <v>1</v>
  </rv>
  <rv s="0">
    <fb>68.8</fb>
    <v>1</v>
  </rv>
  <rv s="0">
    <fb>4691.5</fb>
    <v>1</v>
  </rv>
  <rv s="0">
    <fb>872.5</fb>
    <v>1</v>
  </rv>
  <rv s="0">
    <fb>3660</fb>
    <v>1</v>
  </rv>
  <rv s="0">
    <fb>11755</fb>
    <v>1</v>
  </rv>
  <rv s="0">
    <fb>147.79689999999999</fb>
    <v>1</v>
  </rv>
  <rv s="0">
    <fb>44532</fb>
    <v>0</v>
  </rv>
  <rv s="0">
    <fb>69.2</fb>
    <v>1</v>
  </rv>
  <rv s="0">
    <fb>68.400000000000006</fb>
    <v>1</v>
  </rv>
  <rv s="0">
    <fb>224.8</fb>
    <v>1</v>
  </rv>
  <rv s="0">
    <fb>112.4</fb>
    <v>1</v>
  </rv>
  <rv s="0">
    <fb>4721</fb>
    <v>1</v>
  </rv>
  <rv s="0">
    <fb>852.5</fb>
    <v>1</v>
  </rv>
  <rv s="0">
    <fb>3705</fb>
    <v>1</v>
  </rv>
  <rv s="0">
    <fb>303.3</fb>
    <v>1</v>
  </rv>
  <rv s="0">
    <fb>11655</fb>
    <v>1</v>
  </rv>
  <rv s="0">
    <fb>2203</fb>
    <v>1</v>
  </rv>
  <rv s="0">
    <fb>147.0745</fb>
    <v>1</v>
  </rv>
  <rv s="0">
    <fb>44533</fb>
    <v>0</v>
  </rv>
  <rv s="0">
    <fb>169.4</fb>
    <v>1</v>
  </rv>
  <rv s="0">
    <fb>344.6</fb>
    <v>1</v>
  </rv>
  <rv s="0">
    <fb>67.05</fb>
    <v>1</v>
  </rv>
  <rv s="0">
    <fb>223.6</fb>
    <v>1</v>
  </rv>
  <rv s="0">
    <fb>2717</fb>
    <v>1</v>
  </rv>
  <rv s="0">
    <fb>3685</fb>
    <v>1</v>
  </rv>
  <rv s="0">
    <fb>295.10000000000002</fb>
    <v>1</v>
  </rv>
  <rv s="0">
    <fb>11615</fb>
    <v>1</v>
  </rv>
  <rv s="0">
    <fb>1016.5</fb>
    <v>1</v>
  </rv>
  <rv s="0">
    <fb>2197</fb>
    <v>1</v>
  </rv>
  <rv s="0">
    <fb>139.99529999999999</fb>
    <v>1</v>
  </rv>
  <rv s="0">
    <fb>44536</fb>
    <v>0</v>
  </rv>
  <rv s="0">
    <fb>173.1</fb>
    <v>1</v>
  </rv>
  <rv s="0">
    <fb>347.6</fb>
    <v>1</v>
  </rv>
  <rv s="0">
    <fb>69.7</fb>
    <v>1</v>
  </rv>
  <rv s="0">
    <fb>71.75</fb>
    <v>1</v>
  </rv>
  <rv s="0">
    <fb>115.6</fb>
    <v>1</v>
  </rv>
  <rv s="0">
    <fb>4592.5</fb>
    <v>1</v>
  </rv>
  <rv s="0">
    <fb>899.5</fb>
    <v>1</v>
  </rv>
  <rv s="0">
    <fb>306.8</fb>
    <v>1</v>
  </rv>
  <rv s="0">
    <fb>11570</fb>
    <v>1</v>
  </rv>
  <rv s="0">
    <fb>1074.5</fb>
    <v>1</v>
  </rv>
  <rv s="0">
    <fb>134.14410000000001</fb>
    <v>1</v>
  </rv>
  <rv s="0">
    <fb>44537</fb>
    <v>0</v>
  </rv>
  <rv s="0">
    <fb>70.05</fb>
    <v>1</v>
  </rv>
  <rv s="0">
    <fb>4813</fb>
    <v>1</v>
  </rv>
  <rv s="0">
    <fb>303.8</fb>
    <v>1</v>
  </rv>
  <rv s="0">
    <fb>12255</fb>
    <v>1</v>
  </rv>
  <rv s="0">
    <fb>2266</fb>
    <v>1</v>
  </rv>
  <rv s="0">
    <fb>44538</fb>
    <v>0</v>
  </rv>
  <rv s="0">
    <fb>363.8</fb>
    <v>1</v>
  </rv>
  <rv s="0">
    <fb>72.650000000000006</fb>
    <v>1</v>
  </rv>
  <rv s="0">
    <fb>335.5</fb>
    <v>1</v>
  </rv>
  <rv s="0">
    <fb>4738.5</fb>
    <v>1</v>
  </rv>
  <rv s="0">
    <fb>891</fb>
    <v>1</v>
  </rv>
  <rv s="0">
    <fb>309.7</fb>
    <v>1</v>
  </rv>
  <rv s="0">
    <fb>12260</fb>
    <v>1</v>
  </rv>
  <rv s="0">
    <fb>1083</fb>
    <v>1</v>
  </rv>
  <rv s="0">
    <fb>2267</fb>
    <v>1</v>
  </rv>
  <rv s="0">
    <fb>44539</fb>
    <v>0</v>
  </rv>
  <rv s="0">
    <fb>185.1</fb>
    <v>1</v>
  </rv>
  <rv s="0">
    <fb>70.5</fb>
    <v>1</v>
  </rv>
  <rv s="0">
    <fb>71.45</fb>
    <v>1</v>
  </rv>
  <rv s="0">
    <fb>232.2</fb>
    <v>1</v>
  </rv>
  <rv s="0">
    <fb>1565</fb>
    <v>1</v>
  </rv>
  <rv s="0">
    <fb>4775</fb>
    <v>1</v>
  </rv>
  <rv s="0">
    <fb>879.5</fb>
    <v>1</v>
  </rv>
  <rv s="0">
    <fb>12435</fb>
    <v>1</v>
  </rv>
  <rv s="0">
    <fb>2241</fb>
    <v>1</v>
  </rv>
  <rv s="0">
    <fb>131.3991</fb>
    <v>1</v>
  </rv>
  <rv s="0">
    <fb>44540</fb>
    <v>0</v>
  </rv>
  <rv s="0">
    <fb>190.9</fb>
    <v>1</v>
  </rv>
  <rv s="0">
    <fb>51.7</fb>
    <v>1</v>
  </rv>
  <rv s="0">
    <fb>70.2</fb>
    <v>1</v>
  </rv>
  <rv s="0">
    <fb>4754</fb>
    <v>1</v>
  </rv>
  <rv s="0">
    <fb>2916</fb>
    <v>1</v>
  </rv>
  <rv s="0">
    <fb>3780</fb>
    <v>1</v>
  </rv>
  <rv s="0">
    <fb>312.8</fb>
    <v>1</v>
  </rv>
  <rv s="0">
    <fb>12405</fb>
    <v>1</v>
  </rv>
  <rv s="0">
    <fb>44543</fb>
    <v>0</v>
  </rv>
  <rv s="0">
    <fb>180.7</fb>
    <v>1</v>
  </rv>
  <rv s="0">
    <fb>345.8</fb>
    <v>1</v>
  </rv>
  <rv s="0">
    <fb>66.55</fb>
    <v>1</v>
  </rv>
  <rv s="0">
    <fb>224.2</fb>
    <v>1</v>
  </rv>
  <rv s="0">
    <fb>4748</fb>
    <v>1</v>
  </rv>
  <rv s="0">
    <fb>12525</fb>
    <v>1</v>
  </rv>
  <rv s="0">
    <fb>44544</fb>
    <v>0</v>
  </rv>
  <rv s="0">
    <fb>174.7</fb>
    <v>1</v>
  </rv>
  <rv s="0">
    <fb>4854</fb>
    <v>1</v>
  </rv>
  <rv s="0">
    <fb>2898</fb>
    <v>1</v>
  </rv>
  <rv s="0">
    <fb>3655</fb>
    <v>1</v>
  </rv>
  <rv s="0">
    <fb>307.60000000000002</fb>
    <v>1</v>
  </rv>
  <rv s="0">
    <fb>12415</fb>
    <v>1</v>
  </rv>
  <rv s="0">
    <fb>960.4</fb>
    <v>1</v>
  </rv>
  <rv s="0">
    <fb>148.08590000000001</fb>
    <v>1</v>
  </rv>
  <rv s="0">
    <fb>44545</fb>
    <v>0</v>
  </rv>
  <rv s="0">
    <fb>331.2</fb>
    <v>1</v>
  </rv>
  <rv s="0">
    <fb>102.8</fb>
    <v>1</v>
  </rv>
  <rv s="0">
    <fb>47.55</fb>
    <v>1</v>
  </rv>
  <rv s="0">
    <fb>4745</fb>
    <v>1</v>
  </rv>
  <rv s="0">
    <fb>2847</fb>
    <v>1</v>
  </rv>
  <rv s="0">
    <fb>3620</fb>
    <v>1</v>
  </rv>
  <rv s="0">
    <fb>12720</fb>
    <v>1</v>
  </rv>
  <rv s="0">
    <fb>2227</fb>
    <v>1</v>
  </rv>
  <rv s="0">
    <fb>153.57589999999999</fb>
    <v>1</v>
  </rv>
  <rv s="0">
    <fb>44546</fb>
    <v>0</v>
  </rv>
  <rv s="0">
    <fb>179.6</fb>
    <v>1</v>
  </rv>
  <rv s="0">
    <fb>330.2</fb>
    <v>1</v>
  </rv>
  <rv s="0">
    <fb>221.6</fb>
    <v>1</v>
  </rv>
  <rv s="0">
    <fb>103.2</fb>
    <v>1</v>
  </rv>
  <rv s="0">
    <fb>65.400000000000006</fb>
    <v>1</v>
  </rv>
  <rv s="0">
    <fb>4883</fb>
    <v>1</v>
  </rv>
  <rv s="0">
    <fb>2896.5</fb>
    <v>1</v>
  </rv>
  <rv s="0">
    <fb>12795</fb>
    <v>1</v>
  </rv>
  <rv s="0">
    <fb>938.6</fb>
    <v>1</v>
  </rv>
  <rv s="0">
    <fb>2198</fb>
    <v>1</v>
  </rv>
  <rv s="0">
    <fb>151.98660000000001</fb>
    <v>1</v>
  </rv>
  <rv s="0">
    <fb>44547</fb>
    <v>0</v>
  </rv>
  <rv s="0">
    <fb>4876</fb>
    <v>1</v>
  </rv>
  <rv s="0">
    <fb>2943</fb>
    <v>1</v>
  </rv>
  <rv s="0">
    <fb>851.5</fb>
    <v>1</v>
  </rv>
  <rv s="0">
    <fb>3635</fb>
    <v>1</v>
  </rv>
  <rv s="0">
    <fb>12805</fb>
    <v>1</v>
  </rv>
  <rv s="0">
    <fb>959</fb>
    <v>1</v>
  </rv>
  <rv s="0">
    <fb>149.53059999999999</fb>
    <v>1</v>
  </rv>
  <rv s="0">
    <fb>44550</fb>
    <v>0</v>
  </rv>
  <rv s="0">
    <fb>178.5</fb>
    <v>1</v>
  </rv>
  <rv s="0">
    <fb>224.4</fb>
    <v>1</v>
  </rv>
  <rv s="0">
    <fb>65.599999999999994</fb>
    <v>1</v>
  </rv>
  <rv s="0">
    <fb>4759.5</fb>
    <v>1</v>
  </rv>
  <rv s="0">
    <fb>2909.5</fb>
    <v>1</v>
  </rv>
  <rv s="0">
    <fb>301.39999999999998</fb>
    <v>1</v>
  </rv>
  <rv s="0">
    <fb>12715</fb>
    <v>1</v>
  </rv>
  <rv s="0">
    <fb>961.4</fb>
    <v>1</v>
  </rv>
  <rv s="0">
    <fb>2189</fb>
    <v>1</v>
  </rv>
  <rv s="0">
    <fb>150.9753</fb>
    <v>1</v>
  </rv>
  <rv s="0">
    <fb>44551</fb>
    <v>0</v>
  </rv>
  <rv s="0">
    <fb>232.4</fb>
    <v>1</v>
  </rv>
  <rv s="0">
    <fb>4903</fb>
    <v>1</v>
  </rv>
  <rv s="0">
    <fb>2967</fb>
    <v>1</v>
  </rv>
  <rv s="0">
    <fb>871.5</fb>
    <v>1</v>
  </rv>
  <rv s="0">
    <fb>3690</fb>
    <v>1</v>
  </rv>
  <rv s="0">
    <fb>307.89999999999998</fb>
    <v>1</v>
  </rv>
  <rv s="0">
    <fb>12775</fb>
    <v>1</v>
  </rv>
  <rv s="0">
    <fb>1003.5</fb>
    <v>1</v>
  </rv>
  <rv s="0">
    <fb>149.3861</fb>
    <v>1</v>
  </rv>
  <rv s="0">
    <fb>44552</fb>
    <v>0</v>
  </rv>
  <rv s="0">
    <fb>4854.5</fb>
    <v>1</v>
  </rv>
  <rv s="0">
    <fb>894.5</fb>
    <v>1</v>
  </rv>
  <rv s="0">
    <fb>316.60000000000002</fb>
    <v>1</v>
  </rv>
  <rv s="0">
    <fb>13025</fb>
    <v>1</v>
  </rv>
  <rv s="0">
    <fb>44553</fb>
    <v>0</v>
  </rv>
  <rv s="0">
    <fb>186.7</fb>
    <v>1</v>
  </rv>
  <rv s="0">
    <fb>459</fb>
    <v>1</v>
  </rv>
  <rv s="0">
    <fb>74.349999999999994</fb>
    <v>1</v>
  </rv>
  <rv s="0">
    <fb>4864.5</fb>
    <v>1</v>
  </rv>
  <rv s="0">
    <fb>3010.5</fb>
    <v>1</v>
  </rv>
  <rv s="0">
    <fb>318.7</fb>
    <v>1</v>
  </rv>
  <rv s="0">
    <fb>13050</fb>
    <v>1</v>
  </rv>
  <rv s="0">
    <fb>1049.5</fb>
    <v>1</v>
  </rv>
  <rv s="0">
    <fb>151.6977</fb>
    <v>1</v>
  </rv>
  <rv s="0">
    <fb>44554</fb>
    <v>0</v>
  </rv>
  <rv s="0">
    <fb>341.8</fb>
    <v>1</v>
  </rv>
  <rv s="0">
    <fb>448</fb>
    <v>1</v>
  </rv>
  <rv s="0">
    <fb>4866.5</fb>
    <v>1</v>
  </rv>
  <rv s="0">
    <fb>3040.5</fb>
    <v>1</v>
  </rv>
  <rv s="0">
    <fb>929.5</fb>
    <v>1</v>
  </rv>
  <rv s="0">
    <fb>318.39999999999998</fb>
    <v>1</v>
  </rv>
  <rv s="0">
    <fb>13100</fb>
    <v>1</v>
  </rv>
  <rv s="0">
    <fb>1042.5</fb>
    <v>1</v>
  </rv>
  <rv s="0">
    <fb>44559</fb>
    <v>0</v>
  </rv>
  <rv s="0">
    <fb>183.9</fb>
    <v>1</v>
  </rv>
  <rv s="0">
    <fb>247.8</fb>
    <v>1</v>
  </rv>
  <rv s="0">
    <fb>110.8</fb>
    <v>1</v>
  </rv>
  <rv s="0">
    <fb>4846</fb>
    <v>1</v>
  </rv>
  <rv s="0">
    <fb>933</fb>
    <v>1</v>
  </rv>
  <rv s="0">
    <fb>3840</fb>
    <v>1</v>
  </rv>
  <rv s="0">
    <fb>13275</fb>
    <v>1</v>
  </rv>
  <rv s="0">
    <fb>1071.5</fb>
    <v>1</v>
  </rv>
  <rv s="0">
    <fb>44560</fb>
    <v>0</v>
  </rv>
  <rv s="0">
    <fb>75.75</fb>
    <v>1</v>
  </rv>
  <rv s="0">
    <fb>250.6</fb>
    <v>1</v>
  </rv>
  <rv s="0">
    <fb>4900.5</fb>
    <v>1</v>
  </rv>
  <rv s="0">
    <fb>3019.5</fb>
    <v>1</v>
  </rv>
  <rv s="0">
    <fb>13220</fb>
    <v>1</v>
  </rv>
  <rv s="0">
    <fb>1061</fb>
    <v>1</v>
  </rv>
  <rv s="0">
    <fb>44561</fb>
    <v>0</v>
  </rv>
  <rv s="0">
    <fb>4892</fb>
    <v>1</v>
  </rv>
  <rv s="0">
    <fb>3016</fb>
    <v>1</v>
  </rv>
  <rv s="0">
    <fb>3880</fb>
    <v>1</v>
  </rv>
  <rv s="0">
    <fb>318.60000000000002</fb>
    <v>1</v>
  </rv>
  <rv s="0">
    <fb>13105</fb>
    <v>1</v>
  </rv>
  <rv s="0">
    <fb>44565</fb>
    <v>0</v>
  </rv>
  <rv s="0">
    <fb>177.9</fb>
    <v>1</v>
  </rv>
  <rv s="0">
    <fb>71.7</fb>
    <v>1</v>
  </rv>
  <rv s="0">
    <fb>263.60000000000002</fb>
    <v>1</v>
  </rv>
  <rv s="0">
    <fb>4938.5</fb>
    <v>1</v>
  </rv>
  <rv s="0">
    <fb>3096.5</fb>
    <v>1</v>
  </rv>
  <rv s="0">
    <fb>13305</fb>
    <v>1</v>
  </rv>
  <rv s="0">
    <fb>1181</fb>
    <v>1</v>
  </rv>
  <rv s="0">
    <fb>44566</fb>
    <v>0</v>
  </rv>
  <rv s="0">
    <fb>71.2</fb>
    <v>1</v>
  </rv>
  <rv s="0">
    <fb>488</fb>
    <v>1</v>
  </rv>
  <rv s="0">
    <fb>259.8</fb>
    <v>1</v>
  </rv>
  <rv s="0">
    <fb>5035</fb>
    <v>1</v>
  </rv>
  <rv s="0">
    <fb>3182</fb>
    <v>1</v>
  </rv>
  <rv s="0">
    <fb>327.10000000000002</fb>
    <v>1</v>
  </rv>
  <rv s="0">
    <fb>13290</fb>
    <v>1</v>
  </rv>
  <rv s="0">
    <fb>2191</fb>
    <v>1</v>
  </rv>
  <rv s="0">
    <fb>44567</fb>
    <v>0</v>
  </rv>
  <rv s="0">
    <fb>475</fb>
    <v>1</v>
  </rv>
  <rv s="0">
    <fb>110.4</fb>
    <v>1</v>
  </rv>
  <rv s="0">
    <fb>5078</fb>
    <v>1</v>
  </rv>
  <rv s="0">
    <fb>3164</fb>
    <v>1</v>
  </rv>
  <rv s="0">
    <fb>970.5</fb>
    <v>1</v>
  </rv>
  <rv s="0">
    <fb>341.3</fb>
    <v>1</v>
  </rv>
  <rv s="0">
    <fb>12965</fb>
    <v>1</v>
  </rv>
  <rv s="0">
    <fb>1199.5</fb>
    <v>1</v>
  </rv>
  <rv s="0">
    <fb>145.19640000000001</fb>
    <v>1</v>
  </rv>
  <rv s="0">
    <fb>44568</fb>
    <v>0</v>
  </rv>
  <rv s="0">
    <fb>176.7</fb>
    <v>1</v>
  </rv>
  <rv s="0">
    <fb>359.4</fb>
    <v>1</v>
  </rv>
  <rv s="0">
    <fb>108.8</fb>
    <v>1</v>
  </rv>
  <rv s="0">
    <fb>68.2</fb>
    <v>1</v>
  </rv>
  <rv s="0">
    <fb>5212</fb>
    <v>1</v>
  </rv>
  <rv s="0">
    <fb>3257</fb>
    <v>1</v>
  </rv>
  <rv s="0">
    <fb>12840</fb>
    <v>1</v>
  </rv>
  <rv s="0">
    <fb>1237.5</fb>
    <v>1</v>
  </rv>
  <rv s="0">
    <fb>2134</fb>
    <v>1</v>
  </rv>
  <rv s="0">
    <fb>44571</fb>
    <v>0</v>
  </rv>
  <rv s="0">
    <fb>480</fb>
    <v>1</v>
  </rv>
  <rv s="0">
    <fb>5202</fb>
    <v>1</v>
  </rv>
  <rv s="0">
    <fb>3242</fb>
    <v>1</v>
  </rv>
  <rv s="0">
    <fb>3830</fb>
    <v>1</v>
  </rv>
  <rv s="0">
    <fb>346.4</fb>
    <v>1</v>
  </rv>
  <rv s="0">
    <fb>12355</fb>
    <v>1</v>
  </rv>
  <rv s="0">
    <fb>1264</fb>
    <v>1</v>
  </rv>
  <rv s="0">
    <fb>2103</fb>
    <v>1</v>
  </rv>
  <rv s="0">
    <fb>44572</fb>
    <v>0</v>
  </rv>
  <rv s="0">
    <fb>476</fb>
    <v>1</v>
  </rv>
  <rv s="0">
    <fb>263.39999999999998</fb>
    <v>1</v>
  </rv>
  <rv s="0">
    <fb>70.8</fb>
    <v>1</v>
  </rv>
  <rv s="0">
    <fb>5301</fb>
    <v>1</v>
  </rv>
  <rv s="0">
    <fb>3239</fb>
    <v>1</v>
  </rv>
  <rv s="0">
    <fb>12450</fb>
    <v>1</v>
  </rv>
  <rv s="0">
    <fb>1250.5</fb>
    <v>1</v>
  </rv>
  <rv s="0">
    <fb>2098</fb>
    <v>1</v>
  </rv>
  <rv s="0">
    <fb>138.98400000000001</fb>
    <v>1</v>
  </rv>
  <rv s="0">
    <fb>44573</fb>
    <v>0</v>
  </rv>
  <rv s="0">
    <fb>5452</fb>
    <v>1</v>
  </rv>
  <rv s="0">
    <fb>3810</fb>
    <v>1</v>
  </rv>
  <rv s="0">
    <fb>331.7</fb>
    <v>1</v>
  </rv>
  <rv s="0">
    <fb>139.4896</fb>
    <v>1</v>
  </rv>
  <rv s="0">
    <fb>44574</fb>
    <v>0</v>
  </rv>
  <rv s="0">
    <fb>82.65</fb>
    <v>1</v>
  </rv>
  <rv s="0">
    <fb>5463</fb>
    <v>1</v>
  </rv>
  <rv s="0">
    <fb>3355</fb>
    <v>1</v>
  </rv>
  <rv s="0">
    <fb>339.2</fb>
    <v>1</v>
  </rv>
  <rv s="0">
    <fb>12800</fb>
    <v>1</v>
  </rv>
  <rv s="0">
    <fb>2061</fb>
    <v>1</v>
  </rv>
  <rv s="0">
    <fb>139.63409999999999</fb>
    <v>1</v>
  </rv>
  <rv s="0">
    <fb>44575</fb>
    <v>0</v>
  </rv>
  <rv s="0">
    <fb>106.4</fb>
    <v>1</v>
  </rv>
  <rv s="0">
    <fb>5392</fb>
    <v>1</v>
  </rv>
  <rv s="0">
    <fb>3306</fb>
    <v>1</v>
  </rv>
  <rv s="0">
    <fb>12455</fb>
    <v>1</v>
  </rv>
  <rv s="0">
    <fb>1257.5</fb>
    <v>1</v>
  </rv>
  <rv s="0">
    <fb>2056</fb>
    <v>1</v>
  </rv>
  <rv s="0">
    <fb>137.68369999999999</fb>
    <v>1</v>
  </rv>
  <rv s="0">
    <fb>44578</fb>
    <v>0</v>
  </rv>
  <rv s="0">
    <fb>458</fb>
    <v>1</v>
  </rv>
  <rv s="0">
    <fb>5393</fb>
    <v>1</v>
  </rv>
  <rv s="0">
    <fb>3371.5</fb>
    <v>1</v>
  </rv>
  <rv s="0">
    <fb>345.1</fb>
    <v>1</v>
  </rv>
  <rv s="0">
    <fb>12530</fb>
    <v>1</v>
  </rv>
  <rv s="0">
    <fb>2069</fb>
    <v>1</v>
  </rv>
  <rv s="0">
    <fb>44579</fb>
    <v>0</v>
  </rv>
  <rv s="0">
    <fb>77.400000000000006</fb>
    <v>1</v>
  </rv>
  <rv s="0">
    <fb>264.39999999999998</fb>
    <v>1</v>
  </rv>
  <rv s="0">
    <fb>5443</fb>
    <v>1</v>
  </rv>
  <rv s="0">
    <fb>3376</fb>
    <v>1</v>
  </rv>
  <rv s="0">
    <fb>903.5</fb>
    <v>1</v>
  </rv>
  <rv s="0">
    <fb>343.6</fb>
    <v>1</v>
  </rv>
  <rv s="0">
    <fb>12125</fb>
    <v>1</v>
  </rv>
  <rv s="0">
    <fb>1247</fb>
    <v>1</v>
  </rv>
  <rv s="0">
    <fb>2029</fb>
    <v>1</v>
  </rv>
  <rv s="0">
    <fb>44580</fb>
    <v>0</v>
  </rv>
  <rv s="0">
    <fb>83.65</fb>
    <v>1</v>
  </rv>
  <rv s="0">
    <fb>108.6</fb>
    <v>1</v>
  </rv>
  <rv s="0">
    <fb>3517.5</fb>
    <v>1</v>
  </rv>
  <rv s="0">
    <fb>919.5</fb>
    <v>1</v>
  </rv>
  <rv s="0">
    <fb>3715</fb>
    <v>1</v>
  </rv>
  <rv s="0">
    <fb>344.2</fb>
    <v>1</v>
  </rv>
  <rv s="0">
    <fb>1233</fb>
    <v>1</v>
  </rv>
  <rv s="0">
    <fb>2020</fb>
    <v>1</v>
  </rv>
  <rv s="0">
    <fb>148.2303</fb>
    <v>1</v>
  </rv>
  <rv s="0">
    <fb>44581</fb>
    <v>0</v>
  </rv>
  <rv s="0">
    <fb>176.5</fb>
    <v>1</v>
  </rv>
  <rv s="0">
    <fb>462</fb>
    <v>1</v>
  </rv>
  <rv s="0">
    <fb>84.75</fb>
    <v>1</v>
  </rv>
  <rv s="0">
    <fb>49.3</fb>
    <v>1</v>
  </rv>
  <rv s="0">
    <fb>3524.5</fb>
    <v>1</v>
  </rv>
  <rv s="0">
    <fb>931.5</fb>
    <v>1</v>
  </rv>
  <rv s="0">
    <fb>339.9</fb>
    <v>1</v>
  </rv>
  <rv s="0">
    <fb>11920</fb>
    <v>1</v>
  </rv>
  <rv s="0">
    <fb>1277.5</fb>
    <v>1</v>
  </rv>
  <rv s="0">
    <fb>143.89609999999999</fb>
    <v>1</v>
  </rv>
  <rv s="0">
    <fb>44582</fb>
    <v>0</v>
  </rv>
  <rv s="0">
    <fb>83.45</fb>
    <v>1</v>
  </rv>
  <rv s="0">
    <fb>909</fb>
    <v>1</v>
  </rv>
  <rv s="0">
    <fb>259.2</fb>
    <v>1</v>
  </rv>
  <rv s="0">
    <fb>5457</fb>
    <v>1</v>
  </rv>
  <rv s="0">
    <fb>3429.5</fb>
    <v>1</v>
  </rv>
  <rv s="0">
    <fb>902.5</fb>
    <v>1</v>
  </rv>
  <rv s="0">
    <fb>3665</fb>
    <v>1</v>
  </rv>
  <rv s="0">
    <fb>11790</fb>
    <v>1</v>
  </rv>
  <rv s="0">
    <fb>2018</fb>
    <v>1</v>
  </rv>
  <rv s="0">
    <fb>143.60720000000001</fb>
    <v>1</v>
  </rv>
  <rv s="0">
    <fb>44585</fb>
    <v>0</v>
  </rv>
  <rv s="0">
    <fb>170.5</fb>
    <v>1</v>
  </rv>
  <rv s="0">
    <fb>46.85</fb>
    <v>1</v>
  </rv>
  <rv s="0">
    <fb>3221</fb>
    <v>1</v>
  </rv>
  <rv s="0">
    <fb>3410</fb>
    <v>1</v>
  </rv>
  <rv s="0">
    <fb>11355</fb>
    <v>1</v>
  </rv>
  <rv s="0">
    <fb>1982.5</fb>
    <v>1</v>
  </rv>
  <rv s="0">
    <fb>131.47130000000001</fb>
    <v>1</v>
  </rv>
  <rv s="0">
    <fb>44586</fb>
    <v>0</v>
  </rv>
  <rv s="0">
    <fb>5311</fb>
    <v>1</v>
  </rv>
  <rv s="0">
    <fb>3390</fb>
    <v>1</v>
  </rv>
  <rv s="0">
    <fb>11350</fb>
    <v>1</v>
  </rv>
  <rv s="0">
    <fb>1213.5</fb>
    <v>1</v>
  </rv>
  <rv s="0">
    <fb>133.8552</fb>
    <v>1</v>
  </rv>
  <rv s="0">
    <fb>44587</fb>
    <v>0</v>
  </rv>
  <rv s="0">
    <fb>81.75</fb>
    <v>1</v>
  </rv>
  <rv s="0">
    <fb>66.2</fb>
    <v>1</v>
  </rv>
  <rv s="0">
    <fb>912</fb>
    <v>1</v>
  </rv>
  <rv s="0">
    <fb>5434</fb>
    <v>1</v>
  </rv>
  <rv s="0">
    <fb>3412.5</fb>
    <v>1</v>
  </rv>
  <rv s="0">
    <fb>3385</fb>
    <v>1</v>
  </rv>
  <rv s="0">
    <fb>325.60000000000002</fb>
    <v>1</v>
  </rv>
  <rv s="0">
    <fb>11540</fb>
    <v>1</v>
  </rv>
  <rv s="0">
    <fb>2026</fb>
    <v>1</v>
  </rv>
  <rv s="0">
    <fb>44588</fb>
    <v>0</v>
  </rv>
  <rv s="0">
    <fb>5569</fb>
    <v>1</v>
  </rv>
  <rv s="0">
    <fb>3451</fb>
    <v>1</v>
  </rv>
  <rv s="0">
    <fb>904.5</fb>
    <v>1</v>
  </rv>
  <rv s="0">
    <fb>3370</fb>
    <v>1</v>
  </rv>
  <rv s="0">
    <fb>11525</fb>
    <v>1</v>
  </rv>
  <rv s="0">
    <fb>2076</fb>
    <v>1</v>
  </rv>
  <rv s="0">
    <fb>44589</fb>
    <v>0</v>
  </rv>
  <rv s="0">
    <fb>249.2</fb>
    <v>1</v>
  </rv>
  <rv s="0">
    <fb>3321.5</fb>
    <v>1</v>
  </rv>
  <rv s="0">
    <fb>308.5</fb>
    <v>1</v>
  </rv>
  <rv s="0">
    <fb>11490</fb>
    <v>1</v>
  </rv>
  <rv s="0">
    <fb>2077</fb>
    <v>1</v>
  </rv>
  <rv s="0">
    <fb>44592</fb>
    <v>0</v>
  </rv>
  <rv s="0">
    <fb>5185</fb>
    <v>1</v>
  </rv>
  <rv s="0">
    <fb>3228</fb>
    <v>1</v>
  </rv>
  <rv s="0">
    <fb>3295</fb>
    <v>1</v>
  </rv>
  <rv s="0">
    <fb>11600</fb>
    <v>1</v>
  </rv>
  <rv s="0">
    <fb>2078</fb>
    <v>1</v>
  </rv>
  <rv s="0">
    <fb>44593</fb>
    <v>0</v>
  </rv>
  <rv s="0">
    <fb>334.4</fb>
    <v>1</v>
  </rv>
  <rv s="0">
    <fb>254.6</fb>
    <v>1</v>
  </rv>
  <rv s="0">
    <fb>5350</fb>
    <v>1</v>
  </rv>
  <rv s="0">
    <fb>3330.5</fb>
    <v>1</v>
  </rv>
  <rv s="0">
    <fb>11620</fb>
    <v>1</v>
  </rv>
  <rv s="0">
    <fb>1355.5</fb>
    <v>1</v>
  </rv>
  <rv s="0">
    <fb>2062</fb>
    <v>1</v>
  </rv>
  <rv s="0">
    <fb>138.47829999999999</fb>
    <v>1</v>
  </rv>
  <rv s="0">
    <fb>44594</fb>
    <v>0</v>
  </rv>
  <rv s="0">
    <fb>254.4</fb>
    <v>1</v>
  </rv>
  <rv s="0">
    <fb>5355</fb>
    <v>1</v>
  </rv>
  <rv s="0">
    <fb>889.5</fb>
    <v>1</v>
  </rv>
  <rv s="0">
    <fb>11760</fb>
    <v>1</v>
  </rv>
  <rv s="0">
    <fb>2043</fb>
    <v>1</v>
  </rv>
  <rv s="0">
    <fb>136.8169</fb>
    <v>1</v>
  </rv>
  <rv s="0">
    <fb>44595</fb>
    <v>0</v>
  </rv>
  <rv s="0">
    <fb>648</fb>
    <v>1</v>
  </rv>
  <rv s="0">
    <fb>251.4</fb>
    <v>1</v>
  </rv>
  <rv s="0">
    <fb>5374</fb>
    <v>1</v>
  </rv>
  <rv s="0">
    <fb>3316</fb>
    <v>1</v>
  </rv>
  <rv s="0">
    <fb>11445</fb>
    <v>1</v>
  </rv>
  <rv s="0">
    <fb>2028</fb>
    <v>1</v>
  </rv>
  <rv s="0">
    <fb>131.7603</fb>
    <v>1</v>
  </rv>
  <rv s="0">
    <fb>44596</fb>
    <v>0</v>
  </rv>
  <rv s="0">
    <fb>308.39999999999998</fb>
    <v>1</v>
  </rv>
  <rv s="0">
    <fb>81.2</fb>
    <v>1</v>
  </rv>
  <rv s="0">
    <fb>5367</fb>
    <v>1</v>
  </rv>
  <rv s="0">
    <fb>3322.5</fb>
    <v>1</v>
  </rv>
  <rv s="0">
    <fb>3215</fb>
    <v>1</v>
  </rv>
  <rv s="0">
    <fb>300.39999999999998</fb>
    <v>1</v>
  </rv>
  <rv s="0">
    <fb>2005</fb>
    <v>1</v>
  </rv>
  <rv s="0">
    <fb>44599</fb>
    <v>0</v>
  </rv>
  <rv s="0">
    <fb>310.60000000000002</fb>
    <v>1</v>
  </rv>
  <rv s="0">
    <fb>251.8</fb>
    <v>1</v>
  </rv>
  <rv s="0">
    <fb>94.5</fb>
    <v>1</v>
  </rv>
  <rv s="0">
    <fb>5516</fb>
    <v>1</v>
  </rv>
  <rv s="0">
    <fb>3383</fb>
    <v>1</v>
  </rv>
  <rv s="0">
    <fb>878</fb>
    <v>1</v>
  </rv>
  <rv s="0">
    <fb>3360</fb>
    <v>1</v>
  </rv>
  <rv s="0">
    <fb>11190</fb>
    <v>1</v>
  </rv>
  <rv s="0">
    <fb>2016</fb>
    <v>1</v>
  </rv>
  <rv s="0">
    <fb>135.87780000000001</fb>
    <v>1</v>
  </rv>
  <rv s="0">
    <fb>44600</fb>
    <v>0</v>
  </rv>
  <rv s="0">
    <fb>305.60000000000002</fb>
    <v>1</v>
  </rv>
  <rv s="0">
    <fb>82.15</fb>
    <v>1</v>
  </rv>
  <rv s="0">
    <fb>5617</fb>
    <v>1</v>
  </rv>
  <rv s="0">
    <fb>3489.5</fb>
    <v>1</v>
  </rv>
  <rv s="0">
    <fb>885.5</fb>
    <v>1</v>
  </rv>
  <rv s="0">
    <fb>11185</fb>
    <v>1</v>
  </rv>
  <rv s="0">
    <fb>133.06059999999999</fb>
    <v>1</v>
  </rv>
  <rv s="0">
    <fb>44601</fb>
    <v>0</v>
  </rv>
  <rv s="0">
    <fb>188.7</fb>
    <v>1</v>
  </rv>
  <rv s="0">
    <fb>304.5</fb>
    <v>1</v>
  </rv>
  <rv s="0">
    <fb>3518</fb>
    <v>1</v>
  </rv>
  <rv s="0">
    <fb>911.5</fb>
    <v>1</v>
  </rv>
  <rv s="0">
    <fb>3440</fb>
    <v>1</v>
  </rv>
  <rv s="0">
    <fb>304.10000000000002</fb>
    <v>1</v>
  </rv>
  <rv s="0">
    <fb>11225</fb>
    <v>1</v>
  </rv>
  <rv s="0">
    <fb>2024</fb>
    <v>1</v>
  </rv>
  <rv s="0">
    <fb>139.41739999999999</fb>
    <v>1</v>
  </rv>
  <rv s="0">
    <fb>44602</fb>
    <v>0</v>
  </rv>
  <rv s="0">
    <fb>189.9</fb>
    <v>1</v>
  </rv>
  <rv s="0">
    <fb>83.75</fb>
    <v>1</v>
  </rv>
  <rv s="0">
    <fb>266.2</fb>
    <v>1</v>
  </rv>
  <rv s="0">
    <fb>48.85</fb>
    <v>1</v>
  </rv>
  <rv s="0">
    <fb>5807</fb>
    <v>1</v>
  </rv>
  <rv s="0">
    <fb>3599.5</fb>
    <v>1</v>
  </rv>
  <rv s="0">
    <fb>1420.5</fb>
    <v>1</v>
  </rv>
  <rv s="0">
    <fb>137.61150000000001</fb>
    <v>1</v>
  </rv>
  <rv s="0">
    <fb>44603</fb>
    <v>0</v>
  </rv>
  <rv s="0">
    <fb>183.6</fb>
    <v>1</v>
  </rv>
  <rv s="0">
    <fb>81.650000000000006</fb>
    <v>1</v>
  </rv>
  <rv s="0">
    <fb>49.85</fb>
    <v>1</v>
  </rv>
  <rv s="0">
    <fb>5726</fb>
    <v>1</v>
  </rv>
  <rv s="0">
    <fb>3579.5</fb>
    <v>1</v>
  </rv>
  <rv s="0">
    <fb>909.5</fb>
    <v>1</v>
  </rv>
  <rv s="0">
    <fb>3415</fb>
    <v>1</v>
  </rv>
  <rv s="0">
    <fb>11025</fb>
    <v>1</v>
  </rv>
  <rv s="0">
    <fb>1408.5</fb>
    <v>1</v>
  </rv>
  <rv s="0">
    <fb>44606</fb>
    <v>0</v>
  </rv>
  <rv s="0">
    <fb>763</fb>
    <v>1</v>
  </rv>
  <rv s="0">
    <fb>2160</fb>
    <v>1</v>
  </rv>
  <rv s="0">
    <fb>5722</fb>
    <v>1</v>
  </rv>
  <rv s="0">
    <fb>3617.5</fb>
    <v>1</v>
  </rv>
  <rv s="0">
    <fb>893</fb>
    <v>1</v>
  </rv>
  <rv s="0">
    <fb>3340</fb>
    <v>1</v>
  </rv>
  <rv s="0">
    <fb>10955</fb>
    <v>1</v>
  </rv>
  <rv s="0">
    <fb>1946</fb>
    <v>1</v>
  </rv>
  <rv s="0">
    <fb>44607</fb>
    <v>0</v>
  </rv>
  <rv s="0">
    <fb>178.1</fb>
    <v>1</v>
  </rv>
  <rv s="0">
    <fb>87.1</fb>
    <v>1</v>
  </rv>
  <rv s="0">
    <fb>788</fb>
    <v>1</v>
  </rv>
  <rv s="0">
    <fb>255.6</fb>
    <v>1</v>
  </rv>
  <rv s="0">
    <fb>63.2</fb>
    <v>1</v>
  </rv>
  <rv s="0">
    <fb>5646</fb>
    <v>1</v>
  </rv>
  <rv s="0">
    <fb>3516</fb>
    <v>1</v>
  </rv>
  <rv s="0">
    <fb>911</fb>
    <v>1</v>
  </rv>
  <rv s="0">
    <fb>3375</fb>
    <v>1</v>
  </rv>
  <rv s="0">
    <fb>11115</fb>
    <v>1</v>
  </rv>
  <rv s="0">
    <fb>1423</fb>
    <v>1</v>
  </rv>
  <rv s="0">
    <fb>1975.5</fb>
    <v>1</v>
  </rv>
  <rv s="0">
    <fb>44608</fb>
    <v>0</v>
  </rv>
  <rv s="0">
    <fb>302.8</fb>
    <v>1</v>
  </rv>
  <rv s="0">
    <fb>777</fb>
    <v>1</v>
  </rv>
  <rv s="0">
    <fb>49.1</fb>
    <v>1</v>
  </rv>
  <rv s="0">
    <fb>5708</fb>
    <v>1</v>
  </rv>
  <rv s="0">
    <fb>3582</fb>
    <v>1</v>
  </rv>
  <rv s="0">
    <fb>309.89999999999998</fb>
    <v>1</v>
  </rv>
  <rv s="0">
    <fb>11055</fb>
    <v>1</v>
  </rv>
  <rv s="0">
    <fb>1418.5</fb>
    <v>1</v>
  </rv>
  <rv s="0">
    <fb>1984</fb>
    <v>1</v>
  </rv>
  <rv s="0">
    <fb>44609</fb>
    <v>0</v>
  </rv>
  <rv s="0">
    <fb>699</fb>
    <v>1</v>
  </rv>
  <rv s="0">
    <fb>182.7</fb>
    <v>1</v>
  </rv>
  <rv s="0">
    <fb>78.95</fb>
    <v>1</v>
  </rv>
  <rv s="0">
    <fb>245.8</fb>
    <v>1</v>
  </rv>
  <rv s="0">
    <fb>49.45</fb>
    <v>1</v>
  </rv>
  <rv s="0">
    <fb>5588</fb>
    <v>1</v>
  </rv>
  <rv s="0">
    <fb>3523</fb>
    <v>1</v>
  </rv>
  <rv s="0">
    <fb>3405</fb>
    <v>1</v>
  </rv>
  <rv s="0">
    <fb>11105</fb>
    <v>1</v>
  </rv>
  <rv s="0">
    <fb>1989.5</fb>
    <v>1</v>
  </rv>
  <rv s="0">
    <fb>128.94300000000001</fb>
    <v>1</v>
  </rv>
  <rv s="0">
    <fb>44610</fb>
    <v>0</v>
  </rv>
  <rv s="0">
    <fb>48.55</fb>
    <v>1</v>
  </rv>
  <rv s="0">
    <fb>5657</fb>
    <v>1</v>
  </rv>
  <rv s="0">
    <fb>3526</fb>
    <v>1</v>
  </rv>
  <rv s="0">
    <fb>11175</fb>
    <v>1</v>
  </rv>
  <rv s="0">
    <fb>1968.5</fb>
    <v>1</v>
  </rv>
  <rv s="0">
    <fb>44613</fb>
    <v>0</v>
  </rv>
  <rv s="0">
    <fb>95.2</fb>
    <v>1</v>
  </rv>
  <rv s="0">
    <fb>5694</fb>
    <v>1</v>
  </rv>
  <rv s="0">
    <fb>3574</fb>
    <v>1</v>
  </rv>
  <rv s="0">
    <fb>11050</fb>
    <v>1</v>
  </rv>
  <rv s="0">
    <fb>1938.5</fb>
    <v>1</v>
  </rv>
  <rv s="0">
    <fb>19.634</fb>
    <v>1</v>
  </rv>
  <rv s="0">
    <fb>44614</fb>
    <v>0</v>
  </rv>
  <rv s="0">
    <fb>284.39999999999998</fb>
    <v>1</v>
  </rv>
  <rv s="0">
    <fb>731</fb>
    <v>1</v>
  </rv>
  <rv s="0">
    <fb>46.375</fb>
    <v>1</v>
  </rv>
  <rv s="0">
    <fb>5691</fb>
    <v>1</v>
  </rv>
  <rv s="0">
    <fb>3576.5</fb>
    <v>1</v>
  </rv>
  <rv s="0">
    <fb>1946.5</fb>
    <v>1</v>
  </rv>
  <rv s="0">
    <fb>18.319299999999998</fb>
    <v>1</v>
  </rv>
  <rv s="0">
    <fb>44615</fb>
    <v>0</v>
  </rv>
  <rv s="0">
    <fb>175.1</fb>
    <v>1</v>
  </rv>
  <rv s="0">
    <fb>84.8</fb>
    <v>1</v>
  </rv>
  <rv s="0">
    <fb>5568</fb>
    <v>1</v>
  </rv>
  <rv s="0">
    <fb>3532.5</fb>
    <v>1</v>
  </rv>
  <rv s="0">
    <fb>11275</fb>
    <v>1</v>
  </rv>
  <rv s="0">
    <fb>1285.5</fb>
    <v>1</v>
  </rv>
  <rv s="0">
    <fb>2013</fb>
    <v>1</v>
  </rv>
  <rv s="0">
    <fb>22.7547</fb>
    <v>1</v>
  </rv>
  <rv s="0">
    <fb>44616</fb>
    <v>0</v>
  </rv>
  <rv s="0">
    <fb>269.39999999999998</fb>
    <v>1</v>
  </rv>
  <rv s="0">
    <fb>2175</fb>
    <v>1</v>
  </rv>
  <rv s="0">
    <fb>41.6</fb>
    <v>1</v>
  </rv>
  <rv s="0">
    <fb>5467</fb>
    <v>1</v>
  </rv>
  <rv s="0">
    <fb>3595</fb>
    <v>1</v>
  </rv>
  <rv s="0">
    <fb>11095</fb>
    <v>1</v>
  </rv>
  <rv s="0">
    <fb>1833.5</fb>
    <v>1</v>
  </rv>
  <rv s="0">
    <fb>21.2666</fb>
    <v>1</v>
  </rv>
  <rv s="0">
    <fb>44617</fb>
    <v>0</v>
  </rv>
  <rv s="0">
    <fb>177.3</fb>
    <v>1</v>
  </rv>
  <rv s="0">
    <fb>5667</fb>
    <v>1</v>
  </rv>
  <rv s="0">
    <fb>3735</fb>
    <v>1</v>
  </rv>
  <rv s="0">
    <fb>306.7</fb>
    <v>1</v>
  </rv>
  <rv s="0">
    <fb>11415</fb>
    <v>1</v>
  </rv>
  <rv s="0">
    <fb>1311.5</fb>
    <v>1</v>
  </rv>
  <rv s="0">
    <fb>20.746500000000001</fb>
    <v>1</v>
  </rv>
  <rv s="0">
    <fb>44620</fb>
    <v>0</v>
  </rv>
  <rv s="0">
    <fb>77.95</fb>
    <v>1</v>
  </rv>
  <rv s="0">
    <fb>5791</fb>
    <v>1</v>
  </rv>
  <rv s="0">
    <fb>2083</fb>
    <v>1</v>
  </rv>
  <rv s="0">
    <fb>18.9694</fb>
    <v>1</v>
  </rv>
  <rv s="0">
    <fb>44621</fb>
    <v>0</v>
  </rv>
  <rv s="0">
    <fb>261.39999999999998</fb>
    <v>1</v>
  </rv>
  <rv s="0">
    <fb>73.7</fb>
    <v>1</v>
  </rv>
  <rv s="0">
    <fb>5919</fb>
    <v>1</v>
  </rv>
  <rv s="0">
    <fb>3955.5</fb>
    <v>1</v>
  </rv>
  <rv s="0">
    <fb>11365</fb>
    <v>1</v>
  </rv>
  <rv s="0">
    <fb>2001</fb>
    <v>1</v>
  </rv>
  <rv s="0">
    <fb>18.0593</fb>
    <v>1</v>
  </rv>
  <rv s="0">
    <fb>44622</fb>
    <v>0</v>
  </rv>
  <rv s="0">
    <fb>73.650000000000006</fb>
    <v>1</v>
  </rv>
  <rv s="0">
    <fb>724</fb>
    <v>1</v>
  </rv>
  <rv s="0">
    <fb>1445</fb>
    <v>1</v>
  </rv>
  <rv s="0">
    <fb>92.5</fb>
    <v>1</v>
  </rv>
  <rv s="0">
    <fb>838.5</fb>
    <v>1</v>
  </rv>
  <rv s="0">
    <fb>3255</fb>
    <v>1</v>
  </rv>
  <rv s="0">
    <fb>1217.5</fb>
    <v>1</v>
  </rv>
  <rv s="0">
    <fb>2003</fb>
    <v>1</v>
  </rv>
  <rv s="0">
    <fb>13.335000000000001</fb>
    <v>1</v>
  </rv>
  <rv s="0">
    <fb>44623</fb>
    <v>0</v>
  </rv>
  <rv s="0">
    <fb>71.8</fb>
    <v>1</v>
  </rv>
  <rv s="0">
    <fb>219.6</fb>
    <v>1</v>
  </rv>
  <rv s="0">
    <fb>39.725000000000001</fb>
    <v>1</v>
  </rv>
  <rv s="0">
    <fb>6129</fb>
    <v>1</v>
  </rv>
  <rv s="0">
    <fb>3968</fb>
    <v>1</v>
  </rv>
  <rv s="0">
    <fb>3135</fb>
    <v>1</v>
  </rv>
  <rv s="0">
    <fb>11295</fb>
    <v>1</v>
  </rv>
  <rv s="0">
    <fb>44624</fb>
    <v>0</v>
  </rv>
  <rv s="0">
    <fb>177.8</fb>
    <v>1</v>
  </rv>
  <rv s="0">
    <fb>211.4</fb>
    <v>1</v>
  </rv>
  <rv s="0">
    <fb>37.65</fb>
    <v>1</v>
  </rv>
  <rv s="0">
    <fb>3828</fb>
    <v>1</v>
  </rv>
  <rv s="0">
    <fb>11045</fb>
    <v>1</v>
  </rv>
  <rv s="0">
    <fb>1047.5</fb>
    <v>1</v>
  </rv>
  <rv s="0">
    <fb>1861</fb>
    <v>1</v>
  </rv>
  <rv s="0">
    <fb>16.629000000000001</fb>
    <v>1</v>
  </rv>
  <rv s="0">
    <fb>44627</fb>
    <v>0</v>
  </rv>
  <rv s="0">
    <fb>67.75</fb>
    <v>1</v>
  </rv>
  <rv s="0">
    <fb>6019</fb>
    <v>1</v>
  </rv>
  <rv s="0">
    <fb>3855.5</fb>
    <v>1</v>
  </rv>
  <rv s="0">
    <fb>758.5</fb>
    <v>1</v>
  </rv>
  <rv s="0">
    <fb>3350</fb>
    <v>1</v>
  </rv>
  <rv s="0">
    <fb>10840</fb>
    <v>1</v>
  </rv>
  <rv s="0">
    <fb>985.8</fb>
    <v>1</v>
  </rv>
  <rv s="0">
    <fb>1825</fb>
    <v>1</v>
  </rv>
  <rv s="0">
    <fb>18.752700000000001</fb>
    <v>1</v>
  </rv>
  <rv s="0">
    <fb>44628</fb>
    <v>0</v>
  </rv>
  <rv s="0">
    <fb>213.8</fb>
    <v>1</v>
  </rv>
  <rv s="0">
    <fb>5887</fb>
    <v>1</v>
  </rv>
  <rv s="0">
    <fb>733</fb>
    <v>1</v>
  </rv>
  <rv s="0">
    <fb>1036</fb>
    <v>1</v>
  </rv>
  <rv s="0">
    <fb>16.759</fb>
    <v>1</v>
  </rv>
  <rv s="0">
    <fb>44629</fb>
    <v>0</v>
  </rv>
  <rv s="0">
    <fb>242.8</fb>
    <v>1</v>
  </rv>
  <rv s="0">
    <fb>228.2</fb>
    <v>1</v>
  </rv>
  <rv s="0">
    <fb>38.049999999999997</fb>
    <v>1</v>
  </rv>
  <rv s="0">
    <fb>5817</fb>
    <v>1</v>
  </rv>
  <rv s="0">
    <fb>3753.5</fb>
    <v>1</v>
  </rv>
  <rv s="0">
    <fb>3470</fb>
    <v>1</v>
  </rv>
  <rv s="0">
    <fb>11075</fb>
    <v>1</v>
  </rv>
  <rv s="0">
    <fb>1144.5</fb>
    <v>1</v>
  </rv>
  <rv s="0">
    <fb>16.6145</fb>
    <v>1</v>
  </rv>
  <rv s="0">
    <fb>44630</fb>
    <v>0</v>
  </rv>
  <rv s="0">
    <fb>649</fb>
    <v>1</v>
  </rv>
  <rv s="0">
    <fb>5499</fb>
    <v>1</v>
  </rv>
  <rv s="0">
    <fb>3818.5</fb>
    <v>1</v>
  </rv>
  <rv s="0">
    <fb>316.89999999999998</fb>
    <v>1</v>
  </rv>
  <rv s="0">
    <fb>1106.5</fb>
    <v>1</v>
  </rv>
  <rv s="0">
    <fb>1978.5</fb>
    <v>1</v>
  </rv>
  <rv s="0">
    <fb>17.6692</fb>
    <v>1</v>
  </rv>
  <rv s="0">
    <fb>44631</fb>
    <v>0</v>
  </rv>
  <rv s="0">
    <fb>75.400000000000006</fb>
    <v>1</v>
  </rv>
  <rv s="0">
    <fb>85.8</fb>
    <v>1</v>
  </rv>
  <rv s="0">
    <fb>5564</fb>
    <v>1</v>
  </rv>
  <rv s="0">
    <fb>769.5</fb>
    <v>1</v>
  </rv>
  <rv s="0">
    <fb>3395</fb>
    <v>1</v>
  </rv>
  <rv s="0">
    <fb>19.865200000000002</fb>
    <v>1</v>
  </rv>
  <rv s="0">
    <fb>44634</fb>
    <v>0</v>
  </rv>
  <rv s="0">
    <fb>258.8</fb>
    <v>1</v>
  </rv>
  <rv s="0">
    <fb>451</fb>
    <v>1</v>
  </rv>
  <rv s="0">
    <fb>219.8</fb>
    <v>1</v>
  </rv>
  <rv s="0">
    <fb>43.75</fb>
    <v>1</v>
  </rv>
  <rv s="0">
    <fb>5299</fb>
    <v>1</v>
  </rv>
  <rv s="0">
    <fb>3698.5</fb>
    <v>1</v>
  </rv>
  <rv s="0">
    <fb>3365</fb>
    <v>1</v>
  </rv>
  <rv s="0">
    <fb>2036</fb>
    <v>1</v>
  </rv>
  <rv s="0">
    <fb>19.4895</fb>
    <v>1</v>
  </rv>
  <rv s="0">
    <fb>44635</fb>
    <v>0</v>
  </rv>
  <rv s="0">
    <fb>43.65</fb>
    <v>1</v>
  </rv>
  <rv s="0">
    <fb>5210</fb>
    <v>1</v>
  </rv>
  <rv s="0">
    <fb>3674.5</fb>
    <v>1</v>
  </rv>
  <rv s="0">
    <fb>341.6</fb>
    <v>1</v>
  </rv>
  <rv s="0">
    <fb>10950</fb>
    <v>1</v>
  </rv>
  <rv s="0">
    <fb>44636</fb>
    <v>0</v>
  </rv>
  <rv s="0">
    <fb>604</fb>
    <v>1</v>
  </rv>
  <rv s="0">
    <fb>81.05</fb>
    <v>1</v>
  </rv>
  <rv s="0">
    <fb>231.4</fb>
    <v>1</v>
  </rv>
  <rv s="0">
    <fb>5418</fb>
    <v>1</v>
  </rv>
  <rv s="0">
    <fb>3705.5</fb>
    <v>1</v>
  </rv>
  <rv s="0">
    <fb>3465</fb>
    <v>1</v>
  </rv>
  <rv s="0">
    <fb>11040</fb>
    <v>1</v>
  </rv>
  <rv s="0">
    <fb>1209</fb>
    <v>1</v>
  </rv>
  <rv s="0">
    <fb>18.781600000000001</fb>
    <v>1</v>
  </rv>
  <rv s="0">
    <fb>44637</fb>
    <v>0</v>
  </rv>
  <rv s="0">
    <fb>187.3</fb>
    <v>1</v>
  </rv>
  <rv s="0">
    <fb>265.39999999999998</fb>
    <v>1</v>
  </rv>
  <rv s="0">
    <fb>239.8</fb>
    <v>1</v>
  </rv>
  <rv s="0">
    <fb>44.65</fb>
    <v>1</v>
  </rv>
  <rv s="0">
    <fb>5595</fb>
    <v>1</v>
  </rv>
  <rv s="0">
    <fb>3654</fb>
    <v>1</v>
  </rv>
  <rv s="0">
    <fb>3520</fb>
    <v>1</v>
  </rv>
  <rv s="0">
    <fb>331.1</fb>
    <v>1</v>
  </rv>
  <rv s="0">
    <fb>15.603199999999999</fb>
    <v>1</v>
  </rv>
  <rv s="0">
    <fb>44638</fb>
    <v>0</v>
  </rv>
  <rv s="0">
    <fb>185.2</fb>
    <v>1</v>
  </rv>
  <rv s="0">
    <fb>82.85</fb>
    <v>1</v>
  </rv>
  <rv s="0">
    <fb>238.8</fb>
    <v>1</v>
  </rv>
  <rv s="0">
    <fb>42.05</fb>
    <v>1</v>
  </rv>
  <rv s="0">
    <fb>5621</fb>
    <v>1</v>
  </rv>
  <rv s="0">
    <fb>11080</fb>
    <v>1</v>
  </rv>
  <rv s="0">
    <fb>1189.5</fb>
    <v>1</v>
  </rv>
  <rv s="0">
    <fb>2060</fb>
    <v>1</v>
  </rv>
  <rv s="0">
    <fb>17.7559</fb>
    <v>1</v>
  </rv>
  <rv s="0">
    <fb>44641</fb>
    <v>0</v>
  </rv>
  <rv s="0">
    <fb>42.55</fb>
    <v>1</v>
  </rv>
  <rv s="0">
    <fb>5804</fb>
    <v>1</v>
  </rv>
  <rv s="0">
    <fb>11100</fb>
    <v>1</v>
  </rv>
  <rv s="0">
    <fb>16.9468</fb>
    <v>1</v>
  </rv>
  <rv s="0">
    <fb>44642</fb>
    <v>0</v>
  </rv>
  <rv s="0">
    <fb>259.39999999999998</fb>
    <v>1</v>
  </rv>
  <rv s="0">
    <fb>5709</fb>
    <v>1</v>
  </rv>
  <rv s="0">
    <fb>3908.5</fb>
    <v>1</v>
  </rv>
  <rv s="0">
    <fb>3650</fb>
    <v>1</v>
  </rv>
  <rv s="0">
    <fb>1165.5</fb>
    <v>1</v>
  </rv>
  <rv s="0">
    <fb>2097</fb>
    <v>1</v>
  </rv>
  <rv s="0">
    <fb>17.784700000000001</fb>
    <v>1</v>
  </rv>
  <rv s="0">
    <fb>44643</fb>
    <v>0</v>
  </rv>
  <rv s="0">
    <fb>454</fb>
    <v>1</v>
  </rv>
  <rv s="0">
    <fb>232.8</fb>
    <v>1</v>
  </rv>
  <rv s="0">
    <fb>898</fb>
    <v>1</v>
  </rv>
  <rv s="0">
    <fb>5800</fb>
    <v>1</v>
  </rv>
  <rv s="0">
    <fb>3926</fb>
    <v>1</v>
  </rv>
  <rv s="0">
    <fb>2079</fb>
    <v>1</v>
  </rv>
  <rv s="0">
    <fb>44644</fb>
    <v>0</v>
  </rv>
  <rv s="0">
    <fb>182.1</fb>
    <v>1</v>
  </rv>
  <rv s="0">
    <fb>5857</fb>
    <v>1</v>
  </rv>
  <rv s="0">
    <fb>3941</fb>
    <v>1</v>
  </rv>
  <rv s="0">
    <fb>3695</fb>
    <v>1</v>
  </rv>
  <rv s="0">
    <fb>10860</fb>
    <v>1</v>
  </rv>
  <rv s="0">
    <fb>1107</fb>
    <v>1</v>
  </rv>
  <rv s="0">
    <fb>2122</fb>
    <v>1</v>
  </rv>
  <rv s="0">
    <fb>17.264600000000002</fb>
    <v>1</v>
  </rv>
  <rv s="0">
    <fb>44645</fb>
    <v>0</v>
  </rv>
  <rv s="0">
    <fb>39.35</fb>
    <v>1</v>
  </rv>
  <rv s="0">
    <fb>904</fb>
    <v>1</v>
  </rv>
  <rv s="0">
    <fb>5925</fb>
    <v>1</v>
  </rv>
  <rv s="0">
    <fb>3979</fb>
    <v>1</v>
  </rv>
  <rv s="0">
    <fb>345.2</fb>
    <v>1</v>
  </rv>
  <rv s="0">
    <fb>10475</fb>
    <v>1</v>
  </rv>
  <rv s="0">
    <fb>2051</fb>
    <v>1</v>
  </rv>
  <rv s="0">
    <fb>44648</fb>
    <v>0</v>
  </rv>
  <rv s="0">
    <fb>179.3</fb>
    <v>1</v>
  </rv>
  <rv s="0">
    <fb>261.2</fb>
    <v>1</v>
  </rv>
  <rv s="0">
    <fb>67.7</fb>
    <v>1</v>
  </rv>
  <rv s="0">
    <fb>81.3</fb>
    <v>1</v>
  </rv>
  <rv s="0">
    <fb>230.4</fb>
    <v>1</v>
  </rv>
  <rv s="0">
    <fb>5863</fb>
    <v>1</v>
  </rv>
  <rv s="0">
    <fb>3896</fb>
    <v>1</v>
  </rv>
  <rv s="0">
    <fb>799</fb>
    <v>1</v>
  </rv>
  <rv s="0">
    <fb>17.047899999999998</fb>
    <v>1</v>
  </rv>
  <rv s="0">
    <fb>44649</fb>
    <v>0</v>
  </rv>
  <rv s="0">
    <fb>271.8</fb>
    <v>1</v>
  </rv>
  <rv s="0">
    <fb>242.2</fb>
    <v>1</v>
  </rv>
  <rv s="0">
    <fb>5845</fb>
    <v>1</v>
  </rv>
  <rv s="0">
    <fb>3801</fb>
    <v>1</v>
  </rv>
  <rv s="0">
    <fb>3765</fb>
    <v>1</v>
  </rv>
  <rv s="0">
    <fb>10400</fb>
    <v>1</v>
  </rv>
  <rv s="0">
    <fb>17.510200000000001</fb>
    <v>1</v>
  </rv>
  <rv s="0">
    <fb>44650</fb>
    <v>0</v>
  </rv>
  <rv s="0">
    <fb>614</fb>
    <v>1</v>
  </rv>
  <rv s="0">
    <fb>473</fb>
    <v>1</v>
  </rv>
  <rv s="0">
    <fb>234.6</fb>
    <v>1</v>
  </rv>
  <rv s="0">
    <fb>85.7</fb>
    <v>1</v>
  </rv>
  <rv s="0">
    <fb>39.25</fb>
    <v>1</v>
  </rv>
  <rv s="0">
    <fb>3976</fb>
    <v>1</v>
  </rv>
  <rv s="0">
    <fb>324.89999999999998</fb>
    <v>1</v>
  </rv>
  <rv s="0">
    <fb>997.5</fb>
    <v>1</v>
  </rv>
  <rv s="0">
    <fb>2068</fb>
    <v>1</v>
  </rv>
  <rv s="0">
    <fb>44651</fb>
    <v>0</v>
  </rv>
  <rv s="0">
    <fb>6081</fb>
    <v>1</v>
  </rv>
  <rv s="0">
    <fb>3972.5</fb>
    <v>1</v>
  </rv>
  <rv s="0">
    <fb>781.5</fb>
    <v>1</v>
  </rv>
  <rv s="0">
    <fb>10380</fb>
    <v>1</v>
  </rv>
  <rv s="0">
    <fb>15.892099999999999</fb>
    <v>1</v>
  </rv>
  <rv s="0">
    <fb>44652</fb>
    <v>0</v>
  </rv>
  <rv s="0">
    <fb>467.5</fb>
    <v>1</v>
  </rv>
  <rv s="0">
    <fb>644</fb>
    <v>1</v>
  </rv>
  <rv s="0">
    <fb>39.65</fb>
    <v>1</v>
  </rv>
  <rv s="0">
    <fb>6225</fb>
    <v>1</v>
  </rv>
  <rv s="0">
    <fb>4069.5</fb>
    <v>1</v>
  </rv>
  <rv s="0">
    <fb>323.39999999999998</fb>
    <v>1</v>
  </rv>
  <rv s="0">
    <fb>10180</fb>
    <v>1</v>
  </rv>
  <rv s="0">
    <fb>2039</fb>
    <v>1</v>
  </rv>
  <rv s="0">
    <fb>44655</fb>
    <v>0</v>
  </rv>
  <rv s="0">
    <fb>647</fb>
    <v>1</v>
  </rv>
  <rv s="0">
    <fb>240.6</fb>
    <v>1</v>
  </rv>
  <rv s="0">
    <fb>1422</fb>
    <v>1</v>
  </rv>
  <rv s="0">
    <fb>4060</fb>
    <v>1</v>
  </rv>
  <rv s="0">
    <fb>778.5</fb>
    <v>1</v>
  </rv>
  <rv s="0">
    <fb>16.108899999999998</fb>
    <v>1</v>
  </rv>
  <rv s="0">
    <fb>44656</fb>
    <v>0</v>
  </rv>
  <rv s="0">
    <fb>79.650000000000006</fb>
    <v>1</v>
  </rv>
  <rv s="0">
    <fb>39.700000000000003</fb>
    <v>1</v>
  </rv>
  <rv s="0">
    <fb>6120</fb>
    <v>1</v>
  </rv>
  <rv s="0">
    <fb>4132.5</fb>
    <v>1</v>
  </rv>
  <rv s="0">
    <fb>777.5</fb>
    <v>1</v>
  </rv>
  <rv s="0">
    <fb>10000</fb>
    <v>1</v>
  </rv>
  <rv s="0">
    <fb>2065</fb>
    <v>1</v>
  </rv>
  <rv s="0">
    <fb>15.1698</fb>
    <v>1</v>
  </rv>
  <rv s="0">
    <fb>44657</fb>
    <v>0</v>
  </rv>
  <rv s="0">
    <fb>247.2</fb>
    <v>1</v>
  </rv>
  <rv s="0">
    <fb>626</fb>
    <v>1</v>
  </rv>
  <rv s="0">
    <fb>6109</fb>
    <v>1</v>
  </rv>
  <rv s="0">
    <fb>4050</fb>
    <v>1</v>
  </rv>
  <rv s="0">
    <fb>2031</fb>
    <v>1</v>
  </rv>
  <rv s="0">
    <fb>16.773399999999999</fb>
    <v>1</v>
  </rv>
  <rv s="0">
    <fb>44658</fb>
    <v>0</v>
  </rv>
  <rv s="0">
    <fb>482</fb>
    <v>1</v>
  </rv>
  <rv s="0">
    <fb>77.849999999999994</fb>
    <v>1</v>
  </rv>
  <rv s="0">
    <fb>3978</fb>
    <v>1</v>
  </rv>
  <rv s="0">
    <fb>3475</fb>
    <v>1</v>
  </rv>
  <rv s="0">
    <fb>321.60000000000002</fb>
    <v>1</v>
  </rv>
  <rv s="0">
    <fb>9826</fb>
    <v>1</v>
  </rv>
  <rv s="0">
    <fb>16.325600000000001</fb>
    <v>1</v>
  </rv>
  <rv s="0">
    <fb>44659</fb>
    <v>0</v>
  </rv>
  <rv s="0">
    <fb>172.6</fb>
    <v>1</v>
  </rv>
  <rv s="0">
    <fb>244.6</fb>
    <v>1</v>
  </rv>
  <rv s="0">
    <fb>483</fb>
    <v>1</v>
  </rv>
  <rv s="0">
    <fb>6138</fb>
    <v>1</v>
  </rv>
  <rv s="0">
    <fb>4170.5</fb>
    <v>1</v>
  </rv>
  <rv s="0">
    <fb>775.5</fb>
    <v>1</v>
  </rv>
  <rv s="0">
    <fb>3495</fb>
    <v>1</v>
  </rv>
  <rv s="0">
    <fb>9936</fb>
    <v>1</v>
  </rv>
  <rv s="0">
    <fb>2064</fb>
    <v>1</v>
  </rv>
  <rv s="0">
    <fb>16.542300000000001</fb>
    <v>1</v>
  </rv>
  <rv s="0">
    <fb>44662</fb>
    <v>0</v>
  </rv>
  <rv s="0">
    <fb>243.2</fb>
    <v>1</v>
  </rv>
  <rv s="0">
    <fb>43.6</fb>
    <v>1</v>
  </rv>
  <rv s="0">
    <fb>6070</fb>
    <v>1</v>
  </rv>
  <rv s="0">
    <fb>4070.5</fb>
    <v>1</v>
  </rv>
  <rv s="0">
    <fb>767</fb>
    <v>1</v>
  </rv>
  <rv s="0">
    <fb>328.8</fb>
    <v>1</v>
  </rv>
  <rv s="0">
    <fb>9778</fb>
    <v>1</v>
  </rv>
  <rv s="0">
    <fb>1259.5</fb>
    <v>1</v>
  </rv>
  <rv s="0">
    <fb>2067</fb>
    <v>1</v>
  </rv>
  <rv s="0">
    <fb>44663</fb>
    <v>0</v>
  </rv>
  <rv s="0">
    <fb>494.5</fb>
    <v>1</v>
  </rv>
  <rv s="0">
    <fb>1442</fb>
    <v>1</v>
  </rv>
  <rv s="0">
    <fb>42.924999999999997</fb>
    <v>1</v>
  </rv>
  <rv s="0">
    <fb>6154</fb>
    <v>1</v>
  </rv>
  <rv s="0">
    <fb>4100.5</fb>
    <v>1</v>
  </rv>
  <rv s="0">
    <fb>749</fb>
    <v>1</v>
  </rv>
  <rv s="0">
    <fb>3485</fb>
    <v>1</v>
  </rv>
  <rv s="0">
    <fb>329.6</fb>
    <v>1</v>
  </rv>
  <rv s="0">
    <fb>9770</fb>
    <v>1</v>
  </rv>
  <rv s="0">
    <fb>2066</fb>
    <v>1</v>
  </rv>
  <rv s="0">
    <fb>16.715599999999998</fb>
    <v>1</v>
  </rv>
  <rv s="0">
    <fb>44664</fb>
    <v>0</v>
  </rv>
  <rv s="0">
    <fb>513</fb>
    <v>1</v>
  </rv>
  <rv s="0">
    <fb>232.6</fb>
    <v>1</v>
  </rv>
  <rv s="0">
    <fb>6181</fb>
    <v>1</v>
  </rv>
  <rv s="0">
    <fb>4148</fb>
    <v>1</v>
  </rv>
  <rv s="0">
    <fb>9910</fb>
    <v>1</v>
  </rv>
  <rv s="0">
    <fb>17.134599999999999</fb>
    <v>1</v>
  </rv>
  <rv s="0">
    <fb>44665</fb>
    <v>0</v>
  </rv>
  <rv s="0">
    <fb>4168.5</fb>
    <v>1</v>
  </rv>
  <rv s="0">
    <fb>737</fb>
    <v>1</v>
  </rv>
  <rv s="0">
    <fb>10020</fb>
    <v>1</v>
  </rv>
  <rv s="0">
    <fb>17.293500000000002</fb>
    <v>1</v>
  </rv>
  <rv s="0">
    <fb>44670</fb>
    <v>0</v>
  </rv>
  <rv s="0">
    <fb>249.6</fb>
    <v>1</v>
  </rv>
  <rv s="0">
    <fb>526</fb>
    <v>1</v>
  </rv>
  <rv s="0">
    <fb>639</fb>
    <v>1</v>
  </rv>
  <rv s="0">
    <fb>4155</fb>
    <v>1</v>
  </rv>
  <rv s="0">
    <fb>733.5</fb>
    <v>1</v>
  </rv>
  <rv s="0">
    <fb>3445</fb>
    <v>1</v>
  </rv>
  <rv s="0">
    <fb>326.60000000000002</fb>
    <v>1</v>
  </rv>
  <rv s="0">
    <fb>10250</fb>
    <v>1</v>
  </rv>
  <rv s="0">
    <fb>1283</fb>
    <v>1</v>
  </rv>
  <rv s="0">
    <fb>2081</fb>
    <v>1</v>
  </rv>
  <rv s="0">
    <fb>16.9757</fb>
    <v>1</v>
  </rv>
  <rv s="0">
    <fb>44671</fb>
    <v>0</v>
  </rv>
  <rv s="0">
    <fb>227.8</fb>
    <v>1</v>
  </rv>
  <rv s="0">
    <fb>41.45</fb>
    <v>1</v>
  </rv>
  <rv s="0">
    <fb>55.6</fb>
    <v>1</v>
  </rv>
  <rv s="0">
    <fb>5850</fb>
    <v>1</v>
  </rv>
  <rv s="0">
    <fb>4035.5</fb>
    <v>1</v>
  </rv>
  <rv s="0">
    <fb>738.5</fb>
    <v>1</v>
  </rv>
  <rv s="0">
    <fb>3545</fb>
    <v>1</v>
  </rv>
  <rv s="0">
    <fb>321.8</fb>
    <v>1</v>
  </rv>
  <rv s="0">
    <fb>2042</fb>
    <v>1</v>
  </rv>
  <rv s="0">
    <fb>44672</fb>
    <v>0</v>
  </rv>
  <rv s="0">
    <fb>246.8</fb>
    <v>1</v>
  </rv>
  <rv s="0">
    <fb>522</fb>
    <v>1</v>
  </rv>
  <rv s="0">
    <fb>41.95</fb>
    <v>1</v>
  </rv>
  <rv s="0">
    <fb>3570</fb>
    <v>1</v>
  </rv>
  <rv s="0">
    <fb>321.39999999999998</fb>
    <v>1</v>
  </rv>
  <rv s="0">
    <fb>10790</fb>
    <v>1</v>
  </rv>
  <rv s="0">
    <fb>1331</fb>
    <v>1</v>
  </rv>
  <rv s="0">
    <fb>44673</fb>
    <v>0</v>
  </rv>
  <rv s="0">
    <fb>515</fb>
    <v>1</v>
  </rv>
  <rv s="0">
    <fb>575</fb>
    <v>1</v>
  </rv>
  <rv s="0">
    <fb>45.15</fb>
    <v>1</v>
  </rv>
  <rv s="0">
    <fb>53.9</fb>
    <v>1</v>
  </rv>
  <rv s="0">
    <fb>702</fb>
    <v>1</v>
  </rv>
  <rv s="0">
    <fb>5664</fb>
    <v>1</v>
  </rv>
  <rv s="0">
    <fb>3460.5</fb>
    <v>1</v>
  </rv>
  <rv s="0">
    <fb>10540</fb>
    <v>1</v>
  </rv>
  <rv s="0">
    <fb>2012</fb>
    <v>1</v>
  </rv>
  <rv s="0">
    <fb>16.831199999999999</fb>
    <v>1</v>
  </rv>
  <rv s="0">
    <fb>44676</fb>
    <v>0</v>
  </rv>
  <rv s="0">
    <fb>241.2</fb>
    <v>1</v>
  </rv>
  <rv s="0">
    <fb>511</fb>
    <v>1</v>
  </rv>
  <rv s="0">
    <fb>559</fb>
    <v>1</v>
  </rv>
  <rv s="0">
    <fb>227.6</fb>
    <v>1</v>
  </rv>
  <rv s="0">
    <fb>5372</fb>
    <v>1</v>
  </rv>
  <rv s="0">
    <fb>3223.5</fb>
    <v>1</v>
  </rv>
  <rv s="0">
    <fb>1284.5</fb>
    <v>1</v>
  </rv>
  <rv s="0">
    <fb>17.120200000000001</fb>
    <v>1</v>
  </rv>
  <rv s="0">
    <fb>44677</fb>
    <v>0</v>
  </rv>
  <rv s="0">
    <fb>229.2</fb>
    <v>1</v>
  </rv>
  <rv s="0">
    <fb>502</fb>
    <v>1</v>
  </rv>
  <rv s="0">
    <fb>226.6</fb>
    <v>1</v>
  </rv>
  <rv s="0">
    <fb>79.2</fb>
    <v>1</v>
  </rv>
  <rv s="0">
    <fb>5453</fb>
    <v>1</v>
  </rv>
  <rv s="0">
    <fb>3311.5</fb>
    <v>1</v>
  </rv>
  <rv s="0">
    <fb>44678</fb>
    <v>0</v>
  </rv>
  <rv s="0">
    <fb>221.4</fb>
    <v>1</v>
  </rv>
  <rv s="0">
    <fb>498.5</fb>
    <v>1</v>
  </rv>
  <rv s="0">
    <fb>224.6</fb>
    <v>1</v>
  </rv>
  <rv s="0">
    <fb>1418</fb>
    <v>1</v>
  </rv>
  <rv s="0">
    <fb>5675</fb>
    <v>1</v>
  </rv>
  <rv s="0">
    <fb>3506.5</fb>
    <v>1</v>
  </rv>
  <rv s="0">
    <fb>3625</fb>
    <v>1</v>
  </rv>
  <rv s="0">
    <fb>10075</fb>
    <v>1</v>
  </rv>
  <rv s="0">
    <fb>1987</fb>
    <v>1</v>
  </rv>
  <rv s="0">
    <fb>44679</fb>
    <v>0</v>
  </rv>
  <rv s="0">
    <fb>491</fb>
    <v>1</v>
  </rv>
  <rv s="0">
    <fb>225.8</fb>
    <v>1</v>
  </rv>
  <rv s="0">
    <fb>50.8</fb>
    <v>1</v>
  </rv>
  <rv s="0">
    <fb>5628</fb>
    <v>1</v>
  </rv>
  <rv s="0">
    <fb>3453.5</fb>
    <v>1</v>
  </rv>
  <rv s="0">
    <fb>17.149100000000001</fb>
    <v>1</v>
  </rv>
  <rv s="0">
    <fb>44680</fb>
    <v>0</v>
  </rv>
  <rv s="0">
    <fb>226.4</fb>
    <v>1</v>
  </rv>
  <rv s="0">
    <fb>84.6</fb>
    <v>1</v>
  </rv>
  <rv s="0">
    <fb>472.5</fb>
    <v>1</v>
  </rv>
  <rv s="0">
    <fb>5706</fb>
    <v>1</v>
  </rv>
  <rv s="0">
    <fb>3586</fb>
    <v>1</v>
  </rv>
  <rv s="0">
    <fb>1240.5</fb>
    <v>1</v>
  </rv>
  <rv s="0">
    <fb>1883.5</fb>
    <v>1</v>
  </rv>
  <rv s="0">
    <fb>19.229500000000002</fb>
    <v>1</v>
  </rv>
  <rv s="0">
    <fb>44684</fb>
    <v>0</v>
  </rv>
  <rv s="0">
    <fb>487</fb>
    <v>1</v>
  </rv>
  <rv s="0">
    <fb>73.099999999999994</fb>
    <v>1</v>
  </rv>
  <rv s="0">
    <fb>42.35</fb>
    <v>1</v>
  </rv>
  <rv s="0">
    <fb>52.7</fb>
    <v>1</v>
  </rv>
  <rv s="0">
    <fb>741</fb>
    <v>1</v>
  </rv>
  <rv s="0">
    <fb>313.2</fb>
    <v>1</v>
  </rv>
  <rv s="0">
    <fb>9938</fb>
    <v>1</v>
  </rv>
  <rv s="0">
    <fb>17.625800000000002</fb>
    <v>1</v>
  </rv>
  <rv s="0">
    <fb>44685</fb>
    <v>0</v>
  </rv>
  <rv s="0">
    <fb>222.8</fb>
    <v>1</v>
  </rv>
  <rv s="0">
    <fb>521</fb>
    <v>1</v>
  </rv>
  <rv s="0">
    <fb>5492</fb>
    <v>1</v>
  </rv>
  <rv s="0">
    <fb>3507.5</fb>
    <v>1</v>
  </rv>
  <rv s="0">
    <fb>312.39999999999998</fb>
    <v>1</v>
  </rv>
  <rv s="0">
    <fb>9758</fb>
    <v>1</v>
  </rv>
  <rv s="0">
    <fb>1852.5</fb>
    <v>1</v>
  </rv>
  <rv s="0">
    <fb>17.885899999999999</fb>
    <v>1</v>
  </rv>
  <rv s="0">
    <fb>44686</fb>
    <v>0</v>
  </rv>
  <rv s="0">
    <fb>221.2</fb>
    <v>1</v>
  </rv>
  <rv s="0">
    <fb>479.5</fb>
    <v>1</v>
  </rv>
  <rv s="0">
    <fb>214.2</fb>
    <v>1</v>
  </rv>
  <rv s="0">
    <fb>5481</fb>
    <v>1</v>
  </rv>
  <rv s="0">
    <fb>3521</fb>
    <v>1</v>
  </rv>
  <rv s="0">
    <fb>3555</fb>
    <v>1</v>
  </rv>
  <rv s="0">
    <fb>304.8</fb>
    <v>1</v>
  </rv>
  <rv s="0">
    <fb>9764</fb>
    <v>1</v>
  </rv>
  <rv s="0">
    <fb>1169.5</fb>
    <v>1</v>
  </rv>
  <rv s="0">
    <fb>1685.5</fb>
    <v>1</v>
  </rv>
  <rv s="0">
    <fb>18.463799999999999</fb>
    <v>1</v>
  </rv>
  <rv s="0">
    <fb>44687</fb>
    <v>0</v>
  </rv>
  <rv s="0">
    <fb>82.7</fb>
    <v>1</v>
  </rv>
  <rv s="0">
    <fb>497.5</fb>
    <v>1</v>
  </rv>
  <rv s="0">
    <fb>5440</fb>
    <v>1</v>
  </rv>
  <rv s="0">
    <fb>3488.5</fb>
    <v>1</v>
  </rv>
  <rv s="0">
    <fb>9332</fb>
    <v>1</v>
  </rv>
  <rv s="0">
    <fb>1735</fb>
    <v>1</v>
  </rv>
  <rv s="0">
    <fb>19.142800000000001</fb>
    <v>1</v>
  </rv>
  <rv s="0">
    <fb>44690</fb>
    <v>0</v>
  </rv>
  <rv s="0">
    <fb>223.8</fb>
    <v>1</v>
  </rv>
  <rv s="0">
    <fb>463.5</fb>
    <v>1</v>
  </rv>
  <rv s="0">
    <fb>485</fb>
    <v>1</v>
  </rv>
  <rv s="0">
    <fb>209.4</fb>
    <v>1</v>
  </rv>
  <rv s="0">
    <fb>1960</fb>
    <v>1</v>
  </rv>
  <rv s="0">
    <fb>9110</fb>
    <v>1</v>
  </rv>
  <rv s="0">
    <fb>1697</fb>
    <v>1</v>
  </rv>
  <rv s="0">
    <fb>17.727</fb>
    <v>1</v>
  </rv>
  <rv s="0">
    <fb>44691</fb>
    <v>0</v>
  </rv>
  <rv s="0">
    <fb>63.45</fb>
    <v>1</v>
  </rv>
  <rv s="0">
    <fb>3286</fb>
    <v>1</v>
  </rv>
  <rv s="0">
    <fb>9174</fb>
    <v>1</v>
  </rv>
  <rv s="0">
    <fb>1741</fb>
    <v>1</v>
  </rv>
  <rv s="0">
    <fb>44692</fb>
    <v>0</v>
  </rv>
  <rv s="0">
    <fb>61.85</fb>
    <v>1</v>
  </rv>
  <rv s="0">
    <fb>1974</fb>
    <v>1</v>
  </rv>
  <rv s="0">
    <fb>76.099999999999994</fb>
    <v>1</v>
  </rv>
  <rv s="0">
    <fb>5357</fb>
    <v>1</v>
  </rv>
  <rv s="0">
    <fb>3397.5</fb>
    <v>1</v>
  </rv>
  <rv s="0">
    <fb>9402</fb>
    <v>1</v>
  </rv>
  <rv s="0">
    <fb>1112.5</fb>
    <v>1</v>
  </rv>
  <rv s="0">
    <fb>1729.5</fb>
    <v>1</v>
  </rv>
  <rv s="0">
    <fb>17.871400000000001</fb>
    <v>1</v>
  </rv>
  <rv s="0">
    <fb>44693</fb>
    <v>0</v>
  </rv>
  <rv s="0">
    <fb>60.35</fb>
    <v>1</v>
  </rv>
  <rv s="0">
    <fb>473.5</fb>
    <v>1</v>
  </rv>
  <rv s="0">
    <fb>204.6</fb>
    <v>1</v>
  </rv>
  <rv s="0">
    <fb>75.3</fb>
    <v>1</v>
  </rv>
  <rv s="0">
    <fb>5203</fb>
    <v>1</v>
  </rv>
  <rv s="0">
    <fb>3242.5</fb>
    <v>1</v>
  </rv>
  <rv s="0">
    <fb>9634</fb>
    <v>1</v>
  </rv>
  <rv s="0">
    <fb>16.860099999999999</fb>
    <v>1</v>
  </rv>
  <rv s="0">
    <fb>44694</fb>
    <v>0</v>
  </rv>
  <rv s="0">
    <fb>215.8</fb>
    <v>1</v>
  </rv>
  <rv s="0">
    <fb>76.7</fb>
    <v>1</v>
  </rv>
  <rv s="0">
    <fb>5320</fb>
    <v>1</v>
  </rv>
  <rv s="0">
    <fb>3304.5</fb>
    <v>1</v>
  </rv>
  <rv s="0">
    <fb>9874</fb>
    <v>1</v>
  </rv>
  <rv s="0">
    <fb>1138</fb>
    <v>1</v>
  </rv>
  <rv s="0">
    <fb>1724</fb>
    <v>1</v>
  </rv>
  <rv s="0">
    <fb>19.287299999999998</fb>
    <v>1</v>
  </rv>
  <rv s="0">
    <fb>44697</fb>
    <v>0</v>
  </rv>
  <rv s="0">
    <fb>503</fb>
    <v>1</v>
  </rv>
  <rv s="0">
    <fb>1956</fb>
    <v>1</v>
  </rv>
  <rv s="0">
    <fb>5339</fb>
    <v>1</v>
  </rv>
  <rv s="0">
    <fb>3348.5</fb>
    <v>1</v>
  </rv>
  <rv s="0">
    <fb>9696</fb>
    <v>1</v>
  </rv>
  <rv s="0">
    <fb>1131.5</fb>
    <v>1</v>
  </rv>
  <rv s="0">
    <fb>1711</fb>
    <v>1</v>
  </rv>
  <rv s="0">
    <fb>44698</fb>
    <v>0</v>
  </rv>
  <rv s="0">
    <fb>220.4</fb>
    <v>1</v>
  </rv>
  <rv s="0">
    <fb>507</fb>
    <v>1</v>
  </rv>
  <rv s="0">
    <fb>1968</fb>
    <v>1</v>
  </rv>
  <rv s="0">
    <fb>3498.5</fb>
    <v>1</v>
  </rv>
  <rv s="0">
    <fb>3280</fb>
    <v>1</v>
  </rv>
  <rv s="0">
    <fb>1139</fb>
    <v>1</v>
  </rv>
  <rv s="0">
    <fb>1726.5</fb>
    <v>1</v>
  </rv>
  <rv s="0">
    <fb>22.407900000000001</fb>
    <v>1</v>
  </rv>
  <rv s="0">
    <fb>44699</fb>
    <v>0</v>
  </rv>
  <rv s="0">
    <fb>217.6</fb>
    <v>1</v>
  </rv>
  <rv s="0">
    <fb>487.5</fb>
    <v>1</v>
  </rv>
  <rv s="0">
    <fb>1940</fb>
    <v>1</v>
  </rv>
  <rv s="0">
    <fb>40.85</fb>
    <v>1</v>
  </rv>
  <rv s="0">
    <fb>3413</fb>
    <v>1</v>
  </rv>
  <rv s="0">
    <fb>706.5</fb>
    <v>1</v>
  </rv>
  <rv s="0">
    <fb>9604</fb>
    <v>1</v>
  </rv>
  <rv s="0">
    <fb>1141</fb>
    <v>1</v>
  </rv>
  <rv s="0">
    <fb>1678.5</fb>
    <v>1</v>
  </rv>
  <rv s="0">
    <fb>22.104500000000002</fb>
    <v>1</v>
  </rv>
  <rv s="0">
    <fb>44700</fb>
    <v>0</v>
  </rv>
  <rv s="0">
    <fb>203.2</fb>
    <v>1</v>
  </rv>
  <rv s="0">
    <fb>5347</fb>
    <v>1</v>
  </rv>
  <rv s="0">
    <fb>3467</fb>
    <v>1</v>
  </rv>
  <rv s="0">
    <fb>694</fb>
    <v>1</v>
  </rv>
  <rv s="0">
    <fb>3150</fb>
    <v>1</v>
  </rv>
  <rv s="0">
    <fb>9488</fb>
    <v>1</v>
  </rv>
  <rv s="0">
    <fb>1703.5</fb>
    <v>1</v>
  </rv>
  <rv s="0">
    <fb>20.659800000000001</fb>
    <v>1</v>
  </rv>
  <rv s="0">
    <fb>44701</fb>
    <v>0</v>
  </rv>
  <rv s="0">
    <fb>568</fb>
    <v>1</v>
  </rv>
  <rv s="0">
    <fb>492.5</fb>
    <v>1</v>
  </rv>
  <rv s="0">
    <fb>5449</fb>
    <v>1</v>
  </rv>
  <rv s="0">
    <fb>3523.5</fb>
    <v>1</v>
  </rv>
  <rv s="0">
    <fb>708.5</fb>
    <v>1</v>
  </rv>
  <rv s="0">
    <fb>1738</fb>
    <v>1</v>
  </rv>
  <rv s="0">
    <fb>20.2986</fb>
    <v>1</v>
  </rv>
  <rv s="0">
    <fb>44704</fb>
    <v>0</v>
  </rv>
  <rv s="0">
    <fb>562</fb>
    <v>1</v>
  </rv>
  <rv s="0">
    <fb>455.5</fb>
    <v>1</v>
  </rv>
  <rv s="0">
    <fb>495</fb>
    <v>1</v>
  </rv>
  <rv s="0">
    <fb>200.8</fb>
    <v>1</v>
  </rv>
  <rv s="0">
    <fb>39.85</fb>
    <v>1</v>
  </rv>
  <rv s="0">
    <fb>5562</fb>
    <v>1</v>
  </rv>
  <rv s="0">
    <fb>713.5</fb>
    <v>1</v>
  </rv>
  <rv s="0">
    <fb>9484</fb>
    <v>1</v>
  </rv>
  <rv s="0">
    <fb>1758.5</fb>
    <v>1</v>
  </rv>
  <rv s="0">
    <fb>21.988900000000001</fb>
    <v>1</v>
  </rv>
  <rv s="0">
    <fb>44705</fb>
    <v>0</v>
  </rv>
  <rv s="0">
    <fb>75.900000000000006</fb>
    <v>1</v>
  </rv>
  <rv s="0">
    <fb>5541</fb>
    <v>1</v>
  </rv>
  <rv s="0">
    <fb>3624.5</fb>
    <v>1</v>
  </rv>
  <rv s="0">
    <fb>707.5</fb>
    <v>1</v>
  </rv>
  <rv s="0">
    <fb>9260</fb>
    <v>1</v>
  </rv>
  <rv s="0">
    <fb>1690</fb>
    <v>1</v>
  </rv>
  <rv s="0">
    <fb>25.152899999999999</fb>
    <v>1</v>
  </rv>
  <rv s="0">
    <fb>44706</fb>
    <v>0</v>
  </rv>
  <rv s="0">
    <fb>216.8</fb>
    <v>1</v>
  </rv>
  <rv s="0">
    <fb>466.5</fb>
    <v>1</v>
  </rv>
  <rv s="0">
    <fb>57.55</fb>
    <v>1</v>
  </rv>
  <rv s="0">
    <fb>488.5</fb>
    <v>1</v>
  </rv>
  <rv s="0">
    <fb>197.7</fb>
    <v>1</v>
  </rv>
  <rv s="0">
    <fb>499</fb>
    <v>1</v>
  </rv>
  <rv s="0">
    <fb>3704.5</fb>
    <v>1</v>
  </rv>
  <rv s="0">
    <fb>322.2</fb>
    <v>1</v>
  </rv>
  <rv s="0">
    <fb>9408</fb>
    <v>1</v>
  </rv>
  <rv s="0">
    <fb>1676.5</fb>
    <v>1</v>
  </rv>
  <rv s="0">
    <fb>18.9983</fb>
    <v>1</v>
  </rv>
  <rv s="0">
    <fb>44707</fb>
    <v>0</v>
  </rv>
  <rv s="0">
    <fb>465.5</fb>
    <v>1</v>
  </rv>
  <rv s="0">
    <fb>61.15</fb>
    <v>1</v>
  </rv>
  <rv s="0">
    <fb>505</fb>
    <v>1</v>
  </rv>
  <rv s="0">
    <fb>207.6</fb>
    <v>1</v>
  </rv>
  <rv s="0">
    <fb>5631</fb>
    <v>1</v>
  </rv>
  <rv s="0">
    <fb>740.5</fb>
    <v>1</v>
  </rv>
  <rv s="0">
    <fb>9490</fb>
    <v>1</v>
  </rv>
  <rv s="0">
    <fb>18.853899999999999</fb>
    <v>1</v>
  </rv>
  <rv s="0">
    <fb>44708</fb>
    <v>0</v>
  </rv>
  <rv s="0">
    <fb>223.4</fb>
    <v>1</v>
  </rv>
  <rv s="0">
    <fb>211.8</fb>
    <v>1</v>
  </rv>
  <rv s="0">
    <fb>5702</fb>
    <v>1</v>
  </rv>
  <rv s="0">
    <fb>3803</fb>
    <v>1</v>
  </rv>
  <rv s="0">
    <fb>746.5</fb>
    <v>1</v>
  </rv>
  <rv s="0">
    <fb>9544</fb>
    <v>1</v>
  </rv>
  <rv s="0">
    <fb>1688.5</fb>
    <v>1</v>
  </rv>
  <rv s="0">
    <fb>18.723800000000001</fb>
    <v>1</v>
  </rv>
  <rv s="0">
    <fb>44711</fb>
    <v>0</v>
  </rv>
  <rv s="0">
    <fb>479</fb>
    <v>1</v>
  </rv>
  <rv s="0">
    <fb>58.65</fb>
    <v>1</v>
  </rv>
  <rv s="0">
    <fb>5735</fb>
    <v>1</v>
  </rv>
  <rv s="0">
    <fb>3850</fb>
    <v>1</v>
  </rv>
  <rv s="0">
    <fb>3125</fb>
    <v>1</v>
  </rv>
  <rv s="0">
    <fb>1201.5</fb>
    <v>1</v>
  </rv>
  <rv s="0">
    <fb>1707</fb>
    <v>1</v>
  </rv>
  <rv s="0">
    <fb>44712</fb>
    <v>0</v>
  </rv>
  <rv s="0">
    <fb>54.55</fb>
    <v>1</v>
  </rv>
  <rv s="0">
    <fb>5750</fb>
    <v>1</v>
  </rv>
  <rv s="0">
    <fb>3887</fb>
    <v>1</v>
  </rv>
  <rv s="0">
    <fb>337.6</fb>
    <v>1</v>
  </rv>
  <rv s="0">
    <fb>9532</fb>
    <v>1</v>
  </rv>
  <rv s="0">
    <fb>1698.5</fb>
    <v>1</v>
  </rv>
  <rv s="0">
    <fb>44713</fb>
    <v>0</v>
  </rv>
  <rv s="0">
    <fb>484.5</fb>
    <v>1</v>
  </rv>
  <rv s="0">
    <fb>54.95</fb>
    <v>1</v>
  </rv>
  <rv s="0">
    <fb>196.8</fb>
    <v>1</v>
  </rv>
  <rv s="0">
    <fb>490.5</fb>
    <v>1</v>
  </rv>
  <rv s="0">
    <fb>59.1</fb>
    <v>1</v>
  </rv>
  <rv s="0">
    <fb>5758</fb>
    <v>1</v>
  </rv>
  <rv s="0">
    <fb>9312</fb>
    <v>1</v>
  </rv>
  <rv s="0">
    <fb>1673</fb>
    <v>1</v>
  </rv>
  <rv s="0">
    <fb>19.056100000000001</fb>
    <v>1</v>
  </rv>
  <rv s="0">
    <fb>44718</fb>
    <v>0</v>
  </rv>
  <rv s="0">
    <fb>39.975000000000001</fb>
    <v>1</v>
  </rv>
  <rv s="0">
    <fb>548</fb>
    <v>1</v>
  </rv>
  <rv s="0">
    <fb>3966.5</fb>
    <v>1</v>
  </rv>
  <rv s="0">
    <fb>743</fb>
    <v>1</v>
  </rv>
  <rv s="0">
    <fb>358.8</fb>
    <v>1</v>
  </rv>
  <rv s="0">
    <fb>9580</fb>
    <v>1</v>
  </rv>
  <rv s="0">
    <fb>18.810500000000001</fb>
    <v>1</v>
  </rv>
  <rv s="0">
    <fb>44719</fb>
    <v>0</v>
  </rv>
  <rv s="0">
    <fb>203.8</fb>
    <v>1</v>
  </rv>
  <rv s="0">
    <fb>6091</fb>
    <v>1</v>
  </rv>
  <rv s="0">
    <fb>4017.5</fb>
    <v>1</v>
  </rv>
  <rv s="0">
    <fb>3145</fb>
    <v>1</v>
  </rv>
  <rv s="0">
    <fb>962.5</fb>
    <v>1</v>
  </rv>
  <rv s="0">
    <fb>9494</fb>
    <v>1</v>
  </rv>
  <rv s="0">
    <fb>1661.5</fb>
    <v>1</v>
  </rv>
  <rv s="0">
    <fb>19.388400000000001</fb>
    <v>1</v>
  </rv>
  <rv s="0">
    <fb>44720</fb>
    <v>0</v>
  </rv>
  <rv s="0">
    <fb>208.4</fb>
    <v>1</v>
  </rv>
  <rv s="0">
    <fb>6065</fb>
    <v>1</v>
  </rv>
  <rv s="0">
    <fb>4007</fb>
    <v>1</v>
  </rv>
  <rv s="0">
    <fb>759</fb>
    <v>1</v>
  </rv>
  <rv s="0">
    <fb>9500</fb>
    <v>1</v>
  </rv>
  <rv s="0">
    <fb>1078.5</fb>
    <v>1</v>
  </rv>
  <rv s="0">
    <fb>1646.5</fb>
    <v>1</v>
  </rv>
  <rv s="0">
    <fb>19.504000000000001</fb>
    <v>1</v>
  </rv>
  <rv s="0">
    <fb>44721</fb>
    <v>0</v>
  </rv>
  <rv s="0">
    <fb>509</fb>
    <v>1</v>
  </rv>
  <rv s="0">
    <fb>489</fb>
    <v>1</v>
  </rv>
  <rv s="0">
    <fb>5900</fb>
    <v>1</v>
  </rv>
  <rv s="0">
    <fb>3904.5</fb>
    <v>1</v>
  </rv>
  <rv s="0">
    <fb>44722</fb>
    <v>0</v>
  </rv>
  <rv s="0">
    <fb>208.6</fb>
    <v>1</v>
  </rv>
  <rv s="0">
    <fb>5690</fb>
    <v>1</v>
  </rv>
  <rv s="0">
    <fb>3613</fb>
    <v>1</v>
  </rv>
  <rv s="0">
    <fb>366.2</fb>
    <v>1</v>
  </rv>
  <rv s="0">
    <fb>9146</fb>
    <v>1</v>
  </rv>
  <rv s="0">
    <fb>1583.5</fb>
    <v>1</v>
  </rv>
  <rv s="0">
    <fb>44725</fb>
    <v>0</v>
  </rv>
  <rv s="0">
    <fb>204.4</fb>
    <v>1</v>
  </rv>
  <rv s="0">
    <fb>56.15</fb>
    <v>1</v>
  </rv>
  <rv s="0">
    <fb>1976</fb>
    <v>1</v>
  </rv>
  <rv s="0">
    <fb>3518.5</fb>
    <v>1</v>
  </rv>
  <rv s="0">
    <fb>3175</fb>
    <v>1</v>
  </rv>
  <rv s="0">
    <fb>8952</fb>
    <v>1</v>
  </rv>
  <rv s="0">
    <fb>960.2</fb>
    <v>1</v>
  </rv>
  <rv s="0">
    <fb>1537.5</fb>
    <v>1</v>
  </rv>
  <rv s="0">
    <fb>44726</fb>
    <v>0</v>
  </rv>
  <rv s="0">
    <fb>201.2</fb>
    <v>1</v>
  </rv>
  <rv s="0">
    <fb>429.5</fb>
    <v>1</v>
  </rv>
  <rv s="0">
    <fb>200.2</fb>
    <v>1</v>
  </rv>
  <rv s="0">
    <fb>39.475000000000001</fb>
    <v>1</v>
  </rv>
  <rv s="0">
    <fb>5555</fb>
    <v>1</v>
  </rv>
  <rv s="0">
    <fb>3455</fb>
    <v>1</v>
  </rv>
  <rv s="0">
    <fb>3160</fb>
    <v>1</v>
  </rv>
  <rv s="0">
    <fb>950.8</fb>
    <v>1</v>
  </rv>
  <rv s="0">
    <fb>1509.5</fb>
    <v>1</v>
  </rv>
  <rv s="0">
    <fb>44727</fb>
    <v>0</v>
  </rv>
  <rv s="0">
    <fb>207.2</fb>
    <v>1</v>
  </rv>
  <rv s="0">
    <fb>1918</fb>
    <v>1</v>
  </rv>
  <rv s="0">
    <fb>69.900000000000006</fb>
    <v>1</v>
  </rv>
  <rv s="0">
    <fb>5635</fb>
    <v>1</v>
  </rv>
  <rv s="0">
    <fb>3551</fb>
    <v>1</v>
  </rv>
  <rv s="0">
    <fb>349.8</fb>
    <v>1</v>
  </rv>
  <rv s="0">
    <fb>9130</fb>
    <v>1</v>
  </rv>
  <rv s="0">
    <fb>993</fb>
    <v>1</v>
  </rv>
  <rv s="0">
    <fb>1518</fb>
    <v>1</v>
  </rv>
  <rv s="0">
    <fb>44728</fb>
    <v>0</v>
  </rv>
  <rv s="0">
    <fb>435.5</fb>
    <v>1</v>
  </rv>
  <rv s="0">
    <fb>196.9</fb>
    <v>1</v>
  </rv>
  <rv s="0">
    <fb>1822</fb>
    <v>1</v>
  </rv>
  <rv s="0">
    <fb>3447</fb>
    <v>1</v>
  </rv>
  <rv s="0">
    <fb>690.5</fb>
    <v>1</v>
  </rv>
  <rv s="0">
    <fb>2975</fb>
    <v>1</v>
  </rv>
  <rv s="0">
    <fb>8680</fb>
    <v>1</v>
  </rv>
  <rv s="0">
    <fb>939.8</fb>
    <v>1</v>
  </rv>
  <rv s="0">
    <fb>19.5762</fb>
    <v>1</v>
  </rv>
  <rv s="0">
    <fb>44729</fb>
    <v>0</v>
  </rv>
  <rv s="0">
    <fb>199.8</fb>
    <v>1</v>
  </rv>
  <rv s="0">
    <fb>5177</fb>
    <v>1</v>
  </rv>
  <rv s="0">
    <fb>3344.5</fb>
    <v>1</v>
  </rv>
  <rv s="0">
    <fb>700.5</fb>
    <v>1</v>
  </rv>
  <rv s="0">
    <fb>8950</fb>
    <v>1</v>
  </rv>
  <rv s="0">
    <fb>985.6</fb>
    <v>1</v>
  </rv>
  <rv s="0">
    <fb>1496.5</fb>
    <v>1</v>
  </rv>
  <rv s="0">
    <fb>21.5411</fb>
    <v>1</v>
  </rv>
  <rv s="0">
    <fb>44732</fb>
    <v>0</v>
  </rv>
  <rv s="0">
    <fb>101.6</fb>
    <v>1</v>
  </rv>
  <rv s="0">
    <fb>55.15</fb>
    <v>1</v>
  </rv>
  <rv s="0">
    <fb>206.4</fb>
    <v>1</v>
  </rv>
  <rv s="0">
    <fb>35.5</fb>
    <v>1</v>
  </rv>
  <rv s="0">
    <fb>5125</fb>
    <v>1</v>
  </rv>
  <rv s="0">
    <fb>3353.5</fb>
    <v>1</v>
  </rv>
  <rv s="0">
    <fb>8962</fb>
    <v>1</v>
  </rv>
  <rv s="0">
    <fb>1029.5</fb>
    <v>1</v>
  </rv>
  <rv s="0">
    <fb>44733</fb>
    <v>0</v>
  </rv>
  <rv s="0">
    <fb>54.25</fb>
    <v>1</v>
  </rv>
  <rv s="0">
    <fb>35</fb>
    <v>1</v>
  </rv>
  <rv s="0">
    <fb>5250</fb>
    <v>1</v>
  </rv>
  <rv s="0">
    <fb>3374</fb>
    <v>1</v>
  </rv>
  <rv s="0">
    <fb>9018</fb>
    <v>1</v>
  </rv>
  <rv s="0">
    <fb>987.6</fb>
    <v>1</v>
  </rv>
  <rv s="0">
    <fb>23.563700000000001</fb>
    <v>1</v>
  </rv>
  <rv s="0">
    <fb>44734</fb>
    <v>0</v>
  </rv>
  <rv s="0">
    <fb>145.19999999999999</fb>
    <v>1</v>
  </rv>
  <rv s="0">
    <fb>99.9</fb>
    <v>1</v>
  </rv>
  <rv s="0">
    <fb>52.9</fb>
    <v>1</v>
  </rv>
  <rv s="0">
    <fb>470.5</fb>
    <v>1</v>
  </rv>
  <rv s="0">
    <fb>5019</fb>
    <v>1</v>
  </rv>
  <rv s="0">
    <fb>3207</fb>
    <v>1</v>
  </rv>
  <rv s="0">
    <fb>681.5</fb>
    <v>1</v>
  </rv>
  <rv s="0">
    <fb>2940</fb>
    <v>1</v>
  </rv>
  <rv s="0">
    <fb>8792</fb>
    <v>1</v>
  </rv>
  <rv s="0">
    <fb>970.4</fb>
    <v>1</v>
  </rv>
  <rv s="0">
    <fb>1502.5</fb>
    <v>1</v>
  </rv>
  <rv s="0">
    <fb>21.671099999999999</fb>
    <v>1</v>
  </rv>
  <rv s="0">
    <fb>44735</fb>
    <v>0</v>
  </rv>
  <rv s="0">
    <fb>144.1</fb>
    <v>1</v>
  </rv>
  <rv s="0">
    <fb>195.1</fb>
    <v>1</v>
  </rv>
  <rv s="0">
    <fb>4910</fb>
    <v>1</v>
  </rv>
  <rv s="0">
    <fb>3061</fb>
    <v>1</v>
  </rv>
  <rv s="0">
    <fb>8726</fb>
    <v>1</v>
  </rv>
  <rv s="0">
    <fb>955.4</fb>
    <v>1</v>
  </rv>
  <rv s="0">
    <fb>1546.5</fb>
    <v>1</v>
  </rv>
  <rv s="0">
    <fb>23.838200000000001</fb>
    <v>1</v>
  </rv>
  <rv s="0">
    <fb>44736</fb>
    <v>0</v>
  </rv>
  <rv s="0">
    <fb>93.9</fb>
    <v>1</v>
  </rv>
  <rv s="0">
    <fb>481</fb>
    <v>1</v>
  </rv>
  <rv s="0">
    <fb>1860</fb>
    <v>1</v>
  </rv>
  <rv s="0">
    <fb>4979</fb>
    <v>1</v>
  </rv>
  <rv s="0">
    <fb>3066</fb>
    <v>1</v>
  </rv>
  <rv s="0">
    <fb>954.6</fb>
    <v>1</v>
  </rv>
  <rv s="0">
    <fb>1637</fb>
    <v>1</v>
  </rv>
  <rv s="0">
    <fb>44739</fb>
    <v>0</v>
  </rv>
  <rv s="0">
    <fb>448.5</fb>
    <v>1</v>
  </rv>
  <rv s="0">
    <fb>52.95</fb>
    <v>1</v>
  </rv>
  <rv s="0">
    <fb>56.7</fb>
    <v>1</v>
  </rv>
  <rv s="0">
    <fb>5051</fb>
    <v>1</v>
  </rv>
  <rv s="0">
    <fb>3133.5</fb>
    <v>1</v>
  </rv>
  <rv s="0">
    <fb>301.2</fb>
    <v>1</v>
  </rv>
  <rv s="0">
    <fb>9322</fb>
    <v>1</v>
  </rv>
  <rv s="0">
    <fb>23.1158</fb>
    <v>1</v>
  </rv>
  <rv s="0">
    <fb>44740</fb>
    <v>0</v>
  </rv>
  <rv s="0">
    <fb>154.69999999999999</fb>
    <v>1</v>
  </rv>
  <rv s="0">
    <fb>481.5</fb>
    <v>1</v>
  </rv>
  <rv s="0">
    <fb>34.549999999999997</fb>
    <v>1</v>
  </rv>
  <rv s="0">
    <fb>5150</fb>
    <v>1</v>
  </rv>
  <rv s="0">
    <fb>3156.5</fb>
    <v>1</v>
  </rv>
  <rv s="0">
    <fb>9376</fb>
    <v>1</v>
  </rv>
  <rv s="0">
    <fb>1677.5</fb>
    <v>1</v>
  </rv>
  <rv s="0">
    <fb>23.332599999999999</fb>
    <v>1</v>
  </rv>
  <rv s="0">
    <fb>44741</fb>
    <v>0</v>
  </rv>
  <rv s="0">
    <fb>615</fb>
    <v>1</v>
  </rv>
  <rv s="0">
    <fb>147.19999999999999</fb>
    <v>1</v>
  </rv>
  <rv s="0">
    <fb>35.274999999999999</fb>
    <v>1</v>
  </rv>
  <rv s="0">
    <fb>5098</fb>
    <v>1</v>
  </rv>
  <rv s="0">
    <fb>3102</fb>
    <v>1</v>
  </rv>
  <rv s="0">
    <fb>637</fb>
    <v>1</v>
  </rv>
  <rv s="0">
    <fb>938.4</fb>
    <v>1</v>
  </rv>
  <rv s="0">
    <fb>1645.5</fb>
    <v>1</v>
  </rv>
  <rv s="0">
    <fb>21.526599999999998</fb>
    <v>1</v>
  </rv>
  <rv s="0">
    <fb>44742</fb>
    <v>0</v>
  </rv>
  <rv s="0">
    <fb>142.9</fb>
    <v>1</v>
  </rv>
  <rv s="0">
    <fb>4916.5</fb>
    <v>1</v>
  </rv>
  <rv s="0">
    <fb>2937</fb>
    <v>1</v>
  </rv>
  <rv s="0">
    <fb>9188</fb>
    <v>1</v>
  </rv>
  <rv s="0">
    <fb>905.8</fb>
    <v>1</v>
  </rv>
  <rv s="0">
    <fb>1617.5</fb>
    <v>1</v>
  </rv>
  <rv s="0">
    <fb>44743</fb>
    <v>0</v>
  </rv>
  <rv s="0">
    <fb>50.45</fb>
    <v>1</v>
  </rv>
  <rv s="0">
    <fb>1830</fb>
    <v>1</v>
  </rv>
  <rv s="0">
    <fb>200.75</fb>
    <v>1</v>
  </rv>
  <rv s="0">
    <fb>4834.5</fb>
    <v>1</v>
  </rv>
  <rv s="0">
    <fb>2821.5</fb>
    <v>1</v>
  </rv>
  <rv s="0">
    <fb>1621.5</fb>
    <v>1</v>
  </rv>
  <rv s="0">
    <fb>21.5989</fb>
    <v>1</v>
  </rv>
  <rv s="0">
    <fb>44746</fb>
    <v>0</v>
  </rv>
  <rv s="0">
    <fb>151.1</fb>
    <v>1</v>
  </rv>
  <rv s="0">
    <fb>48.94</fb>
    <v>1</v>
  </rv>
  <rv s="0">
    <fb>1838</fb>
    <v>1</v>
  </rv>
  <rv s="0">
    <fb>34.299999999999997</fb>
    <v>1</v>
  </rv>
  <rv s="0">
    <fb>4835</fb>
    <v>1</v>
  </rv>
  <rv s="0">
    <fb>9012</fb>
    <v>1</v>
  </rv>
  <rv s="0">
    <fb>902.2</fb>
    <v>1</v>
  </rv>
  <rv s="0">
    <fb>1654</fb>
    <v>1</v>
  </rv>
  <rv s="0">
    <fb>21.396599999999999</fb>
    <v>1</v>
  </rv>
  <rv s="0">
    <fb>44747</fb>
    <v>0</v>
  </rv>
  <rv s="0">
    <fb>418.5</fb>
    <v>1</v>
  </rv>
  <rv s="0">
    <fb>1794</fb>
    <v>1</v>
  </rv>
  <rv s="0">
    <fb>4641</fb>
    <v>1</v>
  </rv>
  <rv s="0">
    <fb>605.5</fb>
    <v>1</v>
  </rv>
  <rv s="0">
    <fb>2835</fb>
    <v>1</v>
  </rv>
  <rv s="0">
    <fb>942.5</fb>
    <v>1</v>
  </rv>
  <rv s="0">
    <fb>8986</fb>
    <v>1</v>
  </rv>
  <rv s="0">
    <fb>857.4</fb>
    <v>1</v>
  </rv>
  <rv s="0">
    <fb>1638</fb>
    <v>1</v>
  </rv>
  <rv s="0">
    <fb>20.948699999999999</fb>
    <v>1</v>
  </rv>
  <rv s="0">
    <fb>44748</fb>
    <v>0</v>
  </rv>
  <rv s="0">
    <fb>149.1</fb>
    <v>1</v>
  </rv>
  <rv s="0">
    <fb>46.14</fb>
    <v>1</v>
  </rv>
  <rv s="0">
    <fb>193.5</fb>
    <v>1</v>
  </rv>
  <rv s="0">
    <fb>4687.5</fb>
    <v>1</v>
  </rv>
  <rv s="0">
    <fb>2890</fb>
    <v>1</v>
  </rv>
  <rv s="0">
    <fb>9080</fb>
    <v>1</v>
  </rv>
  <rv s="0">
    <fb>889.8</fb>
    <v>1</v>
  </rv>
  <rv s="0">
    <fb>1682.5</fb>
    <v>1</v>
  </rv>
  <rv s="0">
    <fb>19.778500000000001</fb>
    <v>1</v>
  </rv>
  <rv s="0">
    <fb>44749</fb>
    <v>0</v>
  </rv>
  <rv s="0">
    <fb>428.5</fb>
    <v>1</v>
  </rv>
  <rv s="0">
    <fb>46.66</fb>
    <v>1</v>
  </rv>
  <rv s="0">
    <fb>486.5</fb>
    <v>1</v>
  </rv>
  <rv s="0">
    <fb>1844</fb>
    <v>1</v>
  </rv>
  <rv s="0">
    <fb>71.400000000000006</fb>
    <v>1</v>
  </rv>
  <rv s="0">
    <fb>4860</fb>
    <v>1</v>
  </rv>
  <rv s="0">
    <fb>2816</fb>
    <v>1</v>
  </rv>
  <rv s="0">
    <fb>611.5</fb>
    <v>1</v>
  </rv>
  <rv s="0">
    <fb>9240</fb>
    <v>1</v>
  </rv>
  <rv s="0">
    <fb>783.8</fb>
    <v>1</v>
  </rv>
  <rv s="0">
    <fb>1717</fb>
    <v>1</v>
  </rv>
  <rv s="0">
    <fb>19.431799999999999</fb>
    <v>1</v>
  </rv>
  <rv s="0">
    <fb>44750</fb>
    <v>0</v>
  </rv>
  <rv s="0">
    <fb>156.30000000000001</fb>
    <v>1</v>
  </rv>
  <rv s="0">
    <fb>438.5</fb>
    <v>1</v>
  </rv>
  <rv s="0">
    <fb>34.15</fb>
    <v>1</v>
  </rv>
  <rv s="0">
    <fb>2824.5</fb>
    <v>1</v>
  </rv>
  <rv s="0">
    <fb>616.5</fb>
    <v>1</v>
  </rv>
  <rv s="0">
    <fb>2885</fb>
    <v>1</v>
  </rv>
  <rv s="0">
    <fb>9280</fb>
    <v>1</v>
  </rv>
  <rv s="0">
    <fb>806.6</fb>
    <v>1</v>
  </rv>
  <rv s="0">
    <fb>44753</fb>
    <v>0</v>
  </rv>
  <rv s="0">
    <fb>45.64</fb>
    <v>1</v>
  </rv>
  <rv s="0">
    <fb>34.5</fb>
    <v>1</v>
  </rv>
  <rv s="0">
    <fb>471</fb>
    <v>1</v>
  </rv>
  <rv s="0">
    <fb>4811.5</fb>
    <v>1</v>
  </rv>
  <rv s="0">
    <fb>2724.5</fb>
    <v>1</v>
  </rv>
  <rv s="0">
    <fb>623.5</fb>
    <v>1</v>
  </rv>
  <rv s="0">
    <fb>9314</fb>
    <v>1</v>
  </rv>
  <rv s="0">
    <fb>786.6</fb>
    <v>1</v>
  </rv>
  <rv s="0">
    <fb>1711.5</fb>
    <v>1</v>
  </rv>
  <rv s="0">
    <fb>22.032299999999999</fb>
    <v>1</v>
  </rv>
  <rv s="0">
    <fb>44754</fb>
    <v>0</v>
  </rv>
  <rv s="0">
    <fb>34.4</fb>
    <v>1</v>
  </rv>
  <rv s="0">
    <fb>4780</fb>
    <v>1</v>
  </rv>
  <rv s="0">
    <fb>2730.5</fb>
    <v>1</v>
  </rv>
  <rv s="0">
    <fb>317.60000000000002</fb>
    <v>1</v>
  </rv>
  <rv s="0">
    <fb>9256</fb>
    <v>1</v>
  </rv>
  <rv s="0">
    <fb>20.399699999999999</fb>
    <v>1</v>
  </rv>
  <rv s="0">
    <fb>44755</fb>
    <v>0</v>
  </rv>
  <rv s="0">
    <fb>45.48</fb>
    <v>1</v>
  </rv>
  <rv s="0">
    <fb>192.25</fb>
    <v>1</v>
  </rv>
  <rv s="0">
    <fb>170.9</fb>
    <v>1</v>
  </rv>
  <rv s="0">
    <fb>1834</fb>
    <v>1</v>
  </rv>
  <rv s="0">
    <fb>72.099999999999994</fb>
    <v>1</v>
  </rv>
  <rv s="0">
    <fb>34.475000000000001</fb>
    <v>1</v>
  </rv>
  <rv s="0">
    <fb>4792</fb>
    <v>1</v>
  </rv>
  <rv s="0">
    <fb>577.5</fb>
    <v>1</v>
  </rv>
  <rv s="0">
    <fb>897.5</fb>
    <v>1</v>
  </rv>
  <rv s="0">
    <fb>9118</fb>
    <v>1</v>
  </rv>
  <rv s="0">
    <fb>800.4</fb>
    <v>1</v>
  </rv>
  <rv s="0">
    <fb>1670.5</fb>
    <v>1</v>
  </rv>
  <rv s="0">
    <fb>44756</fb>
    <v>0</v>
  </rv>
  <rv s="0">
    <fb>152.5</fb>
    <v>1</v>
  </rv>
  <rv s="0">
    <fb>192.75</fb>
    <v>1</v>
  </rv>
  <rv s="0">
    <fb>160.69999999999999</fb>
    <v>1</v>
  </rv>
  <rv s="0">
    <fb>4567</fb>
    <v>1</v>
  </rv>
  <rv s="0">
    <fb>2547.5</fb>
    <v>1</v>
  </rv>
  <rv s="0">
    <fb>3165</fb>
    <v>1</v>
  </rv>
  <rv s="0">
    <fb>9176</fb>
    <v>1</v>
  </rv>
  <rv s="0">
    <fb>823.2</fb>
    <v>1</v>
  </rv>
  <rv s="0">
    <fb>1663.5</fb>
    <v>1</v>
  </rv>
  <rv s="0">
    <fb>20.226400000000002</fb>
    <v>1</v>
  </rv>
  <rv s="0">
    <fb>44757</fb>
    <v>0</v>
  </rv>
  <rv s="0">
    <fb>422.5</fb>
    <v>1</v>
  </rv>
  <rv s="0">
    <fb>45.52</fb>
    <v>1</v>
  </rv>
  <rv s="0">
    <fb>193.25</fb>
    <v>1</v>
  </rv>
  <rv s="0">
    <fb>444.5</fb>
    <v>1</v>
  </rv>
  <rv s="0">
    <fb>1872</fb>
    <v>1</v>
  </rv>
  <rv s="0">
    <fb>33.35</fb>
    <v>1</v>
  </rv>
  <rv s="0">
    <fb>4579</fb>
    <v>1</v>
  </rv>
  <rv s="0">
    <fb>543.5</fb>
    <v>1</v>
  </rv>
  <rv s="0">
    <fb>314.8</fb>
    <v>1</v>
  </rv>
  <rv s="0">
    <fb>9482</fb>
    <v>1</v>
  </rv>
  <rv s="0">
    <fb>899.8</fb>
    <v>1</v>
  </rv>
  <rv s="0">
    <fb>1699</fb>
    <v>1</v>
  </rv>
  <rv s="0">
    <fb>21.107700000000001</fb>
    <v>1</v>
  </rv>
  <rv s="0">
    <fb>44760</fb>
    <v>0</v>
  </rv>
  <rv s="0">
    <fb>46.78</fb>
    <v>1</v>
  </rv>
  <rv s="0">
    <fb>166.1</fb>
    <v>1</v>
  </rv>
  <rv s="0">
    <fb>1882</fb>
    <v>1</v>
  </rv>
  <rv s="0">
    <fb>4711</fb>
    <v>1</v>
  </rv>
  <rv s="0">
    <fb>2637.5</fb>
    <v>1</v>
  </rv>
  <rv s="0">
    <fb>560.5</fb>
    <v>1</v>
  </rv>
  <rv s="0">
    <fb>319.2</fb>
    <v>1</v>
  </rv>
  <rv s="0">
    <fb>9526</fb>
    <v>1</v>
  </rv>
  <rv s="0">
    <fb>910.6</fb>
    <v>1</v>
  </rv>
  <rv s="0">
    <fb>44761</fb>
    <v>0</v>
  </rv>
  <rv s="0">
    <fb>96.05</fb>
    <v>1</v>
  </rv>
  <rv s="0">
    <fb>47.18</fb>
    <v>1</v>
  </rv>
  <rv s="0">
    <fb>34.700000000000003</fb>
    <v>1</v>
  </rv>
  <rv s="0">
    <fb>4707.5</fb>
    <v>1</v>
  </rv>
  <rv s="0">
    <fb>2637</fb>
    <v>1</v>
  </rv>
  <rv s="0">
    <fb>9540</fb>
    <v>1</v>
  </rv>
  <rv s="0">
    <fb>915.4</fb>
    <v>1</v>
  </rv>
  <rv s="0">
    <fb>1679.5</fb>
    <v>1</v>
  </rv>
  <rv s="0">
    <fb>44762</fb>
    <v>0</v>
  </rv>
  <rv s="0">
    <fb>4691</fb>
    <v>1</v>
  </rv>
  <rv s="0">
    <fb>2604</fb>
    <v>1</v>
  </rv>
  <rv s="0">
    <fb>9694</fb>
    <v>1</v>
  </rv>
  <rv s="0">
    <fb>1690.5</fb>
    <v>1</v>
  </rv>
  <rv s="0">
    <fb>44763</fb>
    <v>0</v>
  </rv>
  <rv s="0">
    <fb>93.6</fb>
    <v>1</v>
  </rv>
  <rv s="0">
    <fb>46.98</fb>
    <v>1</v>
  </rv>
  <rv s="0">
    <fb>1982</fb>
    <v>1</v>
  </rv>
  <rv s="0">
    <fb>4692.5</fb>
    <v>1</v>
  </rv>
  <rv s="0">
    <fb>2627.5</fb>
    <v>1</v>
  </rv>
  <rv s="0">
    <fb>9834</fb>
    <v>1</v>
  </rv>
  <rv s="0">
    <fb>892.6</fb>
    <v>1</v>
  </rv>
  <rv s="0">
    <fb>1725</fb>
    <v>1</v>
  </rv>
  <rv s="0">
    <fb>20.688700000000001</fb>
    <v>1</v>
  </rv>
  <rv s="0">
    <fb>44764</fb>
    <v>0</v>
  </rv>
  <rv s="0">
    <fb>174.3</fb>
    <v>1</v>
  </rv>
  <rv s="0">
    <fb>1980</fb>
    <v>1</v>
  </rv>
  <rv s="0">
    <fb>2665.5</fb>
    <v>1</v>
  </rv>
  <rv s="0">
    <fb>3435</fb>
    <v>1</v>
  </rv>
  <rv s="0">
    <fb>9976</fb>
    <v>1</v>
  </rv>
  <rv s="0">
    <fb>19.792899999999999</fb>
    <v>1</v>
  </rv>
  <rv s="0">
    <fb>44767</fb>
    <v>0</v>
  </rv>
  <rv s="0">
    <fb>4850</fb>
    <v>1</v>
  </rv>
  <rv s="0">
    <fb>2729</fb>
    <v>1</v>
  </rv>
  <rv s="0">
    <fb>332.8</fb>
    <v>1</v>
  </rv>
  <rv s="0">
    <fb>9940</fb>
    <v>1</v>
  </rv>
  <rv s="0">
    <fb>878.2</fb>
    <v>1</v>
  </rv>
  <rv s="0">
    <fb>19.8507</fb>
    <v>1</v>
  </rv>
  <rv s="0">
    <fb>44768</fb>
    <v>0</v>
  </rv>
  <rv s="0">
    <fb>434.5</fb>
    <v>1</v>
  </rv>
  <rv s="0">
    <fb>459.5</fb>
    <v>1</v>
  </rv>
  <rv s="0">
    <fb>1952</fb>
    <v>1</v>
  </rv>
  <rv s="0">
    <fb>4823.5</fb>
    <v>1</v>
  </rv>
  <rv s="0">
    <fb>2751</fb>
    <v>1</v>
  </rv>
  <rv s="0">
    <fb>541.5</fb>
    <v>1</v>
  </rv>
  <rv s="0">
    <fb>3450</fb>
    <v>1</v>
  </rv>
  <rv s="0">
    <fb>339.6</fb>
    <v>1</v>
  </rv>
  <rv s="0">
    <fb>9640</fb>
    <v>1</v>
  </rv>
  <rv s="0">
    <fb>881.2</fb>
    <v>1</v>
  </rv>
  <rv s="0">
    <fb>1721.5</fb>
    <v>1</v>
  </rv>
  <rv s="0">
    <fb>44769</fb>
    <v>0</v>
  </rv>
  <rv s="0">
    <fb>166.8</fb>
    <v>1</v>
  </rv>
  <rv s="0">
    <fb>94.6</fb>
    <v>1</v>
  </rv>
  <rv s="0">
    <fb>48.68</fb>
    <v>1</v>
  </rv>
  <rv s="0">
    <fb>41.8</fb>
    <v>1</v>
  </rv>
  <rv s="0">
    <fb>389</fb>
    <v>1</v>
  </rv>
  <rv s="0">
    <fb>4788</fb>
    <v>1</v>
  </rv>
  <rv s="0">
    <fb>9586</fb>
    <v>1</v>
  </rv>
  <rv s="0">
    <fb>901.2</fb>
    <v>1</v>
  </rv>
  <rv s="0">
    <fb>20.081900000000001</fb>
    <v>1</v>
  </rv>
  <rv s="0">
    <fb>44770</fb>
    <v>0</v>
  </rv>
  <rv s="0">
    <fb>167.5</fb>
    <v>1</v>
  </rv>
  <rv s="0">
    <fb>47.78</fb>
    <v>1</v>
  </rv>
  <rv s="0">
    <fb>4838.5</fb>
    <v>1</v>
  </rv>
  <rv s="0">
    <fb>2844.5</fb>
    <v>1</v>
  </rv>
  <rv s="0">
    <fb>551.5</fb>
    <v>1</v>
  </rv>
  <rv s="0">
    <fb>3345</fb>
    <v>1</v>
  </rv>
  <rv s="0">
    <fb>9866</fb>
    <v>1</v>
  </rv>
  <rv s="0">
    <fb>1700.5</fb>
    <v>1</v>
  </rv>
  <rv s="0">
    <fb>20.6309</fb>
    <v>1</v>
  </rv>
  <rv s="0">
    <fb>44771</fb>
    <v>0</v>
  </rv>
  <rv s="0">
    <fb>172.1</fb>
    <v>1</v>
  </rv>
  <rv s="0">
    <fb>47.74</fb>
    <v>1</v>
  </rv>
  <rv s="0">
    <fb>173.3</fb>
    <v>1</v>
  </rv>
  <rv s="0">
    <fb>4924.5</fb>
    <v>1</v>
  </rv>
  <rv s="0">
    <fb>342.4</fb>
    <v>1</v>
  </rv>
  <rv s="0">
    <fb>916.6</fb>
    <v>1</v>
  </rv>
  <rv s="0">
    <fb>1730</fb>
    <v>1</v>
  </rv>
  <rv s="0">
    <fb>44774</fb>
    <v>0</v>
  </rv>
  <rv s="0">
    <fb>634</fb>
    <v>1</v>
  </rv>
  <rv s="0">
    <fb>172.3</fb>
    <v>1</v>
  </rv>
  <rv s="0">
    <fb>445.5</fb>
    <v>1</v>
  </rv>
  <rv s="0">
    <fb>49.08</fb>
    <v>1</v>
  </rv>
  <rv s="0">
    <fb>1996</fb>
    <v>1</v>
  </rv>
  <rv s="0">
    <fb>2832.5</fb>
    <v>1</v>
  </rv>
  <rv s="0">
    <fb>10175</fb>
    <v>1</v>
  </rv>
  <rv s="0">
    <fb>913.4</fb>
    <v>1</v>
  </rv>
  <rv s="0">
    <fb>1752</fb>
    <v>1</v>
  </rv>
  <rv s="0">
    <fb>20.183</fb>
    <v>1</v>
  </rv>
  <rv s="0">
    <fb>44775</fb>
    <v>0</v>
  </rv>
  <rv s="0">
    <fb>1978</fb>
    <v>1</v>
  </rv>
  <rv s="0">
    <fb>41.05</fb>
    <v>1</v>
  </rv>
  <rv s="0">
    <fb>360.6</fb>
    <v>1</v>
  </rv>
  <rv s="0">
    <fb>10150</fb>
    <v>1</v>
  </rv>
  <rv s="0">
    <fb>917.4</fb>
    <v>1</v>
  </rv>
  <rv s="0">
    <fb>1731.5</fb>
    <v>1</v>
  </rv>
  <rv s="0">
    <fb>19.5184</fb>
    <v>1</v>
  </rv>
  <rv s="0">
    <fb>44776</fb>
    <v>0</v>
  </rv>
  <rv s="0">
    <fb>47.4</fb>
    <v>1</v>
  </rv>
  <rv s="0">
    <fb>508</fb>
    <v>1</v>
  </rv>
  <rv s="0">
    <fb>73.599999999999994</fb>
    <v>1</v>
  </rv>
  <rv s="0">
    <fb>4798.5</fb>
    <v>1</v>
  </rv>
  <rv s="0">
    <fb>2778</fb>
    <v>1</v>
  </rv>
  <rv s="0">
    <fb>3380</fb>
    <v>1</v>
  </rv>
  <rv s="0">
    <fb>353.6</fb>
    <v>1</v>
  </rv>
  <rv s="0">
    <fb>10135</fb>
    <v>1</v>
  </rv>
  <rv s="0">
    <fb>950.6</fb>
    <v>1</v>
  </rv>
  <rv s="0">
    <fb>1762</fb>
    <v>1</v>
  </rv>
  <rv s="0">
    <fb>44777</fb>
    <v>0</v>
  </rv>
  <rv s="0">
    <fb>97.45</fb>
    <v>1</v>
  </rv>
  <rv s="0">
    <fb>184.1</fb>
    <v>1</v>
  </rv>
  <rv s="0">
    <fb>1948</fb>
    <v>1</v>
  </rv>
  <rv s="0">
    <fb>4830</fb>
    <v>1</v>
  </rv>
  <rv s="0">
    <fb>3425</fb>
    <v>1</v>
  </rv>
  <rv s="0">
    <fb>338.8</fb>
    <v>1</v>
  </rv>
  <rv s="0">
    <fb>959.4</fb>
    <v>1</v>
  </rv>
  <rv s="0">
    <fb>1650.5</fb>
    <v>1</v>
  </rv>
  <rv s="0">
    <fb>19.720700000000001</fb>
    <v>1</v>
  </rv>
  <rv s="0">
    <fb>44778</fb>
    <v>0</v>
  </rv>
  <rv s="0">
    <fb>1840</fb>
    <v>1</v>
  </rv>
  <rv s="0">
    <fb>4927.5</fb>
    <v>1</v>
  </rv>
  <rv s="0">
    <fb>334.6</fb>
    <v>1</v>
  </rv>
  <rv s="0">
    <fb>1604.5</fb>
    <v>1</v>
  </rv>
  <rv s="0">
    <fb>19.215</fb>
    <v>1</v>
  </rv>
  <rv s="0">
    <fb>44781</fb>
    <v>0</v>
  </rv>
  <rv s="0">
    <fb>188.3</fb>
    <v>1</v>
  </rv>
  <rv s="0">
    <fb>40.65</fb>
    <v>1</v>
  </rv>
  <rv s="0">
    <fb>4957.5</fb>
    <v>1</v>
  </rv>
  <rv s="0">
    <fb>2949</fb>
    <v>1</v>
  </rv>
  <rv s="0">
    <fb>581</fb>
    <v>1</v>
  </rv>
  <rv s="0">
    <fb>892.5</fb>
    <v>1</v>
  </rv>
  <rv s="0">
    <fb>969.4</fb>
    <v>1</v>
  </rv>
  <rv s="0">
    <fb>44782</fb>
    <v>0</v>
  </rv>
  <rv s="0">
    <fb>45.76</fb>
    <v>1</v>
  </rv>
  <rv s="0">
    <fb>188.9</fb>
    <v>1</v>
  </rv>
  <rv s="0">
    <fb>1812</fb>
    <v>1</v>
  </rv>
  <rv s="0">
    <fb>4985</fb>
    <v>1</v>
  </rv>
  <rv s="0">
    <fb>2928.5</fb>
    <v>1</v>
  </rv>
  <rv s="0">
    <fb>3480</fb>
    <v>1</v>
  </rv>
  <rv s="0">
    <fb>10085</fb>
    <v>1</v>
  </rv>
  <rv s="0">
    <fb>948.2</fb>
    <v>1</v>
  </rv>
  <rv s="0">
    <fb>1594</fb>
    <v>1</v>
  </rv>
  <rv s="0">
    <fb>44783</fb>
    <v>0</v>
  </rv>
  <rv s="0">
    <fb>622</fb>
    <v>1</v>
  </rv>
  <rv s="0">
    <fb>47.56</fb>
    <v>1</v>
  </rv>
  <rv s="0">
    <fb>195.3</fb>
    <v>1</v>
  </rv>
  <rv s="0">
    <fb>5003</fb>
    <v>1</v>
  </rv>
  <rv s="0">
    <fb>2957</fb>
    <v>1</v>
  </rv>
  <rv s="0">
    <fb>583.5</fb>
    <v>1</v>
  </rv>
  <rv s="0">
    <fb>346.2</fb>
    <v>1</v>
  </rv>
  <rv s="0">
    <fb>10355</fb>
    <v>1</v>
  </rv>
  <rv s="0">
    <fb>947.8</fb>
    <v>1</v>
  </rv>
  <rv s="0">
    <fb>19.359500000000001</fb>
    <v>1</v>
  </rv>
  <rv s="0">
    <fb>44784</fb>
    <v>0</v>
  </rv>
  <rv s="0">
    <fb>164.9</fb>
    <v>1</v>
  </rv>
  <rv s="0">
    <fb>492</fb>
    <v>1</v>
  </rv>
  <rv s="0">
    <fb>1854</fb>
    <v>1</v>
  </rv>
  <rv s="0">
    <fb>40.4</fb>
    <v>1</v>
  </rv>
  <rv s="0">
    <fb>3007</fb>
    <v>1</v>
  </rv>
  <rv s="0">
    <fb>580.5</fb>
    <v>1</v>
  </rv>
  <rv s="0">
    <fb>10340</fb>
    <v>1</v>
  </rv>
  <rv s="0">
    <fb>941.8</fb>
    <v>1</v>
  </rv>
  <rv s="0">
    <fb>44785</fb>
    <v>0</v>
  </rv>
  <rv s="0">
    <fb>456</fb>
    <v>1</v>
  </rv>
  <rv s="0">
    <fb>48.22</fb>
    <v>1</v>
  </rv>
  <rv s="0">
    <fb>1842</fb>
    <v>1</v>
  </rv>
  <rv s="0">
    <fb>409</fb>
    <v>1</v>
  </rv>
  <rv s="0">
    <fb>4844</fb>
    <v>1</v>
  </rv>
  <rv s="0">
    <fb>2963</fb>
    <v>1</v>
  </rv>
  <rv s="0">
    <fb>593</fb>
    <v>1</v>
  </rv>
  <rv s="0">
    <fb>1532.5</fb>
    <v>1</v>
  </rv>
  <rv s="0">
    <fb>18.3338</fb>
    <v>1</v>
  </rv>
  <rv s="0">
    <fb>44788</fb>
    <v>0</v>
  </rv>
  <rv s="0">
    <fb>165.5</fb>
    <v>1</v>
  </rv>
  <rv s="0">
    <fb>122.4</fb>
    <v>1</v>
  </rv>
  <rv s="0">
    <fb>1856</fb>
    <v>1</v>
  </rv>
  <rv s="0">
    <fb>4735.5</fb>
    <v>1</v>
  </rv>
  <rv s="0">
    <fb>2901</fb>
    <v>1</v>
  </rv>
  <rv s="0">
    <fb>584.5</fb>
    <v>1</v>
  </rv>
  <rv s="0">
    <fb>978.2</fb>
    <v>1</v>
  </rv>
  <rv s="0">
    <fb>1554.5</fb>
    <v>1</v>
  </rv>
  <rv s="0">
    <fb>44789</fb>
    <v>0</v>
  </rv>
  <rv s="0">
    <fb>1848</fb>
    <v>1</v>
  </rv>
  <rv s="0">
    <fb>76.2</fb>
    <v>1</v>
  </rv>
  <rv s="0">
    <fb>4918</fb>
    <v>1</v>
  </rv>
  <rv s="0">
    <fb>3002.5</fb>
    <v>1</v>
  </rv>
  <rv s="0">
    <fb>3510</fb>
    <v>1</v>
  </rv>
  <rv s="0">
    <fb>335.8</fb>
    <v>1</v>
  </rv>
  <rv s="0">
    <fb>882.5</fb>
    <v>1</v>
  </rv>
  <rv s="0">
    <fb>982.8</fb>
    <v>1</v>
  </rv>
  <rv s="0">
    <fb>44790</fb>
    <v>0</v>
  </rv>
  <rv s="0">
    <fb>462.5</fb>
    <v>1</v>
  </rv>
  <rv s="0">
    <fb>44.06</fb>
    <v>1</v>
  </rv>
  <rv s="0">
    <fb>175.7</fb>
    <v>1</v>
  </rv>
  <rv s="0">
    <fb>1828</fb>
    <v>1</v>
  </rv>
  <rv s="0">
    <fb>4888.5</fb>
    <v>1</v>
  </rv>
  <rv s="0">
    <fb>548.5</fb>
    <v>1</v>
  </rv>
  <rv s="0">
    <fb>335.4</fb>
    <v>1</v>
  </rv>
  <rv s="0">
    <fb>10490</fb>
    <v>1</v>
  </rv>
  <rv s="0">
    <fb>943.6</fb>
    <v>1</v>
  </rv>
  <rv s="0">
    <fb>1490.5</fb>
    <v>1</v>
  </rv>
  <rv s="0">
    <fb>44791</fb>
    <v>0</v>
  </rv>
  <rv s="0">
    <fb>161.30000000000001</fb>
    <v>1</v>
  </rv>
  <rv s="0">
    <fb>457.5</fb>
    <v>1</v>
  </rv>
  <rv s="0">
    <fb>478.5</fb>
    <v>1</v>
  </rv>
  <rv s="0">
    <fb>4946.5</fb>
    <v>1</v>
  </rv>
  <rv s="0">
    <fb>2907</fb>
    <v>1</v>
  </rv>
  <rv s="0">
    <fb>340.8</fb>
    <v>1</v>
  </rv>
  <rv s="0">
    <fb>947.6</fb>
    <v>1</v>
  </rv>
  <rv s="0">
    <fb>1441</fb>
    <v>1</v>
  </rv>
  <rv s="0">
    <fb>44792</fb>
    <v>0</v>
  </rv>
  <rv s="0">
    <fb>156.69999999999999</fb>
    <v>1</v>
  </rv>
  <rv s="0">
    <fb>82.2</fb>
    <v>1</v>
  </rv>
  <rv s="0">
    <fb>41.3</fb>
    <v>1</v>
  </rv>
  <rv s="0">
    <fb>196.25</fb>
    <v>1</v>
  </rv>
  <rv s="0">
    <fb>476.5</fb>
    <v>1</v>
  </rv>
  <rv s="0">
    <fb>1850</fb>
    <v>1</v>
  </rv>
  <rv s="0">
    <fb>40.75</fb>
    <v>1</v>
  </rv>
  <rv s="0">
    <fb>4911.5</fb>
    <v>1</v>
  </rv>
  <rv s="0">
    <fb>2842.5</fb>
    <v>1</v>
  </rv>
  <rv s="0">
    <fb>3290</fb>
    <v>1</v>
  </rv>
  <rv s="0">
    <fb>10445</fb>
    <v>1</v>
  </rv>
  <rv s="0">
    <fb>909.6</fb>
    <v>1</v>
  </rv>
  <rv s="0">
    <fb>1438.5</fb>
    <v>1</v>
  </rv>
  <rv s="0">
    <fb>44795</fb>
    <v>0</v>
  </rv>
  <rv s="0">
    <fb>1223</fb>
    <v>1</v>
  </rv>
  <rv s="0">
    <fb>70.7</fb>
    <v>1</v>
  </rv>
  <rv s="0">
    <fb>50.3</fb>
    <v>1</v>
  </rv>
  <rv s="0">
    <fb>4940</fb>
    <v>1</v>
  </rv>
  <rv s="0">
    <fb>2854</fb>
    <v>1</v>
  </rv>
  <rv s="0">
    <fb>522.5</fb>
    <v>1</v>
  </rv>
  <rv s="0">
    <fb>3210</fb>
    <v>1</v>
  </rv>
  <rv s="0">
    <fb>334.8</fb>
    <v>1</v>
  </rv>
  <rv s="0">
    <fb>875.4</fb>
    <v>1</v>
  </rv>
  <rv s="0">
    <fb>1394.5</fb>
    <v>1</v>
  </rv>
  <rv s="0">
    <fb>16.3978</fb>
    <v>1</v>
  </rv>
  <rv s="0">
    <fb>44796</fb>
    <v>0</v>
  </rv>
  <rv s="0">
    <fb>128.30000000000001</fb>
    <v>1</v>
  </rv>
  <rv s="0">
    <fb>126.4</fb>
    <v>1</v>
  </rv>
  <rv s="0">
    <fb>5045</fb>
    <v>1</v>
  </rv>
  <rv s="0">
    <fb>2943.5</fb>
    <v>1</v>
  </rv>
  <rv s="0">
    <fb>512</fb>
    <v>1</v>
  </rv>
  <rv s="0">
    <fb>333.2</fb>
    <v>1</v>
  </rv>
  <rv s="0">
    <fb>44797</fb>
    <v>0</v>
  </rv>
  <rv s="0">
    <fb>130.5</fb>
    <v>1</v>
  </rv>
  <rv s="0">
    <fb>38.58</fb>
    <v>1</v>
  </rv>
  <rv s="0">
    <fb>196.75</fb>
    <v>1</v>
  </rv>
  <rv s="0">
    <fb>1786</fb>
    <v>1</v>
  </rv>
  <rv s="0">
    <fb>39.950000000000003</fb>
    <v>1</v>
  </rv>
  <rv s="0">
    <fb>4931.5</fb>
    <v>1</v>
  </rv>
  <rv s="0">
    <fb>505.5</fb>
    <v>1</v>
  </rv>
  <rv s="0">
    <fb>328.2</fb>
    <v>1</v>
  </rv>
  <rv s="0">
    <fb>891.8</fb>
    <v>1</v>
  </rv>
  <rv s="0">
    <fb>1370.5</fb>
    <v>1</v>
  </rv>
  <rv s="0">
    <fb>44798</fb>
    <v>0</v>
  </rv>
  <rv s="0">
    <fb>447</fb>
    <v>1</v>
  </rv>
  <rv s="0">
    <fb>4951</fb>
    <v>1</v>
  </rv>
  <rv s="0">
    <fb>2919.5</fb>
    <v>1</v>
  </rv>
  <rv s="0">
    <fb>499.6</fb>
    <v>1</v>
  </rv>
  <rv s="0">
    <fb>873.6</fb>
    <v>1</v>
  </rv>
  <rv s="0">
    <fb>15.7477</fb>
    <v>1</v>
  </rv>
  <rv s="0">
    <fb>44799</fb>
    <v>0</v>
  </rv>
  <rv s="0">
    <fb>124.7</fb>
    <v>1</v>
  </rv>
  <rv s="0">
    <fb>85.15</fb>
    <v>1</v>
  </rv>
  <rv s="0">
    <fb>36.659999999999997</fb>
    <v>1</v>
  </rv>
  <rv s="0">
    <fb>195.75</fb>
    <v>1</v>
  </rv>
  <rv s="0">
    <fb>4980</fb>
    <v>1</v>
  </rv>
  <rv s="0">
    <fb>2922.5</fb>
    <v>1</v>
  </rv>
  <rv s="0">
    <fb>3060</fb>
    <v>1</v>
  </rv>
  <rv s="0">
    <fb>854.2</fb>
    <v>1</v>
  </rv>
  <rv s="0">
    <fb>44803</fb>
    <v>0</v>
  </rv>
  <rv s="0">
    <fb>36.04</fb>
    <v>1</v>
  </rv>
  <rv s="0">
    <fb>4815</fb>
    <v>1</v>
  </rv>
  <rv s="0">
    <fb>2786.5</fb>
    <v>1</v>
  </rv>
  <rv s="0">
    <fb>490.8</fb>
    <v>1</v>
  </rv>
  <rv s="0">
    <fb>3025</fb>
    <v>1</v>
  </rv>
  <rv s="0">
    <fb>326.8</fb>
    <v>1</v>
  </rv>
  <rv s="0">
    <fb>10025</fb>
    <v>1</v>
  </rv>
  <rv s="0">
    <fb>848.6</fb>
    <v>1</v>
  </rv>
  <rv s="0">
    <fb>1319.5</fb>
    <v>1</v>
  </rv>
  <rv s="0">
    <fb>44804</fb>
    <v>0</v>
  </rv>
  <rv s="0">
    <fb>36.36</fb>
    <v>1</v>
  </rv>
  <rv s="0">
    <fb>48.65</fb>
    <v>1</v>
  </rv>
  <rv s="0">
    <fb>4771</fb>
    <v>1</v>
  </rv>
  <rv s="0">
    <fb>2783</fb>
    <v>1</v>
  </rv>
  <rv s="0">
    <fb>3015</fb>
    <v>1</v>
  </rv>
  <rv s="0">
    <fb>9986</fb>
    <v>1</v>
  </rv>
  <rv s="0">
    <fb>854.4</fb>
    <v>1</v>
  </rv>
  <rv s="0">
    <fb>44805</fb>
    <v>0</v>
  </rv>
  <rv s="0">
    <fb>36.32</fb>
    <v>1</v>
  </rv>
  <rv s="0">
    <fb>38.450000000000003</fb>
    <v>1</v>
  </rv>
  <rv s="0">
    <fb>4607.5</fb>
    <v>1</v>
  </rv>
  <rv s="0">
    <fb>471.8</fb>
    <v>1</v>
  </rv>
  <rv s="0">
    <fb>2770</fb>
    <v>1</v>
  </rv>
  <rv s="0">
    <fb>316.39999999999998</fb>
    <v>1</v>
  </rv>
  <rv s="0">
    <fb>9788</fb>
    <v>1</v>
  </rv>
  <rv s="0">
    <fb>15.270899999999999</fb>
    <v>1</v>
  </rv>
  <rv s="0">
    <fb>44806</fb>
    <v>0</v>
  </rv>
  <rv s="0">
    <fb>569</fb>
    <v>1</v>
  </rv>
  <rv s="0">
    <fb>195.25</fb>
    <v>1</v>
  </rv>
  <rv s="0">
    <fb>4700.5</fb>
    <v>1</v>
  </rv>
  <rv s="0">
    <fb>2751.5</fb>
    <v>1</v>
  </rv>
  <rv s="0">
    <fb>484</fb>
    <v>1</v>
  </rv>
  <rv s="0">
    <fb>2860</fb>
    <v>1</v>
  </rv>
  <rv s="0">
    <fb>320.60000000000002</fb>
    <v>1</v>
  </rv>
  <rv s="0">
    <fb>9946</fb>
    <v>1</v>
  </rv>
  <rv s="0">
    <fb>16.181100000000001</fb>
    <v>1</v>
  </rv>
  <rv s="0">
    <fb>44809</fb>
    <v>0</v>
  </rv>
  <rv s="0">
    <fb>546</fb>
    <v>1</v>
  </rv>
  <rv s="0">
    <fb>423.5</fb>
    <v>1</v>
  </rv>
  <rv s="0">
    <fb>70.3</fb>
    <v>1</v>
  </rv>
  <rv s="0">
    <fb>46.75</fb>
    <v>1</v>
  </rv>
  <rv s="0">
    <fb>4732.5</fb>
    <v>1</v>
  </rv>
  <rv s="0">
    <fb>2769</fb>
    <v>1</v>
  </rv>
  <rv s="0">
    <fb>488.6</fb>
    <v>1</v>
  </rv>
  <rv s="0">
    <fb>9872</fb>
    <v>1</v>
  </rv>
  <rv s="0">
    <fb>859.8</fb>
    <v>1</v>
  </rv>
  <rv s="0">
    <fb>16.621700000000001</fb>
    <v>1</v>
  </rv>
  <rv s="0">
    <fb>44810</fb>
    <v>0</v>
  </rv>
  <rv s="0">
    <fb>133.5</fb>
    <v>1</v>
  </rv>
  <rv s="0">
    <fb>41.46</fb>
    <v>1</v>
  </rv>
  <rv s="0">
    <fb>39.1</fb>
    <v>1</v>
  </rv>
  <rv s="0">
    <fb>4733.5</fb>
    <v>1</v>
  </rv>
  <rv s="0">
    <fb>2806.5</fb>
    <v>1</v>
  </rv>
  <rv s="0">
    <fb>9894</fb>
    <v>1</v>
  </rv>
  <rv s="0">
    <fb>882.4</fb>
    <v>1</v>
  </rv>
  <rv s="0">
    <fb>44811</fb>
    <v>0</v>
  </rv>
  <rv s="0">
    <fb>154.30000000000001</fb>
    <v>1</v>
  </rv>
  <rv s="0">
    <fb>426.5</fb>
    <v>1</v>
  </rv>
  <rv s="0">
    <fb>41.56</fb>
    <v>1</v>
  </rv>
  <rv s="0">
    <fb>46.25</fb>
    <v>1</v>
  </rv>
  <rv s="0">
    <fb>4632</fb>
    <v>1</v>
  </rv>
  <rv s="0">
    <fb>2744</fb>
    <v>1</v>
  </rv>
  <rv s="0">
    <fb>9882</fb>
    <v>1</v>
  </rv>
  <rv s="0">
    <fb>894.2</fb>
    <v>1</v>
  </rv>
  <rv s="0">
    <fb>44812</fb>
    <v>0</v>
  </rv>
  <rv s="0">
    <fb>116.2</fb>
    <v>1</v>
  </rv>
  <rv s="0">
    <fb>4725.5</fb>
    <v>1</v>
  </rv>
  <rv s="0">
    <fb>2794.5</fb>
    <v>1</v>
  </rv>
  <rv s="0">
    <fb>513.5</fb>
    <v>1</v>
  </rv>
  <rv s="0">
    <fb>10030</fb>
    <v>1</v>
  </rv>
  <rv s="0">
    <fb>873.4</fb>
    <v>1</v>
  </rv>
  <rv s="0">
    <fb>1266.5</fb>
    <v>1</v>
  </rv>
  <rv s="0">
    <fb>44813</fb>
    <v>0</v>
  </rv>
  <rv s="0">
    <fb>124.2</fb>
    <v>1</v>
  </rv>
  <rv s="0">
    <fb>2926.5</fb>
    <v>1</v>
  </rv>
  <rv s="0">
    <fb>875.6</fb>
    <v>1</v>
  </rv>
  <rv s="0">
    <fb>15.617599999999999</fb>
    <v>1</v>
  </rv>
  <rv s="0">
    <fb>44816</fb>
    <v>0</v>
  </rv>
  <rv s="0">
    <fb>160.30000000000001</fb>
    <v>1</v>
  </rv>
  <rv s="0">
    <fb>42.25</fb>
    <v>1</v>
  </rv>
  <rv s="0">
    <fb>44.6</fb>
    <v>1</v>
  </rv>
  <rv s="0">
    <fb>4944.5</fb>
    <v>1</v>
  </rv>
  <rv s="0">
    <fb>2990.5</fb>
    <v>1</v>
  </rv>
  <rv s="0">
    <fb>538.5</fb>
    <v>1</v>
  </rv>
  <rv s="0">
    <fb>10260</fb>
    <v>1</v>
  </rv>
  <rv s="0">
    <fb>879.8</fb>
    <v>1</v>
  </rv>
  <rv s="0">
    <fb>14.8086</fb>
    <v>1</v>
  </rv>
  <rv s="0">
    <fb>44817</fb>
    <v>0</v>
  </rv>
  <rv s="0">
    <fb>43.46</fb>
    <v>1</v>
  </rv>
  <rv s="0">
    <fb>4909</fb>
    <v>1</v>
  </rv>
  <rv s="0">
    <fb>2920.5</fb>
    <v>1</v>
  </rv>
  <rv s="0">
    <fb>523</fb>
    <v>1</v>
  </rv>
  <rv s="0">
    <fb>862.2</fb>
    <v>1</v>
  </rv>
  <rv s="0">
    <fb>14.628</fb>
    <v>1</v>
  </rv>
  <rv s="0">
    <fb>44818</fb>
    <v>0</v>
  </rv>
  <rv s="0">
    <fb>42.58</fb>
    <v>1</v>
  </rv>
  <rv s="0">
    <fb>43.15</fb>
    <v>1</v>
  </rv>
  <rv s="0">
    <fb>2851.5</fb>
    <v>1</v>
  </rv>
  <rv s="0">
    <fb>509.5</fb>
    <v>1</v>
  </rv>
  <rv s="0">
    <fb>9934</fb>
    <v>1</v>
  </rv>
  <rv s="0">
    <fb>839.6</fb>
    <v>1</v>
  </rv>
  <rv s="0">
    <fb>44819</fb>
    <v>0</v>
  </rv>
  <rv s="0">
    <fb>518</fb>
    <v>1</v>
  </rv>
  <rv s="0">
    <fb>42.08</fb>
    <v>1</v>
  </rv>
  <rv s="0">
    <fb>167.7</fb>
    <v>1</v>
  </rv>
  <rv s="0">
    <fb>474</fb>
    <v>1</v>
  </rv>
  <rv s="0">
    <fb>4770</fb>
    <v>1</v>
  </rv>
  <rv s="0">
    <fb>2815.5</fb>
    <v>1</v>
  </rv>
  <rv s="0">
    <fb>855.8</fb>
    <v>1</v>
  </rv>
  <rv s="0">
    <fb>44820</fb>
    <v>0</v>
  </rv>
  <rv s="0">
    <fb>156.9</fb>
    <v>1</v>
  </rv>
  <rv s="0">
    <fb>42.3</fb>
    <v>1</v>
  </rv>
  <rv s="0">
    <fb>4785.5</fb>
    <v>1</v>
  </rv>
  <rv s="0">
    <fb>9790</fb>
    <v>1</v>
  </rv>
  <rv s="0">
    <fb>846.4</fb>
    <v>1</v>
  </rv>
  <rv s="0">
    <fb>1253.5</fb>
    <v>1</v>
  </rv>
  <rv s="0">
    <fb>14.714700000000001</fb>
    <v>1</v>
  </rv>
  <rv s="0">
    <fb>44824</fb>
    <v>0</v>
  </rv>
  <rv s="0">
    <fb>150.19999999999999</fb>
    <v>1</v>
  </rv>
  <rv s="0">
    <fb>41.14</fb>
    <v>1</v>
  </rv>
  <rv s="0">
    <fb>160.19999999999999</fb>
    <v>1</v>
  </rv>
  <rv s="0">
    <fb>1584</fb>
    <v>1</v>
  </rv>
  <rv s="0">
    <fb>42.45</fb>
    <v>1</v>
  </rv>
  <rv s="0">
    <fb>4744</fb>
    <v>1</v>
  </rv>
  <rv s="0">
    <fb>497</fb>
    <v>1</v>
  </rv>
  <rv s="0">
    <fb>9698</fb>
    <v>1</v>
  </rv>
  <rv s="0">
    <fb>44825</fb>
    <v>0</v>
  </rv>
  <rv s="0">
    <fb>41.82</fb>
    <v>1</v>
  </rv>
  <rv s="0">
    <fb>2814.5</fb>
    <v>1</v>
  </rv>
  <rv s="0">
    <fb>9812</fb>
    <v>1</v>
  </rv>
  <rv s="0">
    <fb>843.4</fb>
    <v>1</v>
  </rv>
  <rv s="0">
    <fb>44826</fb>
    <v>0</v>
  </rv>
  <rv s="0">
    <fb>42.04</fb>
    <v>1</v>
  </rv>
  <rv s="0">
    <fb>359.5</fb>
    <v>1</v>
  </rv>
  <rv s="0">
    <fb>4828</fb>
    <v>1</v>
  </rv>
  <rv s="0">
    <fb>2838.5</fb>
    <v>1</v>
  </rv>
  <rv s="0">
    <fb>487.4</fb>
    <v>1</v>
  </rv>
  <rv s="0">
    <fb>9642</fb>
    <v>1</v>
  </rv>
  <rv s="0">
    <fb>841.8</fb>
    <v>1</v>
  </rv>
  <rv s="0">
    <fb>15.0397</fb>
    <v>1</v>
  </rv>
  <rv s="0">
    <fb>44827</fb>
    <v>0</v>
  </rv>
  <rv s="0">
    <fb>147.9</fb>
    <v>1</v>
  </rv>
  <rv s="0">
    <fb>39.58</fb>
    <v>1</v>
  </rv>
  <rv s="0">
    <fb>183.25</fb>
    <v>1</v>
  </rv>
  <rv s="0">
    <fb>43.1</fb>
    <v>1</v>
  </rv>
  <rv s="0">
    <fb>4677.5</fb>
    <v>1</v>
  </rv>
  <rv s="0">
    <fb>466.8</fb>
    <v>1</v>
  </rv>
  <rv s="0">
    <fb>9756</fb>
    <v>1</v>
  </rv>
  <rv s="0">
    <fb>14.313800000000001</fb>
    <v>1</v>
  </rv>
  <rv s="0">
    <fb>44830</fb>
    <v>0</v>
  </rv>
  <rv s="0">
    <fb>39.619999999999997</fb>
    <v>1</v>
  </rv>
  <rv s="0">
    <fb>4698</fb>
    <v>1</v>
  </rv>
  <rv s="0">
    <fb>464.4</fb>
    <v>1</v>
  </rv>
  <rv s="0">
    <fb>10010</fb>
    <v>1</v>
  </rv>
  <rv s="0">
    <fb>794.6</fb>
    <v>1</v>
  </rv>
  <rv s="0">
    <fb>1209.5</fb>
    <v>1</v>
  </rv>
  <rv s="0">
    <fb>14.3932</fb>
    <v>1</v>
  </rv>
  <rv s="0">
    <fb>44831</fb>
    <v>0</v>
  </rv>
  <rv s="0">
    <fb>37.28</fb>
    <v>1</v>
  </rv>
  <rv s="0">
    <fb>181.5</fb>
    <v>1</v>
  </rv>
  <rv s="0">
    <fb>1028</fb>
    <v>1</v>
  </rv>
  <rv s="0">
    <fb>4781.5</fb>
    <v>1</v>
  </rv>
  <rv s="0">
    <fb>2642.5</fb>
    <v>1</v>
  </rv>
  <rv s="0">
    <fb>448.6</fb>
    <v>1</v>
  </rv>
  <rv s="0">
    <fb>9776</fb>
    <v>1</v>
  </rv>
  <rv s="0">
    <fb>1241</fb>
    <v>1</v>
  </rv>
  <rv s="0">
    <fb>13.9815</fb>
    <v>1</v>
  </rv>
  <rv s="0">
    <fb>44832</fb>
    <v>0</v>
  </rv>
  <rv s="0">
    <fb>37.020000000000003</fb>
    <v>1</v>
  </rv>
  <rv s="0">
    <fb>1496</fb>
    <v>1</v>
  </rv>
  <rv s="0">
    <fb>67.099999999999994</fb>
    <v>1</v>
  </rv>
  <rv s="0">
    <fb>42.75</fb>
    <v>1</v>
  </rv>
  <rv s="0">
    <fb>2728.5</fb>
    <v>1</v>
  </rv>
  <rv s="0">
    <fb>429.2</fb>
    <v>1</v>
  </rv>
  <rv s="0">
    <fb>723.2</fb>
    <v>1</v>
  </rv>
  <rv s="0">
    <fb>13.916499999999999</fb>
    <v>1</v>
  </rv>
  <rv s="0">
    <fb>44833</fb>
    <v>0</v>
  </rv>
  <rv s="0">
    <fb>34.42</fb>
    <v>1</v>
  </rv>
  <rv s="0">
    <fb>115.1</fb>
    <v>1</v>
  </rv>
  <rv s="0">
    <fb>40.549999999999997</fb>
    <v>1</v>
  </rv>
  <rv s="0">
    <fb>4894</fb>
    <v>1</v>
  </rv>
  <rv s="0">
    <fb>405.6</fb>
    <v>1</v>
  </rv>
  <rv s="0">
    <fb>277.8</fb>
    <v>1</v>
  </rv>
  <rv s="0">
    <fb>708.6</fb>
    <v>1</v>
  </rv>
  <rv s="0">
    <fb>1349.5</fb>
    <v>1</v>
  </rv>
  <rv s="0">
    <fb>12.2803</fb>
    <v>1</v>
  </rv>
  <rv s="0">
    <fb>44834</fb>
    <v>0</v>
  </rv>
  <rv s="0">
    <fb>35.64</fb>
    <v>1</v>
  </rv>
  <rv s="0">
    <fb>4896</fb>
    <v>1</v>
  </rv>
  <rv s="0">
    <fb>2735.5</fb>
    <v>1</v>
  </rv>
  <rv s="0">
    <fb>404.6</fb>
    <v>1</v>
  </rv>
  <rv s="0">
    <fb>9404</fb>
    <v>1</v>
  </rv>
  <rv s="0">
    <fb>693</fb>
    <v>1</v>
  </rv>
  <rv s="0">
    <fb>1363.5</fb>
    <v>1</v>
  </rv>
  <rv s="0">
    <fb>11.9299</fb>
    <v>1</v>
  </rv>
  <rv s="0">
    <fb>44837</fb>
    <v>0</v>
  </rv>
  <rv s="0">
    <fb>380.5</fb>
    <v>1</v>
  </rv>
  <rv s="0">
    <fb>112.1</fb>
    <v>1</v>
  </rv>
  <rv s="0">
    <fb>2795</fb>
    <v>1</v>
  </rv>
  <rv s="0">
    <fb>9534</fb>
    <v>1</v>
  </rv>
  <rv s="0">
    <fb>686.4</fb>
    <v>1</v>
  </rv>
  <rv s="0">
    <fb>11.6663</fb>
    <v>1</v>
  </rv>
  <rv s="0">
    <fb>44838</fb>
    <v>0</v>
  </rv>
  <rv s="0">
    <fb>35.619999999999997</fb>
    <v>1</v>
  </rv>
  <rv s="0">
    <fb>43.25</fb>
    <v>1</v>
  </rv>
  <rv s="0">
    <fb>5089</fb>
    <v>1</v>
  </rv>
  <rv s="0">
    <fb>2917</fb>
    <v>1</v>
  </rv>
  <rv s="0">
    <fb>419.6</fb>
    <v>1</v>
  </rv>
  <rv s="0">
    <fb>9900</fb>
    <v>1</v>
  </rv>
  <rv s="0">
    <fb>12.063599999999999</fb>
    <v>1</v>
  </rv>
  <rv s="0">
    <fb>44839</fb>
    <v>0</v>
  </rv>
  <rv s="0">
    <fb>35.68</fb>
    <v>1</v>
  </rv>
  <rv s="0">
    <fb>928</fb>
    <v>1</v>
  </rv>
  <rv s="0">
    <fb>5084</fb>
    <v>1</v>
  </rv>
  <rv s="0">
    <fb>2870</fb>
    <v>1</v>
  </rv>
  <rv s="0">
    <fb>286.60000000000002</fb>
    <v>1</v>
  </rv>
  <rv s="0">
    <fb>11.9191</fb>
    <v>1</v>
  </rv>
  <rv s="0">
    <fb>44840</fb>
    <v>0</v>
  </rv>
  <rv s="0">
    <fb>34.380000000000003</fb>
    <v>1</v>
  </rv>
  <rv s="0">
    <fb>109.4</fb>
    <v>1</v>
  </rv>
  <rv s="0">
    <fb>929</fb>
    <v>1</v>
  </rv>
  <rv s="0">
    <fb>5060</fb>
    <v>1</v>
  </rv>
  <rv s="0">
    <fb>2780.5</fb>
    <v>1</v>
  </rv>
  <rv s="0">
    <fb>437.6</fb>
    <v>1</v>
  </rv>
  <rv s="0">
    <fb>712.8</fb>
    <v>1</v>
  </rv>
  <rv s="0">
    <fb>13.3386</fb>
    <v>1</v>
  </rv>
  <rv s="0">
    <fb>44841</fb>
    <v>0</v>
  </rv>
  <rv s="0">
    <fb>463</fb>
    <v>1</v>
  </rv>
  <rv s="0">
    <fb>398.5</fb>
    <v>1</v>
  </rv>
  <rv s="0">
    <fb>111.5</fb>
    <v>1</v>
  </rv>
  <rv s="0">
    <fb>66.7</fb>
    <v>1</v>
  </rv>
  <rv s="0">
    <fb>5066</fb>
    <v>1</v>
  </rv>
  <rv s="0">
    <fb>2774</fb>
    <v>1</v>
  </rv>
  <rv s="0">
    <fb>702.8</fb>
    <v>1</v>
  </rv>
  <rv s="0">
    <fb>1301</fb>
    <v>1</v>
  </rv>
  <rv s="0">
    <fb>13.725</fb>
    <v>1</v>
  </rv>
  <rv s="0">
    <fb>44844</fb>
    <v>0</v>
  </rv>
  <rv s="0">
    <fb>166.5</fb>
    <v>1</v>
  </rv>
  <rv s="0">
    <fb>5120</fb>
    <v>1</v>
  </rv>
  <rv s="0">
    <fb>2752.5</fb>
    <v>1</v>
  </rv>
  <rv s="0">
    <fb>9984</fb>
    <v>1</v>
  </rv>
  <rv s="0">
    <fb>693.8</fb>
    <v>1</v>
  </rv>
  <rv s="0">
    <fb>1298.5</fb>
    <v>1</v>
  </rv>
  <rv s="0">
    <fb>13.3566</fb>
    <v>1</v>
  </rv>
  <rv s="0">
    <fb>44845</fb>
    <v>0</v>
  </rv>
  <rv s="0">
    <fb>37.979999999999997</fb>
    <v>1</v>
  </rv>
  <rv s="0">
    <fb>1468</fb>
    <v>1</v>
  </rv>
  <rv s="0">
    <fb>4998.5</fb>
    <v>1</v>
  </rv>
  <rv s="0">
    <fb>2708</fb>
    <v>1</v>
  </rv>
  <rv s="0">
    <fb>471.2</fb>
    <v>1</v>
  </rv>
  <rv s="0">
    <fb>685.8</fb>
    <v>1</v>
  </rv>
  <rv s="0">
    <fb>1307.5</fb>
    <v>1</v>
  </rv>
  <rv s="0">
    <fb>13.652799999999999</fb>
    <v>1</v>
  </rv>
  <rv s="0">
    <fb>44846</fb>
    <v>0</v>
  </rv>
  <rv s="0">
    <fb>36.5</fb>
    <v>1</v>
  </rv>
  <rv s="0">
    <fb>105.6</fb>
    <v>1</v>
  </rv>
  <rv s="0">
    <fb>40.700000000000003</fb>
    <v>1</v>
  </rv>
  <rv s="0">
    <fb>2651.5</fb>
    <v>1</v>
  </rv>
  <rv s="0">
    <fb>272.39999999999998</fb>
    <v>1</v>
  </rv>
  <rv s="0">
    <fb>9662</fb>
    <v>1</v>
  </rv>
  <rv s="0">
    <fb>667.8</fb>
    <v>1</v>
  </rv>
  <rv s="0">
    <fb>13.002700000000001</fb>
    <v>1</v>
  </rv>
  <rv s="0">
    <fb>44847</fb>
    <v>0</v>
  </rv>
  <rv s="0">
    <fb>35.659999999999997</fb>
    <v>1</v>
  </rv>
  <rv s="0">
    <fb>1434</fb>
    <v>1</v>
  </rv>
  <rv s="0">
    <fb>4878</fb>
    <v>1</v>
  </rv>
  <rv s="0">
    <fb>2649</fb>
    <v>1</v>
  </rv>
  <rv s="0">
    <fb>13.291600000000001</fb>
    <v>1</v>
  </rv>
  <rv s="0">
    <fb>44848</fb>
    <v>0</v>
  </rv>
  <rv s="0">
    <fb>35.36</fb>
    <v>1</v>
  </rv>
  <rv s="0">
    <fb>109.7</fb>
    <v>1</v>
  </rv>
  <rv s="0">
    <fb>4751.5</fb>
    <v>1</v>
  </rv>
  <rv s="0">
    <fb>458.4</fb>
    <v>1</v>
  </rv>
  <rv s="0">
    <fb>9426</fb>
    <v>1</v>
  </rv>
  <rv s="0">
    <fb>701.8</fb>
    <v>1</v>
  </rv>
  <rv s="0">
    <fb>13.1435</fb>
    <v>1</v>
  </rv>
  <rv s="0">
    <fb>44851</fb>
    <v>0</v>
  </rv>
  <rv s="0">
    <fb>169.5</fb>
    <v>1</v>
  </rv>
  <rv s="0">
    <fb>35.42</fb>
    <v>1</v>
  </rv>
  <rv s="0">
    <fb>112.6</fb>
    <v>1</v>
  </rv>
  <rv s="0">
    <fb>325.5</fb>
    <v>1</v>
  </rv>
  <rv s="0">
    <fb>40.950000000000003</fb>
    <v>1</v>
  </rv>
  <rv s="0">
    <fb>2673.5</fb>
    <v>1</v>
  </rv>
  <rv s="0">
    <fb>464.8</fb>
    <v>1</v>
  </rv>
  <rv s="0">
    <fb>9336</fb>
    <v>1</v>
  </rv>
  <rv s="0">
    <fb>733.4</fb>
    <v>1</v>
  </rv>
  <rv s="0">
    <fb>13.9092</fb>
    <v>1</v>
  </rv>
  <rv s="0">
    <fb>44852</fb>
    <v>0</v>
  </rv>
  <rv s="0">
    <fb>113.5</fb>
    <v>1</v>
  </rv>
  <rv s="0">
    <fb>41.25</fb>
    <v>1</v>
  </rv>
  <rv s="0">
    <fb>452.4</fb>
    <v>1</v>
  </rv>
  <rv s="0">
    <fb>735.4</fb>
    <v>1</v>
  </rv>
  <rv s="0">
    <fb>44853</fb>
    <v>0</v>
  </rv>
  <rv s="0">
    <fb>41.1</fb>
    <v>1</v>
  </rv>
  <rv s="0">
    <fb>431.8</fb>
    <v>1</v>
  </rv>
  <rv s="0">
    <fb>2755</fb>
    <v>1</v>
  </rv>
  <rv s="0">
    <fb>9288</fb>
    <v>1</v>
  </rv>
  <rv s="0">
    <fb>761.8</fb>
    <v>1</v>
  </rv>
  <rv s="0">
    <fb>14.9711</fb>
    <v>1</v>
  </rv>
  <rv s="0">
    <fb>44854</fb>
    <v>0</v>
  </rv>
  <rv s="0">
    <fb>165.3</fb>
    <v>1</v>
  </rv>
  <rv s="0">
    <fb>34.479999999999997</fb>
    <v>1</v>
  </rv>
  <rv s="0">
    <fb>1448</fb>
    <v>1</v>
  </rv>
  <rv s="0">
    <fb>40.799999999999997</fb>
    <v>1</v>
  </rv>
  <rv s="0">
    <fb>4729</fb>
    <v>1</v>
  </rv>
  <rv s="0">
    <fb>2653</fb>
    <v>1</v>
  </rv>
  <rv s="0">
    <fb>446.2</fb>
    <v>1</v>
  </rv>
  <rv s="0">
    <fb>764.6</fb>
    <v>1</v>
  </rv>
  <rv s="0">
    <fb>44855</fb>
    <v>0</v>
  </rv>
  <rv s="0">
    <fb>87.75</fb>
    <v>1</v>
  </rv>
  <rv s="0">
    <fb>106.1</fb>
    <v>1</v>
  </rv>
  <rv s="0">
    <fb>86.3</fb>
    <v>1</v>
  </rv>
  <rv s="0">
    <fb>4805</fb>
    <v>1</v>
  </rv>
  <rv s="0">
    <fb>2734</fb>
    <v>1</v>
  </rv>
  <rv s="0">
    <fb>424.4</fb>
    <v>1</v>
  </rv>
  <rv s="0">
    <fb>2715</fb>
    <v>1</v>
  </rv>
  <rv s="0">
    <fb>273.2</fb>
    <v>1</v>
  </rv>
  <rv s="0">
    <fb>9094</fb>
    <v>1</v>
  </rv>
  <rv s="0">
    <fb>753.8</fb>
    <v>1</v>
  </rv>
  <rv s="0">
    <fb>44858</fb>
    <v>0</v>
  </rv>
  <rv s="0">
    <fb>86.1</fb>
    <v>1</v>
  </rv>
  <rv s="0">
    <fb>104.9</fb>
    <v>1</v>
  </rv>
  <rv s="0">
    <fb>2686.5</fb>
    <v>1</v>
  </rv>
  <rv s="0">
    <fb>426.6</fb>
    <v>1</v>
  </rv>
  <rv s="0">
    <fb>14.851900000000001</fb>
    <v>1</v>
  </rv>
  <rv s="0">
    <fb>44859</fb>
    <v>0</v>
  </rv>
  <rv s="0">
    <fb>88.5</fb>
    <v>1</v>
  </rv>
  <rv s="0">
    <fb>34.520000000000003</fb>
    <v>1</v>
  </rv>
  <rv s="0">
    <fb>1504</fb>
    <v>1</v>
  </rv>
  <rv s="0">
    <fb>528</fb>
    <v>1</v>
  </rv>
  <rv s="0">
    <fb>2658.5</fb>
    <v>1</v>
  </rv>
  <rv s="0">
    <fb>2830</fb>
    <v>1</v>
  </rv>
  <rv s="0">
    <fb>794.2</fb>
    <v>1</v>
  </rv>
  <rv s="0">
    <fb>1190.5</fb>
    <v>1</v>
  </rv>
  <rv s="0">
    <fb>44860</fb>
    <v>0</v>
  </rv>
  <rv s="0">
    <fb>89.8</fb>
    <v>1</v>
  </rv>
  <rv s="0">
    <fb>103.8</fb>
    <v>1</v>
  </rv>
  <rv s="0">
    <fb>4843</fb>
    <v>1</v>
  </rv>
  <rv s="0">
    <fb>2772.5</fb>
    <v>1</v>
  </rv>
  <rv s="0">
    <fb>453.6</fb>
    <v>1</v>
  </rv>
  <rv s="0">
    <fb>9668</fb>
    <v>1</v>
  </rv>
  <rv s="0">
    <fb>828.4</fb>
    <v>1</v>
  </rv>
  <rv s="0">
    <fb>1249.5</fb>
    <v>1</v>
  </rv>
  <rv s="0">
    <fb>13.8117</fb>
    <v>1</v>
  </rv>
  <rv s="0">
    <fb>44861</fb>
    <v>0</v>
  </rv>
  <rv s="0">
    <fb>424.5</fb>
    <v>1</v>
  </rv>
  <rv s="0">
    <fb>115.3</fb>
    <v>1</v>
  </rv>
  <rv s="0">
    <fb>2716</fb>
    <v>1</v>
  </rv>
  <rv s="0">
    <fb>452.2</fb>
    <v>1</v>
  </rv>
  <rv s="0">
    <fb>2880</fb>
    <v>1</v>
  </rv>
  <rv s="0">
    <fb>9428</fb>
    <v>1</v>
  </rv>
  <rv s="0">
    <fb>858.2</fb>
    <v>1</v>
  </rv>
  <rv s="0">
    <fb>44862</fb>
    <v>0</v>
  </rv>
  <rv s="0">
    <fb>171.3</fb>
    <v>1</v>
  </rv>
  <rv s="0">
    <fb>90.6</fb>
    <v>1</v>
  </rv>
  <rv s="0">
    <fb>35.06</fb>
    <v>1</v>
  </rv>
  <rv s="0">
    <fb>102.2</fb>
    <v>1</v>
  </rv>
  <rv s="0">
    <fb>45.05</fb>
    <v>1</v>
  </rv>
  <rv s="0">
    <fb>4486</fb>
    <v>1</v>
  </rv>
  <rv s="0">
    <fb>274.2</fb>
    <v>1</v>
  </rv>
  <rv s="0">
    <fb>9464</fb>
    <v>1</v>
  </rv>
  <rv s="0">
    <fb>843.2</fb>
    <v>1</v>
  </rv>
  <rv s="0">
    <fb>13.9742</fb>
    <v>1</v>
  </rv>
  <rv s="0">
    <fb>44865</fb>
    <v>0</v>
  </rv>
  <rv s="0">
    <fb>176.3</fb>
    <v>1</v>
  </rv>
  <rv s="0">
    <fb>35.450000000000003</fb>
    <v>1</v>
  </rv>
  <rv s="0">
    <fb>45.65</fb>
    <v>1</v>
  </rv>
  <rv s="0">
    <fb>4537</fb>
    <v>1</v>
  </rv>
  <rv s="0">
    <fb>2608.5</fb>
    <v>1</v>
  </rv>
  <rv s="0">
    <fb>275.60000000000002</fb>
    <v>1</v>
  </rv>
  <rv s="0">
    <fb>9510</fb>
    <v>1</v>
  </rv>
  <rv s="0">
    <fb>849.8</fb>
    <v>1</v>
  </rv>
  <rv s="0">
    <fb>14.0465</fb>
    <v>1</v>
  </rv>
  <rv s="0">
    <fb>44866</fb>
    <v>0</v>
  </rv>
  <rv s="0">
    <fb>1578</fb>
    <v>1</v>
  </rv>
  <rv s="0">
    <fb>4735</fb>
    <v>1</v>
  </rv>
  <rv s="0">
    <fb>2766.5</fb>
    <v>1</v>
  </rv>
  <rv s="0">
    <fb>461.8</fb>
    <v>1</v>
  </rv>
  <rv s="0">
    <fb>865.6</fb>
    <v>1</v>
  </rv>
  <rv s="0">
    <fb>1291.5</fb>
    <v>1</v>
  </rv>
  <rv s="0">
    <fb>13.7973</fb>
    <v>1</v>
  </rv>
  <rv s="0">
    <fb>44867</fb>
    <v>0</v>
  </rv>
  <rv s="0">
    <fb>36.24</fb>
    <v>1</v>
  </rv>
  <rv s="0">
    <fb>4610.5</fb>
    <v>1</v>
  </rv>
  <rv s="0">
    <fb>2670.5</fb>
    <v>1</v>
  </rv>
  <rv s="0">
    <fb>463.2</fb>
    <v>1</v>
  </rv>
  <rv s="0">
    <fb>2895</fb>
    <v>1</v>
  </rv>
  <rv s="0">
    <fb>279.60000000000002</fb>
    <v>1</v>
  </rv>
  <rv s="0">
    <fb>9562</fb>
    <v>1</v>
  </rv>
  <rv s="0">
    <fb>13.389099999999999</fb>
    <v>1</v>
  </rv>
  <rv s="0">
    <fb>44868</fb>
    <v>0</v>
  </rv>
  <rv s="0">
    <fb>181.1</fb>
    <v>1</v>
  </rv>
  <rv s="0">
    <fb>408.5</fb>
    <v>1</v>
  </rv>
  <rv s="0">
    <fb>35.86</fb>
    <v>1</v>
  </rv>
  <rv s="0">
    <fb>127.3</fb>
    <v>1</v>
  </rv>
  <rv s="0">
    <fb>184.5</fb>
    <v>1</v>
  </rv>
  <rv s="0">
    <fb>4675</fb>
    <v>1</v>
  </rv>
  <rv s="0">
    <fb>2656</fb>
    <v>1</v>
  </rv>
  <rv s="0">
    <fb>456.4</fb>
    <v>1</v>
  </rv>
  <rv s="0">
    <fb>9552</fb>
    <v>1</v>
  </rv>
  <rv s="0">
    <fb>1296.5</fb>
    <v>1</v>
  </rv>
  <rv s="0">
    <fb>44869</fb>
    <v>0</v>
  </rv>
  <rv s="0">
    <fb>469</fb>
    <v>1</v>
  </rv>
  <rv s="0">
    <fb>136.30000000000001</fb>
    <v>1</v>
  </rv>
  <rv s="0">
    <fb>5030</fb>
    <v>1</v>
  </rv>
  <rv s="0">
    <fb>2951.5</fb>
    <v>1</v>
  </rv>
  <rv s="0">
    <fb>13.0749</fb>
    <v>1</v>
  </rv>
  <rv s="0">
    <fb>44872</fb>
    <v>0</v>
  </rv>
  <rv s="0">
    <fb>178.25</fb>
    <v>1</v>
  </rv>
  <rv s="0">
    <fb>138.1</fb>
    <v>1</v>
  </rv>
  <rv s="0">
    <fb>35.75</fb>
    <v>1</v>
  </rv>
  <rv s="0">
    <fb>49.35</fb>
    <v>1</v>
  </rv>
  <rv s="0">
    <fb>91.8</fb>
    <v>1</v>
  </rv>
  <rv s="0">
    <fb>5044</fb>
    <v>1</v>
  </rv>
  <rv s="0">
    <fb>2978</fb>
    <v>1</v>
  </rv>
  <rv s="0">
    <fb>482.6</fb>
    <v>1</v>
  </rv>
  <rv s="0">
    <fb>9684</fb>
    <v>1</v>
  </rv>
  <rv s="0">
    <fb>906.8</fb>
    <v>1</v>
  </rv>
  <rv s="0">
    <fb>44873</fb>
    <v>0</v>
  </rv>
  <rv s="0">
    <fb>430.5</fb>
    <v>1</v>
  </rv>
  <rv s="0">
    <fb>37.46</fb>
    <v>1</v>
  </rv>
  <rv s="0">
    <fb>49.55</fb>
    <v>1</v>
  </rv>
  <rv s="0">
    <fb>93.1</fb>
    <v>1</v>
  </rv>
  <rv s="0">
    <fb>3064</fb>
    <v>1</v>
  </rv>
  <rv s="0">
    <fb>488.2</fb>
    <v>1</v>
  </rv>
  <rv s="0">
    <fb>9702</fb>
    <v>1</v>
  </rv>
  <rv s="0">
    <fb>930.6</fb>
    <v>1</v>
  </rv>
  <rv s="0">
    <fb>13.363799999999999</fb>
    <v>1</v>
  </rv>
  <rv s="0">
    <fb>44874</fb>
    <v>0</v>
  </rv>
  <rv s="0">
    <fb>167.6</fb>
    <v>1</v>
  </rv>
  <rv s="0">
    <fb>196.4</fb>
    <v>1</v>
  </rv>
  <rv s="0">
    <fb>35.44</fb>
    <v>1</v>
  </rv>
  <rv s="0">
    <fb>34.25</fb>
    <v>1</v>
  </rv>
  <rv s="0">
    <fb>5119</fb>
    <v>1</v>
  </rv>
  <rv s="0">
    <fb>3057.5</fb>
    <v>1</v>
  </rv>
  <rv s="0">
    <fb>457.4</fb>
    <v>1</v>
  </rv>
  <rv s="0">
    <fb>9762</fb>
    <v>1</v>
  </rv>
  <rv s="0">
    <fb>1328.5</fb>
    <v>1</v>
  </rv>
  <rv s="0">
    <fb>13.0063</fb>
    <v>1</v>
  </rv>
  <rv s="0">
    <fb>44875</fb>
    <v>0</v>
  </rv>
  <rv s="0">
    <fb>143.30000000000001</fb>
    <v>1</v>
  </rv>
  <rv s="0">
    <fb>5148</fb>
    <v>1</v>
  </rv>
  <rv s="0">
    <fb>3132</fb>
    <v>1</v>
  </rv>
  <rv s="0">
    <fb>292.8</fb>
    <v>1</v>
  </rv>
  <rv s="0">
    <fb>1334.5</fb>
    <v>1</v>
  </rv>
  <rv s="0">
    <fb>44876</fb>
    <v>0</v>
  </rv>
  <rv s="0">
    <fb>117.8</fb>
    <v>1</v>
  </rv>
  <rv s="0">
    <fb>1564</fb>
    <v>1</v>
  </rv>
  <rv s="0">
    <fb>5398</fb>
    <v>1</v>
  </rv>
  <rv s="0">
    <fb>3351</fb>
    <v>1</v>
  </rv>
  <rv s="0">
    <fb>943.2</fb>
    <v>1</v>
  </rv>
  <rv s="0">
    <fb>12.753399999999999</fb>
    <v>1</v>
  </rv>
  <rv s="0">
    <fb>44879</fb>
    <v>0</v>
  </rv>
  <rv s="0">
    <fb>39.64</fb>
    <v>1</v>
  </rv>
  <rv s="0">
    <fb>185.5</fb>
    <v>1</v>
  </rv>
  <rv s="0">
    <fb>5407</fb>
    <v>1</v>
  </rv>
  <rv s="0">
    <fb>3319</fb>
    <v>1</v>
  </rv>
  <rv s="0">
    <fb>946.4</fb>
    <v>1</v>
  </rv>
  <rv s="0">
    <fb>1431.5</fb>
    <v>1</v>
  </rv>
  <rv s="0">
    <fb>12.7173</fb>
    <v>1</v>
  </rv>
  <rv s="0">
    <fb>44880</fb>
    <v>0</v>
  </rv>
  <rv s="0">
    <fb>208.2</fb>
    <v>1</v>
  </rv>
  <rv s="0">
    <fb>141.9</fb>
    <v>1</v>
  </rv>
  <rv s="0">
    <fb>49.9</fb>
    <v>1</v>
  </rv>
  <rv s="0">
    <fb>5459</fb>
    <v>1</v>
  </rv>
  <rv s="0">
    <fb>942.4</fb>
    <v>1</v>
  </rv>
  <rv s="0">
    <fb>12.497</fb>
    <v>1</v>
  </rv>
  <rv s="0">
    <fb>44881</fb>
    <v>0</v>
  </rv>
  <rv s="0">
    <fb>136.1</fb>
    <v>1</v>
  </rv>
  <rv s="0">
    <fb>5378</fb>
    <v>1</v>
  </rv>
  <rv s="0">
    <fb>3241</fb>
    <v>1</v>
  </rv>
  <rv s="0">
    <fb>923.4</fb>
    <v>1</v>
  </rv>
  <rv s="0">
    <fb>1419.5</fb>
    <v>1</v>
  </rv>
  <rv s="0">
    <fb>44882</fb>
    <v>0</v>
  </rv>
  <rv s="0">
    <fb>203.6</fb>
    <v>1</v>
  </rv>
  <rv s="0">
    <fb>37.200000000000003</fb>
    <v>1</v>
  </rv>
  <rv s="0">
    <fb>134.80000000000001</fb>
    <v>1</v>
  </rv>
  <rv s="0">
    <fb>35.549999999999997</fb>
    <v>1</v>
  </rv>
  <rv s="0">
    <fb>47.15</fb>
    <v>1</v>
  </rv>
  <rv s="0">
    <fb>3142</fb>
    <v>1</v>
  </rv>
  <rv s="0">
    <fb>468</fb>
    <v>1</v>
  </rv>
  <rv s="0">
    <fb>1421.5</fb>
    <v>1</v>
  </rv>
  <rv s="0">
    <fb>12.226100000000001</fb>
    <v>1</v>
  </rv>
  <rv s="0">
    <fb>44883</fb>
    <v>0</v>
  </rv>
  <rv s="0">
    <fb>205.2</fb>
    <v>1</v>
  </rv>
  <rv s="0">
    <fb>37.32</fb>
    <v>1</v>
  </rv>
  <rv s="0">
    <fb>137.1</fb>
    <v>1</v>
  </rv>
  <rv s="0">
    <fb>5385</fb>
    <v>1</v>
  </rv>
  <rv s="0">
    <fb>3160.5</fb>
    <v>1</v>
  </rv>
  <rv s="0">
    <fb>288.8</fb>
    <v>1</v>
  </rv>
  <rv s="0">
    <fb>9850</fb>
    <v>1</v>
  </rv>
  <rv s="0">
    <fb>900.2</fb>
    <v>1</v>
  </rv>
  <rv s="0">
    <fb>13.262700000000001</fb>
    <v>1</v>
  </rv>
  <rv s="0">
    <fb>44886</fb>
    <v>0</v>
  </rv>
  <rv s="0">
    <fb>37.119999999999997</fb>
    <v>1</v>
  </rv>
  <rv s="0">
    <fb>135.1</fb>
    <v>1</v>
  </rv>
  <rv s="0">
    <fb>5270</fb>
    <v>1</v>
  </rv>
  <rv s="0">
    <fb>3087</fb>
    <v>1</v>
  </rv>
  <rv s="0">
    <fb>449.2</fb>
    <v>1</v>
  </rv>
  <rv s="0">
    <fb>2965</fb>
    <v>1</v>
  </rv>
  <rv s="0">
    <fb>895.2</fb>
    <v>1</v>
  </rv>
  <rv s="0">
    <fb>13.360200000000001</fb>
    <v>1</v>
  </rv>
  <rv s="0">
    <fb>44887</fb>
    <v>0</v>
  </rv>
  <rv s="0">
    <fb>213.6</fb>
    <v>1</v>
  </rv>
  <rv s="0">
    <fb>38.14</fb>
    <v>1</v>
  </rv>
  <rv s="0">
    <fb>135.9</fb>
    <v>1</v>
  </rv>
  <rv s="0">
    <fb>64.099999999999994</fb>
    <v>1</v>
  </rv>
  <rv s="0">
    <fb>45.35</fb>
    <v>1</v>
  </rv>
  <rv s="0">
    <fb>5387</fb>
    <v>1</v>
  </rv>
  <rv s="0">
    <fb>3138.5</fb>
    <v>1</v>
  </rv>
  <rv s="0">
    <fb>446.6</fb>
    <v>1</v>
  </rv>
  <rv s="0">
    <fb>867.4</fb>
    <v>1</v>
  </rv>
  <rv s="0">
    <fb>12.894299999999999</fb>
    <v>1</v>
  </rv>
  <rv s="0">
    <fb>44888</fb>
    <v>0</v>
  </rv>
  <rv s="0">
    <fb>198.1</fb>
    <v>1</v>
  </rv>
  <rv s="0">
    <fb>38.54</fb>
    <v>1</v>
  </rv>
  <rv s="0">
    <fb>1624</fb>
    <v>1</v>
  </rv>
  <rv s="0">
    <fb>3191</fb>
    <v>1</v>
  </rv>
  <rv s="0">
    <fb>449.6</fb>
    <v>1</v>
  </rv>
  <rv s="0">
    <fb>298.2</fb>
    <v>1</v>
  </rv>
  <rv s="0">
    <fb>9948</fb>
    <v>1</v>
  </rv>
  <rv s="0">
    <fb>1511</fb>
    <v>1</v>
  </rv>
  <rv s="0">
    <fb>13.1182</fb>
    <v>1</v>
  </rv>
  <rv s="0">
    <fb>44889</fb>
    <v>0</v>
  </rv>
  <rv s="0">
    <fb>39.840000000000003</fb>
    <v>1</v>
  </rv>
  <rv s="0">
    <fb>3228.5</fb>
    <v>1</v>
  </rv>
  <rv s="0">
    <fb>462.2</fb>
    <v>1</v>
  </rv>
  <rv s="0">
    <fb>9798</fb>
    <v>1</v>
  </rv>
  <rv s="0">
    <fb>917.8</fb>
    <v>1</v>
  </rv>
  <rv s="0">
    <fb>1507.5</fb>
    <v>1</v>
  </rv>
  <rv s="0">
    <fb>13.53</fb>
    <v>1</v>
  </rv>
  <rv s="0">
    <fb>44890</fb>
    <v>0</v>
  </rv>
  <rv s="0">
    <fb>212.6</fb>
    <v>1</v>
  </rv>
  <rv s="0">
    <fb>40.22</fb>
    <v>1</v>
  </rv>
  <rv s="0">
    <fb>188.25</fb>
    <v>1</v>
  </rv>
  <rv s="0">
    <fb>104.6</fb>
    <v>1</v>
  </rv>
  <rv s="0">
    <fb>5379</fb>
    <v>1</v>
  </rv>
  <rv s="0">
    <fb>3204</fb>
    <v>1</v>
  </rv>
  <rv s="0">
    <fb>9892</fb>
    <v>1</v>
  </rv>
  <rv s="0">
    <fb>1523</fb>
    <v>1</v>
  </rv>
  <rv s="0">
    <fb>13.5517</fb>
    <v>1</v>
  </rv>
  <rv s="0">
    <fb>44893</fb>
    <v>0</v>
  </rv>
  <rv s="0">
    <fb>198.4</fb>
    <v>1</v>
  </rv>
  <rv s="0">
    <fb>1598</fb>
    <v>1</v>
  </rv>
  <rv s="0">
    <fb>5363</fb>
    <v>1</v>
  </rv>
  <rv s="0">
    <fb>3173.5</fb>
    <v>1</v>
  </rv>
  <rv s="0">
    <fb>457.2</fb>
    <v>1</v>
  </rv>
  <rv s="0">
    <fb>290.39999999999998</fb>
    <v>1</v>
  </rv>
  <rv s="0">
    <fb>9774</fb>
    <v>1</v>
  </rv>
  <rv s="0">
    <fb>13.7864</fb>
    <v>1</v>
  </rv>
  <rv s="0">
    <fb>44894</fb>
    <v>0</v>
  </rv>
  <rv s="0">
    <fb>195.9</fb>
    <v>1</v>
  </rv>
  <rv s="0">
    <fb>1574</fb>
    <v>1</v>
  </rv>
  <rv s="0">
    <fb>5563</fb>
    <v>1</v>
  </rv>
  <rv s="0">
    <fb>3289.5</fb>
    <v>1</v>
  </rv>
  <rv s="0">
    <fb>456.6</fb>
    <v>1</v>
  </rv>
  <rv s="0">
    <fb>1022.5</fb>
    <v>1</v>
  </rv>
  <rv s="0">
    <fb>14.1585</fb>
    <v>1</v>
  </rv>
  <rv s="0">
    <fb>44895</fb>
    <v>0</v>
  </rv>
  <rv s="0">
    <fb>194.8</fb>
    <v>1</v>
  </rv>
  <rv s="0">
    <fb>116.8</fb>
    <v>1</v>
  </rv>
  <rv s="0">
    <fb>138.9</fb>
    <v>1</v>
  </rv>
  <rv s="0">
    <fb>47.95</fb>
    <v>1</v>
  </rv>
  <rv s="0">
    <fb>98.4</fb>
    <v>1</v>
  </rv>
  <rv s="0">
    <fb>5585</fb>
    <v>1</v>
  </rv>
  <rv s="0">
    <fb>3407.5</fb>
    <v>1</v>
  </rv>
  <rv s="0">
    <fb>443.4</fb>
    <v>1</v>
  </rv>
  <rv s="0">
    <fb>9362</fb>
    <v>1</v>
  </rv>
  <rv s="0">
    <fb>1007.5</fb>
    <v>1</v>
  </rv>
  <rv s="0">
    <fb>15.8055</fb>
    <v>1</v>
  </rv>
  <rv s="0">
    <fb>44896</fb>
    <v>0</v>
  </rv>
  <rv s="0">
    <fb>38.619999999999997</fb>
    <v>1</v>
  </rv>
  <rv s="0">
    <fb>143.9</fb>
    <v>1</v>
  </rv>
  <rv s="0">
    <fb>5598</fb>
    <v>1</v>
  </rv>
  <rv s="0">
    <fb>3301.5</fb>
    <v>1</v>
  </rv>
  <rv s="0">
    <fb>445.8</fb>
    <v>1</v>
  </rv>
  <rv s="0">
    <fb>9656</fb>
    <v>1</v>
  </rv>
  <rv s="0">
    <fb>1002.5</fb>
    <v>1</v>
  </rv>
  <rv s="0">
    <fb>1541.5</fb>
    <v>1</v>
  </rv>
  <rv s="0">
    <fb>44897</fb>
    <v>0</v>
  </rv>
  <rv s="0">
    <fb>38.9</fb>
    <v>1</v>
  </rv>
  <rv s="0">
    <fb>5584</fb>
    <v>1</v>
  </rv>
  <rv s="0">
    <fb>3296</fb>
    <v>1</v>
  </rv>
  <rv s="0">
    <fb>447.6</fb>
    <v>1</v>
  </rv>
  <rv s="0">
    <fb>9412</fb>
    <v>1</v>
  </rv>
  <rv s="0">
    <fb>1529.5</fb>
    <v>1</v>
  </rv>
  <rv s="0">
    <fb>13.6167</fb>
    <v>1</v>
  </rv>
  <rv s="0">
    <fb>44900</fb>
    <v>0</v>
  </rv>
  <rv s="0">
    <fb>199.4</fb>
    <v>1</v>
  </rv>
  <rv s="0">
    <fb>150.5</fb>
    <v>1</v>
  </rv>
  <rv s="0">
    <fb>64.7</fb>
    <v>1</v>
  </rv>
  <rv s="0">
    <fb>49.2</fb>
    <v>1</v>
  </rv>
  <rv s="0">
    <fb>5671</fb>
    <v>1</v>
  </rv>
  <rv s="0">
    <fb>3337</fb>
    <v>1</v>
  </rv>
  <rv s="0">
    <fb>1017.5</fb>
    <v>1</v>
  </rv>
  <rv s="0">
    <fb>13.7575</fb>
    <v>1</v>
  </rv>
  <rv s="0">
    <fb>44901</fb>
    <v>0</v>
  </rv>
  <rv s="0">
    <fb>38.200000000000003</fb>
    <v>1</v>
  </rv>
  <rv s="0">
    <fb>5680</fb>
    <v>1</v>
  </rv>
  <rv s="0">
    <fb>3324.5</fb>
    <v>1</v>
  </rv>
  <rv s="0">
    <fb>436.6</fb>
    <v>1</v>
  </rv>
  <rv s="0">
    <fb>292.39999999999998</fb>
    <v>1</v>
  </rv>
  <rv s="0">
    <fb>9784</fb>
    <v>1</v>
  </rv>
  <rv s="0">
    <fb>990.6</fb>
    <v>1</v>
  </rv>
  <rv s="0">
    <fb>13.428900000000001</fb>
    <v>1</v>
  </rv>
  <rv s="0">
    <fb>44902</fb>
    <v>0</v>
  </rv>
  <rv s="0">
    <fb>38.979999999999997</fb>
    <v>1</v>
  </rv>
  <rv s="0">
    <fb>41.15</fb>
    <v>1</v>
  </rv>
  <rv s="0">
    <fb>5616</fb>
    <v>1</v>
  </rv>
  <rv s="0">
    <fb>966.4</fb>
    <v>1</v>
  </rv>
  <rv s="0">
    <fb>1539</fb>
    <v>1</v>
  </rv>
  <rv s="0">
    <fb>12.3164</fb>
    <v>1</v>
  </rv>
  <rv s="0">
    <fb>44903</fb>
    <v>0</v>
  </rv>
  <rv s="0">
    <fb>425.5</fb>
    <v>1</v>
  </rv>
  <rv s="0">
    <fb>39.42</fb>
    <v>1</v>
  </rv>
  <rv s="0">
    <fb>190.5</fb>
    <v>1</v>
  </rv>
  <rv s="0">
    <fb>382.5</fb>
    <v>1</v>
  </rv>
  <rv s="0">
    <fb>135.80000000000001</fb>
    <v>1</v>
  </rv>
  <rv s="0">
    <fb>1552</fb>
    <v>1</v>
  </rv>
  <rv s="0">
    <fb>93.8</fb>
    <v>1</v>
  </rv>
  <rv s="0">
    <fb>5780</fb>
    <v>1</v>
  </rv>
  <rv s="0">
    <fb>3299.5</fb>
    <v>1</v>
  </rv>
  <rv s="0">
    <fb>989.6</fb>
    <v>1</v>
  </rv>
  <rv s="0">
    <fb>1526.5</fb>
    <v>1</v>
  </rv>
  <rv s="0">
    <fb>12.2767</fb>
    <v>1</v>
  </rv>
  <rv s="0">
    <fb>44904</fb>
    <v>0</v>
  </rv>
  <rv s="0">
    <fb>5835</fb>
    <v>1</v>
  </rv>
  <rv s="0">
    <fb>994.4</fb>
    <v>1</v>
  </rv>
  <rv s="0">
    <fb>1481</fb>
    <v>1</v>
  </rv>
  <rv s="0">
    <fb>12.338100000000001</fb>
    <v>1</v>
  </rv>
  <rv s="0">
    <fb>44907</fb>
    <v>0</v>
  </rv>
  <rv s="0">
    <fb>134.6</fb>
    <v>1</v>
  </rv>
  <rv s="0">
    <fb>128.1</fb>
    <v>1</v>
  </rv>
  <rv s="0">
    <fb>5679</fb>
    <v>1</v>
  </rv>
  <rv s="0">
    <fb>10385</fb>
    <v>1</v>
  </rv>
  <rv s="0">
    <fb>991.8</fb>
    <v>1</v>
  </rv>
  <rv s="0">
    <fb>1489</fb>
    <v>1</v>
  </rv>
  <rv s="0">
    <fb>12.132199999999999</fb>
    <v>1</v>
  </rv>
  <rv s="0">
    <fb>44908</fb>
    <v>0</v>
  </rv>
  <rv s="0">
    <fb>38.74</fb>
    <v>1</v>
  </rv>
  <rv s="0">
    <fb>5747</fb>
    <v>1</v>
  </rv>
  <rv s="0">
    <fb>994.6</fb>
    <v>1</v>
  </rv>
  <rv s="0">
    <fb>44909</fb>
    <v>0</v>
  </rv>
  <rv s="0">
    <fb>38.86</fb>
    <v>1</v>
  </rv>
  <rv s="0">
    <fb>148.75</fb>
    <v>1</v>
  </rv>
  <rv s="0">
    <fb>131.69999999999999</fb>
    <v>1</v>
  </rv>
  <rv s="0">
    <fb>5622</fb>
    <v>1</v>
  </rv>
  <rv s="0">
    <fb>3132.5</fb>
    <v>1</v>
  </rv>
  <rv s="0">
    <fb>425.4</fb>
    <v>1</v>
  </rv>
  <rv s="0">
    <fb>2865</fb>
    <v>1</v>
  </rv>
  <rv s="0">
    <fb>289.2</fb>
    <v>1</v>
  </rv>
  <rv s="0">
    <fb>10625</fb>
    <v>1</v>
  </rv>
  <rv s="0">
    <fb>979.4</fb>
    <v>1</v>
  </rv>
  <rv s="0">
    <fb>1516.5</fb>
    <v>1</v>
  </rv>
  <rv s="0">
    <fb>11.5579</fb>
    <v>1</v>
  </rv>
  <rv s="0">
    <fb>44910</fb>
    <v>0</v>
  </rv>
  <rv s="0">
    <fb>38.479999999999997</fb>
    <v>1</v>
  </rv>
  <rv s="0">
    <fb>133.1</fb>
    <v>1</v>
  </rv>
  <rv s="0">
    <fb>3114.5</fb>
    <v>1</v>
  </rv>
  <rv s="0">
    <fb>420.2</fb>
    <v>1</v>
  </rv>
  <rv s="0">
    <fb>994.8</fb>
    <v>1</v>
  </rv>
  <rv s="0">
    <fb>12.1358</fb>
    <v>1</v>
  </rv>
  <rv s="0">
    <fb>44911</fb>
    <v>0</v>
  </rv>
  <rv s="0">
    <fb>52.3</fb>
    <v>1</v>
  </rv>
  <rv s="0">
    <fb>5612</fb>
    <v>1</v>
  </rv>
  <rv s="0">
    <fb>414.8</fb>
    <v>1</v>
  </rv>
  <rv s="0">
    <fb>997</fb>
    <v>1</v>
  </rv>
  <rv s="0">
    <fb>1503.5</fb>
    <v>1</v>
  </rv>
  <rv s="0">
    <fb>11.9552</fb>
    <v>1</v>
  </rv>
  <rv s="0">
    <fb>44914</fb>
    <v>0</v>
  </rv>
  <rv s="0">
    <fb>187.6</fb>
    <v>1</v>
  </rv>
  <rv s="0">
    <fb>37.36</fb>
    <v>1</v>
  </rv>
  <rv s="0">
    <fb>5609</fb>
    <v>1</v>
  </rv>
  <rv s="0">
    <fb>3113</fb>
    <v>1</v>
  </rv>
  <rv s="0">
    <fb>10265</fb>
    <v>1</v>
  </rv>
  <rv s="0">
    <fb>1515.5</fb>
    <v>1</v>
  </rv>
  <rv s="0">
    <fb>44915</fb>
    <v>0</v>
  </rv>
  <rv s="0">
    <fb>191.3</fb>
    <v>1</v>
  </rv>
  <rv s="0">
    <fb>37.58</fb>
    <v>1</v>
  </rv>
  <rv s="0">
    <fb>3124</fb>
    <v>1</v>
  </rv>
  <rv s="0">
    <fb>958.8</fb>
    <v>1</v>
  </rv>
  <rv s="0">
    <fb>10.654999999999999</fb>
    <v>1</v>
  </rv>
  <rv s="0">
    <fb>44916</fb>
    <v>0</v>
  </rv>
  <rv s="0">
    <fb>38.22</fb>
    <v>1</v>
  </rv>
  <rv s="0">
    <fb>5782</fb>
    <v>1</v>
  </rv>
  <rv s="0">
    <fb>3249.5</fb>
    <v>1</v>
  </rv>
  <rv s="0">
    <fb>441.6</fb>
    <v>1</v>
  </rv>
  <rv s="0">
    <fb>291.8</fb>
    <v>1</v>
  </rv>
  <rv s="0">
    <fb>1559</fb>
    <v>1</v>
  </rv>
  <rv s="0">
    <fb>11.193099999999999</fb>
    <v>1</v>
  </rv>
  <rv s="0">
    <fb>44917</fb>
    <v>0</v>
  </rv>
  <rv s="0">
    <fb>37.840000000000003</fb>
    <v>1</v>
  </rv>
  <rv s="0">
    <fb>5739</fb>
    <v>1</v>
  </rv>
  <rv s="0">
    <fb>429.6</fb>
    <v>1</v>
  </rv>
  <rv s="0">
    <fb>999.2</fb>
    <v>1</v>
  </rv>
  <rv s="0">
    <fb>10.474399999999999</fb>
    <v>1</v>
  </rv>
  <rv s="0">
    <fb>44918</fb>
    <v>0</v>
  </rv>
  <rv s="0">
    <fb>200.6</fb>
    <v>1</v>
  </rv>
  <rv s="0">
    <fb>37.659999999999997</fb>
    <v>1</v>
  </rv>
  <rv s="0">
    <fb>181.75</fb>
    <v>1</v>
  </rv>
  <rv s="0">
    <fb>5808</fb>
    <v>1</v>
  </rv>
  <rv s="0">
    <fb>434.6</fb>
    <v>1</v>
  </rv>
  <rv s="0">
    <fb>291.60000000000002</fb>
    <v>1</v>
  </rv>
  <rv s="0">
    <fb>1545.5</fb>
    <v>1</v>
  </rv>
  <rv s="0">
    <fb>9.0296000000000003</fb>
    <v>1</v>
  </rv>
  <rv s="0">
    <fb>44923</fb>
    <v>0</v>
  </rv>
  <rv s="0">
    <fb>204.2</fb>
    <v>1</v>
  </rv>
  <rv s="0">
    <fb>436.4</fb>
    <v>1</v>
  </rv>
  <rv s="0">
    <fb>10455</fb>
    <v>1</v>
  </rv>
  <rv s="0">
    <fb>8.9213000000000005</fb>
    <v>1</v>
  </rv>
  <rv s="0">
    <fb>44924</fb>
    <v>0</v>
  </rv>
  <rv s="0">
    <fb>39.32</fb>
    <v>1</v>
  </rv>
  <rv s="0">
    <fb>145.25</fb>
    <v>1</v>
  </rv>
  <rv s="0">
    <fb>1544</fb>
    <v>1</v>
  </rv>
  <rv s="0">
    <fb>38.674999999999997</fb>
    <v>1</v>
  </rv>
  <rv s="0">
    <fb>5834</fb>
    <v>1</v>
  </rv>
  <rv s="0">
    <fb>3254.5</fb>
    <v>1</v>
  </rv>
  <rv s="0">
    <fb>289.39999999999998</fb>
    <v>1</v>
  </rv>
  <rv s="0">
    <fb>965.6</fb>
    <v>1</v>
  </rv>
  <rv s="0">
    <fb>9.5352999999999994</fb>
    <v>1</v>
  </rv>
  <rv s="0">
    <fb>44925</fb>
    <v>0</v>
  </rv>
  <rv s="0">
    <fb>496</fb>
    <v>1</v>
  </rv>
  <rv s="0">
    <fb>442.5</fb>
    <v>1</v>
  </rv>
  <rv s="0">
    <fb>39.375</fb>
    <v>1</v>
  </rv>
  <rv s="0">
    <fb>5798</fb>
    <v>1</v>
  </rv>
  <rv s="0">
    <fb>3236.5</fb>
    <v>1</v>
  </rv>
  <rv s="0">
    <fb>444.2</fb>
    <v>1</v>
  </rv>
  <rv s="0">
    <fb>10440</fb>
    <v>1</v>
  </rv>
  <rv s="0">
    <fb>958.4</fb>
    <v>1</v>
  </rv>
  <rv s="0">
    <fb>9.7520000000000007</fb>
    <v>1</v>
  </rv>
  <rv s="0">
    <fb>44929</fb>
    <v>0</v>
  </rv>
  <rv s="0">
    <fb>39.26</fb>
    <v>1</v>
  </rv>
  <rv s="0">
    <fb>460.5</fb>
    <v>1</v>
  </rv>
  <rv s="0">
    <fb>143.1</fb>
    <v>1</v>
  </rv>
  <rv s="0">
    <fb>5839</fb>
    <v>1</v>
  </rv>
  <rv s="0">
    <fb>3267</fb>
    <v>1</v>
  </rv>
  <rv s="0">
    <fb>452.6</fb>
    <v>1</v>
  </rv>
  <rv s="0">
    <fb>10650</fb>
    <v>1</v>
  </rv>
  <rv s="0">
    <fb>1621</fb>
    <v>1</v>
  </rv>
  <rv s="0">
    <fb>44930</fb>
    <v>0</v>
  </rv>
  <rv s="0">
    <fb>436.5</fb>
    <v>1</v>
  </rv>
  <rv s="0">
    <fb>39.78</fb>
    <v>1</v>
  </rv>
  <rv s="0">
    <fb>480.5</fb>
    <v>1</v>
  </rv>
  <rv s="0">
    <fb>3180</fb>
    <v>1</v>
  </rv>
  <rv s="0">
    <fb>466.6</fb>
    <v>1</v>
  </rv>
  <rv s="0">
    <fb>10900</fb>
    <v>1</v>
  </rv>
  <rv s="0">
    <fb>1606</fb>
    <v>1</v>
  </rv>
  <rv s="0">
    <fb>10.3299</fb>
    <v>1</v>
  </rv>
  <rv s="0">
    <fb>44931</fb>
    <v>0</v>
  </rv>
  <rv s="0">
    <fb>226.2</fb>
    <v>1</v>
  </rv>
  <rv s="0">
    <fb>41.26</fb>
    <v>1</v>
  </rv>
  <rv s="0">
    <fb>182.25</fb>
    <v>1</v>
  </rv>
  <rv s="0">
    <fb>474.5</fb>
    <v>1</v>
  </rv>
  <rv s="0">
    <fb>5940</fb>
    <v>1</v>
  </rv>
  <rv s="0">
    <fb>294.8</fb>
    <v>1</v>
  </rv>
  <rv s="0">
    <fb>11070</fb>
    <v>1</v>
  </rv>
  <rv s="0">
    <fb>1027</fb>
    <v>1</v>
  </rv>
  <rv s="0">
    <fb>1647.5</fb>
    <v>1</v>
  </rv>
  <rv s="0">
    <fb>9.9326000000000008</fb>
    <v>1</v>
  </rv>
  <rv s="0">
    <fb>44932</fb>
    <v>0</v>
  </rv>
  <rv s="0">
    <fb>40.78</fb>
    <v>1</v>
  </rv>
  <rv s="0">
    <fb>6058</fb>
    <v>1</v>
  </rv>
  <rv s="0">
    <fb>3509</fb>
    <v>1</v>
  </rv>
  <rv s="0">
    <fb>1674.5</fb>
    <v>1</v>
  </rv>
  <rv s="0">
    <fb>10.113200000000001</fb>
    <v>1</v>
  </rv>
  <rv s="0">
    <fb>44935</fb>
    <v>0</v>
  </rv>
  <rv s="0">
    <fb>41.34</fb>
    <v>1</v>
  </rv>
  <rv s="0">
    <fb>1614</fb>
    <v>1</v>
  </rv>
  <rv s="0">
    <fb>3581.5</fb>
    <v>1</v>
  </rv>
  <rv s="0">
    <fb>3185</fb>
    <v>1</v>
  </rv>
  <rv s="0">
    <fb>11595</fb>
    <v>1</v>
  </rv>
  <rv s="0">
    <fb>1665.5</fb>
    <v>1</v>
  </rv>
  <rv s="0">
    <fb>44936</fb>
    <v>0</v>
  </rv>
  <rv s="0">
    <fb>158.30000000000001</fb>
    <v>1</v>
  </rv>
  <rv s="0">
    <fb>6073</fb>
    <v>1</v>
  </rv>
  <rv s="0">
    <fb>3493.5</fb>
    <v>1</v>
  </rv>
  <rv s="0">
    <fb>485.6</fb>
    <v>1</v>
  </rv>
  <rv s="0">
    <fb>11460</fb>
    <v>1</v>
  </rv>
  <rv s="0">
    <fb>44937</fb>
    <v>0</v>
  </rv>
  <rv s="0">
    <fb>41.94</fb>
    <v>1</v>
  </rv>
  <rv s="0">
    <fb>162.69999999999999</fb>
    <v>1</v>
  </rv>
  <rv s="0">
    <fb>1588</fb>
    <v>1</v>
  </rv>
  <rv s="0">
    <fb>3533</fb>
    <v>1</v>
  </rv>
  <rv s="0">
    <fb>483.2</fb>
    <v>1</v>
  </rv>
  <rv s="0">
    <fb>1680.5</fb>
    <v>1</v>
  </rv>
  <rv s="0">
    <fb>44938</fb>
    <v>0</v>
  </rv>
  <rv s="0">
    <fb>42.06</fb>
    <v>1</v>
  </rv>
  <rv s="0">
    <fb>170.7</fb>
    <v>1</v>
  </rv>
  <rv s="0">
    <fb>6288</fb>
    <v>1</v>
  </rv>
  <rv s="0">
    <fb>3621</fb>
    <v>1</v>
  </rv>
  <rv s="0">
    <fb>496.8</fb>
    <v>1</v>
  </rv>
  <rv s="0">
    <fb>11335</fb>
    <v>1</v>
  </rv>
  <rv s="0">
    <fb>1697.5</fb>
    <v>1</v>
  </rv>
  <rv s="0">
    <fb>10.459899999999999</fb>
    <v>1</v>
  </rv>
  <rv s="0">
    <fb>44939</fb>
    <v>0</v>
  </rv>
  <rv s="0">
    <fb>180.6</fb>
    <v>1</v>
  </rv>
  <rv s="0">
    <fb>42.96</fb>
    <v>1</v>
  </rv>
  <rv s="0">
    <fb>1656</fb>
    <v>1</v>
  </rv>
  <rv s="0">
    <fb>3568</fb>
    <v>1</v>
  </rv>
  <rv s="0">
    <fb>490.2</fb>
    <v>1</v>
  </rv>
  <rv s="0">
    <fb>298.39999999999998</fb>
    <v>1</v>
  </rv>
  <rv s="0">
    <fb>11345</fb>
    <v>1</v>
  </rv>
  <rv s="0">
    <fb>1070.5</fb>
    <v>1</v>
  </rv>
  <rv s="0">
    <fb>1706.5</fb>
    <v>1</v>
  </rv>
  <rv s="0">
    <fb>10.402100000000001</fb>
    <v>1</v>
  </rv>
  <rv s="0">
    <fb>44942</fb>
    <v>0</v>
  </rv>
  <rv s="0">
    <fb>121.4</fb>
    <v>1</v>
  </rv>
  <rv s="0">
    <fb>55.7</fb>
    <v>1</v>
  </rv>
  <rv s="0">
    <fb>6096</fb>
    <v>1</v>
  </rv>
  <rv s="0">
    <fb>3552.5</fb>
    <v>1</v>
  </rv>
  <rv s="0">
    <fb>492.4</fb>
    <v>1</v>
  </rv>
  <rv s="0">
    <fb>1056.5</fb>
    <v>1</v>
  </rv>
  <rv s="0">
    <fb>1720.5</fb>
    <v>1</v>
  </rv>
  <rv s="0">
    <fb>44943</fb>
    <v>0</v>
  </rv>
  <rv s="0">
    <fb>40.18</fb>
    <v>1</v>
  </rv>
  <rv s="0">
    <fb>1632</fb>
    <v>1</v>
  </rv>
  <rv s="0">
    <fb>6148</fb>
    <v>1</v>
  </rv>
  <rv s="0">
    <fb>3589</fb>
    <v>1</v>
  </rv>
  <rv s="0">
    <fb>471.6</fb>
    <v>1</v>
  </rv>
  <rv s="0">
    <fb>302.60000000000002</fb>
    <v>1</v>
  </rv>
  <rv s="0">
    <fb>44944</fb>
    <v>0</v>
  </rv>
  <rv s="0">
    <fb>41.48</fb>
    <v>1</v>
  </rv>
  <rv s="0">
    <fb>6204</fb>
    <v>1</v>
  </rv>
  <rv s="0">
    <fb>3672.5</fb>
    <v>1</v>
  </rv>
  <rv s="0">
    <fb>473.4</fb>
    <v>1</v>
  </rv>
  <rv s="0">
    <fb>9.6146999999999991</fb>
    <v>1</v>
  </rv>
  <rv s="0">
    <fb>44945</fb>
    <v>0</v>
  </rv>
  <rv s="0">
    <fb>40.520000000000003</fb>
    <v>1</v>
  </rv>
  <rv s="0">
    <fb>6151</fb>
    <v>1</v>
  </rv>
  <rv s="0">
    <fb>3563.5</fb>
    <v>1</v>
  </rv>
  <rv s="0">
    <fb>10920</fb>
    <v>1</v>
  </rv>
  <rv s="0">
    <fb>1079.5</fb>
    <v>1</v>
  </rv>
  <rv s="0">
    <fb>9.4629999999999992</fb>
    <v>1</v>
  </rv>
  <rv s="0">
    <fb>44946</fb>
    <v>0</v>
  </rv>
  <rv s="0">
    <fb>40.92</fb>
    <v>1</v>
  </rv>
  <rv s="0">
    <fb>6213</fb>
    <v>1</v>
  </rv>
  <rv s="0">
    <fb>3566</fb>
    <v>1</v>
  </rv>
  <rv s="0">
    <fb>1699.5</fb>
    <v>1</v>
  </rv>
  <rv s="0">
    <fb>44949</fb>
    <v>0</v>
  </rv>
  <rv s="0">
    <fb>40.86</fb>
    <v>1</v>
  </rv>
  <rv s="0">
    <fb>1668</fb>
    <v>1</v>
  </rv>
  <rv s="0">
    <fb>6249</fb>
    <v>1</v>
  </rv>
  <rv s="0">
    <fb>3588.5</fb>
    <v>1</v>
  </rv>
  <rv s="0">
    <fb>476.2</fb>
    <v>1</v>
  </rv>
  <rv s="0">
    <fb>1713.5</fb>
    <v>1</v>
  </rv>
  <rv s="0">
    <fb>9.3908000000000005</fb>
    <v>1</v>
  </rv>
  <rv s="0">
    <fb>44950</fb>
    <v>0</v>
  </rv>
  <rv s="0">
    <fb>185.3</fb>
    <v>1</v>
  </rv>
  <rv s="0">
    <fb>43.36</fb>
    <v>1</v>
  </rv>
  <rv s="0">
    <fb>6280</fb>
    <v>1</v>
  </rv>
  <rv s="0">
    <fb>11230</fb>
    <v>1</v>
  </rv>
  <rv s="0">
    <fb>9.4810999999999996</fb>
    <v>1</v>
  </rv>
  <rv s="0">
    <fb>44951</fb>
    <v>0</v>
  </rv>
  <rv s="0">
    <fb>44.28</fb>
    <v>1</v>
  </rv>
  <rv s="0">
    <fb>6336</fb>
    <v>1</v>
  </rv>
  <rv s="0">
    <fb>3596.5</fb>
    <v>1</v>
  </rv>
  <rv s="0">
    <fb>449.4</fb>
    <v>1</v>
  </rv>
  <rv s="0">
    <fb>1638.5</fb>
    <v>1</v>
  </rv>
  <rv s="0">
    <fb>44952</fb>
    <v>0</v>
  </rv>
  <rv s="0">
    <fb>1658</fb>
    <v>1</v>
  </rv>
  <rv s="0">
    <fb>46.95</fb>
    <v>1</v>
  </rv>
  <rv s="0">
    <fb>6377</fb>
    <v>1</v>
  </rv>
  <rv s="0">
    <fb>11200</fb>
    <v>1</v>
  </rv>
  <rv s="0">
    <fb>1207</fb>
    <v>1</v>
  </rv>
  <rv s="0">
    <fb>1655.5</fb>
    <v>1</v>
  </rv>
  <rv s="0">
    <fb>44953</fb>
    <v>0</v>
  </rv>
  <rv s="0">
    <fb>42.94</fb>
    <v>1</v>
  </rv>
  <rv s="0">
    <fb>6291</fb>
    <v>1</v>
  </rv>
  <rv s="0">
    <fb>1695</fb>
    <v>1</v>
  </rv>
  <rv s="0">
    <fb>10.004799999999999</fb>
    <v>1</v>
  </rv>
  <rv s="0">
    <fb>44956</fb>
    <v>0</v>
  </rv>
  <rv s="0">
    <fb>6318</fb>
    <v>1</v>
  </rv>
  <rv s="0">
    <fb>3520.5</fb>
    <v>1</v>
  </rv>
  <rv s="0">
    <fb>462.6</fb>
    <v>1</v>
  </rv>
  <rv s="0">
    <fb>1704.5</fb>
    <v>1</v>
  </rv>
  <rv s="0">
    <fb>44957</fb>
    <v>0</v>
  </rv>
  <rv s="0">
    <fb>43.68</fb>
    <v>1</v>
  </rv>
  <rv s="0">
    <fb>1642</fb>
    <v>1</v>
  </rv>
  <rv s="0">
    <fb>6319</fb>
    <v>1</v>
  </rv>
  <rv s="0">
    <fb>3466.5</fb>
    <v>1</v>
  </rv>
  <rv s="0">
    <fb>454.2</fb>
    <v>1</v>
  </rv>
  <rv s="0">
    <fb>1708.5</fb>
    <v>1</v>
  </rv>
  <rv s="0">
    <fb>44958</fb>
    <v>0</v>
  </rv>
  <rv s="0">
    <fb>6202</fb>
    <v>1</v>
  </rv>
  <rv s="0">
    <fb>3387</fb>
    <v>1</v>
  </rv>
  <rv s="0">
    <fb>478.4</fb>
    <v>1</v>
  </rv>
  <rv s="0">
    <fb>11480</fb>
    <v>1</v>
  </rv>
  <rv s="0">
    <fb>1230.5</fb>
    <v>1</v>
  </rv>
  <rv s="0">
    <fb>1692.5</fb>
    <v>1</v>
  </rv>
  <rv s="0">
    <fb>44959</fb>
    <v>0</v>
  </rv>
  <rv s="0">
    <fb>482.5</fb>
    <v>1</v>
  </rv>
  <rv s="0">
    <fb>44.22</fb>
    <v>1</v>
  </rv>
  <rv s="0">
    <fb>173.9</fb>
    <v>1</v>
  </rv>
  <rv s="0">
    <fb>12015</fb>
    <v>1</v>
  </rv>
  <rv s="0">
    <fb>1712</fb>
    <v>1</v>
  </rv>
  <rv s="0">
    <fb>44960</fb>
    <v>0</v>
  </rv>
  <rv s="0">
    <fb>44.36</fb>
    <v>1</v>
  </rv>
  <rv s="0">
    <fb>450.5</fb>
    <v>1</v>
  </rv>
  <rv s="0">
    <fb>1720</fb>
    <v>1</v>
  </rv>
  <rv s="0">
    <fb>46.55</fb>
    <v>1</v>
  </rv>
  <rv s="0">
    <fb>12245</fb>
    <v>1</v>
  </rv>
  <rv s="0">
    <fb>1733.5</fb>
    <v>1</v>
  </rv>
  <rv s="0">
    <fb>44963</fb>
    <v>0</v>
  </rv>
  <rv s="0">
    <fb>44.02</fb>
    <v>1</v>
  </rv>
  <rv s="0">
    <fb>452.5</fb>
    <v>1</v>
  </rv>
  <rv s="0">
    <fb>6047</fb>
    <v>1</v>
  </rv>
  <rv s="0">
    <fb>3352</fb>
    <v>1</v>
  </rv>
  <rv s="0">
    <fb>501.5</fb>
    <v>1</v>
  </rv>
  <rv s="0">
    <fb>303.39999999999998</fb>
    <v>1</v>
  </rv>
  <rv s="0">
    <fb>11995</fb>
    <v>1</v>
  </rv>
  <rv s="0">
    <fb>1724.5</fb>
    <v>1</v>
  </rv>
  <rv s="0">
    <fb>44964</fb>
    <v>0</v>
  </rv>
  <rv s="0">
    <fb>171.4</fb>
    <v>1</v>
  </rv>
  <rv s="0">
    <fb>166.3</fb>
    <v>1</v>
  </rv>
  <rv s="0">
    <fb>45.75</fb>
    <v>1</v>
  </rv>
  <rv s="0">
    <fb>491.8</fb>
    <v>1</v>
  </rv>
  <rv s="0">
    <fb>298.60000000000002</fb>
    <v>1</v>
  </rv>
  <rv s="0">
    <fb>11980</fb>
    <v>1</v>
  </rv>
  <rv s="0">
    <fb>44965</fb>
    <v>0</v>
  </rv>
  <rv s="0">
    <fb>206.8</fb>
    <v>1</v>
  </rv>
  <rv s="0">
    <fb>43.02</fb>
    <v>1</v>
  </rv>
  <rv s="0">
    <fb>458.5</fb>
    <v>1</v>
  </rv>
  <rv s="0">
    <fb>161.69999999999999</fb>
    <v>1</v>
  </rv>
  <rv s="0">
    <fb>6051</fb>
    <v>1</v>
  </rv>
  <rv s="0">
    <fb>3343.5</fb>
    <v>1</v>
  </rv>
  <rv s="0">
    <fb>11915</fb>
    <v>1</v>
  </rv>
  <rv s="0">
    <fb>1244.5</fb>
    <v>1</v>
  </rv>
  <rv s="0">
    <fb>10.254</fb>
    <v>1</v>
  </rv>
  <rv s="0">
    <fb>44966</fb>
    <v>0</v>
  </rv>
  <rv s="0">
    <fb>1052</fb>
    <v>1</v>
  </rv>
  <rv s="0">
    <fb>1702</fb>
    <v>1</v>
  </rv>
  <rv s="0">
    <fb>6079</fb>
    <v>1</v>
  </rv>
  <rv s="0">
    <fb>3342.5</fb>
    <v>1</v>
  </rv>
  <rv s="0">
    <fb>12025</fb>
    <v>1</v>
  </rv>
  <rv s="0">
    <fb>1721</fb>
    <v>1</v>
  </rv>
  <rv s="0">
    <fb>44967</fb>
    <v>0</v>
  </rv>
  <rv s="0">
    <fb>44.225000000000001</fb>
    <v>1</v>
  </rv>
  <rv s="0">
    <fb>5967</fb>
    <v>1</v>
  </rv>
  <rv s="0">
    <fb>496.4</fb>
    <v>1</v>
  </rv>
  <rv s="0">
    <fb>11860</fb>
    <v>1</v>
  </rv>
  <rv s="0">
    <fb>1719</fb>
    <v>1</v>
  </rv>
  <rv s="0">
    <fb>44970</fb>
    <v>0</v>
  </rv>
  <rv s="0">
    <fb>5977</fb>
    <v>1</v>
  </rv>
  <rv s="0">
    <fb>12110</fb>
    <v>1</v>
  </rv>
  <rv s="0">
    <fb>1738.5</fb>
    <v>1</v>
  </rv>
  <rv s="0">
    <fb>44971</fb>
    <v>0</v>
  </rv>
  <rv s="0">
    <fb>40.42</fb>
    <v>1</v>
  </rv>
  <rv s="0">
    <fb>495.5</fb>
    <v>1</v>
  </rv>
  <rv s="0">
    <fb>44.95</fb>
    <v>1</v>
  </rv>
  <rv s="0">
    <fb>6018</fb>
    <v>1</v>
  </rv>
  <rv s="0">
    <fb>3213</fb>
    <v>1</v>
  </rv>
  <rv s="0">
    <fb>11970</fb>
    <v>1</v>
  </rv>
  <rv s="0">
    <fb>1751.5</fb>
    <v>1</v>
  </rv>
  <rv s="0">
    <fb>9.3293999999999997</fb>
    <v>1</v>
  </rv>
  <rv s="0">
    <fb>44972</fb>
    <v>0</v>
  </rv>
  <rv s="0">
    <fb>218.4</fb>
    <v>1</v>
  </rv>
  <rv s="0">
    <fb>475.5</fb>
    <v>1</v>
  </rv>
  <rv s="0">
    <fb>40.06</fb>
    <v>1</v>
  </rv>
  <rv s="0">
    <fb>499.5</fb>
    <v>1</v>
  </rv>
  <rv s="0">
    <fb>6037</fb>
    <v>1</v>
  </rv>
  <rv s="0">
    <fb>3224</fb>
    <v>1</v>
  </rv>
  <rv s="0">
    <fb>12300</fb>
    <v>1</v>
  </rv>
  <rv s="0">
    <fb>9.4268999999999998</fb>
    <v>1</v>
  </rv>
  <rv s="0">
    <fb>44973</fb>
    <v>0</v>
  </rv>
  <rv s="0">
    <fb>217.4</fb>
    <v>1</v>
  </rv>
  <rv s="0">
    <fb>40.340000000000003</fb>
    <v>1</v>
  </rv>
  <rv s="0">
    <fb>143.75</fb>
    <v>1</v>
  </rv>
  <rv s="0">
    <fb>1684</fb>
    <v>1</v>
  </rv>
  <rv s="0">
    <fb>6139</fb>
    <v>1</v>
  </rv>
  <rv s="0">
    <fb>3261.5</fb>
    <v>1</v>
  </rv>
  <rv s="0">
    <fb>12380</fb>
    <v>1</v>
  </rv>
  <rv s="0">
    <fb>9.5714000000000006</fb>
    <v>1</v>
  </rv>
  <rv s="0">
    <fb>44974</fb>
    <v>0</v>
  </rv>
  <rv s="0">
    <fb>216.2</fb>
    <v>1</v>
  </rv>
  <rv s="0">
    <fb>43.55</fb>
    <v>1</v>
  </rv>
  <rv s="0">
    <fb>6103</fb>
    <v>1</v>
  </rv>
  <rv s="0">
    <fb>3209.5</fb>
    <v>1</v>
  </rv>
  <rv s="0">
    <fb>519.5</fb>
    <v>1</v>
  </rv>
  <rv s="0">
    <fb>12320</fb>
    <v>1</v>
  </rv>
  <rv s="0">
    <fb>1770.5</fb>
    <v>1</v>
  </rv>
  <rv s="0">
    <fb>9.6435999999999993</fb>
    <v>1</v>
  </rv>
  <rv s="0">
    <fb>44977</fb>
    <v>0</v>
  </rv>
  <rv s="0">
    <fb>38.96</fb>
    <v>1</v>
  </rv>
  <rv s="0">
    <fb>6277</fb>
    <v>1</v>
  </rv>
  <rv s="0">
    <fb>3337.5</fb>
    <v>1</v>
  </rv>
  <rv s="0">
    <fb>12155</fb>
    <v>1</v>
  </rv>
  <rv s="0">
    <fb>1768.5</fb>
    <v>1</v>
  </rv>
  <rv s="0">
    <fb>44978</fb>
    <v>0</v>
  </rv>
  <rv s="0">
    <fb>37.94</fb>
    <v>1</v>
  </rv>
  <rv s="0">
    <fb>527</fb>
    <v>1</v>
  </rv>
  <rv s="0">
    <fb>160.1</fb>
    <v>1</v>
  </rv>
  <rv s="0">
    <fb>3154</fb>
    <v>1</v>
  </rv>
  <rv s="0">
    <fb>11910</fb>
    <v>1</v>
  </rv>
  <rv s="0">
    <fb>1779</fb>
    <v>1</v>
  </rv>
  <rv s="0">
    <fb>9.1740999999999993</fb>
    <v>1</v>
  </rv>
  <rv s="0">
    <fb>44979</fb>
    <v>0</v>
  </rv>
  <rv s="0">
    <fb>5983</fb>
    <v>1</v>
  </rv>
  <rv s="0">
    <fb>3085.5</fb>
    <v>1</v>
  </rv>
  <rv s="0">
    <fb>533.5</fb>
    <v>1</v>
  </rv>
  <rv s="0">
    <fb>11825</fb>
    <v>1</v>
  </rv>
  <rv s="0">
    <fb>1753.5</fb>
    <v>1</v>
  </rv>
  <rv s="0">
    <fb>9.2138000000000009</fb>
    <v>1</v>
  </rv>
  <rv s="0">
    <fb>44980</fb>
    <v>0</v>
  </rv>
  <rv s="0">
    <fb>37.92</fb>
    <v>1</v>
  </rv>
  <rv s="0">
    <fb>142.25</fb>
    <v>1</v>
  </rv>
  <rv s="0">
    <fb>3009.5</fb>
    <v>1</v>
  </rv>
  <rv s="0">
    <fb>1299.5</fb>
    <v>1</v>
  </rv>
  <rv s="0">
    <fb>1718</fb>
    <v>1</v>
  </rv>
  <rv s="0">
    <fb>8.6358999999999995</fb>
    <v>1</v>
  </rv>
  <rv s="0">
    <fb>44981</fb>
    <v>0</v>
  </rv>
  <rv s="0">
    <fb>204.8</fb>
    <v>1</v>
  </rv>
  <rv s="0">
    <fb>197.75</fb>
    <v>1</v>
  </rv>
  <rv s="0">
    <fb>2846</fb>
    <v>1</v>
  </rv>
  <rv s="0">
    <fb>524.5</fb>
    <v>1</v>
  </rv>
  <rv s="0">
    <fb>333.6</fb>
    <v>1</v>
  </rv>
  <rv s="0">
    <fb>11865</fb>
    <v>1</v>
  </rv>
  <rv s="0">
    <fb>1271.5</fb>
    <v>1</v>
  </rv>
  <rv s="0">
    <fb>1716.5</fb>
    <v>1</v>
  </rv>
  <rv s="0">
    <fb>44984</fb>
    <v>0</v>
  </rv>
  <rv s="0">
    <fb>39.22</fb>
    <v>1</v>
  </rv>
  <rv s="0">
    <fb>43.85</fb>
    <v>1</v>
  </rv>
  <rv s="0">
    <fb>199.75</fb>
    <v>1</v>
  </rv>
  <rv s="0">
    <fb>542.5</fb>
    <v>1</v>
  </rv>
  <rv s="0">
    <fb>337.2</fb>
    <v>1</v>
  </rv>
  <rv s="0">
    <fb>11965</fb>
    <v>1</v>
  </rv>
  <rv s="0">
    <fb>1743</fb>
    <v>1</v>
  </rv>
  <rv s="0">
    <fb>44985</fb>
    <v>0</v>
  </rv>
  <rv s="0">
    <fb>210.8</fb>
    <v>1</v>
  </rv>
  <rv s="0">
    <fb>39.08</fb>
    <v>1</v>
  </rv>
  <rv s="0">
    <fb>1796</fb>
    <v>1</v>
  </rv>
  <rv s="0">
    <fb>43.95</fb>
    <v>1</v>
  </rv>
  <rv s="0">
    <fb>5712</fb>
    <v>1</v>
  </rv>
  <rv s="0">
    <fb>2884.5</fb>
    <v>1</v>
  </rv>
  <rv s="0">
    <fb>562.5</fb>
    <v>1</v>
  </rv>
  <rv s="0">
    <fb>1293.5</fb>
    <v>1</v>
  </rv>
  <rv s="0">
    <fb>7.8738000000000001</fb>
    <v>1</v>
  </rv>
  <rv s="0">
    <fb>44986</fb>
    <v>0</v>
  </rv>
  <rv s="0">
    <fb>198.25</fb>
    <v>1</v>
  </rv>
  <rv s="0">
    <fb>5972</fb>
    <v>1</v>
  </rv>
  <rv s="0">
    <fb>2980</fb>
    <v>1</v>
  </rv>
  <rv s="0">
    <fb>922.5</fb>
    <v>1</v>
  </rv>
  <rv s="0">
    <fb>7.5849000000000002</fb>
    <v>1</v>
  </rv>
  <rv s="0">
    <fb>44987</fb>
    <v>0</v>
  </rv>
  <rv s="0">
    <fb>44.15</fb>
    <v>1</v>
  </rv>
  <rv s="0">
    <fb>2989</fb>
    <v>1</v>
  </rv>
  <rv s="0">
    <fb>561</fb>
    <v>1</v>
  </rv>
  <rv s="0">
    <fb>12000</fb>
    <v>1</v>
  </rv>
  <rv s="0">
    <fb>1762.5</fb>
    <v>1</v>
  </rv>
  <rv s="0">
    <fb>7.9461000000000004</fb>
    <v>1</v>
  </rv>
  <rv s="0">
    <fb>44988</fb>
    <v>0</v>
  </rv>
  <rv s="0">
    <fb>39.76</fb>
    <v>1</v>
  </rv>
  <rv s="0">
    <fb>157.30000000000001</fb>
    <v>1</v>
  </rv>
  <rv s="0">
    <fb>44.45</fb>
    <v>1</v>
  </rv>
  <rv s="0">
    <fb>6144</fb>
    <v>1</v>
  </rv>
  <rv s="0">
    <fb>3042.5</fb>
    <v>1</v>
  </rv>
  <rv s="0">
    <fb>12030</fb>
    <v>1</v>
  </rv>
  <rv s="0">
    <fb>1758</fb>
    <v>1</v>
  </rv>
  <rv s="0">
    <fb>7.8521999999999998</fb>
    <v>1</v>
  </rv>
  <rv s="0">
    <fb>44991</fb>
    <v>0</v>
  </rv>
  <rv s="0">
    <fb>41.16</fb>
    <v>1</v>
  </rv>
  <rv s="0">
    <fb>44.9</fb>
    <v>1</v>
  </rv>
  <rv s="0">
    <fb>2931.5</fb>
    <v>1</v>
  </rv>
  <rv s="0">
    <fb>590.5</fb>
    <v>1</v>
  </rv>
  <rv s="0">
    <fb>12035</fb>
    <v>1</v>
  </rv>
  <rv s="0">
    <fb>1339.5</fb>
    <v>1</v>
  </rv>
  <rv s="0">
    <fb>1777.5</fb>
    <v>1</v>
  </rv>
  <rv s="0">
    <fb>7.8558000000000003</fb>
    <v>1</v>
  </rv>
  <rv s="0">
    <fb>44992</fb>
    <v>0</v>
  </rv>
  <rv s="0">
    <fb>198.3</fb>
    <v>1</v>
  </rv>
  <rv s="0">
    <fb>40.74</fb>
    <v>1</v>
  </rv>
  <rv s="0">
    <fb>193.75</fb>
    <v>1</v>
  </rv>
  <rv s="0">
    <fb>45.25</fb>
    <v>1</v>
  </rv>
  <rv s="0">
    <fb>5894</fb>
    <v>1</v>
  </rv>
  <rv s="0">
    <fb>2851</fb>
    <v>1</v>
  </rv>
  <rv s="0">
    <fb>1358.5</fb>
    <v>1</v>
  </rv>
  <rv s="0">
    <fb>1808.5</fb>
    <v>1</v>
  </rv>
  <rv s="0">
    <fb>44993</fb>
    <v>0</v>
  </rv>
  <rv s="0">
    <fb>39.72</fb>
    <v>1</v>
  </rv>
  <rv s="0">
    <fb>46.225000000000001</fb>
    <v>1</v>
  </rv>
  <rv s="0">
    <fb>5960</fb>
    <v>1</v>
  </rv>
  <rv s="0">
    <fb>2880.5</fb>
    <v>1</v>
  </rv>
  <rv s="0">
    <fb>581.5</fb>
    <v>1</v>
  </rv>
  <rv s="0">
    <fb>324.2</fb>
    <v>1</v>
  </rv>
  <rv s="0">
    <fb>11800</fb>
    <v>1</v>
  </rv>
  <rv s="0">
    <fb>1381.5</fb>
    <v>1</v>
  </rv>
  <rv s="0">
    <fb>1789</fb>
    <v>1</v>
  </rv>
  <rv s="0">
    <fb>44994</fb>
    <v>0</v>
  </rv>
  <rv s="0">
    <fb>194.9</fb>
    <v>1</v>
  </rv>
  <rv s="0">
    <fb>2813</fb>
    <v>1</v>
  </rv>
  <rv s="0">
    <fb>588.5</fb>
    <v>1</v>
  </rv>
  <rv s="0">
    <fb>3330</fb>
    <v>1</v>
  </rv>
  <rv s="0">
    <fb>323.60000000000002</fb>
    <v>1</v>
  </rv>
  <rv s="0">
    <fb>11685</fb>
    <v>1</v>
  </rv>
  <rv s="0">
    <fb>8.0905000000000005</fb>
    <v>1</v>
  </rv>
  <rv s="0">
    <fb>44995</fb>
    <v>0</v>
  </rv>
  <rv s="0">
    <fb>5634</fb>
    <v>1</v>
  </rv>
  <rv s="0">
    <fb>2812</fb>
    <v>1</v>
  </rv>
  <rv s="0">
    <fb>579.5</fb>
    <v>1</v>
  </rv>
  <rv s="0">
    <fb>11325</fb>
    <v>1</v>
  </rv>
  <rv s="0">
    <fb>7.5667999999999997</fb>
    <v>1</v>
  </rv>
  <rv s="0">
    <fb>44998</fb>
    <v>0</v>
  </rv>
  <rv s="0">
    <fb>38.28</fb>
    <v>1</v>
  </rv>
  <rv s="0">
    <fb>5548</fb>
    <v>1</v>
  </rv>
  <rv s="0">
    <fb>2728</fb>
    <v>1</v>
  </rv>
  <rv s="0">
    <fb>1297.5</fb>
    <v>1</v>
  </rv>
  <rv s="0">
    <fb>7.2237</fb>
    <v>1</v>
  </rv>
  <rv s="0">
    <fb>44999</fb>
    <v>0</v>
  </rv>
  <rv s="0">
    <fb>190.2</fb>
    <v>1</v>
  </rv>
  <rv s="0">
    <fb>5642</fb>
    <v>1</v>
  </rv>
  <rv s="0">
    <fb>595</fb>
    <v>1</v>
  </rv>
  <rv s="0">
    <fb>330.8</fb>
    <v>1</v>
  </rv>
  <rv s="0">
    <fb>11125</fb>
    <v>1</v>
  </rv>
  <rv s="0">
    <fb>1336.5</fb>
    <v>1</v>
  </rv>
  <rv s="0">
    <fb>1741.5</fb>
    <v>1</v>
  </rv>
  <rv s="0">
    <fb>45000</fb>
    <v>0</v>
  </rv>
  <rv s="0">
    <fb>148.6</fb>
    <v>1</v>
  </rv>
  <rv s="0">
    <fb>36.78</fb>
    <v>1</v>
  </rv>
  <rv s="0">
    <fb>1084</fb>
    <v>1</v>
  </rv>
  <rv s="0">
    <fb>1636</fb>
    <v>1</v>
  </rv>
  <rv s="0">
    <fb>183.5</fb>
    <v>1</v>
  </rv>
  <rv s="0">
    <fb>5334</fb>
    <v>1</v>
  </rv>
  <rv s="0">
    <fb>2559.5</fb>
    <v>1</v>
  </rv>
  <rv s="0">
    <fb>7.0430999999999999</fb>
    <v>1</v>
  </rv>
  <rv s="0">
    <fb>45001</fb>
    <v>0</v>
  </rv>
  <rv s="0">
    <fb>37.78</fb>
    <v>1</v>
  </rv>
  <rv s="0">
    <fb>155.1</fb>
    <v>1</v>
  </rv>
  <rv s="0">
    <fb>89.2</fb>
    <v>1</v>
  </rv>
  <rv s="0">
    <fb>5281</fb>
    <v>1</v>
  </rv>
  <rv s="0">
    <fb>3170</fb>
    <v>1</v>
  </rv>
  <rv s="0">
    <fb>10655</fb>
    <v>1</v>
  </rv>
  <rv s="0">
    <fb>7.0395000000000003</fb>
    <v>1</v>
  </rv>
  <rv s="0">
    <fb>45002</fb>
    <v>0</v>
  </rv>
  <rv s="0">
    <fb>173.5</fb>
    <v>1</v>
  </rv>
  <rv s="0">
    <fb>86.2</fb>
    <v>1</v>
  </rv>
  <rv s="0">
    <fb>2504</fb>
    <v>1</v>
  </rv>
  <rv s="0">
    <fb>589</fb>
    <v>1</v>
  </rv>
  <rv s="0">
    <fb>10605</fb>
    <v>1</v>
  </rv>
  <rv s="0">
    <fb>1662.5</fb>
    <v>1</v>
  </rv>
  <rv s="0">
    <fb>6.9527999999999999</fb>
    <v>1</v>
  </rv>
  <rv s="0">
    <fb>45005</fb>
    <v>0</v>
  </rv>
  <rv s="0">
    <fb>1662</fb>
    <v>1</v>
  </rv>
  <rv s="0">
    <fb>51.1</fb>
    <v>1</v>
  </rv>
  <rv s="0">
    <fb>306.2</fb>
    <v>1</v>
  </rv>
  <rv s="0">
    <fb>10675</fb>
    <v>1</v>
  </rv>
  <rv s="0">
    <fb>1658.5</fb>
    <v>1</v>
  </rv>
  <rv s="0">
    <fb>6.5012999999999996</fb>
    <v>1</v>
  </rv>
  <rv s="0">
    <fb>45006</fb>
    <v>0</v>
  </rv>
  <rv s="0">
    <fb>36.76</fb>
    <v>1</v>
  </rv>
  <rv s="0">
    <fb>5340</fb>
    <v>1</v>
  </rv>
  <rv s="0">
    <fb>10905</fb>
    <v>1</v>
  </rv>
  <rv s="0">
    <fb>6.3948</fb>
    <v>1</v>
  </rv>
  <rv s="0">
    <fb>45007</fb>
    <v>0</v>
  </rv>
  <rv s="0">
    <fb>36.54</fb>
    <v>1</v>
  </rv>
  <rv s="0">
    <fb>133.75</fb>
    <v>1</v>
  </rv>
  <rv s="0">
    <fb>5319</fb>
    <v>1</v>
  </rv>
  <rv s="0">
    <fb>10795</fb>
    <v>1</v>
  </rv>
  <rv s="0">
    <fb>1705.5</fb>
    <v>1</v>
  </rv>
  <rv s="0">
    <fb>6.1401000000000003</fb>
    <v>1</v>
  </rv>
  <rv s="0">
    <fb>45008</fb>
    <v>0</v>
  </rv>
  <rv s="0">
    <fb>35.94</fb>
    <v>1</v>
  </rv>
  <rv s="0">
    <fb>88.2</fb>
    <v>1</v>
  </rv>
  <rv s="0">
    <fb>5288</fb>
    <v>1</v>
  </rv>
  <rv s="0">
    <fb>2586.5</fb>
    <v>1</v>
  </rv>
  <rv s="0">
    <fb>10690</fb>
    <v>1</v>
  </rv>
  <rv s="0">
    <fb>45009</fb>
    <v>0</v>
  </rv>
  <rv s="0">
    <fb>35.22</fb>
    <v>1</v>
  </rv>
  <rv s="0">
    <fb>5253</fb>
    <v>1</v>
  </rv>
  <rv s="0">
    <fb>10470</fb>
    <v>1</v>
  </rv>
  <rv s="0">
    <fb>1263</fb>
    <v>1</v>
  </rv>
  <rv s="0">
    <fb>1671.5</fb>
    <v>1</v>
  </rv>
  <rv s="0">
    <fb>5.7409999999999997</fb>
    <v>1</v>
  </rv>
  <rv s="0">
    <fb>45012</fb>
    <v>0</v>
  </rv>
  <rv s="0">
    <fb>34.92</fb>
    <v>1</v>
  </rv>
  <rv s="0">
    <fb>5232</fb>
    <v>1</v>
  </rv>
  <rv s="0">
    <fb>5.7771999999999997</fb>
    <v>1</v>
  </rv>
  <rv s="0">
    <fb>45013</fb>
    <v>0</v>
  </rv>
  <rv s="0">
    <fb>34.14</fb>
    <v>1</v>
  </rv>
  <rv s="0">
    <fb>1608</fb>
    <v>1</v>
  </rv>
  <rv s="0">
    <fb>2567.5</fb>
    <v>1</v>
  </rv>
  <rv s="0">
    <fb>1631.5</fb>
    <v>1</v>
  </rv>
  <rv s="0">
    <fb>5.5965999999999996</fb>
    <v>1</v>
  </rv>
  <rv s="0">
    <fb>45014</fb>
    <v>0</v>
  </rv>
  <rv s="0">
    <fb>34.56</fb>
    <v>1</v>
  </rv>
  <rv s="0">
    <fb>1645</fb>
    <v>1</v>
  </rv>
  <rv s="0">
    <fb>5.8872999999999998</fb>
    <v>1</v>
  </rv>
  <rv s="0">
    <fb>45015</fb>
    <v>0</v>
  </rv>
  <rv s="0">
    <fb>174.9</fb>
    <v>1</v>
  </rv>
  <rv s="0">
    <fb>5439</fb>
    <v>1</v>
  </rv>
  <rv s="0">
    <fb>2687.5</fb>
    <v>1</v>
  </rv>
  <rv s="0">
    <fb>10720</fb>
    <v>1</v>
  </rv>
  <rv s="0">
    <fb>45016</fb>
    <v>0</v>
  </rv>
  <rv s="0">
    <fb>469.5</fb>
    <v>1</v>
  </rv>
  <rv s="0">
    <fb>54.5</fb>
    <v>1</v>
  </rv>
  <rv s="0">
    <fb>5478</fb>
    <v>1</v>
  </rv>
  <rv s="0">
    <fb>715</fb>
    <v>1</v>
  </rv>
  <rv s="0">
    <fb>1312.5</fb>
    <v>1</v>
  </rv>
  <rv s="0">
    <fb>5.8312999999999997</fb>
    <v>1</v>
  </rv>
  <rv s="0">
    <fb>45019</fb>
    <v>0</v>
  </rv>
  <rv s="0">
    <fb>172.9</fb>
    <v>1</v>
  </rv>
  <rv s="0">
    <fb>135.75</fb>
    <v>1</v>
  </rv>
  <rv s="0">
    <fb>5405</fb>
    <v>1</v>
  </rv>
  <rv s="0">
    <fb>717.5</fb>
    <v>1</v>
  </rv>
  <rv s="0">
    <fb>10745</fb>
    <v>1</v>
  </rv>
  <rv s="0">
    <fb>5.3635999999999999</fb>
    <v>1</v>
  </rv>
  <rv s="0">
    <fb>45020</fb>
    <v>0</v>
  </rv>
  <rv s="0">
    <fb>128.5</fb>
    <v>1</v>
  </rv>
  <rv s="0">
    <fb>5312</fb>
    <v>1</v>
  </rv>
  <rv s="0">
    <fb>1675.5</fb>
    <v>1</v>
  </rv>
  <rv s="0">
    <fb>45021</fb>
    <v>0</v>
  </rv>
  <rv s="0">
    <fb>5283</fb>
    <v>1</v>
  </rv>
  <rv s="0">
    <fb>2610.5</fb>
    <v>1</v>
  </rv>
  <rv s="0">
    <fb>2985</fb>
    <v>1</v>
  </rv>
  <rv s="0">
    <fb>10100</fb>
    <v>1</v>
  </rv>
  <rv s="0">
    <fb>1686.5</fb>
    <v>1</v>
  </rv>
  <rv s="0">
    <fb>45022</fb>
    <v>0</v>
  </rv>
  <rv s="0">
    <fb>134.75</fb>
    <v>1</v>
  </rv>
  <rv s="0">
    <fb>5295</fb>
    <v>1</v>
  </rv>
  <rv s="0">
    <fb>2600.5</fb>
    <v>1</v>
  </rv>
  <rv s="0">
    <fb>710.5</fb>
    <v>1</v>
  </rv>
  <rv s="0">
    <fb>9930</fb>
    <v>1</v>
  </rv>
  <rv s="0">
    <fb>1751</fb>
    <v>1</v>
  </rv>
  <rv s="0">
    <fb>6.8228</fb>
    <v>1</v>
  </rv>
  <rv s="0">
    <fb>45027</fb>
    <v>0</v>
  </rv>
  <rv s="0">
    <fb>485.5</fb>
    <v>1</v>
  </rv>
  <rv s="0">
    <fb>34.9</fb>
    <v>1</v>
  </rv>
  <rv s="0">
    <fb>461.5</fb>
    <v>1</v>
  </rv>
  <rv s="0">
    <fb>2709</fb>
    <v>1</v>
  </rv>
  <rv s="0">
    <fb>695.5</fb>
    <v>1</v>
  </rv>
  <rv s="0">
    <fb>3065</fb>
    <v>1</v>
  </rv>
  <rv s="0">
    <fb>6.8624999999999998</fb>
    <v>1</v>
  </rv>
  <rv s="0">
    <fb>45028</fb>
    <v>0</v>
  </rv>
  <rv s="0">
    <fb>132.25</fb>
    <v>1</v>
  </rv>
  <rv s="0">
    <fb>5520</fb>
    <v>1</v>
  </rv>
  <rv s="0">
    <fb>2675.5</fb>
    <v>1</v>
  </rv>
  <rv s="0">
    <fb>10185</fb>
    <v>1</v>
  </rv>
  <rv s="0">
    <fb>1776.5</fb>
    <v>1</v>
  </rv>
  <rv s="0">
    <fb>6.9709000000000003</fb>
    <v>1</v>
  </rv>
  <rv s="0">
    <fb>45029</fb>
    <v>0</v>
  </rv>
  <rv s="0">
    <fb>34.950000000000003</fb>
    <v>1</v>
  </rv>
  <rv s="0">
    <fb>1772</fb>
    <v>1</v>
  </rv>
  <rv s="0">
    <fb>5537</fb>
    <v>1</v>
  </rv>
  <rv s="0">
    <fb>2706.5</fb>
    <v>1</v>
  </rv>
  <rv s="0">
    <fb>1781.5</fb>
    <v>1</v>
  </rv>
  <rv s="0">
    <fb>9.5785999999999998</fb>
    <v>1</v>
  </rv>
  <rv s="0">
    <fb>45030</fb>
    <v>0</v>
  </rv>
  <rv s="0">
    <fb>5462</fb>
    <v>1</v>
  </rv>
  <rv s="0">
    <fb>2676.5</fb>
    <v>1</v>
  </rv>
  <rv s="0">
    <fb>1784.5</fb>
    <v>1</v>
  </rv>
  <rv s="0">
    <fb>45033</fb>
    <v>0</v>
  </rv>
  <rv s="0">
    <fb>5551</fb>
    <v>1</v>
  </rv>
  <rv s="0">
    <fb>2711.5</fb>
    <v>1</v>
  </rv>
  <rv s="0">
    <fb>296.39999999999998</fb>
    <v>1</v>
  </rv>
  <rv s="0">
    <fb>1793</fb>
    <v>1</v>
  </rv>
  <rv s="0">
    <fb>45034</fb>
    <v>0</v>
  </rv>
  <rv s="0">
    <fb>8.7985000000000007</fb>
    <v>1</v>
  </rv>
  <rv s="0">
    <fb>45035</fb>
    <v>0</v>
  </rv>
  <rv s="0">
    <fb>5530</fb>
    <v>1</v>
  </rv>
  <rv s="0">
    <fb>2761.5</fb>
    <v>1</v>
  </rv>
  <rv s="0">
    <fb>1821</fb>
    <v>1</v>
  </rv>
  <rv s="0">
    <fb>45036</fb>
    <v>0</v>
  </rv>
  <rv s="0">
    <fb>136.75</fb>
    <v>1</v>
  </rv>
  <rv s="0">
    <fb>167.1</fb>
    <v>1</v>
  </rv>
  <rv s="0">
    <fb>5442</fb>
    <v>1</v>
  </rv>
  <rv s="0">
    <fb>2714</fb>
    <v>1</v>
  </rv>
  <rv s="0">
    <fb>903</fb>
    <v>1</v>
  </rv>
  <rv s="0">
    <fb>10875</fb>
    <v>1</v>
  </rv>
  <rv s="0">
    <fb>9.5496999999999996</fb>
    <v>1</v>
  </rv>
  <rv s="0">
    <fb>45037</fb>
    <v>0</v>
  </rv>
  <rv s="0">
    <fb>132.5</fb>
    <v>1</v>
  </rv>
  <rv s="0">
    <fb>449.5</fb>
    <v>1</v>
  </rv>
  <rv s="0">
    <fb>94.1</fb>
    <v>1</v>
  </rv>
  <rv s="0">
    <fb>5131</fb>
    <v>1</v>
  </rv>
  <rv s="0">
    <fb>2552.5</fb>
    <v>1</v>
  </rv>
  <rv s="0">
    <fb>691.5</fb>
    <v>1</v>
  </rv>
  <rv s="0">
    <fb>10980</fb>
    <v>1</v>
  </rv>
  <rv s="0">
    <fb>1830.5</fb>
    <v>1</v>
  </rv>
  <rv s="0">
    <fb>45040</fb>
    <v>0</v>
  </rv>
  <rv s="0">
    <fb>33.450000000000003</fb>
    <v>1</v>
  </rv>
  <rv s="0">
    <fb>166.7</fb>
    <v>1</v>
  </rv>
  <rv s="0">
    <fb>5141</fb>
    <v>1</v>
  </rv>
  <rv s="0">
    <fb>679.5</fb>
    <v>1</v>
  </rv>
  <rv s="0">
    <fb>8.3361000000000001</fb>
    <v>1</v>
  </rv>
  <rv s="0">
    <fb>45041</fb>
    <v>0</v>
  </rv>
  <rv s="0">
    <fb>117.5</fb>
    <v>1</v>
  </rv>
  <rv s="0">
    <fb>33.4</fb>
    <v>1</v>
  </rv>
  <rv s="0">
    <fb>135.25</fb>
    <v>1</v>
  </rv>
  <rv s="0">
    <fb>4984.5</fb>
    <v>1</v>
  </rv>
  <rv s="0">
    <fb>2426</fb>
    <v>1</v>
  </rv>
  <rv s="0">
    <fb>680.5</fb>
    <v>1</v>
  </rv>
  <rv s="0">
    <fb>10970</fb>
    <v>1</v>
  </rv>
  <rv s="0">
    <fb>1820.5</fb>
    <v>1</v>
  </rv>
  <rv s="0">
    <fb>45042</fb>
    <v>0</v>
  </rv>
  <rv s="0">
    <fb>179.2</fb>
    <v>1</v>
  </rv>
  <rv s="0">
    <fb>33.049999999999997</fb>
    <v>1</v>
  </rv>
  <rv s="0">
    <fb>5037</fb>
    <v>1</v>
  </rv>
  <rv s="0">
    <fb>319.8</fb>
    <v>1</v>
  </rv>
  <rv s="0">
    <fb>10830</fb>
    <v>1</v>
  </rv>
  <rv s="0">
    <fb>1767.5</fb>
    <v>1</v>
  </rv>
  <rv s="0">
    <fb>8.6684000000000001</fb>
    <v>1</v>
  </rv>
  <rv s="0">
    <fb>45043</fb>
    <v>0</v>
  </rv>
  <rv s="0">
    <fb>169.9</fb>
    <v>1</v>
  </rv>
  <rv s="0">
    <fb>1698</fb>
    <v>1</v>
  </rv>
  <rv s="0">
    <fb>496.5</fb>
    <v>1</v>
  </rv>
  <rv s="0">
    <fb>2427</fb>
    <v>1</v>
  </rv>
  <rv s="0">
    <fb>709.5</fb>
    <v>1</v>
  </rv>
  <rv s="0">
    <fb>317.2</fb>
    <v>1</v>
  </rv>
  <rv s="0">
    <fb>10880</fb>
    <v>1</v>
  </rv>
  <rv s="0">
    <fb>1213</fb>
    <v>1</v>
  </rv>
  <rv s="0">
    <fb>8.3072999999999997</fb>
    <v>1</v>
  </rv>
  <rv s="0">
    <fb>45044</fb>
    <v>0</v>
  </rv>
  <rv s="0">
    <fb>210.2</fb>
    <v>1</v>
  </rv>
  <rv s="0">
    <fb>124.5</fb>
    <v>1</v>
  </rv>
  <rv s="0">
    <fb>5049</fb>
    <v>1</v>
  </rv>
  <rv s="0">
    <fb>11195</fb>
    <v>1</v>
  </rv>
  <rv s="0">
    <fb>1841</fb>
    <v>1</v>
  </rv>
  <rv s="0">
    <fb>45048</fb>
    <v>0</v>
  </rv>
  <rv s="0">
    <fb>4915</fb>
    <v>1</v>
  </rv>
  <rv s="0">
    <fb>2370.5</fb>
    <v>1</v>
  </rv>
  <rv s="0">
    <fb>724.5</fb>
    <v>1</v>
  </rv>
  <rv s="0">
    <fb>45049</fb>
    <v>0</v>
  </rv>
  <rv s="0">
    <fb>207.4</fb>
    <v>1</v>
  </rv>
  <rv s="0">
    <fb>130.25</fb>
    <v>1</v>
  </rv>
  <rv s="0">
    <fb>35.15</fb>
    <v>1</v>
  </rv>
  <rv s="0">
    <fb>4954.5</fb>
    <v>1</v>
  </rv>
  <rv s="0">
    <fb>1843</fb>
    <v>1</v>
  </rv>
  <rv s="0">
    <fb>45050</fb>
    <v>0</v>
  </rv>
  <rv s="0">
    <fb>34.85</fb>
    <v>1</v>
  </rv>
  <rv s="0">
    <fb>4870</fb>
    <v>1</v>
  </rv>
  <rv s="0">
    <fb>2377</fb>
    <v>1</v>
  </rv>
  <rv s="0">
    <fb>10960</fb>
    <v>1</v>
  </rv>
  <rv s="0">
    <fb>1869</fb>
    <v>1</v>
  </rv>
  <rv s="0">
    <fb>6.6025</fb>
    <v>1</v>
  </rv>
  <rv s="0">
    <fb>45051</fb>
    <v>0</v>
  </rv>
  <rv s="0">
    <fb>35.6</fb>
    <v>1</v>
  </rv>
  <rv s="0">
    <fb>178.2</fb>
    <v>1</v>
  </rv>
  <rv s="0">
    <fb>754.5</fb>
    <v>1</v>
  </rv>
  <rv s="0">
    <fb>1874</fb>
    <v>1</v>
  </rv>
  <rv s="0">
    <fb>45055</fb>
    <v>0</v>
  </rv>
  <rv s="0">
    <fb>5027</fb>
    <v>1</v>
  </rv>
  <rv s="0">
    <fb>744.5</fb>
    <v>1</v>
  </rv>
  <rv s="0">
    <fb>11380</fb>
    <v>1</v>
  </rv>
  <rv s="0">
    <fb>45056</fb>
    <v>0</v>
  </rv>
  <rv s="0">
    <fb>92.7</fb>
    <v>1</v>
  </rv>
  <rv s="0">
    <fb>783.5</fb>
    <v>1</v>
  </rv>
  <rv s="0">
    <fb>11470</fb>
    <v>1</v>
  </rv>
  <rv s="0">
    <fb>1859.5</fb>
    <v>1</v>
  </rv>
  <rv s="0">
    <fb>6.0317999999999996</fb>
    <v>1</v>
  </rv>
  <rv s="0">
    <fb>45057</fb>
    <v>0</v>
  </rv>
  <rv s="0">
    <fb>198.7</fb>
    <v>1</v>
  </rv>
  <rv s="0">
    <fb>36.549999999999997</fb>
    <v>1</v>
  </rv>
  <rv s="0">
    <fb>193.1</fb>
    <v>1</v>
  </rv>
  <rv s="0">
    <fb>517</fb>
    <v>1</v>
  </rv>
  <rv s="0">
    <fb>94.9</fb>
    <v>1</v>
  </rv>
  <rv s="0">
    <fb>4882.5</fb>
    <v>1</v>
  </rv>
  <rv s="0">
    <fb>2347.5</fb>
    <v>1</v>
  </rv>
  <rv s="0">
    <fb>313.39999999999998</fb>
    <v>1</v>
  </rv>
  <rv s="0">
    <fb>5.9992999999999999</fb>
    <v>1</v>
  </rv>
  <rv s="0">
    <fb>45058</fb>
    <v>0</v>
  </rv>
  <rv s="0">
    <fb>198.6</fb>
    <v>1</v>
  </rv>
  <rv s="0">
    <fb>97.4</fb>
    <v>1</v>
  </rv>
  <rv s="0">
    <fb>4917.5</fb>
    <v>1</v>
  </rv>
  <rv s="0">
    <fb>2337.5</fb>
    <v>1</v>
  </rv>
  <rv s="0">
    <fb>11630</fb>
    <v>1</v>
  </rv>
  <rv s="0">
    <fb>7.0467000000000004</fb>
    <v>1</v>
  </rv>
  <rv s="0">
    <fb>45061</fb>
    <v>0</v>
  </rv>
  <rv s="0">
    <fb>37.15</fb>
    <v>1</v>
  </rv>
  <rv s="0">
    <fb>4963</fb>
    <v>1</v>
  </rv>
  <rv s="0">
    <fb>768.5</fb>
    <v>1</v>
  </rv>
  <rv s="0">
    <fb>11745</fb>
    <v>1</v>
  </rv>
  <rv s="0">
    <fb>45062</fb>
    <v>0</v>
  </rv>
  <rv s="0">
    <fb>2365.5</fb>
    <v>1</v>
  </rv>
  <rv s="0">
    <fb>765.5</fb>
    <v>1</v>
  </rv>
  <rv s="0">
    <fb>11705</fb>
    <v>1</v>
  </rv>
  <rv s="0">
    <fb>7.0106000000000002</fb>
    <v>1</v>
  </rv>
  <rv s="0">
    <fb>45063</fb>
    <v>0</v>
  </rv>
  <rv s="0">
    <fb>202.4</fb>
    <v>1</v>
  </rv>
  <rv s="0">
    <fb>199.1</fb>
    <v>1</v>
  </rv>
  <rv s="0">
    <fb>4970.5</fb>
    <v>1</v>
  </rv>
  <rv s="0">
    <fb>318.2</fb>
    <v>1</v>
  </rv>
  <rv s="0">
    <fb>11680</fb>
    <v>1</v>
  </rv>
  <rv s="0">
    <fb>45064</fb>
    <v>0</v>
  </rv>
  <rv s="0">
    <fb>493.5</fb>
    <v>1</v>
  </rv>
  <rv s="0">
    <fb>4936</fb>
    <v>1</v>
  </rv>
  <rv s="0">
    <fb>2328.5</fb>
    <v>1</v>
  </rv>
  <rv s="0">
    <fb>6.8661000000000003</fb>
    <v>1</v>
  </rv>
  <rv s="0">
    <fb>45065</fb>
    <v>0</v>
  </rv>
  <rv s="0">
    <fb>199.7</fb>
    <v>1</v>
  </rv>
  <rv s="0">
    <fb>451.5</fb>
    <v>1</v>
  </rv>
  <rv s="0">
    <fb>33.75</fb>
    <v>1</v>
  </rv>
  <rv s="0">
    <fb>446.5</fb>
    <v>1</v>
  </rv>
  <rv s="0">
    <fb>4948.5</fb>
    <v>1</v>
  </rv>
  <rv s="0">
    <fb>1826</fb>
    <v>1</v>
  </rv>
  <rv s="0">
    <fb>45068</fb>
    <v>0</v>
  </rv>
  <rv s="0">
    <fb>33.65</fb>
    <v>1</v>
  </rv>
  <rv s="0">
    <fb>209.8</fb>
    <v>1</v>
  </rv>
  <rv s="0">
    <fb>489.5</fb>
    <v>1</v>
  </rv>
  <rv s="0">
    <fb>4936.5</fb>
    <v>1</v>
  </rv>
  <rv s="0">
    <fb>45069</fb>
    <v>0</v>
  </rv>
  <rv s="0">
    <fb>127.5</fb>
    <v>1</v>
  </rv>
  <rv s="0">
    <fb>4895</fb>
    <v>1</v>
  </rv>
  <rv s="0">
    <fb>2346</fb>
    <v>1</v>
  </rv>
  <rv s="0">
    <fb>311.39999999999998</fb>
    <v>1</v>
  </rv>
  <rv s="0">
    <fb>11720</fb>
    <v>1</v>
  </rv>
  <rv s="0">
    <fb>6.7324999999999999</fb>
    <v>1</v>
  </rv>
  <rv s="0">
    <fb>45070</fb>
    <v>0</v>
  </rv>
  <rv s="0">
    <fb>72.3</fb>
    <v>1</v>
  </rv>
  <rv s="0">
    <fb>4774</fb>
    <v>1</v>
  </rv>
  <rv s="0">
    <fb>2278.5</fb>
    <v>1</v>
  </rv>
  <rv s="0">
    <fb>712.5</fb>
    <v>1</v>
  </rv>
  <rv s="0">
    <fb>6.4977</fb>
    <v>1</v>
  </rv>
  <rv s="0">
    <fb>45071</fb>
    <v>0</v>
  </rv>
  <rv s="0">
    <fb>175.25</fb>
    <v>1</v>
  </rv>
  <rv s="0">
    <fb>4758</fb>
    <v>1</v>
  </rv>
  <rv s="0">
    <fb>6.2123999999999997</fb>
    <v>1</v>
  </rv>
  <rv s="0">
    <fb>45072</fb>
    <v>0</v>
  </rv>
  <rv s="0">
    <fb>32.299999999999997</fb>
    <v>1</v>
  </rv>
  <rv s="0">
    <fb>207.8</fb>
    <v>1</v>
  </rv>
  <rv s="0">
    <fb>4925</fb>
    <v>1</v>
  </rv>
  <rv s="0">
    <fb>2318.5</fb>
    <v>1</v>
  </rv>
  <rv s="0">
    <fb>1851.5</fb>
    <v>1</v>
  </rv>
  <rv s="0">
    <fb>6.0678999999999998</fb>
    <v>1</v>
  </rv>
  <rv s="0">
    <fb>45076</fb>
    <v>0</v>
  </rv>
  <rv s="0">
    <fb>202.8</fb>
    <v>1</v>
  </rv>
  <rv s="0">
    <fb>172.25</fb>
    <v>1</v>
  </rv>
  <rv s="0">
    <fb>4839.5</fb>
    <v>1</v>
  </rv>
  <rv s="0">
    <fb>11950</fb>
    <v>1</v>
  </rv>
  <rv s="0">
    <fb>45077</fb>
    <v>0</v>
  </rv>
  <rv s="0">
    <fb>2223.5</fb>
    <v>1</v>
  </rv>
  <rv s="0">
    <fb>11675</fb>
    <v>1</v>
  </rv>
  <rv s="0">
    <fb>1791.5</fb>
    <v>1</v>
  </rv>
  <rv s="0">
    <fb>6.4615999999999998</fb>
    <v>1</v>
  </rv>
  <rv s="0">
    <fb>45078</fb>
    <v>0</v>
  </rv>
  <rv s="0">
    <fb>129.75</fb>
    <v>1</v>
  </rv>
  <rv s="0">
    <fb>553</fb>
    <v>1</v>
  </rv>
  <rv s="0">
    <fb>4886</fb>
    <v>1</v>
  </rv>
  <rv s="0">
    <fb>2299.5</fb>
    <v>1</v>
  </rv>
  <rv s="0">
    <fb>731.5</fb>
    <v>1</v>
  </rv>
  <rv s="0">
    <fb>11580</fb>
    <v>1</v>
  </rv>
  <rv s="0">
    <fb>45079</fb>
    <v>0</v>
  </rv>
  <rv s="0">
    <fb>11810</fb>
    <v>1</v>
  </rv>
  <rv s="0">
    <fb>6.2846000000000002</fb>
    <v>1</v>
  </rv>
  <rv s="0">
    <fb>45082</fb>
    <v>0</v>
  </rv>
  <rv s="0">
    <fb>30.85</fb>
    <v>1</v>
  </rv>
  <rv s="0">
    <fb>1896</fb>
    <v>1</v>
  </rv>
  <rv s="0">
    <fb>5055</fb>
    <v>1</v>
  </rv>
  <rv s="0">
    <fb>2414.5</fb>
    <v>1</v>
  </rv>
  <rv s="0">
    <fb>11795</fb>
    <v>1</v>
  </rv>
  <rv s="0">
    <fb>1801.5</fb>
    <v>1</v>
  </rv>
  <rv s="0">
    <fb>6.1546000000000003</fb>
    <v>1</v>
  </rv>
  <rv s="0">
    <fb>45083</fb>
    <v>0</v>
  </rv>
  <rv s="0">
    <fb>30.65</fb>
    <v>1</v>
  </rv>
  <rv s="0">
    <fb>5102</fb>
    <v>1</v>
  </rv>
  <rv s="0">
    <fb>2454.5</fb>
    <v>1</v>
  </rv>
  <rv s="0">
    <fb>312.2</fb>
    <v>1</v>
  </rv>
  <rv s="0">
    <fb>11940</fb>
    <v>1</v>
  </rv>
  <rv s="0">
    <fb>1814.5</fb>
    <v>1</v>
  </rv>
  <rv s="0">
    <fb>6.0715000000000003</fb>
    <v>1</v>
  </rv>
  <rv s="0">
    <fb>45084</fb>
    <v>0</v>
  </rv>
  <rv s="0">
    <fb>206.6</fb>
    <v>1</v>
  </rv>
  <rv s="0">
    <fb>30.1</fb>
    <v>1</v>
  </rv>
  <rv s="0">
    <fb>5103</fb>
    <v>1</v>
  </rv>
  <rv s="0">
    <fb>2456</fb>
    <v>1</v>
  </rv>
  <rv s="0">
    <fb>11875</fb>
    <v>1</v>
  </rv>
  <rv s="0">
    <fb>45085</fb>
    <v>0</v>
  </rv>
  <rv s="0">
    <fb>30.2</fb>
    <v>1</v>
  </rv>
  <rv s="0">
    <fb>1886</fb>
    <v>1</v>
  </rv>
  <rv s="0">
    <fb>5127</fb>
    <v>1</v>
  </rv>
  <rv s="0">
    <fb>2459.5</fb>
    <v>1</v>
  </rv>
  <rv s="0">
    <fb>11635</fb>
    <v>1</v>
  </rv>
  <rv s="0">
    <fb>1838.5</fb>
    <v>1</v>
  </rv>
  <rv s="0">
    <fb>5.9198000000000004</fb>
    <v>1</v>
  </rv>
  <rv s="0">
    <fb>45086</fb>
    <v>0</v>
  </rv>
  <rv s="0">
    <fb>11530</fb>
    <v>1</v>
  </rv>
  <rv s="0">
    <fb>1890.5</fb>
    <v>1</v>
  </rv>
  <rv s="0">
    <fb>5.9126000000000003</fb>
    <v>1</v>
  </rv>
  <rv s="0">
    <fb>45089</fb>
    <v>0</v>
  </rv>
  <rv s="0">
    <fb>201.4</fb>
    <v>1</v>
  </rv>
  <rv s="0">
    <fb>30.05</fb>
    <v>1</v>
  </rv>
  <rv s="0">
    <fb>5068</fb>
    <v>1</v>
  </rv>
  <rv s="0">
    <fb>2416.5</fb>
    <v>1</v>
  </rv>
  <rv s="0">
    <fb>726.5</fb>
    <v>1</v>
  </rv>
  <rv s="0">
    <fb>11605</fb>
    <v>1</v>
  </rv>
  <rv s="0">
    <fb>1883</fb>
    <v>1</v>
  </rv>
  <rv s="0">
    <fb>45090</fb>
    <v>0</v>
  </rv>
  <rv s="0">
    <fb>220.6</fb>
    <v>1</v>
  </rv>
  <rv s="0">
    <fb>2483</fb>
    <v>1</v>
  </rv>
  <rv s="0">
    <fb>723.5</fb>
    <v>1</v>
  </rv>
  <rv s="0">
    <fb>11645</fb>
    <v>1</v>
  </rv>
  <rv s="0">
    <fb>6.0895999999999999</fb>
    <v>1</v>
  </rv>
  <rv s="0">
    <fb>45091</fb>
    <v>0</v>
  </rv>
  <rv s="0">
    <fb>433.5</fb>
    <v>1</v>
  </rv>
  <rv s="0">
    <fb>468.5</fb>
    <v>1</v>
  </rv>
  <rv s="0">
    <fb>2582.5</fb>
    <v>1</v>
  </rv>
  <rv s="0">
    <fb>5.7355999999999998</fb>
    <v>1</v>
  </rv>
  <rv s="0">
    <fb>45092</fb>
    <v>0</v>
  </rv>
  <rv s="0">
    <fb>111.25</fb>
    <v>1</v>
  </rv>
  <rv s="0">
    <fb>5343</fb>
    <v>1</v>
  </rv>
  <rv s="0">
    <fb>696.5</fb>
    <v>1</v>
  </rv>
  <rv s="0">
    <fb>1925</fb>
    <v>1</v>
  </rv>
  <rv s="0">
    <fb>45093</fb>
    <v>0</v>
  </rv>
  <rv s="0">
    <fb>5.5983999999999998</fb>
    <v>1</v>
  </rv>
  <rv s="0">
    <fb>45096</fb>
    <v>0</v>
  </rv>
  <rv s="0">
    <fb>102.75</fb>
    <v>1</v>
  </rv>
  <rv s="0">
    <fb>5214</fb>
    <v>1</v>
  </rv>
  <rv s="0">
    <fb>2484</fb>
    <v>1</v>
  </rv>
  <rv s="0">
    <fb>11665</fb>
    <v>1</v>
  </rv>
  <rv s="0">
    <fb>1893</fb>
    <v>1</v>
  </rv>
  <rv s="0">
    <fb>45097</fb>
    <v>0</v>
  </rv>
  <rv s="0">
    <fb>191.7</fb>
    <v>1</v>
  </rv>
  <rv s="0">
    <fb>29.55</fb>
    <v>1</v>
  </rv>
  <rv s="0">
    <fb>216.6</fb>
    <v>1</v>
  </rv>
  <rv s="0">
    <fb>5153</fb>
    <v>1</v>
  </rv>
  <rv s="0">
    <fb>2384.5</fb>
    <v>1</v>
  </rv>
  <rv s="0">
    <fb>11690</fb>
    <v>1</v>
  </rv>
  <rv s="0">
    <fb>5.9234</fb>
    <v>1</v>
  </rv>
  <rv s="0">
    <fb>45098</fb>
    <v>0</v>
  </rv>
  <rv s="0">
    <fb>5105</fb>
    <v>1</v>
  </rv>
  <rv s="0">
    <fb>11900</fb>
    <v>1</v>
  </rv>
  <rv s="0">
    <fb>1851</fb>
    <v>1</v>
  </rv>
  <rv s="0">
    <fb>45099</fb>
    <v>0</v>
  </rv>
  <rv s="0">
    <fb>215.4</fb>
    <v>1</v>
  </rv>
  <rv s="0">
    <fb>28.8</fb>
    <v>1</v>
  </rv>
  <rv s="0">
    <fb>102.5</fb>
    <v>1</v>
  </rv>
  <rv s="0">
    <fb>454.5</fb>
    <v>1</v>
  </rv>
  <rv s="0">
    <fb>215.6</fb>
    <v>1</v>
  </rv>
  <rv s="0">
    <fb>12010</fb>
    <v>1</v>
  </rv>
  <rv s="0">
    <fb>1856.5</fb>
    <v>1</v>
  </rv>
  <rv s="0">
    <fb>6.3569000000000004</fb>
    <v>1</v>
  </rv>
  <rv s="0">
    <fb>45100</fb>
    <v>0</v>
  </rv>
  <rv s="0">
    <fb>27.9</fb>
    <v>1</v>
  </rv>
  <rv s="0">
    <fb>100.5</fb>
    <v>1</v>
  </rv>
  <rv s="0">
    <fb>4971.5</fb>
    <v>1</v>
  </rv>
  <rv s="0">
    <fb>1855</fb>
    <v>1</v>
  </rv>
  <rv s="0">
    <fb>45103</fb>
    <v>0</v>
  </rv>
  <rv s="0">
    <fb>27.25</fb>
    <v>1</v>
  </rv>
  <rv s="0">
    <fb>1722</fb>
    <v>1</v>
  </rv>
  <rv s="0">
    <fb>5013</fb>
    <v>1</v>
  </rv>
  <rv s="0">
    <fb>649.5</fb>
    <v>1</v>
  </rv>
  <rv s="0">
    <fb>11815</fb>
    <v>1</v>
  </rv>
  <rv s="0">
    <fb>45104</fb>
    <v>0</v>
  </rv>
  <rv s="0">
    <fb>27.45</fb>
    <v>1</v>
  </rv>
  <rv s="0">
    <fb>1706</fb>
    <v>1</v>
  </rv>
  <rv s="0">
    <fb>5042</fb>
    <v>1</v>
  </rv>
  <rv s="0">
    <fb>1783</fb>
    <v>1</v>
  </rv>
  <rv s="0">
    <fb>5.9812000000000003</fb>
    <v>1</v>
  </rv>
  <rv s="0">
    <fb>45105</fb>
    <v>0</v>
  </rv>
  <rv s="0">
    <fb>2237.5</fb>
    <v>1</v>
  </rv>
  <rv s="0">
    <fb>669</fb>
    <v>1</v>
  </rv>
  <rv s="0">
    <fb>12185</fb>
    <v>1</v>
  </rv>
  <rv s="0">
    <fb>1822.5</fb>
    <v>1</v>
  </rv>
  <rv s="0">
    <fb>5.9558999999999997</fb>
    <v>1</v>
  </rv>
  <rv s="0">
    <fb>45106</fb>
    <v>0</v>
  </rv>
  <rv s="0">
    <fb>45.3</fb>
    <v>1</v>
  </rv>
  <rv s="0">
    <fb>4998</fb>
    <v>1</v>
  </rv>
  <rv s="0">
    <fb>2234</fb>
    <v>1</v>
  </rv>
  <rv s="0">
    <fb>1836.5</fb>
    <v>1</v>
  </rv>
  <rv s="0">
    <fb>45107</fb>
    <v>0</v>
  </rv>
  <rv s="0">
    <fb>4985.5</fb>
    <v>1</v>
  </rv>
  <rv s="0">
    <fb>2233</fb>
    <v>1</v>
  </rv>
  <rv s="0">
    <fb>12410</fb>
    <v>1</v>
  </rv>
  <rv s="0">
    <fb>45110</fb>
    <v>0</v>
  </rv>
  <rv s="0">
    <fb>214.6</fb>
    <v>1</v>
  </rv>
  <rv s="0">
    <fb>71.099999999999994</fb>
    <v>1</v>
  </rv>
  <rv s="0">
    <fb>5091</fb>
    <v>1</v>
  </rv>
  <rv s="0">
    <fb>2329.5</fb>
    <v>1</v>
  </rv>
  <rv s="0">
    <fb>12360</fb>
    <v>1</v>
  </rv>
  <rv s="0">
    <fb>1894</fb>
    <v>1</v>
  </rv>
  <rv s="0">
    <fb>5.5260999999999996</fb>
    <v>1</v>
  </rv>
  <rv s="0">
    <fb>45111</fb>
    <v>0</v>
  </rv>
  <rv s="0">
    <fb>72.2</fb>
    <v>1</v>
  </rv>
  <rv s="0">
    <fb>2332</fb>
    <v>1</v>
  </rv>
  <rv s="0">
    <fb>279.2</fb>
    <v>1</v>
  </rv>
  <rv s="0">
    <fb>12305</fb>
    <v>1</v>
  </rv>
  <rv s="0">
    <fb>1901.5</fb>
    <v>1</v>
  </rv>
  <rv s="0">
    <fb>5.5152999999999999</fb>
    <v>1</v>
  </rv>
  <rv s="0">
    <fb>45112</fb>
    <v>0</v>
  </rv>
  <rv s="0">
    <fb>30.9</fb>
    <v>1</v>
  </rv>
  <rv s="0">
    <fb>5017</fb>
    <v>1</v>
  </rv>
  <rv s="0">
    <fb>2268.5</fb>
    <v>1</v>
  </rv>
  <rv s="0">
    <fb>1903.5</fb>
    <v>1</v>
  </rv>
  <rv s="0">
    <fb>45113</fb>
    <v>0</v>
  </rv>
  <rv s="0">
    <fb>199.3</fb>
    <v>1</v>
  </rv>
  <rv s="0">
    <fb>1780</fb>
    <v>1</v>
  </rv>
  <rv s="0">
    <fb>2168.5</fb>
    <v>1</v>
  </rv>
  <rv s="0">
    <fb>651</fb>
    <v>1</v>
  </rv>
  <rv s="0">
    <fb>5.2732999999999999</fb>
    <v>1</v>
  </rv>
  <rv s="0">
    <fb>45114</fb>
    <v>0</v>
  </rv>
  <rv s="0">
    <fb>415.5</fb>
    <v>1</v>
  </rv>
  <rv s="0">
    <fb>2201</fb>
    <v>1</v>
  </rv>
  <rv s="0">
    <fb>653.5</fb>
    <v>1</v>
  </rv>
  <rv s="0">
    <fb>1847</fb>
    <v>1</v>
  </rv>
  <rv s="0">
    <fb>5.3022</fb>
    <v>1</v>
  </rv>
  <rv s="0">
    <fb>45117</fb>
    <v>0</v>
  </rv>
  <rv s="0">
    <fb>121.5</fb>
    <v>1</v>
  </rv>
  <rv s="0">
    <fb>77.3</fb>
    <v>1</v>
  </rv>
  <rv s="0">
    <fb>4868.5</fb>
    <v>1</v>
  </rv>
  <rv s="0">
    <fb>12050</fb>
    <v>1</v>
  </rv>
  <rv s="0">
    <fb>5.0566000000000004</fb>
    <v>1</v>
  </rv>
  <rv s="0">
    <fb>45118</fb>
    <v>0</v>
  </rv>
  <rv s="0">
    <fb>215.2</fb>
    <v>1</v>
  </rv>
  <rv s="0">
    <fb>29.6</fb>
    <v>1</v>
  </rv>
  <rv s="0">
    <fb>4947</fb>
    <v>1</v>
  </rv>
  <rv s="0">
    <fb>662.5</fb>
    <v>1</v>
  </rv>
  <rv s="0">
    <fb>12180</fb>
    <v>1</v>
  </rv>
  <rv s="0">
    <fb>1818.5</fb>
    <v>1</v>
  </rv>
  <rv s="0">
    <fb>4.9481999999999999</fb>
    <v>1</v>
  </rv>
  <rv s="0">
    <fb>45119</fb>
    <v>0</v>
  </rv>
  <rv s="0">
    <fb>5140</fb>
    <v>1</v>
  </rv>
  <rv s="0">
    <fb>12350</fb>
    <v>1</v>
  </rv>
  <rv s="0">
    <fb>1815</fb>
    <v>1</v>
  </rv>
  <rv s="0">
    <fb>45120</fb>
    <v>0</v>
  </rv>
  <rv s="0">
    <fb>222.2</fb>
    <v>1</v>
  </rv>
  <rv s="0">
    <fb>12330</fb>
    <v>1</v>
  </rv>
  <rv s="0">
    <fb>5.3418999999999999</fb>
    <v>1</v>
  </rv>
  <rv s="0">
    <fb>45121</fb>
    <v>0</v>
  </rv>
  <rv s="0">
    <fb>220.2</fb>
    <v>1</v>
  </rv>
  <rv s="0">
    <fb>208.8</fb>
    <v>1</v>
  </rv>
  <rv s="0">
    <fb>12315</fb>
    <v>1</v>
  </rv>
  <rv s="0">
    <fb>5.2877000000000001</fb>
    <v>1</v>
  </rv>
  <rv s="0">
    <fb>45124</fb>
    <v>0</v>
  </rv>
  <rv s="0">
    <fb>2290.5</fb>
    <v>1</v>
  </rv>
  <rv s="0">
    <fb>703.5</fb>
    <v>1</v>
  </rv>
  <rv s="0">
    <fb>12275</fb>
    <v>1</v>
  </rv>
  <rv s="0">
    <fb>1818</fb>
    <v>1</v>
  </rv>
  <rv s="0">
    <fb>5.2552000000000003</fb>
    <v>1</v>
  </rv>
  <rv s="0">
    <fb>45125</fb>
    <v>0</v>
  </rv>
  <rv s="0">
    <fb>219.4</fb>
    <v>1</v>
  </rv>
  <rv s="0">
    <fb>32.049999999999997</fb>
    <v>1</v>
  </rv>
  <rv s="0">
    <fb>1824</fb>
    <v>1</v>
  </rv>
  <rv s="0">
    <fb>5110</fb>
    <v>1</v>
  </rv>
  <rv s="0">
    <fb>2311</fb>
    <v>1</v>
  </rv>
  <rv s="0">
    <fb>12205</fb>
    <v>1</v>
  </rv>
  <rv s="0">
    <fb>5.1612999999999998</fb>
    <v>1</v>
  </rv>
  <rv s="0">
    <fb>45126</fb>
    <v>0</v>
  </rv>
  <rv s="0">
    <fb>166.25</fb>
    <v>1</v>
  </rv>
  <rv s="0">
    <fb>5096</fb>
    <v>1</v>
  </rv>
  <rv s="0">
    <fb>2303</fb>
    <v>1</v>
  </rv>
  <rv s="0">
    <fb>727.5</fb>
    <v>1</v>
  </rv>
  <rv s="0">
    <fb>12200</fb>
    <v>1</v>
  </rv>
  <rv s="0">
    <fb>1951.5</fb>
    <v>1</v>
  </rv>
  <rv s="0">
    <fb>5.0891000000000002</fb>
    <v>1</v>
  </rv>
  <rv s="0">
    <fb>45127</fb>
    <v>0</v>
  </rv>
  <rv s="0">
    <fb>31.95</fb>
    <v>1</v>
  </rv>
  <rv s="0">
    <fb>1916</fb>
    <v>1</v>
  </rv>
  <rv s="0">
    <fb>5174</fb>
    <v>1</v>
  </rv>
  <rv s="0">
    <fb>361.6</fb>
    <v>1</v>
  </rv>
  <rv s="0">
    <fb>12210</fb>
    <v>1</v>
  </rv>
  <rv s="0">
    <fb>2063</fb>
    <v>1</v>
  </rv>
  <rv s="0">
    <fb>45128</fb>
    <v>0</v>
  </rv>
  <rv s="0">
    <fb>2389</fb>
    <v>1</v>
  </rv>
  <rv s="0">
    <fb>12240</fb>
    <v>1</v>
  </rv>
  <rv s="0">
    <fb>45131</fb>
    <v>0</v>
  </rv>
  <rv s="0">
    <fb>32.85</fb>
    <v>1</v>
  </rv>
  <rv s="0">
    <fb>2390.5</fb>
    <v>1</v>
  </rv>
  <rv s="0">
    <fb>387.8</fb>
    <v>1</v>
  </rv>
  <rv s="0">
    <fb>12335</fb>
    <v>1</v>
  </rv>
  <rv s="0">
    <fb>5.3239000000000001</fb>
    <v>1</v>
  </rv>
  <rv s="0">
    <fb>45132</fb>
    <v>0</v>
  </rv>
  <rv s="0">
    <fb>218.8</fb>
    <v>1</v>
  </rv>
  <rv s="0">
    <fb>31.85</fb>
    <v>1</v>
  </rv>
  <rv s="0">
    <fb>210.4</fb>
    <v>1</v>
  </rv>
  <rv s="0">
    <fb>1942</fb>
    <v>1</v>
  </rv>
  <rv s="0">
    <fb>48.9</fb>
    <v>1</v>
  </rv>
  <rv s="0">
    <fb>5394</fb>
    <v>1</v>
  </rv>
  <rv s="0">
    <fb>2506</fb>
    <v>1</v>
  </rv>
  <rv s="0">
    <fb>687</fb>
    <v>1</v>
  </rv>
  <rv s="0">
    <fb>12425</fb>
    <v>1</v>
  </rv>
  <rv s="0">
    <fb>1127</fb>
    <v>1</v>
  </rv>
  <rv s="0">
    <fb>2049</fb>
    <v>1</v>
  </rv>
  <rv s="0">
    <fb>45133</fb>
    <v>0</v>
  </rv>
  <rv s="0">
    <fb>32.25</fb>
    <v>1</v>
  </rv>
  <rv s="0">
    <fb>49.75</fb>
    <v>1</v>
  </rv>
  <rv s="0">
    <fb>5229</fb>
    <v>1</v>
  </rv>
  <rv s="0">
    <fb>394.2</fb>
    <v>1</v>
  </rv>
  <rv s="0">
    <fb>5.3997000000000002</fb>
    <v>1</v>
  </rv>
  <rv s="0">
    <fb>45134</fb>
    <v>0</v>
  </rv>
  <rv s="0">
    <fb>709</fb>
    <v>1</v>
  </rv>
  <rv s="0">
    <fb>5213</fb>
    <v>1</v>
  </rv>
  <rv s="0">
    <fb>182.2</fb>
    <v>1</v>
  </rv>
  <rv s="0">
    <fb>703</fb>
    <v>1</v>
  </rv>
  <rv s="0">
    <fb>386.2</fb>
    <v>1</v>
  </rv>
  <rv s="0">
    <fb>12680</fb>
    <v>1</v>
  </rv>
  <rv s="0">
    <fb>2096</fb>
    <v>1</v>
  </rv>
  <rv s="0">
    <fb>6.3170999999999999</fb>
    <v>1</v>
  </rv>
  <rv s="0">
    <fb>45135</fb>
    <v>0</v>
  </rv>
  <rv s="0">
    <fb>88.7</fb>
    <v>1</v>
  </rv>
  <rv s="0">
    <fb>12475</fb>
    <v>1</v>
  </rv>
  <rv s="0">
    <fb>6.5373999999999999</fb>
    <v>1</v>
  </rv>
  <rv s="0">
    <fb>45138</fb>
    <v>0</v>
  </rv>
  <rv s="0">
    <fb>2394</fb>
    <v>1</v>
  </rv>
  <rv s="0">
    <fb>12505</fb>
    <v>1</v>
  </rv>
  <rv s="0">
    <fb>2089</fb>
    <v>1</v>
  </rv>
  <rv s="0">
    <fb>45139</fb>
    <v>0</v>
  </rv>
  <rv s="0">
    <fb>1924</fb>
    <v>1</v>
  </rv>
  <rv s="0">
    <fb>5095</fb>
    <v>1</v>
  </rv>
  <rv s="0">
    <fb>2342.5</fb>
    <v>1</v>
  </rv>
  <rv s="0">
    <fb>666.5</fb>
    <v>1</v>
  </rv>
  <rv s="0">
    <fb>12630</fb>
    <v>1</v>
  </rv>
  <rv s="0">
    <fb>45140</fb>
    <v>0</v>
  </rv>
  <rv s="0">
    <fb>4964</fb>
    <v>1</v>
  </rv>
  <rv s="0">
    <fb>12645</fb>
    <v>1</v>
  </rv>
  <rv s="0">
    <fb>6.1437999999999997</fb>
    <v>1</v>
  </rv>
  <rv s="0">
    <fb>45141</fb>
    <v>0</v>
  </rv>
  <rv s="0">
    <fb>227.2</fb>
    <v>1</v>
  </rv>
  <rv s="0">
    <fb>4999.5</fb>
    <v>1</v>
  </rv>
  <rv s="0">
    <fb>12495</fb>
    <v>1</v>
  </rv>
  <rv s="0">
    <fb>45142</fb>
    <v>0</v>
  </rv>
  <rv s="0">
    <fb>205.4</fb>
    <v>1</v>
  </rv>
  <rv s="0">
    <fb>48.25</fb>
    <v>1</v>
  </rv>
  <rv s="0">
    <fb>2242.5</fb>
    <v>1</v>
  </rv>
  <rv s="0">
    <fb>12550</fb>
    <v>1</v>
  </rv>
  <rv s="0">
    <fb>45145</fb>
    <v>0</v>
  </rv>
  <rv s="0">
    <fb>401.5</fb>
    <v>1</v>
  </rv>
  <rv s="0">
    <fb>4966.5</fb>
    <v>1</v>
  </rv>
  <rv s="0">
    <fb>2200.5</fb>
    <v>1</v>
  </rv>
  <rv s="0">
    <fb>378.4</fb>
    <v>1</v>
  </rv>
  <rv s="0">
    <fb>12610</fb>
    <v>1</v>
  </rv>
  <rv s="0">
    <fb>2149</fb>
    <v>1</v>
  </rv>
  <rv s="0">
    <fb>45146</fb>
    <v>0</v>
  </rv>
  <rv s="0">
    <fb>1836</fb>
    <v>1</v>
  </rv>
  <rv s="0">
    <fb>88.4</fb>
    <v>1</v>
  </rv>
  <rv s="0">
    <fb>4906.5</fb>
    <v>1</v>
  </rv>
  <rv s="0">
    <fb>2156.5</fb>
    <v>1</v>
  </rv>
  <rv s="0">
    <fb>194.2</fb>
    <v>1</v>
  </rv>
  <rv s="0">
    <fb>635.5</fb>
    <v>1</v>
  </rv>
  <rv s="0">
    <fb>12535</fb>
    <v>1</v>
  </rv>
  <rv s="0">
    <fb>5.5948000000000002</fb>
    <v>1</v>
  </rv>
  <rv s="0">
    <fb>45147</fb>
    <v>0</v>
  </rv>
  <rv s="0">
    <fb>236.2</fb>
    <v>1</v>
  </rv>
  <rv s="0">
    <fb>4955</fb>
    <v>1</v>
  </rv>
  <rv s="0">
    <fb>2160.5</fb>
    <v>1</v>
  </rv>
  <rv s="0">
    <fb>638.5</fb>
    <v>1</v>
  </rv>
  <rv s="0">
    <fb>12570</fb>
    <v>1</v>
  </rv>
  <rv s="0">
    <fb>45148</fb>
    <v>0</v>
  </rv>
  <rv s="0">
    <fb>4793</fb>
    <v>1</v>
  </rv>
  <rv s="0">
    <fb>2193.5</fb>
    <v>1</v>
  </rv>
  <rv s="0">
    <fb>12635</fb>
    <v>1</v>
  </rv>
  <rv s="0">
    <fb>5.4214000000000002</fb>
    <v>1</v>
  </rv>
  <rv s="0">
    <fb>45149</fb>
    <v>0</v>
  </rv>
  <rv s="0">
    <fb>31.3</fb>
    <v>1</v>
  </rv>
  <rv s="0">
    <fb>101.75</fb>
    <v>1</v>
  </rv>
  <rv s="0">
    <fb>86.9</fb>
    <v>1</v>
  </rv>
  <rv s="0">
    <fb>49.65</fb>
    <v>1</v>
  </rv>
  <rv s="0">
    <fb>4726</fb>
    <v>1</v>
  </rv>
  <rv s="0">
    <fb>2151</fb>
    <v>1</v>
  </rv>
  <rv s="0">
    <fb>2137</fb>
    <v>1</v>
  </rv>
  <rv s="0">
    <fb>45152</fb>
    <v>0</v>
  </rv>
  <rv s="0">
    <fb>193.7</fb>
    <v>1</v>
  </rv>
  <rv s="0">
    <fb>231.6</fb>
    <v>1</v>
  </rv>
  <rv s="0">
    <fb>643</fb>
    <v>1</v>
  </rv>
  <rv s="0">
    <fb>4647</fb>
    <v>1</v>
  </rv>
  <rv s="0">
    <fb>2074</fb>
    <v>1</v>
  </rv>
  <rv s="0">
    <fb>12665</fb>
    <v>1</v>
  </rv>
  <rv s="0">
    <fb>2146</fb>
    <v>1</v>
  </rv>
  <rv s="0">
    <fb>45153</fb>
    <v>0</v>
  </rv>
  <rv s="0">
    <fb>597</fb>
    <v>1</v>
  </rv>
  <rv s="0">
    <fb>4587</fb>
    <v>1</v>
  </rv>
  <rv s="0">
    <fb>684.5</fb>
    <v>1</v>
  </rv>
  <rv s="0">
    <fb>392.6</fb>
    <v>1</v>
  </rv>
  <rv s="0">
    <fb>12600</fb>
    <v>1</v>
  </rv>
  <rv s="0">
    <fb>1111</fb>
    <v>1</v>
  </rv>
  <rv s="0">
    <fb>5.5803000000000003</fb>
    <v>1</v>
  </rv>
  <rv s="0">
    <fb>45154</fb>
    <v>0</v>
  </rv>
  <rv s="0">
    <fb>99.2</fb>
    <v>1</v>
  </rv>
  <rv s="0">
    <fb>4559</fb>
    <v>1</v>
  </rv>
  <rv s="0">
    <fb>2026.5</fb>
    <v>1</v>
  </rv>
  <rv s="0">
    <fb>390.6</fb>
    <v>1</v>
  </rv>
  <rv s="0">
    <fb>12615</fb>
    <v>1</v>
  </rv>
  <rv s="0">
    <fb>45155</fb>
    <v>0</v>
  </rv>
  <rv s="0">
    <fb>32.15</fb>
    <v>1</v>
  </rv>
  <rv s="0">
    <fb>98.7</fb>
    <v>1</v>
  </rv>
  <rv s="0">
    <fb>71.900000000000006</fb>
    <v>1</v>
  </rv>
  <rv s="0">
    <fb>4636</fb>
    <v>1</v>
  </rv>
  <rv s="0">
    <fb>2008.5</fb>
    <v>1</v>
  </rv>
  <rv s="0">
    <fb>12375</fb>
    <v>1</v>
  </rv>
  <rv s="0">
    <fb>2109</fb>
    <v>1</v>
  </rv>
  <rv s="0">
    <fb>45156</fb>
    <v>0</v>
  </rv>
  <rv s="0">
    <fb>31.45</fb>
    <v>1</v>
  </rv>
  <rv s="0">
    <fb>222.6</fb>
    <v>1</v>
  </rv>
  <rv s="0">
    <fb>45.55</fb>
    <v>1</v>
  </rv>
  <rv s="0">
    <fb>4600.5</fb>
    <v>1</v>
  </rv>
  <rv s="0">
    <fb>1972.4</fb>
    <v>1</v>
  </rv>
  <rv s="0">
    <fb>12150</fb>
    <v>1</v>
  </rv>
  <rv s="0">
    <fb>2088</fb>
    <v>1</v>
  </rv>
  <rv s="0">
    <fb>45159</fb>
    <v>0</v>
  </rv>
  <rv s="0">
    <fb>4617.5</fb>
    <v>1</v>
  </rv>
  <rv s="0">
    <fb>642.5</fb>
    <v>1</v>
  </rv>
  <rv s="0">
    <fb>12100</fb>
    <v>1</v>
  </rv>
  <rv s="0">
    <fb>1071</fb>
    <v>1</v>
  </rv>
  <rv s="0">
    <fb>45160</fb>
    <v>0</v>
  </rv>
  <rv s="0">
    <fb>182.9</fb>
    <v>1</v>
  </rv>
  <rv s="0">
    <fb>2002</fb>
    <v>1</v>
  </rv>
  <rv s="0">
    <fb>653</fb>
    <v>1</v>
  </rv>
  <rv s="0">
    <fb>368.6</fb>
    <v>1</v>
  </rv>
  <rv s="0">
    <fb>12215</fb>
    <v>1</v>
  </rv>
  <rv s="0">
    <fb>1086</fb>
    <v>1</v>
  </rv>
  <rv s="0">
    <fb>6.1364999999999998</fb>
    <v>1</v>
  </rv>
  <rv s="0">
    <fb>45161</fb>
    <v>0</v>
  </rv>
  <rv s="0">
    <fb>33.299999999999997</fb>
    <v>1</v>
  </rv>
  <rv s="0">
    <fb>144.75</fb>
    <v>1</v>
  </rv>
  <rv s="0">
    <fb>1922</fb>
    <v>1</v>
  </rv>
  <rv s="0">
    <fb>2052.5</fb>
    <v>1</v>
  </rv>
  <rv s="0">
    <fb>2087</fb>
    <v>1</v>
  </rv>
  <rv s="0">
    <fb>45162</fb>
    <v>0</v>
  </rv>
  <rv s="0">
    <fb>1934</fb>
    <v>1</v>
  </rv>
  <rv s="0">
    <fb>4752</fb>
    <v>1</v>
  </rv>
  <rv s="0">
    <fb>675.5</fb>
    <v>1</v>
  </rv>
  <rv s="0">
    <fb>994.5</fb>
    <v>1</v>
  </rv>
  <rv s="0">
    <fb>5.9957000000000003</fb>
    <v>1</v>
  </rv>
  <rv s="0">
    <fb>45163</fb>
    <v>0</v>
  </rv>
  <rv s="0">
    <fb>4745.5</fb>
    <v>1</v>
  </rv>
  <rv s="0">
    <fb>379.4</fb>
    <v>1</v>
  </rv>
  <rv s="0">
    <fb>12340</fb>
    <v>1</v>
  </rv>
  <rv s="0">
    <fb>1053</fb>
    <v>1</v>
  </rv>
  <rv s="0">
    <fb>45167</fb>
    <v>0</v>
  </rv>
  <rv s="0">
    <fb>617</fb>
    <v>1</v>
  </rv>
  <rv s="0">
    <fb>4824</fb>
    <v>1</v>
  </rv>
  <rv s="0">
    <fb>2093</fb>
    <v>1</v>
  </rv>
  <rv s="0">
    <fb>384.2</fb>
    <v>1</v>
  </rv>
  <rv s="0">
    <fb>12580</fb>
    <v>1</v>
  </rv>
  <rv s="0">
    <fb>2161</fb>
    <v>1</v>
  </rv>
  <rv s="0">
    <fb>45168</fb>
    <v>0</v>
  </rv>
  <rv s="0">
    <fb>591</fb>
    <v>1</v>
  </rv>
  <rv s="0">
    <fb>4852</fb>
    <v>1</v>
  </rv>
  <rv s="0">
    <fb>2086.5</fb>
    <v>1</v>
  </rv>
  <rv s="0">
    <fb>1049</fb>
    <v>1</v>
  </rv>
  <rv s="0">
    <fb>45169</fb>
    <v>0</v>
  </rv>
  <rv s="0">
    <fb>4872.5</fb>
    <v>1</v>
  </rv>
  <rv s="0">
    <fb>2100.5</fb>
    <v>1</v>
  </rv>
  <rv s="0">
    <fb>386.4</fb>
    <v>1</v>
  </rv>
  <rv s="0">
    <fb>12845</fb>
    <v>1</v>
  </rv>
  <rv s="0">
    <fb>6.5735999999999999</fb>
    <v>1</v>
  </rv>
  <rv s="0">
    <fb>45170</fb>
    <v>0</v>
  </rv>
  <rv s="0">
    <fb>4972.5</fb>
    <v>1</v>
  </rv>
  <rv s="0">
    <fb>2136</fb>
    <v>1</v>
  </rv>
  <rv s="0">
    <fb>12850</fb>
    <v>1</v>
  </rv>
  <rv s="0">
    <fb>2173</fb>
    <v>1</v>
  </rv>
  <rv s="0">
    <fb>6.5411000000000001</fb>
    <v>1</v>
  </rv>
  <rv s="0">
    <fb>45173</fb>
    <v>0</v>
  </rv>
  <rv s="0">
    <fb>188.1</fb>
    <v>1</v>
  </rv>
  <rv s="0">
    <fb>701.5</fb>
    <v>1</v>
  </rv>
  <rv s="0">
    <fb>2169</fb>
    <v>1</v>
  </rv>
  <rv s="0">
    <fb>6.2484999999999999</fb>
    <v>1</v>
  </rv>
  <rv s="0">
    <fb>45174</fb>
    <v>0</v>
  </rv>
  <rv s="0">
    <fb>4975</fb>
    <v>1</v>
  </rv>
  <rv s="0">
    <fb>2101.5</fb>
    <v>1</v>
  </rv>
  <rv s="0">
    <fb>686.5</fb>
    <v>1</v>
  </rv>
  <rv s="0">
    <fb>12640</fb>
    <v>1</v>
  </rv>
  <rv s="0">
    <fb>2119</fb>
    <v>1</v>
  </rv>
  <rv s="0">
    <fb>45175</fb>
    <v>0</v>
  </rv>
  <rv s="0">
    <fb>4978.5</fb>
    <v>1</v>
  </rv>
  <rv s="0">
    <fb>2086</fb>
    <v>1</v>
  </rv>
  <rv s="0">
    <fb>12485</fb>
    <v>1</v>
  </rv>
  <rv s="0">
    <fb>6.3207000000000004</fb>
    <v>1</v>
  </rv>
  <rv s="0">
    <fb>45176</fb>
    <v>0</v>
  </rv>
  <rv s="0">
    <fb>4847</fb>
    <v>1</v>
  </rv>
  <rv s="0">
    <fb>2025.5</fb>
    <v>1</v>
  </rv>
  <rv s="0">
    <fb>12370</fb>
    <v>1</v>
  </rv>
  <rv s="0">
    <fb>45177</fb>
    <v>0</v>
  </rv>
  <rv s="0">
    <fb>531</fb>
    <v>1</v>
  </rv>
  <rv s="0">
    <fb>2023</fb>
    <v>1</v>
  </rv>
  <rv s="0">
    <fb>687.5</fb>
    <v>1</v>
  </rv>
  <rv s="0">
    <fb>383.8</fb>
    <v>1</v>
  </rv>
  <rv s="0">
    <fb>45180</fb>
    <v>0</v>
  </rv>
  <rv s="0">
    <fb>194.1</fb>
    <v>1</v>
  </rv>
  <rv s="0">
    <fb>220.8</fb>
    <v>1</v>
  </rv>
  <rv s="0">
    <fb>5001</fb>
    <v>1</v>
  </rv>
  <rv s="0">
    <fb>2071.5</fb>
    <v>1</v>
  </rv>
  <rv s="0">
    <fb>392.2</fb>
    <v>1</v>
  </rv>
  <rv s="0">
    <fb>2073</fb>
    <v>1</v>
  </rv>
  <rv s="0">
    <fb>6.6818999999999997</fb>
    <v>1</v>
  </rv>
  <rv s="0">
    <fb>45181</fb>
    <v>0</v>
  </rv>
  <rv s="0">
    <fb>2091.5</fb>
    <v>1</v>
  </rv>
  <rv s="0">
    <fb>12460</fb>
    <v>1</v>
  </rv>
  <rv s="0">
    <fb>45182</fb>
    <v>0</v>
  </rv>
  <rv s="0">
    <fb>45183</fb>
    <v>0</v>
  </rv>
  <rv s="0">
    <fb>197.3</fb>
    <v>1</v>
  </rv>
  <rv s="0">
    <fb>5221</fb>
    <v>1</v>
  </rv>
  <rv s="0">
    <fb>2262.5</fb>
    <v>1</v>
  </rv>
  <rv s="0">
    <fb>45184</fb>
    <v>0</v>
  </rv>
  <rv s="0">
    <fb>29.65</fb>
    <v>1</v>
  </rv>
  <rv s="0">
    <fb>42.65</fb>
    <v>1</v>
  </rv>
  <rv s="0">
    <fb>5289</fb>
    <v>1</v>
  </rv>
  <rv s="0">
    <fb>2302.5</fb>
    <v>1</v>
  </rv>
  <rv s="0">
    <fb>6.2088000000000001</fb>
    <v>1</v>
  </rv>
  <rv s="0">
    <fb>45187</fb>
    <v>0</v>
  </rv>
  <rv s="0">
    <fb>192.9</fb>
    <v>1</v>
  </rv>
  <rv s="0">
    <fb>92.4</fb>
    <v>1</v>
  </rv>
  <rv s="0">
    <fb>5238</fb>
    <v>1</v>
  </rv>
  <rv s="0">
    <fb>6.0498000000000003</fb>
    <v>1</v>
  </rv>
  <rv s="0">
    <fb>45188</fb>
    <v>0</v>
  </rv>
  <rv s="0">
    <fb>2262</fb>
    <v>1</v>
  </rv>
  <rv s="0">
    <fb>2107</fb>
    <v>1</v>
  </rv>
  <rv s="0">
    <fb>45189</fb>
    <v>0</v>
  </rv>
  <rv s="0">
    <fb>31.05</fb>
    <v>1</v>
  </rv>
  <rv s="0">
    <fb>5284</fb>
    <v>1</v>
  </rv>
  <rv s="0">
    <fb>2296</fb>
    <v>1</v>
  </rv>
  <rv s="0">
    <fb>381.8</fb>
    <v>1</v>
  </rv>
  <rv s="0">
    <fb>2127</fb>
    <v>1</v>
  </rv>
  <rv s="0">
    <fb>45190</fb>
    <v>0</v>
  </rv>
  <rv s="0">
    <fb>384.6</fb>
    <v>1</v>
  </rv>
  <rv s="0">
    <fb>12220</fb>
    <v>1</v>
  </rv>
  <rv s="0">
    <fb>45191</fb>
    <v>0</v>
  </rv>
  <rv s="0">
    <fb>5183</fb>
    <v>1</v>
  </rv>
  <rv s="0">
    <fb>12235</fb>
    <v>1</v>
  </rv>
  <rv s="0">
    <fb>1101</fb>
    <v>1</v>
  </rv>
  <rv s="0">
    <fb>5.3960999999999997</fb>
    <v>1</v>
  </rv>
  <rv s="0">
    <fb>45194</fb>
    <v>0</v>
  </rv>
  <rv s="0">
    <fb>30.55</fb>
    <v>1</v>
  </rv>
  <rv s="0">
    <fb>218.6</fb>
    <v>1</v>
  </rv>
  <rv s="0">
    <fb>41.85</fb>
    <v>1</v>
  </rv>
  <rv s="0">
    <fb>5085</fb>
    <v>1</v>
  </rv>
  <rv s="0">
    <fb>2218.5</fb>
    <v>1</v>
  </rv>
  <rv s="0">
    <fb>12390</fb>
    <v>1</v>
  </rv>
  <rv s="0">
    <fb>5.3311000000000002</fb>
    <v>1</v>
  </rv>
  <rv s="0">
    <fb>45195</fb>
    <v>0</v>
  </rv>
  <rv s="0">
    <fb>5054</fb>
    <v>1</v>
  </rv>
  <rv s="0">
    <fb>2204.5</fb>
    <v>1</v>
  </rv>
  <rv s="0">
    <fb>12880</fb>
    <v>1</v>
  </rv>
  <rv s="0">
    <fb>5.1974999999999998</fb>
    <v>1</v>
  </rv>
  <rv s="0">
    <fb>45196</fb>
    <v>0</v>
  </rv>
  <rv s="0">
    <fb>414.5</fb>
    <v>1</v>
  </rv>
  <rv s="0">
    <fb>519</fb>
    <v>1</v>
  </rv>
  <rv s="0">
    <fb>5074</fb>
    <v>1</v>
  </rv>
  <rv s="0">
    <fb>388.4</fb>
    <v>1</v>
  </rv>
  <rv s="0">
    <fb>13270</fb>
    <v>1</v>
  </rv>
  <rv s="0">
    <fb>5.4935999999999998</fb>
    <v>1</v>
  </rv>
  <rv s="0">
    <fb>45197</fb>
    <v>0</v>
  </rv>
  <rv s="0">
    <fb>126.75</fb>
    <v>1</v>
  </rv>
  <rv s="0">
    <fb>30.15</fb>
    <v>1</v>
  </rv>
  <rv s="0">
    <fb>5186</fb>
    <v>1</v>
  </rv>
  <rv s="0">
    <fb>2660</fb>
    <v>1</v>
  </rv>
  <rv s="0">
    <fb>409.6</fb>
    <v>1</v>
  </rv>
  <rv s="0">
    <fb>13805</fb>
    <v>1</v>
  </rv>
  <rv s="0">
    <fb>5.3094000000000001</fb>
    <v>1</v>
  </rv>
  <rv s="0">
    <fb>45198</fb>
    <v>0</v>
  </rv>
  <rv s="0">
    <fb>305.5</fb>
    <v>1</v>
  </rv>
  <rv s="0">
    <fb>2265.5</fb>
    <v>1</v>
  </rv>
  <rv s="0">
    <fb>2735</fb>
    <v>1</v>
  </rv>
  <rv s="0">
    <fb>413.4</fb>
    <v>1</v>
  </rv>
  <rv s="0">
    <fb>13565</fb>
    <v>1</v>
  </rv>
  <rv s="0">
    <fb>45201</fb>
    <v>0</v>
  </rv>
  <rv s="0">
    <fb>2236.5</fb>
    <v>1</v>
  </rv>
  <rv s="0">
    <fb>406.2</fb>
    <v>1</v>
  </rv>
  <rv s="0">
    <fb>13570</fb>
    <v>1</v>
  </rv>
  <rv s="0">
    <fb>5.7427999999999999</fb>
    <v>1</v>
  </rv>
  <rv s="0">
    <fb>45202</fb>
    <v>0</v>
  </rv>
  <rv s="0">
    <fb>35.950000000000003</fb>
    <v>1</v>
  </rv>
  <rv s="0">
    <fb>2157.5</fb>
    <v>1</v>
  </rv>
  <rv s="0">
    <fb>13280</fb>
    <v>1</v>
  </rv>
  <rv s="0">
    <fb>1051</fb>
    <v>1</v>
  </rv>
  <rv s="0">
    <fb>2053</fb>
    <v>1</v>
  </rv>
  <rv s="0">
    <fb>5.3491</fb>
    <v>1</v>
  </rv>
  <rv s="0">
    <fb>45203</fb>
    <v>0</v>
  </rv>
  <rv s="0">
    <fb>181.7</fb>
    <v>1</v>
  </rv>
  <rv s="0">
    <fb>125.25</fb>
    <v>1</v>
  </rv>
  <rv s="0">
    <fb>403.5</fb>
    <v>1</v>
  </rv>
  <rv s="0">
    <fb>2141.5</fb>
    <v>1</v>
  </rv>
  <rv s="0">
    <fb>397.8</fb>
    <v>1</v>
  </rv>
  <rv s="0">
    <fb>13190</fb>
    <v>1</v>
  </rv>
  <rv s="0">
    <fb>5.0782999999999996</fb>
    <v>1</v>
  </rv>
  <rv s="0">
    <fb>45204</fb>
    <v>0</v>
  </rv>
  <rv s="0">
    <fb>1906</fb>
    <v>1</v>
  </rv>
  <rv s="0">
    <fb>2108.5</fb>
    <v>1</v>
  </rv>
  <rv s="0">
    <fb>395.2</fb>
    <v>1</v>
  </rv>
  <rv s="0">
    <fb>13250</fb>
    <v>1</v>
  </rv>
  <rv s="0">
    <fb>45205</fb>
    <v>0</v>
  </rv>
  <rv s="0">
    <fb>5008</fb>
    <v>1</v>
  </rv>
  <rv s="0">
    <fb>13315</fb>
    <v>1</v>
  </rv>
  <rv s="0">
    <fb>5.4466999999999999</fb>
    <v>1</v>
  </rv>
  <rv s="0">
    <fb>45208</fb>
    <v>0</v>
  </rv>
  <rv s="0">
    <fb>35.25</fb>
    <v>1</v>
  </rv>
  <rv s="0">
    <fb>2148.5</fb>
    <v>1</v>
  </rv>
  <rv s="0">
    <fb>2015</fb>
    <v>1</v>
  </rv>
  <rv s="0">
    <fb>45209</fb>
    <v>0</v>
  </rv>
  <rv s="0">
    <fb>28.85</fb>
    <v>1</v>
  </rv>
  <rv s="0">
    <fb>5063</fb>
    <v>1</v>
  </rv>
  <rv s="0">
    <fb>2269.5</fb>
    <v>1</v>
  </rv>
  <rv s="0">
    <fb>13785</fb>
    <v>1</v>
  </rv>
  <rv s="0">
    <fb>45210</fb>
    <v>0</v>
  </rv>
  <rv s="0">
    <fb>27.6</fb>
    <v>1</v>
  </rv>
  <rv s="0">
    <fb>32.200000000000003</fb>
    <v>1</v>
  </rv>
  <rv s="0">
    <fb>2270.5</fb>
    <v>1</v>
  </rv>
  <rv s="0">
    <fb>656.5</fb>
    <v>1</v>
  </rv>
  <rv s="0">
    <fb>403.4</fb>
    <v>1</v>
  </rv>
  <rv s="0">
    <fb>13610</fb>
    <v>1</v>
  </rv>
  <rv s="0">
    <fb>45211</fb>
    <v>0</v>
  </rv>
  <rv s="0">
    <fb>216.4</fb>
    <v>1</v>
  </rv>
  <rv s="0">
    <fb>29.1</fb>
    <v>1</v>
  </rv>
  <rv s="0">
    <fb>13865</fb>
    <v>1</v>
  </rv>
  <rv s="0">
    <fb>5.2697000000000003</fb>
    <v>1</v>
  </rv>
  <rv s="0">
    <fb>45212</fb>
    <v>0</v>
  </rv>
  <rv s="0">
    <fb>5073</fb>
    <v>1</v>
  </rv>
  <rv s="0">
    <fb>640.5</fb>
    <v>1</v>
  </rv>
  <rv s="0">
    <fb>13880</fb>
    <v>1</v>
  </rv>
  <rv s="0">
    <fb>1047</fb>
    <v>1</v>
  </rv>
  <rv s="0">
    <fb>5.2011000000000003</fb>
    <v>1</v>
  </rv>
  <rv s="0">
    <fb>45215</fb>
    <v>0</v>
  </rv>
  <rv s="0">
    <fb>190.3</fb>
    <v>1</v>
  </rv>
  <rv s="0">
    <fb>29.15</fb>
    <v>1</v>
  </rv>
  <rv s="0">
    <fb>35.049999999999997</fb>
    <v>1</v>
  </rv>
  <rv s="0">
    <fb>5217</fb>
    <v>1</v>
  </rv>
  <rv s="0">
    <fb>647.5</fb>
    <v>1</v>
  </rv>
  <rv s="0">
    <fb>13505</fb>
    <v>1</v>
  </rv>
  <rv s="0">
    <fb>45216</fb>
    <v>0</v>
  </rv>
  <rv s="0">
    <fb>211.6</fb>
    <v>1</v>
  </rv>
  <rv s="0">
    <fb>1972</fb>
    <v>1</v>
  </rv>
  <rv s="0">
    <fb>5216</fb>
    <v>1</v>
  </rv>
  <rv s="0">
    <fb>2267.5</fb>
    <v>1</v>
  </rv>
  <rv s="0">
    <fb>13725</fb>
    <v>1</v>
  </rv>
  <rv s="0">
    <fb>4.8362999999999996</fb>
    <v>1</v>
  </rv>
  <rv s="0">
    <fb>45217</fb>
    <v>0</v>
  </rv>
  <rv s="0">
    <fb>119.5</fb>
    <v>1</v>
  </rv>
  <rv s="0">
    <fb>5087</fb>
    <v>1</v>
  </rv>
  <rv s="0">
    <fb>2199.5</fb>
    <v>1</v>
  </rv>
  <rv s="0">
    <fb>13420</fb>
    <v>1</v>
  </rv>
  <rv s="0">
    <fb>2022</fb>
    <v>1</v>
  </rv>
  <rv s="0">
    <fb>5.1288</fb>
    <v>1</v>
  </rv>
  <rv s="0">
    <fb>45218</fb>
    <v>0</v>
  </rv>
  <rv s="0">
    <fb>192.1</fb>
    <v>1</v>
  </rv>
  <rv s="0">
    <fb>157.19999999999999</fb>
    <v>1</v>
  </rv>
  <rv s="0">
    <fb>394.4</fb>
    <v>1</v>
  </rv>
  <rv s="0">
    <fb>12950</fb>
    <v>1</v>
  </rv>
  <rv s="0">
    <fb>45219</fb>
    <v>0</v>
  </rv>
  <rv s="0">
    <fb>100.6</fb>
    <v>1</v>
  </rv>
  <rv s="0">
    <fb>4930.5</fb>
    <v>1</v>
  </rv>
  <rv s="0">
    <fb>391.2</fb>
    <v>1</v>
  </rv>
  <rv s="0">
    <fb>12675</fb>
    <v>1</v>
  </rv>
  <rv s="0">
    <fb>999.5</fb>
    <v>1</v>
  </rv>
  <rv s="0">
    <fb>4.6989999999999998</fb>
    <v>1</v>
  </rv>
  <rv s="0">
    <fb>45222</fb>
    <v>0</v>
  </rv>
  <rv s="0">
    <fb>28.7</fb>
    <v>1</v>
  </rv>
  <rv s="0">
    <fb>4890.5</fb>
    <v>1</v>
  </rv>
  <rv s="0">
    <fb>2031.5</fb>
    <v>1</v>
  </rv>
  <rv s="0">
    <fb>12595</fb>
    <v>1</v>
  </rv>
  <rv s="0">
    <fb>5.1360999999999999</fb>
    <v>1</v>
  </rv>
  <rv s="0">
    <fb>45223</fb>
    <v>0</v>
  </rv>
  <rv s="0">
    <fb>28.5</fb>
    <v>1</v>
  </rv>
  <rv s="0">
    <fb>45224</fb>
    <v>0</v>
  </rv>
  <rv s="0">
    <fb>91.9</fb>
    <v>1</v>
  </rv>
  <rv s="0">
    <fb>5157</fb>
    <v>1</v>
  </rv>
  <rv s="0">
    <fb>2078.5</fb>
    <v>1</v>
  </rv>
  <rv s="0">
    <fb>621</fb>
    <v>1</v>
  </rv>
  <rv s="0">
    <fb>12540</fb>
    <v>1</v>
  </rv>
  <rv s="0">
    <fb>1963</fb>
    <v>1</v>
  </rv>
  <rv s="0">
    <fb>45225</fb>
    <v>0</v>
  </rv>
  <rv s="0">
    <fb>140.25</fb>
    <v>1</v>
  </rv>
  <rv s="0">
    <fb>5145</fb>
    <v>1</v>
  </rv>
  <rv s="0">
    <fb>383.6</fb>
    <v>1</v>
  </rv>
  <rv s="0">
    <fb>12670</fb>
    <v>1</v>
  </rv>
  <rv s="0">
    <fb>991.5</fb>
    <v>1</v>
  </rv>
  <rv s="0">
    <fb>1912.5</fb>
    <v>1</v>
  </rv>
  <rv s="0">
    <fb>45226</fb>
    <v>0</v>
  </rv>
  <rv s="0">
    <fb>5200</fb>
    <v>1</v>
  </rv>
  <rv s="0">
    <fb>2088.5</fb>
    <v>1</v>
  </rv>
  <rv s="0">
    <fb>12620</fb>
    <v>1</v>
  </rv>
  <rv s="0">
    <fb>998.5</fb>
    <v>1</v>
  </rv>
  <rv s="0">
    <fb>45229</fb>
    <v>0</v>
  </rv>
  <rv s="0">
    <fb>105.5</fb>
    <v>1</v>
  </rv>
  <rv s="0">
    <fb>1915</fb>
    <v>1</v>
  </rv>
  <rv s="0">
    <fb>4.9880000000000004</fb>
    <v>1</v>
  </rv>
  <rv s="0">
    <fb>45230</fb>
    <v>0</v>
  </rv>
  <rv s="0">
    <fb>5255</fb>
    <v>1</v>
  </rv>
  <rv s="0">
    <fb>2096.5</fb>
    <v>1</v>
  </rv>
  <rv s="0">
    <fb>390.8</fb>
    <v>1</v>
  </rv>
  <rv s="0">
    <fb>4.8109999999999999</fb>
    <v>1</v>
  </rv>
  <rv s="0">
    <fb>45231</fb>
    <v>0</v>
  </rv>
  <rv s="0">
    <fb>5262</fb>
    <v>1</v>
  </rv>
  <rv s="0">
    <fb>2083.5</fb>
    <v>1</v>
  </rv>
  <rv s="0">
    <fb>12395</fb>
    <v>1</v>
  </rv>
  <rv s="0">
    <fb>4.8074000000000003</fb>
    <v>1</v>
  </rv>
  <rv s="0">
    <fb>45232</fb>
    <v>0</v>
  </rv>
  <rv s="0">
    <fb>1988</fb>
    <v>1</v>
  </rv>
  <rv s="0">
    <fb>5354</fb>
    <v>1</v>
  </rv>
  <rv s="0">
    <fb>2155.5</fb>
    <v>1</v>
  </rv>
  <rv s="0">
    <fb>12780</fb>
    <v>1</v>
  </rv>
  <rv s="0">
    <fb>45233</fb>
    <v>0</v>
  </rv>
  <rv s="0">
    <fb>5330</fb>
    <v>1</v>
  </rv>
  <rv s="0">
    <fb>2208</fb>
    <v>1</v>
  </rv>
  <rv s="0">
    <fb>12750</fb>
    <v>1</v>
  </rv>
  <rv s="0">
    <fb>1804.5</fb>
    <v>1</v>
  </rv>
  <rv s="0">
    <fb>45236</fb>
    <v>0</v>
  </rv>
  <rv s="0">
    <fb>116.5</fb>
    <v>1</v>
  </rv>
  <rv s="0">
    <fb>5335</fb>
    <v>1</v>
  </rv>
  <rv s="0">
    <fb>2218</fb>
    <v>1</v>
  </rv>
  <rv s="0">
    <fb>388.6</fb>
    <v>1</v>
  </rv>
  <rv s="0">
    <fb>12660</fb>
    <v>1</v>
  </rv>
  <rv s="0">
    <fb>1801</fb>
    <v>1</v>
  </rv>
  <rv s="0">
    <fb>4.8471000000000002</fb>
    <v>1</v>
  </rv>
  <rv s="0">
    <fb>45237</fb>
    <v>0</v>
  </rv>
  <rv s="0">
    <fb>29.95</fb>
    <v>1</v>
  </rv>
  <rv s="0">
    <fb>5231</fb>
    <v>1</v>
  </rv>
  <rv s="0">
    <fb>2139.5</fb>
    <v>1</v>
  </rv>
  <rv s="0">
    <fb>951</fb>
    <v>1</v>
  </rv>
  <rv s="0">
    <fb>12685</fb>
    <v>1</v>
  </rv>
  <rv s="0">
    <fb>4.8616000000000001</fb>
    <v>1</v>
  </rv>
  <rv s="0">
    <fb>45238</fb>
    <v>0</v>
  </rv>
  <rv s="0">
    <fb>118.25</fb>
    <v>1</v>
  </rv>
  <rv s="0">
    <fb>151.75</fb>
    <v>1</v>
  </rv>
  <rv s="0">
    <fb>225.2</fb>
    <v>1</v>
  </rv>
  <rv s="0">
    <fb>2095.5</fb>
    <v>1</v>
  </rv>
  <rv s="0">
    <fb>677</fb>
    <v>1</v>
  </rv>
  <rv s="0">
    <fb>1760</fb>
    <v>1</v>
  </rv>
  <rv s="0">
    <fb>4.9518000000000004</fb>
    <v>1</v>
  </rv>
  <rv s="0">
    <fb>45239</fb>
    <v>0</v>
  </rv>
  <rv s="0">
    <fb>221.8</fb>
    <v>1</v>
  </rv>
  <rv s="0">
    <fb>12870</fb>
    <v>1</v>
  </rv>
  <rv s="0">
    <fb>1103</fb>
    <v>1</v>
  </rv>
  <rv s="0">
    <fb>1757.5</fb>
    <v>1</v>
  </rv>
  <rv s="0">
    <fb>4.7496</fb>
    <v>1</v>
  </rv>
  <rv s="0">
    <fb>45240</fb>
    <v>0</v>
  </rv>
  <rv s="0">
    <fb>1994</fb>
    <v>1</v>
  </rv>
  <rv s="0">
    <fb>5259</fb>
    <v>1</v>
  </rv>
  <rv s="0">
    <fb>2018.5</fb>
    <v>1</v>
  </rv>
  <rv s="0">
    <fb>660.5</fb>
    <v>1</v>
  </rv>
  <rv s="0">
    <fb>12970</fb>
    <v>1</v>
  </rv>
  <rv s="0">
    <fb>1081</fb>
    <v>1</v>
  </rv>
  <rv s="0">
    <fb>1752.5</fb>
    <v>1</v>
  </rv>
  <rv s="0">
    <fb>45243</fb>
    <v>0</v>
  </rv>
  <rv s="0">
    <fb>28.55</fb>
    <v>1</v>
  </rv>
  <rv s="0">
    <fb>193.2</fb>
    <v>1</v>
  </rv>
  <rv s="0">
    <fb>230.8</fb>
    <v>1</v>
  </rv>
  <rv s="0">
    <fb>13085</fb>
    <v>1</v>
  </rv>
  <rv s="0">
    <fb>4.7460000000000004</fb>
    <v>1</v>
  </rv>
  <rv s="0">
    <fb>45244</fb>
    <v>0</v>
  </rv>
  <rv s="0">
    <fb>5412</fb>
    <v>1</v>
  </rv>
  <rv s="0">
    <fb>2143.5</fb>
    <v>1</v>
  </rv>
  <rv s="0">
    <fb>13380</fb>
    <v>1</v>
  </rv>
  <rv s="0">
    <fb>45245</fb>
    <v>0</v>
  </rv>
  <rv s="0">
    <fb>245.2</fb>
    <v>1</v>
  </rv>
  <rv s="0">
    <fb>5432</fb>
    <v>1</v>
  </rv>
  <rv s="0">
    <fb>2210.5</fb>
    <v>1</v>
  </rv>
  <rv s="0">
    <fb>13295</fb>
    <v>1</v>
  </rv>
  <rv s="0">
    <fb>45246</fb>
    <v>0</v>
  </rv>
  <rv s="0">
    <fb>32.5</fb>
    <v>1</v>
  </rv>
  <rv s="0">
    <fb>2176</fb>
    <v>1</v>
  </rv>
  <rv s="0">
    <fb>13180</fb>
    <v>1</v>
  </rv>
  <rv s="0">
    <fb>45247</fb>
    <v>0</v>
  </rv>
  <rv s="0">
    <fb>47.25</fb>
    <v>1</v>
  </rv>
  <rv s="0">
    <fb>5446</fb>
    <v>1</v>
  </rv>
  <rv s="0">
    <fb>13370</fb>
    <v>1</v>
  </rv>
  <rv s="0">
    <fb>1179</fb>
    <v>1</v>
  </rv>
  <rv s="0">
    <fb>1760.5</fb>
    <v>1</v>
  </rv>
  <rv s="0">
    <fb>4.8037999999999998</fb>
    <v>1</v>
  </rv>
  <rv s="0">
    <fb>45250</fb>
    <v>0</v>
  </rv>
  <rv s="0">
    <fb>231.8</fb>
    <v>1</v>
  </rv>
  <rv s="0">
    <fb>5514</fb>
    <v>1</v>
  </rv>
  <rv s="0">
    <fb>2253.5</fb>
    <v>1</v>
  </rv>
  <rv s="0">
    <fb>402.2</fb>
    <v>1</v>
  </rv>
  <rv s="0">
    <fb>13175</fb>
    <v>1</v>
  </rv>
  <rv s="0">
    <fb>45251</fb>
    <v>0</v>
  </rv>
  <rv s="0">
    <fb>5532</fb>
    <v>1</v>
  </rv>
  <rv s="0">
    <fb>400.6</fb>
    <v>1</v>
  </rv>
  <rv s="0">
    <fb>13215</fb>
    <v>1</v>
  </rv>
  <rv s="0">
    <fb>4.8760000000000003</fb>
    <v>1</v>
  </rv>
  <rv s="0">
    <fb>45252</fb>
    <v>0</v>
  </rv>
  <rv s="0">
    <fb>233.2</fb>
    <v>1</v>
  </rv>
  <rv s="0">
    <fb>44.35</fb>
    <v>1</v>
  </rv>
  <rv s="0">
    <fb>5509</fb>
    <v>1</v>
  </rv>
  <rv s="0">
    <fb>2238</fb>
    <v>1</v>
  </rv>
  <rv s="0">
    <fb>711.5</fb>
    <v>1</v>
  </rv>
  <rv s="0">
    <fb>403.6</fb>
    <v>1</v>
  </rv>
  <rv s="0">
    <fb>4.8543000000000003</fb>
    <v>1</v>
  </rv>
  <rv s="0">
    <fb>45253</fb>
    <v>0</v>
  </rv>
  <rv s="0">
    <fb>5502</fb>
    <v>1</v>
  </rv>
  <rv s="0">
    <fb>2231.5</fb>
    <v>1</v>
  </rv>
  <rv s="0">
    <fb>13255</fb>
    <v>1</v>
  </rv>
  <rv s="0">
    <fb>1753</fb>
    <v>1</v>
  </rv>
  <rv s="0">
    <fb>45254</fb>
    <v>0</v>
  </rv>
  <rv s="0">
    <fb>5486</fb>
    <v>1</v>
  </rv>
  <rv s="0">
    <fb>2216.5</fb>
    <v>1</v>
  </rv>
  <rv s="0">
    <fb>13335</fb>
    <v>1</v>
  </rv>
  <rv s="0">
    <fb>4.7134999999999998</fb>
    <v>1</v>
  </rv>
  <rv s="0">
    <fb>45257</fb>
    <v>0</v>
  </rv>
  <rv s="0">
    <fb>46.05</fb>
    <v>1</v>
  </rv>
  <rv s="0">
    <fb>13285</fb>
    <v>1</v>
  </rv>
  <rv s="0">
    <fb>45258</fb>
    <v>0</v>
  </rv>
  <rv s="0">
    <fb>13245</fb>
    <v>1</v>
  </rv>
  <rv s="0">
    <fb>1740.5</fb>
    <v>1</v>
  </rv>
  <rv s="0">
    <fb>7.0755999999999997</fb>
    <v>1</v>
  </rv>
  <rv s="0">
    <fb>45259</fb>
    <v>0</v>
  </rv>
  <rv s="0">
    <fb>31.8</fb>
    <v>1</v>
  </rv>
  <rv s="0">
    <fb>242.4</fb>
    <v>1</v>
  </rv>
  <rv s="0">
    <fb>5400</fb>
    <v>1</v>
  </rv>
  <rv s="0">
    <fb>2138.5</fb>
    <v>1</v>
  </rv>
  <rv s="0">
    <fb>13240</fb>
    <v>1</v>
  </rv>
  <rv s="0">
    <fb>1722.5</fb>
    <v>1</v>
  </rv>
  <rv s="0">
    <fb>5.6345000000000001</fb>
    <v>1</v>
  </rv>
  <rv s="0">
    <fb>45260</fb>
    <v>0</v>
  </rv>
  <rv s="0">
    <fb>29.85</fb>
    <v>1</v>
  </rv>
  <rv s="0">
    <fb>5399</fb>
    <v>1</v>
  </rv>
  <rv s="0">
    <fb>1723.5</fb>
    <v>1</v>
  </rv>
  <rv s="0">
    <fb>45261</fb>
    <v>0</v>
  </rv>
  <rv s="0">
    <fb>191.9</fb>
    <v>1</v>
  </rv>
  <rv s="0">
    <fb>5599</fb>
    <v>1</v>
  </rv>
  <rv s="0">
    <fb>13555</fb>
    <v>1</v>
  </rv>
  <rv s="0">
    <fb>45264</fb>
    <v>0</v>
  </rv>
  <rv s="0">
    <fb>30.95</fb>
    <v>1</v>
  </rv>
  <rv s="0">
    <fb>5448</fb>
    <v>1</v>
  </rv>
  <rv s="0">
    <fb>2224.5</fb>
    <v>1</v>
  </rv>
  <rv s="0">
    <fb>13355</fb>
    <v>1</v>
  </rv>
  <rv s="0">
    <fb>1769.5</fb>
    <v>1</v>
  </rv>
  <rv s="0">
    <fb>45265</fb>
    <v>0</v>
  </rv>
  <rv s="0">
    <fb>89.6</fb>
    <v>1</v>
  </rv>
  <rv s="0">
    <fb>138.4</fb>
    <v>1</v>
  </rv>
  <rv s="0">
    <fb>5420</fb>
    <v>1</v>
  </rv>
  <rv s="0">
    <fb>395.4</fb>
    <v>1</v>
  </rv>
  <rv s="0">
    <fb>1799</fb>
    <v>1</v>
  </rv>
  <rv s="0">
    <fb>5.7066999999999997</fb>
    <v>1</v>
  </rv>
  <rv s="0">
    <fb>45266</fb>
    <v>0</v>
  </rv>
  <rv s="0">
    <fb>725.5</fb>
    <v>1</v>
  </rv>
  <rv s="0">
    <fb>13835</fb>
    <v>1</v>
  </rv>
  <rv s="0">
    <fb>5.8403999999999998</fb>
    <v>1</v>
  </rv>
  <rv s="0">
    <fb>45267</fb>
    <v>0</v>
  </rv>
  <rv s="0">
    <fb>14040</fb>
    <v>1</v>
  </rv>
  <rv s="0">
    <fb>5.8512000000000004</fb>
    <v>1</v>
  </rv>
  <rv s="0">
    <fb>45268</fb>
    <v>0</v>
  </rv>
  <rv s="0">
    <fb>5583</fb>
    <v>1</v>
  </rv>
  <rv s="0">
    <fb>1802.6</fb>
    <v>1</v>
  </rv>
  <rv s="0">
    <fb>399.2</fb>
    <v>1</v>
  </rv>
  <rv s="0">
    <fb>14300</fb>
    <v>1</v>
  </rv>
  <rv s="0">
    <fb>6.0643000000000002</fb>
    <v>1</v>
  </rv>
  <rv s="0">
    <fb>45271</fb>
    <v>0</v>
  </rv>
  <rv s="0">
    <fb>29.45</fb>
    <v>1</v>
  </rv>
  <rv s="0">
    <fb>47.85</fb>
    <v>1</v>
  </rv>
  <rv s="0">
    <fb>753</fb>
    <v>1</v>
  </rv>
  <rv s="0">
    <fb>14535</fb>
    <v>1</v>
  </rv>
  <rv s="0">
    <fb>45272</fb>
    <v>0</v>
  </rv>
  <rv s="0">
    <fb>191.2</fb>
    <v>1</v>
  </rv>
  <rv s="0">
    <fb>5517</fb>
    <v>1</v>
  </rv>
  <rv s="0">
    <fb>14520</fb>
    <v>1</v>
  </rv>
  <rv s="0">
    <fb>1746.5</fb>
    <v>1</v>
  </rv>
  <rv s="0">
    <fb>45273</fb>
    <v>0</v>
  </rv>
  <rv s="0">
    <fb>196.7</fb>
    <v>1</v>
  </rv>
  <rv s="0">
    <fb>28.25</fb>
    <v>1</v>
  </rv>
  <rv s="0">
    <fb>48.05</fb>
    <v>1</v>
  </rv>
  <rv s="0">
    <fb>1670.2</fb>
    <v>1</v>
  </rv>
  <rv s="0">
    <fb>737.5</fb>
    <v>1</v>
  </rv>
  <rv s="0">
    <fb>388.8</fb>
    <v>1</v>
  </rv>
  <rv s="0">
    <fb>14510</fb>
    <v>1</v>
  </rv>
  <rv s="0">
    <fb>5.6163999999999996</fb>
    <v>1</v>
  </rv>
  <rv s="0">
    <fb>45274</fb>
    <v>0</v>
  </rv>
  <rv s="0">
    <fb>5653</fb>
    <v>1</v>
  </rv>
  <rv s="0">
    <fb>1795.4</fb>
    <v>1</v>
  </rv>
  <rv s="0">
    <fb>397.6</fb>
    <v>1</v>
  </rv>
  <rv s="0">
    <fb>14665</fb>
    <v>1</v>
  </rv>
  <rv s="0">
    <fb>1780.5</fb>
    <v>1</v>
  </rv>
  <rv s="0">
    <fb>45275</fb>
    <v>0</v>
  </rv>
  <rv s="0">
    <fb>246.4</fb>
    <v>1</v>
  </rv>
  <rv s="0">
    <fb>5698</fb>
    <v>1</v>
  </rv>
  <rv s="0">
    <fb>14900</fb>
    <v>1</v>
  </rv>
  <rv s="0">
    <fb>1281</fb>
    <v>1</v>
  </rv>
  <rv s="0">
    <fb>45278</fb>
    <v>0</v>
  </rv>
  <rv s="0">
    <fb>5765</fb>
    <v>1</v>
  </rv>
  <rv s="0">
    <fb>1821.4</fb>
    <v>1</v>
  </rv>
  <rv s="0">
    <fb>791.5</fb>
    <v>1</v>
  </rv>
  <rv s="0">
    <fb>14845</fb>
    <v>1</v>
  </rv>
  <rv s="0">
    <fb>5.2154999999999996</fb>
    <v>1</v>
  </rv>
  <rv s="0">
    <fb>45279</fb>
    <v>0</v>
  </rv>
  <rv s="0">
    <fb>139.5</fb>
    <v>1</v>
  </rv>
  <rv s="0">
    <fb>32.450000000000003</fb>
    <v>1</v>
  </rv>
  <rv s="0">
    <fb>248.4</fb>
    <v>1</v>
  </rv>
  <rv s="0">
    <fb>5786</fb>
    <v>1</v>
  </rv>
  <rv s="0">
    <fb>1891.6</fb>
    <v>1</v>
  </rv>
  <rv s="0">
    <fb>801.5</fb>
    <v>1</v>
  </rv>
  <rv s="0">
    <fb>14890</fb>
    <v>1</v>
  </rv>
  <rv s="0">
    <fb>1765</fb>
    <v>1</v>
  </rv>
  <rv s="0">
    <fb>5.2515999999999998</fb>
    <v>1</v>
  </rv>
  <rv s="0">
    <fb>45280</fb>
    <v>0</v>
  </rv>
  <rv s="0">
    <fb>5783</fb>
    <v>1</v>
  </rv>
  <rv s="0">
    <fb>14940</fb>
    <v>1</v>
  </rv>
  <rv s="0">
    <fb>1807</fb>
    <v>1</v>
  </rv>
  <rv s="0">
    <fb>5.1505000000000001</fb>
    <v>1</v>
  </rv>
  <rv s="0">
    <fb>45281</fb>
    <v>0</v>
  </rv>
  <rv s="0">
    <fb>5812</fb>
    <v>1</v>
  </rv>
  <rv s="0">
    <fb>14925</fb>
    <v>1</v>
  </rv>
  <rv s="0">
    <fb>4.8399000000000001</fb>
    <v>1</v>
  </rv>
  <rv s="0">
    <fb>45282</fb>
    <v>0</v>
  </rv>
  <rv s="0">
    <fb>1931.8</fb>
    <v>1</v>
  </rv>
  <rv s="0">
    <fb>396.6</fb>
    <v>1</v>
  </rv>
  <rv s="0">
    <fb>14930</fb>
    <v>1</v>
  </rv>
  <rv s="0">
    <fb>1773</fb>
    <v>1</v>
  </rv>
  <rv s="0">
    <fb>4.7713000000000001</fb>
    <v>1</v>
  </rv>
  <rv s="0">
    <fb>45287</fb>
    <v>0</v>
  </rv>
  <rv s="0">
    <fb>5825</fb>
    <v>1</v>
  </rv>
  <rv s="0">
    <fb>1975.8</fb>
    <v>1</v>
  </rv>
  <rv s="0">
    <fb>15085</fb>
    <v>1</v>
  </rv>
  <rv s="0">
    <fb>4.4569999999999999</fb>
    <v>1</v>
  </rv>
  <rv s="0">
    <fb>45288</fb>
    <v>0</v>
  </rv>
  <rv s="0">
    <fb>5860</fb>
    <v>1</v>
  </rv>
  <rv s="0">
    <fb>1984.8</fb>
    <v>1</v>
  </rv>
  <rv s="0">
    <fb>15115</fb>
    <v>1</v>
  </rv>
  <rv s="0">
    <fb>4.4280999999999997</fb>
    <v>1</v>
  </rv>
  <rv s="0">
    <fb>45289</fb>
    <v>0</v>
  </rv>
  <rv s="0">
    <fb>394.5</fb>
    <v>1</v>
  </rv>
  <rv s="0">
    <fb>114.5</fb>
    <v>1</v>
  </rv>
  <rv s="0">
    <fb>5842</fb>
    <v>1</v>
  </rv>
  <rv s="0">
    <fb>1970.6</fb>
    <v>1</v>
  </rv>
  <rv s="0">
    <fb>810.5</fb>
    <v>1</v>
  </rv>
  <rv s="0">
    <fb>4.3162000000000003</fb>
    <v>1</v>
  </rv>
  <rv s="0">
    <fb>45293</fb>
    <v>0</v>
  </rv>
  <rv s="0">
    <fb>5891</fb>
    <v>1</v>
  </rv>
  <rv s="0">
    <fb>1968.2</fb>
    <v>1</v>
  </rv>
  <rv s="0">
    <fb>804.5</fb>
    <v>1</v>
  </rv>
  <rv s="0">
    <fb>1786.5</fb>
    <v>1</v>
  </rv>
  <rv s="0">
    <fb>4.4028</fb>
    <v>1</v>
  </rv>
  <rv s="0">
    <fb>45294</fb>
    <v>0</v>
  </rv>
  <rv s="0">
    <fb>109.25</fb>
    <v>1</v>
  </rv>
  <rv s="0">
    <fb>5778</fb>
    <v>1</v>
  </rv>
  <rv s="0">
    <fb>14600</fb>
    <v>1</v>
  </rv>
  <rv s="0">
    <fb>1814</fb>
    <v>1</v>
  </rv>
  <rv s="0">
    <fb>4.4317000000000002</fb>
    <v>1</v>
  </rv>
  <rv s="0">
    <fb>45295</fb>
    <v>0</v>
  </rv>
  <rv s="0">
    <fb>33.85</fb>
    <v>1</v>
  </rv>
  <rv s="0">
    <fb>255.8</fb>
    <v>1</v>
  </rv>
  <rv s="0">
    <fb>5754</fb>
    <v>1</v>
  </rv>
  <rv s="0">
    <fb>1873.2</fb>
    <v>1</v>
  </rv>
  <rv s="0">
    <fb>815.5</fb>
    <v>1</v>
  </rv>
  <rv s="0">
    <fb>445.4</fb>
    <v>1</v>
  </rv>
  <rv s="0">
    <fb>1252.5</fb>
    <v>1</v>
  </rv>
  <rv s="0">
    <fb>14710</fb>
    <v>1</v>
  </rv>
  <rv s="0">
    <fb>1850.5</fb>
    <v>1</v>
  </rv>
  <rv s="0">
    <fb>4.5183999999999997</fb>
    <v>1</v>
  </rv>
  <rv s="0">
    <fb>45296</fb>
    <v>0</v>
  </rv>
  <rv s="0">
    <fb>33.950000000000003</fb>
    <v>1</v>
  </rv>
  <rv s="0">
    <fb>255.4</fb>
    <v>1</v>
  </rv>
  <rv s="0">
    <fb>1870.8</fb>
    <v>1</v>
  </rv>
  <rv s="0">
    <fb>442.4</fb>
    <v>1</v>
  </rv>
  <rv s="0">
    <fb>14690</fb>
    <v>1</v>
  </rv>
  <rv s="0">
    <fb>45299</fb>
    <v>0</v>
  </rv>
  <rv s="0">
    <fb>106.25</fb>
    <v>1</v>
  </rv>
  <rv s="0">
    <fb>262.2</fb>
    <v>1</v>
  </rv>
  <rv s="0">
    <fb>1846.8</fb>
    <v>1</v>
  </rv>
  <rv s="0">
    <fb>3490</fb>
    <v>1</v>
  </rv>
  <rv s="0">
    <fb>4.3848000000000003</fb>
    <v>1</v>
  </rv>
  <rv s="0">
    <fb>45300</fb>
    <v>0</v>
  </rv>
  <rv s="0">
    <fb>5572</fb>
    <v>1</v>
  </rv>
  <rv s="0">
    <fb>1823.8</fb>
    <v>1</v>
  </rv>
  <rv s="0">
    <fb>1894.5</fb>
    <v>1</v>
  </rv>
  <rv s="0">
    <fb>4.3811999999999998</fb>
    <v>1</v>
  </rv>
  <rv s="0">
    <fb>45301</fb>
    <v>0</v>
  </rv>
  <rv s="0">
    <fb>256.8</fb>
    <v>1</v>
  </rv>
  <rv s="0">
    <fb>5505</fb>
    <v>1</v>
  </rv>
  <rv s="0">
    <fb>1823.2</fb>
    <v>1</v>
  </rv>
  <rv s="0">
    <fb>14680</fb>
    <v>1</v>
  </rv>
  <rv s="0">
    <fb>4.3522999999999996</fb>
    <v>1</v>
  </rv>
  <rv s="0">
    <fb>45302</fb>
    <v>0</v>
  </rv>
  <rv s="0">
    <fb>176.9</fb>
    <v>1</v>
  </rv>
  <rv s="0">
    <fb>1839.8</fb>
    <v>1</v>
  </rv>
  <rv s="0">
    <fb>812.5</fb>
    <v>1</v>
  </rv>
  <rv s="0">
    <fb>442.6</fb>
    <v>1</v>
  </rv>
  <rv s="0">
    <fb>14560</fb>
    <v>1</v>
  </rv>
  <rv s="0">
    <fb>1903</fb>
    <v>1</v>
  </rv>
  <rv s="0">
    <fb>4.3920000000000003</fb>
    <v>1</v>
  </rv>
  <rv s="0">
    <fb>45303</fb>
    <v>0</v>
  </rv>
  <rv s="0">
    <fb>99.6</fb>
    <v>1</v>
  </rv>
  <rv s="0">
    <fb>250.8</fb>
    <v>1</v>
  </rv>
  <rv s="0">
    <fb>1846.2</fb>
    <v>1</v>
  </rv>
  <rv s="0">
    <fb>442.2</fb>
    <v>1</v>
  </rv>
  <rv s="0">
    <fb>14645</fb>
    <v>1</v>
  </rv>
  <rv s="0">
    <fb>1929.5</fb>
    <v>1</v>
  </rv>
  <rv s="0">
    <fb>45306</fb>
    <v>0</v>
  </rv>
  <rv s="0">
    <fb>1824.8</fb>
    <v>1</v>
  </rv>
  <rv s="0">
    <fb>439.2</fb>
    <v>1</v>
  </rv>
  <rv s="0">
    <fb>1299</fb>
    <v>1</v>
  </rv>
  <rv s="0">
    <fb>1933</fb>
    <v>1</v>
  </rv>
  <rv s="0">
    <fb>45307</fb>
    <v>0</v>
  </rv>
  <rv s="0">
    <fb>5465</fb>
    <v>1</v>
  </rv>
  <rv s="0">
    <fb>1792.2</fb>
    <v>1</v>
  </rv>
  <rv s="0">
    <fb>14685</fb>
    <v>1</v>
  </rv>
  <rv s="0">
    <fb>4.3883999999999999</fb>
    <v>1</v>
  </rv>
  <rv s="0">
    <fb>45308</fb>
    <v>0</v>
  </rv>
  <rv s="0">
    <fb>830.5</fb>
    <v>1</v>
  </rv>
  <rv s="0">
    <fb>14640</fb>
    <v>1</v>
  </rv>
  <rv s="0">
    <fb>1965</fb>
    <v>1</v>
  </rv>
  <rv s="0">
    <fb>45309</fb>
    <v>0</v>
  </rv>
  <rv s="0">
    <fb>33.15</fb>
    <v>1</v>
  </rv>
  <rv s="0">
    <fb>265.60000000000002</fb>
    <v>1</v>
  </rv>
  <rv s="0">
    <fb>5435</fb>
    <v>1</v>
  </rv>
  <rv s="0">
    <fb>1786.6</fb>
    <v>1</v>
  </rv>
  <rv s="0">
    <fb>14920</fb>
    <v>1</v>
  </rv>
  <rv s="0">
    <fb>45310</fb>
    <v>0</v>
  </rv>
  <rv s="0">
    <fb>1773.6</fb>
    <v>1</v>
  </rv>
  <rv s="0">
    <fb>14865</fb>
    <v>1</v>
  </rv>
  <rv s="0">
    <fb>45313</fb>
    <v>0</v>
  </rv>
  <rv s="0">
    <fb>269.60000000000002</fb>
    <v>1</v>
  </rv>
  <rv s="0">
    <fb>1751.2</fb>
    <v>1</v>
  </rv>
  <rv s="0">
    <fb>443.6</fb>
    <v>1</v>
  </rv>
  <rv s="0">
    <fb>14985</fb>
    <v>1</v>
  </rv>
  <rv s="0">
    <fb>1967.5</fb>
    <v>1</v>
  </rv>
  <rv s="0">
    <fb>45314</fb>
    <v>0</v>
  </rv>
  <rv s="0">
    <fb>1789.6</fb>
    <v>1</v>
  </rv>
  <rv s="0">
    <fb>443.8</fb>
    <v>1</v>
  </rv>
  <rv s="0">
    <fb>14850</fb>
    <v>1</v>
  </rv>
  <rv s="0">
    <fb>4.327</fb>
    <v>1</v>
  </rv>
  <rv s="0">
    <fb>45315</fb>
    <v>0</v>
  </rv>
  <rv s="0">
    <fb>1860.8</fb>
    <v>1</v>
  </rv>
  <rv s="0">
    <fb>14875</fb>
    <v>1</v>
  </rv>
  <rv s="0">
    <fb>4.2222999999999997</fb>
    <v>1</v>
  </rv>
  <rv s="0">
    <fb>45316</fb>
    <v>0</v>
  </rv>
  <rv s="0">
    <fb>1825.2</fb>
    <v>1</v>
  </rv>
  <rv s="0">
    <fb>834.5</fb>
    <v>1</v>
  </rv>
  <rv s="0">
    <fb>14870</fb>
    <v>1</v>
  </rv>
  <rv s="0">
    <fb>1865.5</fb>
    <v>1</v>
  </rv>
  <rv s="0">
    <fb>45317</fb>
    <v>0</v>
  </rv>
  <rv s="0">
    <fb>1888.2</fb>
    <v>1</v>
  </rv>
  <rv s="0">
    <fb>3535</fb>
    <v>1</v>
  </rv>
  <rv s="0">
    <fb>453.4</fb>
    <v>1</v>
  </rv>
  <rv s="0">
    <fb>14780</fb>
    <v>1</v>
  </rv>
  <rv s="0">
    <fb>45320</fb>
    <v>0</v>
  </rv>
  <rv s="0">
    <fb>14840</fb>
    <v>1</v>
  </rv>
  <rv s="0">
    <fb>4.1500000000000004</fb>
    <v>1</v>
  </rv>
  <rv s="0">
    <fb>45321</fb>
    <v>0</v>
  </rv>
  <rv s="0">
    <fb>5512</fb>
    <v>1</v>
  </rv>
  <rv s="0">
    <fb>1891.8</fb>
    <v>1</v>
  </rv>
  <rv s="0">
    <fb>453.2</fb>
    <v>1</v>
  </rv>
  <rv s="0">
    <fb>15035</fb>
    <v>1</v>
  </rv>
  <rv s="0">
    <fb>1920.5</fb>
    <v>1</v>
  </rv>
  <rv s="0">
    <fb>4.0885999999999996</fb>
    <v>1</v>
  </rv>
  <rv s="0">
    <fb>45322</fb>
    <v>0</v>
  </rv>
  <rv s="0">
    <fb>315.5</fb>
    <v>1</v>
  </rv>
  <rv s="0">
    <fb>260.2</fb>
    <v>1</v>
  </rv>
  <rv s="0">
    <fb>5503</fb>
    <v>1</v>
  </rv>
  <rv s="0">
    <fb>1896.6</fb>
    <v>1</v>
  </rv>
  <rv s="0">
    <fb>3550</fb>
    <v>1</v>
  </rv>
  <rv s="0">
    <fb>1931.5</fb>
    <v>1</v>
  </rv>
  <rv s="0">
    <fb>3.9729999999999999</fb>
    <v>1</v>
  </rv>
  <rv s="0">
    <fb>45323</fb>
    <v>0</v>
  </rv>
  <rv s="0">
    <fb>178.3</fb>
    <v>1</v>
  </rv>
  <rv s="0">
    <fb>146.75</fb>
    <v>1</v>
  </rv>
  <rv s="0">
    <fb>31.35</fb>
    <v>1</v>
  </rv>
  <rv s="0">
    <fb>5487</fb>
    <v>1</v>
  </rv>
  <rv s="0">
    <fb>1878.6</fb>
    <v>1</v>
  </rv>
  <rv s="0">
    <fb>14905</fb>
    <v>1</v>
  </rv>
  <rv s="0">
    <fb>1911.5</fb>
    <v>1</v>
  </rv>
  <rv s="0">
    <fb>3.8285999999999998</fb>
    <v>1</v>
  </rv>
  <rv s="0">
    <fb>45324</fb>
    <v>0</v>
  </rv>
  <rv s="0">
    <fb>5409</fb>
    <v>1</v>
  </rv>
  <rv s="0">
    <fb>1835.6</fb>
    <v>1</v>
  </rv>
  <rv s="0">
    <fb>3515</fb>
    <v>1</v>
  </rv>
  <rv s="0">
    <fb>15100</fb>
    <v>1</v>
  </rv>
  <rv s="0">
    <fb>1877</fb>
    <v>1</v>
  </rv>
  <rv s="0">
    <fb>4.0453000000000001</fb>
    <v>1</v>
  </rv>
  <rv s="0">
    <fb>45327</fb>
    <v>0</v>
  </rv>
  <rv s="0">
    <fb>15045</fb>
    <v>1</v>
  </rv>
  <rv s="0">
    <fb>1881.5</fb>
    <v>1</v>
  </rv>
  <rv s="0">
    <fb>3.8972000000000002</fb>
    <v>1</v>
  </rv>
  <rv s="0">
    <fb>45328</fb>
    <v>0</v>
  </rv>
  <rv s="0">
    <fb>148.4</fb>
    <v>1</v>
  </rv>
  <rv s="0">
    <fb>1822.6</fb>
    <v>1</v>
  </rv>
  <rv s="0">
    <fb>823.5</fb>
    <v>1</v>
  </rv>
  <rv s="0">
    <fb>465.8</fb>
    <v>1</v>
  </rv>
  <rv s="0">
    <fb>15265</fb>
    <v>1</v>
  </rv>
  <rv s="0">
    <fb>3.8176999999999999</fb>
    <v>1</v>
  </rv>
  <rv s="0">
    <fb>45329</fb>
    <v>0</v>
  </rv>
  <rv s="0">
    <fb>247.4</fb>
    <v>1</v>
  </rv>
  <rv s="0">
    <fb>1754.6</fb>
    <v>1</v>
  </rv>
  <rv s="0">
    <fb>424.2</fb>
    <v>1</v>
  </rv>
  <rv s="0">
    <fb>15445</fb>
    <v>1</v>
  </rv>
  <rv s="0">
    <fb>1926.5</fb>
    <v>1</v>
  </rv>
  <rv s="0">
    <fb>3.9693999999999998</fb>
    <v>1</v>
  </rv>
  <rv s="0">
    <fb>45330</fb>
    <v>0</v>
  </rv>
  <rv s="0">
    <fb>104.25</fb>
    <v>1</v>
  </rv>
  <rv s="0">
    <fb>49.4</fb>
    <v>1</v>
  </rv>
  <rv s="0">
    <fb>5362</fb>
    <v>1</v>
  </rv>
  <rv s="0">
    <fb>1739.6</fb>
    <v>1</v>
  </rv>
  <rv s="0">
    <fb>459.2</fb>
    <v>1</v>
  </rv>
  <rv s="0">
    <fb>15405</fb>
    <v>1</v>
  </rv>
  <rv s="0">
    <fb>3.9043999999999999</fb>
    <v>1</v>
  </rv>
  <rv s="0">
    <fb>45331</fb>
    <v>0</v>
  </rv>
  <rv s="0">
    <fb>181.3</fb>
    <v>1</v>
  </rv>
  <rv s="0">
    <fb>244.8</fb>
    <v>1</v>
  </rv>
  <rv s="0">
    <fb>48.75</fb>
    <v>1</v>
  </rv>
  <rv s="0">
    <fb>5344</fb>
    <v>1</v>
  </rv>
  <rv s="0">
    <fb>1702.6</fb>
    <v>1</v>
  </rv>
  <rv s="0">
    <fb>806.5</fb>
    <v>1</v>
  </rv>
  <rv s="0">
    <fb>15720</fb>
    <v>1</v>
  </rv>
  <rv s="0">
    <fb>1958.5</fb>
    <v>1</v>
  </rv>
  <rv s="0">
    <fb>3.9333</fb>
    <v>1</v>
  </rv>
  <rv s="0">
    <fb>45334</fb>
    <v>0</v>
  </rv>
  <rv s="0">
    <fb>50.9</fb>
    <v>1</v>
  </rv>
  <rv s="0">
    <fb>1751.6</fb>
    <v>1</v>
  </rv>
  <rv s="0">
    <fb>469.6</fb>
    <v>1</v>
  </rv>
  <rv s="0">
    <fb>15660</fb>
    <v>1</v>
  </rv>
  <rv s="0">
    <fb>1959.5</fb>
    <v>1</v>
  </rv>
  <rv s="0">
    <fb>3.7563</fb>
    <v>1</v>
  </rv>
  <rv s="0">
    <fb>45335</fb>
    <v>0</v>
  </rv>
  <rv s="0">
    <fb>5286</fb>
    <v>1</v>
  </rv>
  <rv s="0">
    <fb>789</fb>
    <v>1</v>
  </rv>
  <rv s="0">
    <fb>455.2</fb>
    <v>1</v>
  </rv>
  <rv s="0">
    <fb>15360</fb>
    <v>1</v>
  </rv>
  <rv s="0">
    <fb>3.5413999999999999</fb>
    <v>1</v>
  </rv>
  <rv s="0">
    <fb>45336</fb>
    <v>0</v>
  </rv>
  <rv s="0">
    <fb>111.75</fb>
    <v>1</v>
  </rv>
  <rv s="0">
    <fb>240.2</fb>
    <v>1</v>
  </rv>
  <rv s="0">
    <fb>65.099999999999994</fb>
    <v>1</v>
  </rv>
  <rv s="0">
    <fb>5309</fb>
    <v>1</v>
  </rv>
  <rv s="0">
    <fb>1747.2</fb>
    <v>1</v>
  </rv>
  <rv s="0">
    <fb>796.5</fb>
    <v>1</v>
  </rv>
  <rv s="0">
    <fb>465.6</fb>
    <v>1</v>
  </rv>
  <rv s="0">
    <fb>15375</fb>
    <v>1</v>
  </rv>
  <rv s="0">
    <fb>3.8647</fb>
    <v>1</v>
  </rv>
  <rv s="0">
    <fb>45337</fb>
    <v>0</v>
  </rv>
  <rv s="0">
    <fb>5328</fb>
    <v>1</v>
  </rv>
  <rv s="0">
    <fb>1767</fb>
    <v>1</v>
  </rv>
  <rv s="0">
    <fb>789.5</fb>
    <v>1</v>
  </rv>
  <rv s="0">
    <fb>467.4</fb>
    <v>1</v>
  </rv>
  <rv s="0">
    <fb>15520</fb>
    <v>1</v>
  </rv>
  <rv s="0">
    <fb>45338</fb>
    <v>0</v>
  </rv>
  <rv s="0">
    <fb>186.9</fb>
    <v>1</v>
  </rv>
  <rv s="0">
    <fb>5515</fb>
    <v>1</v>
  </rv>
  <rv s="0">
    <fb>1802.2</fb>
    <v>1</v>
  </rv>
  <rv s="0">
    <fb>15855</fb>
    <v>1</v>
  </rv>
  <rv s="0">
    <fb>1987.5</fb>
    <v>1</v>
  </rv>
  <rv s="0">
    <fb>45341</fb>
    <v>0</v>
  </rv>
  <rv s="0">
    <fb>243.8</fb>
    <v>1</v>
  </rv>
  <rv s="0">
    <fb>5428</fb>
    <v>1</v>
  </rv>
  <rv s="0">
    <fb>15740</fb>
    <v>1</v>
  </rv>
  <rv s="0">
    <fb>45342</fb>
    <v>0</v>
  </rv>
  <rv s="0">
    <fb>189.1</fb>
    <v>1</v>
  </rv>
  <rv s="0">
    <fb>5230</fb>
    <v>1</v>
  </rv>
  <rv s="0">
    <fb>1719.6</fb>
    <v>1</v>
  </rv>
  <rv s="0">
    <fb>15865</fb>
    <v>1</v>
  </rv>
  <rv s="0">
    <fb>3.7526999999999999</fb>
    <v>1</v>
  </rv>
  <rv s="0">
    <fb>45343</fb>
    <v>0</v>
  </rv>
  <rv s="0">
    <fb>248.8</fb>
    <v>1</v>
  </rv>
  <rv s="0">
    <fb>5151</fb>
    <v>1</v>
  </rv>
  <rv s="0">
    <fb>1717.8</fb>
    <v>1</v>
  </rv>
  <rv s="0">
    <fb>816.5</fb>
    <v>1</v>
  </rv>
  <rv s="0">
    <fb>493.2</fb>
    <v>1</v>
  </rv>
  <rv s="0">
    <fb>15990</fb>
    <v>1</v>
  </rv>
  <rv s="0">
    <fb>1997.5</fb>
    <v>1</v>
  </rv>
  <rv s="0">
    <fb>3.5558999999999998</fb>
    <v>1</v>
  </rv>
  <rv s="0">
    <fb>45344</fb>
    <v>0</v>
  </rv>
  <rv s="0">
    <fb>132.80000000000001</fb>
    <v>1</v>
  </rv>
  <rv s="0">
    <fb>5170</fb>
    <v>1</v>
  </rv>
  <rv s="0">
    <fb>1769.8</fb>
    <v>1</v>
  </rv>
  <rv s="0">
    <fb>499.4</fb>
    <v>1</v>
  </rv>
  <rv s="0">
    <fb>16300</fb>
    <v>1</v>
  </rv>
  <rv s="0">
    <fb>3.8087</fb>
    <v>1</v>
  </rv>
  <rv s="0">
    <fb>45345</fb>
    <v>0</v>
  </rv>
  <rv s="0">
    <fb>244.2</fb>
    <v>1</v>
  </rv>
  <rv s="0">
    <fb>5197</fb>
    <v>1</v>
  </rv>
  <rv s="0">
    <fb>16235</fb>
    <v>1</v>
  </rv>
  <rv s="0">
    <fb>1402</fb>
    <v>1</v>
  </rv>
  <rv s="0">
    <fb>3.8555999999999999</fb>
    <v>1</v>
  </rv>
  <rv s="0">
    <fb>45348</fb>
    <v>0</v>
  </rv>
  <rv s="0">
    <fb>5067</fb>
    <v>1</v>
  </rv>
  <rv s="0">
    <fb>1726.6</fb>
    <v>1</v>
  </rv>
  <rv s="0">
    <fb>495.8</fb>
    <v>1</v>
  </rv>
  <rv s="0">
    <fb>16500</fb>
    <v>1</v>
  </rv>
  <rv s="0">
    <fb>3.6534</fb>
    <v>1</v>
  </rv>
  <rv s="0">
    <fb>45349</fb>
    <v>0</v>
  </rv>
  <rv s="0">
    <fb>5112</fb>
    <v>1</v>
  </rv>
  <rv s="0">
    <fb>1762.4</fb>
    <v>1</v>
  </rv>
  <rv s="0">
    <fb>3575</fb>
    <v>1</v>
  </rv>
  <rv s="0">
    <fb>16560</fb>
    <v>1</v>
  </rv>
  <rv s="0">
    <fb>1990.5</fb>
    <v>1</v>
  </rv>
  <rv s="0">
    <fb>3.6316999999999999</fb>
    <v>1</v>
  </rv>
  <rv s="0">
    <fb>45350</fb>
    <v>0</v>
  </rv>
  <rv s="0">
    <fb>147.1</fb>
    <v>1</v>
  </rv>
  <rv s="0">
    <fb>16660</fb>
    <v>1</v>
  </rv>
  <rv s="0">
    <fb>1939.5</fb>
    <v>1</v>
  </rv>
  <rv s="0">
    <fb>3.6280999999999999</fb>
    <v>1</v>
  </rv>
  <rv s="0">
    <fb>45351</fb>
    <v>0</v>
  </rv>
  <rv s="0">
    <fb>29.25</fb>
    <v>1</v>
  </rv>
  <rv s="0">
    <fb>5079</fb>
    <v>1</v>
  </rv>
  <rv s="0">
    <fb>1701</fb>
    <v>1</v>
  </rv>
  <rv s="0">
    <fb>489.8</fb>
    <v>1</v>
  </rv>
  <rv s="0">
    <fb>16485</fb>
    <v>1</v>
  </rv>
  <rv s="0">
    <fb>1395</fb>
    <v>1</v>
  </rv>
  <rv s="0">
    <fb>1967</fb>
    <v>1</v>
  </rv>
  <rv s="0">
    <fb>3.5594999999999999</fb>
    <v>1</v>
  </rv>
  <rv s="0">
    <fb>45352</fb>
    <v>0</v>
  </rv>
  <rv s="0">
    <fb>1760.8</fb>
    <v>1</v>
  </rv>
  <rv s="0">
    <fb>767.5</fb>
    <v>1</v>
  </rv>
  <rv s="0">
    <fb>3675</fb>
    <v>1</v>
  </rv>
  <rv s="0">
    <fb>16905</fb>
    <v>1</v>
  </rv>
  <rv s="0">
    <fb>1933.5</fb>
    <v>1</v>
  </rv>
  <rv s="0">
    <fb>3.5684999999999998</fb>
    <v>1</v>
  </rv>
  <rv s="0">
    <fb>45355</fb>
    <v>0</v>
  </rv>
  <rv s="0">
    <fb>5090</fb>
    <v>1</v>
  </rv>
  <rv s="0">
    <fb>1702.4</fb>
    <v>1</v>
  </rv>
  <rv s="0">
    <fb>16945</fb>
    <v>1</v>
  </rv>
  <rv s="0">
    <fb>1951</fb>
    <v>1</v>
  </rv>
  <rv s="0">
    <fb>3.6444000000000001</fb>
    <v>1</v>
  </rv>
  <rv s="0">
    <fb>45356</fb>
    <v>0</v>
  </rv>
  <rv s="0">
    <fb>128.25</fb>
    <v>1</v>
  </rv>
  <rv s="0">
    <fb>5026</fb>
    <v>1</v>
  </rv>
  <rv s="0">
    <fb>1703.8</fb>
    <v>1</v>
  </rv>
  <rv s="0">
    <fb>16000</fb>
    <v>1</v>
  </rv>
  <rv s="0">
    <fb>1396</fb>
    <v>1</v>
  </rv>
  <rv s="0">
    <fb>1898.5</fb>
    <v>1</v>
  </rv>
  <rv s="0">
    <fb>45357</fb>
    <v>0</v>
  </rv>
  <rv s="0">
    <fb>45.45</fb>
    <v>1</v>
  </rv>
  <rv s="0">
    <fb>5075</fb>
    <v>1</v>
  </rv>
  <rv s="0">
    <fb>1767.4</fb>
    <v>1</v>
  </rv>
  <rv s="0">
    <fb>15880</fb>
    <v>1</v>
  </rv>
  <rv s="0">
    <fb>3.536</fb>
    <v>1</v>
  </rv>
  <rv s="0">
    <fb>45358</fb>
    <v>0</v>
  </rv>
  <rv s="0">
    <fb>4975.5</fb>
    <v>1</v>
  </rv>
  <rv s="0">
    <fb>1857.4</fb>
    <v>1</v>
  </rv>
  <rv s="0">
    <fb>15645</fb>
    <v>1</v>
  </rv>
  <rv s="0">
    <fb>4.0416999999999996</fb>
    <v>1</v>
  </rv>
  <rv s="0">
    <fb>45359</fb>
    <v>0</v>
  </rv>
  <rv s="0">
    <fb>48.15</fb>
    <v>1</v>
  </rv>
  <rv s="0">
    <fb>4869.5</fb>
    <v>1</v>
  </rv>
  <rv s="0">
    <fb>1850.6</fb>
    <v>1</v>
  </rv>
  <rv s="0">
    <fb>15595</fb>
    <v>1</v>
  </rv>
  <rv s="0">
    <fb>1855.5</fb>
    <v>1</v>
  </rv>
  <rv s="0">
    <fb>3.9152</fb>
    <v>1</v>
  </rv>
  <rv s="0">
    <fb>45362</fb>
    <v>0</v>
  </rv>
  <rv s="0">
    <fb>236.6</fb>
    <v>1</v>
  </rv>
  <rv s="0">
    <fb>47.05</fb>
    <v>1</v>
  </rv>
  <rv s="0">
    <fb>4809.5</fb>
    <v>1</v>
  </rv>
  <rv s="0">
    <fb>1850.8</fb>
    <v>1</v>
  </rv>
  <rv s="0">
    <fb>15415</fb>
    <v>1</v>
  </rv>
  <rv s="0">
    <fb>45363</fb>
    <v>0</v>
  </rv>
  <rv s="0">
    <fb>4914</fb>
    <v>1</v>
  </rv>
  <rv s="0">
    <fb>1851.2</fb>
    <v>1</v>
  </rv>
  <rv s="0">
    <fb>15770</fb>
    <v>1</v>
  </rv>
  <rv s="0">
    <fb>4.4786999999999999</fb>
    <v>1</v>
  </rv>
  <rv s="0">
    <fb>45364</fb>
    <v>0</v>
  </rv>
  <rv s="0">
    <fb>44.85</fb>
    <v>1</v>
  </rv>
  <rv s="0">
    <fb>4904.5</fb>
    <v>1</v>
  </rv>
  <rv s="0">
    <fb>1937</fb>
    <v>1</v>
  </rv>
  <rv s="0">
    <fb>511.5</fb>
    <v>1</v>
  </rv>
  <rv s="0">
    <fb>16060</fb>
    <v>1</v>
  </rv>
  <rv s="0">
    <fb>1378</fb>
    <v>1</v>
  </rv>
  <rv s="0">
    <fb>45365</fb>
    <v>0</v>
  </rv>
  <rv s="0">
    <fb>158.1</fb>
    <v>1</v>
  </rv>
  <rv s="0">
    <fb>4842</fb>
    <v>1</v>
  </rv>
  <rv s="0">
    <fb>1833.6</fb>
    <v>1</v>
  </rv>
  <rv s="0">
    <fb>16280</fb>
    <v>1</v>
  </rv>
  <rv s="0">
    <fb>45366</fb>
    <v>0</v>
  </rv>
  <rv s="0">
    <fb>4862</fb>
    <v>1</v>
  </rv>
  <rv s="0">
    <fb>1854.6</fb>
    <v>1</v>
  </rv>
  <rv s="0">
    <fb>3930</fb>
    <v>1</v>
  </rv>
  <rv s="0">
    <fb>16240</fb>
    <v>1</v>
  </rv>
  <rv s="0">
    <fb>4.0128000000000004</fb>
    <v>1</v>
  </rv>
  <rv s="0">
    <fb>45369</fb>
    <v>0</v>
  </rv>
  <rv s="0">
    <fb>1828.6</fb>
    <v>1</v>
  </rv>
  <rv s="0">
    <fb>16335</fb>
    <v>1</v>
  </rv>
  <rv s="0">
    <fb>45370</fb>
    <v>0</v>
  </rv>
  <rv s="0">
    <fb>154.9</fb>
    <v>1</v>
  </rv>
  <rv s="0">
    <fb>132.75</fb>
    <v>1</v>
  </rv>
  <rv s="0">
    <fb>4937</fb>
    <v>1</v>
  </rv>
  <rv s="0">
    <fb>793</fb>
    <v>1</v>
  </rv>
  <rv s="0">
    <fb>16705</fb>
    <v>1</v>
  </rv>
  <rv s="0">
    <fb>1913</fb>
    <v>1</v>
  </rv>
  <rv s="0">
    <fb>3.7888000000000002</fb>
    <v>1</v>
  </rv>
  <rv s="0">
    <fb>45371</fb>
    <v>0</v>
  </rv>
  <rv s="0">
    <fb>28.75</fb>
    <v>1</v>
  </rv>
  <rv s="0">
    <fb>4940.5</fb>
    <v>1</v>
  </rv>
  <rv s="0">
    <fb>1838.6</fb>
    <v>1</v>
  </rv>
  <rv s="0">
    <fb>779.5</fb>
    <v>1</v>
  </rv>
  <rv s="0">
    <fb>17005</fb>
    <v>1</v>
  </rv>
  <rv s="0">
    <fb>1401</fb>
    <v>1</v>
  </rv>
  <rv s="0">
    <fb>45372</fb>
    <v>0</v>
  </rv>
  <rv s="0">
    <fb>231.2</fb>
    <v>1</v>
  </rv>
  <rv s="0">
    <fb>5048</fb>
    <v>1</v>
  </rv>
  <rv s="0">
    <fb>1923.8</fb>
    <v>1</v>
  </rv>
  <rv s="0">
    <fb>17400</fb>
    <v>1</v>
  </rv>
  <rv s="0">
    <fb>1873.5</fb>
    <v>1</v>
  </rv>
  <rv s="0">
    <fb>3.61</fb>
    <v>1</v>
  </rv>
  <rv s="0">
    <fb>45373</fb>
    <v>0</v>
  </rv>
  <rv s="0">
    <fb>155.5</fb>
    <v>1</v>
  </rv>
  <rv s="0">
    <fb>28.95</fb>
    <v>1</v>
  </rv>
  <rv s="0">
    <fb>133.6</fb>
    <v>1</v>
  </rv>
  <rv s="0">
    <fb>43.05</fb>
    <v>1</v>
  </rv>
  <rv s="0">
    <fb>4997</fb>
    <v>1</v>
  </rv>
  <rv s="0">
    <fb>1929.4</fb>
    <v>1</v>
  </rv>
  <rv s="0">
    <fb>3970</fb>
    <v>1</v>
  </rv>
  <rv s="0">
    <fb>17555</fb>
    <v>1</v>
  </rv>
  <rv s="0">
    <fb>1915.5</fb>
    <v>1</v>
  </rv>
  <rv s="0">
    <fb>3.8268</fb>
    <v>1</v>
  </rv>
  <rv s="0">
    <fb>45376</fb>
    <v>0</v>
  </rv>
  <rv s="0">
    <fb>1931.2</fb>
    <v>1</v>
  </rv>
  <rv s="0">
    <fb>3960</fb>
    <v>1</v>
  </rv>
  <rv s="0">
    <fb>17350</fb>
    <v>1</v>
  </rv>
  <rv s="0">
    <fb>3.6082000000000001</fb>
    <v>1</v>
  </rv>
  <rv s="0">
    <fb>45377</fb>
    <v>0</v>
  </rv>
  <rv s="0">
    <fb>1917.6</fb>
    <v>1</v>
  </rv>
  <rv s="0">
    <fb>3990</fb>
    <v>1</v>
  </rv>
  <rv s="0">
    <fb>533</fb>
    <v>1</v>
  </rv>
  <rv s="0">
    <fb>17360</fb>
    <v>1</v>
  </rv>
  <rv s="0">
    <fb>1864.5</fb>
    <v>1</v>
  </rv>
  <rv s="0">
    <fb>3.7347000000000001</fb>
    <v>1</v>
  </rv>
  <rv s="0">
    <fb>45378</fb>
    <v>0</v>
  </rv>
  <rv s="0">
    <fb>160.9</fb>
    <v>1</v>
  </rv>
  <rv s="0">
    <fb>28.9</fb>
    <v>1</v>
  </rv>
  <rv s="0">
    <fb>41.4</fb>
    <v>1</v>
  </rv>
  <rv s="0">
    <fb>4978</fb>
    <v>1</v>
  </rv>
  <rv s="0">
    <fb>1922.8</fb>
    <v>1</v>
  </rv>
  <rv s="0">
    <fb>4005</fb>
    <v>1</v>
  </rv>
  <rv s="0">
    <fb>17390</fb>
    <v>1</v>
  </rv>
  <rv s="0">
    <fb>1880.5</fb>
    <v>1</v>
  </rv>
  <rv s="0">
    <fb>3.7058</fb>
    <v>1</v>
  </rv>
  <rv s="0">
    <fb>45379</fb>
    <v>0</v>
  </rv>
  <rv s="0">
    <fb>1951.8</fb>
    <v>1</v>
  </rv>
  <rv s="0">
    <fb>17325</fb>
    <v>1</v>
  </rv>
  <rv s="0">
    <fb>1918.5</fb>
    <v>1</v>
  </rv>
  <rv s="0">
    <fb>3.6804999999999999</fb>
    <v>1</v>
  </rv>
  <rv s="0">
    <fb>45384</fb>
    <v>0</v>
  </rv>
  <rv s="0">
    <fb>27.05</fb>
    <v>1</v>
  </rv>
  <rv s="0">
    <fb>5117</fb>
    <v>1</v>
  </rv>
  <rv s="0">
    <fb>2041.5</fb>
    <v>1</v>
  </rv>
  <rv s="0">
    <fb>4015</fb>
    <v>1</v>
  </rv>
  <rv s="0">
    <fb>17250</fb>
    <v>1</v>
  </rv>
  <rv s="0">
    <fb>45385</fb>
    <v>0</v>
  </rv>
  <rv s="0">
    <fb>2048</fb>
    <v>1</v>
  </rv>
  <rv s="0">
    <fb>4030</fb>
    <v>1</v>
  </rv>
  <rv s="0">
    <fb>517.5</fb>
    <v>1</v>
  </rv>
  <rv s="0">
    <fb>17280</fb>
    <v>1</v>
  </rv>
  <rv s="0">
    <fb>45386</fb>
    <v>0</v>
  </rv>
  <rv s="0">
    <fb>26.7</fb>
    <v>1</v>
  </rv>
  <rv s="0">
    <fb>5094</fb>
    <v>1</v>
  </rv>
  <rv s="0">
    <fb>2110.5</fb>
    <v>1</v>
  </rv>
  <rv s="0">
    <fb>729.5</fb>
    <v>1</v>
  </rv>
  <rv s="0">
    <fb>1499</fb>
    <v>1</v>
  </rv>
  <rv s="0">
    <fb>1871</fb>
    <v>1</v>
  </rv>
  <rv s="0">
    <fb>3.6118000000000001</fb>
    <v>1</v>
  </rv>
  <rv s="0">
    <fb>45387</fb>
    <v>0</v>
  </rv>
  <rv s="0">
    <fb>155.19999999999999</fb>
    <v>1</v>
  </rv>
  <rv s="0">
    <fb>4974.5</fb>
    <v>1</v>
  </rv>
  <rv s="0">
    <fb>4065</fb>
    <v>1</v>
  </rv>
  <rv s="0">
    <fb>17600</fb>
    <v>1</v>
  </rv>
  <rv s="0">
    <fb>1863</fb>
    <v>1</v>
  </rv>
  <rv s="0">
    <fb>3.5251999999999999</fb>
    <v>1</v>
  </rv>
  <rv s="0">
    <fb>45390</fb>
    <v>0</v>
  </rv>
  <rv s="0">
    <fb>5184</fb>
    <v>1</v>
  </rv>
  <rv s="0">
    <fb>17650</fb>
    <v>1</v>
  </rv>
  <rv s="0">
    <fb>1519</fb>
    <v>1</v>
  </rv>
  <rv s="0">
    <fb>1839</fb>
    <v>1</v>
  </rv>
  <rv s="0">
    <fb>4.1608999999999998</fb>
    <v>1</v>
  </rv>
  <rv s="0">
    <fb>45391</fb>
    <v>0</v>
  </rv>
  <rv s="0">
    <fb>5251</fb>
    <v>1</v>
  </rv>
  <rv s="0">
    <fb>2191.5</fb>
    <v>1</v>
  </rv>
  <rv s="0">
    <fb>4040</fb>
    <v>1</v>
  </rv>
  <rv s="0">
    <fb>500.5</fb>
    <v>1</v>
  </rv>
  <rv s="0">
    <fb>17450</fb>
    <v>1</v>
  </rv>
  <rv s="0">
    <fb>1507</fb>
    <v>1</v>
  </rv>
  <rv s="0">
    <fb>45392</fb>
    <v>0</v>
  </rv>
  <rv s="0">
    <fb>26.55</fb>
    <v>1</v>
  </rv>
  <rv s="0">
    <fb>5235</fb>
    <v>1</v>
  </rv>
  <rv s="0">
    <fb>2145.5</fb>
    <v>1</v>
  </rv>
  <rv s="0">
    <fb>17545</fb>
    <v>1</v>
  </rv>
  <rv s="0">
    <fb>45393</fb>
    <v>0</v>
  </rv>
  <rv s="0">
    <fb>2123.5</fb>
    <v>1</v>
  </rv>
  <rv s="0">
    <fb>45394</fb>
    <v>0</v>
  </rv>
  <rv s="0">
    <fb>27.35</fb>
    <v>1</v>
  </rv>
  <rv s="0">
    <fb>5375</fb>
    <v>1</v>
  </rv>
  <rv s="0">
    <fb>2201.5</fb>
    <v>1</v>
  </rv>
  <rv s="0">
    <fb>4100</fb>
    <v>1</v>
  </rv>
  <rv s="0">
    <fb>17445</fb>
    <v>1</v>
  </rv>
  <rv s="0">
    <fb>4.5509000000000004</fb>
    <v>1</v>
  </rv>
  <rv s="0">
    <fb>45397</fb>
    <v>0</v>
  </rv>
  <rv s="0">
    <fb>4075</fb>
    <v>1</v>
  </rv>
  <rv s="0">
    <fb>510.5</fb>
    <v>1</v>
  </rv>
  <rv s="0">
    <fb>17475</fb>
    <v>1</v>
  </rv>
  <rv s="0">
    <fb>45398</fb>
    <v>0</v>
  </rv>
  <rv s="0">
    <fb>17160</fb>
    <v>1</v>
  </rv>
  <rv s="0">
    <fb>4.5437000000000003</fb>
    <v>1</v>
  </rv>
  <rv s="0">
    <fb>45399</fb>
    <v>0</v>
  </rv>
  <rv s="0">
    <fb>5388</fb>
    <v>1</v>
  </rv>
  <rv s="0">
    <fb>4020</fb>
    <v>1</v>
  </rv>
  <rv s="0">
    <fb>503.5</fb>
    <v>1</v>
  </rv>
  <rv s="0">
    <fb>17020</fb>
    <v>1</v>
  </rv>
  <rv s="0">
    <fb>4.6593</fb>
    <v>1</v>
  </rv>
  <rv s="0">
    <fb>45400</fb>
    <v>0</v>
  </rv>
  <rv s="0">
    <fb>25.85</fb>
    <v>1</v>
  </rv>
  <rv s="0">
    <fb>5371</fb>
    <v>1</v>
  </rv>
  <rv s="0">
    <fb>2182</fb>
    <v>1</v>
  </rv>
  <rv s="0">
    <fb>4045</fb>
    <v>1</v>
  </rv>
  <rv s="0">
    <fb>504.5</fb>
    <v>1</v>
  </rv>
  <rv s="0">
    <fb>17090</fb>
    <v>1</v>
  </rv>
  <rv s="0">
    <fb>4.7675999999999998</fb>
    <v>1</v>
  </rv>
  <rv s="0">
    <fb>45401</fb>
    <v>0</v>
  </rv>
  <rv s="0">
    <fb>2179</fb>
    <v>1</v>
  </rv>
  <rv s="0">
    <fb>4035</fb>
    <v>1</v>
  </rv>
  <rv s="0">
    <fb>16920</fb>
    <v>1</v>
  </rv>
  <rv s="0">
    <fb>45404</fb>
    <v>0</v>
  </rv>
  <rv s="0">
    <fb>16835</fb>
    <v>1</v>
  </rv>
  <rv s="0">
    <fb>45405</fb>
    <v>0</v>
  </rv>
  <rv s="0">
    <fb>5317</fb>
    <v>1</v>
  </rv>
  <rv s="0">
    <fb>2111</fb>
    <v>1</v>
  </rv>
  <rv s="0">
    <fb>741.5</fb>
    <v>1</v>
  </rv>
  <rv s="0">
    <fb>4070</fb>
    <v>1</v>
  </rv>
  <rv s="0">
    <fb>512.5</fb>
    <v>1</v>
  </rv>
  <rv s="0">
    <fb>16970</fb>
    <v>1</v>
  </rv>
  <rv s="0">
    <fb>5.0709999999999997</fb>
    <v>1</v>
  </rv>
  <rv s="0">
    <fb>45406</fb>
    <v>0</v>
  </rv>
  <rv s="0">
    <fb>520.5</fb>
    <v>1</v>
  </rv>
  <rv s="0">
    <fb>16925</fb>
    <v>1</v>
  </rv>
  <rv s="0">
    <fb>1813</fb>
    <v>1</v>
  </rv>
  <rv s="0">
    <fb>4.6231999999999998</fb>
    <v>1</v>
  </rv>
  <rv s="0">
    <fb>45407</fb>
    <v>0</v>
  </rv>
  <rv s="0">
    <fb>3995</fb>
    <v>1</v>
  </rv>
  <rv s="0">
    <fb>516.5</fb>
    <v>1</v>
  </rv>
  <rv s="0">
    <fb>16815</fb>
    <v>1</v>
  </rv>
  <rv s="0">
    <fb>4.7603999999999997</fb>
    <v>1</v>
  </rv>
  <rv s="0">
    <fb>45408</fb>
    <v>0</v>
  </rv>
  <rv s="0">
    <fb>44.25</fb>
    <v>1</v>
  </rv>
  <rv s="0">
    <fb>2643</fb>
    <v>1</v>
  </rv>
  <rv s="0">
    <fb>17100</fb>
    <v>1</v>
  </rv>
  <rv s="0">
    <fb>4.6882000000000001</fb>
    <v>1</v>
  </rv>
  <rv s="0">
    <fb>45411</fb>
    <v>0</v>
  </rv>
  <rv s="0">
    <fb>739.5</fb>
    <v>1</v>
  </rv>
  <rv s="0">
    <fb>17040</fb>
    <v>1</v>
  </rv>
  <rv s="0">
    <fb>45412</fb>
    <v>0</v>
  </rv>
  <rv s="0">
    <fb>5472</fb>
    <v>1</v>
  </rv>
  <rv s="0">
    <fb>507.5</fb>
    <v>1</v>
  </rv>
  <rv s="0">
    <fb>16960</fb>
    <v>1</v>
  </rv>
  <rv s="0">
    <fb>45413</fb>
    <v>0</v>
  </rv>
  <rv s="0">
    <fb>5426</fb>
    <v>1</v>
  </rv>
  <rv s="0">
    <fb>2634.5</fb>
    <v>1</v>
  </rv>
  <rv s="0">
    <fb>508.5</fb>
    <v>1</v>
  </rv>
  <rv s="0">
    <fb>16890</fb>
    <v>1</v>
  </rv>
  <rv s="0">
    <fb>1421</fb>
    <v>1</v>
  </rv>
  <rv s="0">
    <fb>4.5076000000000001</fb>
    <v>1</v>
  </rv>
  <rv s="0">
    <fb>45414</fb>
    <v>0</v>
  </rv>
  <rv s="0">
    <fb>2661.5</fb>
    <v>1</v>
  </rv>
  <rv s="0">
    <fb>16990</fb>
    <v>1</v>
  </rv>
  <rv s="0">
    <fb>4.4208999999999996</fb>
    <v>1</v>
  </rv>
  <rv s="0">
    <fb>45415</fb>
    <v>0</v>
  </rv>
  <rv s="0">
    <fb>2693.5</fb>
    <v>1</v>
  </rv>
  <rv s="0">
    <fb>17285</fb>
    <v>1</v>
  </rv>
  <rv s="0">
    <fb>45419</fb>
    <v>0</v>
  </rv>
  <rv s="0">
    <fb>5591</fb>
    <v>1</v>
  </rv>
  <rv s="0">
    <fb>17535</fb>
    <v>1</v>
  </rv>
  <rv s="0">
    <fb>1341</fb>
    <v>1</v>
  </rv>
  <rv s="0">
    <fb>4.2691999999999997</fb>
    <v>1</v>
  </rv>
  <rv s="0">
    <fb>45420</fb>
    <v>0</v>
  </rv>
  <rv s="0">
    <fb>5528</fb>
    <v>1</v>
  </rv>
  <rv s="0">
    <fb>17510</fb>
    <v>1</v>
  </rv>
  <rv s="0">
    <fb>1973</fb>
    <v>1</v>
  </rv>
  <rv s="0">
    <fb>45421</fb>
    <v>0</v>
  </rv>
  <rv s="0">
    <fb>2736</fb>
    <v>1</v>
  </rv>
  <rv s="0">
    <fb>770.5</fb>
    <v>1</v>
  </rv>
  <rv s="0">
    <fb>17680</fb>
    <v>1</v>
  </rv>
  <rv s="0">
    <fb>1981</fb>
    <v>1</v>
  </rv>
  <rv s="0">
    <fb>4.2331000000000003</fb>
    <v>1</v>
  </rv>
  <rv s="0">
    <fb>45422</fb>
    <v>0</v>
  </rv>
  <rv s="0">
    <fb>2773.5</fb>
    <v>1</v>
  </rv>
  <rv s="0">
    <fb>521.5</fb>
    <v>1</v>
  </rv>
  <rv s="0">
    <fb>17685</fb>
    <v>1</v>
  </rv>
  <rv s="0">
    <fb>4.7820999999999998</fb>
    <v>1</v>
  </rv>
  <rv s="0">
    <fb>45425</fb>
    <v>0</v>
  </rv>
  <rv s="0">
    <fb>2707</fb>
    <v>1</v>
  </rv>
  <rv s="0">
    <fb>17625</fb>
    <v>1</v>
  </rv>
  <rv s="0">
    <fb>1381</fb>
    <v>1</v>
  </rv>
  <rv s="0">
    <fb>4.7026000000000003</fb>
    <v>1</v>
  </rv>
  <rv s="0">
    <fb>45426</fb>
    <v>0</v>
  </rv>
  <rv s="0">
    <fb>2619.5</fb>
    <v>1</v>
  </rv>
  <rv s="0">
    <fb>17290</fb>
    <v>1</v>
  </rv>
  <rv s="0">
    <fb>4.4497999999999998</fb>
    <v>1</v>
  </rv>
  <rv s="0">
    <fb>45427</fb>
    <v>0</v>
  </rv>
  <rv s="0">
    <fb>5522</fb>
    <v>1</v>
  </rv>
  <rv s="0">
    <fb>17315</fb>
    <v>1</v>
  </rv>
  <rv s="0">
    <fb>4.6303999999999998</fb>
    <v>1</v>
  </rv>
  <rv s="0">
    <fb>45428</fb>
    <v>0</v>
  </rv>
  <rv s="0">
    <fb>345.5</fb>
    <v>1</v>
  </rv>
  <rv s="0">
    <fb>17030</fb>
    <v>1</v>
  </rv>
  <rv s="0">
    <fb>1983</fb>
    <v>1</v>
  </rv>
  <rv s="0">
    <fb>45429</fb>
    <v>0</v>
  </rv>
  <rv s="0">
    <fb>5785</fb>
    <v>1</v>
  </rv>
  <rv s="0">
    <fb>2677.5</fb>
    <v>1</v>
  </rv>
  <rv s="0">
    <fb>528.5</fb>
    <v>1</v>
  </rv>
  <rv s="0">
    <fb>16610</fb>
    <v>1</v>
  </rv>
  <rv s="0">
    <fb>45432</fb>
    <v>0</v>
  </rv>
  <rv s="0">
    <fb>351.5</fb>
    <v>1</v>
  </rv>
  <rv s="0">
    <fb>5795</fb>
    <v>1</v>
  </rv>
  <rv s="0">
    <fb>16710</fb>
    <v>1</v>
  </rv>
  <rv s="0">
    <fb>5.2660999999999998</fb>
    <v>1</v>
  </rv>
  <rv s="0">
    <fb>45433</fb>
    <v>0</v>
  </rv>
  <rv s="0">
    <fb>2687</fb>
    <v>1</v>
  </rv>
  <rv s="0">
    <fb>799.5</fb>
    <v>1</v>
  </rv>
  <rv s="0">
    <fb>16600</fb>
    <v>1</v>
  </rv>
  <rv s="0">
    <fb>1932</fb>
    <v>1</v>
  </rv>
  <rv s="0">
    <fb>5.4539</fb>
    <v>1</v>
  </rv>
  <rv s="0">
    <fb>45434</fb>
    <v>0</v>
  </rv>
  <rv s="0">
    <fb>2698.5</fb>
    <v>1</v>
  </rv>
  <rv s="0">
    <fb>3905</fb>
    <v>1</v>
  </rv>
  <rv s="0">
    <fb>547.5</fb>
    <v>1</v>
  </rv>
  <rv s="0">
    <fb>16550</fb>
    <v>1</v>
  </rv>
  <rv s="0">
    <fb>45435</fb>
    <v>0</v>
  </rv>
  <rv s="0">
    <fb>2645.5</fb>
    <v>1</v>
  </rv>
  <rv s="0">
    <fb>788.5</fb>
    <v>1</v>
  </rv>
  <rv s="0">
    <fb>557</fb>
    <v>1</v>
  </rv>
  <rv s="0">
    <fb>16425</fb>
    <v>1</v>
  </rv>
  <rv s="0">
    <fb>1959</fb>
    <v>1</v>
  </rv>
  <rv s="0">
    <fb>4.7892999999999999</fb>
    <v>1</v>
  </rv>
  <rv s="0">
    <fb>45436</fb>
    <v>0</v>
  </rv>
  <rv s="0">
    <fb>5655</fb>
    <v>1</v>
  </rv>
  <rv s="0">
    <fb>16385</fb>
    <v>1</v>
  </rv>
  <rv s="0">
    <fb>45440</fb>
    <v>0</v>
  </rv>
  <rv s="0">
    <fb>2558</fb>
    <v>1</v>
  </rv>
  <rv s="0">
    <fb>4095</fb>
    <v>1</v>
  </rv>
  <rv s="0">
    <fb>16205</fb>
    <v>1</v>
  </rv>
  <rv s="0">
    <fb>1905</fb>
    <v>1</v>
  </rv>
  <rv s="0">
    <fb>45441</fb>
    <v>0</v>
  </rv>
  <rv s="0">
    <fb>4025</fb>
    <v>1</v>
  </rv>
  <rv s="0">
    <fb>15970</fb>
    <v>1</v>
  </rv>
  <rv s="0">
    <fb>4.9337999999999997</fb>
    <v>1</v>
  </rv>
  <rv s="0">
    <fb>45442</fb>
    <v>0</v>
  </rv>
  <rv s="0">
    <fb>35.35</fb>
    <v>1</v>
  </rv>
  <rv s="0">
    <fb>5488</fb>
    <v>1</v>
  </rv>
  <rv s="0">
    <fb>4085</fb>
    <v>1</v>
  </rv>
  <rv s="0">
    <fb>16125</fb>
    <v>1</v>
  </rv>
  <rv s="0">
    <fb>5.0205000000000002</fb>
    <v>1</v>
  </rv>
  <rv s="0">
    <fb>45443</fb>
    <v>0</v>
  </rv>
  <rv s="0">
    <fb>79.7</fb>
    <v>1</v>
  </rv>
  <rv s="0">
    <fb>5476</fb>
    <v>1</v>
  </rv>
  <rv s="0">
    <fb>2513.5</fb>
    <v>1</v>
  </rv>
  <rv s="0">
    <fb>4115</fb>
    <v>1</v>
  </rv>
  <rv s="0">
    <fb>565.5</fb>
    <v>1</v>
  </rv>
  <rv s="0">
    <fb>15900</fb>
    <v>1</v>
  </rv>
  <rv s="0">
    <fb>4.9916</fb>
    <v>1</v>
  </rv>
  <rv s="0">
    <fb>45446</fb>
    <v>0</v>
  </rv>
  <rv s="0">
    <fb>2503</fb>
    <v>1</v>
  </rv>
  <rv s="0">
    <fb>15905</fb>
    <v>1</v>
  </rv>
  <rv s="0">
    <fb>45447</fb>
    <v>0</v>
  </rv>
  <rv s="0">
    <fb>5352</fb>
    <v>1</v>
  </rv>
  <rv s="0">
    <fb>2403.5</fb>
    <v>1</v>
  </rv>
  <rv s="0">
    <fb>4190</fb>
    <v>1</v>
  </rv>
  <rv s="0">
    <fb>553.5</fb>
    <v>1</v>
  </rv>
  <rv s="0">
    <fb>15575</fb>
    <v>1</v>
  </rv>
  <rv s="0">
    <fb>4.8688000000000002</fb>
    <v>1</v>
  </rv>
  <rv s="0">
    <fb>45448</fb>
    <v>0</v>
  </rv>
  <rv s="0">
    <fb>2374.5</fb>
    <v>1</v>
  </rv>
  <rv s="0">
    <fb>762.5</fb>
    <v>1</v>
  </rv>
  <rv s="0">
    <fb>4210</fb>
    <v>1</v>
  </rv>
  <rv s="0">
    <fb>15730</fb>
    <v>1</v>
  </rv>
  <rv s="0">
    <fb>4.9048999999999996</fb>
    <v>1</v>
  </rv>
  <rv s="0">
    <fb>45449</fb>
    <v>0</v>
  </rv>
  <rv s="0">
    <fb>4235</fb>
    <v>1</v>
  </rv>
  <rv s="0">
    <fb>15735</fb>
    <v>1</v>
  </rv>
  <rv s="0">
    <fb>4.7314999999999996</fb>
    <v>1</v>
  </rv>
  <rv s="0">
    <fb>45450</fb>
    <v>0</v>
  </rv>
  <rv s="0">
    <fb>2382.5</fb>
    <v>1</v>
  </rv>
  <rv s="0">
    <fb>4230</fb>
    <v>1</v>
  </rv>
  <rv s="0">
    <fb>1949</fb>
    <v>1</v>
  </rv>
  <rv s="0">
    <fb>45453</fb>
    <v>0</v>
  </rv>
  <rv s="0">
    <fb>2373</fb>
    <v>1</v>
  </rv>
  <rv s="0">
    <fb>757.5</fb>
    <v>1</v>
  </rv>
  <rv s="0">
    <fb>15565</fb>
    <v>1</v>
  </rv>
  <rv s="0">
    <fb>45454</fb>
    <v>0</v>
  </rv>
  <rv s="0">
    <fb>4110</fb>
    <v>1</v>
  </rv>
  <rv s="0">
    <fb>15650</fb>
    <v>1</v>
  </rv>
  <rv s="0">
    <fb>4.4714999999999998</fb>
    <v>1</v>
  </rv>
  <rv s="0">
    <fb>45455</fb>
    <v>0</v>
  </rv>
  <rv s="0">
    <fb>5249</fb>
    <v>1</v>
  </rv>
  <rv s="0">
    <fb>4135</fb>
    <v>1</v>
  </rv>
  <rv s="0">
    <fb>537.5</fb>
    <v>1</v>
  </rv>
  <rv s="0">
    <fb>16225</fb>
    <v>1</v>
  </rv>
  <rv s="0">
    <fb>4.1536</fb>
    <v>1</v>
  </rv>
  <rv s="0">
    <fb>45456</fb>
    <v>0</v>
  </rv>
  <rv s="0">
    <fb>5236</fb>
    <v>1</v>
  </rv>
  <rv s="0">
    <fb>4160</fb>
    <v>1</v>
  </rv>
  <rv s="0">
    <fb>531.5</fb>
    <v>1</v>
  </rv>
  <rv s="0">
    <fb>16115</fb>
    <v>1</v>
  </rv>
  <rv s="0">
    <fb>4.1463999999999999</fb>
    <v>1</v>
  </rv>
  <rv s="0">
    <fb>45457</fb>
    <v>0</v>
  </rv>
  <rv s="0">
    <fb>2388.5</fb>
    <v>1</v>
  </rv>
  <rv s="0">
    <fb>4140</fb>
    <v>1</v>
  </rv>
  <rv s="0">
    <fb>15820</fb>
    <v>1</v>
  </rv>
  <rv s="0">
    <fb>4.1825000000000001</fb>
    <v>1</v>
  </rv>
  <rv s="0">
    <fb>45460</fb>
    <v>0</v>
  </rv>
  <rv s="0">
    <fb>5181</fb>
    <v>1</v>
  </rv>
  <rv s="0">
    <fb>527.5</fb>
    <v>1</v>
  </rv>
  <rv s="0">
    <fb>15765</fb>
    <v>1</v>
  </rv>
  <rv s="0">
    <fb>45461</fb>
    <v>0</v>
  </rv>
  <rv s="0">
    <fb>5208</fb>
    <v>1</v>
  </rv>
  <rv s="0">
    <fb>751.5</fb>
    <v>1</v>
  </rv>
  <rv s="0">
    <fb>537</fb>
    <v>1</v>
  </rv>
  <rv s="0">
    <fb>15810</fb>
    <v>1</v>
  </rv>
  <rv s="0">
    <fb>1999</fb>
    <v>1</v>
  </rv>
  <rv s="0">
    <fb>45462</fb>
    <v>0</v>
  </rv>
  <rv s="0">
    <fb>31.25</fb>
    <v>1</v>
  </rv>
  <rv s="0">
    <fb>2428.5</fb>
    <v>1</v>
  </rv>
  <rv s="0">
    <fb>4195</fb>
    <v>1</v>
  </rv>
  <rv s="0">
    <fb>15815</fb>
    <v>1</v>
  </rv>
  <rv s="0">
    <fb>1311</fb>
    <v>1</v>
  </rv>
  <rv s="0">
    <fb>1977</fb>
    <v>1</v>
  </rv>
  <rv s="0">
    <fb>3.8936000000000002</fb>
    <v>1</v>
  </rv>
  <rv s="0">
    <fb>45463</fb>
    <v>0</v>
  </rv>
  <rv s="0">
    <fb>5271</fb>
    <v>1</v>
  </rv>
  <rv s="0">
    <fb>2467.5</fb>
    <v>1</v>
  </rv>
  <rv s="0">
    <fb>742.5</fb>
    <v>1</v>
  </rv>
  <rv s="0">
    <fb>15580</fb>
    <v>1</v>
  </rv>
  <rv s="0">
    <fb>4.0164</fb>
    <v>1</v>
  </rv>
  <rv s="0">
    <fb>45464</fb>
    <v>0</v>
  </rv>
  <rv s="0">
    <fb>31.9</fb>
    <v>1</v>
  </rv>
  <rv s="0">
    <fb>2595</fb>
    <v>1</v>
  </rv>
  <rv s="0">
    <fb>5234</fb>
    <v>1</v>
  </rv>
  <rv s="0">
    <fb>2472.5</fb>
    <v>1</v>
  </rv>
  <rv s="0">
    <fb>15355</fb>
    <v>1</v>
  </rv>
  <rv s="0">
    <fb>1971</fb>
    <v>1</v>
  </rv>
  <rv s="0">
    <fb>4.0380000000000003</fb>
    <v>1</v>
  </rv>
  <rv s="0">
    <fb>45467</fb>
    <v>0</v>
  </rv>
  <rv s="0">
    <fb>32.549999999999997</fb>
    <v>1</v>
  </rv>
  <rv s="0">
    <fb>309.5</fb>
    <v>1</v>
  </rv>
  <rv s="0">
    <fb>46.65</fb>
    <v>1</v>
  </rv>
  <rv s="0">
    <fb>15475</fb>
    <v>1</v>
  </rv>
  <rv s="0">
    <fb>1979</fb>
    <v>1</v>
  </rv>
  <rv s="0">
    <fb>3.9658000000000002</fb>
    <v>1</v>
  </rv>
  <rv s="0">
    <fb>45468</fb>
    <v>0</v>
  </rv>
  <rv s="0">
    <fb>750.5</fb>
    <v>1</v>
  </rv>
  <rv s="0">
    <fb>1941</fb>
    <v>1</v>
  </rv>
  <rv s="0">
    <fb>45469</fb>
    <v>0</v>
  </rv>
  <rv s="0">
    <fb>31.55</fb>
    <v>1</v>
  </rv>
  <rv s="0">
    <fb>5267</fb>
    <v>1</v>
  </rv>
  <rv s="0">
    <fb>2527.5</fb>
    <v>1</v>
  </rv>
  <rv s="0">
    <fb>4240</fb>
    <v>1</v>
  </rv>
  <rv s="0">
    <fb>15105</fb>
    <v>1</v>
  </rv>
  <rv s="0">
    <fb>1917</fb>
    <v>1</v>
  </rv>
  <rv s="0">
    <fb>4.0091999999999999</fb>
    <v>1</v>
  </rv>
  <rv s="0">
    <fb>45470</fb>
    <v>0</v>
  </rv>
  <rv s="0">
    <fb>5176</fb>
    <v>1</v>
  </rv>
  <rv s="0">
    <fb>4245</fb>
    <v>1</v>
  </rv>
  <rv s="0">
    <fb>532.5</fb>
    <v>1</v>
  </rv>
  <rv s="0">
    <fb>15125</fb>
    <v>1</v>
  </rv>
  <rv s="0">
    <fb>2.7667000000000002</fb>
    <v>1</v>
  </rv>
  <rv s="0">
    <fb>45471</fb>
    <v>0</v>
  </rv>
  <rv s="0">
    <fb>5201</fb>
    <v>1</v>
  </rv>
  <rv s="0">
    <fb>2502</fb>
    <v>1</v>
  </rv>
  <rv s="0">
    <fb>15235</fb>
    <v>1</v>
  </rv>
  <rv s="0">
    <fb>1891</fb>
    <v>1</v>
  </rv>
  <rv s="0">
    <fb>3.0339999999999998</fb>
    <v>1</v>
  </rv>
  <rv s="0">
    <fb>45474</fb>
    <v>0</v>
  </rv>
  <rv s="0">
    <fb>2432.5</fb>
    <v>1</v>
  </rv>
  <rv s="0">
    <fb>4145</fb>
    <v>1</v>
  </rv>
  <rv s="0">
    <fb>514.5</fb>
    <v>1</v>
  </rv>
  <rv s="0">
    <fb>14995</fb>
    <v>1</v>
  </rv>
  <rv s="0">
    <fb>1867</fb>
    <v>1</v>
  </rv>
  <rv s="0">
    <fb>3.3771</fb>
    <v>1</v>
  </rv>
  <rv s="0">
    <fb>45475</fb>
    <v>0</v>
  </rv>
  <rv s="0">
    <fb>161.5</fb>
    <v>1</v>
  </rv>
  <rv s="0">
    <fb>2396</fb>
    <v>1</v>
  </rv>
  <rv s="0">
    <fb>4220</fb>
    <v>1</v>
  </rv>
  <rv s="0">
    <fb>1845</fb>
    <v>1</v>
  </rv>
  <rv s="0">
    <fb>45476</fb>
    <v>0</v>
  </rv>
  <rv s="0">
    <fb>73.900000000000006</fb>
    <v>1</v>
  </rv>
  <rv s="0">
    <fb>5329</fb>
    <v>1</v>
  </rv>
  <rv s="0">
    <fb>2425.5</fb>
    <v>1</v>
  </rv>
  <rv s="0">
    <fb>4285</fb>
    <v>1</v>
  </rv>
  <rv s="0">
    <fb>526.5</fb>
    <v>1</v>
  </rv>
  <rv s="0">
    <fb>14915</fb>
    <v>1</v>
  </rv>
  <rv s="0">
    <fb>1823</fb>
    <v>1</v>
  </rv>
  <rv s="0">
    <fb>45477</fb>
    <v>0</v>
  </rv>
  <rv s="0">
    <fb>5359</fb>
    <v>1</v>
  </rv>
  <rv s="0">
    <fb>2433.5</fb>
    <v>1</v>
  </rv>
  <rv s="0">
    <fb>4280</fb>
    <v>1</v>
  </rv>
  <rv s="0">
    <fb>14630</fb>
    <v>1</v>
  </rv>
  <rv s="0">
    <fb>3.9007999999999998</fb>
    <v>1</v>
  </rv>
  <rv s="0">
    <fb>45478</fb>
    <v>0</v>
  </rv>
  <rv s="0">
    <fb>756.5</fb>
    <v>1</v>
  </rv>
  <rv s="0">
    <fb>14805</fb>
    <v>1</v>
  </rv>
  <rv s="0">
    <fb>3.5720999999999998</fb>
    <v>1</v>
  </rv>
  <rv s="0">
    <fb>45481</fb>
    <v>0</v>
  </rv>
  <rv s="0">
    <fb>5206</fb>
    <v>1</v>
  </rv>
  <rv s="0">
    <fb>4260</fb>
    <v>1</v>
  </rv>
  <rv s="0">
    <fb>530.5</fb>
    <v>1</v>
  </rv>
  <rv s="0">
    <fb>1809</fb>
    <v>1</v>
  </rv>
  <rv s="0">
    <fb>3.4312999999999998</fb>
    <v>1</v>
  </rv>
  <rv s="0">
    <fb>45482</fb>
    <v>0</v>
  </rv>
  <rv s="0">
    <fb>5218</fb>
    <v>1</v>
  </rv>
  <rv s="0">
    <fb>2379.5</fb>
    <v>1</v>
  </rv>
  <rv s="0">
    <fb>14705</fb>
    <v>1</v>
  </rv>
  <rv s="0">
    <fb>45483</fb>
    <v>0</v>
  </rv>
  <rv s="0">
    <fb>5224</fb>
    <v>1</v>
  </rv>
  <rv s="0">
    <fb>2407.5</fb>
    <v>1</v>
  </rv>
  <rv s="0">
    <fb>4325</fb>
    <v>1</v>
  </rv>
  <rv s="0">
    <fb>539.5</fb>
    <v>1</v>
  </rv>
  <rv s="0">
    <fb>45484</fb>
    <v>0</v>
  </rv>
  <rv s="0">
    <fb>4385</fb>
    <v>1</v>
  </rv>
  <rv s="0">
    <fb>15270</fb>
    <v>1</v>
  </rv>
  <rv s="0">
    <fb>45485</fb>
    <v>0</v>
  </rv>
  <rv s="0">
    <fb>5260</fb>
    <v>1</v>
  </rv>
  <rv s="0">
    <fb>4370</fb>
    <v>1</v>
  </rv>
  <rv s="0">
    <fb>15560</fb>
    <v>1</v>
  </rv>
  <rv s="0">
    <fb>1837</fb>
    <v>1</v>
  </rv>
  <rv s="0">
    <fb>3.5070999999999999</fb>
    <v>1</v>
  </rv>
  <rv s="0">
    <fb>45488</fb>
    <v>0</v>
  </rv>
  <rv s="0">
    <fb>36.049999999999997</fb>
    <v>1</v>
  </rv>
  <rv s="0">
    <fb>2364.5</fb>
    <v>1</v>
  </rv>
  <rv s="0">
    <fb>4415</fb>
    <v>1</v>
  </rv>
  <rv s="0">
    <fb>15775</fb>
    <v>1</v>
  </rv>
  <rv s="0">
    <fb>45489</fb>
    <v>0</v>
  </rv>
  <rv s="0">
    <fb>5071</fb>
    <v>1</v>
  </rv>
  <rv s="0">
    <fb>2309.5</fb>
    <v>1</v>
  </rv>
  <rv s="0">
    <fb>4435</fb>
    <v>1</v>
  </rv>
  <rv s="0">
    <fb>16350</fb>
    <v>1</v>
  </rv>
  <rv s="0">
    <fb>3.5034999999999998</fb>
    <v>1</v>
  </rv>
  <rv s="0">
    <fb>45490</fb>
    <v>0</v>
  </rv>
  <rv s="0">
    <fb>4465</fb>
    <v>1</v>
  </rv>
  <rv s="0">
    <fb>16285</fb>
    <v>1</v>
  </rv>
  <rv s="0">
    <fb>1852</fb>
    <v>1</v>
  </rv>
  <rv s="0">
    <fb>45491</fb>
    <v>0</v>
  </rv>
  <rv s="0">
    <fb>148.19999999999999</fb>
    <v>1</v>
  </rv>
  <rv s="0">
    <fb>2740</fb>
    <v>1</v>
  </rv>
  <rv s="0">
    <fb>5004</fb>
    <v>1</v>
  </rv>
  <rv s="0">
    <fb>2286</fb>
    <v>1</v>
  </rv>
  <rv s="0">
    <fb>4485</fb>
    <v>1</v>
  </rv>
  <rv s="0">
    <fb>16260</fb>
    <v>1</v>
  </rv>
  <rv s="0">
    <fb>45492</fb>
    <v>0</v>
  </rv>
  <rv s="0">
    <fb>72.7</fb>
    <v>1</v>
  </rv>
  <rv s="0">
    <fb>4916</fb>
    <v>1</v>
  </rv>
  <rv s="0">
    <fb>2246</fb>
    <v>1</v>
  </rv>
  <rv s="0">
    <fb>495.6</fb>
    <v>1</v>
  </rv>
  <rv s="0">
    <fb>16030</fb>
    <v>1</v>
  </rv>
  <rv s="0">
    <fb>3.3553999999999999</fb>
    <v>1</v>
  </rv>
  <rv s="0">
    <fb>45495</fb>
    <v>0</v>
  </rv>
  <rv s="0">
    <fb>4410</fb>
    <v>1</v>
  </rv>
  <rv s="0">
    <fb>16150</fb>
    <v>1</v>
  </rv>
  <rv s="0">
    <fb>3.359</fb>
    <v>1</v>
  </rv>
  <rv s="0">
    <fb>45496</fb>
    <v>0</v>
  </rv>
  <rv s="0">
    <fb>4872</fb>
    <v>1</v>
  </rv>
  <rv s="0">
    <fb>2184.5</fb>
    <v>1</v>
  </rv>
  <rv s="0">
    <fb>4390</fb>
    <v>1</v>
  </rv>
  <rv s="0">
    <fb>16405</fb>
    <v>1</v>
  </rv>
  <rv s="0">
    <fb>3.4348999999999998</fb>
    <v>1</v>
  </rv>
  <rv s="0">
    <fb>45497</fb>
    <v>0</v>
  </rv>
  <rv s="0">
    <fb>4937.5</fb>
    <v>1</v>
  </rv>
  <rv s="0">
    <fb>4380</fb>
    <v>1</v>
  </rv>
  <rv s="0">
    <fb>16365</fb>
    <v>1</v>
  </rv>
  <rv s="0">
    <fb>3.2650999999999999</fb>
    <v>1</v>
  </rv>
  <rv s="0">
    <fb>45498</fb>
    <v>0</v>
  </rv>
  <rv s="0">
    <fb>487.8</fb>
    <v>1</v>
  </rv>
  <rv s="0">
    <fb>16395</fb>
    <v>1</v>
  </rv>
  <rv s="0">
    <fb>45499</fb>
    <v>0</v>
  </rv>
  <rv s="0">
    <fb>749.5</fb>
    <v>1</v>
  </rv>
  <rv s="0">
    <fb>45502</fb>
    <v>0</v>
  </rv>
  <rv s="0">
    <fb>4989.5</fb>
    <v>1</v>
  </rv>
  <rv s="0">
    <fb>2339.5</fb>
    <v>1</v>
  </rv>
  <rv s="0">
    <fb>1919</fb>
    <v>1</v>
  </rv>
  <rv s="0">
    <fb>3.2867999999999999</fb>
    <v>1</v>
  </rv>
  <rv s="0">
    <fb>45503</fb>
    <v>0</v>
  </rv>
  <rv s="0">
    <fb>4935.5</fb>
    <v>1</v>
  </rv>
  <rv s="0">
    <fb>535.5</fb>
    <v>1</v>
  </rv>
  <rv s="0">
    <fb>3.1206</fb>
    <v>1</v>
  </rv>
  <rv s="0">
    <fb>45504</fb>
    <v>0</v>
  </rv>
  <rv s="0">
    <fb>4535</fb>
    <v>1</v>
  </rv>
  <rv s="0">
    <fb>17235</fb>
    <v>1</v>
  </rv>
  <rv s="0">
    <fb>3.0844999999999998</fb>
    <v>1</v>
  </rv>
  <rv s="0">
    <fb>45505</fb>
    <v>0</v>
  </rv>
  <rv s="0">
    <fb>2.9617</fb>
    <v>1</v>
  </rv>
  <rv s="0">
    <fb>45506</fb>
    <v>0</v>
  </rv>
  <rv s="0">
    <fb>4949.5</fb>
    <v>1</v>
  </rv>
  <rv s="0">
    <fb>2243.5</fb>
    <v>1</v>
  </rv>
  <rv s="0">
    <fb>1887</fb>
    <v>1</v>
  </rv>
  <rv s="0">
    <fb>2.8895</fb>
    <v>1</v>
  </rv>
  <rv s="0">
    <fb>45509</fb>
    <v>0</v>
  </rv>
  <rv s="0">
    <fb>3730</fb>
    <v>1</v>
  </rv>
  <rv s="0">
    <fb>15760</fb>
    <v>1</v>
  </rv>
  <rv s="0">
    <fb>2.8858999999999999</fb>
    <v>1</v>
  </rv>
  <rv s="0">
    <fb>45510</fb>
    <v>0</v>
  </rv>
  <rv s="0">
    <fb>4913</fb>
    <v>1</v>
  </rv>
  <rv s="0">
    <fb>15700</fb>
    <v>1</v>
  </rv>
  <rv s="0">
    <fb>1347</fb>
    <v>1</v>
  </rv>
  <rv s="0">
    <fb>45511</fb>
    <v>0</v>
  </rv>
  <rv s="0">
    <fb>49.25</fb>
    <v>1</v>
  </rv>
  <rv s="0">
    <fb>4923</fb>
    <v>1</v>
  </rv>
  <rv s="0">
    <fb>15800</fb>
    <v>1</v>
  </rv>
  <rv s="0">
    <fb>2.633</fb>
    <v>1</v>
  </rv>
  <rv s="0">
    <fb>45512</fb>
    <v>0</v>
  </rv>
  <rv s="0">
    <fb>3785</fb>
    <v>1</v>
  </rv>
  <rv s="0">
    <fb>15500</fb>
    <v>1</v>
  </rv>
  <rv s="0">
    <fb>2.6366999999999998</fb>
    <v>1</v>
  </rv>
  <rv s="0">
    <fb>45513</fb>
    <v>0</v>
  </rv>
  <rv s="0">
    <fb>4914.5</fb>
    <v>1</v>
  </rv>
  <rv s="0">
    <fb>2226</fb>
    <v>1</v>
  </rv>
  <rv s="0">
    <fb>518.5</fb>
    <v>1</v>
  </rv>
  <rv s="0">
    <fb>2038</fb>
    <v>1</v>
  </rv>
  <rv s="0">
    <fb>2.5644</fb>
    <v>1</v>
  </rv>
  <rv s="0">
    <fb>45516</fb>
    <v>0</v>
  </rv>
  <rv s="0">
    <fb>4942</fb>
    <v>1</v>
  </rv>
  <rv s="0">
    <fb>2232.5</fb>
    <v>1</v>
  </rv>
  <rv s="0">
    <fb>523.5</fb>
    <v>1</v>
  </rv>
  <rv s="0">
    <fb>15350</fb>
    <v>1</v>
  </rv>
  <rv s="0">
    <fb>2.5283000000000002</fb>
    <v>1</v>
  </rv>
  <rv s="0">
    <fb>45517</fb>
    <v>0</v>
  </rv>
  <rv s="0">
    <fb>138.75</fb>
    <v>1</v>
  </rv>
  <rv s="0">
    <fb>15550</fb>
    <v>1</v>
  </rv>
  <rv s="0">
    <fb>1989</fb>
    <v>1</v>
  </rv>
  <rv s="0">
    <fb>2.7088999999999999</fb>
    <v>1</v>
  </rv>
  <rv s="0">
    <fb>45518</fb>
    <v>0</v>
  </rv>
  <rv s="0">
    <fb>41.75</fb>
    <v>1</v>
  </rv>
  <rv s="0">
    <fb>4853</fb>
    <v>1</v>
  </rv>
  <rv s="0">
    <fb>15850</fb>
    <v>1</v>
  </rv>
  <rv s="0">
    <fb>45519</fb>
    <v>0</v>
  </rv>
  <rv s="0">
    <fb>4751</fb>
    <v>1</v>
  </rv>
  <rv s="0">
    <fb>2185.5</fb>
    <v>1</v>
  </rv>
  <rv s="0">
    <fb>761.5</fb>
    <v>1</v>
  </rv>
  <rv s="0">
    <fb>16250</fb>
    <v>1</v>
  </rv>
  <rv s="0">
    <fb>2.7810999999999999</fb>
    <v>1</v>
  </rv>
  <rv s="0">
    <fb>45520</fb>
    <v>0</v>
  </rv>
  <rv s="0">
    <fb>4742</fb>
    <v>1</v>
  </rv>
  <rv s="0">
    <fb>760.5</fb>
    <v>1</v>
  </rv>
  <rv s="0">
    <fb>2.6728000000000001</fb>
    <v>1</v>
  </rv>
  <rv s="0">
    <fb>45523</fb>
    <v>0</v>
  </rv>
  <rv s="0">
    <fb>45524</fb>
    <v>0</v>
  </rv>
  <rv s="0">
    <fb>4777</fb>
    <v>1</v>
  </rv>
  <rv s="0">
    <fb>2032</fb>
    <v>1</v>
  </rv>
  <rv s="0">
    <fb>2.6004999999999998</fb>
    <v>1</v>
  </rv>
  <rv s="0">
    <fb>45525</fb>
    <v>0</v>
  </rv>
  <rv s="0">
    <fb>350.5</fb>
    <v>1</v>
  </rv>
  <rv s="0">
    <fb>4835.5</fb>
    <v>1</v>
  </rv>
  <rv s="0">
    <fb>2277.5</fb>
    <v>1</v>
  </rv>
  <rv s="0">
    <fb>16100</fb>
    <v>1</v>
  </rv>
  <rv s="0">
    <fb>45526</fb>
    <v>0</v>
  </rv>
  <rv s="0">
    <fb>766.5</fb>
    <v>1</v>
  </rv>
  <rv s="0">
    <fb>529.5</fb>
    <v>1</v>
  </rv>
  <rv s="0">
    <fb>16050</fb>
    <v>1</v>
  </rv>
  <rv s="0">
    <fb>45527</fb>
    <v>0</v>
  </rv>
  <rv s="0">
    <fb>4761.5</fb>
    <v>1</v>
  </rv>
  <rv s="0">
    <fb>764.5</fb>
    <v>1</v>
  </rv>
  <rv s="0">
    <fb>16200</fb>
    <v>1</v>
  </rv>
  <rv s="0">
    <fb>1411</fb>
    <v>1</v>
  </rv>
  <rv s="0">
    <fb>2014</fb>
    <v>1</v>
  </rv>
  <rv s="0">
    <fb>2.7847</fb>
    <v>1</v>
  </rv>
  <rv s="0">
    <fb>45531</fb>
    <v>0</v>
  </rv>
  <rv s="0">
    <fb>4814</fb>
    <v>1</v>
  </rv>
  <rv s="0">
    <fb>1997</fb>
    <v>1</v>
  </rv>
  <rv s="0">
    <fb>2.4922</fb>
    <v>1</v>
  </rv>
  <rv s="0">
    <fb>45532</fb>
    <v>0</v>
  </rv>
  <rv s="0">
    <fb>4757.5</fb>
    <v>1</v>
  </rv>
  <rv s="0">
    <fb>15450</fb>
    <v>1</v>
  </rv>
  <rv s="0">
    <fb>1990</fb>
    <v>1</v>
  </rv>
  <rv s="0">
    <fb>45533</fb>
    <v>0</v>
  </rv>
  <rv s="0">
    <fb>4795</fb>
    <v>1</v>
  </rv>
  <rv s="0">
    <fb>1993</fb>
    <v>1</v>
  </rv>
  <rv s="0">
    <fb>3.0158999999999998</fb>
    <v>1</v>
  </rv>
  <rv s="0">
    <fb>45534</fb>
    <v>0</v>
  </rv>
  <rv s="0">
    <fb>2209</fb>
    <v>1</v>
  </rv>
  <rv s="0">
    <fb>2.9039000000000001</fb>
    <v>1</v>
  </rv>
  <rv s="0">
    <fb>45537</fb>
    <v>0</v>
  </rv>
  <rv s="0">
    <fb>4701.5</fb>
    <v>1</v>
  </rv>
  <rv s="0">
    <fb>2.5897000000000001</fb>
    <v>1</v>
  </rv>
  <rv s="0">
    <fb>45538</fb>
    <v>0</v>
  </rv>
  <rv s="0">
    <fb>38.4</fb>
    <v>1</v>
  </rv>
  <rv s="0">
    <fb>4596.5</fb>
    <v>1</v>
  </rv>
  <rv s="0">
    <fb>1961</fb>
    <v>1</v>
  </rv>
  <rv s="0">
    <fb>2.6150000000000002</fb>
    <v>1</v>
  </rv>
  <rv s="0">
    <fb>45539</fb>
    <v>0</v>
  </rv>
  <rv s="0">
    <fb>28.45</fb>
    <v>1</v>
  </rv>
  <rv s="0">
    <fb>2097.5</fb>
    <v>1</v>
  </rv>
  <rv s="0">
    <fb>14700</fb>
    <v>1</v>
  </rv>
  <rv s="0">
    <fb>45540</fb>
    <v>0</v>
  </rv>
  <rv s="0">
    <fb>27.8</fb>
    <v>1</v>
  </rv>
  <rv s="0">
    <fb>4591</fb>
    <v>1</v>
  </rv>
  <rv s="0">
    <fb>2102</fb>
    <v>1</v>
  </rv>
  <rv s="0">
    <fb>14550</fb>
    <v>1</v>
  </rv>
  <rv s="0">
    <fb>2.8714</fb>
    <v>1</v>
  </rv>
  <rv s="0">
    <fb>45541</fb>
    <v>0</v>
  </rv>
  <rv s="0">
    <fb>4516</fb>
    <v>1</v>
  </rv>
  <rv s="0">
    <fb>467.6</fb>
    <v>1</v>
  </rv>
  <rv s="0">
    <fb>2.8317000000000001</fb>
    <v>1</v>
  </rv>
  <rv s="0">
    <fb>45544</fb>
    <v>0</v>
  </rv>
  <rv s="0">
    <fb>936</fb>
    <v>1</v>
  </rv>
  <rv s="0">
    <fb>4577</fb>
    <v>1</v>
  </rv>
  <rv s="0">
    <fb>2029.5</fb>
    <v>1</v>
  </rv>
  <rv s="0">
    <fb>484.6</fb>
    <v>1</v>
  </rv>
  <rv s="0">
    <fb>14400</fb>
    <v>1</v>
  </rv>
  <rv s="0">
    <fb>1944</fb>
    <v>1</v>
  </rv>
  <rv s="0">
    <fb>2.8822999999999999</fb>
    <v>1</v>
  </rv>
  <rv s="0">
    <fb>45545</fb>
    <v>0</v>
  </rv>
  <rv s="0">
    <fb>27.85</fb>
    <v>1</v>
  </rv>
  <rv s="0">
    <fb>4561</fb>
    <v>1</v>
  </rv>
  <rv s="0">
    <fb>2009</fb>
    <v>1</v>
  </rv>
  <rv s="0">
    <fb>705.5</fb>
    <v>1</v>
  </rv>
  <rv s="0">
    <fb>14500</fb>
    <v>1</v>
  </rv>
  <rv s="0">
    <fb>2.7233000000000001</fb>
    <v>1</v>
  </rv>
  <rv s="0">
    <fb>45546</fb>
    <v>0</v>
  </rv>
  <rv s="0">
    <fb>27.15</fb>
    <v>1</v>
  </rv>
  <rv s="0">
    <fb>4630.5</fb>
    <v>1</v>
  </rv>
  <rv s="0">
    <fb>2002.5</fb>
    <v>1</v>
  </rv>
  <rv s="0">
    <fb>14350</fb>
    <v>1</v>
  </rv>
  <rv s="0">
    <fb>2.8496999999999999</fb>
    <v>1</v>
  </rv>
  <rv s="0">
    <fb>45547</fb>
    <v>0</v>
  </rv>
  <rv s="0">
    <fb>4720.5</fb>
    <v>1</v>
  </rv>
  <rv s="0">
    <fb>45548</fb>
    <v>0</v>
  </rv>
  <rv s="0">
    <fb>4757</fb>
    <v>1</v>
  </rv>
  <rv s="0">
    <fb>2104.5</fb>
    <v>1</v>
  </rv>
  <rv s="0">
    <fb>472.2</fb>
    <v>1</v>
  </rv>
  <rv s="0">
    <fb>14650</fb>
    <v>1</v>
  </rv>
  <rv s="0">
    <fb>2.9256000000000002</fb>
    <v>1</v>
  </rv>
  <rv s="0">
    <fb>45551</fb>
    <v>0</v>
  </rv>
  <rv s="0">
    <fb>2099.5</fb>
    <v>1</v>
  </rv>
  <rv s="0">
    <fb>3645</fb>
    <v>1</v>
  </rv>
  <rv s="0">
    <fb>14860</fb>
    <v>1</v>
  </rv>
  <rv s="0">
    <fb>1953</fb>
    <v>1</v>
  </rv>
  <rv s="0">
    <fb>2.8136000000000001</fb>
    <v>1</v>
  </rv>
  <rv s="0">
    <fb>45552</fb>
    <v>0</v>
  </rv>
  <rv s="0">
    <fb>4789.5</fb>
    <v>1</v>
  </rv>
  <rv s="0">
    <fb>462.4</fb>
    <v>1</v>
  </rv>
  <rv s="0">
    <fb>45553</fb>
    <v>0</v>
  </rv>
  <rv s="0">
    <fb>37.549999999999997</fb>
    <v>1</v>
  </rv>
  <rv s="0">
    <fb>4765.5</fb>
    <v>1</v>
  </rv>
  <rv s="0">
    <fb>465.2</fb>
    <v>1</v>
  </rv>
  <rv s="0">
    <fb>15300</fb>
    <v>1</v>
  </rv>
  <rv s="0">
    <fb>2.7052999999999998</fb>
    <v>1</v>
  </rv>
  <rv s="0">
    <fb>45554</fb>
    <v>0</v>
  </rv>
  <rv s="0">
    <fb>498.2</fb>
    <v>1</v>
  </rv>
  <rv s="0">
    <fb>15630</fb>
    <v>1</v>
  </rv>
  <rv s="0">
    <fb>2.9798</fb>
    <v>1</v>
  </rv>
  <rv s="0">
    <fb>45555</fb>
    <v>0</v>
  </rv>
  <rv s="0">
    <fb>26.95</fb>
    <v>1</v>
  </rv>
  <rv s="0">
    <fb>4802.5</fb>
    <v>1</v>
  </rv>
  <rv s="0">
    <fb>2129</fb>
    <v>1</v>
  </rv>
  <rv s="0">
    <fb>486.2</fb>
    <v>1</v>
  </rv>
  <rv s="0">
    <fb>15120</fb>
    <v>1</v>
  </rv>
  <rv s="0">
    <fb>45558</fb>
    <v>0</v>
  </rv>
  <rv s="0">
    <fb>26.5</fb>
    <v>1</v>
  </rv>
  <rv s="0">
    <fb>2122.5</fb>
    <v>1</v>
  </rv>
  <rv s="0">
    <fb>482.4</fb>
    <v>1</v>
  </rv>
  <rv s="0">
    <fb>45559</fb>
    <v>0</v>
  </rv>
  <rv s="0">
    <fb>25.3</fb>
    <v>1</v>
  </rv>
  <rv s="0">
    <fb>2263.5</fb>
    <v>1</v>
  </rv>
  <rv s="0">
    <fb>15060</fb>
    <v>1</v>
  </rv>
  <rv s="0">
    <fb>2.9220000000000002</fb>
    <v>1</v>
  </rv>
  <rv s="0">
    <fb>45560</fb>
    <v>0</v>
  </rv>
  <rv s="0">
    <fb>145.75</fb>
    <v>1</v>
  </rv>
  <rv s="0">
    <fb>5077</fb>
    <v>1</v>
  </rv>
  <rv s="0">
    <fb>2298</fb>
    <v>1</v>
  </rv>
  <rv s="0">
    <fb>3605</fb>
    <v>1</v>
  </rv>
  <rv s="0">
    <fb>472.8</fb>
    <v>1</v>
  </rv>
  <rv s="0">
    <fb>1417</fb>
    <v>1</v>
  </rv>
  <rv s="0">
    <fb>2.7991999999999999</fb>
    <v>1</v>
  </rv>
  <rv s="0">
    <fb>45561</fb>
    <v>0</v>
  </rv>
  <rv s="0">
    <fb>5257</fb>
    <v>1</v>
  </rv>
  <rv s="0">
    <fb>2439.5</fb>
    <v>1</v>
  </rv>
  <rv s="0">
    <fb>15090</fb>
    <v>1</v>
  </rv>
  <rv s="0">
    <fb>45562</fb>
    <v>0</v>
  </rv>
  <rv s="0">
    <fb>2438</fb>
    <v>1</v>
  </rv>
  <rv s="0">
    <fb>15080</fb>
    <v>1</v>
  </rv>
  <rv s="0">
    <fb>45565</fb>
    <v>0</v>
  </rv>
  <rv s="0">
    <fb>375.5</fb>
    <v>1</v>
  </rv>
  <rv s="0">
    <fb>25.65</fb>
    <v>1</v>
  </rv>
  <rv s="0">
    <fb>2429</fb>
    <v>1</v>
  </rv>
  <rv s="0">
    <fb>472.6</fb>
    <v>1</v>
  </rv>
  <rv s="0">
    <fb>1911</fb>
    <v>1</v>
  </rv>
  <rv s="0">
    <fb>5298</fb>
    <v>1</v>
  </rv>
  <rv s="0">
    <fb>470.2</fb>
    <v>1</v>
  </rv>
  <rv s="0">
    <fb>2.4741</fb>
    <v>1</v>
  </rv>
  <rv s="0">
    <fb>40.15</fb>
    <v>1</v>
  </rv>
  <rv s="0">
    <fb>2478</fb>
    <v>1</v>
  </rv>
  <rv s="0">
    <fb>2.4849999999999999</fb>
    <v>1</v>
  </rv>
  <rv s="0">
    <fb>99.8</fb>
    <v>1</v>
  </rv>
  <rv s="0">
    <fb>5325</fb>
    <v>1</v>
  </rv>
  <rv s="0">
    <fb>190.8</fb>
    <v>1</v>
  </rv>
  <rv s="0">
    <fb>474.8</fb>
    <v>1</v>
  </rv>
  <rv s="0">
    <fb>14720</fb>
    <v>1</v>
  </rv>
  <rv s="0">
    <fb>2.4561000000000002</fb>
    <v>1</v>
  </rv>
  <rv s="0">
    <fb>44.75</fb>
    <v>1</v>
  </rv>
  <rv s="0">
    <fb>3725</fb>
    <v>1</v>
  </rv>
  <rv s="0">
    <fb>471.4</fb>
    <v>1</v>
  </rv>
  <rv s="0">
    <fb>14790</fb>
    <v>1</v>
  </rv>
  <rv s="0">
    <fb>2.9653</fb>
    <v>1</v>
  </rv>
  <rv s="0">
    <fb>42.85</fb>
    <v>1</v>
  </rv>
  <rv s="0">
    <fb>2281.5</fb>
    <v>1</v>
  </rv>
  <rv s="0">
    <fb>190.6</fb>
    <v>1</v>
  </rv>
  <rv s="0">
    <fb>14760</fb>
    <v>1</v>
  </rv>
  <rv s="0">
    <fb>3.0737000000000001</fb>
    <v>1</v>
  </rv>
  <rv s="0">
    <fb>15010</fb>
    <v>1</v>
  </rv>
  <rv s="0">
    <fb>5069</fb>
    <v>1</v>
  </rv>
  <rv s="0">
    <fb>2299</fb>
    <v>1</v>
  </rv>
  <rv s="0">
    <fb>15140</fb>
    <v>1</v>
  </rv>
  <rv s="0">
    <fb>25.4</fb>
    <v>1</v>
  </rv>
  <rv s="0">
    <fb>716.5</fb>
    <v>1</v>
  </rv>
  <rv s="0">
    <fb>473.8</fb>
    <v>1</v>
  </rv>
  <rv s="0">
    <fb>15190</fb>
    <v>1</v>
  </rv>
  <rv s="0">
    <fb>2.8931</fb>
    <v>1</v>
  </rv>
  <rv s="0">
    <fb>390.5</fb>
    <v>1</v>
  </rv>
  <rv s="0">
    <fb>5134</fb>
    <v>1</v>
  </rv>
  <rv s="0">
    <fb>2303.5</fb>
    <v>1</v>
  </rv>
  <rv s="0">
    <fb>476.6</fb>
    <v>1</v>
  </rv>
  <rv s="0">
    <fb>15320</fb>
    <v>1</v>
  </rv>
  <rv s="0">
    <fb>3.2543000000000002</fb>
    <v>1</v>
  </rv>
  <rv s="0">
    <fb>121.8</fb>
    <v>1</v>
  </rv>
  <rv s="0">
    <fb>5041</fb>
    <v>1</v>
  </rv>
  <rv s="0">
    <fb>477.2</fb>
    <v>1</v>
  </rv>
  <rv s="0">
    <fb>15430</fb>
    <v>1</v>
  </rv>
  <rv s="0">
    <fb>5039</fb>
    <v>1</v>
  </rv>
  <rv s="0">
    <fb>2260.5</fb>
    <v>1</v>
  </rv>
  <rv s="0">
    <fb>485.8</fb>
    <v>1</v>
  </rv>
  <rv s="0">
    <fb>3.5432000000000001</fb>
    <v>1</v>
  </rv>
  <rv s="0">
    <fb>3320</fb>
    <v>1</v>
  </rv>
  <rv s="0">
    <fb>4946</fb>
    <v>1</v>
  </rv>
  <rv s="0">
    <fb>490.6</fb>
    <v>1</v>
  </rv>
  <rv s="0">
    <fb>15470</fb>
    <v>1</v>
  </rv>
  <rv s="0">
    <fb>1459</fb>
    <v>1</v>
  </rv>
  <rv s="0">
    <fb>27.7</fb>
    <v>1</v>
  </rv>
  <rv s="0">
    <fb>4995.5</fb>
    <v>1</v>
  </rv>
  <rv s="0">
    <fb>15710</fb>
    <v>1</v>
  </rv>
  <rv s="0">
    <fb>1998</fb>
    <v>1</v>
  </rv>
  <rv s="0">
    <fb>3.4601999999999999</fb>
    <v>1</v>
  </rv>
  <rv s="0">
    <fb>2362.5</fb>
    <v>1</v>
  </rv>
  <rv s="0">
    <fb>486.6</fb>
    <v>1</v>
  </rv>
  <rv s="0">
    <fb>15460</fb>
    <v>1</v>
  </rv>
  <rv s="0">
    <fb>3.4710000000000001</fb>
    <v>1</v>
  </rv>
  <rv s="0">
    <fb>15110</fb>
    <v>1</v>
  </rv>
  <rv s="0">
    <fb>3.2904</fb>
    <v>1</v>
  </rv>
  <rv s="0">
    <fb>4947.5</fb>
    <v>1</v>
  </rv>
  <rv s="0">
    <fb>2323.5</fb>
    <v>1</v>
  </rv>
  <rv s="0">
    <fb>1432</fb>
    <v>1</v>
  </rv>
  <rv s="0">
    <fb>3.3264999999999998</fb>
    <v>1</v>
  </rv>
  <rv s="0">
    <fb>4934.5</fb>
    <v>1</v>
  </rv>
  <rv s="0">
    <fb>15280</fb>
    <v>1</v>
  </rv>
  <rv s="0">
    <fb>3.3336999999999999</fb>
    <v>1</v>
  </rv>
  <rv s="0">
    <fb>5022</fb>
    <v>1</v>
  </rv>
  <rv s="0">
    <fb>2434.5</fb>
    <v>1</v>
  </rv>
  <rv s="0">
    <fb>15160</fb>
    <v>1</v>
  </rv>
  <rv s="0">
    <fb>3.2507000000000001</fb>
    <v>1</v>
  </rv>
  <rv s="0">
    <fb>673.5</fb>
    <v>1</v>
  </rv>
  <rv s="0">
    <fb>3420</fb>
    <v>1</v>
  </rv>
  <rv s="0">
    <fb>478.2</fb>
    <v>1</v>
  </rv>
  <rv s="0">
    <fb>15200</fb>
    <v>1</v>
  </rv>
  <rv s="0">
    <fb>1437</fb>
    <v>1</v>
  </rv>
  <rv s="0">
    <fb>3.3012000000000001</fb>
    <v>1</v>
  </rv>
  <rv s="0">
    <fb>26.35</fb>
    <v>1</v>
  </rv>
  <rv s="0">
    <fb>648.5</fb>
    <v>1</v>
  </rv>
  <rv s="0">
    <fb>472.4</fb>
    <v>1</v>
  </rv>
  <rv s="0">
    <fb>14960</fb>
    <v>1</v>
  </rv>
  <rv s="0">
    <fb>3.4024000000000001</fb>
    <v>1</v>
  </rv>
  <rv s="0">
    <fb>3755</fb>
    <v>1</v>
  </rv>
  <rv s="0">
    <fb>2385.5</fb>
    <v>1</v>
  </rv>
  <rv s="0">
    <fb>3530</fb>
    <v>1</v>
  </rv>
  <rv s="0">
    <fb>15250</fb>
    <v>1</v>
  </rv>
  <rv s="0">
    <fb>3.2759</fb>
    <v>1</v>
  </rv>
  <rv s="0">
    <fb>5016</fb>
    <v>1</v>
  </rv>
  <rv s="0">
    <fb>15380</fb>
    <v>1</v>
  </rv>
  <rv s="0">
    <fb>3.4420999999999999</fb>
    <v>1</v>
  </rv>
  <rv s="0">
    <fb>5023</fb>
    <v>1</v>
  </rv>
  <rv s="0">
    <fb>604.5</fb>
    <v>1</v>
  </rv>
  <rv s="0">
    <fb>3.4384999999999999</fb>
    <v>1</v>
  </rv>
  <rv s="0">
    <fb>5025</fb>
    <v>1</v>
  </rv>
  <rv s="0">
    <fb>2428</fb>
    <v>1</v>
  </rv>
  <rv s="0">
    <fb>1497</fb>
    <v>1</v>
  </rv>
  <rv s="0">
    <fb>3.2795999999999998</fb>
    <v>1</v>
  </rv>
  <rv s="0">
    <fb>85.1</fb>
    <v>1</v>
  </rv>
  <rv s="0">
    <fb>5043</fb>
    <v>1</v>
  </rv>
  <rv s="0">
    <fb>620.5</fb>
    <v>1</v>
  </rv>
  <rv s="0">
    <fb>16270</fb>
    <v>1</v>
  </rv>
  <rv s="0">
    <fb>3.294</fb>
    <v>1</v>
  </rv>
  <rv s="0">
    <fb>496.6</fb>
    <v>1</v>
  </rv>
  <rv s="0">
    <fb>16180</fb>
    <v>1</v>
  </rv>
  <rv s="0">
    <fb>15980</fb>
    <v>1</v>
  </rv>
  <rv s="0">
    <fb>133.25</fb>
    <v>1</v>
  </rv>
  <rv s="0">
    <fb>25.05</fb>
    <v>1</v>
  </rv>
  <rv s="0">
    <fb>2326.5</fb>
    <v>1</v>
  </rv>
  <rv s="0">
    <fb>3.3085</fb>
    <v>1</v>
  </rv>
  <rv s="0">
    <fb>3670</fb>
    <v>1</v>
  </rv>
  <rv s="0">
    <fb>499.2</fb>
    <v>1</v>
  </rv>
  <rv s="0">
    <fb>16130</fb>
    <v>1</v>
  </rv>
  <rv s="0">
    <fb>3.0773000000000001</fb>
    <v>1</v>
  </rv>
  <rv s="0">
    <fb>24.25</fb>
    <v>1</v>
  </rv>
  <rv s="0">
    <fb>4748.5</fb>
    <v>1</v>
  </rv>
  <rv s="0">
    <fb>2232</fb>
    <v>1</v>
  </rv>
  <rv s="0">
    <fb>16220</fb>
    <v>1</v>
  </rv>
  <rv s="0">
    <fb>3.3372999999999999</fb>
    <v>1</v>
  </rv>
  <rv s="0">
    <fb>36.450000000000003</fb>
    <v>1</v>
  </rv>
  <rv s="0">
    <fb>24.05</fb>
    <v>1</v>
  </rv>
  <rv s="0">
    <fb>16190</fb>
    <v>1</v>
  </rv>
  <rv s="0">
    <fb>23.95</fb>
    <v>1</v>
  </rv>
  <rv s="0">
    <fb>4804.5</fb>
    <v>1</v>
  </rv>
  <rv s="0">
    <fb>2280.5</fb>
    <v>1</v>
  </rv>
  <rv s="0">
    <fb>3.4817999999999998</fb>
    <v>1</v>
  </rv>
  <rv s="0">
    <fb>23.75</fb>
    <v>1</v>
  </rv>
  <rv s="0">
    <fb>2318</fb>
    <v>1</v>
  </rv>
  <rv s="0">
    <fb>15840</fb>
    <v>1</v>
  </rv>
  <rv s="0">
    <fb>1501</fb>
    <v>1</v>
  </rv>
  <rv s="0">
    <fb>4893.5</fb>
    <v>1</v>
  </rv>
  <rv s="0">
    <fb>2304.5</fb>
    <v>1</v>
  </rv>
  <rv s="0">
    <fb>15910</fb>
    <v>1</v>
  </rv>
  <rv s="0">
    <fb>4921.5</fb>
    <v>1</v>
  </rv>
  <rv s="0">
    <fb>603.5</fb>
    <v>1</v>
  </rv>
  <rv s="0">
    <fb>3.3157000000000001</fb>
    <v>1</v>
  </rv>
  <rv s="0">
    <fb>20.85</fb>
    <v>1</v>
  </rv>
  <rv s="0">
    <fb>614.5</fb>
    <v>1</v>
  </rv>
  <rv s="0">
    <fb>3.3445999999999998</fb>
    <v>1</v>
  </rv>
  <rv s="0">
    <fb>4945</fb>
    <v>1</v>
  </rv>
  <rv s="0">
    <fb>16630</fb>
    <v>1</v>
  </rv>
  <rv s="0">
    <fb>1513</fb>
    <v>1</v>
  </rv>
  <rv s="0">
    <fb>17060</fb>
    <v>1</v>
  </rv>
  <rv s="0">
    <fb>1593</fb>
    <v>1</v>
  </rv>
  <rv s="0">
    <fb>117.25</fb>
    <v>1</v>
  </rv>
  <rv s="0">
    <fb>21.85</fb>
    <v>1</v>
  </rv>
  <rv s="0">
    <fb>2372.5</fb>
    <v>1</v>
  </rv>
  <rv s="0">
    <fb>627</fb>
    <v>1</v>
  </rv>
  <rv s="0">
    <fb>3895</fb>
    <v>1</v>
  </rv>
  <rv s="0">
    <fb>16910</fb>
    <v>1</v>
  </rv>
  <rv s="0">
    <fb>1607</fb>
    <v>1</v>
  </rv>
  <rv s="0">
    <fb>3.4457</fb>
    <v>1</v>
  </rv>
  <rv s="0">
    <fb>38.549999999999997</fb>
    <v>1</v>
  </rv>
  <rv s="0">
    <fb>131.25</fb>
    <v>1</v>
  </rv>
  <rv s="0">
    <fb>4915.5</fb>
    <v>1</v>
  </rv>
  <rv s="0">
    <fb>626.5</fb>
    <v>1</v>
  </rv>
  <rv s="0">
    <fb>16980</fb>
    <v>1</v>
  </rv>
  <rv s="0">
    <fb>1613</fb>
    <v>1</v>
  </rv>
  <rv s="0">
    <fb>1957</fb>
    <v>1</v>
  </rv>
  <rv s="0">
    <fb>16820</fb>
    <v>1</v>
  </rv>
  <rv s="0">
    <fb>2520.5</fb>
    <v>1</v>
  </rv>
  <rv s="0">
    <fb>3980</fb>
    <v>1</v>
  </rv>
  <rv s="0">
    <fb>16930</fb>
    <v>1</v>
  </rv>
  <rv s="0">
    <fb>1573</fb>
    <v>1</v>
  </rv>
  <rv s="0">
    <fb>3.1711999999999998</fb>
    <v>1</v>
  </rv>
  <rv s="0">
    <fb>4970</fb>
    <v>1</v>
  </rv>
  <rv s="0">
    <fb>2562.5</fb>
    <v>1</v>
  </rv>
  <rv s="0">
    <fb>636.5</fb>
    <v>1</v>
  </rv>
  <rv s="0">
    <fb>16950</fb>
    <v>1</v>
  </rv>
  <rv s="0">
    <fb>3.3915000000000002</fb>
    <v>1</v>
  </rv>
  <rv s="0">
    <fb>43.45</fb>
    <v>1</v>
  </rv>
  <rv s="0">
    <fb>20.6</fb>
    <v>1</v>
  </rv>
  <rv s="0">
    <fb>5020</fb>
    <v>1</v>
  </rv>
  <rv s="0">
    <fb>1962</fb>
    <v>1</v>
  </rv>
  <rv s="0">
    <fb>42.9</fb>
    <v>1</v>
  </rv>
  <rv s="0">
    <fb>938</fb>
    <v>1</v>
  </rv>
  <rv s="0">
    <fb>20.5</fb>
    <v>1</v>
  </rv>
  <rv s="0">
    <fb>2507.5</fb>
    <v>1</v>
  </rv>
  <rv s="0">
    <fb>17370</fb>
    <v>1</v>
  </rv>
  <rv s="0">
    <fb>1955</fb>
    <v>1</v>
  </rv>
  <rv s="0">
    <fb>3.4096000000000002</fb>
    <v>1</v>
  </rv>
  <rv s="0">
    <fb>19.8</fb>
    <v>1</v>
  </rv>
  <rv s="0">
    <fb>4966</fb>
    <v>1</v>
  </rv>
  <rv s="0">
    <fb>2492</fb>
    <v>1</v>
  </rv>
  <rv s="0">
    <fb>3.3807</fb>
    <v>1</v>
  </rv>
  <rv s="0">
    <fb>4924</fb>
    <v>1</v>
  </rv>
  <rv s="0">
    <fb>2464.5</fb>
    <v>1</v>
  </rv>
  <rv s="0">
    <fb>1931</fb>
    <v>1</v>
  </rv>
  <rv s="0">
    <fb>19.899999999999999</fb>
    <v>1</v>
  </rv>
  <rv s="0">
    <fb>5113</fb>
    <v>1</v>
  </rv>
  <rv s="0">
    <fb>17070</fb>
    <v>1</v>
  </rv>
  <rv s="0">
    <fb>3.2614999999999998</fb>
    <v>1</v>
  </rv>
  <rv s="0">
    <fb>43.35</fb>
    <v>1</v>
  </rv>
  <rv s="0">
    <fb>109.5</fb>
    <v>1</v>
  </rv>
  <rv s="0">
    <fb>19.760000000000002</fb>
    <v>1</v>
  </rv>
  <rv s="0">
    <fb>493.4</fb>
    <v>1</v>
  </rv>
  <rv s="0">
    <fb>15590</fb>
    <v>1</v>
  </rv>
  <rv s="0">
    <fb>1651</fb>
    <v>1</v>
  </rv>
  <rv s="0">
    <fb>19.72</fb>
    <v>1</v>
  </rv>
  <rv s="0">
    <fb>5083</fb>
    <v>1</v>
  </rv>
  <rv s="0">
    <fb>610.5</fb>
    <v>1</v>
  </rv>
  <rv s="0">
    <fb>502.5</fb>
    <v>1</v>
  </rv>
  <rv s="0">
    <fb>15150</fb>
    <v>1</v>
  </rv>
  <rv s="0">
    <fb>1649</fb>
    <v>1</v>
  </rv>
  <rv s="0">
    <fb>3.1783999999999999</fb>
    <v>1</v>
  </rv>
  <rv s="0">
    <fb>2522.5</fb>
    <v>1</v>
  </rv>
  <rv s="0">
    <fb>19.440000000000001</fb>
    <v>1</v>
  </rv>
  <rv s="0">
    <fb>2460.5</fb>
    <v>1</v>
  </rv>
  <rv s="0">
    <fb>19.600000000000001</fb>
    <v>1</v>
  </rv>
  <rv s="0">
    <fb>2436.5</fb>
    <v>1</v>
  </rv>
  <rv s="0">
    <fb>3.1640000000000001</fb>
    <v>1</v>
  </rv>
  <rv s="0">
    <fb>19.68</fb>
    <v>1</v>
  </rv>
  <rv s="0">
    <fb>491.6</fb>
    <v>1</v>
  </rv>
  <rv s="0">
    <fb>601.5</fb>
    <v>1</v>
  </rv>
  <rv s="0">
    <fb>14470</fb>
    <v>1</v>
  </rv>
  <rv s="0">
    <fb>1577</fb>
    <v>1</v>
  </rv>
  <rv s="0">
    <fb>2.9942000000000002</fb>
    <v>1</v>
  </rv>
  <rv s="0">
    <fb>19.100000000000001</fb>
    <v>1</v>
  </rv>
  <rv s="0">
    <fb>2338</fb>
    <v>1</v>
  </rv>
  <rv s="0">
    <fb>499.8</fb>
    <v>1</v>
  </rv>
  <rv s="0">
    <fb>13970</fb>
    <v>1</v>
  </rv>
  <rv s="0">
    <fb>18.399999999999999</fb>
    <v>1</v>
  </rv>
  <rv s="0">
    <fb>2333.5</fb>
    <v>1</v>
  </rv>
  <rv s="0">
    <fb>607.5</fb>
    <v>1</v>
  </rv>
  <rv s="0">
    <fb>2</fb>
    <v>1</v>
  </rv>
  <rv s="0">
    <fb>44.05</fb>
    <v>1</v>
  </rv>
  <rv s="0">
    <fb>18.579999999999998</fb>
    <v>1</v>
  </rv>
  <rv s="0">
    <fb>4692</fb>
    <v>1</v>
  </rv>
  <rv s="0">
    <fb>2333</fb>
    <v>1</v>
  </rv>
  <rv s="0">
    <fb>14000</fb>
    <v>1</v>
  </rv>
  <rv s="0">
    <fb>1576</fb>
    <v>1</v>
  </rv>
  <rv s="0">
    <fb>2.5049999999999999</fb>
    <v>1</v>
  </rv>
  <rv s="0">
    <fb>2381.5</fb>
    <v>1</v>
  </rv>
  <rv s="0">
    <fb>3940</fb>
    <v>1</v>
  </rv>
  <rv s="0">
    <fb>2.5550000000000002</fb>
    <v>1</v>
  </rv>
  <rv s="0">
    <fb>19.96</fb>
    <v>1</v>
  </rv>
  <rv s="0">
    <fb>4693.5</fb>
    <v>1</v>
  </rv>
  <rv s="0">
    <fb>498.8</fb>
    <v>1</v>
  </rv>
  <rv s="0">
    <fb>13960</fb>
    <v>1</v>
  </rv>
  <rv s="0">
    <fb>2.4900000000000002</fb>
    <v>1</v>
  </rv>
  <rv s="0">
    <fb>19.82</fb>
    <v>1</v>
  </rv>
  <rv s="0">
    <fb>13840</fb>
    <v>1</v>
  </rv>
  <rv s="0">
    <fb>2.5649999999999999</fb>
    <v>1</v>
  </rv>
  <rv s="0">
    <fb>45657</fb>
    <v>0</v>
  </rv>
  <rv s="0">
    <fb>4723</fb>
    <v>1</v>
  </rv>
  <rv s="0">
    <fb>13900</fb>
    <v>1</v>
  </rv>
  <rv s="0">
    <fb>1583</fb>
    <v>1</v>
  </rv>
  <rv s="0">
    <fb>2.7</fb>
    <v>1</v>
  </rv>
</rvData>
</file>

<file path=xl/richData/rdrichvaluestructure.xml><?xml version="1.0" encoding="utf-8"?>
<rvStructures xmlns="http://schemas.microsoft.com/office/spreadsheetml/2017/richdata" count="2">
  <s t="_formattednumber">
    <k n="_Format" t="spb"/>
  </s>
  <s t="_error">
    <k n="errorType" t="i"/>
    <k n="subType" t="i"/>
  </s>
</rvStructures>
</file>

<file path=xl/richData/rdsupportingpropertybag.xml><?xml version="1.0" encoding="utf-8"?>
<supportingPropertyBags xmlns="http://schemas.microsoft.com/office/spreadsheetml/2017/richdata2">
  <spbData count="2">
    <spb s="0">
      <v>1</v>
    </spb>
    <spb s="0">
      <v>2</v>
    </spb>
  </spbData>
</supportingPropertyBags>
</file>

<file path=xl/richData/rdsupportingpropertybagstructure.xml><?xml version="1.0" encoding="utf-8"?>
<spbStructures xmlns="http://schemas.microsoft.com/office/spreadsheetml/2017/richdata2" count="1">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m/d/yyyy"/>
    </x:dxf>
    <x:dxf>
      <x:numFmt numFmtId="35" formatCode="_(* #,##0.00_);_(* \(#,##0.00\);_(* &quot;-&quot;??_);_(@_)"/>
    </x:dxf>
  </dxfs>
  <richProperties>
    <rPr n="NumberFormat" t="s"/>
  </richProperties>
  <richStyles>
    <rSty dxfid="0"/>
    <rSty dxfid="1">
      <rpv i="0">_(* #,##0.00_);_(* (#,##0.00);_(*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hyperlink" Target="https://fame-r1.bvdinfo.com/version-20250617-6-0/fame/1/Companies/report/Index?backLabel=Back%20to%20Pricing%20series&amp;format=_standard&amp;BookSection=BALANCESHEET&amp;seq=0&amp;sl=1764226427782" TargetMode="External"/><Relationship Id="rId2" Type="http://schemas.openxmlformats.org/officeDocument/2006/relationships/hyperlink" Target="https://fame-r1.bvdinfo.com/version-20250617-6-0/fame/1/Companies/report/Index?backLabel=Back%20to%20Pricing%20series&amp;format=_standard&amp;BookSection=BALANCESHEET&amp;seq=0&amp;sl=1764226427782" TargetMode="External"/><Relationship Id="rId1" Type="http://schemas.openxmlformats.org/officeDocument/2006/relationships/hyperlink" Target="https://fame-r1.bvdinfo.com/version-20250617-6-0/fame/1/Companies/report/Index?backLabel=Back%20to%20Pricing%20series&amp;format=_standard&amp;BookSection=BALANCESHEET&amp;seq=0&amp;sl=1764226427782" TargetMode="External"/><Relationship Id="rId6" Type="http://schemas.openxmlformats.org/officeDocument/2006/relationships/hyperlink" Target="https://fame-r1.bvdinfo.com/version-20250617-7-0/fame/1/Companies/report/Index?backLabel=Back%20to%20Peer%20comparison&amp;format=_standard&amp;BookSection=BALANCESHEET&amp;seq=0&amp;sl=1765779247755" TargetMode="External"/><Relationship Id="rId5" Type="http://schemas.openxmlformats.org/officeDocument/2006/relationships/hyperlink" Target="https://fame-r1.bvdinfo.com/version-20250617-7-0/fame/1/Companies/report/Index?backLabel=Back%20to%20Peer%20comparison&amp;format=_standard&amp;BookSection=BALANCESHEET&amp;seq=0&amp;sl=1765779247755" TargetMode="External"/><Relationship Id="rId4" Type="http://schemas.openxmlformats.org/officeDocument/2006/relationships/hyperlink" Target="https://fame-r1.bvdinfo.com/version-20250617-7-0/fame/1/Companies/report/Index?backLabel=Back%20to%20Peer%20comparison&amp;format=_standard&amp;BookSection=BALANCESHEET&amp;seq=0&amp;sl=1765779247755"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4CF26-FA74-432F-B62B-D0F1359756D5}">
  <sheetPr codeName="Sheet6">
    <pageSetUpPr fitToPage="1"/>
  </sheetPr>
  <dimension ref="A1:J46"/>
  <sheetViews>
    <sheetView zoomScaleNormal="90" workbookViewId="0">
      <selection activeCell="D7" sqref="D7"/>
    </sheetView>
  </sheetViews>
  <sheetFormatPr defaultColWidth="8.85546875" defaultRowHeight="15"/>
  <cols>
    <col min="1" max="1" width="18" style="31" customWidth="1"/>
    <col min="2" max="2" width="133.7109375" style="6" customWidth="1"/>
    <col min="4" max="4" width="32" customWidth="1"/>
    <col min="5" max="5" width="18.7109375" customWidth="1"/>
    <col min="6" max="6" width="20" customWidth="1"/>
  </cols>
  <sheetData>
    <row r="1" spans="1:10" s="35" customFormat="1" ht="21">
      <c r="A1" s="121"/>
      <c r="B1" s="121"/>
      <c r="C1" s="7"/>
    </row>
    <row r="2" spans="1:10" s="35" customFormat="1" ht="21">
      <c r="A2" s="122" t="s">
        <v>67</v>
      </c>
      <c r="B2" s="122"/>
      <c r="C2" s="7"/>
      <c r="D2" s="61" t="s">
        <v>226</v>
      </c>
      <c r="E2" s="60"/>
      <c r="F2" s="60"/>
      <c r="G2" s="60"/>
      <c r="H2" s="60"/>
      <c r="I2" s="60"/>
      <c r="J2" s="60"/>
    </row>
    <row r="3" spans="1:10" s="9" customFormat="1" ht="26.25">
      <c r="A3" s="30" t="s">
        <v>82</v>
      </c>
      <c r="B3" s="94">
        <v>25062683</v>
      </c>
      <c r="D3" s="9" t="s">
        <v>100</v>
      </c>
      <c r="E3" s="9" t="s">
        <v>41</v>
      </c>
      <c r="F3" s="9" t="s">
        <v>39</v>
      </c>
    </row>
    <row r="4" spans="1:10" s="7" customFormat="1" ht="21">
      <c r="A4" s="32"/>
      <c r="B4" s="8" t="s">
        <v>69</v>
      </c>
      <c r="C4" s="8"/>
      <c r="D4" s="50" t="s">
        <v>163</v>
      </c>
      <c r="E4" s="50" t="s">
        <v>107</v>
      </c>
      <c r="F4" s="50" t="s">
        <v>164</v>
      </c>
    </row>
    <row r="5" spans="1:10">
      <c r="A5" s="31" t="s">
        <v>51</v>
      </c>
      <c r="B5" s="6" t="s">
        <v>65</v>
      </c>
    </row>
    <row r="6" spans="1:10">
      <c r="A6" s="31" t="s">
        <v>52</v>
      </c>
      <c r="B6" s="6" t="s">
        <v>223</v>
      </c>
    </row>
    <row r="7" spans="1:10" ht="17.25" customHeight="1">
      <c r="A7" s="31" t="s">
        <v>224</v>
      </c>
      <c r="B7" s="6" t="s">
        <v>225</v>
      </c>
    </row>
    <row r="8" spans="1:10">
      <c r="A8" s="31" t="s">
        <v>215</v>
      </c>
      <c r="B8" s="6" t="s">
        <v>214</v>
      </c>
    </row>
    <row r="9" spans="1:10">
      <c r="A9" s="30" t="s">
        <v>42</v>
      </c>
      <c r="B9" s="6" t="s">
        <v>66</v>
      </c>
    </row>
    <row r="10" spans="1:10">
      <c r="A10" s="31" t="s">
        <v>38</v>
      </c>
      <c r="B10" s="6" t="s">
        <v>73</v>
      </c>
    </row>
    <row r="11" spans="1:10">
      <c r="A11" s="31" t="s">
        <v>53</v>
      </c>
      <c r="B11" s="6" t="s">
        <v>91</v>
      </c>
    </row>
    <row r="12" spans="1:10">
      <c r="A12" s="31" t="s">
        <v>54</v>
      </c>
      <c r="B12" s="6" t="s">
        <v>90</v>
      </c>
    </row>
    <row r="13" spans="1:10">
      <c r="A13" s="31" t="s">
        <v>55</v>
      </c>
      <c r="B13" s="6" t="s">
        <v>89</v>
      </c>
    </row>
    <row r="14" spans="1:10">
      <c r="A14" s="31" t="s">
        <v>37</v>
      </c>
      <c r="B14" s="6" t="s">
        <v>70</v>
      </c>
    </row>
    <row r="15" spans="1:10" ht="15" customHeight="1">
      <c r="A15" s="31" t="s">
        <v>36</v>
      </c>
      <c r="B15" s="46" t="s">
        <v>71</v>
      </c>
    </row>
    <row r="17" spans="1:2" s="35" customFormat="1" ht="21" customHeight="1">
      <c r="B17" s="8" t="s">
        <v>68</v>
      </c>
    </row>
    <row r="18" spans="1:2">
      <c r="A18" s="31">
        <v>1</v>
      </c>
      <c r="B18" s="6" t="s">
        <v>63</v>
      </c>
    </row>
    <row r="19" spans="1:2" ht="30">
      <c r="A19" s="31">
        <v>2</v>
      </c>
      <c r="B19" s="6" t="s">
        <v>62</v>
      </c>
    </row>
    <row r="20" spans="1:2" ht="35.25" customHeight="1">
      <c r="A20" s="31">
        <v>3</v>
      </c>
      <c r="B20" s="6" t="s">
        <v>237</v>
      </c>
    </row>
    <row r="21" spans="1:2" ht="30">
      <c r="A21" s="31">
        <v>4</v>
      </c>
      <c r="B21" s="6" t="s">
        <v>92</v>
      </c>
    </row>
    <row r="22" spans="1:2" ht="30">
      <c r="A22" s="31">
        <v>5</v>
      </c>
      <c r="B22" s="6" t="s">
        <v>93</v>
      </c>
    </row>
    <row r="23" spans="1:2" ht="45">
      <c r="A23" s="31">
        <v>6</v>
      </c>
      <c r="B23" s="46" t="s">
        <v>94</v>
      </c>
    </row>
    <row r="24" spans="1:2" ht="30">
      <c r="A24" s="31">
        <v>7</v>
      </c>
      <c r="B24" s="6" t="s">
        <v>86</v>
      </c>
    </row>
    <row r="25" spans="1:2" ht="30">
      <c r="A25" s="31">
        <v>8</v>
      </c>
      <c r="B25" s="6" t="s">
        <v>87</v>
      </c>
    </row>
    <row r="26" spans="1:2">
      <c r="A26" s="31">
        <v>9</v>
      </c>
      <c r="B26" s="6" t="s">
        <v>64</v>
      </c>
    </row>
    <row r="28" spans="1:2">
      <c r="A28" s="120" t="s">
        <v>74</v>
      </c>
      <c r="B28" s="34" t="s">
        <v>72</v>
      </c>
    </row>
    <row r="29" spans="1:2" ht="14.1" customHeight="1">
      <c r="A29" s="120"/>
      <c r="B29" s="34" t="s">
        <v>95</v>
      </c>
    </row>
    <row r="46" spans="1:1">
      <c r="A46" s="33"/>
    </row>
  </sheetData>
  <mergeCells count="3">
    <mergeCell ref="A28:A29"/>
    <mergeCell ref="A1:B1"/>
    <mergeCell ref="A2:B2"/>
  </mergeCells>
  <pageMargins left="0.7" right="0.7" top="0.75" bottom="0.75" header="0.3" footer="0.3"/>
  <pageSetup paperSize="9"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0F367-1D26-48FE-AC14-F8D8E95AA7FB}">
  <dimension ref="A1:M51"/>
  <sheetViews>
    <sheetView workbookViewId="0">
      <selection activeCell="A15" sqref="A15"/>
    </sheetView>
  </sheetViews>
  <sheetFormatPr defaultColWidth="8.7109375" defaultRowHeight="15" customHeight="1"/>
  <cols>
    <col min="1" max="1" width="46" style="48" bestFit="1" customWidth="1"/>
    <col min="2" max="2" width="35" style="48" customWidth="1"/>
    <col min="3" max="3" width="12.140625" style="48" bestFit="1" customWidth="1"/>
    <col min="4" max="4" width="1.42578125" style="48" customWidth="1"/>
    <col min="5" max="5" width="34.85546875" style="48" bestFit="1" customWidth="1"/>
    <col min="6" max="16384" width="8.7109375" style="48"/>
  </cols>
  <sheetData>
    <row r="1" spans="1:13" ht="15" customHeight="1">
      <c r="A1" s="47" t="s">
        <v>100</v>
      </c>
      <c r="B1" s="47" t="s">
        <v>101</v>
      </c>
      <c r="C1" s="47" t="s">
        <v>102</v>
      </c>
      <c r="E1" s="49" t="s">
        <v>213</v>
      </c>
    </row>
    <row r="2" spans="1:13" ht="15" customHeight="1">
      <c r="A2" s="50" t="s">
        <v>124</v>
      </c>
      <c r="B2" s="50" t="s">
        <v>109</v>
      </c>
      <c r="C2" s="50" t="s">
        <v>125</v>
      </c>
      <c r="E2" s="48" t="s">
        <v>238</v>
      </c>
      <c r="F2" s="48" t="s">
        <v>239</v>
      </c>
      <c r="G2" s="62"/>
      <c r="H2" s="62"/>
      <c r="I2" s="62"/>
      <c r="J2" s="62" t="s">
        <v>236</v>
      </c>
      <c r="K2" s="62"/>
      <c r="L2" s="62"/>
      <c r="M2" s="62"/>
    </row>
    <row r="3" spans="1:13" ht="15" customHeight="1">
      <c r="A3" s="50" t="s">
        <v>131</v>
      </c>
      <c r="B3" s="50" t="s">
        <v>109</v>
      </c>
      <c r="C3" s="50" t="s">
        <v>132</v>
      </c>
      <c r="E3" s="48" t="s">
        <v>240</v>
      </c>
      <c r="F3" s="48" t="s">
        <v>239</v>
      </c>
    </row>
    <row r="4" spans="1:13" ht="15" customHeight="1">
      <c r="A4" s="50" t="s">
        <v>179</v>
      </c>
      <c r="B4" s="50" t="s">
        <v>109</v>
      </c>
      <c r="C4" s="50" t="s">
        <v>180</v>
      </c>
      <c r="E4" s="48" t="s">
        <v>241</v>
      </c>
      <c r="F4" s="48" t="s">
        <v>242</v>
      </c>
    </row>
    <row r="5" spans="1:13" ht="15" customHeight="1">
      <c r="A5" s="50" t="s">
        <v>199</v>
      </c>
      <c r="B5" s="50" t="s">
        <v>109</v>
      </c>
      <c r="C5" s="50" t="s">
        <v>200</v>
      </c>
      <c r="E5" s="48" t="s">
        <v>243</v>
      </c>
      <c r="F5" s="48" t="s">
        <v>242</v>
      </c>
    </row>
    <row r="6" spans="1:13" ht="15" customHeight="1">
      <c r="A6" s="50" t="s">
        <v>187</v>
      </c>
      <c r="B6" s="50" t="s">
        <v>188</v>
      </c>
      <c r="C6" s="50" t="s">
        <v>189</v>
      </c>
      <c r="E6" s="48" t="s">
        <v>244</v>
      </c>
      <c r="F6" s="48" t="s">
        <v>245</v>
      </c>
    </row>
    <row r="7" spans="1:13" ht="15" customHeight="1">
      <c r="A7" s="50" t="s">
        <v>205</v>
      </c>
      <c r="B7" s="50" t="s">
        <v>188</v>
      </c>
      <c r="C7" s="50" t="s">
        <v>206</v>
      </c>
      <c r="E7" s="48" t="s">
        <v>246</v>
      </c>
      <c r="F7" s="48" t="s">
        <v>247</v>
      </c>
    </row>
    <row r="8" spans="1:13" ht="15" customHeight="1">
      <c r="A8" s="50" t="s">
        <v>129</v>
      </c>
      <c r="B8" s="50" t="s">
        <v>103</v>
      </c>
      <c r="C8" s="50" t="s">
        <v>130</v>
      </c>
      <c r="E8" s="48" t="s">
        <v>248</v>
      </c>
      <c r="F8" s="48" t="s">
        <v>249</v>
      </c>
    </row>
    <row r="9" spans="1:13" ht="15" customHeight="1">
      <c r="A9" s="50" t="s">
        <v>127</v>
      </c>
      <c r="B9" s="50" t="s">
        <v>103</v>
      </c>
      <c r="C9" s="50" t="s">
        <v>128</v>
      </c>
      <c r="E9" s="48" t="s">
        <v>250</v>
      </c>
      <c r="F9" s="48" t="s">
        <v>251</v>
      </c>
    </row>
    <row r="10" spans="1:13" ht="15" customHeight="1">
      <c r="A10" s="50" t="s">
        <v>136</v>
      </c>
      <c r="B10" s="50" t="s">
        <v>103</v>
      </c>
      <c r="C10" s="50" t="s">
        <v>137</v>
      </c>
      <c r="E10" s="48" t="s">
        <v>252</v>
      </c>
      <c r="F10" s="48" t="s">
        <v>253</v>
      </c>
    </row>
    <row r="11" spans="1:13" ht="15" customHeight="1">
      <c r="A11" s="50" t="s">
        <v>152</v>
      </c>
      <c r="B11" s="50" t="s">
        <v>103</v>
      </c>
      <c r="C11" s="50" t="s">
        <v>153</v>
      </c>
      <c r="E11" s="48" t="s">
        <v>254</v>
      </c>
      <c r="F11" s="48" t="s">
        <v>255</v>
      </c>
    </row>
    <row r="12" spans="1:13" ht="15" customHeight="1">
      <c r="A12" s="50" t="s">
        <v>156</v>
      </c>
      <c r="B12" s="50" t="s">
        <v>103</v>
      </c>
      <c r="C12" s="50" t="s">
        <v>157</v>
      </c>
      <c r="E12" s="48" t="s">
        <v>256</v>
      </c>
      <c r="F12" s="48" t="s">
        <v>257</v>
      </c>
    </row>
    <row r="13" spans="1:13" ht="15" customHeight="1">
      <c r="A13" s="50" t="s">
        <v>106</v>
      </c>
      <c r="B13" s="50" t="s">
        <v>107</v>
      </c>
      <c r="C13" s="50" t="s">
        <v>108</v>
      </c>
      <c r="E13" s="48" t="s">
        <v>258</v>
      </c>
      <c r="F13" s="48" t="s">
        <v>259</v>
      </c>
    </row>
    <row r="14" spans="1:13" ht="15" customHeight="1">
      <c r="A14" s="50" t="s">
        <v>115</v>
      </c>
      <c r="B14" s="50" t="s">
        <v>107</v>
      </c>
      <c r="C14" s="50" t="s">
        <v>116</v>
      </c>
      <c r="E14" s="48" t="s">
        <v>260</v>
      </c>
      <c r="F14" s="48" t="s">
        <v>261</v>
      </c>
    </row>
    <row r="15" spans="1:13" ht="15" customHeight="1">
      <c r="A15" s="50" t="s">
        <v>163</v>
      </c>
      <c r="B15" s="50" t="s">
        <v>107</v>
      </c>
      <c r="C15" s="50" t="s">
        <v>164</v>
      </c>
      <c r="E15" s="48" t="s">
        <v>262</v>
      </c>
      <c r="F15" s="48" t="s">
        <v>263</v>
      </c>
    </row>
    <row r="16" spans="1:13" ht="15" customHeight="1">
      <c r="A16" s="50" t="s">
        <v>174</v>
      </c>
      <c r="B16" s="50" t="s">
        <v>111</v>
      </c>
      <c r="C16" s="50" t="s">
        <v>175</v>
      </c>
      <c r="E16" s="48" t="s">
        <v>264</v>
      </c>
      <c r="F16" s="48" t="s">
        <v>263</v>
      </c>
    </row>
    <row r="17" spans="1:6" ht="15" customHeight="1">
      <c r="A17" s="50" t="s">
        <v>181</v>
      </c>
      <c r="B17" s="50" t="s">
        <v>178</v>
      </c>
      <c r="C17" s="50" t="s">
        <v>182</v>
      </c>
      <c r="E17" s="48" t="s">
        <v>265</v>
      </c>
      <c r="F17" s="48" t="s">
        <v>266</v>
      </c>
    </row>
    <row r="18" spans="1:6" ht="15" customHeight="1">
      <c r="A18" s="50" t="s">
        <v>197</v>
      </c>
      <c r="B18" s="50" t="s">
        <v>178</v>
      </c>
      <c r="C18" s="50" t="s">
        <v>198</v>
      </c>
      <c r="E18" s="48" t="s">
        <v>267</v>
      </c>
      <c r="F18" s="48" t="s">
        <v>268</v>
      </c>
    </row>
    <row r="19" spans="1:6" ht="15" customHeight="1">
      <c r="A19" s="50" t="s">
        <v>209</v>
      </c>
      <c r="B19" s="50" t="s">
        <v>178</v>
      </c>
      <c r="C19" s="50" t="s">
        <v>210</v>
      </c>
      <c r="E19" s="48" t="s">
        <v>269</v>
      </c>
      <c r="F19" s="48" t="s">
        <v>270</v>
      </c>
    </row>
    <row r="20" spans="1:6" ht="15" customHeight="1">
      <c r="A20" s="50" t="s">
        <v>142</v>
      </c>
      <c r="B20" s="50" t="s">
        <v>143</v>
      </c>
      <c r="C20" s="50" t="s">
        <v>0</v>
      </c>
      <c r="E20" s="48" t="s">
        <v>271</v>
      </c>
      <c r="F20" s="48" t="s">
        <v>272</v>
      </c>
    </row>
    <row r="21" spans="1:6" ht="15" customHeight="1">
      <c r="A21" s="50" t="s">
        <v>146</v>
      </c>
      <c r="B21" s="50" t="s">
        <v>143</v>
      </c>
      <c r="C21" s="50" t="s">
        <v>147</v>
      </c>
      <c r="E21" s="48" t="s">
        <v>273</v>
      </c>
      <c r="F21" s="48" t="s">
        <v>272</v>
      </c>
    </row>
    <row r="22" spans="1:6" ht="15" customHeight="1">
      <c r="A22" s="50" t="s">
        <v>148</v>
      </c>
      <c r="B22" s="50" t="s">
        <v>143</v>
      </c>
      <c r="C22" s="50" t="s">
        <v>149</v>
      </c>
      <c r="E22" s="48" t="s">
        <v>265</v>
      </c>
      <c r="F22" s="48" t="s">
        <v>274</v>
      </c>
    </row>
    <row r="23" spans="1:6" ht="15" customHeight="1">
      <c r="A23" s="50" t="s">
        <v>154</v>
      </c>
      <c r="B23" s="50" t="s">
        <v>143</v>
      </c>
      <c r="C23" s="50" t="s">
        <v>155</v>
      </c>
      <c r="E23" s="48" t="s">
        <v>246</v>
      </c>
      <c r="F23" s="48" t="s">
        <v>275</v>
      </c>
    </row>
    <row r="24" spans="1:6" ht="15" customHeight="1">
      <c r="A24" s="50" t="s">
        <v>158</v>
      </c>
      <c r="B24" s="50" t="s">
        <v>143</v>
      </c>
      <c r="C24" s="50" t="s">
        <v>159</v>
      </c>
      <c r="E24" s="48" t="s">
        <v>276</v>
      </c>
      <c r="F24" s="48" t="s">
        <v>277</v>
      </c>
    </row>
    <row r="25" spans="1:6" ht="15" customHeight="1">
      <c r="A25" s="50" t="s">
        <v>161</v>
      </c>
      <c r="B25" s="50" t="s">
        <v>119</v>
      </c>
      <c r="C25" s="50" t="s">
        <v>162</v>
      </c>
      <c r="E25" s="48" t="s">
        <v>278</v>
      </c>
      <c r="F25" s="48" t="s">
        <v>279</v>
      </c>
    </row>
    <row r="26" spans="1:6" ht="15" customHeight="1">
      <c r="A26" s="50" t="s">
        <v>122</v>
      </c>
      <c r="B26" s="50" t="s">
        <v>105</v>
      </c>
      <c r="C26" s="50" t="s">
        <v>123</v>
      </c>
      <c r="E26" s="48" t="s">
        <v>280</v>
      </c>
      <c r="F26" s="48" t="s">
        <v>281</v>
      </c>
    </row>
    <row r="27" spans="1:6" ht="15" customHeight="1">
      <c r="A27" s="50" t="s">
        <v>194</v>
      </c>
      <c r="B27" s="50" t="s">
        <v>119</v>
      </c>
      <c r="C27" s="50" t="s">
        <v>195</v>
      </c>
      <c r="E27" s="48" t="s">
        <v>282</v>
      </c>
      <c r="F27" s="48" t="s">
        <v>283</v>
      </c>
    </row>
    <row r="28" spans="1:6" ht="15" customHeight="1">
      <c r="A28" s="50" t="s">
        <v>169</v>
      </c>
      <c r="B28" s="50" t="s">
        <v>170</v>
      </c>
      <c r="C28" s="50" t="s">
        <v>171</v>
      </c>
      <c r="E28" s="48" t="s">
        <v>284</v>
      </c>
      <c r="F28" s="48" t="s">
        <v>285</v>
      </c>
    </row>
    <row r="29" spans="1:6" ht="15" customHeight="1">
      <c r="A29" s="50" t="s">
        <v>185</v>
      </c>
      <c r="B29" s="50" t="s">
        <v>170</v>
      </c>
      <c r="C29" s="50" t="s">
        <v>186</v>
      </c>
      <c r="E29" s="48" t="s">
        <v>286</v>
      </c>
      <c r="F29" s="48" t="s">
        <v>287</v>
      </c>
    </row>
    <row r="30" spans="1:6" ht="15" customHeight="1">
      <c r="A30" s="50" t="s">
        <v>114</v>
      </c>
      <c r="B30" s="50" t="s">
        <v>104</v>
      </c>
      <c r="C30" s="50" t="s">
        <v>1</v>
      </c>
      <c r="E30" s="48" t="s">
        <v>288</v>
      </c>
      <c r="F30" s="48" t="s">
        <v>289</v>
      </c>
    </row>
    <row r="31" spans="1:6" ht="15" customHeight="1">
      <c r="A31" s="50" t="s">
        <v>120</v>
      </c>
      <c r="B31" s="50" t="s">
        <v>104</v>
      </c>
      <c r="C31" s="50" t="s">
        <v>121</v>
      </c>
      <c r="E31" s="48" t="s">
        <v>290</v>
      </c>
      <c r="F31" s="48" t="s">
        <v>291</v>
      </c>
    </row>
    <row r="32" spans="1:6" ht="15" customHeight="1">
      <c r="A32" s="50" t="s">
        <v>133</v>
      </c>
      <c r="B32" s="50" t="s">
        <v>104</v>
      </c>
      <c r="C32" s="50" t="s">
        <v>134</v>
      </c>
      <c r="E32" s="48" t="s">
        <v>292</v>
      </c>
      <c r="F32" s="48" t="s">
        <v>293</v>
      </c>
    </row>
    <row r="33" spans="1:6" ht="15" customHeight="1">
      <c r="A33" s="50" t="s">
        <v>150</v>
      </c>
      <c r="B33" s="50" t="s">
        <v>126</v>
      </c>
      <c r="C33" s="50" t="s">
        <v>151</v>
      </c>
      <c r="E33" s="48" t="s">
        <v>294</v>
      </c>
      <c r="F33" s="48" t="s">
        <v>295</v>
      </c>
    </row>
    <row r="34" spans="1:6" ht="15" customHeight="1">
      <c r="A34" s="50" t="s">
        <v>183</v>
      </c>
      <c r="B34" s="50" t="s">
        <v>126</v>
      </c>
      <c r="C34" s="50" t="s">
        <v>184</v>
      </c>
      <c r="E34" s="48" t="s">
        <v>296</v>
      </c>
      <c r="F34" s="48" t="s">
        <v>297</v>
      </c>
    </row>
    <row r="35" spans="1:6" ht="15" customHeight="1">
      <c r="A35" s="50" t="s">
        <v>203</v>
      </c>
      <c r="B35" s="50" t="s">
        <v>196</v>
      </c>
      <c r="C35" s="50" t="s">
        <v>204</v>
      </c>
      <c r="E35" s="48" t="s">
        <v>298</v>
      </c>
      <c r="F35" s="48" t="s">
        <v>299</v>
      </c>
    </row>
    <row r="36" spans="1:6" ht="15" customHeight="1">
      <c r="A36" s="50" t="s">
        <v>207</v>
      </c>
      <c r="B36" s="50" t="s">
        <v>196</v>
      </c>
      <c r="C36" s="50" t="s">
        <v>208</v>
      </c>
      <c r="E36" s="48" t="s">
        <v>300</v>
      </c>
      <c r="F36" s="48" t="s">
        <v>301</v>
      </c>
    </row>
    <row r="37" spans="1:6" ht="15" customHeight="1">
      <c r="A37" s="50" t="s">
        <v>172</v>
      </c>
      <c r="B37" s="50" t="s">
        <v>105</v>
      </c>
      <c r="C37" s="50" t="s">
        <v>173</v>
      </c>
    </row>
    <row r="38" spans="1:6" ht="15" customHeight="1">
      <c r="A38" s="50" t="s">
        <v>211</v>
      </c>
      <c r="B38" s="50" t="s">
        <v>196</v>
      </c>
      <c r="C38" s="50" t="s">
        <v>212</v>
      </c>
    </row>
    <row r="39" spans="1:6" ht="15" customHeight="1">
      <c r="A39" s="50" t="s">
        <v>140</v>
      </c>
      <c r="B39" s="50" t="s">
        <v>105</v>
      </c>
      <c r="C39" s="50" t="s">
        <v>141</v>
      </c>
    </row>
    <row r="40" spans="1:6" ht="15" customHeight="1">
      <c r="A40" s="50" t="s">
        <v>167</v>
      </c>
      <c r="B40" s="50" t="s">
        <v>105</v>
      </c>
      <c r="C40" s="50" t="s">
        <v>168</v>
      </c>
    </row>
    <row r="41" spans="1:6" ht="15" customHeight="1">
      <c r="A41" s="50" t="s">
        <v>172</v>
      </c>
      <c r="B41" s="50" t="s">
        <v>105</v>
      </c>
      <c r="C41" s="50" t="s">
        <v>173</v>
      </c>
    </row>
    <row r="42" spans="1:6" ht="15" customHeight="1">
      <c r="A42" s="50" t="s">
        <v>176</v>
      </c>
      <c r="B42" s="50" t="s">
        <v>105</v>
      </c>
      <c r="C42" s="50" t="s">
        <v>177</v>
      </c>
    </row>
    <row r="43" spans="1:6" ht="15" customHeight="1">
      <c r="A43" s="50" t="s">
        <v>110</v>
      </c>
      <c r="B43" s="50" t="s">
        <v>111</v>
      </c>
      <c r="C43" s="50" t="s">
        <v>112</v>
      </c>
    </row>
    <row r="44" spans="1:6" ht="15" customHeight="1">
      <c r="A44" s="50" t="s">
        <v>117</v>
      </c>
      <c r="B44" s="50" t="s">
        <v>113</v>
      </c>
      <c r="C44" s="50" t="s">
        <v>118</v>
      </c>
    </row>
    <row r="45" spans="1:6" ht="15" customHeight="1">
      <c r="A45" s="50" t="s">
        <v>138</v>
      </c>
      <c r="B45" s="50" t="s">
        <v>113</v>
      </c>
      <c r="C45" s="50" t="s">
        <v>139</v>
      </c>
    </row>
    <row r="46" spans="1:6" ht="15" customHeight="1">
      <c r="A46" s="50" t="s">
        <v>144</v>
      </c>
      <c r="B46" s="50" t="s">
        <v>113</v>
      </c>
      <c r="C46" s="50" t="s">
        <v>145</v>
      </c>
    </row>
    <row r="47" spans="1:6" ht="15" customHeight="1">
      <c r="A47" s="50" t="s">
        <v>160</v>
      </c>
      <c r="B47" s="50" t="s">
        <v>135</v>
      </c>
      <c r="C47" s="50" t="s">
        <v>2</v>
      </c>
    </row>
    <row r="48" spans="1:6" ht="15" customHeight="1">
      <c r="A48" s="50" t="s">
        <v>165</v>
      </c>
      <c r="B48" s="50" t="s">
        <v>135</v>
      </c>
      <c r="C48" s="50" t="s">
        <v>166</v>
      </c>
    </row>
    <row r="49" spans="1:3" ht="15" customHeight="1">
      <c r="A49" s="50" t="s">
        <v>190</v>
      </c>
      <c r="B49" s="50" t="s">
        <v>135</v>
      </c>
      <c r="C49" s="50" t="s">
        <v>191</v>
      </c>
    </row>
    <row r="50" spans="1:3" ht="15" customHeight="1">
      <c r="A50" s="50" t="s">
        <v>192</v>
      </c>
      <c r="B50" s="50" t="s">
        <v>135</v>
      </c>
      <c r="C50" s="50" t="s">
        <v>193</v>
      </c>
    </row>
    <row r="51" spans="1:3" ht="15" customHeight="1">
      <c r="A51" s="50" t="s">
        <v>201</v>
      </c>
      <c r="B51" s="50" t="s">
        <v>135</v>
      </c>
      <c r="C51" s="50" t="s">
        <v>202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F945-AF8D-49C9-BCD4-10E007574170}">
  <dimension ref="A1:H791"/>
  <sheetViews>
    <sheetView workbookViewId="0">
      <selection activeCell="D10" sqref="D10"/>
    </sheetView>
  </sheetViews>
  <sheetFormatPr defaultColWidth="9.140625" defaultRowHeight="15"/>
  <cols>
    <col min="1" max="1" width="12.28515625" style="51" bestFit="1" customWidth="1"/>
    <col min="2" max="2" width="13.7109375" style="48" bestFit="1" customWidth="1"/>
    <col min="3" max="3" width="14.42578125" style="48" bestFit="1" customWidth="1"/>
    <col min="4" max="4" width="13.140625" style="48" customWidth="1"/>
    <col min="5" max="16384" width="9.140625" style="48"/>
  </cols>
  <sheetData>
    <row r="1" spans="1:8">
      <c r="A1" s="57"/>
      <c r="B1" s="52"/>
      <c r="C1" s="52"/>
      <c r="D1" s="52" t="s">
        <v>220</v>
      </c>
      <c r="E1" s="52"/>
      <c r="F1" s="52"/>
      <c r="G1" s="52"/>
      <c r="H1" s="52"/>
    </row>
    <row r="2" spans="1:8">
      <c r="A2" s="57"/>
      <c r="B2" s="52"/>
      <c r="C2" s="52"/>
      <c r="D2" s="52"/>
      <c r="E2" s="52"/>
      <c r="F2" s="52"/>
      <c r="G2" s="52"/>
      <c r="H2" s="52"/>
    </row>
    <row r="3" spans="1:8">
      <c r="A3" s="51" t="s">
        <v>232</v>
      </c>
    </row>
    <row r="5" spans="1:8">
      <c r="A5" s="51" t="s">
        <v>227</v>
      </c>
      <c r="B5" s="51">
        <v>44562</v>
      </c>
    </row>
    <row r="6" spans="1:8">
      <c r="A6" s="51" t="s">
        <v>228</v>
      </c>
      <c r="B6" s="51">
        <v>45657</v>
      </c>
    </row>
    <row r="8" spans="1:8">
      <c r="B8" s="48" t="s">
        <v>218</v>
      </c>
      <c r="C8" s="48" t="s">
        <v>216</v>
      </c>
      <c r="D8" s="48" t="s">
        <v>217</v>
      </c>
    </row>
    <row r="9" spans="1:8">
      <c r="A9" s="51" t="s">
        <v>219</v>
      </c>
      <c r="B9" s="48" t="s">
        <v>229</v>
      </c>
      <c r="C9" s="48" t="s">
        <v>230</v>
      </c>
      <c r="D9" s="48" t="s">
        <v>231</v>
      </c>
    </row>
    <row r="10" spans="1:8">
      <c r="A10" s="51">
        <v>44564</v>
      </c>
      <c r="B10" s="48">
        <v>7384.54</v>
      </c>
      <c r="C10" s="48">
        <v>4208.0200000000004</v>
      </c>
      <c r="D10" s="48">
        <v>4228.67</v>
      </c>
    </row>
    <row r="11" spans="1:8">
      <c r="A11" s="51">
        <v>44565</v>
      </c>
      <c r="B11" s="48">
        <v>7505.15</v>
      </c>
      <c r="C11" s="48">
        <v>4276.18</v>
      </c>
      <c r="D11" s="48">
        <v>4298.76</v>
      </c>
    </row>
    <row r="12" spans="1:8">
      <c r="A12" s="51">
        <v>44566</v>
      </c>
      <c r="B12" s="48">
        <v>7516.87</v>
      </c>
      <c r="C12" s="48">
        <v>4277.51</v>
      </c>
      <c r="D12" s="48">
        <v>4300.3500000000004</v>
      </c>
    </row>
    <row r="13" spans="1:8">
      <c r="A13" s="51">
        <v>44567</v>
      </c>
      <c r="B13" s="48">
        <v>7450.37</v>
      </c>
      <c r="C13" s="48">
        <v>4235.63</v>
      </c>
      <c r="D13" s="48">
        <v>4257.7700000000004</v>
      </c>
    </row>
    <row r="14" spans="1:8">
      <c r="A14" s="51">
        <v>44568</v>
      </c>
      <c r="B14" s="48">
        <v>7485.28</v>
      </c>
      <c r="C14" s="48">
        <v>4249.43</v>
      </c>
      <c r="D14" s="48">
        <v>4272.2700000000004</v>
      </c>
    </row>
    <row r="15" spans="1:8">
      <c r="A15" s="51">
        <v>44571</v>
      </c>
      <c r="B15" s="48">
        <v>7445.25</v>
      </c>
      <c r="C15" s="48">
        <v>4219.71</v>
      </c>
      <c r="D15" s="48">
        <v>4242.3</v>
      </c>
    </row>
    <row r="16" spans="1:8">
      <c r="A16" s="51">
        <v>44572</v>
      </c>
      <c r="B16" s="48">
        <v>7491.37</v>
      </c>
      <c r="C16" s="48">
        <v>4241.88</v>
      </c>
      <c r="D16" s="48">
        <v>4264.93</v>
      </c>
    </row>
    <row r="17" spans="1:4">
      <c r="A17" s="51">
        <v>44573</v>
      </c>
      <c r="B17" s="48">
        <v>7551.72</v>
      </c>
      <c r="C17" s="48">
        <v>4270.79</v>
      </c>
      <c r="D17" s="48">
        <v>4294.04</v>
      </c>
    </row>
    <row r="18" spans="1:4">
      <c r="A18" s="51">
        <v>44574</v>
      </c>
      <c r="B18" s="48">
        <v>7563.85</v>
      </c>
      <c r="C18" s="48">
        <v>4273.2299999999996</v>
      </c>
      <c r="D18" s="48">
        <v>4296.99</v>
      </c>
    </row>
    <row r="19" spans="1:4">
      <c r="A19" s="51">
        <v>44575</v>
      </c>
      <c r="B19" s="48">
        <v>7542.95</v>
      </c>
      <c r="C19" s="48">
        <v>4256.59</v>
      </c>
      <c r="D19" s="48">
        <v>4280.34</v>
      </c>
    </row>
    <row r="20" spans="1:4">
      <c r="A20" s="51">
        <v>44578</v>
      </c>
      <c r="B20" s="48">
        <v>7611.23</v>
      </c>
      <c r="C20" s="48">
        <v>4292.58</v>
      </c>
      <c r="D20" s="48">
        <v>4316.6400000000003</v>
      </c>
    </row>
    <row r="21" spans="1:4">
      <c r="A21" s="51">
        <v>44579</v>
      </c>
      <c r="B21" s="48">
        <v>7563.55</v>
      </c>
      <c r="C21" s="48">
        <v>4263.04</v>
      </c>
      <c r="D21" s="48">
        <v>4287.22</v>
      </c>
    </row>
    <row r="22" spans="1:4">
      <c r="A22" s="51">
        <v>44580</v>
      </c>
      <c r="B22" s="48">
        <v>7589.66</v>
      </c>
      <c r="C22" s="48">
        <v>4273.79</v>
      </c>
      <c r="D22" s="48">
        <v>4299.63</v>
      </c>
    </row>
    <row r="23" spans="1:4">
      <c r="A23" s="51">
        <v>44581</v>
      </c>
      <c r="B23" s="48">
        <v>7585.01</v>
      </c>
      <c r="C23" s="48">
        <v>4274.5200000000004</v>
      </c>
      <c r="D23" s="48">
        <v>4299.32</v>
      </c>
    </row>
    <row r="24" spans="1:4">
      <c r="A24" s="51">
        <v>44582</v>
      </c>
      <c r="B24" s="48">
        <v>7494.13</v>
      </c>
      <c r="C24" s="48">
        <v>4217.3100000000004</v>
      </c>
      <c r="D24" s="48">
        <v>4242.16</v>
      </c>
    </row>
    <row r="25" spans="1:4">
      <c r="A25" s="51">
        <v>44585</v>
      </c>
      <c r="B25" s="48">
        <v>7297.15</v>
      </c>
      <c r="C25" s="48">
        <v>4099.16</v>
      </c>
      <c r="D25" s="48">
        <v>4123.5600000000004</v>
      </c>
    </row>
    <row r="26" spans="1:4">
      <c r="A26" s="51">
        <v>44586</v>
      </c>
      <c r="B26" s="48">
        <v>7371.46</v>
      </c>
      <c r="C26" s="48">
        <v>4139.47</v>
      </c>
      <c r="D26" s="48">
        <v>4164.76</v>
      </c>
    </row>
    <row r="27" spans="1:4">
      <c r="A27" s="51">
        <v>44587</v>
      </c>
      <c r="B27" s="48">
        <v>7469.78</v>
      </c>
      <c r="C27" s="48">
        <v>4192.7</v>
      </c>
      <c r="D27" s="48">
        <v>4218.37</v>
      </c>
    </row>
    <row r="28" spans="1:4">
      <c r="A28" s="51">
        <v>44588</v>
      </c>
      <c r="B28" s="48">
        <v>7554.31</v>
      </c>
      <c r="C28" s="48">
        <v>4230.83</v>
      </c>
      <c r="D28" s="48">
        <v>4257.74</v>
      </c>
    </row>
    <row r="29" spans="1:4">
      <c r="A29" s="51">
        <v>44589</v>
      </c>
      <c r="B29" s="48">
        <v>7466.07</v>
      </c>
      <c r="C29" s="48">
        <v>4182.58</v>
      </c>
      <c r="D29" s="48">
        <v>4209.3900000000003</v>
      </c>
    </row>
    <row r="30" spans="1:4">
      <c r="A30" s="51">
        <v>44592</v>
      </c>
      <c r="B30" s="48">
        <v>7464.37</v>
      </c>
      <c r="C30" s="48">
        <v>4191.8100000000004</v>
      </c>
      <c r="D30" s="48">
        <v>4217.67</v>
      </c>
    </row>
    <row r="31" spans="1:4">
      <c r="A31" s="51">
        <v>44593</v>
      </c>
      <c r="B31" s="48">
        <v>7535.78</v>
      </c>
      <c r="C31" s="48">
        <v>4232.4799999999996</v>
      </c>
      <c r="D31" s="48">
        <v>4259.03</v>
      </c>
    </row>
    <row r="32" spans="1:4">
      <c r="A32" s="51">
        <v>44594</v>
      </c>
      <c r="B32" s="48">
        <v>7583</v>
      </c>
      <c r="C32" s="48">
        <v>4257.2299999999996</v>
      </c>
      <c r="D32" s="48">
        <v>4283.88</v>
      </c>
    </row>
    <row r="33" spans="1:4">
      <c r="A33" s="51">
        <v>44595</v>
      </c>
      <c r="B33" s="48">
        <v>7528.84</v>
      </c>
      <c r="C33" s="48">
        <v>4222.74</v>
      </c>
      <c r="D33" s="48">
        <v>4249.3500000000004</v>
      </c>
    </row>
    <row r="34" spans="1:4">
      <c r="A34" s="51">
        <v>44596</v>
      </c>
      <c r="B34" s="48">
        <v>7516.4</v>
      </c>
      <c r="C34" s="48">
        <v>4208.6099999999997</v>
      </c>
      <c r="D34" s="48">
        <v>4235.3</v>
      </c>
    </row>
    <row r="35" spans="1:4">
      <c r="A35" s="51">
        <v>44599</v>
      </c>
      <c r="B35" s="48">
        <v>7573.47</v>
      </c>
      <c r="C35" s="48">
        <v>4236.88</v>
      </c>
      <c r="D35" s="48">
        <v>4264.8999999999996</v>
      </c>
    </row>
    <row r="36" spans="1:4">
      <c r="A36" s="51">
        <v>44600</v>
      </c>
      <c r="B36" s="48">
        <v>7567.07</v>
      </c>
      <c r="C36" s="48">
        <v>4233.62</v>
      </c>
      <c r="D36" s="48">
        <v>4261.57</v>
      </c>
    </row>
    <row r="37" spans="1:4">
      <c r="A37" s="51">
        <v>44601</v>
      </c>
      <c r="B37" s="48">
        <v>7643.42</v>
      </c>
      <c r="C37" s="48">
        <v>4282.76</v>
      </c>
      <c r="D37" s="48">
        <v>4310.2299999999996</v>
      </c>
    </row>
    <row r="38" spans="1:4">
      <c r="A38" s="51">
        <v>44602</v>
      </c>
      <c r="B38" s="48">
        <v>7672.4</v>
      </c>
      <c r="C38" s="48">
        <v>4296.96</v>
      </c>
      <c r="D38" s="48">
        <v>4324.6400000000003</v>
      </c>
    </row>
    <row r="39" spans="1:4">
      <c r="A39" s="51">
        <v>44603</v>
      </c>
      <c r="B39" s="48">
        <v>7661.02</v>
      </c>
      <c r="C39" s="48">
        <v>4286.38</v>
      </c>
      <c r="D39" s="48">
        <v>4314.1899999999996</v>
      </c>
    </row>
    <row r="40" spans="1:4">
      <c r="A40" s="51">
        <v>44606</v>
      </c>
      <c r="B40" s="48">
        <v>7531.59</v>
      </c>
      <c r="C40" s="48">
        <v>4211.74</v>
      </c>
      <c r="D40" s="48">
        <v>4239.43</v>
      </c>
    </row>
    <row r="41" spans="1:4">
      <c r="A41" s="51">
        <v>44607</v>
      </c>
      <c r="B41" s="48">
        <v>7608.92</v>
      </c>
      <c r="C41" s="48">
        <v>4254.78</v>
      </c>
      <c r="D41" s="48">
        <v>4283.3599999999997</v>
      </c>
    </row>
    <row r="42" spans="1:4">
      <c r="A42" s="51">
        <v>44608</v>
      </c>
      <c r="B42" s="48">
        <v>7603.78</v>
      </c>
      <c r="C42" s="48">
        <v>4251.96</v>
      </c>
      <c r="D42" s="48">
        <v>4280.1899999999996</v>
      </c>
    </row>
    <row r="43" spans="1:4">
      <c r="A43" s="51">
        <v>44609</v>
      </c>
      <c r="B43" s="48">
        <v>7537.37</v>
      </c>
      <c r="C43" s="48">
        <v>4212.87</v>
      </c>
      <c r="D43" s="48">
        <v>4240.22</v>
      </c>
    </row>
    <row r="44" spans="1:4">
      <c r="A44" s="51">
        <v>44610</v>
      </c>
      <c r="B44" s="48">
        <v>7513.62</v>
      </c>
      <c r="C44" s="48">
        <v>4195.45</v>
      </c>
      <c r="D44" s="48">
        <v>4222.78</v>
      </c>
    </row>
    <row r="45" spans="1:4">
      <c r="A45" s="51">
        <v>44613</v>
      </c>
      <c r="B45" s="48">
        <v>7484.33</v>
      </c>
      <c r="C45" s="48">
        <v>4172.09</v>
      </c>
      <c r="D45" s="48">
        <v>4200.4799999999996</v>
      </c>
    </row>
    <row r="46" spans="1:4">
      <c r="A46" s="51">
        <v>44614</v>
      </c>
      <c r="B46" s="48">
        <v>7494.21</v>
      </c>
      <c r="C46" s="48">
        <v>4172.3500000000004</v>
      </c>
      <c r="D46" s="48">
        <v>4201.8</v>
      </c>
    </row>
    <row r="47" spans="1:4">
      <c r="A47" s="51">
        <v>44615</v>
      </c>
      <c r="B47" s="48">
        <v>7498.18</v>
      </c>
      <c r="C47" s="48">
        <v>4169.6400000000003</v>
      </c>
      <c r="D47" s="48">
        <v>4198.8100000000004</v>
      </c>
    </row>
    <row r="48" spans="1:4">
      <c r="A48" s="51">
        <v>44616</v>
      </c>
      <c r="B48" s="48">
        <v>7207.38</v>
      </c>
      <c r="C48" s="48">
        <v>4015.91</v>
      </c>
      <c r="D48" s="48">
        <v>4042.98</v>
      </c>
    </row>
    <row r="49" spans="1:4">
      <c r="A49" s="51">
        <v>44617</v>
      </c>
      <c r="B49" s="48">
        <v>7489.46</v>
      </c>
      <c r="C49" s="48">
        <v>4167.09</v>
      </c>
      <c r="D49" s="48">
        <v>4196.79</v>
      </c>
    </row>
    <row r="50" spans="1:4">
      <c r="A50" s="51">
        <v>44620</v>
      </c>
      <c r="B50" s="48">
        <v>7458.25</v>
      </c>
      <c r="C50" s="48">
        <v>4157.7700000000004</v>
      </c>
      <c r="D50" s="48">
        <v>4187.6899999999996</v>
      </c>
    </row>
    <row r="51" spans="1:4">
      <c r="A51" s="51">
        <v>44621</v>
      </c>
      <c r="B51" s="48">
        <v>7330.2</v>
      </c>
      <c r="C51" s="48">
        <v>4079.97</v>
      </c>
      <c r="D51" s="48">
        <v>4108.78</v>
      </c>
    </row>
    <row r="52" spans="1:4">
      <c r="A52" s="51">
        <v>44622</v>
      </c>
      <c r="B52" s="48">
        <v>7429.56</v>
      </c>
      <c r="C52" s="48">
        <v>4134.87</v>
      </c>
      <c r="D52" s="48">
        <v>4164.3900000000003</v>
      </c>
    </row>
    <row r="53" spans="1:4">
      <c r="A53" s="51">
        <v>44623</v>
      </c>
      <c r="B53" s="48">
        <v>7238.85</v>
      </c>
      <c r="C53" s="48">
        <v>4023.9</v>
      </c>
      <c r="D53" s="48">
        <v>4052.28</v>
      </c>
    </row>
    <row r="54" spans="1:4">
      <c r="A54" s="51">
        <v>44624</v>
      </c>
      <c r="B54" s="48">
        <v>6987.14</v>
      </c>
      <c r="C54" s="48">
        <v>3884.43</v>
      </c>
      <c r="D54" s="48">
        <v>3911.57</v>
      </c>
    </row>
    <row r="55" spans="1:4">
      <c r="A55" s="51">
        <v>44627</v>
      </c>
      <c r="B55" s="48">
        <v>6959.48</v>
      </c>
      <c r="C55" s="48">
        <v>3862.39</v>
      </c>
      <c r="D55" s="48">
        <v>3891.56</v>
      </c>
    </row>
    <row r="56" spans="1:4">
      <c r="A56" s="51">
        <v>44628</v>
      </c>
      <c r="B56" s="48">
        <v>6964.11</v>
      </c>
      <c r="C56" s="48">
        <v>3867.24</v>
      </c>
      <c r="D56" s="48">
        <v>3895.27</v>
      </c>
    </row>
    <row r="57" spans="1:4">
      <c r="A57" s="51">
        <v>44629</v>
      </c>
      <c r="B57" s="48">
        <v>7190.72</v>
      </c>
      <c r="C57" s="48">
        <v>3999.43</v>
      </c>
      <c r="D57" s="48">
        <v>4029.28</v>
      </c>
    </row>
    <row r="58" spans="1:4">
      <c r="A58" s="51">
        <v>44630</v>
      </c>
      <c r="B58" s="48">
        <v>7099.09</v>
      </c>
      <c r="C58" s="48">
        <v>3954.3</v>
      </c>
      <c r="D58" s="48">
        <v>3982.48</v>
      </c>
    </row>
    <row r="59" spans="1:4">
      <c r="A59" s="51">
        <v>44631</v>
      </c>
      <c r="B59" s="48">
        <v>7155.64</v>
      </c>
      <c r="C59" s="48">
        <v>3988.9</v>
      </c>
      <c r="D59" s="48">
        <v>4017.16</v>
      </c>
    </row>
    <row r="60" spans="1:4">
      <c r="A60" s="51">
        <v>44634</v>
      </c>
      <c r="B60" s="48">
        <v>7193.47</v>
      </c>
      <c r="C60" s="48">
        <v>4014.87</v>
      </c>
      <c r="D60" s="48">
        <v>4043.45</v>
      </c>
    </row>
    <row r="61" spans="1:4">
      <c r="A61" s="51">
        <v>44635</v>
      </c>
      <c r="B61" s="48">
        <v>7175.7</v>
      </c>
      <c r="C61" s="48">
        <v>3999.12</v>
      </c>
      <c r="D61" s="48">
        <v>4028.24</v>
      </c>
    </row>
    <row r="62" spans="1:4">
      <c r="A62" s="51">
        <v>44636</v>
      </c>
      <c r="B62" s="48">
        <v>7291.68</v>
      </c>
      <c r="C62" s="48">
        <v>4074.09</v>
      </c>
      <c r="D62" s="48">
        <v>4103.62</v>
      </c>
    </row>
    <row r="63" spans="1:4">
      <c r="A63" s="51">
        <v>44637</v>
      </c>
      <c r="B63" s="48">
        <v>7385.34</v>
      </c>
      <c r="C63" s="48">
        <v>4120.17</v>
      </c>
      <c r="D63" s="48">
        <v>4149.97</v>
      </c>
    </row>
    <row r="64" spans="1:4">
      <c r="A64" s="51">
        <v>44638</v>
      </c>
      <c r="B64" s="48">
        <v>7404.73</v>
      </c>
      <c r="C64" s="48">
        <v>4135.37</v>
      </c>
      <c r="D64" s="48">
        <v>4164.8999999999996</v>
      </c>
    </row>
    <row r="65" spans="1:4">
      <c r="A65" s="51">
        <v>44641</v>
      </c>
      <c r="B65" s="48">
        <v>7442.39</v>
      </c>
      <c r="C65" s="48">
        <v>4148.21</v>
      </c>
      <c r="D65" s="48">
        <v>4177.8999999999996</v>
      </c>
    </row>
    <row r="66" spans="1:4">
      <c r="A66" s="51">
        <v>44642</v>
      </c>
      <c r="B66" s="48">
        <v>7476.72</v>
      </c>
      <c r="C66" s="48">
        <v>4167.6000000000004</v>
      </c>
      <c r="D66" s="48">
        <v>4197.47</v>
      </c>
    </row>
    <row r="67" spans="1:4">
      <c r="A67" s="51">
        <v>44643</v>
      </c>
      <c r="B67" s="48">
        <v>7460.63</v>
      </c>
      <c r="C67" s="48">
        <v>4156.6000000000004</v>
      </c>
      <c r="D67" s="48">
        <v>4186.3599999999997</v>
      </c>
    </row>
    <row r="68" spans="1:4">
      <c r="A68" s="51">
        <v>44644</v>
      </c>
      <c r="B68" s="48">
        <v>7467.38</v>
      </c>
      <c r="C68" s="48">
        <v>4155.88</v>
      </c>
      <c r="D68" s="48">
        <v>4186.1000000000004</v>
      </c>
    </row>
    <row r="69" spans="1:4">
      <c r="A69" s="51">
        <v>44645</v>
      </c>
      <c r="B69" s="48">
        <v>7483.35</v>
      </c>
      <c r="C69" s="48">
        <v>4165.33</v>
      </c>
      <c r="D69" s="48">
        <v>4195.63</v>
      </c>
    </row>
    <row r="70" spans="1:4">
      <c r="A70" s="51">
        <v>44648</v>
      </c>
      <c r="B70" s="48">
        <v>7473.14</v>
      </c>
      <c r="C70" s="48">
        <v>4164.5</v>
      </c>
      <c r="D70" s="48">
        <v>4194.43</v>
      </c>
    </row>
    <row r="71" spans="1:4">
      <c r="A71" s="51">
        <v>44649</v>
      </c>
      <c r="B71" s="48">
        <v>7537.25</v>
      </c>
      <c r="C71" s="48">
        <v>4208.38</v>
      </c>
      <c r="D71" s="48">
        <v>4238.07</v>
      </c>
    </row>
    <row r="72" spans="1:4">
      <c r="A72" s="51">
        <v>44650</v>
      </c>
      <c r="B72" s="48">
        <v>7578.75</v>
      </c>
      <c r="C72" s="48">
        <v>4219.75</v>
      </c>
      <c r="D72" s="48">
        <v>4250.68</v>
      </c>
    </row>
    <row r="73" spans="1:4">
      <c r="A73" s="51">
        <v>44651</v>
      </c>
      <c r="B73" s="48">
        <v>7515.68</v>
      </c>
      <c r="C73" s="48">
        <v>4187.78</v>
      </c>
      <c r="D73" s="48">
        <v>4217.3500000000004</v>
      </c>
    </row>
    <row r="74" spans="1:4">
      <c r="A74" s="51">
        <v>44652</v>
      </c>
      <c r="B74" s="48">
        <v>7537.9</v>
      </c>
      <c r="C74" s="48">
        <v>4199.4799999999996</v>
      </c>
      <c r="D74" s="48">
        <v>4229.67</v>
      </c>
    </row>
    <row r="75" spans="1:4">
      <c r="A75" s="51">
        <v>44655</v>
      </c>
      <c r="B75" s="48">
        <v>7558.92</v>
      </c>
      <c r="C75" s="48">
        <v>4213.2700000000004</v>
      </c>
      <c r="D75" s="48">
        <v>4243.1400000000003</v>
      </c>
    </row>
    <row r="76" spans="1:4">
      <c r="A76" s="51">
        <v>44656</v>
      </c>
      <c r="B76" s="48">
        <v>7613.72</v>
      </c>
      <c r="C76" s="48">
        <v>4238.74</v>
      </c>
      <c r="D76" s="48">
        <v>4269.8599999999997</v>
      </c>
    </row>
    <row r="77" spans="1:4">
      <c r="A77" s="51">
        <v>44657</v>
      </c>
      <c r="B77" s="48">
        <v>7587.7</v>
      </c>
      <c r="C77" s="48">
        <v>4218.12</v>
      </c>
      <c r="D77" s="48">
        <v>4249.45</v>
      </c>
    </row>
    <row r="78" spans="1:4">
      <c r="A78" s="51">
        <v>44658</v>
      </c>
      <c r="B78" s="48">
        <v>7551.81</v>
      </c>
      <c r="C78" s="48">
        <v>4199.46</v>
      </c>
      <c r="D78" s="48">
        <v>4230.5200000000004</v>
      </c>
    </row>
    <row r="79" spans="1:4">
      <c r="A79" s="51">
        <v>44659</v>
      </c>
      <c r="B79" s="48">
        <v>7669.56</v>
      </c>
      <c r="C79" s="48">
        <v>4258.2299999999996</v>
      </c>
      <c r="D79" s="48">
        <v>4290.3999999999996</v>
      </c>
    </row>
    <row r="80" spans="1:4">
      <c r="A80" s="51">
        <v>44662</v>
      </c>
      <c r="B80" s="48">
        <v>7618.31</v>
      </c>
      <c r="C80" s="48">
        <v>4232.53</v>
      </c>
      <c r="D80" s="48">
        <v>4264.34</v>
      </c>
    </row>
    <row r="81" spans="1:4">
      <c r="A81" s="51">
        <v>44663</v>
      </c>
      <c r="B81" s="48">
        <v>7576.66</v>
      </c>
      <c r="C81" s="48">
        <v>4210.28</v>
      </c>
      <c r="D81" s="48">
        <v>4241.3500000000004</v>
      </c>
    </row>
    <row r="82" spans="1:4">
      <c r="A82" s="51">
        <v>44664</v>
      </c>
      <c r="B82" s="48">
        <v>7580.8</v>
      </c>
      <c r="C82" s="48">
        <v>4211.8999999999996</v>
      </c>
      <c r="D82" s="48">
        <v>4242.5</v>
      </c>
    </row>
    <row r="83" spans="1:4">
      <c r="A83" s="51">
        <v>44665</v>
      </c>
      <c r="B83" s="48">
        <v>7616.38</v>
      </c>
      <c r="C83" s="48">
        <v>4232.12</v>
      </c>
      <c r="D83" s="48">
        <v>4263.6400000000003</v>
      </c>
    </row>
    <row r="84" spans="1:4">
      <c r="A84" s="51">
        <v>44666</v>
      </c>
      <c r="B84" s="48">
        <v>7616.38</v>
      </c>
      <c r="C84" s="48">
        <v>4232.12</v>
      </c>
      <c r="D84" s="48">
        <v>4263.6400000000003</v>
      </c>
    </row>
    <row r="85" spans="1:4">
      <c r="A85" s="51">
        <v>44669</v>
      </c>
      <c r="B85" s="48">
        <v>7616.38</v>
      </c>
      <c r="C85" s="48">
        <v>4232.12</v>
      </c>
      <c r="D85" s="48">
        <v>4263.6400000000003</v>
      </c>
    </row>
    <row r="86" spans="1:4">
      <c r="A86" s="51">
        <v>44670</v>
      </c>
      <c r="B86" s="48">
        <v>7601.28</v>
      </c>
      <c r="C86" s="48">
        <v>4219.72</v>
      </c>
      <c r="D86" s="48">
        <v>4251.45</v>
      </c>
    </row>
    <row r="87" spans="1:4">
      <c r="A87" s="51">
        <v>44671</v>
      </c>
      <c r="B87" s="48">
        <v>7629.22</v>
      </c>
      <c r="C87" s="48">
        <v>4236.24</v>
      </c>
      <c r="D87" s="48">
        <v>4268.5</v>
      </c>
    </row>
    <row r="88" spans="1:4">
      <c r="A88" s="51">
        <v>44672</v>
      </c>
      <c r="B88" s="48">
        <v>7627.95</v>
      </c>
      <c r="C88" s="48">
        <v>4238.12</v>
      </c>
      <c r="D88" s="48">
        <v>4270.3100000000004</v>
      </c>
    </row>
    <row r="89" spans="1:4">
      <c r="A89" s="51">
        <v>44673</v>
      </c>
      <c r="B89" s="48">
        <v>7521.68</v>
      </c>
      <c r="C89" s="48">
        <v>4180.6499999999996</v>
      </c>
      <c r="D89" s="48">
        <v>4211.3500000000004</v>
      </c>
    </row>
    <row r="90" spans="1:4">
      <c r="A90" s="51">
        <v>44676</v>
      </c>
      <c r="B90" s="48">
        <v>7380.54</v>
      </c>
      <c r="C90" s="48">
        <v>4106.3599999999997</v>
      </c>
      <c r="D90" s="48">
        <v>4135.79</v>
      </c>
    </row>
    <row r="91" spans="1:4">
      <c r="A91" s="51">
        <v>44677</v>
      </c>
      <c r="B91" s="48">
        <v>7386.19</v>
      </c>
      <c r="C91" s="48">
        <v>4105.76</v>
      </c>
      <c r="D91" s="48">
        <v>4135.0600000000004</v>
      </c>
    </row>
    <row r="92" spans="1:4">
      <c r="A92" s="51">
        <v>44678</v>
      </c>
      <c r="B92" s="48">
        <v>7425.61</v>
      </c>
      <c r="C92" s="48">
        <v>4121.7</v>
      </c>
      <c r="D92" s="48">
        <v>4151.93</v>
      </c>
    </row>
    <row r="93" spans="1:4">
      <c r="A93" s="51">
        <v>44679</v>
      </c>
      <c r="B93" s="48">
        <v>7509.19</v>
      </c>
      <c r="C93" s="48">
        <v>4165.8900000000003</v>
      </c>
      <c r="D93" s="48">
        <v>4197.13</v>
      </c>
    </row>
    <row r="94" spans="1:4">
      <c r="A94" s="51">
        <v>44680</v>
      </c>
      <c r="B94" s="48">
        <v>7544.55</v>
      </c>
      <c r="C94" s="48">
        <v>4185.12</v>
      </c>
      <c r="D94" s="48">
        <v>4216.6400000000003</v>
      </c>
    </row>
    <row r="95" spans="1:4">
      <c r="A95" s="51">
        <v>44683</v>
      </c>
      <c r="B95" s="48">
        <v>7544.55</v>
      </c>
      <c r="C95" s="48">
        <v>4185.12</v>
      </c>
      <c r="D95" s="48">
        <v>4216.6400000000003</v>
      </c>
    </row>
    <row r="96" spans="1:4">
      <c r="A96" s="51">
        <v>44684</v>
      </c>
      <c r="B96" s="48">
        <v>7561.33</v>
      </c>
      <c r="C96" s="48">
        <v>4186.7700000000004</v>
      </c>
      <c r="D96" s="48">
        <v>4218.6000000000004</v>
      </c>
    </row>
    <row r="97" spans="1:4">
      <c r="A97" s="51">
        <v>44685</v>
      </c>
      <c r="B97" s="48">
        <v>7493.45</v>
      </c>
      <c r="C97" s="48">
        <v>4146.05</v>
      </c>
      <c r="D97" s="48">
        <v>4177.0200000000004</v>
      </c>
    </row>
    <row r="98" spans="1:4">
      <c r="A98" s="51">
        <v>44686</v>
      </c>
      <c r="B98" s="48">
        <v>7503.27</v>
      </c>
      <c r="C98" s="48">
        <v>4145.57</v>
      </c>
      <c r="D98" s="48">
        <v>4177.55</v>
      </c>
    </row>
    <row r="99" spans="1:4">
      <c r="A99" s="51">
        <v>44687</v>
      </c>
      <c r="B99" s="48">
        <v>7387.94</v>
      </c>
      <c r="C99" s="48">
        <v>4083.36</v>
      </c>
      <c r="D99" s="48">
        <v>4114.5600000000004</v>
      </c>
    </row>
    <row r="100" spans="1:4">
      <c r="A100" s="51">
        <v>44690</v>
      </c>
      <c r="B100" s="48">
        <v>7216.58</v>
      </c>
      <c r="C100" s="48">
        <v>3987.87</v>
      </c>
      <c r="D100" s="48">
        <v>4017.43</v>
      </c>
    </row>
    <row r="101" spans="1:4">
      <c r="A101" s="51">
        <v>44691</v>
      </c>
      <c r="B101" s="48">
        <v>7243.22</v>
      </c>
      <c r="C101" s="48">
        <v>4002.22</v>
      </c>
      <c r="D101" s="48">
        <v>4032.49</v>
      </c>
    </row>
    <row r="102" spans="1:4">
      <c r="A102" s="51">
        <v>44692</v>
      </c>
      <c r="B102" s="48">
        <v>7347.66</v>
      </c>
      <c r="C102" s="48">
        <v>4058.67</v>
      </c>
      <c r="D102" s="48">
        <v>4090.08</v>
      </c>
    </row>
    <row r="103" spans="1:4">
      <c r="A103" s="51">
        <v>44693</v>
      </c>
      <c r="B103" s="48">
        <v>7233.34</v>
      </c>
      <c r="C103" s="48">
        <v>3999.79</v>
      </c>
      <c r="D103" s="48">
        <v>4030.88</v>
      </c>
    </row>
    <row r="104" spans="1:4">
      <c r="A104" s="51">
        <v>44694</v>
      </c>
      <c r="B104" s="48">
        <v>7418.15</v>
      </c>
      <c r="C104" s="48">
        <v>4099.0600000000004</v>
      </c>
      <c r="D104" s="48">
        <v>4132.07</v>
      </c>
    </row>
    <row r="105" spans="1:4">
      <c r="A105" s="51">
        <v>44697</v>
      </c>
      <c r="B105" s="48">
        <v>7464.8</v>
      </c>
      <c r="C105" s="48">
        <v>4120.34</v>
      </c>
      <c r="D105" s="48">
        <v>4154.12</v>
      </c>
    </row>
    <row r="106" spans="1:4">
      <c r="A106" s="51">
        <v>44698</v>
      </c>
      <c r="B106" s="48">
        <v>7518.35</v>
      </c>
      <c r="C106" s="48">
        <v>4149.88</v>
      </c>
      <c r="D106" s="48">
        <v>4183.88</v>
      </c>
    </row>
    <row r="107" spans="1:4">
      <c r="A107" s="51">
        <v>44699</v>
      </c>
      <c r="B107" s="48">
        <v>7438.09</v>
      </c>
      <c r="C107" s="48">
        <v>4110.49</v>
      </c>
      <c r="D107" s="48">
        <v>4142.34</v>
      </c>
    </row>
    <row r="108" spans="1:4">
      <c r="A108" s="51">
        <v>44700</v>
      </c>
      <c r="B108" s="48">
        <v>7302.74</v>
      </c>
      <c r="C108" s="48">
        <v>4038.94</v>
      </c>
      <c r="D108" s="48">
        <v>4070.24</v>
      </c>
    </row>
    <row r="109" spans="1:4">
      <c r="A109" s="51">
        <v>44701</v>
      </c>
      <c r="B109" s="48">
        <v>7389.98</v>
      </c>
      <c r="C109" s="48">
        <v>4083.84</v>
      </c>
      <c r="D109" s="48">
        <v>4116.05</v>
      </c>
    </row>
    <row r="110" spans="1:4">
      <c r="A110" s="51">
        <v>44704</v>
      </c>
      <c r="B110" s="48">
        <v>7513.44</v>
      </c>
      <c r="C110" s="48">
        <v>4150.28</v>
      </c>
      <c r="D110" s="48">
        <v>4184.1400000000003</v>
      </c>
    </row>
    <row r="111" spans="1:4">
      <c r="A111" s="51">
        <v>44705</v>
      </c>
      <c r="B111" s="48">
        <v>7484.35</v>
      </c>
      <c r="C111" s="48">
        <v>4126.79</v>
      </c>
      <c r="D111" s="48">
        <v>4160.97</v>
      </c>
    </row>
    <row r="112" spans="1:4">
      <c r="A112" s="51">
        <v>44706</v>
      </c>
      <c r="B112" s="48">
        <v>7522.75</v>
      </c>
      <c r="C112" s="48">
        <v>4147.08</v>
      </c>
      <c r="D112" s="48">
        <v>4181.75</v>
      </c>
    </row>
    <row r="113" spans="1:4">
      <c r="A113" s="51">
        <v>44707</v>
      </c>
      <c r="B113" s="48">
        <v>7564.92</v>
      </c>
      <c r="C113" s="48">
        <v>4176.59</v>
      </c>
      <c r="D113" s="48">
        <v>4211.67</v>
      </c>
    </row>
    <row r="114" spans="1:4">
      <c r="A114" s="51">
        <v>44708</v>
      </c>
      <c r="B114" s="48">
        <v>7585.46</v>
      </c>
      <c r="C114" s="48">
        <v>4190.21</v>
      </c>
      <c r="D114" s="48">
        <v>4225.3</v>
      </c>
    </row>
    <row r="115" spans="1:4">
      <c r="A115" s="51">
        <v>44711</v>
      </c>
      <c r="B115" s="48">
        <v>7600.06</v>
      </c>
      <c r="C115" s="48">
        <v>4202.96</v>
      </c>
      <c r="D115" s="48">
        <v>4237.75</v>
      </c>
    </row>
    <row r="116" spans="1:4">
      <c r="A116" s="51">
        <v>44712</v>
      </c>
      <c r="B116" s="48">
        <v>7607.66</v>
      </c>
      <c r="C116" s="48">
        <v>4201.96</v>
      </c>
      <c r="D116" s="48">
        <v>4237.22</v>
      </c>
    </row>
    <row r="117" spans="1:4">
      <c r="A117" s="51">
        <v>44713</v>
      </c>
      <c r="B117" s="48">
        <v>7532.95</v>
      </c>
      <c r="C117" s="48">
        <v>4164</v>
      </c>
      <c r="D117" s="48">
        <v>4197.38</v>
      </c>
    </row>
    <row r="118" spans="1:4">
      <c r="A118" s="51">
        <v>44714</v>
      </c>
      <c r="B118" s="48">
        <v>7532.95</v>
      </c>
      <c r="C118" s="48">
        <v>4164</v>
      </c>
      <c r="D118" s="48">
        <v>4197.38</v>
      </c>
    </row>
    <row r="119" spans="1:4">
      <c r="A119" s="51">
        <v>44715</v>
      </c>
      <c r="B119" s="48">
        <v>7532.95</v>
      </c>
      <c r="C119" s="48">
        <v>4164</v>
      </c>
      <c r="D119" s="48">
        <v>4197.38</v>
      </c>
    </row>
    <row r="120" spans="1:4">
      <c r="A120" s="51">
        <v>44718</v>
      </c>
      <c r="B120" s="48">
        <v>7608.22</v>
      </c>
      <c r="C120" s="48">
        <v>4206.2299999999996</v>
      </c>
      <c r="D120" s="48">
        <v>4240.32</v>
      </c>
    </row>
    <row r="121" spans="1:4">
      <c r="A121" s="51">
        <v>44719</v>
      </c>
      <c r="B121" s="48">
        <v>7598.93</v>
      </c>
      <c r="C121" s="48">
        <v>4198.6000000000004</v>
      </c>
      <c r="D121" s="48">
        <v>4232.51</v>
      </c>
    </row>
    <row r="122" spans="1:4">
      <c r="A122" s="51">
        <v>44720</v>
      </c>
      <c r="B122" s="48">
        <v>7593</v>
      </c>
      <c r="C122" s="48">
        <v>4193.26</v>
      </c>
      <c r="D122" s="48">
        <v>4226.8900000000003</v>
      </c>
    </row>
    <row r="123" spans="1:4">
      <c r="A123" s="51">
        <v>44721</v>
      </c>
      <c r="B123" s="48">
        <v>7476.21</v>
      </c>
      <c r="C123" s="48">
        <v>4132.16</v>
      </c>
      <c r="D123" s="48">
        <v>4164.2700000000004</v>
      </c>
    </row>
    <row r="124" spans="1:4">
      <c r="A124" s="51">
        <v>44722</v>
      </c>
      <c r="B124" s="48">
        <v>7317.52</v>
      </c>
      <c r="C124" s="48">
        <v>4046.16</v>
      </c>
      <c r="D124" s="48">
        <v>4076.7</v>
      </c>
    </row>
    <row r="125" spans="1:4">
      <c r="A125" s="51">
        <v>44725</v>
      </c>
      <c r="B125" s="48">
        <v>7205.81</v>
      </c>
      <c r="C125" s="48">
        <v>3977.61</v>
      </c>
      <c r="D125" s="48">
        <v>4007.68</v>
      </c>
    </row>
    <row r="126" spans="1:4">
      <c r="A126" s="51">
        <v>44726</v>
      </c>
      <c r="B126" s="48">
        <v>7187.46</v>
      </c>
      <c r="C126" s="48">
        <v>3965.54</v>
      </c>
      <c r="D126" s="48">
        <v>3995.35</v>
      </c>
    </row>
    <row r="127" spans="1:4">
      <c r="A127" s="51">
        <v>44727</v>
      </c>
      <c r="B127" s="48">
        <v>7273.41</v>
      </c>
      <c r="C127" s="48">
        <v>4013.14</v>
      </c>
      <c r="D127" s="48">
        <v>4044.51</v>
      </c>
    </row>
    <row r="128" spans="1:4">
      <c r="A128" s="51">
        <v>44728</v>
      </c>
      <c r="B128" s="48">
        <v>7044.98</v>
      </c>
      <c r="C128" s="48">
        <v>3888.27</v>
      </c>
      <c r="D128" s="48">
        <v>3918.07</v>
      </c>
    </row>
    <row r="129" spans="1:4">
      <c r="A129" s="51">
        <v>44729</v>
      </c>
      <c r="B129" s="48">
        <v>7016.25</v>
      </c>
      <c r="C129" s="48">
        <v>3881.92</v>
      </c>
      <c r="D129" s="48">
        <v>3910.86</v>
      </c>
    </row>
    <row r="130" spans="1:4">
      <c r="A130" s="51">
        <v>44732</v>
      </c>
      <c r="B130" s="48">
        <v>7121.81</v>
      </c>
      <c r="C130" s="48">
        <v>3932.64</v>
      </c>
      <c r="D130" s="48">
        <v>3963.31</v>
      </c>
    </row>
    <row r="131" spans="1:4">
      <c r="A131" s="51">
        <v>44733</v>
      </c>
      <c r="B131" s="48">
        <v>7152.05</v>
      </c>
      <c r="C131" s="48">
        <v>3943.98</v>
      </c>
      <c r="D131" s="48">
        <v>3975.58</v>
      </c>
    </row>
    <row r="132" spans="1:4">
      <c r="A132" s="51">
        <v>44734</v>
      </c>
      <c r="B132" s="48">
        <v>7089.22</v>
      </c>
      <c r="C132" s="48">
        <v>3913.28</v>
      </c>
      <c r="D132" s="48">
        <v>3944.13</v>
      </c>
    </row>
    <row r="133" spans="1:4">
      <c r="A133" s="51">
        <v>44735</v>
      </c>
      <c r="B133" s="48">
        <v>7020.45</v>
      </c>
      <c r="C133" s="48">
        <v>3874.68</v>
      </c>
      <c r="D133" s="48">
        <v>3905.39</v>
      </c>
    </row>
    <row r="134" spans="1:4">
      <c r="A134" s="51">
        <v>44736</v>
      </c>
      <c r="B134" s="48">
        <v>7208.81</v>
      </c>
      <c r="C134" s="48">
        <v>3975.07</v>
      </c>
      <c r="D134" s="48">
        <v>4007.91</v>
      </c>
    </row>
    <row r="135" spans="1:4">
      <c r="A135" s="51">
        <v>44739</v>
      </c>
      <c r="B135" s="48">
        <v>7258.32</v>
      </c>
      <c r="C135" s="48">
        <v>4004.23</v>
      </c>
      <c r="D135" s="48">
        <v>4037.48</v>
      </c>
    </row>
    <row r="136" spans="1:4">
      <c r="A136" s="51">
        <v>44740</v>
      </c>
      <c r="B136" s="48">
        <v>7323.41</v>
      </c>
      <c r="C136" s="48">
        <v>4035.24</v>
      </c>
      <c r="D136" s="48">
        <v>4069.18</v>
      </c>
    </row>
    <row r="137" spans="1:4">
      <c r="A137" s="51">
        <v>44741</v>
      </c>
      <c r="B137" s="48">
        <v>7312.32</v>
      </c>
      <c r="C137" s="48">
        <v>4019.53</v>
      </c>
      <c r="D137" s="48">
        <v>4053.98</v>
      </c>
    </row>
    <row r="138" spans="1:4">
      <c r="A138" s="51">
        <v>44742</v>
      </c>
      <c r="B138" s="48">
        <v>7169.28</v>
      </c>
      <c r="C138" s="48">
        <v>3940.9</v>
      </c>
      <c r="D138" s="48">
        <v>3974.68</v>
      </c>
    </row>
    <row r="139" spans="1:4">
      <c r="A139" s="51">
        <v>44743</v>
      </c>
      <c r="B139" s="48">
        <v>7168.65</v>
      </c>
      <c r="C139" s="48">
        <v>3940.03</v>
      </c>
      <c r="D139" s="48">
        <v>3973.44</v>
      </c>
    </row>
    <row r="140" spans="1:4">
      <c r="A140" s="51">
        <v>44746</v>
      </c>
      <c r="B140" s="48">
        <v>7232.65</v>
      </c>
      <c r="C140" s="48">
        <v>3967.61</v>
      </c>
      <c r="D140" s="48">
        <v>4002.19</v>
      </c>
    </row>
    <row r="141" spans="1:4">
      <c r="A141" s="51">
        <v>44747</v>
      </c>
      <c r="B141" s="48">
        <v>7025.47</v>
      </c>
      <c r="C141" s="48">
        <v>3863.91</v>
      </c>
      <c r="D141" s="48">
        <v>3895.69</v>
      </c>
    </row>
    <row r="142" spans="1:4">
      <c r="A142" s="51">
        <v>44748</v>
      </c>
      <c r="B142" s="48">
        <v>7107.77</v>
      </c>
      <c r="C142" s="48">
        <v>3910.8</v>
      </c>
      <c r="D142" s="48">
        <v>3943.39</v>
      </c>
    </row>
    <row r="143" spans="1:4">
      <c r="A143" s="51">
        <v>44749</v>
      </c>
      <c r="B143" s="48">
        <v>7189.08</v>
      </c>
      <c r="C143" s="48">
        <v>3956.98</v>
      </c>
      <c r="D143" s="48">
        <v>3990.68</v>
      </c>
    </row>
    <row r="144" spans="1:4">
      <c r="A144" s="51">
        <v>44750</v>
      </c>
      <c r="B144" s="48">
        <v>7196.24</v>
      </c>
      <c r="C144" s="48">
        <v>3961.27</v>
      </c>
      <c r="D144" s="48">
        <v>3995.26</v>
      </c>
    </row>
    <row r="145" spans="1:4">
      <c r="A145" s="51">
        <v>44753</v>
      </c>
      <c r="B145" s="48">
        <v>7196.59</v>
      </c>
      <c r="C145" s="48">
        <v>3958.92</v>
      </c>
      <c r="D145" s="48">
        <v>3992.99</v>
      </c>
    </row>
    <row r="146" spans="1:4">
      <c r="A146" s="51">
        <v>44754</v>
      </c>
      <c r="B146" s="48">
        <v>7209.86</v>
      </c>
      <c r="C146" s="48">
        <v>3965.15</v>
      </c>
      <c r="D146" s="48">
        <v>3999.81</v>
      </c>
    </row>
    <row r="147" spans="1:4">
      <c r="A147" s="51">
        <v>44755</v>
      </c>
      <c r="B147" s="48">
        <v>7156.37</v>
      </c>
      <c r="C147" s="48">
        <v>3935.82</v>
      </c>
      <c r="D147" s="48">
        <v>3970.02</v>
      </c>
    </row>
    <row r="148" spans="1:4">
      <c r="A148" s="51">
        <v>44756</v>
      </c>
      <c r="B148" s="48">
        <v>7039.81</v>
      </c>
      <c r="C148" s="48">
        <v>3874.73</v>
      </c>
      <c r="D148" s="48">
        <v>3907.73</v>
      </c>
    </row>
    <row r="149" spans="1:4">
      <c r="A149" s="51">
        <v>44757</v>
      </c>
      <c r="B149" s="48">
        <v>7159.01</v>
      </c>
      <c r="C149" s="48">
        <v>3940.87</v>
      </c>
      <c r="D149" s="48">
        <v>3975.18</v>
      </c>
    </row>
    <row r="150" spans="1:4">
      <c r="A150" s="51">
        <v>44760</v>
      </c>
      <c r="B150" s="48">
        <v>7223.24</v>
      </c>
      <c r="C150" s="48">
        <v>3976.51</v>
      </c>
      <c r="D150" s="48">
        <v>4011.24</v>
      </c>
    </row>
    <row r="151" spans="1:4">
      <c r="A151" s="51">
        <v>44761</v>
      </c>
      <c r="B151" s="48">
        <v>7296.28</v>
      </c>
      <c r="C151" s="48">
        <v>4018.64</v>
      </c>
      <c r="D151" s="48">
        <v>4054.21</v>
      </c>
    </row>
    <row r="152" spans="1:4">
      <c r="A152" s="51">
        <v>44762</v>
      </c>
      <c r="B152" s="48">
        <v>7264.31</v>
      </c>
      <c r="C152" s="48">
        <v>4009.11</v>
      </c>
      <c r="D152" s="48">
        <v>4042.91</v>
      </c>
    </row>
    <row r="153" spans="1:4">
      <c r="A153" s="51">
        <v>44763</v>
      </c>
      <c r="B153" s="48">
        <v>7270.51</v>
      </c>
      <c r="C153" s="48">
        <v>4021.5</v>
      </c>
      <c r="D153" s="48">
        <v>4055.79</v>
      </c>
    </row>
    <row r="154" spans="1:4">
      <c r="A154" s="51">
        <v>44764</v>
      </c>
      <c r="B154" s="48">
        <v>7276.37</v>
      </c>
      <c r="C154" s="48">
        <v>4028.28</v>
      </c>
      <c r="D154" s="48">
        <v>4062.26</v>
      </c>
    </row>
    <row r="155" spans="1:4">
      <c r="A155" s="51">
        <v>44767</v>
      </c>
      <c r="B155" s="48">
        <v>7306.3</v>
      </c>
      <c r="C155" s="48">
        <v>4041.31</v>
      </c>
      <c r="D155" s="48">
        <v>4075.64</v>
      </c>
    </row>
    <row r="156" spans="1:4">
      <c r="A156" s="51">
        <v>44768</v>
      </c>
      <c r="B156" s="48">
        <v>7306.28</v>
      </c>
      <c r="C156" s="48">
        <v>4033.75</v>
      </c>
      <c r="D156" s="48">
        <v>4068.09</v>
      </c>
    </row>
    <row r="157" spans="1:4">
      <c r="A157" s="51">
        <v>44769</v>
      </c>
      <c r="B157" s="48">
        <v>7348.23</v>
      </c>
      <c r="C157" s="48">
        <v>4055.16</v>
      </c>
      <c r="D157" s="48">
        <v>4090.09</v>
      </c>
    </row>
    <row r="158" spans="1:4">
      <c r="A158" s="51">
        <v>44770</v>
      </c>
      <c r="B158" s="48">
        <v>7345.25</v>
      </c>
      <c r="C158" s="48">
        <v>4061.26</v>
      </c>
      <c r="D158" s="48">
        <v>4095.65</v>
      </c>
    </row>
    <row r="159" spans="1:4">
      <c r="A159" s="51">
        <v>44771</v>
      </c>
      <c r="B159" s="48">
        <v>7423.43</v>
      </c>
      <c r="C159" s="48">
        <v>4107.01</v>
      </c>
      <c r="D159" s="48">
        <v>4142.41</v>
      </c>
    </row>
    <row r="160" spans="1:4">
      <c r="A160" s="51">
        <v>44774</v>
      </c>
      <c r="B160" s="48">
        <v>7413.42</v>
      </c>
      <c r="C160" s="48">
        <v>4100.09</v>
      </c>
      <c r="D160" s="48">
        <v>4134.95</v>
      </c>
    </row>
    <row r="161" spans="1:4">
      <c r="A161" s="51">
        <v>44775</v>
      </c>
      <c r="B161" s="48">
        <v>7409.11</v>
      </c>
      <c r="C161" s="48">
        <v>4091.26</v>
      </c>
      <c r="D161" s="48">
        <v>4126.34</v>
      </c>
    </row>
    <row r="162" spans="1:4">
      <c r="A162" s="51">
        <v>44776</v>
      </c>
      <c r="B162" s="48">
        <v>7445.68</v>
      </c>
      <c r="C162" s="48">
        <v>4112.78</v>
      </c>
      <c r="D162" s="48">
        <v>4148.2</v>
      </c>
    </row>
    <row r="163" spans="1:4">
      <c r="A163" s="51">
        <v>44777</v>
      </c>
      <c r="B163" s="48">
        <v>7448.06</v>
      </c>
      <c r="C163" s="48">
        <v>4118.32</v>
      </c>
      <c r="D163" s="48">
        <v>4153.71</v>
      </c>
    </row>
    <row r="164" spans="1:4">
      <c r="A164" s="51">
        <v>44778</v>
      </c>
      <c r="B164" s="48">
        <v>7439.74</v>
      </c>
      <c r="C164" s="48">
        <v>4111.51</v>
      </c>
      <c r="D164" s="48">
        <v>4146.45</v>
      </c>
    </row>
    <row r="165" spans="1:4">
      <c r="A165" s="51">
        <v>44781</v>
      </c>
      <c r="B165" s="48">
        <v>7482.37</v>
      </c>
      <c r="C165" s="48">
        <v>4132.82</v>
      </c>
      <c r="D165" s="48">
        <v>4168.67</v>
      </c>
    </row>
    <row r="166" spans="1:4">
      <c r="A166" s="51">
        <v>44782</v>
      </c>
      <c r="B166" s="48">
        <v>7488.15</v>
      </c>
      <c r="C166" s="48">
        <v>4129.3900000000003</v>
      </c>
      <c r="D166" s="48">
        <v>4164.79</v>
      </c>
    </row>
    <row r="167" spans="1:4">
      <c r="A167" s="51">
        <v>44783</v>
      </c>
      <c r="B167" s="48">
        <v>7507.11</v>
      </c>
      <c r="C167" s="48">
        <v>4150.68</v>
      </c>
      <c r="D167" s="48">
        <v>4186.07</v>
      </c>
    </row>
    <row r="168" spans="1:4">
      <c r="A168" s="51">
        <v>44784</v>
      </c>
      <c r="B168" s="48">
        <v>7465.91</v>
      </c>
      <c r="C168" s="48">
        <v>4131.26</v>
      </c>
      <c r="D168" s="48">
        <v>4164.99</v>
      </c>
    </row>
    <row r="169" spans="1:4">
      <c r="A169" s="51">
        <v>44785</v>
      </c>
      <c r="B169" s="48">
        <v>7500.89</v>
      </c>
      <c r="C169" s="48">
        <v>4149.8999999999996</v>
      </c>
      <c r="D169" s="48">
        <v>4184.46</v>
      </c>
    </row>
    <row r="170" spans="1:4">
      <c r="A170" s="51">
        <v>44788</v>
      </c>
      <c r="B170" s="48">
        <v>7509.15</v>
      </c>
      <c r="C170" s="48">
        <v>4155.09</v>
      </c>
      <c r="D170" s="48">
        <v>4189.75</v>
      </c>
    </row>
    <row r="171" spans="1:4">
      <c r="A171" s="51">
        <v>44789</v>
      </c>
      <c r="B171" s="48">
        <v>7536.06</v>
      </c>
      <c r="C171" s="48">
        <v>4166.38</v>
      </c>
      <c r="D171" s="48">
        <v>4200.9399999999996</v>
      </c>
    </row>
    <row r="172" spans="1:4">
      <c r="A172" s="51">
        <v>44790</v>
      </c>
      <c r="B172" s="48">
        <v>7515.75</v>
      </c>
      <c r="C172" s="48">
        <v>4146.49</v>
      </c>
      <c r="D172" s="48">
        <v>4181.47</v>
      </c>
    </row>
    <row r="173" spans="1:4">
      <c r="A173" s="51">
        <v>44791</v>
      </c>
      <c r="B173" s="48">
        <v>7541.85</v>
      </c>
      <c r="C173" s="48">
        <v>4162.1099999999997</v>
      </c>
      <c r="D173" s="48">
        <v>4197.2700000000004</v>
      </c>
    </row>
    <row r="174" spans="1:4">
      <c r="A174" s="51">
        <v>44792</v>
      </c>
      <c r="B174" s="48">
        <v>7550.37</v>
      </c>
      <c r="C174" s="48">
        <v>4157.79</v>
      </c>
      <c r="D174" s="48">
        <v>4193.3100000000004</v>
      </c>
    </row>
    <row r="175" spans="1:4">
      <c r="A175" s="51">
        <v>44795</v>
      </c>
      <c r="B175" s="48">
        <v>7533.79</v>
      </c>
      <c r="C175" s="48">
        <v>4136.51</v>
      </c>
      <c r="D175" s="48">
        <v>4173.0600000000004</v>
      </c>
    </row>
    <row r="176" spans="1:4">
      <c r="A176" s="51">
        <v>44796</v>
      </c>
      <c r="B176" s="48">
        <v>7488.11</v>
      </c>
      <c r="C176" s="48">
        <v>4108.3900000000003</v>
      </c>
      <c r="D176" s="48">
        <v>4145.38</v>
      </c>
    </row>
    <row r="177" spans="1:4">
      <c r="A177" s="51">
        <v>44797</v>
      </c>
      <c r="B177" s="48">
        <v>7471.51</v>
      </c>
      <c r="C177" s="48">
        <v>4100.82</v>
      </c>
      <c r="D177" s="48">
        <v>4137.5</v>
      </c>
    </row>
    <row r="178" spans="1:4">
      <c r="A178" s="51">
        <v>44798</v>
      </c>
      <c r="B178" s="48">
        <v>7479.74</v>
      </c>
      <c r="C178" s="48">
        <v>4103.3500000000004</v>
      </c>
      <c r="D178" s="48">
        <v>4139.8599999999997</v>
      </c>
    </row>
    <row r="179" spans="1:4">
      <c r="A179" s="51">
        <v>44799</v>
      </c>
      <c r="B179" s="48">
        <v>7427.31</v>
      </c>
      <c r="C179" s="48">
        <v>4076.32</v>
      </c>
      <c r="D179" s="48">
        <v>4112.34</v>
      </c>
    </row>
    <row r="180" spans="1:4">
      <c r="A180" s="51">
        <v>44802</v>
      </c>
      <c r="B180" s="48">
        <v>7427.31</v>
      </c>
      <c r="C180" s="48">
        <v>4076.32</v>
      </c>
      <c r="D180" s="48">
        <v>4112.34</v>
      </c>
    </row>
    <row r="181" spans="1:4">
      <c r="A181" s="51">
        <v>44803</v>
      </c>
      <c r="B181" s="48">
        <v>7361.63</v>
      </c>
      <c r="C181" s="48">
        <v>4045.21</v>
      </c>
      <c r="D181" s="48">
        <v>4080.77</v>
      </c>
    </row>
    <row r="182" spans="1:4">
      <c r="A182" s="51">
        <v>44804</v>
      </c>
      <c r="B182" s="48">
        <v>7284.15</v>
      </c>
      <c r="C182" s="48">
        <v>4007.46</v>
      </c>
      <c r="D182" s="48">
        <v>4041.53</v>
      </c>
    </row>
    <row r="183" spans="1:4">
      <c r="A183" s="51">
        <v>44805</v>
      </c>
      <c r="B183" s="48">
        <v>7148.5</v>
      </c>
      <c r="C183" s="48">
        <v>3926.25</v>
      </c>
      <c r="D183" s="48">
        <v>3959.37</v>
      </c>
    </row>
    <row r="184" spans="1:4">
      <c r="A184" s="51">
        <v>44806</v>
      </c>
      <c r="B184" s="48">
        <v>7281.19</v>
      </c>
      <c r="C184" s="48">
        <v>3998.48</v>
      </c>
      <c r="D184" s="48">
        <v>4033.38</v>
      </c>
    </row>
    <row r="185" spans="1:4">
      <c r="A185" s="51">
        <v>44809</v>
      </c>
      <c r="B185" s="48">
        <v>7287.43</v>
      </c>
      <c r="C185" s="48">
        <v>3993.66</v>
      </c>
      <c r="D185" s="48">
        <v>4029.14</v>
      </c>
    </row>
    <row r="186" spans="1:4">
      <c r="A186" s="51">
        <v>44810</v>
      </c>
      <c r="B186" s="48">
        <v>7300.44</v>
      </c>
      <c r="C186" s="48">
        <v>4005.61</v>
      </c>
      <c r="D186" s="48">
        <v>4041.41</v>
      </c>
    </row>
    <row r="187" spans="1:4">
      <c r="A187" s="51">
        <v>44811</v>
      </c>
      <c r="B187" s="48">
        <v>7237.83</v>
      </c>
      <c r="C187" s="48">
        <v>3976.83</v>
      </c>
      <c r="D187" s="48">
        <v>4011.63</v>
      </c>
    </row>
    <row r="188" spans="1:4">
      <c r="A188" s="51">
        <v>44812</v>
      </c>
      <c r="B188" s="48">
        <v>7262.06</v>
      </c>
      <c r="C188" s="48">
        <v>3990.56</v>
      </c>
      <c r="D188" s="48">
        <v>4025.18</v>
      </c>
    </row>
    <row r="189" spans="1:4">
      <c r="A189" s="51">
        <v>44813</v>
      </c>
      <c r="B189" s="48">
        <v>7351.07</v>
      </c>
      <c r="C189" s="48">
        <v>4041.46</v>
      </c>
      <c r="D189" s="48">
        <v>4077.03</v>
      </c>
    </row>
    <row r="190" spans="1:4">
      <c r="A190" s="51">
        <v>44816</v>
      </c>
      <c r="B190" s="48">
        <v>7473.03</v>
      </c>
      <c r="C190" s="48">
        <v>4108.1899999999996</v>
      </c>
      <c r="D190" s="48">
        <v>4144.91</v>
      </c>
    </row>
    <row r="191" spans="1:4">
      <c r="A191" s="51">
        <v>44817</v>
      </c>
      <c r="B191" s="48">
        <v>7385.86</v>
      </c>
      <c r="C191" s="48">
        <v>4056.12</v>
      </c>
      <c r="D191" s="48">
        <v>4092.77</v>
      </c>
    </row>
    <row r="192" spans="1:4">
      <c r="A192" s="51">
        <v>44818</v>
      </c>
      <c r="B192" s="48">
        <v>7277.3</v>
      </c>
      <c r="C192" s="48">
        <v>3996.83</v>
      </c>
      <c r="D192" s="48">
        <v>4031.45</v>
      </c>
    </row>
    <row r="193" spans="1:4">
      <c r="A193" s="51">
        <v>44819</v>
      </c>
      <c r="B193" s="48">
        <v>7282.07</v>
      </c>
      <c r="C193" s="48">
        <v>4000.33</v>
      </c>
      <c r="D193" s="48">
        <v>4034.88</v>
      </c>
    </row>
    <row r="194" spans="1:4">
      <c r="A194" s="51">
        <v>44820</v>
      </c>
      <c r="B194" s="48">
        <v>7236.68</v>
      </c>
      <c r="C194" s="48">
        <v>3976.66</v>
      </c>
      <c r="D194" s="48">
        <v>4010.65</v>
      </c>
    </row>
    <row r="195" spans="1:4">
      <c r="A195" s="51">
        <v>44823</v>
      </c>
      <c r="B195" s="48">
        <v>7236.68</v>
      </c>
      <c r="C195" s="48">
        <v>3976.66</v>
      </c>
      <c r="D195" s="48">
        <v>4010.65</v>
      </c>
    </row>
    <row r="196" spans="1:4">
      <c r="A196" s="51">
        <v>44824</v>
      </c>
      <c r="B196" s="48">
        <v>7192.66</v>
      </c>
      <c r="C196" s="48">
        <v>3947.56</v>
      </c>
      <c r="D196" s="48">
        <v>3981.32</v>
      </c>
    </row>
    <row r="197" spans="1:4">
      <c r="A197" s="51">
        <v>44825</v>
      </c>
      <c r="B197" s="48">
        <v>7237.64</v>
      </c>
      <c r="C197" s="48">
        <v>3973.75</v>
      </c>
      <c r="D197" s="48">
        <v>4008.47</v>
      </c>
    </row>
    <row r="198" spans="1:4">
      <c r="A198" s="51">
        <v>44826</v>
      </c>
      <c r="B198" s="48">
        <v>7159.52</v>
      </c>
      <c r="C198" s="48">
        <v>3924.91</v>
      </c>
      <c r="D198" s="48">
        <v>3959.43</v>
      </c>
    </row>
    <row r="199" spans="1:4">
      <c r="A199" s="51">
        <v>44827</v>
      </c>
      <c r="B199" s="48">
        <v>7018.6</v>
      </c>
      <c r="C199" s="48">
        <v>3848.68</v>
      </c>
      <c r="D199" s="48">
        <v>3881.56</v>
      </c>
    </row>
    <row r="200" spans="1:4">
      <c r="A200" s="51">
        <v>44830</v>
      </c>
      <c r="B200" s="48">
        <v>7020.95</v>
      </c>
      <c r="C200" s="48">
        <v>3841.45</v>
      </c>
      <c r="D200" s="48">
        <v>3874.7</v>
      </c>
    </row>
    <row r="201" spans="1:4">
      <c r="A201" s="51">
        <v>44831</v>
      </c>
      <c r="B201" s="48">
        <v>6984.59</v>
      </c>
      <c r="C201" s="48">
        <v>3810.44</v>
      </c>
      <c r="D201" s="48">
        <v>3844.23</v>
      </c>
    </row>
    <row r="202" spans="1:4">
      <c r="A202" s="51">
        <v>44832</v>
      </c>
      <c r="B202" s="48">
        <v>7005.39</v>
      </c>
      <c r="C202" s="48">
        <v>3820.23</v>
      </c>
      <c r="D202" s="48">
        <v>3854.58</v>
      </c>
    </row>
    <row r="203" spans="1:4">
      <c r="A203" s="51">
        <v>44833</v>
      </c>
      <c r="B203" s="48">
        <v>6881.59</v>
      </c>
      <c r="C203" s="48">
        <v>3745.11</v>
      </c>
      <c r="D203" s="48">
        <v>3779.32</v>
      </c>
    </row>
    <row r="204" spans="1:4">
      <c r="A204" s="51">
        <v>44834</v>
      </c>
      <c r="B204" s="48">
        <v>6893.81</v>
      </c>
      <c r="C204" s="48">
        <v>3763.48</v>
      </c>
      <c r="D204" s="48">
        <v>3797.1</v>
      </c>
    </row>
    <row r="205" spans="1:4">
      <c r="A205" s="51">
        <v>44837</v>
      </c>
      <c r="B205" s="48">
        <v>6908.76</v>
      </c>
      <c r="C205" s="48">
        <v>3773.8</v>
      </c>
      <c r="D205" s="48">
        <v>3807.86</v>
      </c>
    </row>
    <row r="206" spans="1:4">
      <c r="A206" s="51">
        <v>44838</v>
      </c>
      <c r="B206" s="48">
        <v>7086.46</v>
      </c>
      <c r="C206" s="48">
        <v>3873.21</v>
      </c>
      <c r="D206" s="48">
        <v>3908.75</v>
      </c>
    </row>
    <row r="207" spans="1:4">
      <c r="A207" s="51">
        <v>44839</v>
      </c>
      <c r="B207" s="48">
        <v>7052.62</v>
      </c>
      <c r="C207" s="48">
        <v>3848.67</v>
      </c>
      <c r="D207" s="48">
        <v>3884.53</v>
      </c>
    </row>
    <row r="208" spans="1:4">
      <c r="A208" s="51">
        <v>44840</v>
      </c>
      <c r="B208" s="48">
        <v>6997.27</v>
      </c>
      <c r="C208" s="48">
        <v>3826.39</v>
      </c>
      <c r="D208" s="48">
        <v>3860.66</v>
      </c>
    </row>
    <row r="209" spans="1:4">
      <c r="A209" s="51">
        <v>44841</v>
      </c>
      <c r="B209" s="48">
        <v>6991.09</v>
      </c>
      <c r="C209" s="48">
        <v>3814.26</v>
      </c>
      <c r="D209" s="48">
        <v>3848.86</v>
      </c>
    </row>
    <row r="210" spans="1:4">
      <c r="A210" s="51">
        <v>44844</v>
      </c>
      <c r="B210" s="48">
        <v>6959.31</v>
      </c>
      <c r="C210" s="48">
        <v>3791.94</v>
      </c>
      <c r="D210" s="48">
        <v>3826.63</v>
      </c>
    </row>
    <row r="211" spans="1:4">
      <c r="A211" s="51">
        <v>44845</v>
      </c>
      <c r="B211" s="48">
        <v>6885.23</v>
      </c>
      <c r="C211" s="48">
        <v>3749.5</v>
      </c>
      <c r="D211" s="48">
        <v>3784.65</v>
      </c>
    </row>
    <row r="212" spans="1:4">
      <c r="A212" s="51">
        <v>44846</v>
      </c>
      <c r="B212" s="48">
        <v>6826.15</v>
      </c>
      <c r="C212" s="48">
        <v>3712.5</v>
      </c>
      <c r="D212" s="48">
        <v>3747.48</v>
      </c>
    </row>
    <row r="213" spans="1:4">
      <c r="A213" s="51">
        <v>44847</v>
      </c>
      <c r="B213" s="48">
        <v>6850.27</v>
      </c>
      <c r="C213" s="48">
        <v>3732.93</v>
      </c>
      <c r="D213" s="48">
        <v>3768.96</v>
      </c>
    </row>
    <row r="214" spans="1:4">
      <c r="A214" s="51">
        <v>44848</v>
      </c>
      <c r="B214" s="48">
        <v>6858.79</v>
      </c>
      <c r="C214" s="48">
        <v>3740.85</v>
      </c>
      <c r="D214" s="48">
        <v>3776.27</v>
      </c>
    </row>
    <row r="215" spans="1:4">
      <c r="A215" s="51">
        <v>44851</v>
      </c>
      <c r="B215" s="48">
        <v>6920.24</v>
      </c>
      <c r="C215" s="48">
        <v>3784.45</v>
      </c>
      <c r="D215" s="48">
        <v>3820.18</v>
      </c>
    </row>
    <row r="216" spans="1:4">
      <c r="A216" s="51">
        <v>44852</v>
      </c>
      <c r="B216" s="48">
        <v>6936.74</v>
      </c>
      <c r="C216" s="48">
        <v>3792.79</v>
      </c>
      <c r="D216" s="48">
        <v>3828.81</v>
      </c>
    </row>
    <row r="217" spans="1:4">
      <c r="A217" s="51">
        <v>44853</v>
      </c>
      <c r="B217" s="48">
        <v>6924.99</v>
      </c>
      <c r="C217" s="48">
        <v>3777.93</v>
      </c>
      <c r="D217" s="48">
        <v>3814.32</v>
      </c>
    </row>
    <row r="218" spans="1:4">
      <c r="A218" s="51">
        <v>44854</v>
      </c>
      <c r="B218" s="48">
        <v>6943.91</v>
      </c>
      <c r="C218" s="48">
        <v>3790.95</v>
      </c>
      <c r="D218" s="48">
        <v>3827.73</v>
      </c>
    </row>
    <row r="219" spans="1:4">
      <c r="A219" s="51">
        <v>44855</v>
      </c>
      <c r="B219" s="48">
        <v>6969.73</v>
      </c>
      <c r="C219" s="48">
        <v>3796.89</v>
      </c>
      <c r="D219" s="48">
        <v>3834.12</v>
      </c>
    </row>
    <row r="220" spans="1:4">
      <c r="A220" s="51">
        <v>44858</v>
      </c>
      <c r="B220" s="48">
        <v>7013.99</v>
      </c>
      <c r="C220" s="48">
        <v>3820.96</v>
      </c>
      <c r="D220" s="48">
        <v>3859.16</v>
      </c>
    </row>
    <row r="221" spans="1:4">
      <c r="A221" s="51">
        <v>44859</v>
      </c>
      <c r="B221" s="48">
        <v>7013.48</v>
      </c>
      <c r="C221" s="48">
        <v>3837.27</v>
      </c>
      <c r="D221" s="48">
        <v>3874.61</v>
      </c>
    </row>
    <row r="222" spans="1:4">
      <c r="A222" s="51">
        <v>44860</v>
      </c>
      <c r="B222" s="48">
        <v>7056.07</v>
      </c>
      <c r="C222" s="48">
        <v>3866.01</v>
      </c>
      <c r="D222" s="48">
        <v>3903.4</v>
      </c>
    </row>
    <row r="223" spans="1:4">
      <c r="A223" s="51">
        <v>44861</v>
      </c>
      <c r="B223" s="48">
        <v>7073.69</v>
      </c>
      <c r="C223" s="48">
        <v>3873.27</v>
      </c>
      <c r="D223" s="48">
        <v>3910.95</v>
      </c>
    </row>
    <row r="224" spans="1:4">
      <c r="A224" s="51">
        <v>44862</v>
      </c>
      <c r="B224" s="48">
        <v>7047.67</v>
      </c>
      <c r="C224" s="48">
        <v>3855.75</v>
      </c>
      <c r="D224" s="48">
        <v>3893.43</v>
      </c>
    </row>
    <row r="225" spans="1:4">
      <c r="A225" s="51">
        <v>44865</v>
      </c>
      <c r="B225" s="48">
        <v>7094.53</v>
      </c>
      <c r="C225" s="48">
        <v>3876.48</v>
      </c>
      <c r="D225" s="48">
        <v>3914.69</v>
      </c>
    </row>
    <row r="226" spans="1:4">
      <c r="A226" s="51">
        <v>44866</v>
      </c>
      <c r="B226" s="48">
        <v>7186.16</v>
      </c>
      <c r="C226" s="48">
        <v>3928.75</v>
      </c>
      <c r="D226" s="48">
        <v>3967.63</v>
      </c>
    </row>
    <row r="227" spans="1:4">
      <c r="A227" s="51">
        <v>44867</v>
      </c>
      <c r="B227" s="48">
        <v>7144.14</v>
      </c>
      <c r="C227" s="48">
        <v>3910.01</v>
      </c>
      <c r="D227" s="48">
        <v>3948.5</v>
      </c>
    </row>
    <row r="228" spans="1:4">
      <c r="A228" s="51">
        <v>44868</v>
      </c>
      <c r="B228" s="48">
        <v>7188.63</v>
      </c>
      <c r="C228" s="48">
        <v>3926.87</v>
      </c>
      <c r="D228" s="48">
        <v>3966.05</v>
      </c>
    </row>
    <row r="229" spans="1:4">
      <c r="A229" s="51">
        <v>44869</v>
      </c>
      <c r="B229" s="48">
        <v>7334.84</v>
      </c>
      <c r="C229" s="48">
        <v>4001.84</v>
      </c>
      <c r="D229" s="48">
        <v>4042.39</v>
      </c>
    </row>
    <row r="230" spans="1:4">
      <c r="A230" s="51">
        <v>44872</v>
      </c>
      <c r="B230" s="48">
        <v>7299.99</v>
      </c>
      <c r="C230" s="48">
        <v>3993.09</v>
      </c>
      <c r="D230" s="48">
        <v>4032.87</v>
      </c>
    </row>
    <row r="231" spans="1:4">
      <c r="A231" s="51">
        <v>44873</v>
      </c>
      <c r="B231" s="48">
        <v>7306.14</v>
      </c>
      <c r="C231" s="48">
        <v>4000.38</v>
      </c>
      <c r="D231" s="48">
        <v>4040.16</v>
      </c>
    </row>
    <row r="232" spans="1:4">
      <c r="A232" s="51">
        <v>44874</v>
      </c>
      <c r="B232" s="48">
        <v>7296.25</v>
      </c>
      <c r="C232" s="48">
        <v>3994.13</v>
      </c>
      <c r="D232" s="48">
        <v>4033.95</v>
      </c>
    </row>
    <row r="233" spans="1:4">
      <c r="A233" s="51">
        <v>44875</v>
      </c>
      <c r="B233" s="48">
        <v>7375.34</v>
      </c>
      <c r="C233" s="48">
        <v>4054.69</v>
      </c>
      <c r="D233" s="48">
        <v>4094.38</v>
      </c>
    </row>
    <row r="234" spans="1:4">
      <c r="A234" s="51">
        <v>44876</v>
      </c>
      <c r="B234" s="48">
        <v>7318.04</v>
      </c>
      <c r="C234" s="48">
        <v>4036.84</v>
      </c>
      <c r="D234" s="48">
        <v>4074.95</v>
      </c>
    </row>
    <row r="235" spans="1:4">
      <c r="A235" s="51">
        <v>44879</v>
      </c>
      <c r="B235" s="48">
        <v>7385.17</v>
      </c>
      <c r="C235" s="48">
        <v>4067.93</v>
      </c>
      <c r="D235" s="48">
        <v>4106.8</v>
      </c>
    </row>
    <row r="236" spans="1:4">
      <c r="A236" s="51">
        <v>44880</v>
      </c>
      <c r="B236" s="48">
        <v>7369.44</v>
      </c>
      <c r="C236" s="48">
        <v>4055.88</v>
      </c>
      <c r="D236" s="48">
        <v>4094.09</v>
      </c>
    </row>
    <row r="237" spans="1:4">
      <c r="A237" s="51">
        <v>44881</v>
      </c>
      <c r="B237" s="48">
        <v>7351.19</v>
      </c>
      <c r="C237" s="48">
        <v>4035.87</v>
      </c>
      <c r="D237" s="48">
        <v>4074.57</v>
      </c>
    </row>
    <row r="238" spans="1:4">
      <c r="A238" s="51">
        <v>44882</v>
      </c>
      <c r="B238" s="48">
        <v>7346.54</v>
      </c>
      <c r="C238" s="48">
        <v>4033.92</v>
      </c>
      <c r="D238" s="48">
        <v>4072.69</v>
      </c>
    </row>
    <row r="239" spans="1:4">
      <c r="A239" s="51">
        <v>44883</v>
      </c>
      <c r="B239" s="48">
        <v>7385.52</v>
      </c>
      <c r="C239" s="48">
        <v>4056.59</v>
      </c>
      <c r="D239" s="48">
        <v>4096.1899999999996</v>
      </c>
    </row>
    <row r="240" spans="1:4">
      <c r="A240" s="51">
        <v>44886</v>
      </c>
      <c r="B240" s="48">
        <v>7376.85</v>
      </c>
      <c r="C240" s="48">
        <v>4057.01</v>
      </c>
      <c r="D240" s="48">
        <v>4096.24</v>
      </c>
    </row>
    <row r="241" spans="1:4">
      <c r="A241" s="51">
        <v>44887</v>
      </c>
      <c r="B241" s="48">
        <v>7452.84</v>
      </c>
      <c r="C241" s="48">
        <v>4092.33</v>
      </c>
      <c r="D241" s="48">
        <v>4132.3599999999997</v>
      </c>
    </row>
    <row r="242" spans="1:4">
      <c r="A242" s="51">
        <v>44888</v>
      </c>
      <c r="B242" s="48">
        <v>7465.24</v>
      </c>
      <c r="C242" s="48">
        <v>4100.46</v>
      </c>
      <c r="D242" s="48">
        <v>4140.6899999999996</v>
      </c>
    </row>
    <row r="243" spans="1:4">
      <c r="A243" s="51">
        <v>44889</v>
      </c>
      <c r="B243" s="48">
        <v>7466.6</v>
      </c>
      <c r="C243" s="48">
        <v>4102.66</v>
      </c>
      <c r="D243" s="48">
        <v>4142.6000000000004</v>
      </c>
    </row>
    <row r="244" spans="1:4">
      <c r="A244" s="51">
        <v>44890</v>
      </c>
      <c r="B244" s="48">
        <v>7486.67</v>
      </c>
      <c r="C244" s="48">
        <v>4112.3100000000004</v>
      </c>
      <c r="D244" s="48">
        <v>4152.24</v>
      </c>
    </row>
    <row r="245" spans="1:4">
      <c r="A245" s="51">
        <v>44893</v>
      </c>
      <c r="B245" s="48">
        <v>7474.02</v>
      </c>
      <c r="C245" s="48">
        <v>4098.49</v>
      </c>
      <c r="D245" s="48">
        <v>4138.2299999999996</v>
      </c>
    </row>
    <row r="246" spans="1:4">
      <c r="A246" s="51">
        <v>44894</v>
      </c>
      <c r="B246" s="48">
        <v>7512</v>
      </c>
      <c r="C246" s="48">
        <v>4112.3</v>
      </c>
      <c r="D246" s="48">
        <v>4152.78</v>
      </c>
    </row>
    <row r="247" spans="1:4">
      <c r="A247" s="51">
        <v>44895</v>
      </c>
      <c r="B247" s="48">
        <v>7573.05</v>
      </c>
      <c r="C247" s="48">
        <v>4139.6499999999996</v>
      </c>
      <c r="D247" s="48">
        <v>4180.8500000000004</v>
      </c>
    </row>
    <row r="248" spans="1:4">
      <c r="A248" s="51">
        <v>44896</v>
      </c>
      <c r="B248" s="48">
        <v>7558.49</v>
      </c>
      <c r="C248" s="48">
        <v>4141.04</v>
      </c>
      <c r="D248" s="48">
        <v>4181.79</v>
      </c>
    </row>
    <row r="249" spans="1:4">
      <c r="A249" s="51">
        <v>44897</v>
      </c>
      <c r="B249" s="48">
        <v>7556.23</v>
      </c>
      <c r="C249" s="48">
        <v>4138.8100000000004</v>
      </c>
      <c r="D249" s="48">
        <v>4179.26</v>
      </c>
    </row>
    <row r="250" spans="1:4">
      <c r="A250" s="51">
        <v>44900</v>
      </c>
      <c r="B250" s="48">
        <v>7567.54</v>
      </c>
      <c r="C250" s="48">
        <v>4143.21</v>
      </c>
      <c r="D250" s="48">
        <v>4183.53</v>
      </c>
    </row>
    <row r="251" spans="1:4">
      <c r="A251" s="51">
        <v>44901</v>
      </c>
      <c r="B251" s="48">
        <v>7521.39</v>
      </c>
      <c r="C251" s="48">
        <v>4114.4799999999996</v>
      </c>
      <c r="D251" s="48">
        <v>4154.47</v>
      </c>
    </row>
    <row r="252" spans="1:4">
      <c r="A252" s="51">
        <v>44902</v>
      </c>
      <c r="B252" s="48">
        <v>7489.19</v>
      </c>
      <c r="C252" s="48">
        <v>4093.68</v>
      </c>
      <c r="D252" s="48">
        <v>4133.91</v>
      </c>
    </row>
    <row r="253" spans="1:4">
      <c r="A253" s="51">
        <v>44903</v>
      </c>
      <c r="B253" s="48">
        <v>7472.17</v>
      </c>
      <c r="C253" s="48">
        <v>4082.24</v>
      </c>
      <c r="D253" s="48">
        <v>4122.49</v>
      </c>
    </row>
    <row r="254" spans="1:4">
      <c r="A254" s="51">
        <v>44904</v>
      </c>
      <c r="B254" s="48">
        <v>7476.63</v>
      </c>
      <c r="C254" s="48">
        <v>4087.39</v>
      </c>
      <c r="D254" s="48">
        <v>4127.5200000000004</v>
      </c>
    </row>
    <row r="255" spans="1:4">
      <c r="A255" s="51">
        <v>44907</v>
      </c>
      <c r="B255" s="48">
        <v>7445.97</v>
      </c>
      <c r="C255" s="48">
        <v>4070</v>
      </c>
      <c r="D255" s="48">
        <v>4109.99</v>
      </c>
    </row>
    <row r="256" spans="1:4">
      <c r="A256" s="51">
        <v>44908</v>
      </c>
      <c r="B256" s="48">
        <v>7502.89</v>
      </c>
      <c r="C256" s="48">
        <v>4105.09</v>
      </c>
      <c r="D256" s="48">
        <v>4145.3100000000004</v>
      </c>
    </row>
    <row r="257" spans="1:4">
      <c r="A257" s="51">
        <v>44909</v>
      </c>
      <c r="B257" s="48">
        <v>7495.93</v>
      </c>
      <c r="C257" s="48">
        <v>4100.26</v>
      </c>
      <c r="D257" s="48">
        <v>4140.49</v>
      </c>
    </row>
    <row r="258" spans="1:4">
      <c r="A258" s="51">
        <v>44910</v>
      </c>
      <c r="B258" s="48">
        <v>7426.17</v>
      </c>
      <c r="C258" s="48">
        <v>4063.59</v>
      </c>
      <c r="D258" s="48">
        <v>4103.01</v>
      </c>
    </row>
    <row r="259" spans="1:4">
      <c r="A259" s="51">
        <v>44911</v>
      </c>
      <c r="B259" s="48">
        <v>7332.12</v>
      </c>
      <c r="C259" s="48">
        <v>4010.49</v>
      </c>
      <c r="D259" s="48">
        <v>4048.95</v>
      </c>
    </row>
    <row r="260" spans="1:4">
      <c r="A260" s="51">
        <v>44914</v>
      </c>
      <c r="B260" s="48">
        <v>7361.31</v>
      </c>
      <c r="C260" s="48">
        <v>4025.87</v>
      </c>
      <c r="D260" s="48">
        <v>4064.64</v>
      </c>
    </row>
    <row r="261" spans="1:4">
      <c r="A261" s="51">
        <v>44915</v>
      </c>
      <c r="B261" s="48">
        <v>7370.62</v>
      </c>
      <c r="C261" s="48">
        <v>4026.91</v>
      </c>
      <c r="D261" s="48">
        <v>4065.75</v>
      </c>
    </row>
    <row r="262" spans="1:4">
      <c r="A262" s="51">
        <v>44916</v>
      </c>
      <c r="B262" s="48">
        <v>7497.32</v>
      </c>
      <c r="C262" s="48">
        <v>4095.42</v>
      </c>
      <c r="D262" s="48">
        <v>4135.6400000000003</v>
      </c>
    </row>
    <row r="263" spans="1:4">
      <c r="A263" s="51">
        <v>44917</v>
      </c>
      <c r="B263" s="48">
        <v>7469.28</v>
      </c>
      <c r="C263" s="48">
        <v>4079.25</v>
      </c>
      <c r="D263" s="48">
        <v>4119.1899999999996</v>
      </c>
    </row>
    <row r="264" spans="1:4">
      <c r="A264" s="51">
        <v>44918</v>
      </c>
      <c r="B264" s="48">
        <v>7473.01</v>
      </c>
      <c r="C264" s="48">
        <v>4083.66</v>
      </c>
      <c r="D264" s="48">
        <v>4123.1000000000004</v>
      </c>
    </row>
    <row r="265" spans="1:4">
      <c r="A265" s="51">
        <v>44921</v>
      </c>
      <c r="B265" s="48">
        <v>7473.01</v>
      </c>
      <c r="C265" s="48">
        <v>4083.66</v>
      </c>
      <c r="D265" s="48">
        <v>4123.1000000000004</v>
      </c>
    </row>
    <row r="266" spans="1:4">
      <c r="A266" s="51">
        <v>44922</v>
      </c>
      <c r="B266" s="48">
        <v>7473.01</v>
      </c>
      <c r="C266" s="48">
        <v>4083.66</v>
      </c>
      <c r="D266" s="48">
        <v>4123.1000000000004</v>
      </c>
    </row>
    <row r="267" spans="1:4">
      <c r="A267" s="51">
        <v>44923</v>
      </c>
      <c r="B267" s="48">
        <v>7497.19</v>
      </c>
      <c r="C267" s="48">
        <v>4096.54</v>
      </c>
      <c r="D267" s="48">
        <v>4136.2700000000004</v>
      </c>
    </row>
    <row r="268" spans="1:4">
      <c r="A268" s="51">
        <v>44924</v>
      </c>
      <c r="B268" s="48">
        <v>7512.72</v>
      </c>
      <c r="C268" s="48">
        <v>4107.3900000000003</v>
      </c>
      <c r="D268" s="48">
        <v>4147.1099999999997</v>
      </c>
    </row>
    <row r="269" spans="1:4">
      <c r="A269" s="51">
        <v>44925</v>
      </c>
      <c r="B269" s="48">
        <v>7451.74</v>
      </c>
      <c r="C269" s="48">
        <v>4075.13</v>
      </c>
      <c r="D269" s="48">
        <v>4113.78</v>
      </c>
    </row>
    <row r="270" spans="1:4">
      <c r="A270" s="51">
        <v>44928</v>
      </c>
      <c r="B270" s="48">
        <v>7451.74</v>
      </c>
      <c r="C270" s="48">
        <v>4075.13</v>
      </c>
      <c r="D270" s="48">
        <v>4113.78</v>
      </c>
    </row>
    <row r="271" spans="1:4">
      <c r="A271" s="51">
        <v>44929</v>
      </c>
      <c r="B271" s="48">
        <v>7554.09</v>
      </c>
      <c r="C271" s="48">
        <v>4131.41</v>
      </c>
      <c r="D271" s="48">
        <v>4170.99</v>
      </c>
    </row>
    <row r="272" spans="1:4">
      <c r="A272" s="51">
        <v>44930</v>
      </c>
      <c r="B272" s="48">
        <v>7585.19</v>
      </c>
      <c r="C272" s="48">
        <v>4154.17</v>
      </c>
      <c r="D272" s="48">
        <v>4193.7299999999996</v>
      </c>
    </row>
    <row r="273" spans="1:4">
      <c r="A273" s="51">
        <v>44931</v>
      </c>
      <c r="B273" s="48">
        <v>7633.45</v>
      </c>
      <c r="C273" s="48">
        <v>4178.67</v>
      </c>
      <c r="D273" s="48">
        <v>4218.82</v>
      </c>
    </row>
    <row r="274" spans="1:4">
      <c r="A274" s="51">
        <v>44932</v>
      </c>
      <c r="B274" s="48">
        <v>7699.49</v>
      </c>
      <c r="C274" s="48">
        <v>4210.58</v>
      </c>
      <c r="D274" s="48">
        <v>4251.34</v>
      </c>
    </row>
    <row r="275" spans="1:4">
      <c r="A275" s="51">
        <v>44935</v>
      </c>
      <c r="B275" s="48">
        <v>7724.94</v>
      </c>
      <c r="C275" s="48">
        <v>4221.46</v>
      </c>
      <c r="D275" s="48">
        <v>4262.58</v>
      </c>
    </row>
    <row r="276" spans="1:4">
      <c r="A276" s="51">
        <v>44936</v>
      </c>
      <c r="B276" s="48">
        <v>7694.49</v>
      </c>
      <c r="C276" s="48">
        <v>4204.3900000000003</v>
      </c>
      <c r="D276" s="48">
        <v>4245.42</v>
      </c>
    </row>
    <row r="277" spans="1:4">
      <c r="A277" s="51">
        <v>44937</v>
      </c>
      <c r="B277" s="48">
        <v>7724.98</v>
      </c>
      <c r="C277" s="48">
        <v>4222.9399999999996</v>
      </c>
      <c r="D277" s="48">
        <v>4263.93</v>
      </c>
    </row>
    <row r="278" spans="1:4">
      <c r="A278" s="51">
        <v>44938</v>
      </c>
      <c r="B278" s="48">
        <v>7794.04</v>
      </c>
      <c r="C278" s="48">
        <v>4264.75</v>
      </c>
      <c r="D278" s="48">
        <v>4306.58</v>
      </c>
    </row>
    <row r="279" spans="1:4">
      <c r="A279" s="51">
        <v>44939</v>
      </c>
      <c r="B279" s="48">
        <v>7844.07</v>
      </c>
      <c r="C279" s="48">
        <v>4291.4399999999996</v>
      </c>
      <c r="D279" s="48">
        <v>4333.7299999999996</v>
      </c>
    </row>
    <row r="280" spans="1:4">
      <c r="A280" s="51">
        <v>44942</v>
      </c>
      <c r="B280" s="48">
        <v>7860.07</v>
      </c>
      <c r="C280" s="48">
        <v>4302.91</v>
      </c>
      <c r="D280" s="48">
        <v>4345.3500000000004</v>
      </c>
    </row>
    <row r="281" spans="1:4">
      <c r="A281" s="51">
        <v>44943</v>
      </c>
      <c r="B281" s="48">
        <v>7851.03</v>
      </c>
      <c r="C281" s="48">
        <v>4294.53</v>
      </c>
      <c r="D281" s="48">
        <v>4336.87</v>
      </c>
    </row>
    <row r="282" spans="1:4">
      <c r="A282" s="51">
        <v>44944</v>
      </c>
      <c r="B282" s="48">
        <v>7830.7</v>
      </c>
      <c r="C282" s="48">
        <v>4283.2299999999996</v>
      </c>
      <c r="D282" s="48">
        <v>4325.47</v>
      </c>
    </row>
    <row r="283" spans="1:4">
      <c r="A283" s="51">
        <v>44945</v>
      </c>
      <c r="B283" s="48">
        <v>7747.29</v>
      </c>
      <c r="C283" s="48">
        <v>4234.8599999999997</v>
      </c>
      <c r="D283" s="48">
        <v>4276.1400000000003</v>
      </c>
    </row>
    <row r="284" spans="1:4">
      <c r="A284" s="51">
        <v>44946</v>
      </c>
      <c r="B284" s="48">
        <v>7770.59</v>
      </c>
      <c r="C284" s="48">
        <v>4250.1000000000004</v>
      </c>
      <c r="D284" s="48">
        <v>4291.17</v>
      </c>
    </row>
    <row r="285" spans="1:4">
      <c r="A285" s="51">
        <v>44949</v>
      </c>
      <c r="B285" s="48">
        <v>7784.67</v>
      </c>
      <c r="C285" s="48">
        <v>4259.96</v>
      </c>
      <c r="D285" s="48">
        <v>4300.8999999999996</v>
      </c>
    </row>
    <row r="286" spans="1:4">
      <c r="A286" s="51">
        <v>44950</v>
      </c>
      <c r="B286" s="48">
        <v>7757.36</v>
      </c>
      <c r="C286" s="48">
        <v>4249.3999999999996</v>
      </c>
      <c r="D286" s="48">
        <v>4289.63</v>
      </c>
    </row>
    <row r="287" spans="1:4">
      <c r="A287" s="51">
        <v>44951</v>
      </c>
      <c r="B287" s="48">
        <v>7744.87</v>
      </c>
      <c r="C287" s="48">
        <v>4241.8500000000004</v>
      </c>
      <c r="D287" s="48">
        <v>4282.13</v>
      </c>
    </row>
    <row r="288" spans="1:4">
      <c r="A288" s="51">
        <v>44952</v>
      </c>
      <c r="B288" s="48">
        <v>7761.11</v>
      </c>
      <c r="C288" s="48">
        <v>4253.3500000000004</v>
      </c>
      <c r="D288" s="48">
        <v>4293.2700000000004</v>
      </c>
    </row>
    <row r="289" spans="1:4">
      <c r="A289" s="51">
        <v>44953</v>
      </c>
      <c r="B289" s="48">
        <v>7765.15</v>
      </c>
      <c r="C289" s="48">
        <v>4258.97</v>
      </c>
      <c r="D289" s="48">
        <v>4298.8999999999996</v>
      </c>
    </row>
    <row r="290" spans="1:4">
      <c r="A290" s="51">
        <v>44956</v>
      </c>
      <c r="B290" s="48">
        <v>7784.87</v>
      </c>
      <c r="C290" s="48">
        <v>4265.16</v>
      </c>
      <c r="D290" s="48">
        <v>4305.2</v>
      </c>
    </row>
    <row r="291" spans="1:4">
      <c r="A291" s="51">
        <v>44957</v>
      </c>
      <c r="B291" s="48">
        <v>7771.7</v>
      </c>
      <c r="C291" s="48">
        <v>4255.72</v>
      </c>
      <c r="D291" s="48">
        <v>4296.38</v>
      </c>
    </row>
    <row r="292" spans="1:4">
      <c r="A292" s="51">
        <v>44958</v>
      </c>
      <c r="B292" s="48">
        <v>7761.11</v>
      </c>
      <c r="C292" s="48">
        <v>4252.8500000000004</v>
      </c>
      <c r="D292" s="48">
        <v>4292.75</v>
      </c>
    </row>
    <row r="293" spans="1:4">
      <c r="A293" s="51">
        <v>44959</v>
      </c>
      <c r="B293" s="48">
        <v>7820.16</v>
      </c>
      <c r="C293" s="48">
        <v>4302.8900000000003</v>
      </c>
      <c r="D293" s="48">
        <v>4342.8500000000004</v>
      </c>
    </row>
    <row r="294" spans="1:4">
      <c r="A294" s="51">
        <v>44960</v>
      </c>
      <c r="B294" s="48">
        <v>7901.8</v>
      </c>
      <c r="C294" s="48">
        <v>4339.71</v>
      </c>
      <c r="D294" s="48">
        <v>4380.88</v>
      </c>
    </row>
    <row r="295" spans="1:4">
      <c r="A295" s="51">
        <v>44963</v>
      </c>
      <c r="B295" s="48">
        <v>7836.71</v>
      </c>
      <c r="C295" s="48">
        <v>4303.8999999999996</v>
      </c>
      <c r="D295" s="48">
        <v>4344.3500000000004</v>
      </c>
    </row>
    <row r="296" spans="1:4">
      <c r="A296" s="51">
        <v>44964</v>
      </c>
      <c r="B296" s="48">
        <v>7864.71</v>
      </c>
      <c r="C296" s="48">
        <v>4309.87</v>
      </c>
      <c r="D296" s="48">
        <v>4350.82</v>
      </c>
    </row>
    <row r="297" spans="1:4">
      <c r="A297" s="51">
        <v>44965</v>
      </c>
      <c r="B297" s="48">
        <v>7885.17</v>
      </c>
      <c r="C297" s="48">
        <v>4322.83</v>
      </c>
      <c r="D297" s="48">
        <v>4364.0600000000004</v>
      </c>
    </row>
    <row r="298" spans="1:4">
      <c r="A298" s="51">
        <v>44966</v>
      </c>
      <c r="B298" s="48">
        <v>7911.15</v>
      </c>
      <c r="C298" s="48">
        <v>4334.09</v>
      </c>
      <c r="D298" s="48">
        <v>4375.55</v>
      </c>
    </row>
    <row r="299" spans="1:4">
      <c r="A299" s="51">
        <v>44967</v>
      </c>
      <c r="B299" s="48">
        <v>7882.45</v>
      </c>
      <c r="C299" s="48">
        <v>4312.8900000000003</v>
      </c>
      <c r="D299" s="48">
        <v>4354.32</v>
      </c>
    </row>
    <row r="300" spans="1:4">
      <c r="A300" s="51">
        <v>44970</v>
      </c>
      <c r="B300" s="48">
        <v>7947.6</v>
      </c>
      <c r="C300" s="48">
        <v>4345.7700000000004</v>
      </c>
      <c r="D300" s="48">
        <v>4388.1099999999997</v>
      </c>
    </row>
    <row r="301" spans="1:4">
      <c r="A301" s="51">
        <v>44971</v>
      </c>
      <c r="B301" s="48">
        <v>7953.85</v>
      </c>
      <c r="C301" s="48">
        <v>4345.08</v>
      </c>
      <c r="D301" s="48">
        <v>4387.79</v>
      </c>
    </row>
    <row r="302" spans="1:4">
      <c r="A302" s="51">
        <v>44972</v>
      </c>
      <c r="B302" s="48">
        <v>7997.83</v>
      </c>
      <c r="C302" s="48">
        <v>4369.8</v>
      </c>
      <c r="D302" s="48">
        <v>4413.3999999999996</v>
      </c>
    </row>
    <row r="303" spans="1:4">
      <c r="A303" s="51">
        <v>44973</v>
      </c>
      <c r="B303" s="48">
        <v>8012.53</v>
      </c>
      <c r="C303" s="48">
        <v>4377.3599999999997</v>
      </c>
      <c r="D303" s="48">
        <v>4420.6400000000003</v>
      </c>
    </row>
    <row r="304" spans="1:4">
      <c r="A304" s="51">
        <v>44974</v>
      </c>
      <c r="B304" s="48">
        <v>8004.36</v>
      </c>
      <c r="C304" s="48">
        <v>4370.32</v>
      </c>
      <c r="D304" s="48">
        <v>4413.91</v>
      </c>
    </row>
    <row r="305" spans="1:4">
      <c r="A305" s="51">
        <v>44977</v>
      </c>
      <c r="B305" s="48">
        <v>8014.31</v>
      </c>
      <c r="C305" s="48">
        <v>4375.01</v>
      </c>
      <c r="D305" s="48">
        <v>4418.92</v>
      </c>
    </row>
    <row r="306" spans="1:4">
      <c r="A306" s="51">
        <v>44978</v>
      </c>
      <c r="B306" s="48">
        <v>7977.75</v>
      </c>
      <c r="C306" s="48">
        <v>4349.62</v>
      </c>
      <c r="D306" s="48">
        <v>4393.9399999999996</v>
      </c>
    </row>
    <row r="307" spans="1:4">
      <c r="A307" s="51">
        <v>44979</v>
      </c>
      <c r="B307" s="48">
        <v>7930.63</v>
      </c>
      <c r="C307" s="48">
        <v>4322.6499999999996</v>
      </c>
      <c r="D307" s="48">
        <v>4366.34</v>
      </c>
    </row>
    <row r="308" spans="1:4">
      <c r="A308" s="51">
        <v>44980</v>
      </c>
      <c r="B308" s="48">
        <v>7907.72</v>
      </c>
      <c r="C308" s="48">
        <v>4315.82</v>
      </c>
      <c r="D308" s="48">
        <v>4358.8900000000003</v>
      </c>
    </row>
    <row r="309" spans="1:4">
      <c r="A309" s="51">
        <v>44981</v>
      </c>
      <c r="B309" s="48">
        <v>7878.66</v>
      </c>
      <c r="C309" s="48">
        <v>4299.29</v>
      </c>
      <c r="D309" s="48">
        <v>4342.22</v>
      </c>
    </row>
    <row r="310" spans="1:4">
      <c r="A310" s="51">
        <v>44984</v>
      </c>
      <c r="B310" s="48">
        <v>7935.11</v>
      </c>
      <c r="C310" s="48">
        <v>4331.26</v>
      </c>
      <c r="D310" s="48">
        <v>4374.83</v>
      </c>
    </row>
    <row r="311" spans="1:4">
      <c r="A311" s="51">
        <v>44985</v>
      </c>
      <c r="B311" s="48">
        <v>7876.28</v>
      </c>
      <c r="C311" s="48">
        <v>4304.4799999999996</v>
      </c>
      <c r="D311" s="48">
        <v>4347.4799999999996</v>
      </c>
    </row>
    <row r="312" spans="1:4">
      <c r="A312" s="51">
        <v>44986</v>
      </c>
      <c r="B312" s="48">
        <v>7914.93</v>
      </c>
      <c r="C312" s="48">
        <v>4321.1000000000004</v>
      </c>
      <c r="D312" s="48">
        <v>4364.78</v>
      </c>
    </row>
    <row r="313" spans="1:4">
      <c r="A313" s="51">
        <v>44987</v>
      </c>
      <c r="B313" s="48">
        <v>7944.04</v>
      </c>
      <c r="C313" s="48">
        <v>4334.01</v>
      </c>
      <c r="D313" s="48">
        <v>4377.99</v>
      </c>
    </row>
    <row r="314" spans="1:4">
      <c r="A314" s="51">
        <v>44988</v>
      </c>
      <c r="B314" s="48">
        <v>7947.11</v>
      </c>
      <c r="C314" s="48">
        <v>4338.33</v>
      </c>
      <c r="D314" s="48">
        <v>4381.74</v>
      </c>
    </row>
    <row r="315" spans="1:4">
      <c r="A315" s="51">
        <v>44991</v>
      </c>
      <c r="B315" s="48">
        <v>7929.79</v>
      </c>
      <c r="C315" s="48">
        <v>4334.66</v>
      </c>
      <c r="D315" s="48">
        <v>4377.82</v>
      </c>
    </row>
    <row r="316" spans="1:4">
      <c r="A316" s="51">
        <v>44992</v>
      </c>
      <c r="B316" s="48">
        <v>7919.48</v>
      </c>
      <c r="C316" s="48">
        <v>4326.07</v>
      </c>
      <c r="D316" s="48">
        <v>4369.6000000000004</v>
      </c>
    </row>
    <row r="317" spans="1:4">
      <c r="A317" s="51">
        <v>44993</v>
      </c>
      <c r="B317" s="48">
        <v>7929.92</v>
      </c>
      <c r="C317" s="48">
        <v>4327.1899999999996</v>
      </c>
      <c r="D317" s="48">
        <v>4371.3100000000004</v>
      </c>
    </row>
    <row r="318" spans="1:4">
      <c r="A318" s="51">
        <v>44994</v>
      </c>
      <c r="B318" s="48">
        <v>7879.98</v>
      </c>
      <c r="C318" s="48">
        <v>4298.63</v>
      </c>
      <c r="D318" s="48">
        <v>4342.7299999999996</v>
      </c>
    </row>
    <row r="319" spans="1:4">
      <c r="A319" s="51">
        <v>44995</v>
      </c>
      <c r="B319" s="48">
        <v>7748.35</v>
      </c>
      <c r="C319" s="48">
        <v>4226.46</v>
      </c>
      <c r="D319" s="48">
        <v>4269.9799999999996</v>
      </c>
    </row>
    <row r="320" spans="1:4">
      <c r="A320" s="51">
        <v>44998</v>
      </c>
      <c r="B320" s="48">
        <v>7548.63</v>
      </c>
      <c r="C320" s="48">
        <v>4117.47</v>
      </c>
      <c r="D320" s="48">
        <v>4158.8900000000003</v>
      </c>
    </row>
    <row r="321" spans="1:4">
      <c r="A321" s="51">
        <v>44999</v>
      </c>
      <c r="B321" s="48">
        <v>7637.11</v>
      </c>
      <c r="C321" s="48">
        <v>4167.88</v>
      </c>
      <c r="D321" s="48">
        <v>4210.2299999999996</v>
      </c>
    </row>
    <row r="322" spans="1:4">
      <c r="A322" s="51">
        <v>45000</v>
      </c>
      <c r="B322" s="48">
        <v>7344.45</v>
      </c>
      <c r="C322" s="48">
        <v>4017</v>
      </c>
      <c r="D322" s="48">
        <v>4055.98</v>
      </c>
    </row>
    <row r="323" spans="1:4">
      <c r="A323" s="51">
        <v>45001</v>
      </c>
      <c r="B323" s="48">
        <v>7410.03</v>
      </c>
      <c r="C323" s="48">
        <v>4051.38</v>
      </c>
      <c r="D323" s="48">
        <v>4091.16</v>
      </c>
    </row>
    <row r="324" spans="1:4">
      <c r="A324" s="51">
        <v>45002</v>
      </c>
      <c r="B324" s="48">
        <v>7335.4</v>
      </c>
      <c r="C324" s="48">
        <v>4007.66</v>
      </c>
      <c r="D324" s="48">
        <v>4046.9</v>
      </c>
    </row>
    <row r="325" spans="1:4">
      <c r="A325" s="51">
        <v>45005</v>
      </c>
      <c r="B325" s="48">
        <v>7403.85</v>
      </c>
      <c r="C325" s="48">
        <v>4039.44</v>
      </c>
      <c r="D325" s="48">
        <v>4080.06</v>
      </c>
    </row>
    <row r="326" spans="1:4">
      <c r="A326" s="51">
        <v>45006</v>
      </c>
      <c r="B326" s="48">
        <v>7536.22</v>
      </c>
      <c r="C326" s="48">
        <v>4109.2</v>
      </c>
      <c r="D326" s="48">
        <v>4151.5600000000004</v>
      </c>
    </row>
    <row r="327" spans="1:4">
      <c r="A327" s="51">
        <v>45007</v>
      </c>
      <c r="B327" s="48">
        <v>7566.84</v>
      </c>
      <c r="C327" s="48">
        <v>4122.7</v>
      </c>
      <c r="D327" s="48">
        <v>4165.3900000000003</v>
      </c>
    </row>
    <row r="328" spans="1:4">
      <c r="A328" s="51">
        <v>45008</v>
      </c>
      <c r="B328" s="48">
        <v>7499.6</v>
      </c>
      <c r="C328" s="48">
        <v>4090.9</v>
      </c>
      <c r="D328" s="48">
        <v>4132.7</v>
      </c>
    </row>
    <row r="329" spans="1:4">
      <c r="A329" s="51">
        <v>45009</v>
      </c>
      <c r="B329" s="48">
        <v>7405.45</v>
      </c>
      <c r="C329" s="48">
        <v>4039.73</v>
      </c>
      <c r="D329" s="48">
        <v>4080.78</v>
      </c>
    </row>
    <row r="330" spans="1:4">
      <c r="A330" s="51">
        <v>45012</v>
      </c>
      <c r="B330" s="48">
        <v>7471.77</v>
      </c>
      <c r="C330" s="48">
        <v>4071.07</v>
      </c>
      <c r="D330" s="48">
        <v>4113.29</v>
      </c>
    </row>
    <row r="331" spans="1:4">
      <c r="A331" s="51">
        <v>45013</v>
      </c>
      <c r="B331" s="48">
        <v>7484.25</v>
      </c>
      <c r="C331" s="48">
        <v>4072.46</v>
      </c>
      <c r="D331" s="48">
        <v>4115.04</v>
      </c>
    </row>
    <row r="332" spans="1:4">
      <c r="A332" s="51">
        <v>45014</v>
      </c>
      <c r="B332" s="48">
        <v>7564.27</v>
      </c>
      <c r="C332" s="48">
        <v>4116.63</v>
      </c>
      <c r="D332" s="48">
        <v>4160.28</v>
      </c>
    </row>
    <row r="333" spans="1:4">
      <c r="A333" s="51">
        <v>45015</v>
      </c>
      <c r="B333" s="48">
        <v>7620.43</v>
      </c>
      <c r="C333" s="48">
        <v>4151.91</v>
      </c>
      <c r="D333" s="48">
        <v>4195.43</v>
      </c>
    </row>
    <row r="334" spans="1:4">
      <c r="A334" s="51">
        <v>45016</v>
      </c>
      <c r="B334" s="48">
        <v>7631.74</v>
      </c>
      <c r="C334" s="48">
        <v>4157.88</v>
      </c>
      <c r="D334" s="48">
        <v>4201.42</v>
      </c>
    </row>
    <row r="335" spans="1:4">
      <c r="A335" s="51">
        <v>45019</v>
      </c>
      <c r="B335" s="48">
        <v>7673</v>
      </c>
      <c r="C335" s="48">
        <v>4175.71</v>
      </c>
      <c r="D335" s="48">
        <v>4219.41</v>
      </c>
    </row>
    <row r="336" spans="1:4">
      <c r="A336" s="51">
        <v>45020</v>
      </c>
      <c r="B336" s="48">
        <v>7634.52</v>
      </c>
      <c r="C336" s="48">
        <v>4155.57</v>
      </c>
      <c r="D336" s="48">
        <v>4199.2</v>
      </c>
    </row>
    <row r="337" spans="1:4">
      <c r="A337" s="51">
        <v>45021</v>
      </c>
      <c r="B337" s="48">
        <v>7662.94</v>
      </c>
      <c r="C337" s="48">
        <v>4161.5600000000004</v>
      </c>
      <c r="D337" s="48">
        <v>4205.97</v>
      </c>
    </row>
    <row r="338" spans="1:4">
      <c r="A338" s="51">
        <v>45022</v>
      </c>
      <c r="B338" s="48">
        <v>7741.56</v>
      </c>
      <c r="C338" s="48">
        <v>4203.91</v>
      </c>
      <c r="D338" s="48">
        <v>4249.2700000000004</v>
      </c>
    </row>
    <row r="339" spans="1:4">
      <c r="A339" s="51">
        <v>45023</v>
      </c>
      <c r="B339" s="48">
        <v>7741.56</v>
      </c>
      <c r="C339" s="48">
        <v>4203.91</v>
      </c>
      <c r="D339" s="48">
        <v>4249.2700000000004</v>
      </c>
    </row>
    <row r="340" spans="1:4">
      <c r="A340" s="51">
        <v>45026</v>
      </c>
      <c r="B340" s="48">
        <v>7741.56</v>
      </c>
      <c r="C340" s="48">
        <v>4203.91</v>
      </c>
      <c r="D340" s="48">
        <v>4249.2700000000004</v>
      </c>
    </row>
    <row r="341" spans="1:4">
      <c r="A341" s="51">
        <v>45027</v>
      </c>
      <c r="B341" s="48">
        <v>7785.72</v>
      </c>
      <c r="C341" s="48">
        <v>4229.53</v>
      </c>
      <c r="D341" s="48">
        <v>4275.12</v>
      </c>
    </row>
    <row r="342" spans="1:4">
      <c r="A342" s="51">
        <v>45028</v>
      </c>
      <c r="B342" s="48">
        <v>7824.84</v>
      </c>
      <c r="C342" s="48">
        <v>4248.79</v>
      </c>
      <c r="D342" s="48">
        <v>4295.09</v>
      </c>
    </row>
    <row r="343" spans="1:4">
      <c r="A343" s="51">
        <v>45029</v>
      </c>
      <c r="B343" s="48">
        <v>7843.38</v>
      </c>
      <c r="C343" s="48">
        <v>4259.88</v>
      </c>
      <c r="D343" s="48">
        <v>4305.96</v>
      </c>
    </row>
    <row r="344" spans="1:4">
      <c r="A344" s="51">
        <v>45030</v>
      </c>
      <c r="B344" s="48">
        <v>7871.91</v>
      </c>
      <c r="C344" s="48">
        <v>4278.54</v>
      </c>
      <c r="D344" s="48">
        <v>4324.8500000000004</v>
      </c>
    </row>
    <row r="345" spans="1:4">
      <c r="A345" s="51">
        <v>45033</v>
      </c>
      <c r="B345" s="48">
        <v>7879.51</v>
      </c>
      <c r="C345" s="48">
        <v>4283.51</v>
      </c>
      <c r="D345" s="48">
        <v>4329.83</v>
      </c>
    </row>
    <row r="346" spans="1:4">
      <c r="A346" s="51">
        <v>45034</v>
      </c>
      <c r="B346" s="48">
        <v>7909.44</v>
      </c>
      <c r="C346" s="48">
        <v>4297.3900000000003</v>
      </c>
      <c r="D346" s="48">
        <v>4344.28</v>
      </c>
    </row>
    <row r="347" spans="1:4">
      <c r="A347" s="51">
        <v>45035</v>
      </c>
      <c r="B347" s="48">
        <v>7898.77</v>
      </c>
      <c r="C347" s="48">
        <v>4289.38</v>
      </c>
      <c r="D347" s="48">
        <v>4336.25</v>
      </c>
    </row>
    <row r="348" spans="1:4">
      <c r="A348" s="51">
        <v>45036</v>
      </c>
      <c r="B348" s="48">
        <v>7902.61</v>
      </c>
      <c r="C348" s="48">
        <v>4289.09</v>
      </c>
      <c r="D348" s="48">
        <v>4336.04</v>
      </c>
    </row>
    <row r="349" spans="1:4">
      <c r="A349" s="51">
        <v>45037</v>
      </c>
      <c r="B349" s="48">
        <v>7914.13</v>
      </c>
      <c r="C349" s="48">
        <v>4298.24</v>
      </c>
      <c r="D349" s="48">
        <v>4345.68</v>
      </c>
    </row>
    <row r="350" spans="1:4">
      <c r="A350" s="51">
        <v>45040</v>
      </c>
      <c r="B350" s="48">
        <v>7912.2</v>
      </c>
      <c r="C350" s="48">
        <v>4295.8900000000003</v>
      </c>
      <c r="D350" s="48">
        <v>4343.42</v>
      </c>
    </row>
    <row r="351" spans="1:4">
      <c r="A351" s="51">
        <v>45041</v>
      </c>
      <c r="B351" s="48">
        <v>7891.13</v>
      </c>
      <c r="C351" s="48">
        <v>4285.93</v>
      </c>
      <c r="D351" s="48">
        <v>4333.1000000000004</v>
      </c>
    </row>
    <row r="352" spans="1:4">
      <c r="A352" s="51">
        <v>45042</v>
      </c>
      <c r="B352" s="48">
        <v>7852.64</v>
      </c>
      <c r="C352" s="48">
        <v>4267.92</v>
      </c>
      <c r="D352" s="48">
        <v>4314.67</v>
      </c>
    </row>
    <row r="353" spans="1:4">
      <c r="A353" s="51">
        <v>45043</v>
      </c>
      <c r="B353" s="48">
        <v>7831.58</v>
      </c>
      <c r="C353" s="48">
        <v>4259.55</v>
      </c>
      <c r="D353" s="48">
        <v>4305.97</v>
      </c>
    </row>
    <row r="354" spans="1:4">
      <c r="A354" s="51">
        <v>45044</v>
      </c>
      <c r="B354" s="48">
        <v>7870.57</v>
      </c>
      <c r="C354" s="48">
        <v>4283.83</v>
      </c>
      <c r="D354" s="48">
        <v>4329.96</v>
      </c>
    </row>
    <row r="355" spans="1:4">
      <c r="A355" s="51">
        <v>45047</v>
      </c>
      <c r="B355" s="48">
        <v>7870.57</v>
      </c>
      <c r="C355" s="48">
        <v>4283.83</v>
      </c>
      <c r="D355" s="48">
        <v>4329.96</v>
      </c>
    </row>
    <row r="356" spans="1:4">
      <c r="A356" s="51">
        <v>45048</v>
      </c>
      <c r="B356" s="48">
        <v>7773.03</v>
      </c>
      <c r="C356" s="48">
        <v>4235.67</v>
      </c>
      <c r="D356" s="48">
        <v>4280.37</v>
      </c>
    </row>
    <row r="357" spans="1:4">
      <c r="A357" s="51">
        <v>45049</v>
      </c>
      <c r="B357" s="48">
        <v>7788.37</v>
      </c>
      <c r="C357" s="48">
        <v>4244.29</v>
      </c>
      <c r="D357" s="48">
        <v>4289.2299999999996</v>
      </c>
    </row>
    <row r="358" spans="1:4">
      <c r="A358" s="51">
        <v>45050</v>
      </c>
      <c r="B358" s="48">
        <v>7702.64</v>
      </c>
      <c r="C358" s="48">
        <v>4201.2299999999996</v>
      </c>
      <c r="D358" s="48">
        <v>4244.92</v>
      </c>
    </row>
    <row r="359" spans="1:4">
      <c r="A359" s="51">
        <v>45051</v>
      </c>
      <c r="B359" s="48">
        <v>7778.38</v>
      </c>
      <c r="C359" s="48">
        <v>4242.3999999999996</v>
      </c>
      <c r="D359" s="48">
        <v>4287.24</v>
      </c>
    </row>
    <row r="360" spans="1:4">
      <c r="A360" s="51">
        <v>45054</v>
      </c>
      <c r="B360" s="48">
        <v>7778.38</v>
      </c>
      <c r="C360" s="48">
        <v>4242.3999999999996</v>
      </c>
      <c r="D360" s="48">
        <v>4287.24</v>
      </c>
    </row>
    <row r="361" spans="1:4">
      <c r="A361" s="51">
        <v>45055</v>
      </c>
      <c r="B361" s="48">
        <v>7764.09</v>
      </c>
      <c r="C361" s="48">
        <v>4231.12</v>
      </c>
      <c r="D361" s="48">
        <v>4274.9799999999996</v>
      </c>
    </row>
    <row r="362" spans="1:4">
      <c r="A362" s="51">
        <v>45056</v>
      </c>
      <c r="B362" s="48">
        <v>7741.33</v>
      </c>
      <c r="C362" s="48">
        <v>4220.42</v>
      </c>
      <c r="D362" s="48">
        <v>4264.1000000000004</v>
      </c>
    </row>
    <row r="363" spans="1:4">
      <c r="A363" s="51">
        <v>45057</v>
      </c>
      <c r="B363" s="48">
        <v>7730.58</v>
      </c>
      <c r="C363" s="48">
        <v>4215.22</v>
      </c>
      <c r="D363" s="48">
        <v>4258.8</v>
      </c>
    </row>
    <row r="364" spans="1:4">
      <c r="A364" s="51">
        <v>45058</v>
      </c>
      <c r="B364" s="48">
        <v>7754.62</v>
      </c>
      <c r="C364" s="48">
        <v>4224.0600000000004</v>
      </c>
      <c r="D364" s="48">
        <v>4267.72</v>
      </c>
    </row>
    <row r="365" spans="1:4">
      <c r="A365" s="51">
        <v>45061</v>
      </c>
      <c r="B365" s="48">
        <v>7777.7</v>
      </c>
      <c r="C365" s="48">
        <v>4236.96</v>
      </c>
      <c r="D365" s="48">
        <v>4280.84</v>
      </c>
    </row>
    <row r="366" spans="1:4">
      <c r="A366" s="51">
        <v>45062</v>
      </c>
      <c r="B366" s="48">
        <v>7751.08</v>
      </c>
      <c r="C366" s="48">
        <v>4224.76</v>
      </c>
      <c r="D366" s="48">
        <v>4268.6899999999996</v>
      </c>
    </row>
    <row r="367" spans="1:4">
      <c r="A367" s="51">
        <v>45063</v>
      </c>
      <c r="B367" s="48">
        <v>7723.23</v>
      </c>
      <c r="C367" s="48">
        <v>4210.17</v>
      </c>
      <c r="D367" s="48">
        <v>4253.7299999999996</v>
      </c>
    </row>
    <row r="368" spans="1:4">
      <c r="A368" s="51">
        <v>45064</v>
      </c>
      <c r="B368" s="48">
        <v>7742.3</v>
      </c>
      <c r="C368" s="48">
        <v>4221.45</v>
      </c>
      <c r="D368" s="48">
        <v>4265.34</v>
      </c>
    </row>
    <row r="369" spans="1:4">
      <c r="A369" s="51">
        <v>45065</v>
      </c>
      <c r="B369" s="48">
        <v>7756.87</v>
      </c>
      <c r="C369" s="48">
        <v>4228.25</v>
      </c>
      <c r="D369" s="48">
        <v>4271.9399999999996</v>
      </c>
    </row>
    <row r="370" spans="1:4">
      <c r="A370" s="51">
        <v>45068</v>
      </c>
      <c r="B370" s="48">
        <v>7770.99</v>
      </c>
      <c r="C370" s="48">
        <v>4234.1400000000003</v>
      </c>
      <c r="D370" s="48">
        <v>4278.13</v>
      </c>
    </row>
    <row r="371" spans="1:4">
      <c r="A371" s="51">
        <v>45069</v>
      </c>
      <c r="B371" s="48">
        <v>7762.95</v>
      </c>
      <c r="C371" s="48">
        <v>4228.38</v>
      </c>
      <c r="D371" s="48">
        <v>4272.29</v>
      </c>
    </row>
    <row r="372" spans="1:4">
      <c r="A372" s="51">
        <v>45070</v>
      </c>
      <c r="B372" s="48">
        <v>7627.1</v>
      </c>
      <c r="C372" s="48">
        <v>4156.82</v>
      </c>
      <c r="D372" s="48">
        <v>4199.37</v>
      </c>
    </row>
    <row r="373" spans="1:4">
      <c r="A373" s="51">
        <v>45071</v>
      </c>
      <c r="B373" s="48">
        <v>7570.87</v>
      </c>
      <c r="C373" s="48">
        <v>4128.33</v>
      </c>
      <c r="D373" s="48">
        <v>4169.9399999999996</v>
      </c>
    </row>
    <row r="374" spans="1:4">
      <c r="A374" s="51">
        <v>45072</v>
      </c>
      <c r="B374" s="48">
        <v>7627.2</v>
      </c>
      <c r="C374" s="48">
        <v>4152.54</v>
      </c>
      <c r="D374" s="48">
        <v>4195.1400000000003</v>
      </c>
    </row>
    <row r="375" spans="1:4">
      <c r="A375" s="51">
        <v>45075</v>
      </c>
      <c r="B375" s="48">
        <v>7627.2</v>
      </c>
      <c r="C375" s="48">
        <v>4152.54</v>
      </c>
      <c r="D375" s="48">
        <v>4195.1400000000003</v>
      </c>
    </row>
    <row r="376" spans="1:4">
      <c r="A376" s="51">
        <v>45076</v>
      </c>
      <c r="B376" s="48">
        <v>7522.07</v>
      </c>
      <c r="C376" s="48">
        <v>4104.75</v>
      </c>
      <c r="D376" s="48">
        <v>4145.8100000000004</v>
      </c>
    </row>
    <row r="377" spans="1:4">
      <c r="A377" s="51">
        <v>45077</v>
      </c>
      <c r="B377" s="48">
        <v>7446.14</v>
      </c>
      <c r="C377" s="48">
        <v>4066.8</v>
      </c>
      <c r="D377" s="48">
        <v>4107.24</v>
      </c>
    </row>
    <row r="378" spans="1:4">
      <c r="A378" s="51">
        <v>45078</v>
      </c>
      <c r="B378" s="48">
        <v>7490.27</v>
      </c>
      <c r="C378" s="48">
        <v>4090.64</v>
      </c>
      <c r="D378" s="48">
        <v>4131.3999999999996</v>
      </c>
    </row>
    <row r="379" spans="1:4">
      <c r="A379" s="51">
        <v>45079</v>
      </c>
      <c r="B379" s="48">
        <v>7607.28</v>
      </c>
      <c r="C379" s="48">
        <v>4155.37</v>
      </c>
      <c r="D379" s="48">
        <v>4196.79</v>
      </c>
    </row>
    <row r="380" spans="1:4">
      <c r="A380" s="51">
        <v>45082</v>
      </c>
      <c r="B380" s="48">
        <v>7599.99</v>
      </c>
      <c r="C380" s="48">
        <v>4150.8900000000003</v>
      </c>
      <c r="D380" s="48">
        <v>4192.2299999999996</v>
      </c>
    </row>
    <row r="381" spans="1:4">
      <c r="A381" s="51">
        <v>45083</v>
      </c>
      <c r="B381" s="48">
        <v>7628.1</v>
      </c>
      <c r="C381" s="48">
        <v>4167.2</v>
      </c>
      <c r="D381" s="48">
        <v>4208.76</v>
      </c>
    </row>
    <row r="382" spans="1:4">
      <c r="A382" s="51">
        <v>45084</v>
      </c>
      <c r="B382" s="48">
        <v>7624.34</v>
      </c>
      <c r="C382" s="48">
        <v>4163.5200000000004</v>
      </c>
      <c r="D382" s="48">
        <v>4204.96</v>
      </c>
    </row>
    <row r="383" spans="1:4">
      <c r="A383" s="51">
        <v>45085</v>
      </c>
      <c r="B383" s="48">
        <v>7599.74</v>
      </c>
      <c r="C383" s="48">
        <v>4150.8999999999996</v>
      </c>
      <c r="D383" s="48">
        <v>4191.92</v>
      </c>
    </row>
    <row r="384" spans="1:4">
      <c r="A384" s="51">
        <v>45086</v>
      </c>
      <c r="B384" s="48">
        <v>7562.36</v>
      </c>
      <c r="C384" s="48">
        <v>4133.32</v>
      </c>
      <c r="D384" s="48">
        <v>4173.74</v>
      </c>
    </row>
    <row r="385" spans="1:4">
      <c r="A385" s="51">
        <v>45089</v>
      </c>
      <c r="B385" s="48">
        <v>7570.69</v>
      </c>
      <c r="C385" s="48">
        <v>4140.42</v>
      </c>
      <c r="D385" s="48">
        <v>4180.7700000000004</v>
      </c>
    </row>
    <row r="386" spans="1:4">
      <c r="A386" s="51">
        <v>45090</v>
      </c>
      <c r="B386" s="48">
        <v>7594.78</v>
      </c>
      <c r="C386" s="48">
        <v>4151.46</v>
      </c>
      <c r="D386" s="48">
        <v>4192.1000000000004</v>
      </c>
    </row>
    <row r="387" spans="1:4">
      <c r="A387" s="51">
        <v>45091</v>
      </c>
      <c r="B387" s="48">
        <v>7602.74</v>
      </c>
      <c r="C387" s="48">
        <v>4154.38</v>
      </c>
      <c r="D387" s="48">
        <v>4195.46</v>
      </c>
    </row>
    <row r="388" spans="1:4">
      <c r="A388" s="51">
        <v>45092</v>
      </c>
      <c r="B388" s="48">
        <v>7628.26</v>
      </c>
      <c r="C388" s="48">
        <v>4161.92</v>
      </c>
      <c r="D388" s="48">
        <v>4203.29</v>
      </c>
    </row>
    <row r="389" spans="1:4">
      <c r="A389" s="51">
        <v>45093</v>
      </c>
      <c r="B389" s="48">
        <v>7642.72</v>
      </c>
      <c r="C389" s="48">
        <v>4168.12</v>
      </c>
      <c r="D389" s="48">
        <v>4209.87</v>
      </c>
    </row>
    <row r="390" spans="1:4">
      <c r="A390" s="51">
        <v>45096</v>
      </c>
      <c r="B390" s="48">
        <v>7588.48</v>
      </c>
      <c r="C390" s="48">
        <v>4137.7299999999996</v>
      </c>
      <c r="D390" s="48">
        <v>4178.7</v>
      </c>
    </row>
    <row r="391" spans="1:4">
      <c r="A391" s="51">
        <v>45097</v>
      </c>
      <c r="B391" s="48">
        <v>7569.31</v>
      </c>
      <c r="C391" s="48">
        <v>4125.41</v>
      </c>
      <c r="D391" s="48">
        <v>4166.25</v>
      </c>
    </row>
    <row r="392" spans="1:4">
      <c r="A392" s="51">
        <v>45098</v>
      </c>
      <c r="B392" s="48">
        <v>7559.18</v>
      </c>
      <c r="C392" s="48">
        <v>4115.41</v>
      </c>
      <c r="D392" s="48">
        <v>4156</v>
      </c>
    </row>
    <row r="393" spans="1:4">
      <c r="A393" s="51">
        <v>45099</v>
      </c>
      <c r="B393" s="48">
        <v>7502.03</v>
      </c>
      <c r="C393" s="48">
        <v>4081.03</v>
      </c>
      <c r="D393" s="48">
        <v>4121.3599999999997</v>
      </c>
    </row>
    <row r="394" spans="1:4">
      <c r="A394" s="51">
        <v>45100</v>
      </c>
      <c r="B394" s="48">
        <v>7461.87</v>
      </c>
      <c r="C394" s="48">
        <v>4053.65</v>
      </c>
      <c r="D394" s="48">
        <v>4094.07</v>
      </c>
    </row>
    <row r="395" spans="1:4">
      <c r="A395" s="51">
        <v>45103</v>
      </c>
      <c r="B395" s="48">
        <v>7453.58</v>
      </c>
      <c r="C395" s="48">
        <v>4046.84</v>
      </c>
      <c r="D395" s="48">
        <v>4087.41</v>
      </c>
    </row>
    <row r="396" spans="1:4">
      <c r="A396" s="51">
        <v>45104</v>
      </c>
      <c r="B396" s="48">
        <v>7461.46</v>
      </c>
      <c r="C396" s="48">
        <v>4052.97</v>
      </c>
      <c r="D396" s="48">
        <v>4093.64</v>
      </c>
    </row>
    <row r="397" spans="1:4">
      <c r="A397" s="51">
        <v>45105</v>
      </c>
      <c r="B397" s="48">
        <v>7500.49</v>
      </c>
      <c r="C397" s="48">
        <v>4082.27</v>
      </c>
      <c r="D397" s="48">
        <v>4123.28</v>
      </c>
    </row>
    <row r="398" spans="1:4">
      <c r="A398" s="51">
        <v>45106</v>
      </c>
      <c r="B398" s="48">
        <v>7471.69</v>
      </c>
      <c r="C398" s="48">
        <v>4064.45</v>
      </c>
      <c r="D398" s="48">
        <v>4105.22</v>
      </c>
    </row>
    <row r="399" spans="1:4">
      <c r="A399" s="51">
        <v>45107</v>
      </c>
      <c r="B399" s="48">
        <v>7531.53</v>
      </c>
      <c r="C399" s="48">
        <v>4096.26</v>
      </c>
      <c r="D399" s="48">
        <v>4138.09</v>
      </c>
    </row>
    <row r="400" spans="1:4">
      <c r="A400" s="51">
        <v>45110</v>
      </c>
      <c r="B400" s="48">
        <v>7527.26</v>
      </c>
      <c r="C400" s="48">
        <v>4097.6499999999996</v>
      </c>
      <c r="D400" s="48">
        <v>4138.91</v>
      </c>
    </row>
    <row r="401" spans="1:4">
      <c r="A401" s="51">
        <v>45111</v>
      </c>
      <c r="B401" s="48">
        <v>7519.72</v>
      </c>
      <c r="C401" s="48">
        <v>4095.31</v>
      </c>
      <c r="D401" s="48">
        <v>4136.16</v>
      </c>
    </row>
    <row r="402" spans="1:4">
      <c r="A402" s="51">
        <v>45112</v>
      </c>
      <c r="B402" s="48">
        <v>7442.1</v>
      </c>
      <c r="C402" s="48">
        <v>4055.33</v>
      </c>
      <c r="D402" s="48">
        <v>4095.05</v>
      </c>
    </row>
    <row r="403" spans="1:4">
      <c r="A403" s="51">
        <v>45113</v>
      </c>
      <c r="B403" s="48">
        <v>7280.5</v>
      </c>
      <c r="C403" s="48">
        <v>3965.25</v>
      </c>
      <c r="D403" s="48">
        <v>4003.71</v>
      </c>
    </row>
    <row r="404" spans="1:4">
      <c r="A404" s="51">
        <v>45114</v>
      </c>
      <c r="B404" s="48">
        <v>7256.94</v>
      </c>
      <c r="C404" s="48">
        <v>3957.08</v>
      </c>
      <c r="D404" s="48">
        <v>3995.3</v>
      </c>
    </row>
    <row r="405" spans="1:4">
      <c r="A405" s="51">
        <v>45117</v>
      </c>
      <c r="B405" s="48">
        <v>7273.79</v>
      </c>
      <c r="C405" s="48">
        <v>3965.8</v>
      </c>
      <c r="D405" s="48">
        <v>4004.02</v>
      </c>
    </row>
    <row r="406" spans="1:4">
      <c r="A406" s="51">
        <v>45118</v>
      </c>
      <c r="B406" s="48">
        <v>7282.52</v>
      </c>
      <c r="C406" s="48">
        <v>3973.18</v>
      </c>
      <c r="D406" s="48">
        <v>4011.65</v>
      </c>
    </row>
    <row r="407" spans="1:4">
      <c r="A407" s="51">
        <v>45119</v>
      </c>
      <c r="B407" s="48">
        <v>7416.11</v>
      </c>
      <c r="C407" s="48">
        <v>4048.29</v>
      </c>
      <c r="D407" s="48">
        <v>4088.57</v>
      </c>
    </row>
    <row r="408" spans="1:4">
      <c r="A408" s="51">
        <v>45120</v>
      </c>
      <c r="B408" s="48">
        <v>7440.21</v>
      </c>
      <c r="C408" s="48">
        <v>4061.27</v>
      </c>
      <c r="D408" s="48">
        <v>4101.6000000000004</v>
      </c>
    </row>
    <row r="409" spans="1:4">
      <c r="A409" s="51">
        <v>45121</v>
      </c>
      <c r="B409" s="48">
        <v>7434.57</v>
      </c>
      <c r="C409" s="48">
        <v>4056.48</v>
      </c>
      <c r="D409" s="48">
        <v>4096.91</v>
      </c>
    </row>
    <row r="410" spans="1:4">
      <c r="A410" s="51">
        <v>45124</v>
      </c>
      <c r="B410" s="48">
        <v>7406.42</v>
      </c>
      <c r="C410" s="48">
        <v>4038.23</v>
      </c>
      <c r="D410" s="48">
        <v>4078.52</v>
      </c>
    </row>
    <row r="411" spans="1:4">
      <c r="A411" s="51">
        <v>45125</v>
      </c>
      <c r="B411" s="48">
        <v>7453.69</v>
      </c>
      <c r="C411" s="48">
        <v>4066.8</v>
      </c>
      <c r="D411" s="48">
        <v>4107.5600000000004</v>
      </c>
    </row>
    <row r="412" spans="1:4">
      <c r="A412" s="51">
        <v>45126</v>
      </c>
      <c r="B412" s="48">
        <v>7588.2</v>
      </c>
      <c r="C412" s="48">
        <v>4151.54</v>
      </c>
      <c r="D412" s="48">
        <v>4193.1899999999996</v>
      </c>
    </row>
    <row r="413" spans="1:4">
      <c r="A413" s="51">
        <v>45127</v>
      </c>
      <c r="B413" s="48">
        <v>7646.05</v>
      </c>
      <c r="C413" s="48">
        <v>4177.9399999999996</v>
      </c>
      <c r="D413" s="48">
        <v>4220.22</v>
      </c>
    </row>
    <row r="414" spans="1:4">
      <c r="A414" s="51">
        <v>45128</v>
      </c>
      <c r="B414" s="48">
        <v>7663.73</v>
      </c>
      <c r="C414" s="48">
        <v>4182.58</v>
      </c>
      <c r="D414" s="48">
        <v>4225.1099999999997</v>
      </c>
    </row>
    <row r="415" spans="1:4">
      <c r="A415" s="51">
        <v>45131</v>
      </c>
      <c r="B415" s="48">
        <v>7678.59</v>
      </c>
      <c r="C415" s="48">
        <v>4187.55</v>
      </c>
      <c r="D415" s="48">
        <v>4230.3999999999996</v>
      </c>
    </row>
    <row r="416" spans="1:4">
      <c r="A416" s="51">
        <v>45132</v>
      </c>
      <c r="B416" s="48">
        <v>7691.8</v>
      </c>
      <c r="C416" s="48">
        <v>4194.3900000000003</v>
      </c>
      <c r="D416" s="48">
        <v>4236.8100000000004</v>
      </c>
    </row>
    <row r="417" spans="1:4">
      <c r="A417" s="51">
        <v>45133</v>
      </c>
      <c r="B417" s="48">
        <v>7676.89</v>
      </c>
      <c r="C417" s="48">
        <v>4188.4799999999996</v>
      </c>
      <c r="D417" s="48">
        <v>4230.8999999999996</v>
      </c>
    </row>
    <row r="418" spans="1:4">
      <c r="A418" s="51">
        <v>45134</v>
      </c>
      <c r="B418" s="48">
        <v>7692.76</v>
      </c>
      <c r="C418" s="48">
        <v>4198.6899999999996</v>
      </c>
      <c r="D418" s="48">
        <v>4241.12</v>
      </c>
    </row>
    <row r="419" spans="1:4">
      <c r="A419" s="51">
        <v>45135</v>
      </c>
      <c r="B419" s="48">
        <v>7694.27</v>
      </c>
      <c r="C419" s="48">
        <v>4195.17</v>
      </c>
      <c r="D419" s="48">
        <v>4237.17</v>
      </c>
    </row>
    <row r="420" spans="1:4">
      <c r="A420" s="51">
        <v>45138</v>
      </c>
      <c r="B420" s="48">
        <v>7699.41</v>
      </c>
      <c r="C420" s="48">
        <v>4198.0200000000004</v>
      </c>
      <c r="D420" s="48">
        <v>4240.22</v>
      </c>
    </row>
    <row r="421" spans="1:4">
      <c r="A421" s="51">
        <v>45139</v>
      </c>
      <c r="B421" s="48">
        <v>7666.27</v>
      </c>
      <c r="C421" s="48">
        <v>4180.41</v>
      </c>
      <c r="D421" s="48">
        <v>4222.1000000000004</v>
      </c>
    </row>
    <row r="422" spans="1:4">
      <c r="A422" s="51">
        <v>45140</v>
      </c>
      <c r="B422" s="48">
        <v>7561.63</v>
      </c>
      <c r="C422" s="48">
        <v>4124.04</v>
      </c>
      <c r="D422" s="48">
        <v>4164.7</v>
      </c>
    </row>
    <row r="423" spans="1:4">
      <c r="A423" s="51">
        <v>45141</v>
      </c>
      <c r="B423" s="48">
        <v>7529.16</v>
      </c>
      <c r="C423" s="48">
        <v>4109.59</v>
      </c>
      <c r="D423" s="48">
        <v>4149.99</v>
      </c>
    </row>
    <row r="424" spans="1:4">
      <c r="A424" s="51">
        <v>45142</v>
      </c>
      <c r="B424" s="48">
        <v>7564.37</v>
      </c>
      <c r="C424" s="48">
        <v>4129.32</v>
      </c>
      <c r="D424" s="48">
        <v>4169.8</v>
      </c>
    </row>
    <row r="425" spans="1:4">
      <c r="A425" s="51">
        <v>45145</v>
      </c>
      <c r="B425" s="48">
        <v>7554.49</v>
      </c>
      <c r="C425" s="48">
        <v>4122.1499999999996</v>
      </c>
      <c r="D425" s="48">
        <v>4162.8500000000004</v>
      </c>
    </row>
    <row r="426" spans="1:4">
      <c r="A426" s="51">
        <v>45146</v>
      </c>
      <c r="B426" s="48">
        <v>7527.42</v>
      </c>
      <c r="C426" s="48">
        <v>4108.6099999999997</v>
      </c>
      <c r="D426" s="48">
        <v>4149.41</v>
      </c>
    </row>
    <row r="427" spans="1:4">
      <c r="A427" s="51">
        <v>45147</v>
      </c>
      <c r="B427" s="48">
        <v>7587.3</v>
      </c>
      <c r="C427" s="48">
        <v>4139.3599999999997</v>
      </c>
      <c r="D427" s="48">
        <v>4180.7299999999996</v>
      </c>
    </row>
    <row r="428" spans="1:4">
      <c r="A428" s="51">
        <v>45148</v>
      </c>
      <c r="B428" s="48">
        <v>7618.6</v>
      </c>
      <c r="C428" s="48">
        <v>4155.68</v>
      </c>
      <c r="D428" s="48">
        <v>4197.3</v>
      </c>
    </row>
    <row r="429" spans="1:4">
      <c r="A429" s="51">
        <v>45149</v>
      </c>
      <c r="B429" s="48">
        <v>7524.16</v>
      </c>
      <c r="C429" s="48">
        <v>4105.93</v>
      </c>
      <c r="D429" s="48">
        <v>4146.5600000000004</v>
      </c>
    </row>
    <row r="430" spans="1:4">
      <c r="A430" s="51">
        <v>45152</v>
      </c>
      <c r="B430" s="48">
        <v>7507.15</v>
      </c>
      <c r="C430" s="48">
        <v>4096.8</v>
      </c>
      <c r="D430" s="48">
        <v>4137.32</v>
      </c>
    </row>
    <row r="431" spans="1:4">
      <c r="A431" s="51">
        <v>45153</v>
      </c>
      <c r="B431" s="48">
        <v>7389.64</v>
      </c>
      <c r="C431" s="48">
        <v>4039.1</v>
      </c>
      <c r="D431" s="48">
        <v>4078.56</v>
      </c>
    </row>
    <row r="432" spans="1:4">
      <c r="A432" s="51">
        <v>45154</v>
      </c>
      <c r="B432" s="48">
        <v>7356.88</v>
      </c>
      <c r="C432" s="48">
        <v>4021.57</v>
      </c>
      <c r="D432" s="48">
        <v>4060.6</v>
      </c>
    </row>
    <row r="433" spans="1:4">
      <c r="A433" s="51">
        <v>45155</v>
      </c>
      <c r="B433" s="48">
        <v>7310.21</v>
      </c>
      <c r="C433" s="48">
        <v>3992.88</v>
      </c>
      <c r="D433" s="48">
        <v>4031.5</v>
      </c>
    </row>
    <row r="434" spans="1:4">
      <c r="A434" s="51">
        <v>45156</v>
      </c>
      <c r="B434" s="48">
        <v>7262.43</v>
      </c>
      <c r="C434" s="48">
        <v>3961.94</v>
      </c>
      <c r="D434" s="48">
        <v>4000.79</v>
      </c>
    </row>
    <row r="435" spans="1:4">
      <c r="A435" s="51">
        <v>45159</v>
      </c>
      <c r="B435" s="48">
        <v>7257.82</v>
      </c>
      <c r="C435" s="48">
        <v>3953.4</v>
      </c>
      <c r="D435" s="48">
        <v>3992.43</v>
      </c>
    </row>
    <row r="436" spans="1:4">
      <c r="A436" s="51">
        <v>45160</v>
      </c>
      <c r="B436" s="48">
        <v>7270.76</v>
      </c>
      <c r="C436" s="48">
        <v>3963.58</v>
      </c>
      <c r="D436" s="48">
        <v>4002.47</v>
      </c>
    </row>
    <row r="437" spans="1:4">
      <c r="A437" s="51">
        <v>45161</v>
      </c>
      <c r="B437" s="48">
        <v>7320.53</v>
      </c>
      <c r="C437" s="48">
        <v>3992.96</v>
      </c>
      <c r="D437" s="48">
        <v>4032.33</v>
      </c>
    </row>
    <row r="438" spans="1:4">
      <c r="A438" s="51">
        <v>45162</v>
      </c>
      <c r="B438" s="48">
        <v>7333.63</v>
      </c>
      <c r="C438" s="48">
        <v>3997.66</v>
      </c>
      <c r="D438" s="48">
        <v>4037.53</v>
      </c>
    </row>
    <row r="439" spans="1:4">
      <c r="A439" s="51">
        <v>45163</v>
      </c>
      <c r="B439" s="48">
        <v>7338.58</v>
      </c>
      <c r="C439" s="48">
        <v>3998.05</v>
      </c>
      <c r="D439" s="48">
        <v>4037.89</v>
      </c>
    </row>
    <row r="440" spans="1:4">
      <c r="A440" s="51">
        <v>45166</v>
      </c>
      <c r="B440" s="48">
        <v>7338.58</v>
      </c>
      <c r="C440" s="48">
        <v>3998.05</v>
      </c>
      <c r="D440" s="48">
        <v>4037.89</v>
      </c>
    </row>
    <row r="441" spans="1:4">
      <c r="A441" s="51">
        <v>45167</v>
      </c>
      <c r="B441" s="48">
        <v>7464.99</v>
      </c>
      <c r="C441" s="48">
        <v>4067.2</v>
      </c>
      <c r="D441" s="48">
        <v>4108.2299999999996</v>
      </c>
    </row>
    <row r="442" spans="1:4">
      <c r="A442" s="51">
        <v>45168</v>
      </c>
      <c r="B442" s="48">
        <v>7473.67</v>
      </c>
      <c r="C442" s="48">
        <v>4074.2</v>
      </c>
      <c r="D442" s="48">
        <v>4115.33</v>
      </c>
    </row>
    <row r="443" spans="1:4">
      <c r="A443" s="51">
        <v>45169</v>
      </c>
      <c r="B443" s="48">
        <v>7439.13</v>
      </c>
      <c r="C443" s="48">
        <v>4059.53</v>
      </c>
      <c r="D443" s="48">
        <v>4100.28</v>
      </c>
    </row>
    <row r="444" spans="1:4">
      <c r="A444" s="51">
        <v>45170</v>
      </c>
      <c r="B444" s="48">
        <v>7464.54</v>
      </c>
      <c r="C444" s="48">
        <v>4069.21</v>
      </c>
      <c r="D444" s="48">
        <v>4110.1499999999996</v>
      </c>
    </row>
    <row r="445" spans="1:4">
      <c r="A445" s="51">
        <v>45173</v>
      </c>
      <c r="B445" s="48">
        <v>7452.76</v>
      </c>
      <c r="C445" s="48">
        <v>4063.7</v>
      </c>
      <c r="D445" s="48">
        <v>4104.18</v>
      </c>
    </row>
    <row r="446" spans="1:4">
      <c r="A446" s="51">
        <v>45174</v>
      </c>
      <c r="B446" s="48">
        <v>7437.93</v>
      </c>
      <c r="C446" s="48">
        <v>4055.78</v>
      </c>
      <c r="D446" s="48">
        <v>4096.1400000000003</v>
      </c>
    </row>
    <row r="447" spans="1:4">
      <c r="A447" s="51">
        <v>45175</v>
      </c>
      <c r="B447" s="48">
        <v>7426.14</v>
      </c>
      <c r="C447" s="48">
        <v>4048.7</v>
      </c>
      <c r="D447" s="48">
        <v>4089.33</v>
      </c>
    </row>
    <row r="448" spans="1:4">
      <c r="A448" s="51">
        <v>45176</v>
      </c>
      <c r="B448" s="48">
        <v>7441.72</v>
      </c>
      <c r="C448" s="48">
        <v>4053.6</v>
      </c>
      <c r="D448" s="48">
        <v>4094.58</v>
      </c>
    </row>
    <row r="449" spans="1:4">
      <c r="A449" s="51">
        <v>45177</v>
      </c>
      <c r="B449" s="48">
        <v>7478.19</v>
      </c>
      <c r="C449" s="48">
        <v>4072.74</v>
      </c>
      <c r="D449" s="48">
        <v>4114.3</v>
      </c>
    </row>
    <row r="450" spans="1:4">
      <c r="A450" s="51">
        <v>45180</v>
      </c>
      <c r="B450" s="48">
        <v>7496.87</v>
      </c>
      <c r="C450" s="48">
        <v>4083.23</v>
      </c>
      <c r="D450" s="48">
        <v>4124.99</v>
      </c>
    </row>
    <row r="451" spans="1:4">
      <c r="A451" s="51">
        <v>45181</v>
      </c>
      <c r="B451" s="48">
        <v>7527.53</v>
      </c>
      <c r="C451" s="48">
        <v>4097.97</v>
      </c>
      <c r="D451" s="48">
        <v>4140.1099999999997</v>
      </c>
    </row>
    <row r="452" spans="1:4">
      <c r="A452" s="51">
        <v>45182</v>
      </c>
      <c r="B452" s="48">
        <v>7525.99</v>
      </c>
      <c r="C452" s="48">
        <v>4097.8900000000003</v>
      </c>
      <c r="D452" s="48">
        <v>4139.99</v>
      </c>
    </row>
    <row r="453" spans="1:4">
      <c r="A453" s="51">
        <v>45183</v>
      </c>
      <c r="B453" s="48">
        <v>7673.08</v>
      </c>
      <c r="C453" s="48">
        <v>4175.91</v>
      </c>
      <c r="D453" s="48">
        <v>4220.13</v>
      </c>
    </row>
    <row r="454" spans="1:4">
      <c r="A454" s="51">
        <v>45184</v>
      </c>
      <c r="B454" s="48">
        <v>7711.38</v>
      </c>
      <c r="C454" s="48">
        <v>4190.41</v>
      </c>
      <c r="D454" s="48">
        <v>4234.82</v>
      </c>
    </row>
    <row r="455" spans="1:4">
      <c r="A455" s="51">
        <v>45187</v>
      </c>
      <c r="B455" s="48">
        <v>7652.94</v>
      </c>
      <c r="C455" s="48">
        <v>4152.91</v>
      </c>
      <c r="D455" s="48">
        <v>4196.55</v>
      </c>
    </row>
    <row r="456" spans="1:4">
      <c r="A456" s="51">
        <v>45188</v>
      </c>
      <c r="B456" s="48">
        <v>7660.2</v>
      </c>
      <c r="C456" s="48">
        <v>4155.46</v>
      </c>
      <c r="D456" s="48">
        <v>4199.28</v>
      </c>
    </row>
    <row r="457" spans="1:4">
      <c r="A457" s="51">
        <v>45189</v>
      </c>
      <c r="B457" s="48">
        <v>7731.65</v>
      </c>
      <c r="C457" s="48">
        <v>4197.78</v>
      </c>
      <c r="D457" s="48">
        <v>4242</v>
      </c>
    </row>
    <row r="458" spans="1:4">
      <c r="A458" s="51">
        <v>45190</v>
      </c>
      <c r="B458" s="48">
        <v>7678.62</v>
      </c>
      <c r="C458" s="48">
        <v>4171.07</v>
      </c>
      <c r="D458" s="48">
        <v>4214.6000000000004</v>
      </c>
    </row>
    <row r="459" spans="1:4">
      <c r="A459" s="51">
        <v>45191</v>
      </c>
      <c r="B459" s="48">
        <v>7683.91</v>
      </c>
      <c r="C459" s="48">
        <v>4172.4399999999996</v>
      </c>
      <c r="D459" s="48">
        <v>4216.1099999999997</v>
      </c>
    </row>
    <row r="460" spans="1:4">
      <c r="A460" s="51">
        <v>45194</v>
      </c>
      <c r="B460" s="48">
        <v>7623.99</v>
      </c>
      <c r="C460" s="48">
        <v>4139.09</v>
      </c>
      <c r="D460" s="48">
        <v>4181.78</v>
      </c>
    </row>
    <row r="461" spans="1:4">
      <c r="A461" s="51">
        <v>45195</v>
      </c>
      <c r="B461" s="48">
        <v>7625.72</v>
      </c>
      <c r="C461" s="48">
        <v>4136.92</v>
      </c>
      <c r="D461" s="48">
        <v>4180.1499999999996</v>
      </c>
    </row>
    <row r="462" spans="1:4">
      <c r="A462" s="51">
        <v>45196</v>
      </c>
      <c r="B462" s="48">
        <v>7593.22</v>
      </c>
      <c r="C462" s="48">
        <v>4118.2700000000004</v>
      </c>
      <c r="D462" s="48">
        <v>4161.1400000000003</v>
      </c>
    </row>
    <row r="463" spans="1:4">
      <c r="A463" s="51">
        <v>45197</v>
      </c>
      <c r="B463" s="48">
        <v>7601.85</v>
      </c>
      <c r="C463" s="48">
        <v>4118.34</v>
      </c>
      <c r="D463" s="48">
        <v>4161.42</v>
      </c>
    </row>
    <row r="464" spans="1:4">
      <c r="A464" s="51">
        <v>45198</v>
      </c>
      <c r="B464" s="48">
        <v>7608.08</v>
      </c>
      <c r="C464" s="48">
        <v>4127.24</v>
      </c>
      <c r="D464" s="48">
        <v>4170.01</v>
      </c>
    </row>
    <row r="465" spans="1:4">
      <c r="A465" s="51">
        <v>45201</v>
      </c>
      <c r="B465" s="48">
        <v>7510.72</v>
      </c>
      <c r="C465" s="48">
        <v>4072.35</v>
      </c>
      <c r="D465" s="48">
        <v>4114.5200000000004</v>
      </c>
    </row>
    <row r="466" spans="1:4">
      <c r="A466" s="51">
        <v>45202</v>
      </c>
      <c r="B466" s="48">
        <v>7470.16</v>
      </c>
      <c r="C466" s="48">
        <v>4043.72</v>
      </c>
      <c r="D466" s="48">
        <v>4085.97</v>
      </c>
    </row>
    <row r="467" spans="1:4">
      <c r="A467" s="51">
        <v>45203</v>
      </c>
      <c r="B467" s="48">
        <v>7412.45</v>
      </c>
      <c r="C467" s="48">
        <v>4010.91</v>
      </c>
      <c r="D467" s="48">
        <v>4052.9</v>
      </c>
    </row>
    <row r="468" spans="1:4">
      <c r="A468" s="51">
        <v>45204</v>
      </c>
      <c r="B468" s="48">
        <v>7451.54</v>
      </c>
      <c r="C468" s="48">
        <v>4031.93</v>
      </c>
      <c r="D468" s="48">
        <v>4074.73</v>
      </c>
    </row>
    <row r="469" spans="1:4">
      <c r="A469" s="51">
        <v>45205</v>
      </c>
      <c r="B469" s="48">
        <v>7494.58</v>
      </c>
      <c r="C469" s="48">
        <v>4055.73</v>
      </c>
      <c r="D469" s="48">
        <v>4099.2299999999996</v>
      </c>
    </row>
    <row r="470" spans="1:4">
      <c r="A470" s="51">
        <v>45208</v>
      </c>
      <c r="B470" s="48">
        <v>7492.21</v>
      </c>
      <c r="C470" s="48">
        <v>4049.14</v>
      </c>
      <c r="D470" s="48">
        <v>4093.1</v>
      </c>
    </row>
    <row r="471" spans="1:4">
      <c r="A471" s="51">
        <v>45209</v>
      </c>
      <c r="B471" s="48">
        <v>7628.21</v>
      </c>
      <c r="C471" s="48">
        <v>4124.72</v>
      </c>
      <c r="D471" s="48">
        <v>4169.79</v>
      </c>
    </row>
    <row r="472" spans="1:4">
      <c r="A472" s="51">
        <v>45210</v>
      </c>
      <c r="B472" s="48">
        <v>7620.03</v>
      </c>
      <c r="C472" s="48">
        <v>4118.2</v>
      </c>
      <c r="D472" s="48">
        <v>4163.07</v>
      </c>
    </row>
    <row r="473" spans="1:4">
      <c r="A473" s="51">
        <v>45211</v>
      </c>
      <c r="B473" s="48">
        <v>7644.78</v>
      </c>
      <c r="C473" s="48">
        <v>4128.49</v>
      </c>
      <c r="D473" s="48">
        <v>4173.51</v>
      </c>
    </row>
    <row r="474" spans="1:4">
      <c r="A474" s="51">
        <v>45212</v>
      </c>
      <c r="B474" s="48">
        <v>7599.6</v>
      </c>
      <c r="C474" s="48">
        <v>4095.5</v>
      </c>
      <c r="D474" s="48">
        <v>4140.2299999999996</v>
      </c>
    </row>
    <row r="475" spans="1:4">
      <c r="A475" s="51">
        <v>45215</v>
      </c>
      <c r="B475" s="48">
        <v>7630.63</v>
      </c>
      <c r="C475" s="48">
        <v>4111.24</v>
      </c>
      <c r="D475" s="48">
        <v>4156.95</v>
      </c>
    </row>
    <row r="476" spans="1:4">
      <c r="A476" s="51">
        <v>45216</v>
      </c>
      <c r="B476" s="48">
        <v>7675.21</v>
      </c>
      <c r="C476" s="48">
        <v>4137.26</v>
      </c>
      <c r="D476" s="48">
        <v>4183.3500000000004</v>
      </c>
    </row>
    <row r="477" spans="1:4">
      <c r="A477" s="51">
        <v>45217</v>
      </c>
      <c r="B477" s="48">
        <v>7588</v>
      </c>
      <c r="C477" s="48">
        <v>4088.24</v>
      </c>
      <c r="D477" s="48">
        <v>4133.16</v>
      </c>
    </row>
    <row r="478" spans="1:4">
      <c r="A478" s="51">
        <v>45218</v>
      </c>
      <c r="B478" s="48">
        <v>7499.53</v>
      </c>
      <c r="C478" s="48">
        <v>4041.45</v>
      </c>
      <c r="D478" s="48">
        <v>4085.36</v>
      </c>
    </row>
    <row r="479" spans="1:4">
      <c r="A479" s="51">
        <v>45219</v>
      </c>
      <c r="B479" s="48">
        <v>7402.14</v>
      </c>
      <c r="C479" s="48">
        <v>3990.56</v>
      </c>
      <c r="D479" s="48">
        <v>4033.65</v>
      </c>
    </row>
    <row r="480" spans="1:4">
      <c r="A480" s="51">
        <v>45222</v>
      </c>
      <c r="B480" s="48">
        <v>7374.83</v>
      </c>
      <c r="C480" s="48">
        <v>3978.44</v>
      </c>
      <c r="D480" s="48">
        <v>4021.55</v>
      </c>
    </row>
    <row r="481" spans="1:4">
      <c r="A481" s="51">
        <v>45223</v>
      </c>
      <c r="B481" s="48">
        <v>7389.7</v>
      </c>
      <c r="C481" s="48">
        <v>3983.2</v>
      </c>
      <c r="D481" s="48">
        <v>4026.56</v>
      </c>
    </row>
    <row r="482" spans="1:4">
      <c r="A482" s="51">
        <v>45224</v>
      </c>
      <c r="B482" s="48">
        <v>7414.34</v>
      </c>
      <c r="C482" s="48">
        <v>3990.54</v>
      </c>
      <c r="D482" s="48">
        <v>4034.37</v>
      </c>
    </row>
    <row r="483" spans="1:4">
      <c r="A483" s="51">
        <v>45225</v>
      </c>
      <c r="B483" s="48">
        <v>7354.57</v>
      </c>
      <c r="C483" s="48">
        <v>3959.51</v>
      </c>
      <c r="D483" s="48">
        <v>4003.35</v>
      </c>
    </row>
    <row r="484" spans="1:4">
      <c r="A484" s="51">
        <v>45226</v>
      </c>
      <c r="B484" s="48">
        <v>7291.28</v>
      </c>
      <c r="C484" s="48">
        <v>3933.17</v>
      </c>
      <c r="D484" s="48">
        <v>3976.01</v>
      </c>
    </row>
    <row r="485" spans="1:4">
      <c r="A485" s="51">
        <v>45229</v>
      </c>
      <c r="B485" s="48">
        <v>7327.39</v>
      </c>
      <c r="C485" s="48">
        <v>3954.67</v>
      </c>
      <c r="D485" s="48">
        <v>3997.82</v>
      </c>
    </row>
    <row r="486" spans="1:4">
      <c r="A486" s="51">
        <v>45230</v>
      </c>
      <c r="B486" s="48">
        <v>7321.72</v>
      </c>
      <c r="C486" s="48">
        <v>3954.35</v>
      </c>
      <c r="D486" s="48">
        <v>3997.18</v>
      </c>
    </row>
    <row r="487" spans="1:4">
      <c r="A487" s="51">
        <v>45231</v>
      </c>
      <c r="B487" s="48">
        <v>7342.43</v>
      </c>
      <c r="C487" s="48">
        <v>3967.55</v>
      </c>
      <c r="D487" s="48">
        <v>4010.19</v>
      </c>
    </row>
    <row r="488" spans="1:4">
      <c r="A488" s="51">
        <v>45232</v>
      </c>
      <c r="B488" s="48">
        <v>7446.53</v>
      </c>
      <c r="C488" s="48">
        <v>4033.98</v>
      </c>
      <c r="D488" s="48">
        <v>4077.59</v>
      </c>
    </row>
    <row r="489" spans="1:4">
      <c r="A489" s="51">
        <v>45233</v>
      </c>
      <c r="B489" s="48">
        <v>7417.73</v>
      </c>
      <c r="C489" s="48">
        <v>4028.19</v>
      </c>
      <c r="D489" s="48">
        <v>4070.73</v>
      </c>
    </row>
    <row r="490" spans="1:4">
      <c r="A490" s="51">
        <v>45236</v>
      </c>
      <c r="B490" s="48">
        <v>7417.76</v>
      </c>
      <c r="C490" s="48">
        <v>4020.77</v>
      </c>
      <c r="D490" s="48">
        <v>4063.36</v>
      </c>
    </row>
    <row r="491" spans="1:4">
      <c r="A491" s="51">
        <v>45237</v>
      </c>
      <c r="B491" s="48">
        <v>7410.04</v>
      </c>
      <c r="C491" s="48">
        <v>4017.63</v>
      </c>
      <c r="D491" s="48">
        <v>4060.15</v>
      </c>
    </row>
    <row r="492" spans="1:4">
      <c r="A492" s="51">
        <v>45238</v>
      </c>
      <c r="B492" s="48">
        <v>7401.72</v>
      </c>
      <c r="C492" s="48">
        <v>4016.24</v>
      </c>
      <c r="D492" s="48">
        <v>4058.85</v>
      </c>
    </row>
    <row r="493" spans="1:4">
      <c r="A493" s="51">
        <v>45239</v>
      </c>
      <c r="B493" s="48">
        <v>7455.67</v>
      </c>
      <c r="C493" s="48">
        <v>4047.13</v>
      </c>
      <c r="D493" s="48">
        <v>4090.36</v>
      </c>
    </row>
    <row r="494" spans="1:4">
      <c r="A494" s="51">
        <v>45240</v>
      </c>
      <c r="B494" s="48">
        <v>7360.55</v>
      </c>
      <c r="C494" s="48">
        <v>3997.59</v>
      </c>
      <c r="D494" s="48">
        <v>4039.59</v>
      </c>
    </row>
    <row r="495" spans="1:4">
      <c r="A495" s="51">
        <v>45243</v>
      </c>
      <c r="B495" s="48">
        <v>7425.83</v>
      </c>
      <c r="C495" s="48">
        <v>4029.83</v>
      </c>
      <c r="D495" s="48">
        <v>4072.37</v>
      </c>
    </row>
    <row r="496" spans="1:4">
      <c r="A496" s="51">
        <v>45244</v>
      </c>
      <c r="B496" s="48">
        <v>7440.47</v>
      </c>
      <c r="C496" s="48">
        <v>4056.79</v>
      </c>
      <c r="D496" s="48">
        <v>4098.7299999999996</v>
      </c>
    </row>
    <row r="497" spans="1:4">
      <c r="A497" s="51">
        <v>45245</v>
      </c>
      <c r="B497" s="48">
        <v>7486.91</v>
      </c>
      <c r="C497" s="48">
        <v>4083.22</v>
      </c>
      <c r="D497" s="48">
        <v>4125.08</v>
      </c>
    </row>
    <row r="498" spans="1:4">
      <c r="A498" s="51">
        <v>45246</v>
      </c>
      <c r="B498" s="48">
        <v>7410.97</v>
      </c>
      <c r="C498" s="48">
        <v>4037.99</v>
      </c>
      <c r="D498" s="48">
        <v>4079</v>
      </c>
    </row>
    <row r="499" spans="1:4">
      <c r="A499" s="51">
        <v>45247</v>
      </c>
      <c r="B499" s="48">
        <v>7504.25</v>
      </c>
      <c r="C499" s="48">
        <v>4088.05</v>
      </c>
      <c r="D499" s="48">
        <v>4129.8900000000003</v>
      </c>
    </row>
    <row r="500" spans="1:4">
      <c r="A500" s="51">
        <v>45250</v>
      </c>
      <c r="B500" s="48">
        <v>7496.36</v>
      </c>
      <c r="C500" s="48">
        <v>4085.46</v>
      </c>
      <c r="D500" s="48">
        <v>4127.13</v>
      </c>
    </row>
    <row r="501" spans="1:4">
      <c r="A501" s="51">
        <v>45251</v>
      </c>
      <c r="B501" s="48">
        <v>7481.99</v>
      </c>
      <c r="C501" s="48">
        <v>4071.11</v>
      </c>
      <c r="D501" s="48">
        <v>4112.4799999999996</v>
      </c>
    </row>
    <row r="502" spans="1:4">
      <c r="A502" s="51">
        <v>45252</v>
      </c>
      <c r="B502" s="48">
        <v>7469.51</v>
      </c>
      <c r="C502" s="48">
        <v>4069.6</v>
      </c>
      <c r="D502" s="48">
        <v>4110.72</v>
      </c>
    </row>
    <row r="503" spans="1:4">
      <c r="A503" s="51">
        <v>45253</v>
      </c>
      <c r="B503" s="48">
        <v>7483.58</v>
      </c>
      <c r="C503" s="48">
        <v>4076.1</v>
      </c>
      <c r="D503" s="48">
        <v>4117.3999999999996</v>
      </c>
    </row>
    <row r="504" spans="1:4">
      <c r="A504" s="51">
        <v>45254</v>
      </c>
      <c r="B504" s="48">
        <v>7488.2</v>
      </c>
      <c r="C504" s="48">
        <v>4077.47</v>
      </c>
      <c r="D504" s="48">
        <v>4118.87</v>
      </c>
    </row>
    <row r="505" spans="1:4">
      <c r="A505" s="51">
        <v>45257</v>
      </c>
      <c r="B505" s="48">
        <v>7460.7</v>
      </c>
      <c r="C505" s="48">
        <v>4064.18</v>
      </c>
      <c r="D505" s="48">
        <v>4105.25</v>
      </c>
    </row>
    <row r="506" spans="1:4">
      <c r="A506" s="51">
        <v>45258</v>
      </c>
      <c r="B506" s="48">
        <v>7455.24</v>
      </c>
      <c r="C506" s="48">
        <v>4059.87</v>
      </c>
      <c r="D506" s="48">
        <v>4101.0600000000004</v>
      </c>
    </row>
    <row r="507" spans="1:4">
      <c r="A507" s="51">
        <v>45259</v>
      </c>
      <c r="B507" s="48">
        <v>7423.46</v>
      </c>
      <c r="C507" s="48">
        <v>4047.89</v>
      </c>
      <c r="D507" s="48">
        <v>4088.54</v>
      </c>
    </row>
    <row r="508" spans="1:4">
      <c r="A508" s="51">
        <v>45260</v>
      </c>
      <c r="B508" s="48">
        <v>7453.75</v>
      </c>
      <c r="C508" s="48">
        <v>4053.8</v>
      </c>
      <c r="D508" s="48">
        <v>4095.56</v>
      </c>
    </row>
    <row r="509" spans="1:4">
      <c r="A509" s="51">
        <v>45261</v>
      </c>
      <c r="B509" s="48">
        <v>7529.35</v>
      </c>
      <c r="C509" s="48">
        <v>4094.48</v>
      </c>
      <c r="D509" s="48">
        <v>4136.8</v>
      </c>
    </row>
    <row r="510" spans="1:4">
      <c r="A510" s="51">
        <v>45264</v>
      </c>
      <c r="B510" s="48">
        <v>7512.96</v>
      </c>
      <c r="C510" s="48">
        <v>4085.31</v>
      </c>
      <c r="D510" s="48">
        <v>4127.5600000000004</v>
      </c>
    </row>
    <row r="511" spans="1:4">
      <c r="A511" s="51">
        <v>45265</v>
      </c>
      <c r="B511" s="48">
        <v>7489.84</v>
      </c>
      <c r="C511" s="48">
        <v>4078.65</v>
      </c>
      <c r="D511" s="48">
        <v>4120.5600000000004</v>
      </c>
    </row>
    <row r="512" spans="1:4">
      <c r="A512" s="51">
        <v>45266</v>
      </c>
      <c r="B512" s="48">
        <v>7515.38</v>
      </c>
      <c r="C512" s="48">
        <v>4096.16</v>
      </c>
      <c r="D512" s="48">
        <v>4138.24</v>
      </c>
    </row>
    <row r="513" spans="1:4">
      <c r="A513" s="51">
        <v>45267</v>
      </c>
      <c r="B513" s="48">
        <v>7513.72</v>
      </c>
      <c r="C513" s="48">
        <v>4093.96</v>
      </c>
      <c r="D513" s="48">
        <v>4135.96</v>
      </c>
    </row>
    <row r="514" spans="1:4">
      <c r="A514" s="51">
        <v>45268</v>
      </c>
      <c r="B514" s="48">
        <v>7554.47</v>
      </c>
      <c r="C514" s="48">
        <v>4115.38</v>
      </c>
      <c r="D514" s="48">
        <v>4157.84</v>
      </c>
    </row>
    <row r="515" spans="1:4">
      <c r="A515" s="51">
        <v>45271</v>
      </c>
      <c r="B515" s="48">
        <v>7544.89</v>
      </c>
      <c r="C515" s="48">
        <v>4112.3100000000004</v>
      </c>
      <c r="D515" s="48">
        <v>4154.82</v>
      </c>
    </row>
    <row r="516" spans="1:4">
      <c r="A516" s="51">
        <v>45272</v>
      </c>
      <c r="B516" s="48">
        <v>7542.77</v>
      </c>
      <c r="C516" s="48">
        <v>4108.53</v>
      </c>
      <c r="D516" s="48">
        <v>4151.0600000000004</v>
      </c>
    </row>
    <row r="517" spans="1:4">
      <c r="A517" s="51">
        <v>45273</v>
      </c>
      <c r="B517" s="48">
        <v>7548.44</v>
      </c>
      <c r="C517" s="48">
        <v>4112.17</v>
      </c>
      <c r="D517" s="48">
        <v>4154.79</v>
      </c>
    </row>
    <row r="518" spans="1:4">
      <c r="A518" s="51">
        <v>45274</v>
      </c>
      <c r="B518" s="48">
        <v>7648.98</v>
      </c>
      <c r="C518" s="48">
        <v>4176.8999999999996</v>
      </c>
      <c r="D518" s="48">
        <v>4219.87</v>
      </c>
    </row>
    <row r="519" spans="1:4">
      <c r="A519" s="51">
        <v>45275</v>
      </c>
      <c r="B519" s="48">
        <v>7576.36</v>
      </c>
      <c r="C519" s="48">
        <v>4142.92</v>
      </c>
      <c r="D519" s="48">
        <v>4184.0200000000004</v>
      </c>
    </row>
    <row r="520" spans="1:4">
      <c r="A520" s="51">
        <v>45278</v>
      </c>
      <c r="B520" s="48">
        <v>7614.48</v>
      </c>
      <c r="C520" s="48">
        <v>4161.0200000000004</v>
      </c>
      <c r="D520" s="48">
        <v>4202.42</v>
      </c>
    </row>
    <row r="521" spans="1:4">
      <c r="A521" s="51">
        <v>45279</v>
      </c>
      <c r="B521" s="48">
        <v>7638.03</v>
      </c>
      <c r="C521" s="48">
        <v>4175.13</v>
      </c>
      <c r="D521" s="48">
        <v>4216.54</v>
      </c>
    </row>
    <row r="522" spans="1:4">
      <c r="A522" s="51">
        <v>45280</v>
      </c>
      <c r="B522" s="48">
        <v>7715.68</v>
      </c>
      <c r="C522" s="48">
        <v>4221.18</v>
      </c>
      <c r="D522" s="48">
        <v>4263.04</v>
      </c>
    </row>
    <row r="523" spans="1:4">
      <c r="A523" s="51">
        <v>45281</v>
      </c>
      <c r="B523" s="48">
        <v>7694.73</v>
      </c>
      <c r="C523" s="48">
        <v>4209.79</v>
      </c>
      <c r="D523" s="48">
        <v>4251.32</v>
      </c>
    </row>
    <row r="524" spans="1:4">
      <c r="A524" s="51">
        <v>45282</v>
      </c>
      <c r="B524" s="48">
        <v>7697.51</v>
      </c>
      <c r="C524" s="48">
        <v>4213.05</v>
      </c>
      <c r="D524" s="48">
        <v>4254.5</v>
      </c>
    </row>
    <row r="525" spans="1:4">
      <c r="A525" s="51">
        <v>45285</v>
      </c>
      <c r="B525" s="48">
        <v>7697.51</v>
      </c>
      <c r="C525" s="48">
        <v>4213.05</v>
      </c>
      <c r="D525" s="48">
        <v>4254.5</v>
      </c>
    </row>
    <row r="526" spans="1:4">
      <c r="A526" s="51">
        <v>45286</v>
      </c>
      <c r="B526" s="48">
        <v>7697.51</v>
      </c>
      <c r="C526" s="48">
        <v>4213.05</v>
      </c>
      <c r="D526" s="48">
        <v>4254.5</v>
      </c>
    </row>
    <row r="527" spans="1:4">
      <c r="A527" s="51">
        <v>45287</v>
      </c>
      <c r="B527" s="48">
        <v>7724.95</v>
      </c>
      <c r="C527" s="48">
        <v>4228.99</v>
      </c>
      <c r="D527" s="48">
        <v>4270.28</v>
      </c>
    </row>
    <row r="528" spans="1:4">
      <c r="A528" s="51">
        <v>45288</v>
      </c>
      <c r="B528" s="48">
        <v>7722.74</v>
      </c>
      <c r="C528" s="48">
        <v>4228.03</v>
      </c>
      <c r="D528" s="48">
        <v>4269.1899999999996</v>
      </c>
    </row>
    <row r="529" spans="1:4">
      <c r="A529" s="51">
        <v>45289</v>
      </c>
      <c r="B529" s="48">
        <v>7733.24</v>
      </c>
      <c r="C529" s="48">
        <v>4232.01</v>
      </c>
      <c r="D529" s="48">
        <v>4273.24</v>
      </c>
    </row>
    <row r="530" spans="1:4">
      <c r="A530" s="51">
        <v>45292</v>
      </c>
      <c r="B530" s="48">
        <v>7733.24</v>
      </c>
      <c r="C530" s="48">
        <v>4232.01</v>
      </c>
      <c r="D530" s="48">
        <v>4273.24</v>
      </c>
    </row>
    <row r="531" spans="1:4">
      <c r="A531" s="51">
        <v>45293</v>
      </c>
      <c r="B531" s="48">
        <v>7721.52</v>
      </c>
      <c r="C531" s="48">
        <v>4220.8999999999996</v>
      </c>
      <c r="D531" s="48">
        <v>4262.1499999999996</v>
      </c>
    </row>
    <row r="532" spans="1:4">
      <c r="A532" s="51">
        <v>45294</v>
      </c>
      <c r="B532" s="48">
        <v>7682.33</v>
      </c>
      <c r="C532" s="48">
        <v>4196.6899999999996</v>
      </c>
      <c r="D532" s="48">
        <v>4237.83</v>
      </c>
    </row>
    <row r="533" spans="1:4">
      <c r="A533" s="51">
        <v>45295</v>
      </c>
      <c r="B533" s="48">
        <v>7723.07</v>
      </c>
      <c r="C533" s="48">
        <v>4217.03</v>
      </c>
      <c r="D533" s="48">
        <v>4258.54</v>
      </c>
    </row>
    <row r="534" spans="1:4">
      <c r="A534" s="51">
        <v>45296</v>
      </c>
      <c r="B534" s="48">
        <v>7689.61</v>
      </c>
      <c r="C534" s="48">
        <v>4196.3500000000004</v>
      </c>
      <c r="D534" s="48">
        <v>4237.67</v>
      </c>
    </row>
    <row r="535" spans="1:4">
      <c r="A535" s="51">
        <v>45299</v>
      </c>
      <c r="B535" s="48">
        <v>7694.19</v>
      </c>
      <c r="C535" s="48">
        <v>4204.1400000000003</v>
      </c>
      <c r="D535" s="48">
        <v>4245.55</v>
      </c>
    </row>
    <row r="536" spans="1:4">
      <c r="A536" s="51">
        <v>45300</v>
      </c>
      <c r="B536" s="48">
        <v>7683.96</v>
      </c>
      <c r="C536" s="48">
        <v>4196.1499999999996</v>
      </c>
      <c r="D536" s="48">
        <v>4237.6000000000004</v>
      </c>
    </row>
    <row r="537" spans="1:4">
      <c r="A537" s="51">
        <v>45301</v>
      </c>
      <c r="B537" s="48">
        <v>7651.76</v>
      </c>
      <c r="C537" s="48">
        <v>4180.83</v>
      </c>
      <c r="D537" s="48">
        <v>4221.92</v>
      </c>
    </row>
    <row r="538" spans="1:4">
      <c r="A538" s="51">
        <v>45302</v>
      </c>
      <c r="B538" s="48">
        <v>7576.59</v>
      </c>
      <c r="C538" s="48">
        <v>4140.7299999999996</v>
      </c>
      <c r="D538" s="48">
        <v>4180.9799999999996</v>
      </c>
    </row>
    <row r="539" spans="1:4">
      <c r="A539" s="51">
        <v>45303</v>
      </c>
      <c r="B539" s="48">
        <v>7624.93</v>
      </c>
      <c r="C539" s="48">
        <v>4165.62</v>
      </c>
      <c r="D539" s="48">
        <v>4206.6499999999996</v>
      </c>
    </row>
    <row r="540" spans="1:4">
      <c r="A540" s="51">
        <v>45306</v>
      </c>
      <c r="B540" s="48">
        <v>7594.91</v>
      </c>
      <c r="C540" s="48">
        <v>4152.21</v>
      </c>
      <c r="D540" s="48">
        <v>4192.55</v>
      </c>
    </row>
    <row r="541" spans="1:4">
      <c r="A541" s="51">
        <v>45307</v>
      </c>
      <c r="B541" s="48">
        <v>7558.34</v>
      </c>
      <c r="C541" s="48">
        <v>4134.3100000000004</v>
      </c>
      <c r="D541" s="48">
        <v>4174.9799999999996</v>
      </c>
    </row>
    <row r="542" spans="1:4">
      <c r="A542" s="51">
        <v>45308</v>
      </c>
      <c r="B542" s="48">
        <v>7446.29</v>
      </c>
      <c r="C542" s="48">
        <v>4072.19</v>
      </c>
      <c r="D542" s="48">
        <v>4111.71</v>
      </c>
    </row>
    <row r="543" spans="1:4">
      <c r="A543" s="51">
        <v>45309</v>
      </c>
      <c r="B543" s="48">
        <v>7459.09</v>
      </c>
      <c r="C543" s="48">
        <v>4080.28</v>
      </c>
      <c r="D543" s="48">
        <v>4120.3599999999997</v>
      </c>
    </row>
    <row r="544" spans="1:4">
      <c r="A544" s="51">
        <v>45310</v>
      </c>
      <c r="B544" s="48">
        <v>7461.93</v>
      </c>
      <c r="C544" s="48">
        <v>4079.87</v>
      </c>
      <c r="D544" s="48">
        <v>4119.3500000000004</v>
      </c>
    </row>
    <row r="545" spans="1:4">
      <c r="A545" s="51">
        <v>45313</v>
      </c>
      <c r="B545" s="48">
        <v>7487.71</v>
      </c>
      <c r="C545" s="48">
        <v>4098.3100000000004</v>
      </c>
      <c r="D545" s="48">
        <v>4137.8599999999997</v>
      </c>
    </row>
    <row r="546" spans="1:4">
      <c r="A546" s="51">
        <v>45314</v>
      </c>
      <c r="B546" s="48">
        <v>7485.73</v>
      </c>
      <c r="C546" s="48">
        <v>4095.09</v>
      </c>
      <c r="D546" s="48">
        <v>4134.3599999999997</v>
      </c>
    </row>
    <row r="547" spans="1:4">
      <c r="A547" s="51">
        <v>45315</v>
      </c>
      <c r="B547" s="48">
        <v>7527.67</v>
      </c>
      <c r="C547" s="48">
        <v>4120.13</v>
      </c>
      <c r="D547" s="48">
        <v>4159.76</v>
      </c>
    </row>
    <row r="548" spans="1:4">
      <c r="A548" s="51">
        <v>45316</v>
      </c>
      <c r="B548" s="48">
        <v>7529.73</v>
      </c>
      <c r="C548" s="48">
        <v>4122.7299999999996</v>
      </c>
      <c r="D548" s="48">
        <v>4162.32</v>
      </c>
    </row>
    <row r="549" spans="1:4">
      <c r="A549" s="51">
        <v>45317</v>
      </c>
      <c r="B549" s="48">
        <v>7635.09</v>
      </c>
      <c r="C549" s="48">
        <v>4174.8900000000003</v>
      </c>
      <c r="D549" s="48">
        <v>4215.82</v>
      </c>
    </row>
    <row r="550" spans="1:4">
      <c r="A550" s="51">
        <v>45320</v>
      </c>
      <c r="B550" s="48">
        <v>7632.74</v>
      </c>
      <c r="C550" s="48">
        <v>4172.58</v>
      </c>
      <c r="D550" s="48">
        <v>4213.88</v>
      </c>
    </row>
    <row r="551" spans="1:4">
      <c r="A551" s="51">
        <v>45321</v>
      </c>
      <c r="B551" s="48">
        <v>7666.31</v>
      </c>
      <c r="C551" s="48">
        <v>4189.3100000000004</v>
      </c>
      <c r="D551" s="48">
        <v>4230.9799999999996</v>
      </c>
    </row>
    <row r="552" spans="1:4">
      <c r="A552" s="51">
        <v>45322</v>
      </c>
      <c r="B552" s="48">
        <v>7630.57</v>
      </c>
      <c r="C552" s="48">
        <v>4173.0600000000004</v>
      </c>
      <c r="D552" s="48">
        <v>4214.29</v>
      </c>
    </row>
    <row r="553" spans="1:4">
      <c r="A553" s="51">
        <v>45323</v>
      </c>
      <c r="B553" s="48">
        <v>7622.16</v>
      </c>
      <c r="C553" s="48">
        <v>4161.8900000000003</v>
      </c>
      <c r="D553" s="48">
        <v>4203.32</v>
      </c>
    </row>
    <row r="554" spans="1:4">
      <c r="A554" s="51">
        <v>45324</v>
      </c>
      <c r="B554" s="48">
        <v>7615.54</v>
      </c>
      <c r="C554" s="48">
        <v>4160.1899999999996</v>
      </c>
      <c r="D554" s="48">
        <v>4201.46</v>
      </c>
    </row>
    <row r="555" spans="1:4">
      <c r="A555" s="51">
        <v>45327</v>
      </c>
      <c r="B555" s="48">
        <v>7612.86</v>
      </c>
      <c r="C555" s="48">
        <v>4154.01</v>
      </c>
      <c r="D555" s="48">
        <v>4195.45</v>
      </c>
    </row>
    <row r="556" spans="1:4">
      <c r="A556" s="51">
        <v>45328</v>
      </c>
      <c r="B556" s="48">
        <v>7681.01</v>
      </c>
      <c r="C556" s="48">
        <v>4190.18</v>
      </c>
      <c r="D556" s="48">
        <v>4232.47</v>
      </c>
    </row>
    <row r="557" spans="1:4">
      <c r="A557" s="51">
        <v>45329</v>
      </c>
      <c r="B557" s="48">
        <v>7628.75</v>
      </c>
      <c r="C557" s="48">
        <v>4163.67</v>
      </c>
      <c r="D557" s="48">
        <v>4205.63</v>
      </c>
    </row>
    <row r="558" spans="1:4">
      <c r="A558" s="51">
        <v>45330</v>
      </c>
      <c r="B558" s="48">
        <v>7595.48</v>
      </c>
      <c r="C558" s="48">
        <v>4148.28</v>
      </c>
      <c r="D558" s="48">
        <v>4189.79</v>
      </c>
    </row>
    <row r="559" spans="1:4">
      <c r="A559" s="51">
        <v>45331</v>
      </c>
      <c r="B559" s="48">
        <v>7572.58</v>
      </c>
      <c r="C559" s="48">
        <v>4136.74</v>
      </c>
      <c r="D559" s="48">
        <v>4177.6899999999996</v>
      </c>
    </row>
    <row r="560" spans="1:4">
      <c r="A560" s="51">
        <v>45334</v>
      </c>
      <c r="B560" s="48">
        <v>7573.69</v>
      </c>
      <c r="C560" s="48">
        <v>4141.8100000000004</v>
      </c>
      <c r="D560" s="48">
        <v>4182.58</v>
      </c>
    </row>
    <row r="561" spans="1:4">
      <c r="A561" s="51">
        <v>45335</v>
      </c>
      <c r="B561" s="48">
        <v>7512.28</v>
      </c>
      <c r="C561" s="48">
        <v>4104.8100000000004</v>
      </c>
      <c r="D561" s="48">
        <v>4144.84</v>
      </c>
    </row>
    <row r="562" spans="1:4">
      <c r="A562" s="51">
        <v>45336</v>
      </c>
      <c r="B562" s="48">
        <v>7568.4</v>
      </c>
      <c r="C562" s="48">
        <v>4132.87</v>
      </c>
      <c r="D562" s="48">
        <v>4173.91</v>
      </c>
    </row>
    <row r="563" spans="1:4">
      <c r="A563" s="51">
        <v>45337</v>
      </c>
      <c r="B563" s="48">
        <v>7597.53</v>
      </c>
      <c r="C563" s="48">
        <v>4149.9799999999996</v>
      </c>
      <c r="D563" s="48">
        <v>4190.67</v>
      </c>
    </row>
    <row r="564" spans="1:4">
      <c r="A564" s="51">
        <v>45338</v>
      </c>
      <c r="B564" s="48">
        <v>7711.71</v>
      </c>
      <c r="C564" s="48">
        <v>4205.25</v>
      </c>
      <c r="D564" s="48">
        <v>4247.66</v>
      </c>
    </row>
    <row r="565" spans="1:4">
      <c r="A565" s="51">
        <v>45341</v>
      </c>
      <c r="B565" s="48">
        <v>7728.5</v>
      </c>
      <c r="C565" s="48">
        <v>4213.95</v>
      </c>
      <c r="D565" s="48">
        <v>4256.3900000000003</v>
      </c>
    </row>
    <row r="566" spans="1:4">
      <c r="A566" s="51">
        <v>45342</v>
      </c>
      <c r="B566" s="48">
        <v>7719.21</v>
      </c>
      <c r="C566" s="48">
        <v>4206.04</v>
      </c>
      <c r="D566" s="48">
        <v>4248.6899999999996</v>
      </c>
    </row>
    <row r="567" spans="1:4">
      <c r="A567" s="51">
        <v>45343</v>
      </c>
      <c r="B567" s="48">
        <v>7662.51</v>
      </c>
      <c r="C567" s="48">
        <v>4180.1899999999996</v>
      </c>
      <c r="D567" s="48">
        <v>4222.09</v>
      </c>
    </row>
    <row r="568" spans="1:4">
      <c r="A568" s="51">
        <v>45344</v>
      </c>
      <c r="B568" s="48">
        <v>7684.49</v>
      </c>
      <c r="C568" s="48">
        <v>4195.17</v>
      </c>
      <c r="D568" s="48">
        <v>4236.95</v>
      </c>
    </row>
    <row r="569" spans="1:4">
      <c r="A569" s="51">
        <v>45345</v>
      </c>
      <c r="B569" s="48">
        <v>7706.28</v>
      </c>
      <c r="C569" s="48">
        <v>4202.76</v>
      </c>
      <c r="D569" s="48">
        <v>4244.71</v>
      </c>
    </row>
    <row r="570" spans="1:4">
      <c r="A570" s="51">
        <v>45348</v>
      </c>
      <c r="B570" s="48">
        <v>7684.3</v>
      </c>
      <c r="C570" s="48">
        <v>4190.8</v>
      </c>
      <c r="D570" s="48">
        <v>4232.66</v>
      </c>
    </row>
    <row r="571" spans="1:4">
      <c r="A571" s="51">
        <v>45349</v>
      </c>
      <c r="B571" s="48">
        <v>7683.02</v>
      </c>
      <c r="C571" s="48">
        <v>4191.43</v>
      </c>
      <c r="D571" s="48">
        <v>4233.18</v>
      </c>
    </row>
    <row r="572" spans="1:4">
      <c r="A572" s="51">
        <v>45350</v>
      </c>
      <c r="B572" s="48">
        <v>7624.98</v>
      </c>
      <c r="C572" s="48">
        <v>4159.57</v>
      </c>
      <c r="D572" s="48">
        <v>4201.04</v>
      </c>
    </row>
    <row r="573" spans="1:4">
      <c r="A573" s="51">
        <v>45351</v>
      </c>
      <c r="B573" s="48">
        <v>7630.02</v>
      </c>
      <c r="C573" s="48">
        <v>4163.21</v>
      </c>
      <c r="D573" s="48">
        <v>4204.7</v>
      </c>
    </row>
    <row r="574" spans="1:4">
      <c r="A574" s="51">
        <v>45352</v>
      </c>
      <c r="B574" s="48">
        <v>7682.5</v>
      </c>
      <c r="C574" s="48">
        <v>4197.12</v>
      </c>
      <c r="D574" s="48">
        <v>4238.8100000000004</v>
      </c>
    </row>
    <row r="575" spans="1:4">
      <c r="A575" s="51">
        <v>45355</v>
      </c>
      <c r="B575" s="48">
        <v>7640.33</v>
      </c>
      <c r="C575" s="48">
        <v>4174.28</v>
      </c>
      <c r="D575" s="48">
        <v>4215.57</v>
      </c>
    </row>
    <row r="576" spans="1:4">
      <c r="A576" s="51">
        <v>45356</v>
      </c>
      <c r="B576" s="48">
        <v>7646.16</v>
      </c>
      <c r="C576" s="48">
        <v>4177.42</v>
      </c>
      <c r="D576" s="48">
        <v>4219.01</v>
      </c>
    </row>
    <row r="577" spans="1:4">
      <c r="A577" s="51">
        <v>45357</v>
      </c>
      <c r="B577" s="48">
        <v>7679.31</v>
      </c>
      <c r="C577" s="48">
        <v>4199.1499999999996</v>
      </c>
      <c r="D577" s="48">
        <v>4240.95</v>
      </c>
    </row>
    <row r="578" spans="1:4">
      <c r="A578" s="51">
        <v>45358</v>
      </c>
      <c r="B578" s="48">
        <v>7692.46</v>
      </c>
      <c r="C578" s="48">
        <v>4208.82</v>
      </c>
      <c r="D578" s="48">
        <v>4250.6000000000004</v>
      </c>
    </row>
    <row r="579" spans="1:4">
      <c r="A579" s="51">
        <v>45359</v>
      </c>
      <c r="B579" s="48">
        <v>7659.74</v>
      </c>
      <c r="C579" s="48">
        <v>4194.47</v>
      </c>
      <c r="D579" s="48">
        <v>4235.63</v>
      </c>
    </row>
    <row r="580" spans="1:4">
      <c r="A580" s="51">
        <v>45362</v>
      </c>
      <c r="B580" s="48">
        <v>7669.23</v>
      </c>
      <c r="C580" s="48">
        <v>4196.01</v>
      </c>
      <c r="D580" s="48">
        <v>4237.93</v>
      </c>
    </row>
    <row r="581" spans="1:4">
      <c r="A581" s="51">
        <v>45363</v>
      </c>
      <c r="B581" s="48">
        <v>7747.81</v>
      </c>
      <c r="C581" s="48">
        <v>4233.33</v>
      </c>
      <c r="D581" s="48">
        <v>4276.2700000000004</v>
      </c>
    </row>
    <row r="582" spans="1:4">
      <c r="A582" s="51">
        <v>45364</v>
      </c>
      <c r="B582" s="48">
        <v>7772.17</v>
      </c>
      <c r="C582" s="48">
        <v>4243.71</v>
      </c>
      <c r="D582" s="48">
        <v>4287.78</v>
      </c>
    </row>
    <row r="583" spans="1:4">
      <c r="A583" s="51">
        <v>45365</v>
      </c>
      <c r="B583" s="48">
        <v>7743.15</v>
      </c>
      <c r="C583" s="48">
        <v>4228.42</v>
      </c>
      <c r="D583" s="48">
        <v>4271.62</v>
      </c>
    </row>
    <row r="584" spans="1:4">
      <c r="A584" s="51">
        <v>45366</v>
      </c>
      <c r="B584" s="48">
        <v>7727.42</v>
      </c>
      <c r="C584" s="48">
        <v>4222.09</v>
      </c>
      <c r="D584" s="48">
        <v>4264.99</v>
      </c>
    </row>
    <row r="585" spans="1:4">
      <c r="A585" s="51">
        <v>45369</v>
      </c>
      <c r="B585" s="48">
        <v>7722.55</v>
      </c>
      <c r="C585" s="48">
        <v>4218.8900000000003</v>
      </c>
      <c r="D585" s="48">
        <v>4261.87</v>
      </c>
    </row>
    <row r="586" spans="1:4">
      <c r="A586" s="51">
        <v>45370</v>
      </c>
      <c r="B586" s="48">
        <v>7738.3</v>
      </c>
      <c r="C586" s="48">
        <v>4224.3599999999997</v>
      </c>
      <c r="D586" s="48">
        <v>4267.68</v>
      </c>
    </row>
    <row r="587" spans="1:4">
      <c r="A587" s="51">
        <v>45371</v>
      </c>
      <c r="B587" s="48">
        <v>7737.38</v>
      </c>
      <c r="C587" s="48">
        <v>4225.49</v>
      </c>
      <c r="D587" s="48">
        <v>4268.83</v>
      </c>
    </row>
    <row r="588" spans="1:4">
      <c r="A588" s="51">
        <v>45372</v>
      </c>
      <c r="B588" s="48">
        <v>7882.55</v>
      </c>
      <c r="C588" s="48">
        <v>4300.46</v>
      </c>
      <c r="D588" s="48">
        <v>4345.58</v>
      </c>
    </row>
    <row r="589" spans="1:4">
      <c r="A589" s="51">
        <v>45373</v>
      </c>
      <c r="B589" s="48">
        <v>7930.92</v>
      </c>
      <c r="C589" s="48">
        <v>4322.51</v>
      </c>
      <c r="D589" s="48">
        <v>4367.9799999999996</v>
      </c>
    </row>
    <row r="590" spans="1:4">
      <c r="A590" s="51">
        <v>45376</v>
      </c>
      <c r="B590" s="48">
        <v>7917.57</v>
      </c>
      <c r="C590" s="48">
        <v>4312.78</v>
      </c>
      <c r="D590" s="48">
        <v>4358.2299999999996</v>
      </c>
    </row>
    <row r="591" spans="1:4">
      <c r="A591" s="51">
        <v>45377</v>
      </c>
      <c r="B591" s="48">
        <v>7930.96</v>
      </c>
      <c r="C591" s="48">
        <v>4324.29</v>
      </c>
      <c r="D591" s="48">
        <v>4369.6400000000003</v>
      </c>
    </row>
    <row r="592" spans="1:4">
      <c r="A592" s="51">
        <v>45378</v>
      </c>
      <c r="B592" s="48">
        <v>7931.98</v>
      </c>
      <c r="C592" s="48">
        <v>4325.93</v>
      </c>
      <c r="D592" s="48">
        <v>4371.1400000000003</v>
      </c>
    </row>
    <row r="593" spans="1:4">
      <c r="A593" s="51">
        <v>45379</v>
      </c>
      <c r="B593" s="48">
        <v>7952.62</v>
      </c>
      <c r="C593" s="48">
        <v>4338.05</v>
      </c>
      <c r="D593" s="48">
        <v>4383.21</v>
      </c>
    </row>
    <row r="594" spans="1:4">
      <c r="A594" s="51">
        <v>45380</v>
      </c>
      <c r="B594" s="48">
        <v>7952.62</v>
      </c>
      <c r="C594" s="48">
        <v>4338.05</v>
      </c>
      <c r="D594" s="48">
        <v>4383.21</v>
      </c>
    </row>
    <row r="595" spans="1:4">
      <c r="A595" s="51">
        <v>45383</v>
      </c>
      <c r="B595" s="48">
        <v>7952.62</v>
      </c>
      <c r="C595" s="48">
        <v>4338.05</v>
      </c>
      <c r="D595" s="48">
        <v>4383.21</v>
      </c>
    </row>
    <row r="596" spans="1:4">
      <c r="A596" s="51">
        <v>45384</v>
      </c>
      <c r="B596" s="48">
        <v>7935.09</v>
      </c>
      <c r="C596" s="48">
        <v>4324.53</v>
      </c>
      <c r="D596" s="48">
        <v>4369.63</v>
      </c>
    </row>
    <row r="597" spans="1:4">
      <c r="A597" s="51">
        <v>45385</v>
      </c>
      <c r="B597" s="48">
        <v>7937.44</v>
      </c>
      <c r="C597" s="48">
        <v>4326.83</v>
      </c>
      <c r="D597" s="48">
        <v>4371.97</v>
      </c>
    </row>
    <row r="598" spans="1:4">
      <c r="A598" s="51">
        <v>45386</v>
      </c>
      <c r="B598" s="48">
        <v>7975.89</v>
      </c>
      <c r="C598" s="48">
        <v>4348.49</v>
      </c>
      <c r="D598" s="48">
        <v>4393.88</v>
      </c>
    </row>
    <row r="599" spans="1:4">
      <c r="A599" s="51">
        <v>45387</v>
      </c>
      <c r="B599" s="48">
        <v>7911.16</v>
      </c>
      <c r="C599" s="48">
        <v>4313.9399999999996</v>
      </c>
      <c r="D599" s="48">
        <v>4358.6499999999996</v>
      </c>
    </row>
    <row r="600" spans="1:4">
      <c r="A600" s="51">
        <v>45390</v>
      </c>
      <c r="B600" s="48">
        <v>7943.47</v>
      </c>
      <c r="C600" s="48">
        <v>4333.28</v>
      </c>
      <c r="D600" s="48">
        <v>4377.9399999999996</v>
      </c>
    </row>
    <row r="601" spans="1:4">
      <c r="A601" s="51">
        <v>45391</v>
      </c>
      <c r="B601" s="48">
        <v>7934.79</v>
      </c>
      <c r="C601" s="48">
        <v>4326.4799999999996</v>
      </c>
      <c r="D601" s="48">
        <v>4371.01</v>
      </c>
    </row>
    <row r="602" spans="1:4">
      <c r="A602" s="51">
        <v>45392</v>
      </c>
      <c r="B602" s="48">
        <v>7961.21</v>
      </c>
      <c r="C602" s="48">
        <v>4339.84</v>
      </c>
      <c r="D602" s="48">
        <v>4384.72</v>
      </c>
    </row>
    <row r="603" spans="1:4">
      <c r="A603" s="51">
        <v>45393</v>
      </c>
      <c r="B603" s="48">
        <v>7923.8</v>
      </c>
      <c r="C603" s="48">
        <v>4322.37</v>
      </c>
      <c r="D603" s="48">
        <v>4366.53</v>
      </c>
    </row>
    <row r="604" spans="1:4">
      <c r="A604" s="51">
        <v>45394</v>
      </c>
      <c r="B604" s="48">
        <v>7995.58</v>
      </c>
      <c r="C604" s="48">
        <v>4353.66</v>
      </c>
      <c r="D604" s="48">
        <v>4398.53</v>
      </c>
    </row>
    <row r="605" spans="1:4">
      <c r="A605" s="51">
        <v>45397</v>
      </c>
      <c r="B605" s="48">
        <v>7965.53</v>
      </c>
      <c r="C605" s="48">
        <v>4338.8999999999996</v>
      </c>
      <c r="D605" s="48">
        <v>4383.6000000000004</v>
      </c>
    </row>
    <row r="606" spans="1:4">
      <c r="A606" s="51">
        <v>45398</v>
      </c>
      <c r="B606" s="48">
        <v>7820.36</v>
      </c>
      <c r="C606" s="48">
        <v>4260.41</v>
      </c>
      <c r="D606" s="48">
        <v>4303.8500000000004</v>
      </c>
    </row>
    <row r="607" spans="1:4">
      <c r="A607" s="51">
        <v>45399</v>
      </c>
      <c r="B607" s="48">
        <v>7847.99</v>
      </c>
      <c r="C607" s="48">
        <v>4273.0200000000004</v>
      </c>
      <c r="D607" s="48">
        <v>4316.8100000000004</v>
      </c>
    </row>
    <row r="608" spans="1:4">
      <c r="A608" s="51">
        <v>45400</v>
      </c>
      <c r="B608" s="48">
        <v>7877.05</v>
      </c>
      <c r="C608" s="48">
        <v>4290.0200000000004</v>
      </c>
      <c r="D608" s="48">
        <v>4334</v>
      </c>
    </row>
    <row r="609" spans="1:4">
      <c r="A609" s="51">
        <v>45401</v>
      </c>
      <c r="B609" s="48">
        <v>7895.85</v>
      </c>
      <c r="C609" s="48">
        <v>4296.41</v>
      </c>
      <c r="D609" s="48">
        <v>4341.08</v>
      </c>
    </row>
    <row r="610" spans="1:4">
      <c r="A610" s="51">
        <v>45404</v>
      </c>
      <c r="B610" s="48">
        <v>8023.87</v>
      </c>
      <c r="C610" s="48">
        <v>4362.6000000000004</v>
      </c>
      <c r="D610" s="48">
        <v>4408.1899999999996</v>
      </c>
    </row>
    <row r="611" spans="1:4">
      <c r="A611" s="51">
        <v>45405</v>
      </c>
      <c r="B611" s="48">
        <v>8044.81</v>
      </c>
      <c r="C611" s="48">
        <v>4378.75</v>
      </c>
      <c r="D611" s="48">
        <v>4424.29</v>
      </c>
    </row>
    <row r="612" spans="1:4">
      <c r="A612" s="51">
        <v>45406</v>
      </c>
      <c r="B612" s="48">
        <v>8040.38</v>
      </c>
      <c r="C612" s="48">
        <v>4374.0600000000004</v>
      </c>
      <c r="D612" s="48">
        <v>4419.71</v>
      </c>
    </row>
    <row r="613" spans="1:4">
      <c r="A613" s="51">
        <v>45407</v>
      </c>
      <c r="B613" s="48">
        <v>8078.86</v>
      </c>
      <c r="C613" s="48">
        <v>4387.9399999999996</v>
      </c>
      <c r="D613" s="48">
        <v>4434.34</v>
      </c>
    </row>
    <row r="614" spans="1:4">
      <c r="A614" s="51">
        <v>45408</v>
      </c>
      <c r="B614" s="48">
        <v>8139.83</v>
      </c>
      <c r="C614" s="48">
        <v>4423.59</v>
      </c>
      <c r="D614" s="48">
        <v>4470.09</v>
      </c>
    </row>
    <row r="615" spans="1:4">
      <c r="A615" s="51">
        <v>45411</v>
      </c>
      <c r="B615" s="48">
        <v>8147.03</v>
      </c>
      <c r="C615" s="48">
        <v>4435.18</v>
      </c>
      <c r="D615" s="48">
        <v>4481.53</v>
      </c>
    </row>
    <row r="616" spans="1:4">
      <c r="A616" s="51">
        <v>45412</v>
      </c>
      <c r="B616" s="48">
        <v>8144.13</v>
      </c>
      <c r="C616" s="48">
        <v>4430.25</v>
      </c>
      <c r="D616" s="48">
        <v>4476.4799999999996</v>
      </c>
    </row>
    <row r="617" spans="1:4">
      <c r="A617" s="51">
        <v>45413</v>
      </c>
      <c r="B617" s="48">
        <v>8121.24</v>
      </c>
      <c r="C617" s="48">
        <v>4418.6000000000004</v>
      </c>
      <c r="D617" s="48">
        <v>4464.43</v>
      </c>
    </row>
    <row r="618" spans="1:4">
      <c r="A618" s="51">
        <v>45414</v>
      </c>
      <c r="B618" s="48">
        <v>8172.15</v>
      </c>
      <c r="C618" s="48">
        <v>4446.1499999999996</v>
      </c>
      <c r="D618" s="48">
        <v>4492.4399999999996</v>
      </c>
    </row>
    <row r="619" spans="1:4">
      <c r="A619" s="51">
        <v>45415</v>
      </c>
      <c r="B619" s="48">
        <v>8213.49</v>
      </c>
      <c r="C619" s="48">
        <v>4469.09</v>
      </c>
      <c r="D619" s="48">
        <v>4515.5</v>
      </c>
    </row>
    <row r="620" spans="1:4">
      <c r="A620" s="51">
        <v>45418</v>
      </c>
      <c r="B620" s="48">
        <v>8213.49</v>
      </c>
      <c r="C620" s="48">
        <v>4469.09</v>
      </c>
      <c r="D620" s="48">
        <v>4515.5</v>
      </c>
    </row>
    <row r="621" spans="1:4">
      <c r="A621" s="51">
        <v>45419</v>
      </c>
      <c r="B621" s="48">
        <v>8313.67</v>
      </c>
      <c r="C621" s="48">
        <v>4522.99</v>
      </c>
      <c r="D621" s="48">
        <v>4570.66</v>
      </c>
    </row>
    <row r="622" spans="1:4">
      <c r="A622" s="51">
        <v>45420</v>
      </c>
      <c r="B622" s="48">
        <v>8354.0499999999993</v>
      </c>
      <c r="C622" s="48">
        <v>4544.24</v>
      </c>
      <c r="D622" s="48">
        <v>4592.2299999999996</v>
      </c>
    </row>
    <row r="623" spans="1:4">
      <c r="A623" s="51">
        <v>45421</v>
      </c>
      <c r="B623" s="48">
        <v>8381.35</v>
      </c>
      <c r="C623" s="48">
        <v>4558.37</v>
      </c>
      <c r="D623" s="48">
        <v>4606.3900000000003</v>
      </c>
    </row>
    <row r="624" spans="1:4">
      <c r="A624" s="51">
        <v>45422</v>
      </c>
      <c r="B624" s="48">
        <v>8433.76</v>
      </c>
      <c r="C624" s="48">
        <v>4586.29</v>
      </c>
      <c r="D624" s="48">
        <v>4634.75</v>
      </c>
    </row>
    <row r="625" spans="1:4">
      <c r="A625" s="51">
        <v>45425</v>
      </c>
      <c r="B625" s="48">
        <v>8414.99</v>
      </c>
      <c r="C625" s="48">
        <v>4575.33</v>
      </c>
      <c r="D625" s="48">
        <v>4623.2299999999996</v>
      </c>
    </row>
    <row r="626" spans="1:4">
      <c r="A626" s="51">
        <v>45426</v>
      </c>
      <c r="B626" s="48">
        <v>8428.1299999999992</v>
      </c>
      <c r="C626" s="48">
        <v>4583.2299999999996</v>
      </c>
      <c r="D626" s="48">
        <v>4631.25</v>
      </c>
    </row>
    <row r="627" spans="1:4">
      <c r="A627" s="51">
        <v>45427</v>
      </c>
      <c r="B627" s="48">
        <v>8445.7999999999993</v>
      </c>
      <c r="C627" s="48">
        <v>4596.71</v>
      </c>
      <c r="D627" s="48">
        <v>4644.47</v>
      </c>
    </row>
    <row r="628" spans="1:4">
      <c r="A628" s="51">
        <v>45428</v>
      </c>
      <c r="B628" s="48">
        <v>8438.65</v>
      </c>
      <c r="C628" s="48">
        <v>4594.7</v>
      </c>
      <c r="D628" s="48">
        <v>4642.54</v>
      </c>
    </row>
    <row r="629" spans="1:4">
      <c r="A629" s="51">
        <v>45429</v>
      </c>
      <c r="B629" s="48">
        <v>8420.26</v>
      </c>
      <c r="C629" s="48">
        <v>4584.2299999999996</v>
      </c>
      <c r="D629" s="48">
        <v>4631.57</v>
      </c>
    </row>
    <row r="630" spans="1:4">
      <c r="A630" s="51">
        <v>45432</v>
      </c>
      <c r="B630" s="48">
        <v>8424.2000000000007</v>
      </c>
      <c r="C630" s="48">
        <v>4590.38</v>
      </c>
      <c r="D630" s="48">
        <v>4637.24</v>
      </c>
    </row>
    <row r="631" spans="1:4">
      <c r="A631" s="51">
        <v>45433</v>
      </c>
      <c r="B631" s="48">
        <v>8416.4500000000007</v>
      </c>
      <c r="C631" s="48">
        <v>4584.3999999999996</v>
      </c>
      <c r="D631" s="48">
        <v>4630.8</v>
      </c>
    </row>
    <row r="632" spans="1:4">
      <c r="A632" s="51">
        <v>45434</v>
      </c>
      <c r="B632" s="48">
        <v>8370.33</v>
      </c>
      <c r="C632" s="48">
        <v>4560.55</v>
      </c>
      <c r="D632" s="48">
        <v>4606.67</v>
      </c>
    </row>
    <row r="633" spans="1:4">
      <c r="A633" s="51">
        <v>45435</v>
      </c>
      <c r="B633" s="48">
        <v>8339.23</v>
      </c>
      <c r="C633" s="48">
        <v>4543.84</v>
      </c>
      <c r="D633" s="48">
        <v>4589.5</v>
      </c>
    </row>
    <row r="634" spans="1:4">
      <c r="A634" s="51">
        <v>45436</v>
      </c>
      <c r="B634" s="48">
        <v>8317.59</v>
      </c>
      <c r="C634" s="48">
        <v>4538.0200000000004</v>
      </c>
      <c r="D634" s="48">
        <v>4583.5200000000004</v>
      </c>
    </row>
    <row r="635" spans="1:4">
      <c r="A635" s="51">
        <v>45439</v>
      </c>
      <c r="B635" s="48">
        <v>8317.59</v>
      </c>
      <c r="C635" s="48">
        <v>4538.0200000000004</v>
      </c>
      <c r="D635" s="48">
        <v>4583.5200000000004</v>
      </c>
    </row>
    <row r="636" spans="1:4">
      <c r="A636" s="51">
        <v>45440</v>
      </c>
      <c r="B636" s="48">
        <v>8254.18</v>
      </c>
      <c r="C636" s="48">
        <v>4506.79</v>
      </c>
      <c r="D636" s="48">
        <v>4551.43</v>
      </c>
    </row>
    <row r="637" spans="1:4">
      <c r="A637" s="51">
        <v>45441</v>
      </c>
      <c r="B637" s="48">
        <v>8183.07</v>
      </c>
      <c r="C637" s="48">
        <v>4465.63</v>
      </c>
      <c r="D637" s="48">
        <v>4509.43</v>
      </c>
    </row>
    <row r="638" spans="1:4">
      <c r="A638" s="51">
        <v>45442</v>
      </c>
      <c r="B638" s="48">
        <v>8231.0499999999993</v>
      </c>
      <c r="C638" s="48">
        <v>4494.75</v>
      </c>
      <c r="D638" s="48">
        <v>4539.3999999999996</v>
      </c>
    </row>
    <row r="639" spans="1:4">
      <c r="A639" s="51">
        <v>45443</v>
      </c>
      <c r="B639" s="48">
        <v>8275.3799999999992</v>
      </c>
      <c r="C639" s="48">
        <v>4517.08</v>
      </c>
      <c r="D639" s="48">
        <v>4562.25</v>
      </c>
    </row>
    <row r="640" spans="1:4">
      <c r="A640" s="51">
        <v>45446</v>
      </c>
      <c r="B640" s="48">
        <v>8262.75</v>
      </c>
      <c r="C640" s="48">
        <v>4517.03</v>
      </c>
      <c r="D640" s="48">
        <v>4561.46</v>
      </c>
    </row>
    <row r="641" spans="1:4">
      <c r="A641" s="51">
        <v>45447</v>
      </c>
      <c r="B641" s="48">
        <v>8232.0400000000009</v>
      </c>
      <c r="C641" s="48">
        <v>4496.88</v>
      </c>
      <c r="D641" s="48">
        <v>4541.3</v>
      </c>
    </row>
    <row r="642" spans="1:4">
      <c r="A642" s="51">
        <v>45448</v>
      </c>
      <c r="B642" s="48">
        <v>8246.9500000000007</v>
      </c>
      <c r="C642" s="48">
        <v>4502.58</v>
      </c>
      <c r="D642" s="48">
        <v>4547.01</v>
      </c>
    </row>
    <row r="643" spans="1:4">
      <c r="A643" s="51">
        <v>45449</v>
      </c>
      <c r="B643" s="48">
        <v>8285.34</v>
      </c>
      <c r="C643" s="48">
        <v>4521.7299999999996</v>
      </c>
      <c r="D643" s="48">
        <v>4566.54</v>
      </c>
    </row>
    <row r="644" spans="1:4">
      <c r="A644" s="51">
        <v>45450</v>
      </c>
      <c r="B644" s="48">
        <v>8245.3700000000008</v>
      </c>
      <c r="C644" s="48">
        <v>4498.2</v>
      </c>
      <c r="D644" s="48">
        <v>4542.66</v>
      </c>
    </row>
    <row r="645" spans="1:4">
      <c r="A645" s="51">
        <v>45453</v>
      </c>
      <c r="B645" s="48">
        <v>8228.48</v>
      </c>
      <c r="C645" s="48">
        <v>4487</v>
      </c>
      <c r="D645" s="48">
        <v>4531.29</v>
      </c>
    </row>
    <row r="646" spans="1:4">
      <c r="A646" s="51">
        <v>45454</v>
      </c>
      <c r="B646" s="48">
        <v>8147.81</v>
      </c>
      <c r="C646" s="48">
        <v>4444.07</v>
      </c>
      <c r="D646" s="48">
        <v>4487.5200000000004</v>
      </c>
    </row>
    <row r="647" spans="1:4">
      <c r="A647" s="51">
        <v>45455</v>
      </c>
      <c r="B647" s="48">
        <v>8215.48</v>
      </c>
      <c r="C647" s="48">
        <v>4482.3999999999996</v>
      </c>
      <c r="D647" s="48">
        <v>4526.6899999999996</v>
      </c>
    </row>
    <row r="648" spans="1:4">
      <c r="A648" s="51">
        <v>45456</v>
      </c>
      <c r="B648" s="48">
        <v>8163.67</v>
      </c>
      <c r="C648" s="48">
        <v>4448.6899999999996</v>
      </c>
      <c r="D648" s="48">
        <v>4492.88</v>
      </c>
    </row>
    <row r="649" spans="1:4">
      <c r="A649" s="51">
        <v>45457</v>
      </c>
      <c r="B649" s="48">
        <v>8146.86</v>
      </c>
      <c r="C649" s="48">
        <v>4438.37</v>
      </c>
      <c r="D649" s="48">
        <v>4482.59</v>
      </c>
    </row>
    <row r="650" spans="1:4">
      <c r="A650" s="51">
        <v>45460</v>
      </c>
      <c r="B650" s="48">
        <v>8142.15</v>
      </c>
      <c r="C650" s="48">
        <v>4437.53</v>
      </c>
      <c r="D650" s="48">
        <v>4481.5600000000004</v>
      </c>
    </row>
    <row r="651" spans="1:4">
      <c r="A651" s="51">
        <v>45461</v>
      </c>
      <c r="B651" s="48">
        <v>8191.29</v>
      </c>
      <c r="C651" s="48">
        <v>4467.95</v>
      </c>
      <c r="D651" s="48">
        <v>4512.53</v>
      </c>
    </row>
    <row r="652" spans="1:4">
      <c r="A652" s="51">
        <v>45462</v>
      </c>
      <c r="B652" s="48">
        <v>8205.11</v>
      </c>
      <c r="C652" s="48">
        <v>4473.37</v>
      </c>
      <c r="D652" s="48">
        <v>4518.21</v>
      </c>
    </row>
    <row r="653" spans="1:4">
      <c r="A653" s="51">
        <v>45463</v>
      </c>
      <c r="B653" s="48">
        <v>8272.4599999999991</v>
      </c>
      <c r="C653" s="48">
        <v>4508.4399999999996</v>
      </c>
      <c r="D653" s="48">
        <v>4553.78</v>
      </c>
    </row>
    <row r="654" spans="1:4">
      <c r="A654" s="51">
        <v>45464</v>
      </c>
      <c r="B654" s="48">
        <v>8237.7199999999993</v>
      </c>
      <c r="C654" s="48">
        <v>4490.92</v>
      </c>
      <c r="D654" s="48">
        <v>4535.57</v>
      </c>
    </row>
    <row r="655" spans="1:4">
      <c r="A655" s="51">
        <v>45467</v>
      </c>
      <c r="B655" s="48">
        <v>8281.5499999999993</v>
      </c>
      <c r="C655" s="48">
        <v>4514.76</v>
      </c>
      <c r="D655" s="48">
        <v>4560.05</v>
      </c>
    </row>
    <row r="656" spans="1:4">
      <c r="A656" s="51">
        <v>45468</v>
      </c>
      <c r="B656" s="48">
        <v>8247.7900000000009</v>
      </c>
      <c r="C656" s="48">
        <v>4493.07</v>
      </c>
      <c r="D656" s="48">
        <v>4537.93</v>
      </c>
    </row>
    <row r="657" spans="1:4">
      <c r="A657" s="51">
        <v>45469</v>
      </c>
      <c r="B657" s="48">
        <v>8225.33</v>
      </c>
      <c r="C657" s="48">
        <v>4480.66</v>
      </c>
      <c r="D657" s="48">
        <v>4525.26</v>
      </c>
    </row>
    <row r="658" spans="1:4">
      <c r="A658" s="51">
        <v>45470</v>
      </c>
      <c r="B658" s="48">
        <v>8179.68</v>
      </c>
      <c r="C658" s="48">
        <v>4460.2700000000004</v>
      </c>
      <c r="D658" s="48">
        <v>4504.6400000000003</v>
      </c>
    </row>
    <row r="659" spans="1:4">
      <c r="A659" s="51">
        <v>45471</v>
      </c>
      <c r="B659" s="48">
        <v>8164.12</v>
      </c>
      <c r="C659" s="48">
        <v>4451.92</v>
      </c>
      <c r="D659" s="48">
        <v>4495.8500000000004</v>
      </c>
    </row>
    <row r="660" spans="1:4">
      <c r="A660" s="51">
        <v>45474</v>
      </c>
      <c r="B660" s="48">
        <v>8166.76</v>
      </c>
      <c r="C660" s="48">
        <v>4451.4799999999996</v>
      </c>
      <c r="D660" s="48">
        <v>4495.1400000000003</v>
      </c>
    </row>
    <row r="661" spans="1:4">
      <c r="A661" s="51">
        <v>45475</v>
      </c>
      <c r="B661" s="48">
        <v>8121.2</v>
      </c>
      <c r="C661" s="48">
        <v>4429.66</v>
      </c>
      <c r="D661" s="48">
        <v>4472.68</v>
      </c>
    </row>
    <row r="662" spans="1:4">
      <c r="A662" s="51">
        <v>45476</v>
      </c>
      <c r="B662" s="48">
        <v>8171.12</v>
      </c>
      <c r="C662" s="48">
        <v>4463.09</v>
      </c>
      <c r="D662" s="48">
        <v>4506.63</v>
      </c>
    </row>
    <row r="663" spans="1:4">
      <c r="A663" s="51">
        <v>45477</v>
      </c>
      <c r="B663" s="48">
        <v>8241.26</v>
      </c>
      <c r="C663" s="48">
        <v>4497.97</v>
      </c>
      <c r="D663" s="48">
        <v>4542.3900000000003</v>
      </c>
    </row>
    <row r="664" spans="1:4">
      <c r="A664" s="51">
        <v>45478</v>
      </c>
      <c r="B664" s="48">
        <v>8203.93</v>
      </c>
      <c r="C664" s="48">
        <v>4486.08</v>
      </c>
      <c r="D664" s="48">
        <v>4530.08</v>
      </c>
    </row>
    <row r="665" spans="1:4">
      <c r="A665" s="51">
        <v>45481</v>
      </c>
      <c r="B665" s="48">
        <v>8193.49</v>
      </c>
      <c r="C665" s="48">
        <v>4481.83</v>
      </c>
      <c r="D665" s="48">
        <v>4525.4799999999996</v>
      </c>
    </row>
    <row r="666" spans="1:4">
      <c r="A666" s="51">
        <v>45482</v>
      </c>
      <c r="B666" s="48">
        <v>8139.81</v>
      </c>
      <c r="C666" s="48">
        <v>4452.6099999999997</v>
      </c>
      <c r="D666" s="48">
        <v>4495.3100000000004</v>
      </c>
    </row>
    <row r="667" spans="1:4">
      <c r="A667" s="51">
        <v>45483</v>
      </c>
      <c r="B667" s="48">
        <v>8193.51</v>
      </c>
      <c r="C667" s="48">
        <v>4486.21</v>
      </c>
      <c r="D667" s="48">
        <v>4529.43</v>
      </c>
    </row>
    <row r="668" spans="1:4">
      <c r="A668" s="51">
        <v>45484</v>
      </c>
      <c r="B668" s="48">
        <v>8223.34</v>
      </c>
      <c r="C668" s="48">
        <v>4508.55</v>
      </c>
      <c r="D668" s="48">
        <v>4551.55</v>
      </c>
    </row>
    <row r="669" spans="1:4">
      <c r="A669" s="51">
        <v>45485</v>
      </c>
      <c r="B669" s="48">
        <v>8252.91</v>
      </c>
      <c r="C669" s="48">
        <v>4522.75</v>
      </c>
      <c r="D669" s="48">
        <v>4566.03</v>
      </c>
    </row>
    <row r="670" spans="1:4">
      <c r="A670" s="51">
        <v>45488</v>
      </c>
      <c r="B670" s="48">
        <v>8182.96</v>
      </c>
      <c r="C670" s="48">
        <v>4490.1899999999996</v>
      </c>
      <c r="D670" s="48">
        <v>4532.3900000000003</v>
      </c>
    </row>
    <row r="671" spans="1:4">
      <c r="A671" s="51">
        <v>45489</v>
      </c>
      <c r="B671" s="48">
        <v>8164.9</v>
      </c>
      <c r="C671" s="48">
        <v>4482.4399999999996</v>
      </c>
      <c r="D671" s="48">
        <v>4524.5600000000004</v>
      </c>
    </row>
    <row r="672" spans="1:4">
      <c r="A672" s="51">
        <v>45490</v>
      </c>
      <c r="B672" s="48">
        <v>8187.46</v>
      </c>
      <c r="C672" s="48">
        <v>4489.24</v>
      </c>
      <c r="D672" s="48">
        <v>4531.6000000000004</v>
      </c>
    </row>
    <row r="673" spans="1:4">
      <c r="A673" s="51">
        <v>45491</v>
      </c>
      <c r="B673" s="48">
        <v>8204.89</v>
      </c>
      <c r="C673" s="48">
        <v>4501.3900000000003</v>
      </c>
      <c r="D673" s="48">
        <v>4544.17</v>
      </c>
    </row>
    <row r="674" spans="1:4">
      <c r="A674" s="51">
        <v>45492</v>
      </c>
      <c r="B674" s="48">
        <v>8155.72</v>
      </c>
      <c r="C674" s="48">
        <v>4473.4399999999996</v>
      </c>
      <c r="D674" s="48">
        <v>4515.75</v>
      </c>
    </row>
    <row r="675" spans="1:4">
      <c r="A675" s="51">
        <v>45495</v>
      </c>
      <c r="B675" s="48">
        <v>8198.7800000000007</v>
      </c>
      <c r="C675" s="48">
        <v>4495.46</v>
      </c>
      <c r="D675" s="48">
        <v>4538.3599999999997</v>
      </c>
    </row>
    <row r="676" spans="1:4">
      <c r="A676" s="51">
        <v>45496</v>
      </c>
      <c r="B676" s="48">
        <v>8167.37</v>
      </c>
      <c r="C676" s="48">
        <v>4479.49</v>
      </c>
      <c r="D676" s="48">
        <v>4522</v>
      </c>
    </row>
    <row r="677" spans="1:4">
      <c r="A677" s="51">
        <v>45497</v>
      </c>
      <c r="B677" s="48">
        <v>8153.69</v>
      </c>
      <c r="C677" s="48">
        <v>4468.59</v>
      </c>
      <c r="D677" s="48">
        <v>4511.22</v>
      </c>
    </row>
    <row r="678" spans="1:4">
      <c r="A678" s="51">
        <v>45498</v>
      </c>
      <c r="B678" s="48">
        <v>8186.35</v>
      </c>
      <c r="C678" s="48">
        <v>4481.63</v>
      </c>
      <c r="D678" s="48">
        <v>4524.71</v>
      </c>
    </row>
    <row r="679" spans="1:4">
      <c r="A679" s="51">
        <v>45499</v>
      </c>
      <c r="B679" s="48">
        <v>8285.7099999999991</v>
      </c>
      <c r="C679" s="48">
        <v>4542.34</v>
      </c>
      <c r="D679" s="48">
        <v>4586.28</v>
      </c>
    </row>
    <row r="680" spans="1:4">
      <c r="A680" s="51">
        <v>45502</v>
      </c>
      <c r="B680" s="48">
        <v>8292.35</v>
      </c>
      <c r="C680" s="48">
        <v>4542.18</v>
      </c>
      <c r="D680" s="48">
        <v>4586.2700000000004</v>
      </c>
    </row>
    <row r="681" spans="1:4">
      <c r="A681" s="51">
        <v>45503</v>
      </c>
      <c r="B681" s="48">
        <v>8274.41</v>
      </c>
      <c r="C681" s="48">
        <v>4539.49</v>
      </c>
      <c r="D681" s="48">
        <v>4583.2299999999996</v>
      </c>
    </row>
    <row r="682" spans="1:4">
      <c r="A682" s="51">
        <v>45504</v>
      </c>
      <c r="B682" s="48">
        <v>8367.98</v>
      </c>
      <c r="C682" s="48">
        <v>4588.3100000000004</v>
      </c>
      <c r="D682" s="48">
        <v>4632.8</v>
      </c>
    </row>
    <row r="683" spans="1:4">
      <c r="A683" s="51">
        <v>45505</v>
      </c>
      <c r="B683" s="48">
        <v>8283.36</v>
      </c>
      <c r="C683" s="48">
        <v>4544.95</v>
      </c>
      <c r="D683" s="48">
        <v>4588.3</v>
      </c>
    </row>
    <row r="684" spans="1:4">
      <c r="A684" s="51">
        <v>45506</v>
      </c>
      <c r="B684" s="48">
        <v>8174.71</v>
      </c>
      <c r="C684" s="48">
        <v>4474.3999999999996</v>
      </c>
      <c r="D684" s="48">
        <v>4517.43</v>
      </c>
    </row>
    <row r="685" spans="1:4">
      <c r="A685" s="51">
        <v>45509</v>
      </c>
      <c r="B685" s="48">
        <v>8008.23</v>
      </c>
      <c r="C685" s="48">
        <v>4377.74</v>
      </c>
      <c r="D685" s="48">
        <v>4420.3999999999996</v>
      </c>
    </row>
    <row r="686" spans="1:4">
      <c r="A686" s="51">
        <v>45510</v>
      </c>
      <c r="B686" s="48">
        <v>8026.69</v>
      </c>
      <c r="C686" s="48">
        <v>4390.7700000000004</v>
      </c>
      <c r="D686" s="48">
        <v>4433.1499999999996</v>
      </c>
    </row>
    <row r="687" spans="1:4">
      <c r="A687" s="51">
        <v>45511</v>
      </c>
      <c r="B687" s="48">
        <v>8166.88</v>
      </c>
      <c r="C687" s="48">
        <v>4462.58</v>
      </c>
      <c r="D687" s="48">
        <v>4506.1000000000004</v>
      </c>
    </row>
    <row r="688" spans="1:4">
      <c r="A688" s="51">
        <v>45512</v>
      </c>
      <c r="B688" s="48">
        <v>8144.97</v>
      </c>
      <c r="C688" s="48">
        <v>4450.4799999999996</v>
      </c>
      <c r="D688" s="48">
        <v>4493.6400000000003</v>
      </c>
    </row>
    <row r="689" spans="1:4">
      <c r="A689" s="51">
        <v>45513</v>
      </c>
      <c r="B689" s="48">
        <v>8168.1</v>
      </c>
      <c r="C689" s="48">
        <v>4465.04</v>
      </c>
      <c r="D689" s="48">
        <v>4508.17</v>
      </c>
    </row>
    <row r="690" spans="1:4">
      <c r="A690" s="51">
        <v>45516</v>
      </c>
      <c r="B690" s="48">
        <v>8210.25</v>
      </c>
      <c r="C690" s="48">
        <v>4486.47</v>
      </c>
      <c r="D690" s="48">
        <v>4529.78</v>
      </c>
    </row>
    <row r="691" spans="1:4">
      <c r="A691" s="51">
        <v>45517</v>
      </c>
      <c r="B691" s="48">
        <v>8235.23</v>
      </c>
      <c r="C691" s="48">
        <v>4500.1099999999997</v>
      </c>
      <c r="D691" s="48">
        <v>4543.68</v>
      </c>
    </row>
    <row r="692" spans="1:4">
      <c r="A692" s="51">
        <v>45518</v>
      </c>
      <c r="B692" s="48">
        <v>8281.0499999999993</v>
      </c>
      <c r="C692" s="48">
        <v>4527.66</v>
      </c>
      <c r="D692" s="48">
        <v>4571.78</v>
      </c>
    </row>
    <row r="693" spans="1:4">
      <c r="A693" s="51">
        <v>45519</v>
      </c>
      <c r="B693" s="48">
        <v>8347.35</v>
      </c>
      <c r="C693" s="48">
        <v>4562.82</v>
      </c>
      <c r="D693" s="48">
        <v>4607.6000000000004</v>
      </c>
    </row>
    <row r="694" spans="1:4">
      <c r="A694" s="51">
        <v>45520</v>
      </c>
      <c r="B694" s="48">
        <v>8311.41</v>
      </c>
      <c r="C694" s="48">
        <v>4544.97</v>
      </c>
      <c r="D694" s="48">
        <v>4589.1499999999996</v>
      </c>
    </row>
    <row r="695" spans="1:4">
      <c r="A695" s="51">
        <v>45523</v>
      </c>
      <c r="B695" s="48">
        <v>8356.94</v>
      </c>
      <c r="C695" s="48">
        <v>4569.5200000000004</v>
      </c>
      <c r="D695" s="48">
        <v>4614.08</v>
      </c>
    </row>
    <row r="696" spans="1:4">
      <c r="A696" s="51">
        <v>45524</v>
      </c>
      <c r="B696" s="48">
        <v>8273.32</v>
      </c>
      <c r="C696" s="48">
        <v>4525.7</v>
      </c>
      <c r="D696" s="48">
        <v>4569.1400000000003</v>
      </c>
    </row>
    <row r="697" spans="1:4">
      <c r="A697" s="51">
        <v>45525</v>
      </c>
      <c r="B697" s="48">
        <v>8283.43</v>
      </c>
      <c r="C697" s="48">
        <v>4536.49</v>
      </c>
      <c r="D697" s="48">
        <v>4580.0600000000004</v>
      </c>
    </row>
    <row r="698" spans="1:4">
      <c r="A698" s="51">
        <v>45526</v>
      </c>
      <c r="B698" s="48">
        <v>8288</v>
      </c>
      <c r="C698" s="48">
        <v>4536.0200000000004</v>
      </c>
      <c r="D698" s="48">
        <v>4579.7299999999996</v>
      </c>
    </row>
    <row r="699" spans="1:4">
      <c r="A699" s="51">
        <v>45527</v>
      </c>
      <c r="B699" s="48">
        <v>8327.7800000000007</v>
      </c>
      <c r="C699" s="48">
        <v>4557.24</v>
      </c>
      <c r="D699" s="48">
        <v>4601.22</v>
      </c>
    </row>
    <row r="700" spans="1:4">
      <c r="A700" s="51">
        <v>45530</v>
      </c>
      <c r="B700" s="48">
        <v>8327.7800000000007</v>
      </c>
      <c r="C700" s="48">
        <v>4557.24</v>
      </c>
      <c r="D700" s="48">
        <v>4601.22</v>
      </c>
    </row>
    <row r="701" spans="1:4">
      <c r="A701" s="51">
        <v>45531</v>
      </c>
      <c r="B701" s="48">
        <v>8345.4599999999991</v>
      </c>
      <c r="C701" s="48">
        <v>4564.68</v>
      </c>
      <c r="D701" s="48">
        <v>4608.79</v>
      </c>
    </row>
    <row r="702" spans="1:4">
      <c r="A702" s="51">
        <v>45532</v>
      </c>
      <c r="B702" s="48">
        <v>8343.85</v>
      </c>
      <c r="C702" s="48">
        <v>4560.74</v>
      </c>
      <c r="D702" s="48">
        <v>4605.1499999999996</v>
      </c>
    </row>
    <row r="703" spans="1:4">
      <c r="A703" s="51">
        <v>45533</v>
      </c>
      <c r="B703" s="48">
        <v>8379.64</v>
      </c>
      <c r="C703" s="48">
        <v>4576.34</v>
      </c>
      <c r="D703" s="48">
        <v>4621.09</v>
      </c>
    </row>
    <row r="704" spans="1:4">
      <c r="A704" s="51">
        <v>45534</v>
      </c>
      <c r="B704" s="48">
        <v>8376.6299999999992</v>
      </c>
      <c r="C704" s="48">
        <v>4576.7299999999996</v>
      </c>
      <c r="D704" s="48">
        <v>4621.33</v>
      </c>
    </row>
    <row r="705" spans="1:4">
      <c r="A705" s="51">
        <v>45537</v>
      </c>
      <c r="B705" s="48">
        <v>8363.84</v>
      </c>
      <c r="C705" s="48">
        <v>4567.46</v>
      </c>
      <c r="D705" s="48">
        <v>4612.05</v>
      </c>
    </row>
    <row r="706" spans="1:4">
      <c r="A706" s="51">
        <v>45538</v>
      </c>
      <c r="B706" s="48">
        <v>8298.4599999999991</v>
      </c>
      <c r="C706" s="48">
        <v>4531.63</v>
      </c>
      <c r="D706" s="48">
        <v>4575.75</v>
      </c>
    </row>
    <row r="707" spans="1:4">
      <c r="A707" s="51">
        <v>45539</v>
      </c>
      <c r="B707" s="48">
        <v>8269.6</v>
      </c>
      <c r="C707" s="48">
        <v>4518.05</v>
      </c>
      <c r="D707" s="48">
        <v>4562.03</v>
      </c>
    </row>
    <row r="708" spans="1:4">
      <c r="A708" s="51">
        <v>45540</v>
      </c>
      <c r="B708" s="48">
        <v>8241.7099999999991</v>
      </c>
      <c r="C708" s="48">
        <v>4503.76</v>
      </c>
      <c r="D708" s="48">
        <v>4547.37</v>
      </c>
    </row>
    <row r="709" spans="1:4">
      <c r="A709" s="51">
        <v>45541</v>
      </c>
      <c r="B709" s="48">
        <v>8181.47</v>
      </c>
      <c r="C709" s="48">
        <v>4467.47</v>
      </c>
      <c r="D709" s="48">
        <v>4510.6099999999997</v>
      </c>
    </row>
    <row r="710" spans="1:4">
      <c r="A710" s="51">
        <v>45544</v>
      </c>
      <c r="B710" s="48">
        <v>8270.84</v>
      </c>
      <c r="C710" s="48">
        <v>4513.72</v>
      </c>
      <c r="D710" s="48">
        <v>4557.8500000000004</v>
      </c>
    </row>
    <row r="711" spans="1:4">
      <c r="A711" s="51">
        <v>45545</v>
      </c>
      <c r="B711" s="48">
        <v>8205.98</v>
      </c>
      <c r="C711" s="48">
        <v>4483.76</v>
      </c>
      <c r="D711" s="48">
        <v>4527.16</v>
      </c>
    </row>
    <row r="712" spans="1:4">
      <c r="A712" s="51">
        <v>45546</v>
      </c>
      <c r="B712" s="48">
        <v>8193.94</v>
      </c>
      <c r="C712" s="48">
        <v>4474.25</v>
      </c>
      <c r="D712" s="48">
        <v>4517.84</v>
      </c>
    </row>
    <row r="713" spans="1:4">
      <c r="A713" s="51">
        <v>45547</v>
      </c>
      <c r="B713" s="48">
        <v>8240.9699999999993</v>
      </c>
      <c r="C713" s="48">
        <v>4501.2700000000004</v>
      </c>
      <c r="D713" s="48">
        <v>4545</v>
      </c>
    </row>
    <row r="714" spans="1:4">
      <c r="A714" s="51">
        <v>45548</v>
      </c>
      <c r="B714" s="48">
        <v>8273.09</v>
      </c>
      <c r="C714" s="48">
        <v>4522.4799999999996</v>
      </c>
      <c r="D714" s="48">
        <v>4566.32</v>
      </c>
    </row>
    <row r="715" spans="1:4">
      <c r="A715" s="51">
        <v>45551</v>
      </c>
      <c r="B715" s="48">
        <v>8278.44</v>
      </c>
      <c r="C715" s="48">
        <v>4525.95</v>
      </c>
      <c r="D715" s="48">
        <v>4569.8900000000003</v>
      </c>
    </row>
    <row r="716" spans="1:4">
      <c r="A716" s="51">
        <v>45552</v>
      </c>
      <c r="B716" s="48">
        <v>8309.86</v>
      </c>
      <c r="C716" s="48">
        <v>4541</v>
      </c>
      <c r="D716" s="48">
        <v>4585.3</v>
      </c>
    </row>
    <row r="717" spans="1:4">
      <c r="A717" s="51">
        <v>45553</v>
      </c>
      <c r="B717" s="48">
        <v>8253.68</v>
      </c>
      <c r="C717" s="48">
        <v>4511.6000000000004</v>
      </c>
      <c r="D717" s="48">
        <v>4555.2700000000004</v>
      </c>
    </row>
    <row r="718" spans="1:4">
      <c r="A718" s="51">
        <v>45554</v>
      </c>
      <c r="B718" s="48">
        <v>8328.7199999999993</v>
      </c>
      <c r="C718" s="48">
        <v>4556.59</v>
      </c>
      <c r="D718" s="48">
        <v>4600.84</v>
      </c>
    </row>
    <row r="719" spans="1:4">
      <c r="A719" s="51">
        <v>45555</v>
      </c>
      <c r="B719" s="48">
        <v>8229.99</v>
      </c>
      <c r="C719" s="48">
        <v>4501.08</v>
      </c>
      <c r="D719" s="48">
        <v>4543.8900000000003</v>
      </c>
    </row>
    <row r="720" spans="1:4">
      <c r="A720" s="51">
        <v>45558</v>
      </c>
      <c r="B720" s="48">
        <v>8259.7099999999991</v>
      </c>
      <c r="C720" s="48">
        <v>4515</v>
      </c>
      <c r="D720" s="48">
        <v>4558.45</v>
      </c>
    </row>
    <row r="721" spans="1:4">
      <c r="A721" s="51">
        <v>45559</v>
      </c>
      <c r="B721" s="48">
        <v>8282.76</v>
      </c>
      <c r="C721" s="48">
        <v>4523.37</v>
      </c>
      <c r="D721" s="48">
        <v>4567.1899999999996</v>
      </c>
    </row>
    <row r="722" spans="1:4">
      <c r="A722" s="51">
        <v>45560</v>
      </c>
      <c r="B722" s="48">
        <v>8268.7000000000007</v>
      </c>
      <c r="C722" s="48">
        <v>4516.21</v>
      </c>
      <c r="D722" s="48">
        <v>4560.05</v>
      </c>
    </row>
    <row r="723" spans="1:4">
      <c r="A723" s="51">
        <v>45561</v>
      </c>
      <c r="B723" s="48">
        <v>8284.91</v>
      </c>
      <c r="C723" s="48">
        <v>4531.55</v>
      </c>
      <c r="D723" s="48">
        <v>4575.3999999999996</v>
      </c>
    </row>
    <row r="724" spans="1:4">
      <c r="A724" s="51">
        <v>45562</v>
      </c>
      <c r="B724" s="48">
        <v>8320.76</v>
      </c>
      <c r="C724" s="48">
        <v>4555.4399999999996</v>
      </c>
      <c r="D724" s="48">
        <v>4599.3599999999997</v>
      </c>
    </row>
    <row r="725" spans="1:4">
      <c r="A725" s="51">
        <v>45565</v>
      </c>
      <c r="B725" s="48">
        <v>8236.9500000000007</v>
      </c>
      <c r="C725" s="48">
        <v>4511</v>
      </c>
      <c r="D725" s="48">
        <v>4553.82</v>
      </c>
    </row>
    <row r="726" spans="1:4">
      <c r="A726" s="51">
        <v>45566</v>
      </c>
      <c r="B726" s="48">
        <v>8276.65</v>
      </c>
      <c r="C726" s="48">
        <v>4525.2700000000004</v>
      </c>
      <c r="D726" s="48">
        <v>4568.7</v>
      </c>
    </row>
    <row r="727" spans="1:4">
      <c r="A727" s="51">
        <v>45567</v>
      </c>
      <c r="B727" s="48">
        <v>8290.86</v>
      </c>
      <c r="C727" s="48">
        <v>4528.1400000000003</v>
      </c>
      <c r="D727" s="48">
        <v>4571.63</v>
      </c>
    </row>
    <row r="728" spans="1:4">
      <c r="A728" s="51">
        <v>45568</v>
      </c>
      <c r="B728" s="48">
        <v>8282.52</v>
      </c>
      <c r="C728" s="48">
        <v>4523.17</v>
      </c>
      <c r="D728" s="48">
        <v>4566.3599999999997</v>
      </c>
    </row>
    <row r="729" spans="1:4">
      <c r="A729" s="51">
        <v>45569</v>
      </c>
      <c r="B729" s="48">
        <v>8280.6299999999992</v>
      </c>
      <c r="C729" s="48">
        <v>4527.24</v>
      </c>
      <c r="D729" s="48">
        <v>4570.17</v>
      </c>
    </row>
    <row r="730" spans="1:4">
      <c r="A730" s="51">
        <v>45572</v>
      </c>
      <c r="B730" s="48">
        <v>8303.6200000000008</v>
      </c>
      <c r="C730" s="48">
        <v>4536.43</v>
      </c>
      <c r="D730" s="48">
        <v>4579.7700000000004</v>
      </c>
    </row>
    <row r="731" spans="1:4">
      <c r="A731" s="51">
        <v>45573</v>
      </c>
      <c r="B731" s="48">
        <v>8190.61</v>
      </c>
      <c r="C731" s="48">
        <v>4477.1499999999996</v>
      </c>
      <c r="D731" s="48">
        <v>4519.26</v>
      </c>
    </row>
    <row r="732" spans="1:4">
      <c r="A732" s="51">
        <v>45574</v>
      </c>
      <c r="B732" s="48">
        <v>8243.74</v>
      </c>
      <c r="C732" s="48">
        <v>4507.4399999999996</v>
      </c>
      <c r="D732" s="48">
        <v>4550.26</v>
      </c>
    </row>
    <row r="733" spans="1:4">
      <c r="A733" s="51">
        <v>45575</v>
      </c>
      <c r="B733" s="48">
        <v>8237.73</v>
      </c>
      <c r="C733" s="48">
        <v>4501.37</v>
      </c>
      <c r="D733" s="48">
        <v>4544.04</v>
      </c>
    </row>
    <row r="734" spans="1:4">
      <c r="A734" s="51">
        <v>45576</v>
      </c>
      <c r="B734" s="48">
        <v>8253.65</v>
      </c>
      <c r="C734" s="48">
        <v>4510.3500000000004</v>
      </c>
      <c r="D734" s="48">
        <v>4553.3100000000004</v>
      </c>
    </row>
    <row r="735" spans="1:4">
      <c r="A735" s="51">
        <v>45579</v>
      </c>
      <c r="B735" s="48">
        <v>8292.66</v>
      </c>
      <c r="C735" s="48">
        <v>4530.1000000000004</v>
      </c>
      <c r="D735" s="48">
        <v>4573.4799999999996</v>
      </c>
    </row>
    <row r="736" spans="1:4">
      <c r="A736" s="51">
        <v>45580</v>
      </c>
      <c r="B736" s="48">
        <v>8249.2800000000007</v>
      </c>
      <c r="C736" s="48">
        <v>4509.1099999999997</v>
      </c>
      <c r="D736" s="48">
        <v>4552.08</v>
      </c>
    </row>
    <row r="737" spans="1:4">
      <c r="A737" s="51">
        <v>45581</v>
      </c>
      <c r="B737" s="48">
        <v>8329.07</v>
      </c>
      <c r="C737" s="48">
        <v>4551.7700000000004</v>
      </c>
      <c r="D737" s="48">
        <v>4595.6400000000003</v>
      </c>
    </row>
    <row r="738" spans="1:4">
      <c r="A738" s="51">
        <v>45582</v>
      </c>
      <c r="B738" s="48">
        <v>8385.1299999999992</v>
      </c>
      <c r="C738" s="48">
        <v>4581.3900000000003</v>
      </c>
      <c r="D738" s="48">
        <v>4625.99</v>
      </c>
    </row>
    <row r="739" spans="1:4">
      <c r="A739" s="51">
        <v>45583</v>
      </c>
      <c r="B739" s="48">
        <v>8358.25</v>
      </c>
      <c r="C739" s="48">
        <v>4570.3</v>
      </c>
      <c r="D739" s="48">
        <v>4614.58</v>
      </c>
    </row>
    <row r="740" spans="1:4">
      <c r="A740" s="51">
        <v>45586</v>
      </c>
      <c r="B740" s="48">
        <v>8318.24</v>
      </c>
      <c r="C740" s="48">
        <v>4544.0600000000004</v>
      </c>
      <c r="D740" s="48">
        <v>4588.33</v>
      </c>
    </row>
    <row r="741" spans="1:4">
      <c r="A741" s="51">
        <v>45587</v>
      </c>
      <c r="B741" s="48">
        <v>8306.5400000000009</v>
      </c>
      <c r="C741" s="48">
        <v>4539.6899999999996</v>
      </c>
      <c r="D741" s="48">
        <v>4584</v>
      </c>
    </row>
    <row r="742" spans="1:4">
      <c r="A742" s="51">
        <v>45588</v>
      </c>
      <c r="B742" s="48">
        <v>8258.64</v>
      </c>
      <c r="C742" s="48">
        <v>4514.21</v>
      </c>
      <c r="D742" s="48">
        <v>4557.6000000000004</v>
      </c>
    </row>
    <row r="743" spans="1:4">
      <c r="A743" s="51">
        <v>45589</v>
      </c>
      <c r="B743" s="48">
        <v>8269.3799999999992</v>
      </c>
      <c r="C743" s="48">
        <v>4517.97</v>
      </c>
      <c r="D743" s="48">
        <v>4561.58</v>
      </c>
    </row>
    <row r="744" spans="1:4">
      <c r="A744" s="51">
        <v>45590</v>
      </c>
      <c r="B744" s="48">
        <v>8248.84</v>
      </c>
      <c r="C744" s="48">
        <v>4509.37</v>
      </c>
      <c r="D744" s="48">
        <v>4552.62</v>
      </c>
    </row>
    <row r="745" spans="1:4">
      <c r="A745" s="51">
        <v>45593</v>
      </c>
      <c r="B745" s="48">
        <v>8285.6200000000008</v>
      </c>
      <c r="C745" s="48">
        <v>4526.6000000000004</v>
      </c>
      <c r="D745" s="48">
        <v>4570.6400000000003</v>
      </c>
    </row>
    <row r="746" spans="1:4">
      <c r="A746" s="51">
        <v>45594</v>
      </c>
      <c r="B746" s="48">
        <v>8219.61</v>
      </c>
      <c r="C746" s="48">
        <v>4489.3900000000003</v>
      </c>
      <c r="D746" s="48">
        <v>4532.87</v>
      </c>
    </row>
    <row r="747" spans="1:4">
      <c r="A747" s="51">
        <v>45595</v>
      </c>
      <c r="B747" s="48">
        <v>8159.63</v>
      </c>
      <c r="C747" s="48">
        <v>4464.1899999999996</v>
      </c>
      <c r="D747" s="48">
        <v>4506.3100000000004</v>
      </c>
    </row>
    <row r="748" spans="1:4">
      <c r="A748" s="51">
        <v>45596</v>
      </c>
      <c r="B748" s="48">
        <v>8110.1</v>
      </c>
      <c r="C748" s="48">
        <v>4431.83</v>
      </c>
      <c r="D748" s="48">
        <v>4473.68</v>
      </c>
    </row>
    <row r="749" spans="1:4">
      <c r="A749" s="51">
        <v>45597</v>
      </c>
      <c r="B749" s="48">
        <v>8177.15</v>
      </c>
      <c r="C749" s="48">
        <v>4465.6099999999997</v>
      </c>
      <c r="D749" s="48">
        <v>4508.38</v>
      </c>
    </row>
    <row r="750" spans="1:4">
      <c r="A750" s="51">
        <v>45600</v>
      </c>
      <c r="B750" s="48">
        <v>8184.24</v>
      </c>
      <c r="C750" s="48">
        <v>4468.37</v>
      </c>
      <c r="D750" s="48">
        <v>4511.2299999999996</v>
      </c>
    </row>
    <row r="751" spans="1:4">
      <c r="A751" s="51">
        <v>45601</v>
      </c>
      <c r="B751" s="48">
        <v>8172.39</v>
      </c>
      <c r="C751" s="48">
        <v>4460.2700000000004</v>
      </c>
      <c r="D751" s="48">
        <v>4502.88</v>
      </c>
    </row>
    <row r="752" spans="1:4">
      <c r="A752" s="51">
        <v>45602</v>
      </c>
      <c r="B752" s="48">
        <v>8166.68</v>
      </c>
      <c r="C752" s="48">
        <v>4460.03</v>
      </c>
      <c r="D752" s="48">
        <v>4502.41</v>
      </c>
    </row>
    <row r="753" spans="1:4">
      <c r="A753" s="51">
        <v>45603</v>
      </c>
      <c r="B753" s="48">
        <v>8140.74</v>
      </c>
      <c r="C753" s="48">
        <v>4453.4799999999996</v>
      </c>
      <c r="D753" s="48">
        <v>4495.5600000000004</v>
      </c>
    </row>
    <row r="754" spans="1:4">
      <c r="A754" s="51">
        <v>45604</v>
      </c>
      <c r="B754" s="48">
        <v>8072.39</v>
      </c>
      <c r="C754" s="48">
        <v>4417.83</v>
      </c>
      <c r="D754" s="48">
        <v>4459.45</v>
      </c>
    </row>
    <row r="755" spans="1:4">
      <c r="A755" s="51">
        <v>45607</v>
      </c>
      <c r="B755" s="48">
        <v>8125.19</v>
      </c>
      <c r="C755" s="48">
        <v>4448.67</v>
      </c>
      <c r="D755" s="48">
        <v>4490.72</v>
      </c>
    </row>
    <row r="756" spans="1:4">
      <c r="A756" s="51">
        <v>45608</v>
      </c>
      <c r="B756" s="48">
        <v>8025.77</v>
      </c>
      <c r="C756" s="48">
        <v>4393.1400000000003</v>
      </c>
      <c r="D756" s="48">
        <v>4434.53</v>
      </c>
    </row>
    <row r="757" spans="1:4">
      <c r="A757" s="51">
        <v>45609</v>
      </c>
      <c r="B757" s="48">
        <v>8030.33</v>
      </c>
      <c r="C757" s="48">
        <v>4392.88</v>
      </c>
      <c r="D757" s="48">
        <v>4434.7</v>
      </c>
    </row>
    <row r="758" spans="1:4">
      <c r="A758" s="51">
        <v>45610</v>
      </c>
      <c r="B758" s="48">
        <v>8071.19</v>
      </c>
      <c r="C758" s="48">
        <v>4417.25</v>
      </c>
      <c r="D758" s="48">
        <v>4459.0200000000004</v>
      </c>
    </row>
    <row r="759" spans="1:4">
      <c r="A759" s="51">
        <v>45611</v>
      </c>
      <c r="B759" s="48">
        <v>8063.61</v>
      </c>
      <c r="C759" s="48">
        <v>4412.1899999999996</v>
      </c>
      <c r="D759" s="48">
        <v>4454.04</v>
      </c>
    </row>
    <row r="760" spans="1:4">
      <c r="A760" s="51">
        <v>45614</v>
      </c>
      <c r="B760" s="48">
        <v>8109.32</v>
      </c>
      <c r="C760" s="48">
        <v>4431.13</v>
      </c>
      <c r="D760" s="48">
        <v>4473.5</v>
      </c>
    </row>
    <row r="761" spans="1:4">
      <c r="A761" s="51">
        <v>45615</v>
      </c>
      <c r="B761" s="48">
        <v>8099.02</v>
      </c>
      <c r="C761" s="48">
        <v>4427.0600000000004</v>
      </c>
      <c r="D761" s="48">
        <v>4469.5200000000004</v>
      </c>
    </row>
    <row r="762" spans="1:4">
      <c r="A762" s="51">
        <v>45616</v>
      </c>
      <c r="B762" s="48">
        <v>8085.07</v>
      </c>
      <c r="C762" s="48">
        <v>4414.95</v>
      </c>
      <c r="D762" s="48">
        <v>4457.49</v>
      </c>
    </row>
    <row r="763" spans="1:4">
      <c r="A763" s="51">
        <v>45617</v>
      </c>
      <c r="B763" s="48">
        <v>8149.27</v>
      </c>
      <c r="C763" s="48">
        <v>4448.0600000000004</v>
      </c>
      <c r="D763" s="48">
        <v>4491.25</v>
      </c>
    </row>
    <row r="764" spans="1:4">
      <c r="A764" s="51">
        <v>45618</v>
      </c>
      <c r="B764" s="48">
        <v>8262.08</v>
      </c>
      <c r="C764" s="48">
        <v>4507.57</v>
      </c>
      <c r="D764" s="48">
        <v>4551.96</v>
      </c>
    </row>
    <row r="765" spans="1:4">
      <c r="A765" s="51">
        <v>45621</v>
      </c>
      <c r="B765" s="48">
        <v>8291.68</v>
      </c>
      <c r="C765" s="48">
        <v>4526.42</v>
      </c>
      <c r="D765" s="48">
        <v>4571.01</v>
      </c>
    </row>
    <row r="766" spans="1:4">
      <c r="A766" s="51">
        <v>45622</v>
      </c>
      <c r="B766" s="48">
        <v>8258.61</v>
      </c>
      <c r="C766" s="48">
        <v>4505.58</v>
      </c>
      <c r="D766" s="48">
        <v>4549.92</v>
      </c>
    </row>
    <row r="767" spans="1:4">
      <c r="A767" s="51">
        <v>45623</v>
      </c>
      <c r="B767" s="48">
        <v>8274.75</v>
      </c>
      <c r="C767" s="48">
        <v>4514.1000000000004</v>
      </c>
      <c r="D767" s="48">
        <v>4558.6000000000004</v>
      </c>
    </row>
    <row r="768" spans="1:4">
      <c r="A768" s="51">
        <v>45624</v>
      </c>
      <c r="B768" s="48">
        <v>8281.2199999999993</v>
      </c>
      <c r="C768" s="48">
        <v>4521.54</v>
      </c>
      <c r="D768" s="48">
        <v>4566.41</v>
      </c>
    </row>
    <row r="769" spans="1:4">
      <c r="A769" s="51">
        <v>45625</v>
      </c>
      <c r="B769" s="48">
        <v>8287.2999999999993</v>
      </c>
      <c r="C769" s="48">
        <v>4524.88</v>
      </c>
      <c r="D769" s="48">
        <v>4569.57</v>
      </c>
    </row>
    <row r="770" spans="1:4">
      <c r="A770" s="51">
        <v>45628</v>
      </c>
      <c r="B770" s="48">
        <v>8312.89</v>
      </c>
      <c r="C770" s="48">
        <v>4536.91</v>
      </c>
      <c r="D770" s="48">
        <v>4581.7299999999996</v>
      </c>
    </row>
    <row r="771" spans="1:4">
      <c r="A771" s="51">
        <v>45629</v>
      </c>
      <c r="B771" s="48">
        <v>8359.41</v>
      </c>
      <c r="C771" s="48">
        <v>4562.54</v>
      </c>
      <c r="D771" s="48">
        <v>4607.59</v>
      </c>
    </row>
    <row r="772" spans="1:4">
      <c r="A772" s="51">
        <v>45630</v>
      </c>
      <c r="B772" s="48">
        <v>8335.81</v>
      </c>
      <c r="C772" s="48">
        <v>4554.9399999999996</v>
      </c>
      <c r="D772" s="48">
        <v>4599.6000000000004</v>
      </c>
    </row>
    <row r="773" spans="1:4">
      <c r="A773" s="51">
        <v>45631</v>
      </c>
      <c r="B773" s="48">
        <v>8349.3799999999992</v>
      </c>
      <c r="C773" s="48">
        <v>4561.21</v>
      </c>
      <c r="D773" s="48">
        <v>4605.97</v>
      </c>
    </row>
    <row r="774" spans="1:4">
      <c r="A774" s="51">
        <v>45632</v>
      </c>
      <c r="B774" s="48">
        <v>8308.61</v>
      </c>
      <c r="C774" s="48">
        <v>4543.9799999999996</v>
      </c>
      <c r="D774" s="48">
        <v>4588.17</v>
      </c>
    </row>
    <row r="775" spans="1:4">
      <c r="A775" s="51">
        <v>45635</v>
      </c>
      <c r="B775" s="48">
        <v>8352.08</v>
      </c>
      <c r="C775" s="48">
        <v>4564.38</v>
      </c>
      <c r="D775" s="48">
        <v>4608.66</v>
      </c>
    </row>
    <row r="776" spans="1:4">
      <c r="A776" s="51">
        <v>45636</v>
      </c>
      <c r="B776" s="48">
        <v>8280.36</v>
      </c>
      <c r="C776" s="48">
        <v>4528.6400000000003</v>
      </c>
      <c r="D776" s="48">
        <v>4572.17</v>
      </c>
    </row>
    <row r="777" spans="1:4">
      <c r="A777" s="51">
        <v>45637</v>
      </c>
      <c r="B777" s="48">
        <v>8301.6200000000008</v>
      </c>
      <c r="C777" s="48">
        <v>4538.41</v>
      </c>
      <c r="D777" s="48">
        <v>4582.32</v>
      </c>
    </row>
    <row r="778" spans="1:4">
      <c r="A778" s="51">
        <v>45638</v>
      </c>
      <c r="B778" s="48">
        <v>8311.76</v>
      </c>
      <c r="C778" s="48">
        <v>4542.5600000000004</v>
      </c>
      <c r="D778" s="48">
        <v>4586.46</v>
      </c>
    </row>
    <row r="779" spans="1:4">
      <c r="A779" s="51">
        <v>45639</v>
      </c>
      <c r="B779" s="48">
        <v>8300.33</v>
      </c>
      <c r="C779" s="48">
        <v>4535.41</v>
      </c>
      <c r="D779" s="48">
        <v>4579.24</v>
      </c>
    </row>
    <row r="780" spans="1:4">
      <c r="A780" s="51">
        <v>45642</v>
      </c>
      <c r="B780" s="48">
        <v>8262.0499999999993</v>
      </c>
      <c r="C780" s="48">
        <v>4515.16</v>
      </c>
      <c r="D780" s="48">
        <v>4558.72</v>
      </c>
    </row>
    <row r="781" spans="1:4">
      <c r="A781" s="51">
        <v>45643</v>
      </c>
      <c r="B781" s="48">
        <v>8195.2000000000007</v>
      </c>
      <c r="C781" s="48">
        <v>4475.55</v>
      </c>
      <c r="D781" s="48">
        <v>4518.8500000000004</v>
      </c>
    </row>
    <row r="782" spans="1:4">
      <c r="A782" s="51">
        <v>45644</v>
      </c>
      <c r="B782" s="48">
        <v>8199.11</v>
      </c>
      <c r="C782" s="48">
        <v>4478.99</v>
      </c>
      <c r="D782" s="48">
        <v>4522.45</v>
      </c>
    </row>
    <row r="783" spans="1:4">
      <c r="A783" s="51">
        <v>45645</v>
      </c>
      <c r="B783" s="48">
        <v>8105.32</v>
      </c>
      <c r="C783" s="48">
        <v>4428.91</v>
      </c>
      <c r="D783" s="48">
        <v>4471.6899999999996</v>
      </c>
    </row>
    <row r="784" spans="1:4">
      <c r="A784" s="51">
        <v>45646</v>
      </c>
      <c r="B784" s="48">
        <v>8084.61</v>
      </c>
      <c r="C784" s="48">
        <v>4421.1099999999997</v>
      </c>
      <c r="D784" s="48">
        <v>4463.29</v>
      </c>
    </row>
    <row r="785" spans="1:4">
      <c r="A785" s="51">
        <v>45649</v>
      </c>
      <c r="B785" s="48">
        <v>8102.72</v>
      </c>
      <c r="C785" s="48">
        <v>4428.7299999999996</v>
      </c>
      <c r="D785" s="48">
        <v>4471.0600000000004</v>
      </c>
    </row>
    <row r="786" spans="1:4">
      <c r="A786" s="51">
        <v>45650</v>
      </c>
      <c r="B786" s="48">
        <v>8136.99</v>
      </c>
      <c r="C786" s="48">
        <v>4449.6099999999997</v>
      </c>
      <c r="D786" s="48">
        <v>4491.87</v>
      </c>
    </row>
    <row r="787" spans="1:4">
      <c r="A787" s="51">
        <v>45651</v>
      </c>
      <c r="B787" s="48">
        <v>8136.99</v>
      </c>
      <c r="C787" s="48">
        <v>4449.6099999999997</v>
      </c>
      <c r="D787" s="48">
        <v>4491.87</v>
      </c>
    </row>
    <row r="788" spans="1:4">
      <c r="A788" s="51">
        <v>45652</v>
      </c>
      <c r="B788" s="48">
        <v>8136.99</v>
      </c>
      <c r="C788" s="48">
        <v>4449.6099999999997</v>
      </c>
      <c r="D788" s="48">
        <v>4491.87</v>
      </c>
    </row>
    <row r="789" spans="1:4">
      <c r="A789" s="51">
        <v>45653</v>
      </c>
      <c r="B789" s="48">
        <v>8149.78</v>
      </c>
      <c r="C789" s="48">
        <v>4453.1400000000003</v>
      </c>
      <c r="D789" s="48">
        <v>4495.62</v>
      </c>
    </row>
    <row r="790" spans="1:4">
      <c r="A790" s="51">
        <v>45656</v>
      </c>
      <c r="B790" s="48">
        <v>8121.01</v>
      </c>
      <c r="C790" s="48">
        <v>4437.1400000000003</v>
      </c>
      <c r="D790" s="48">
        <v>4479.42</v>
      </c>
    </row>
    <row r="791" spans="1:4">
      <c r="A791" s="51">
        <v>45657</v>
      </c>
      <c r="B791" s="48">
        <v>8173.02</v>
      </c>
      <c r="C791" s="48">
        <v>4467.8</v>
      </c>
      <c r="D791" s="48">
        <v>4510.6099999999997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FBC0D-4B60-3C4A-A4A7-28F1F396E23E}">
  <dimension ref="A1:I6019"/>
  <sheetViews>
    <sheetView showGridLines="0" topLeftCell="A411" workbookViewId="0">
      <selection activeCell="E986" sqref="E986"/>
    </sheetView>
  </sheetViews>
  <sheetFormatPr defaultColWidth="10.85546875" defaultRowHeight="15"/>
  <cols>
    <col min="1" max="1" width="20.28515625" style="75" customWidth="1"/>
    <col min="2" max="5" width="8.140625" style="75" customWidth="1"/>
    <col min="6" max="6" width="16.28515625" style="75" customWidth="1"/>
    <col min="7" max="7" width="22.42578125" style="75" customWidth="1"/>
    <col min="8" max="8" width="10.140625" style="75" customWidth="1"/>
    <col min="9" max="9" width="6.140625" style="75" customWidth="1"/>
    <col min="10" max="16384" width="10.85546875" style="74"/>
  </cols>
  <sheetData>
    <row r="1" spans="1:9" ht="22.7" customHeight="1">
      <c r="A1" s="127" t="s">
        <v>457</v>
      </c>
      <c r="B1" s="128"/>
      <c r="C1" s="128"/>
      <c r="D1" s="128"/>
      <c r="E1" s="128"/>
      <c r="F1" s="128"/>
      <c r="G1" s="128"/>
      <c r="H1" s="128"/>
    </row>
    <row r="2" spans="1:9" ht="27.6" customHeight="1">
      <c r="A2" s="127" t="s">
        <v>456</v>
      </c>
      <c r="B2" s="128"/>
      <c r="C2" s="128"/>
      <c r="D2" s="128"/>
      <c r="E2" s="128"/>
      <c r="F2" s="128"/>
      <c r="G2" s="128"/>
    </row>
    <row r="3" spans="1:9" ht="27.6" customHeight="1">
      <c r="B3" s="82" t="s">
        <v>455</v>
      </c>
      <c r="C3" s="82" t="s">
        <v>454</v>
      </c>
      <c r="D3" s="82" t="s">
        <v>453</v>
      </c>
      <c r="E3" s="82" t="s">
        <v>452</v>
      </c>
      <c r="F3" s="82" t="s">
        <v>451</v>
      </c>
      <c r="G3" s="82" t="s">
        <v>450</v>
      </c>
      <c r="H3" s="129" t="s">
        <v>449</v>
      </c>
      <c r="I3" s="130"/>
    </row>
    <row r="4" spans="1:9" ht="25.35" customHeight="1">
      <c r="A4" s="81">
        <v>45989</v>
      </c>
      <c r="B4" s="80">
        <v>1.8049999999999999</v>
      </c>
      <c r="C4" s="80">
        <v>1.8145</v>
      </c>
      <c r="D4" s="80">
        <v>1.786</v>
      </c>
      <c r="E4" s="80">
        <v>1.8095000000000001</v>
      </c>
      <c r="F4" s="79">
        <v>11775721</v>
      </c>
      <c r="G4" s="79">
        <v>9967572370</v>
      </c>
      <c r="H4" s="123">
        <v>18036.321994386999</v>
      </c>
      <c r="I4" s="124"/>
    </row>
    <row r="5" spans="1:9" ht="25.35" customHeight="1">
      <c r="A5" s="81">
        <v>45988</v>
      </c>
      <c r="B5" s="80">
        <v>1.8154999999999999</v>
      </c>
      <c r="C5" s="80">
        <v>1.8169999999999999</v>
      </c>
      <c r="D5" s="80">
        <v>1.7895000000000001</v>
      </c>
      <c r="E5" s="80">
        <v>1.806</v>
      </c>
      <c r="F5" s="79">
        <v>8611085</v>
      </c>
      <c r="G5" s="79">
        <v>9967572370</v>
      </c>
      <c r="H5" s="123">
        <v>18001.436831412298</v>
      </c>
      <c r="I5" s="124"/>
    </row>
    <row r="6" spans="1:9" ht="25.35" customHeight="1">
      <c r="A6" s="81">
        <v>45987</v>
      </c>
      <c r="B6" s="80">
        <v>1.7729999999999999</v>
      </c>
      <c r="C6" s="80">
        <v>1.8165</v>
      </c>
      <c r="D6" s="80">
        <v>1.7709999999999999</v>
      </c>
      <c r="E6" s="80">
        <v>1.8134999999999999</v>
      </c>
      <c r="F6" s="79">
        <v>27528737</v>
      </c>
      <c r="G6" s="79">
        <v>9967572370</v>
      </c>
      <c r="H6" s="123">
        <v>18076.192958780099</v>
      </c>
      <c r="I6" s="124"/>
    </row>
    <row r="7" spans="1:9" ht="25.35" customHeight="1">
      <c r="A7" s="81">
        <v>45986</v>
      </c>
      <c r="B7" s="80">
        <v>1.7430000000000001</v>
      </c>
      <c r="C7" s="80">
        <v>1.7869999999999999</v>
      </c>
      <c r="D7" s="80">
        <v>1.73</v>
      </c>
      <c r="E7" s="80">
        <v>1.7805</v>
      </c>
      <c r="F7" s="79">
        <v>15892389</v>
      </c>
      <c r="G7" s="79">
        <v>9967572370</v>
      </c>
      <c r="H7" s="123">
        <v>17747.263146616599</v>
      </c>
      <c r="I7" s="124"/>
    </row>
    <row r="8" spans="1:9" ht="25.35" customHeight="1">
      <c r="A8" s="81">
        <v>45985</v>
      </c>
      <c r="B8" s="80">
        <v>1.7715000000000001</v>
      </c>
      <c r="C8" s="80">
        <v>1.7735000000000001</v>
      </c>
      <c r="D8" s="80">
        <v>1.7424999999999999</v>
      </c>
      <c r="E8" s="80">
        <v>1.7515000000000001</v>
      </c>
      <c r="F8" s="79">
        <v>19331302</v>
      </c>
      <c r="G8" s="79">
        <v>9967572370</v>
      </c>
      <c r="H8" s="123">
        <v>17458.2019223918</v>
      </c>
      <c r="I8" s="124"/>
    </row>
    <row r="9" spans="1:9" ht="25.35" customHeight="1">
      <c r="A9" s="81">
        <v>45982</v>
      </c>
      <c r="B9" s="80">
        <v>1.7529999999999999</v>
      </c>
      <c r="C9" s="80">
        <v>1.7789999999999999</v>
      </c>
      <c r="D9" s="80">
        <v>1.748</v>
      </c>
      <c r="E9" s="80">
        <v>1.7665</v>
      </c>
      <c r="F9" s="79">
        <v>24907516</v>
      </c>
      <c r="G9" s="79">
        <v>9967572370</v>
      </c>
      <c r="H9" s="123">
        <v>17607.7165535817</v>
      </c>
      <c r="I9" s="124"/>
    </row>
    <row r="10" spans="1:9" ht="25.35" customHeight="1">
      <c r="A10" s="81">
        <v>45981</v>
      </c>
      <c r="B10" s="80">
        <v>1.7569999999999999</v>
      </c>
      <c r="C10" s="80">
        <v>1.7625</v>
      </c>
      <c r="D10" s="80">
        <v>1.744</v>
      </c>
      <c r="E10" s="80">
        <v>1.7625</v>
      </c>
      <c r="F10" s="79">
        <v>37631852</v>
      </c>
      <c r="G10" s="79">
        <v>9967572370</v>
      </c>
      <c r="H10" s="123">
        <v>17567.8467774159</v>
      </c>
      <c r="I10" s="124"/>
    </row>
    <row r="11" spans="1:9" ht="25.35" customHeight="1">
      <c r="A11" s="81">
        <v>45980</v>
      </c>
      <c r="B11" s="80">
        <v>1.7735000000000001</v>
      </c>
      <c r="C11" s="80">
        <v>1.7785</v>
      </c>
      <c r="D11" s="80">
        <v>1.746</v>
      </c>
      <c r="E11" s="80">
        <v>1.746</v>
      </c>
      <c r="F11" s="79">
        <v>8820614</v>
      </c>
      <c r="G11" s="79">
        <v>9967572370</v>
      </c>
      <c r="H11" s="123">
        <v>17403.381871334201</v>
      </c>
      <c r="I11" s="124"/>
    </row>
    <row r="12" spans="1:9" ht="25.35" customHeight="1">
      <c r="A12" s="81">
        <v>45979</v>
      </c>
      <c r="B12" s="80">
        <v>1.776</v>
      </c>
      <c r="C12" s="80">
        <v>1.7785</v>
      </c>
      <c r="D12" s="80">
        <v>1.76</v>
      </c>
      <c r="E12" s="80">
        <v>1.77</v>
      </c>
      <c r="F12" s="79">
        <v>32634124</v>
      </c>
      <c r="G12" s="79">
        <v>9967572370</v>
      </c>
      <c r="H12" s="123">
        <v>17642.602904783598</v>
      </c>
      <c r="I12" s="124"/>
    </row>
    <row r="13" spans="1:9" ht="25.35" customHeight="1">
      <c r="A13" s="81">
        <v>45978</v>
      </c>
      <c r="B13" s="80">
        <v>1.772</v>
      </c>
      <c r="C13" s="80">
        <v>1.7885</v>
      </c>
      <c r="D13" s="80">
        <v>1.7549999999999999</v>
      </c>
      <c r="E13" s="80">
        <v>1.7869999999999999</v>
      </c>
      <c r="F13" s="79">
        <v>11001799</v>
      </c>
      <c r="G13" s="79">
        <v>9967572370</v>
      </c>
      <c r="H13" s="123">
        <v>17812.051235829302</v>
      </c>
      <c r="I13" s="124"/>
    </row>
    <row r="14" spans="1:9" ht="25.35" customHeight="1">
      <c r="A14" s="81">
        <v>45975</v>
      </c>
      <c r="B14" s="80">
        <v>1.7915000000000001</v>
      </c>
      <c r="C14" s="80">
        <v>1.7915000000000001</v>
      </c>
      <c r="D14" s="80">
        <v>1.75</v>
      </c>
      <c r="E14" s="80">
        <v>1.7649999999999999</v>
      </c>
      <c r="F14" s="79">
        <v>14282956</v>
      </c>
      <c r="G14" s="79">
        <v>9967572370</v>
      </c>
      <c r="H14" s="123">
        <v>17592.765090462701</v>
      </c>
      <c r="I14" s="124"/>
    </row>
    <row r="15" spans="1:9" ht="25.35" customHeight="1">
      <c r="A15" s="81">
        <v>45974</v>
      </c>
      <c r="B15" s="80">
        <v>1.7825</v>
      </c>
      <c r="C15" s="80">
        <v>1.8065</v>
      </c>
      <c r="D15" s="80">
        <v>1.782</v>
      </c>
      <c r="E15" s="80">
        <v>1.7945</v>
      </c>
      <c r="F15" s="79">
        <v>7640854</v>
      </c>
      <c r="G15" s="79">
        <v>9967572370</v>
      </c>
      <c r="H15" s="123">
        <v>17886.808551424299</v>
      </c>
      <c r="I15" s="124"/>
    </row>
    <row r="16" spans="1:9" ht="25.35" customHeight="1">
      <c r="A16" s="81">
        <v>45973</v>
      </c>
      <c r="B16" s="80">
        <v>1.7969999999999999</v>
      </c>
      <c r="C16" s="80">
        <v>1.8105</v>
      </c>
      <c r="D16" s="80">
        <v>1.7765</v>
      </c>
      <c r="E16" s="80">
        <v>1.7875000000000001</v>
      </c>
      <c r="F16" s="79">
        <v>12501914</v>
      </c>
      <c r="G16" s="79">
        <v>9967572370</v>
      </c>
      <c r="H16" s="123">
        <v>17817.035849020402</v>
      </c>
      <c r="I16" s="124"/>
    </row>
    <row r="17" spans="1:9" ht="25.35" customHeight="1">
      <c r="A17" s="81">
        <v>45972</v>
      </c>
      <c r="B17" s="80">
        <v>1.7965</v>
      </c>
      <c r="C17" s="80">
        <v>1.8145</v>
      </c>
      <c r="D17" s="80">
        <v>1.784</v>
      </c>
      <c r="E17" s="80">
        <v>1.804</v>
      </c>
      <c r="F17" s="79">
        <v>11956981</v>
      </c>
      <c r="G17" s="79">
        <v>9967572370</v>
      </c>
      <c r="H17" s="123">
        <v>17981.499566875002</v>
      </c>
      <c r="I17" s="124"/>
    </row>
    <row r="18" spans="1:9" ht="25.35" customHeight="1">
      <c r="A18" s="81">
        <v>45971</v>
      </c>
      <c r="B18" s="80">
        <v>1.7865</v>
      </c>
      <c r="C18" s="80">
        <v>1.7909999999999999</v>
      </c>
      <c r="D18" s="80">
        <v>1.7464999999999999</v>
      </c>
      <c r="E18" s="80">
        <v>1.7709999999999999</v>
      </c>
      <c r="F18" s="79">
        <v>13363198</v>
      </c>
      <c r="G18" s="79">
        <v>9967572370</v>
      </c>
      <c r="H18" s="123">
        <v>17652.570942938699</v>
      </c>
      <c r="I18" s="124"/>
    </row>
    <row r="19" spans="1:9" ht="25.35" customHeight="1">
      <c r="A19" s="81">
        <v>45968</v>
      </c>
      <c r="B19" s="80">
        <v>1.8065</v>
      </c>
      <c r="C19" s="80">
        <v>1.8174999999999999</v>
      </c>
      <c r="D19" s="80">
        <v>1.7390000000000001</v>
      </c>
      <c r="E19" s="80">
        <v>1.7935000000000001</v>
      </c>
      <c r="F19" s="79">
        <v>22736256</v>
      </c>
      <c r="G19" s="79">
        <v>9967572370</v>
      </c>
      <c r="H19" s="123">
        <v>17876.8417014964</v>
      </c>
      <c r="I19" s="124"/>
    </row>
    <row r="20" spans="1:9" ht="25.35" customHeight="1">
      <c r="A20" s="81">
        <v>45967</v>
      </c>
      <c r="B20" s="80">
        <v>1.792</v>
      </c>
      <c r="C20" s="80">
        <v>1.8995</v>
      </c>
      <c r="D20" s="80">
        <v>1.788</v>
      </c>
      <c r="E20" s="80">
        <v>1.8145</v>
      </c>
      <c r="F20" s="79">
        <v>36741247</v>
      </c>
      <c r="G20" s="79">
        <v>9967572370</v>
      </c>
      <c r="H20" s="123">
        <v>18086.1598087079</v>
      </c>
      <c r="I20" s="124"/>
    </row>
    <row r="21" spans="1:9" ht="25.35" customHeight="1">
      <c r="A21" s="81">
        <v>45966</v>
      </c>
      <c r="B21" s="80">
        <v>1.8015000000000001</v>
      </c>
      <c r="C21" s="80">
        <v>1.8194999999999999</v>
      </c>
      <c r="D21" s="80">
        <v>1.7945</v>
      </c>
      <c r="E21" s="80">
        <v>1.7995000000000001</v>
      </c>
      <c r="F21" s="79">
        <v>19042644</v>
      </c>
      <c r="G21" s="79">
        <v>9967572370</v>
      </c>
      <c r="H21" s="123">
        <v>17936.6463657452</v>
      </c>
      <c r="I21" s="124"/>
    </row>
    <row r="22" spans="1:9" ht="25.35" customHeight="1">
      <c r="A22" s="81">
        <v>45965</v>
      </c>
      <c r="B22" s="80">
        <v>1.82</v>
      </c>
      <c r="C22" s="80">
        <v>1.821</v>
      </c>
      <c r="D22" s="80">
        <v>1.7909999999999999</v>
      </c>
      <c r="E22" s="80">
        <v>1.7995000000000001</v>
      </c>
      <c r="F22" s="79">
        <v>15817881</v>
      </c>
      <c r="G22" s="79">
        <v>9967572370</v>
      </c>
      <c r="H22" s="123">
        <v>17936.6463657452</v>
      </c>
      <c r="I22" s="124"/>
    </row>
    <row r="23" spans="1:9" ht="25.35" customHeight="1">
      <c r="A23" s="81">
        <v>45964</v>
      </c>
      <c r="B23" s="80">
        <v>1.8540000000000001</v>
      </c>
      <c r="C23" s="80">
        <v>1.8674999999999999</v>
      </c>
      <c r="D23" s="80">
        <v>1.8245</v>
      </c>
      <c r="E23" s="80">
        <v>1.83</v>
      </c>
      <c r="F23" s="79">
        <v>14187273</v>
      </c>
      <c r="G23" s="79">
        <v>9967572370</v>
      </c>
      <c r="H23" s="123">
        <v>18240.657864861801</v>
      </c>
      <c r="I23" s="124"/>
    </row>
    <row r="24" spans="1:9" ht="25.35" customHeight="1">
      <c r="A24" s="81">
        <v>45961</v>
      </c>
      <c r="B24" s="80">
        <v>1.8285</v>
      </c>
      <c r="C24" s="80">
        <v>1.8574999999999999</v>
      </c>
      <c r="D24" s="80">
        <v>1.82</v>
      </c>
      <c r="E24" s="80">
        <v>1.8574999999999999</v>
      </c>
      <c r="F24" s="79">
        <v>20598764</v>
      </c>
      <c r="G24" s="79">
        <v>9967572370</v>
      </c>
      <c r="H24" s="123">
        <v>18514.765249513199</v>
      </c>
      <c r="I24" s="124"/>
    </row>
    <row r="25" spans="1:9" ht="25.35" customHeight="1">
      <c r="A25" s="81">
        <v>45960</v>
      </c>
      <c r="B25" s="80">
        <v>1.8414999999999999</v>
      </c>
      <c r="C25" s="80">
        <v>1.8540000000000001</v>
      </c>
      <c r="D25" s="80">
        <v>1.8265</v>
      </c>
      <c r="E25" s="80">
        <v>1.8340000000000001</v>
      </c>
      <c r="F25" s="79">
        <v>17112797</v>
      </c>
      <c r="G25" s="79">
        <v>9967541878</v>
      </c>
      <c r="H25" s="123">
        <v>18280.471718699901</v>
      </c>
      <c r="I25" s="124"/>
    </row>
    <row r="26" spans="1:9" ht="25.35" customHeight="1">
      <c r="A26" s="81">
        <v>45959</v>
      </c>
      <c r="B26" s="80">
        <v>1.8425</v>
      </c>
      <c r="C26" s="80">
        <v>1.8514999999999999</v>
      </c>
      <c r="D26" s="80">
        <v>1.82</v>
      </c>
      <c r="E26" s="80">
        <v>1.833</v>
      </c>
      <c r="F26" s="79">
        <v>13792738</v>
      </c>
      <c r="G26" s="79">
        <v>9967541878</v>
      </c>
      <c r="H26" s="123">
        <v>18270.504899261799</v>
      </c>
      <c r="I26" s="124"/>
    </row>
    <row r="27" spans="1:9" ht="25.35" customHeight="1">
      <c r="A27" s="81">
        <v>45958</v>
      </c>
      <c r="B27" s="80">
        <v>1.8754999999999999</v>
      </c>
      <c r="C27" s="80">
        <v>1.8779999999999999</v>
      </c>
      <c r="D27" s="80">
        <v>1.8234999999999999</v>
      </c>
      <c r="E27" s="80">
        <v>1.8420000000000001</v>
      </c>
      <c r="F27" s="79">
        <v>37018328</v>
      </c>
      <c r="G27" s="79">
        <v>9967541878</v>
      </c>
      <c r="H27" s="123">
        <v>18360.212215322299</v>
      </c>
      <c r="I27" s="124"/>
    </row>
    <row r="28" spans="1:9" ht="25.35" customHeight="1">
      <c r="A28" s="81">
        <v>45957</v>
      </c>
      <c r="B28" s="80">
        <v>1.8685</v>
      </c>
      <c r="C28" s="80">
        <v>1.8685</v>
      </c>
      <c r="D28" s="80">
        <v>1.8420000000000001</v>
      </c>
      <c r="E28" s="80">
        <v>1.8674999999999999</v>
      </c>
      <c r="F28" s="79">
        <v>8777378</v>
      </c>
      <c r="G28" s="79">
        <v>9967541878</v>
      </c>
      <c r="H28" s="123">
        <v>18614.383934346599</v>
      </c>
      <c r="I28" s="124"/>
    </row>
    <row r="29" spans="1:9" ht="25.35" customHeight="1">
      <c r="A29" s="81">
        <v>45954</v>
      </c>
      <c r="B29" s="80">
        <v>1.867</v>
      </c>
      <c r="C29" s="80">
        <v>1.8720000000000001</v>
      </c>
      <c r="D29" s="80">
        <v>1.8474999999999999</v>
      </c>
      <c r="E29" s="80">
        <v>1.8694999999999999</v>
      </c>
      <c r="F29" s="79">
        <v>45105771</v>
      </c>
      <c r="G29" s="79">
        <v>9967541878</v>
      </c>
      <c r="H29" s="123">
        <v>18634.318761446299</v>
      </c>
      <c r="I29" s="124"/>
    </row>
    <row r="30" spans="1:9" ht="25.35" customHeight="1">
      <c r="A30" s="81">
        <v>45953</v>
      </c>
      <c r="B30" s="80">
        <v>1.8815</v>
      </c>
      <c r="C30" s="80">
        <v>1.8825000000000001</v>
      </c>
      <c r="D30" s="80">
        <v>1.8640000000000001</v>
      </c>
      <c r="E30" s="80">
        <v>1.869</v>
      </c>
      <c r="F30" s="79">
        <v>7551985</v>
      </c>
      <c r="G30" s="79">
        <v>9967541878</v>
      </c>
      <c r="H30" s="123">
        <v>18629.335351727299</v>
      </c>
      <c r="I30" s="124"/>
    </row>
    <row r="31" spans="1:9" ht="25.35" customHeight="1">
      <c r="A31" s="81">
        <v>45952</v>
      </c>
      <c r="B31" s="80">
        <v>1.8714999999999999</v>
      </c>
      <c r="C31" s="80">
        <v>1.88</v>
      </c>
      <c r="D31" s="80">
        <v>1.8385</v>
      </c>
      <c r="E31" s="80">
        <v>1.879</v>
      </c>
      <c r="F31" s="79">
        <v>20045365</v>
      </c>
      <c r="G31" s="79">
        <v>9967541878</v>
      </c>
      <c r="H31" s="123">
        <v>18729.010675449401</v>
      </c>
      <c r="I31" s="124"/>
    </row>
    <row r="32" spans="1:9" ht="25.35" customHeight="1">
      <c r="A32" s="81">
        <v>45951</v>
      </c>
      <c r="B32" s="80">
        <v>1.8680000000000001</v>
      </c>
      <c r="C32" s="80">
        <v>1.8680000000000001</v>
      </c>
      <c r="D32" s="80">
        <v>1.8445</v>
      </c>
      <c r="E32" s="80">
        <v>1.8625</v>
      </c>
      <c r="F32" s="79">
        <v>47802113</v>
      </c>
      <c r="G32" s="79">
        <v>9967541878</v>
      </c>
      <c r="H32" s="123">
        <v>18564.546272485601</v>
      </c>
      <c r="I32" s="124"/>
    </row>
    <row r="33" spans="1:9" ht="25.35" customHeight="1">
      <c r="A33" s="81">
        <v>45950</v>
      </c>
      <c r="B33" s="80">
        <v>1.8474999999999999</v>
      </c>
      <c r="C33" s="80">
        <v>1.8674999999999999</v>
      </c>
      <c r="D33" s="80">
        <v>1.8460000000000001</v>
      </c>
      <c r="E33" s="80">
        <v>1.859</v>
      </c>
      <c r="F33" s="79">
        <v>12397201</v>
      </c>
      <c r="G33" s="79">
        <v>9967541878</v>
      </c>
      <c r="H33" s="123">
        <v>18529.660028005201</v>
      </c>
      <c r="I33" s="124"/>
    </row>
    <row r="34" spans="1:9" ht="25.35" customHeight="1">
      <c r="A34" s="81">
        <v>45947</v>
      </c>
      <c r="B34" s="80">
        <v>1.8089999999999999</v>
      </c>
      <c r="C34" s="80">
        <v>1.849</v>
      </c>
      <c r="D34" s="80">
        <v>1.7915000000000001</v>
      </c>
      <c r="E34" s="80">
        <v>1.845</v>
      </c>
      <c r="F34" s="79">
        <v>16714324</v>
      </c>
      <c r="G34" s="79">
        <v>9967541878</v>
      </c>
      <c r="H34" s="123">
        <v>18390.115050083699</v>
      </c>
      <c r="I34" s="124"/>
    </row>
    <row r="35" spans="1:9" ht="25.35" customHeight="1">
      <c r="A35" s="81">
        <v>45946</v>
      </c>
      <c r="B35" s="80">
        <v>1.847</v>
      </c>
      <c r="C35" s="80">
        <v>1.849</v>
      </c>
      <c r="D35" s="80">
        <v>1.8069999999999999</v>
      </c>
      <c r="E35" s="80">
        <v>1.82</v>
      </c>
      <c r="F35" s="79">
        <v>10413305</v>
      </c>
      <c r="G35" s="79">
        <v>9967541878</v>
      </c>
      <c r="H35" s="123">
        <v>18140.926740778399</v>
      </c>
      <c r="I35" s="124"/>
    </row>
    <row r="36" spans="1:9" ht="25.35" customHeight="1">
      <c r="A36" s="81">
        <v>45945</v>
      </c>
      <c r="B36" s="80">
        <v>1.837</v>
      </c>
      <c r="C36" s="80">
        <v>1.8494999999999999</v>
      </c>
      <c r="D36" s="80">
        <v>1.8265</v>
      </c>
      <c r="E36" s="80">
        <v>1.8485</v>
      </c>
      <c r="F36" s="79">
        <v>10014490</v>
      </c>
      <c r="G36" s="79">
        <v>9967541878</v>
      </c>
      <c r="H36" s="123">
        <v>18425.001294564001</v>
      </c>
      <c r="I36" s="124"/>
    </row>
    <row r="37" spans="1:9" ht="25.35" customHeight="1">
      <c r="A37" s="81">
        <v>45944</v>
      </c>
      <c r="B37" s="80">
        <v>1.8360000000000001</v>
      </c>
      <c r="C37" s="80">
        <v>1.845</v>
      </c>
      <c r="D37" s="80">
        <v>1.8285</v>
      </c>
      <c r="E37" s="80">
        <v>1.833</v>
      </c>
      <c r="F37" s="79">
        <v>14408795</v>
      </c>
      <c r="G37" s="79">
        <v>9967541878</v>
      </c>
      <c r="H37" s="123">
        <v>18270.504899261799</v>
      </c>
      <c r="I37" s="124"/>
    </row>
    <row r="38" spans="1:9" ht="25.35" customHeight="1">
      <c r="A38" s="81">
        <v>45943</v>
      </c>
      <c r="B38" s="80">
        <v>1.8414999999999999</v>
      </c>
      <c r="C38" s="80">
        <v>1.8485</v>
      </c>
      <c r="D38" s="80">
        <v>1.8285</v>
      </c>
      <c r="E38" s="80">
        <v>1.833</v>
      </c>
      <c r="F38" s="79">
        <v>11463482</v>
      </c>
      <c r="G38" s="79">
        <v>9967541878</v>
      </c>
      <c r="H38" s="123">
        <v>18270.504899261799</v>
      </c>
      <c r="I38" s="124"/>
    </row>
    <row r="39" spans="1:9" ht="25.35" customHeight="1">
      <c r="A39" s="81">
        <v>45940</v>
      </c>
      <c r="B39" s="80">
        <v>1.8554999999999999</v>
      </c>
      <c r="C39" s="80">
        <v>1.859</v>
      </c>
      <c r="D39" s="80">
        <v>1.8420000000000001</v>
      </c>
      <c r="E39" s="80">
        <v>1.8465</v>
      </c>
      <c r="F39" s="79">
        <v>8994793</v>
      </c>
      <c r="G39" s="79">
        <v>9967541878</v>
      </c>
      <c r="H39" s="123">
        <v>18405.065279240702</v>
      </c>
      <c r="I39" s="124"/>
    </row>
    <row r="40" spans="1:9" ht="25.35" customHeight="1">
      <c r="A40" s="81">
        <v>45939</v>
      </c>
      <c r="B40" s="80">
        <v>1.8540000000000001</v>
      </c>
      <c r="C40" s="80">
        <v>1.8605</v>
      </c>
      <c r="D40" s="80">
        <v>1.8420000000000001</v>
      </c>
      <c r="E40" s="80">
        <v>1.85</v>
      </c>
      <c r="F40" s="79">
        <v>16857797</v>
      </c>
      <c r="G40" s="79">
        <v>9967541878</v>
      </c>
      <c r="H40" s="123">
        <v>18439.952711944701</v>
      </c>
      <c r="I40" s="124"/>
    </row>
    <row r="41" spans="1:9" ht="25.35" customHeight="1">
      <c r="A41" s="81">
        <v>45938</v>
      </c>
      <c r="B41" s="80">
        <v>1.8294999999999999</v>
      </c>
      <c r="C41" s="80">
        <v>1.8580000000000001</v>
      </c>
      <c r="D41" s="80">
        <v>1.8205</v>
      </c>
      <c r="E41" s="80">
        <v>1.8460000000000001</v>
      </c>
      <c r="F41" s="79">
        <v>38994181</v>
      </c>
      <c r="G41" s="79">
        <v>9967541878</v>
      </c>
      <c r="H41" s="123">
        <v>18400.083057745302</v>
      </c>
      <c r="I41" s="124"/>
    </row>
    <row r="42" spans="1:9" ht="25.35" customHeight="1">
      <c r="A42" s="81">
        <v>45937</v>
      </c>
      <c r="B42" s="80">
        <v>1.8354999999999999</v>
      </c>
      <c r="C42" s="80">
        <v>1.8365</v>
      </c>
      <c r="D42" s="80">
        <v>1.8075000000000001</v>
      </c>
      <c r="E42" s="80">
        <v>1.8220000000000001</v>
      </c>
      <c r="F42" s="79">
        <v>18187484</v>
      </c>
      <c r="G42" s="79">
        <v>9967541878</v>
      </c>
      <c r="H42" s="123">
        <v>18160.861567878099</v>
      </c>
      <c r="I42" s="124"/>
    </row>
    <row r="43" spans="1:9" ht="25.35" customHeight="1">
      <c r="A43" s="81">
        <v>45936</v>
      </c>
      <c r="B43" s="80">
        <v>1.8445</v>
      </c>
      <c r="C43" s="80">
        <v>1.861</v>
      </c>
      <c r="D43" s="80">
        <v>1.827</v>
      </c>
      <c r="E43" s="80">
        <v>1.8345</v>
      </c>
      <c r="F43" s="79">
        <v>12390691</v>
      </c>
      <c r="G43" s="79">
        <v>9967541878</v>
      </c>
      <c r="H43" s="123">
        <v>18285.4551284189</v>
      </c>
      <c r="I43" s="124"/>
    </row>
    <row r="44" spans="1:9" ht="25.35" customHeight="1">
      <c r="A44" s="81">
        <v>45933</v>
      </c>
      <c r="B44" s="80">
        <v>1.857</v>
      </c>
      <c r="C44" s="80">
        <v>1.857</v>
      </c>
      <c r="D44" s="80">
        <v>1.8260000000000001</v>
      </c>
      <c r="E44" s="80">
        <v>1.8454999999999999</v>
      </c>
      <c r="F44" s="79">
        <v>16563696</v>
      </c>
      <c r="G44" s="79">
        <v>9967541878</v>
      </c>
      <c r="H44" s="123">
        <v>18395.098459802699</v>
      </c>
      <c r="I44" s="124"/>
    </row>
    <row r="45" spans="1:9" ht="25.35" customHeight="1">
      <c r="A45" s="81">
        <v>45932</v>
      </c>
      <c r="B45" s="80">
        <v>1.877</v>
      </c>
      <c r="C45" s="80">
        <v>1.8919999999999999</v>
      </c>
      <c r="D45" s="80">
        <v>1.839</v>
      </c>
      <c r="E45" s="80">
        <v>1.857</v>
      </c>
      <c r="F45" s="79">
        <v>20794679</v>
      </c>
      <c r="G45" s="79">
        <v>9967541878</v>
      </c>
      <c r="H45" s="123">
        <v>18509.725200905501</v>
      </c>
      <c r="I45" s="124"/>
    </row>
    <row r="46" spans="1:9" ht="25.35" customHeight="1">
      <c r="A46" s="81">
        <v>45931</v>
      </c>
      <c r="B46" s="80">
        <v>1.907</v>
      </c>
      <c r="C46" s="80">
        <v>1.9165000000000001</v>
      </c>
      <c r="D46" s="80">
        <v>1.8885000000000001</v>
      </c>
      <c r="E46" s="80">
        <v>1.915</v>
      </c>
      <c r="F46" s="79">
        <v>19144173</v>
      </c>
      <c r="G46" s="79">
        <v>9967541878</v>
      </c>
      <c r="H46" s="123">
        <v>19087.842316138402</v>
      </c>
      <c r="I46" s="124"/>
    </row>
    <row r="47" spans="1:9" ht="25.35" customHeight="1">
      <c r="A47" s="81">
        <v>45930</v>
      </c>
      <c r="B47" s="80">
        <v>1.9305000000000001</v>
      </c>
      <c r="C47" s="80">
        <v>1.9305000000000001</v>
      </c>
      <c r="D47" s="80">
        <v>1.8714999999999999</v>
      </c>
      <c r="E47" s="80">
        <v>1.9115</v>
      </c>
      <c r="F47" s="79">
        <v>74761852</v>
      </c>
      <c r="G47" s="79">
        <v>9967541878</v>
      </c>
      <c r="H47" s="123">
        <v>19052.9560716581</v>
      </c>
      <c r="I47" s="124"/>
    </row>
    <row r="48" spans="1:9" ht="25.35" customHeight="1">
      <c r="A48" s="81">
        <v>45929</v>
      </c>
      <c r="B48" s="80">
        <v>1.96</v>
      </c>
      <c r="C48" s="80">
        <v>1.9635</v>
      </c>
      <c r="D48" s="80">
        <v>1.9255</v>
      </c>
      <c r="E48" s="80">
        <v>1.9335</v>
      </c>
      <c r="F48" s="79">
        <v>27377555</v>
      </c>
      <c r="G48" s="79">
        <v>9967471606</v>
      </c>
      <c r="H48" s="123">
        <v>19272.106863509998</v>
      </c>
      <c r="I48" s="124"/>
    </row>
    <row r="49" spans="1:9" ht="25.35" customHeight="1">
      <c r="A49" s="81">
        <v>45926</v>
      </c>
      <c r="B49" s="80">
        <v>1.9575</v>
      </c>
      <c r="C49" s="80">
        <v>1.9630000000000001</v>
      </c>
      <c r="D49" s="80">
        <v>1.9504999999999999</v>
      </c>
      <c r="E49" s="80">
        <v>1.956</v>
      </c>
      <c r="F49" s="79">
        <v>9863163</v>
      </c>
      <c r="G49" s="79">
        <v>9967471606</v>
      </c>
      <c r="H49" s="123">
        <v>19496.375354873799</v>
      </c>
      <c r="I49" s="124"/>
    </row>
    <row r="50" spans="1:9" ht="25.35" customHeight="1">
      <c r="A50" s="81">
        <v>45925</v>
      </c>
      <c r="B50" s="80">
        <v>1.9225000000000001</v>
      </c>
      <c r="C50" s="80">
        <v>1.9690000000000001</v>
      </c>
      <c r="D50" s="80">
        <v>1.9225000000000001</v>
      </c>
      <c r="E50" s="80">
        <v>1.9584999999999999</v>
      </c>
      <c r="F50" s="79">
        <v>18567842</v>
      </c>
      <c r="G50" s="79">
        <v>9967471606</v>
      </c>
      <c r="H50" s="123">
        <v>19521.293416016899</v>
      </c>
      <c r="I50" s="124"/>
    </row>
    <row r="51" spans="1:9" ht="25.35" customHeight="1">
      <c r="A51" s="81">
        <v>45924</v>
      </c>
      <c r="B51" s="80">
        <v>1.9675</v>
      </c>
      <c r="C51" s="80">
        <v>1.98</v>
      </c>
      <c r="D51" s="80">
        <v>1.9470000000000001</v>
      </c>
      <c r="E51" s="80">
        <v>1.9690000000000001</v>
      </c>
      <c r="F51" s="79">
        <v>15368662</v>
      </c>
      <c r="G51" s="79">
        <v>9967471606</v>
      </c>
      <c r="H51" s="123">
        <v>19625.9514116053</v>
      </c>
      <c r="I51" s="124"/>
    </row>
    <row r="52" spans="1:9" ht="25.35" customHeight="1">
      <c r="A52" s="81">
        <v>45923</v>
      </c>
      <c r="B52" s="80">
        <v>1.976</v>
      </c>
      <c r="C52" s="80">
        <v>1.9830000000000001</v>
      </c>
      <c r="D52" s="80">
        <v>1.954</v>
      </c>
      <c r="E52" s="80">
        <v>1.9650000000000001</v>
      </c>
      <c r="F52" s="79">
        <v>16053893</v>
      </c>
      <c r="G52" s="79">
        <v>9967471606</v>
      </c>
      <c r="H52" s="123">
        <v>19586.082038490302</v>
      </c>
      <c r="I52" s="124"/>
    </row>
    <row r="53" spans="1:9" ht="25.35" customHeight="1">
      <c r="A53" s="81">
        <v>45922</v>
      </c>
      <c r="B53" s="80">
        <v>1.9710000000000001</v>
      </c>
      <c r="C53" s="80">
        <v>1.9764999999999999</v>
      </c>
      <c r="D53" s="80">
        <v>1.94</v>
      </c>
      <c r="E53" s="80">
        <v>1.9710000000000001</v>
      </c>
      <c r="F53" s="79">
        <v>15546269</v>
      </c>
      <c r="G53" s="79">
        <v>9967471606</v>
      </c>
      <c r="H53" s="123">
        <v>19645.887286378002</v>
      </c>
      <c r="I53" s="124"/>
    </row>
    <row r="54" spans="1:9" ht="25.35" customHeight="1">
      <c r="A54" s="81">
        <v>45919</v>
      </c>
      <c r="B54" s="80">
        <v>2.0179999999999998</v>
      </c>
      <c r="C54" s="80">
        <v>2.0179999999999998</v>
      </c>
      <c r="D54" s="80">
        <v>1.9695</v>
      </c>
      <c r="E54" s="80">
        <v>1.978</v>
      </c>
      <c r="F54" s="79">
        <v>43787998</v>
      </c>
      <c r="G54" s="79">
        <v>9967471606</v>
      </c>
      <c r="H54" s="123">
        <v>19715.6592834369</v>
      </c>
      <c r="I54" s="124"/>
    </row>
    <row r="55" spans="1:9" ht="25.35" customHeight="1">
      <c r="A55" s="81">
        <v>45918</v>
      </c>
      <c r="B55" s="80">
        <v>1.9984999999999999</v>
      </c>
      <c r="C55" s="80">
        <v>2.012</v>
      </c>
      <c r="D55" s="80">
        <v>1.988</v>
      </c>
      <c r="E55" s="80">
        <v>2.0089999999999999</v>
      </c>
      <c r="F55" s="79">
        <v>13047560</v>
      </c>
      <c r="G55" s="79">
        <v>9967471606</v>
      </c>
      <c r="H55" s="123">
        <v>20024.6487074012</v>
      </c>
      <c r="I55" s="124"/>
    </row>
    <row r="56" spans="1:9" ht="25.35" customHeight="1">
      <c r="A56" s="81">
        <v>45917</v>
      </c>
      <c r="B56" s="80">
        <v>1.9930000000000001</v>
      </c>
      <c r="C56" s="80">
        <v>2.0049999999999999</v>
      </c>
      <c r="D56" s="80">
        <v>1.9830000000000001</v>
      </c>
      <c r="E56" s="80">
        <v>1.9964999999999999</v>
      </c>
      <c r="F56" s="79">
        <v>13772862</v>
      </c>
      <c r="G56" s="79">
        <v>9967471606</v>
      </c>
      <c r="H56" s="123">
        <v>19900.0560252553</v>
      </c>
      <c r="I56" s="124"/>
    </row>
    <row r="57" spans="1:9" ht="25.35" customHeight="1">
      <c r="A57" s="81">
        <v>45916</v>
      </c>
      <c r="B57" s="80">
        <v>2.0150000000000001</v>
      </c>
      <c r="C57" s="80">
        <v>2.016</v>
      </c>
      <c r="D57" s="80">
        <v>1.9850000000000001</v>
      </c>
      <c r="E57" s="80">
        <v>1.9850000000000001</v>
      </c>
      <c r="F57" s="79">
        <v>15354755</v>
      </c>
      <c r="G57" s="79">
        <v>9967471606</v>
      </c>
      <c r="H57" s="123">
        <v>19785.431280495799</v>
      </c>
      <c r="I57" s="124"/>
    </row>
    <row r="58" spans="1:9" ht="25.35" customHeight="1">
      <c r="A58" s="81">
        <v>45915</v>
      </c>
      <c r="B58" s="80">
        <v>2.0350000000000001</v>
      </c>
      <c r="C58" s="80">
        <v>2.04</v>
      </c>
      <c r="D58" s="80">
        <v>1.966</v>
      </c>
      <c r="E58" s="80">
        <v>2.0179999999999998</v>
      </c>
      <c r="F58" s="79">
        <v>20905896</v>
      </c>
      <c r="G58" s="79">
        <v>9967471606</v>
      </c>
      <c r="H58" s="123">
        <v>20114.358955663301</v>
      </c>
      <c r="I58" s="124"/>
    </row>
    <row r="59" spans="1:9" ht="25.35" customHeight="1">
      <c r="A59" s="81">
        <v>45912</v>
      </c>
      <c r="B59" s="80">
        <v>2.0499999999999998</v>
      </c>
      <c r="C59" s="80">
        <v>2.0670000000000002</v>
      </c>
      <c r="D59" s="80">
        <v>2.0459999999999998</v>
      </c>
      <c r="E59" s="80">
        <v>2.0569999999999999</v>
      </c>
      <c r="F59" s="79">
        <v>10013628</v>
      </c>
      <c r="G59" s="79">
        <v>9967471606</v>
      </c>
      <c r="H59" s="123">
        <v>20503.0883140728</v>
      </c>
      <c r="I59" s="124"/>
    </row>
    <row r="60" spans="1:9" ht="25.35" customHeight="1">
      <c r="A60" s="81">
        <v>45911</v>
      </c>
      <c r="B60" s="80">
        <v>2.0129999999999999</v>
      </c>
      <c r="C60" s="80">
        <v>2.0470000000000002</v>
      </c>
      <c r="D60" s="80">
        <v>2.0129999999999999</v>
      </c>
      <c r="E60" s="80">
        <v>2.044</v>
      </c>
      <c r="F60" s="79">
        <v>9959388</v>
      </c>
      <c r="G60" s="79">
        <v>9967471606</v>
      </c>
      <c r="H60" s="123">
        <v>20373.511069126202</v>
      </c>
      <c r="I60" s="124"/>
    </row>
    <row r="61" spans="1:9" ht="25.35" customHeight="1">
      <c r="A61" s="81">
        <v>45910</v>
      </c>
      <c r="B61" s="80">
        <v>2.0350000000000001</v>
      </c>
      <c r="C61" s="80">
        <v>2.0449999999999999</v>
      </c>
      <c r="D61" s="80">
        <v>2.0169999999999999</v>
      </c>
      <c r="E61" s="80">
        <v>2.0169999999999999</v>
      </c>
      <c r="F61" s="79">
        <v>26792077</v>
      </c>
      <c r="G61" s="79">
        <v>9967471606</v>
      </c>
      <c r="H61" s="123">
        <v>20104.3898300617</v>
      </c>
      <c r="I61" s="124"/>
    </row>
    <row r="62" spans="1:9" ht="25.35" customHeight="1">
      <c r="A62" s="81">
        <v>45909</v>
      </c>
      <c r="B62" s="80">
        <v>2.0339999999999998</v>
      </c>
      <c r="C62" s="80">
        <v>2.0449999999999999</v>
      </c>
      <c r="D62" s="80">
        <v>2.016</v>
      </c>
      <c r="E62" s="80">
        <v>2.0329999999999999</v>
      </c>
      <c r="F62" s="79">
        <v>11826843</v>
      </c>
      <c r="G62" s="79">
        <v>9967471606</v>
      </c>
      <c r="H62" s="123">
        <v>20263.8696989522</v>
      </c>
      <c r="I62" s="124"/>
    </row>
    <row r="63" spans="1:9" ht="25.35" customHeight="1">
      <c r="A63" s="81">
        <v>45908</v>
      </c>
      <c r="B63" s="80">
        <v>2.0529999999999999</v>
      </c>
      <c r="C63" s="80">
        <v>2.0529999999999999</v>
      </c>
      <c r="D63" s="80">
        <v>2.0289999999999999</v>
      </c>
      <c r="E63" s="80">
        <v>2.036</v>
      </c>
      <c r="F63" s="79">
        <v>18615106</v>
      </c>
      <c r="G63" s="79">
        <v>9967471606</v>
      </c>
      <c r="H63" s="123">
        <v>20293.7723228961</v>
      </c>
      <c r="I63" s="124"/>
    </row>
    <row r="64" spans="1:9" ht="25.35" customHeight="1">
      <c r="A64" s="81">
        <v>45905</v>
      </c>
      <c r="B64" s="80">
        <v>2.052</v>
      </c>
      <c r="C64" s="80">
        <v>2.06</v>
      </c>
      <c r="D64" s="80">
        <v>2.036</v>
      </c>
      <c r="E64" s="80">
        <v>2.0470000000000002</v>
      </c>
      <c r="F64" s="79">
        <v>12679395</v>
      </c>
      <c r="G64" s="79">
        <v>9967471606</v>
      </c>
      <c r="H64" s="123">
        <v>20403.413693070001</v>
      </c>
      <c r="I64" s="124"/>
    </row>
    <row r="65" spans="1:9" ht="25.35" customHeight="1">
      <c r="A65" s="81">
        <v>45904</v>
      </c>
      <c r="B65" s="80">
        <v>2.0310000000000001</v>
      </c>
      <c r="C65" s="80">
        <v>2.0630000000000002</v>
      </c>
      <c r="D65" s="80">
        <v>2.0059999999999998</v>
      </c>
      <c r="E65" s="80">
        <v>2.044</v>
      </c>
      <c r="F65" s="79">
        <v>24923560</v>
      </c>
      <c r="G65" s="79">
        <v>9967471606</v>
      </c>
      <c r="H65" s="123">
        <v>20373.511069126202</v>
      </c>
      <c r="I65" s="124"/>
    </row>
    <row r="66" spans="1:9" ht="25.35" customHeight="1">
      <c r="A66" s="81">
        <v>45903</v>
      </c>
      <c r="B66" s="80">
        <v>2.093</v>
      </c>
      <c r="C66" s="80">
        <v>2.0950000000000002</v>
      </c>
      <c r="D66" s="80">
        <v>2.0609999999999999</v>
      </c>
      <c r="E66" s="80">
        <v>2.0609999999999999</v>
      </c>
      <c r="F66" s="79">
        <v>18967328</v>
      </c>
      <c r="G66" s="79">
        <v>9967471606</v>
      </c>
      <c r="H66" s="123">
        <v>20542.960063618299</v>
      </c>
      <c r="I66" s="124"/>
    </row>
    <row r="67" spans="1:9" ht="25.35" customHeight="1">
      <c r="A67" s="81">
        <v>45902</v>
      </c>
      <c r="B67" s="80">
        <v>2.1160000000000001</v>
      </c>
      <c r="C67" s="80">
        <v>2.1280000000000001</v>
      </c>
      <c r="D67" s="80">
        <v>2.0550000000000002</v>
      </c>
      <c r="E67" s="80">
        <v>2.097</v>
      </c>
      <c r="F67" s="79">
        <v>19053777</v>
      </c>
      <c r="G67" s="79">
        <v>9967471606</v>
      </c>
      <c r="H67" s="123">
        <v>20901.786798083998</v>
      </c>
      <c r="I67" s="124"/>
    </row>
    <row r="68" spans="1:9" ht="25.35" customHeight="1">
      <c r="A68" s="81">
        <v>45901</v>
      </c>
      <c r="B68" s="80">
        <v>2.1579999999999999</v>
      </c>
      <c r="C68" s="80">
        <v>2.1589999999999998</v>
      </c>
      <c r="D68" s="80">
        <v>2.109</v>
      </c>
      <c r="E68" s="80">
        <v>2.1219999999999999</v>
      </c>
      <c r="F68" s="79">
        <v>7404414</v>
      </c>
      <c r="G68" s="79">
        <v>9967471606</v>
      </c>
      <c r="H68" s="123">
        <v>21150.974538806098</v>
      </c>
      <c r="I68" s="124"/>
    </row>
    <row r="69" spans="1:9" ht="25.35" customHeight="1">
      <c r="A69" s="81">
        <v>45898</v>
      </c>
      <c r="B69" s="80">
        <v>2.1819999999999999</v>
      </c>
      <c r="C69" s="80">
        <v>2.1869999999999998</v>
      </c>
      <c r="D69" s="80">
        <v>2.1579999999999999</v>
      </c>
      <c r="E69" s="80">
        <v>2.165</v>
      </c>
      <c r="F69" s="79">
        <v>15108156</v>
      </c>
      <c r="G69" s="79">
        <v>9967471606</v>
      </c>
      <c r="H69" s="123">
        <v>21579.575646761099</v>
      </c>
      <c r="I69" s="124"/>
    </row>
    <row r="70" spans="1:9" ht="25.35" customHeight="1">
      <c r="A70" s="81">
        <v>45897</v>
      </c>
      <c r="B70" s="80">
        <v>2.169</v>
      </c>
      <c r="C70" s="80">
        <v>2.1789999999999998</v>
      </c>
      <c r="D70" s="80">
        <v>2.1480000000000001</v>
      </c>
      <c r="E70" s="80">
        <v>2.1720000000000002</v>
      </c>
      <c r="F70" s="79">
        <v>18057808</v>
      </c>
      <c r="G70" s="79">
        <v>9967471606</v>
      </c>
      <c r="H70" s="123">
        <v>21649.347643820001</v>
      </c>
      <c r="I70" s="124"/>
    </row>
    <row r="71" spans="1:9" ht="25.35" customHeight="1">
      <c r="A71" s="81">
        <v>45896</v>
      </c>
      <c r="B71" s="80">
        <v>2.157</v>
      </c>
      <c r="C71" s="80">
        <v>2.1749999999999998</v>
      </c>
      <c r="D71" s="80">
        <v>2.153</v>
      </c>
      <c r="E71" s="80">
        <v>2.1589999999999998</v>
      </c>
      <c r="F71" s="79">
        <v>14306196</v>
      </c>
      <c r="G71" s="79">
        <v>9966868495</v>
      </c>
      <c r="H71" s="123">
        <v>21518.468282272701</v>
      </c>
      <c r="I71" s="124"/>
    </row>
    <row r="72" spans="1:9" ht="25.35" customHeight="1">
      <c r="A72" s="81">
        <v>45895</v>
      </c>
      <c r="B72" s="80">
        <v>2.15</v>
      </c>
      <c r="C72" s="80">
        <v>2.165</v>
      </c>
      <c r="D72" s="80">
        <v>2.129</v>
      </c>
      <c r="E72" s="80">
        <v>2.165</v>
      </c>
      <c r="F72" s="79">
        <v>33142452</v>
      </c>
      <c r="G72" s="79">
        <v>9966868495</v>
      </c>
      <c r="H72" s="123">
        <v>21578.269911469099</v>
      </c>
      <c r="I72" s="124"/>
    </row>
    <row r="73" spans="1:9" ht="25.35" customHeight="1">
      <c r="A73" s="81">
        <v>45891</v>
      </c>
      <c r="B73" s="80">
        <v>2.1179999999999999</v>
      </c>
      <c r="C73" s="80">
        <v>2.1389999999999998</v>
      </c>
      <c r="D73" s="80">
        <v>2.113</v>
      </c>
      <c r="E73" s="80">
        <v>2.1309999999999998</v>
      </c>
      <c r="F73" s="79">
        <v>6829251</v>
      </c>
      <c r="G73" s="79">
        <v>9966868495</v>
      </c>
      <c r="H73" s="123">
        <v>21239.397181071399</v>
      </c>
      <c r="I73" s="124"/>
    </row>
    <row r="74" spans="1:9" ht="25.35" customHeight="1">
      <c r="A74" s="81">
        <v>45890</v>
      </c>
      <c r="B74" s="80">
        <v>2.125</v>
      </c>
      <c r="C74" s="80">
        <v>2.1269999999999998</v>
      </c>
      <c r="D74" s="80">
        <v>2.1110000000000002</v>
      </c>
      <c r="E74" s="80">
        <v>2.12</v>
      </c>
      <c r="F74" s="79">
        <v>7911089</v>
      </c>
      <c r="G74" s="79">
        <v>9966868495</v>
      </c>
      <c r="H74" s="123">
        <v>21129.760068782402</v>
      </c>
      <c r="I74" s="124"/>
    </row>
    <row r="75" spans="1:9" ht="25.35" customHeight="1">
      <c r="A75" s="81">
        <v>45889</v>
      </c>
      <c r="B75" s="80">
        <v>2.1080000000000001</v>
      </c>
      <c r="C75" s="80">
        <v>2.129</v>
      </c>
      <c r="D75" s="80">
        <v>2.0960000000000001</v>
      </c>
      <c r="E75" s="80">
        <v>2.1280000000000001</v>
      </c>
      <c r="F75" s="79">
        <v>48122256</v>
      </c>
      <c r="G75" s="79">
        <v>9966868495</v>
      </c>
      <c r="H75" s="123">
        <v>21209.496366473199</v>
      </c>
      <c r="I75" s="124"/>
    </row>
    <row r="76" spans="1:9" ht="25.35" customHeight="1">
      <c r="A76" s="81">
        <v>45888</v>
      </c>
      <c r="B76" s="80">
        <v>2.1440000000000001</v>
      </c>
      <c r="C76" s="80">
        <v>2.1440000000000001</v>
      </c>
      <c r="D76" s="80">
        <v>2.1019999999999999</v>
      </c>
      <c r="E76" s="80">
        <v>2.105</v>
      </c>
      <c r="F76" s="79">
        <v>14287480</v>
      </c>
      <c r="G76" s="79">
        <v>9966868495</v>
      </c>
      <c r="H76" s="123">
        <v>20980.2583720779</v>
      </c>
      <c r="I76" s="124"/>
    </row>
    <row r="77" spans="1:9" ht="25.35" customHeight="1">
      <c r="A77" s="81">
        <v>45887</v>
      </c>
      <c r="B77" s="80">
        <v>2.133</v>
      </c>
      <c r="C77" s="80">
        <v>2.1440000000000001</v>
      </c>
      <c r="D77" s="80">
        <v>2.1240000000000001</v>
      </c>
      <c r="E77" s="80">
        <v>2.1389999999999998</v>
      </c>
      <c r="F77" s="79">
        <v>7713565</v>
      </c>
      <c r="G77" s="79">
        <v>9966868495</v>
      </c>
      <c r="H77" s="123">
        <v>21319.1311024756</v>
      </c>
      <c r="I77" s="124"/>
    </row>
    <row r="78" spans="1:9" ht="25.35" customHeight="1">
      <c r="A78" s="81">
        <v>45884</v>
      </c>
      <c r="B78" s="80">
        <v>2.1469999999999998</v>
      </c>
      <c r="C78" s="80">
        <v>2.1480000000000001</v>
      </c>
      <c r="D78" s="80">
        <v>2.1070000000000002</v>
      </c>
      <c r="E78" s="80">
        <v>2.1219999999999999</v>
      </c>
      <c r="F78" s="79">
        <v>10960849</v>
      </c>
      <c r="G78" s="79">
        <v>9966868495</v>
      </c>
      <c r="H78" s="123">
        <v>21149.694737276801</v>
      </c>
      <c r="I78" s="124"/>
    </row>
    <row r="79" spans="1:9" ht="25.35" customHeight="1">
      <c r="A79" s="81">
        <v>45883</v>
      </c>
      <c r="B79" s="80">
        <v>2.14</v>
      </c>
      <c r="C79" s="80">
        <v>2.169</v>
      </c>
      <c r="D79" s="80">
        <v>2.1259999999999999</v>
      </c>
      <c r="E79" s="80">
        <v>2.14</v>
      </c>
      <c r="F79" s="79">
        <v>17955839</v>
      </c>
      <c r="G79" s="79">
        <v>9966868495</v>
      </c>
      <c r="H79" s="123">
        <v>21329.099624866099</v>
      </c>
      <c r="I79" s="124"/>
    </row>
    <row r="80" spans="1:9" ht="25.35" customHeight="1">
      <c r="A80" s="81">
        <v>45882</v>
      </c>
      <c r="B80" s="80">
        <v>2.0990000000000002</v>
      </c>
      <c r="C80" s="80">
        <v>2.1349999999999998</v>
      </c>
      <c r="D80" s="80">
        <v>2.0990000000000002</v>
      </c>
      <c r="E80" s="80">
        <v>2.1349999999999998</v>
      </c>
      <c r="F80" s="79">
        <v>13654587</v>
      </c>
      <c r="G80" s="79">
        <v>9966868495</v>
      </c>
      <c r="H80" s="123">
        <v>21279.264141773499</v>
      </c>
      <c r="I80" s="124"/>
    </row>
    <row r="81" spans="1:9" ht="25.35" customHeight="1">
      <c r="A81" s="81">
        <v>45881</v>
      </c>
      <c r="B81" s="80">
        <v>2.097</v>
      </c>
      <c r="C81" s="80">
        <v>2.1269999999999998</v>
      </c>
      <c r="D81" s="80">
        <v>2.085</v>
      </c>
      <c r="E81" s="80">
        <v>2.1019999999999999</v>
      </c>
      <c r="F81" s="79">
        <v>56008860</v>
      </c>
      <c r="G81" s="79">
        <v>9966868495</v>
      </c>
      <c r="H81" s="123">
        <v>20950.3575574797</v>
      </c>
      <c r="I81" s="124"/>
    </row>
    <row r="82" spans="1:9" ht="25.35" customHeight="1">
      <c r="A82" s="81">
        <v>45880</v>
      </c>
      <c r="B82" s="80">
        <v>2.0910000000000002</v>
      </c>
      <c r="C82" s="80">
        <v>2.0910000000000002</v>
      </c>
      <c r="D82" s="80">
        <v>2.0739999999999998</v>
      </c>
      <c r="E82" s="80">
        <v>2.0830000000000002</v>
      </c>
      <c r="F82" s="79">
        <v>13082384</v>
      </c>
      <c r="G82" s="79">
        <v>9966868495</v>
      </c>
      <c r="H82" s="123">
        <v>20760.986523786501</v>
      </c>
      <c r="I82" s="124"/>
    </row>
    <row r="83" spans="1:9" ht="25.35" customHeight="1">
      <c r="A83" s="81">
        <v>45877</v>
      </c>
      <c r="B83" s="80">
        <v>2.0710000000000002</v>
      </c>
      <c r="C83" s="80">
        <v>2.0790000000000002</v>
      </c>
      <c r="D83" s="80">
        <v>2.06</v>
      </c>
      <c r="E83" s="80">
        <v>2.0699999999999998</v>
      </c>
      <c r="F83" s="79">
        <v>13362500</v>
      </c>
      <c r="G83" s="79">
        <v>9966868495</v>
      </c>
      <c r="H83" s="123">
        <v>20631.417119289701</v>
      </c>
      <c r="I83" s="124"/>
    </row>
    <row r="84" spans="1:9" ht="25.35" customHeight="1">
      <c r="A84" s="81">
        <v>45876</v>
      </c>
      <c r="B84" s="80">
        <v>2.0550000000000002</v>
      </c>
      <c r="C84" s="80">
        <v>2.08</v>
      </c>
      <c r="D84" s="80">
        <v>2.036</v>
      </c>
      <c r="E84" s="80">
        <v>2.0569999999999999</v>
      </c>
      <c r="F84" s="79">
        <v>17244581</v>
      </c>
      <c r="G84" s="79">
        <v>9966868495</v>
      </c>
      <c r="H84" s="123">
        <v>20501.847714792999</v>
      </c>
      <c r="I84" s="124"/>
    </row>
    <row r="85" spans="1:9" ht="25.35" customHeight="1">
      <c r="A85" s="81">
        <v>45875</v>
      </c>
      <c r="B85" s="80">
        <v>2.1190000000000002</v>
      </c>
      <c r="C85" s="80">
        <v>2.1320000000000001</v>
      </c>
      <c r="D85" s="80">
        <v>2.093</v>
      </c>
      <c r="E85" s="80">
        <v>2.121</v>
      </c>
      <c r="F85" s="79">
        <v>21121195</v>
      </c>
      <c r="G85" s="79">
        <v>9966868495</v>
      </c>
      <c r="H85" s="123">
        <v>21139.728591172901</v>
      </c>
      <c r="I85" s="124"/>
    </row>
    <row r="86" spans="1:9" ht="25.35" customHeight="1">
      <c r="A86" s="81">
        <v>45874</v>
      </c>
      <c r="B86" s="80">
        <v>2.1120000000000001</v>
      </c>
      <c r="C86" s="80">
        <v>2.1160000000000001</v>
      </c>
      <c r="D86" s="80">
        <v>2.09</v>
      </c>
      <c r="E86" s="80">
        <v>2.1110000000000002</v>
      </c>
      <c r="F86" s="79">
        <v>22129254</v>
      </c>
      <c r="G86" s="79">
        <v>9966868495</v>
      </c>
      <c r="H86" s="123">
        <v>21040.0600012744</v>
      </c>
      <c r="I86" s="124"/>
    </row>
    <row r="87" spans="1:9" ht="25.35" customHeight="1">
      <c r="A87" s="81">
        <v>45873</v>
      </c>
      <c r="B87" s="80">
        <v>2.0739999999999998</v>
      </c>
      <c r="C87" s="80">
        <v>2.121</v>
      </c>
      <c r="D87" s="80">
        <v>2.0710000000000002</v>
      </c>
      <c r="E87" s="80">
        <v>2.1150000000000002</v>
      </c>
      <c r="F87" s="79">
        <v>17719490</v>
      </c>
      <c r="G87" s="79">
        <v>9966868495</v>
      </c>
      <c r="H87" s="123">
        <v>21079.9269619765</v>
      </c>
      <c r="I87" s="124"/>
    </row>
    <row r="88" spans="1:9" ht="25.35" customHeight="1">
      <c r="A88" s="81">
        <v>45870</v>
      </c>
      <c r="B88" s="80">
        <v>2.0539999999999998</v>
      </c>
      <c r="C88" s="80">
        <v>2.08</v>
      </c>
      <c r="D88" s="80">
        <v>2.0390000000000001</v>
      </c>
      <c r="E88" s="80">
        <v>2.0720000000000001</v>
      </c>
      <c r="F88" s="79">
        <v>10521413</v>
      </c>
      <c r="G88" s="79">
        <v>9966868495</v>
      </c>
      <c r="H88" s="123">
        <v>20651.3517877841</v>
      </c>
      <c r="I88" s="124"/>
    </row>
    <row r="89" spans="1:9" ht="25.35" customHeight="1">
      <c r="A89" s="81">
        <v>45869</v>
      </c>
      <c r="B89" s="80">
        <v>2.0760000000000001</v>
      </c>
      <c r="C89" s="80">
        <v>2.08</v>
      </c>
      <c r="D89" s="80">
        <v>2.044</v>
      </c>
      <c r="E89" s="80">
        <v>2.0710000000000002</v>
      </c>
      <c r="F89" s="79">
        <v>15791312</v>
      </c>
      <c r="G89" s="79">
        <v>9966868495</v>
      </c>
      <c r="H89" s="123">
        <v>20641.385641680201</v>
      </c>
      <c r="I89" s="124"/>
    </row>
    <row r="90" spans="1:9" ht="25.35" customHeight="1">
      <c r="A90" s="81">
        <v>45868</v>
      </c>
      <c r="B90" s="80">
        <v>2.0779999999999998</v>
      </c>
      <c r="C90" s="80">
        <v>2.0840000000000001</v>
      </c>
      <c r="D90" s="80">
        <v>2.0510000000000002</v>
      </c>
      <c r="E90" s="80">
        <v>2.0819999999999999</v>
      </c>
      <c r="F90" s="79">
        <v>12009223</v>
      </c>
      <c r="G90" s="79">
        <v>9966846408</v>
      </c>
      <c r="H90" s="123">
        <v>20750.974392548302</v>
      </c>
      <c r="I90" s="124"/>
    </row>
    <row r="91" spans="1:9" ht="25.35" customHeight="1">
      <c r="A91" s="81">
        <v>45867</v>
      </c>
      <c r="B91" s="80">
        <v>2.1120000000000001</v>
      </c>
      <c r="C91" s="80">
        <v>2.12</v>
      </c>
      <c r="D91" s="80">
        <v>2.0710000000000002</v>
      </c>
      <c r="E91" s="80">
        <v>2.0779999999999998</v>
      </c>
      <c r="F91" s="79">
        <v>21298005</v>
      </c>
      <c r="G91" s="79">
        <v>9966846408</v>
      </c>
      <c r="H91" s="123">
        <v>20711.107520193</v>
      </c>
      <c r="I91" s="124"/>
    </row>
    <row r="92" spans="1:9" ht="25.35" customHeight="1">
      <c r="A92" s="81">
        <v>45866</v>
      </c>
      <c r="B92" s="80">
        <v>2.2210000000000001</v>
      </c>
      <c r="C92" s="80">
        <v>2.2280000000000002</v>
      </c>
      <c r="D92" s="80">
        <v>2.101</v>
      </c>
      <c r="E92" s="80">
        <v>2.1139999999999999</v>
      </c>
      <c r="F92" s="79">
        <v>14271245</v>
      </c>
      <c r="G92" s="79">
        <v>9966846408</v>
      </c>
      <c r="H92" s="123">
        <v>21069.911747671398</v>
      </c>
      <c r="I92" s="124"/>
    </row>
    <row r="93" spans="1:9" ht="25.35" customHeight="1">
      <c r="A93" s="81">
        <v>45863</v>
      </c>
      <c r="B93" s="80">
        <v>2.19</v>
      </c>
      <c r="C93" s="80">
        <v>2.2360000000000002</v>
      </c>
      <c r="D93" s="80">
        <v>2.177</v>
      </c>
      <c r="E93" s="80">
        <v>2.2269999999999999</v>
      </c>
      <c r="F93" s="79">
        <v>28721775</v>
      </c>
      <c r="G93" s="79">
        <v>9966846408</v>
      </c>
      <c r="H93" s="123">
        <v>22196.1669316058</v>
      </c>
      <c r="I93" s="124"/>
    </row>
    <row r="94" spans="1:9" ht="25.35" customHeight="1">
      <c r="A94" s="81">
        <v>45862</v>
      </c>
      <c r="B94" s="80">
        <v>1.994</v>
      </c>
      <c r="C94" s="80">
        <v>2.2120000000000002</v>
      </c>
      <c r="D94" s="80">
        <v>1.994</v>
      </c>
      <c r="E94" s="80">
        <v>2.202</v>
      </c>
      <c r="F94" s="79">
        <v>49056109</v>
      </c>
      <c r="G94" s="79">
        <v>9966846408</v>
      </c>
      <c r="H94" s="123">
        <v>21946.9948208932</v>
      </c>
      <c r="I94" s="124"/>
    </row>
    <row r="95" spans="1:9" ht="25.35" customHeight="1">
      <c r="A95" s="81">
        <v>45861</v>
      </c>
      <c r="B95" s="80">
        <v>2</v>
      </c>
      <c r="C95" s="80">
        <v>2.016</v>
      </c>
      <c r="D95" s="80">
        <v>1.9930000000000001</v>
      </c>
      <c r="E95" s="80">
        <v>1.994</v>
      </c>
      <c r="F95" s="79">
        <v>9147120</v>
      </c>
      <c r="G95" s="79">
        <v>9966846408</v>
      </c>
      <c r="H95" s="123">
        <v>19873.8913193265</v>
      </c>
      <c r="I95" s="124"/>
    </row>
    <row r="96" spans="1:9" ht="25.35" customHeight="1">
      <c r="A96" s="81">
        <v>45860</v>
      </c>
      <c r="B96" s="80">
        <v>1.9944999999999999</v>
      </c>
      <c r="C96" s="80">
        <v>2.0110000000000001</v>
      </c>
      <c r="D96" s="80">
        <v>1.9944999999999999</v>
      </c>
      <c r="E96" s="80">
        <v>2.0070000000000001</v>
      </c>
      <c r="F96" s="79">
        <v>10600839</v>
      </c>
      <c r="G96" s="79">
        <v>9966846408</v>
      </c>
      <c r="H96" s="123">
        <v>20003.460436691999</v>
      </c>
      <c r="I96" s="124"/>
    </row>
    <row r="97" spans="1:9" ht="25.35" customHeight="1">
      <c r="A97" s="81">
        <v>45859</v>
      </c>
      <c r="B97" s="80">
        <v>1.99</v>
      </c>
      <c r="C97" s="80">
        <v>2.0049999999999999</v>
      </c>
      <c r="D97" s="80">
        <v>1.9735</v>
      </c>
      <c r="E97" s="80">
        <v>1.9990000000000001</v>
      </c>
      <c r="F97" s="79">
        <v>10916704</v>
      </c>
      <c r="G97" s="79">
        <v>9966846408</v>
      </c>
      <c r="H97" s="123">
        <v>19923.725503840898</v>
      </c>
      <c r="I97" s="124"/>
    </row>
    <row r="98" spans="1:9" ht="25.35" customHeight="1">
      <c r="A98" s="81">
        <v>45856</v>
      </c>
      <c r="B98" s="80">
        <v>1.98</v>
      </c>
      <c r="C98" s="80">
        <v>1.9890000000000001</v>
      </c>
      <c r="D98" s="80">
        <v>1.968</v>
      </c>
      <c r="E98" s="80">
        <v>1.9795</v>
      </c>
      <c r="F98" s="79">
        <v>18494960</v>
      </c>
      <c r="G98" s="79">
        <v>9966846408</v>
      </c>
      <c r="H98" s="123">
        <v>19729.371827792598</v>
      </c>
      <c r="I98" s="124"/>
    </row>
    <row r="99" spans="1:9" ht="25.35" customHeight="1">
      <c r="A99" s="81">
        <v>45855</v>
      </c>
      <c r="B99" s="80">
        <v>1.962</v>
      </c>
      <c r="C99" s="80">
        <v>1.9784999999999999</v>
      </c>
      <c r="D99" s="80">
        <v>1.958</v>
      </c>
      <c r="E99" s="80">
        <v>1.9784999999999999</v>
      </c>
      <c r="F99" s="79">
        <v>8812388</v>
      </c>
      <c r="G99" s="79">
        <v>9966846408</v>
      </c>
      <c r="H99" s="123">
        <v>19719.4057037741</v>
      </c>
      <c r="I99" s="124"/>
    </row>
    <row r="100" spans="1:9" ht="25.35" customHeight="1">
      <c r="A100" s="81">
        <v>45854</v>
      </c>
      <c r="B100" s="80">
        <v>1.9430000000000001</v>
      </c>
      <c r="C100" s="80">
        <v>1.9664999999999999</v>
      </c>
      <c r="D100" s="80">
        <v>1.9410000000000001</v>
      </c>
      <c r="E100" s="80">
        <v>1.9610000000000001</v>
      </c>
      <c r="F100" s="79">
        <v>9581751</v>
      </c>
      <c r="G100" s="79">
        <v>9966846408</v>
      </c>
      <c r="H100" s="123">
        <v>19544.986652044201</v>
      </c>
      <c r="I100" s="124"/>
    </row>
    <row r="101" spans="1:9" ht="25.35" customHeight="1">
      <c r="A101" s="81">
        <v>45853</v>
      </c>
      <c r="B101" s="80">
        <v>1.9624999999999999</v>
      </c>
      <c r="C101" s="80">
        <v>1.9624999999999999</v>
      </c>
      <c r="D101" s="80">
        <v>1.9370000000000001</v>
      </c>
      <c r="E101" s="80">
        <v>1.9464999999999999</v>
      </c>
      <c r="F101" s="79">
        <v>9498692</v>
      </c>
      <c r="G101" s="79">
        <v>9966846408</v>
      </c>
      <c r="H101" s="123">
        <v>19400.465972369599</v>
      </c>
      <c r="I101" s="124"/>
    </row>
    <row r="102" spans="1:9" ht="25.35" customHeight="1">
      <c r="A102" s="81">
        <v>45852</v>
      </c>
      <c r="B102" s="80">
        <v>1.9404999999999999</v>
      </c>
      <c r="C102" s="80">
        <v>1.9575</v>
      </c>
      <c r="D102" s="80">
        <v>1.92</v>
      </c>
      <c r="E102" s="80">
        <v>1.9570000000000001</v>
      </c>
      <c r="F102" s="79">
        <v>8945289</v>
      </c>
      <c r="G102" s="79">
        <v>9966846408</v>
      </c>
      <c r="H102" s="123">
        <v>19505.1185915483</v>
      </c>
      <c r="I102" s="124"/>
    </row>
    <row r="103" spans="1:9" ht="25.35" customHeight="1">
      <c r="A103" s="81">
        <v>45849</v>
      </c>
      <c r="B103" s="80">
        <v>1.9455</v>
      </c>
      <c r="C103" s="80">
        <v>1.96</v>
      </c>
      <c r="D103" s="80">
        <v>1.94</v>
      </c>
      <c r="E103" s="80">
        <v>1.9464999999999999</v>
      </c>
      <c r="F103" s="79">
        <v>9491390</v>
      </c>
      <c r="G103" s="79">
        <v>9966846408</v>
      </c>
      <c r="H103" s="123">
        <v>19400.465972369599</v>
      </c>
      <c r="I103" s="124"/>
    </row>
    <row r="104" spans="1:9" ht="25.35" customHeight="1">
      <c r="A104" s="81">
        <v>45848</v>
      </c>
      <c r="B104" s="80">
        <v>1.976</v>
      </c>
      <c r="C104" s="80">
        <v>1.988</v>
      </c>
      <c r="D104" s="80">
        <v>1.954</v>
      </c>
      <c r="E104" s="80">
        <v>1.9550000000000001</v>
      </c>
      <c r="F104" s="79">
        <v>11254966</v>
      </c>
      <c r="G104" s="79">
        <v>9966846408</v>
      </c>
      <c r="H104" s="123">
        <v>19485.1851553706</v>
      </c>
      <c r="I104" s="124"/>
    </row>
    <row r="105" spans="1:9" ht="25.35" customHeight="1">
      <c r="A105" s="81">
        <v>45847</v>
      </c>
      <c r="B105" s="80">
        <v>1.9630000000000001</v>
      </c>
      <c r="C105" s="80">
        <v>1.974</v>
      </c>
      <c r="D105" s="80">
        <v>1.9604999999999999</v>
      </c>
      <c r="E105" s="80">
        <v>1.97</v>
      </c>
      <c r="F105" s="79">
        <v>8638922</v>
      </c>
      <c r="G105" s="79">
        <v>9966846408</v>
      </c>
      <c r="H105" s="123">
        <v>19634.6877089138</v>
      </c>
      <c r="I105" s="124"/>
    </row>
    <row r="106" spans="1:9" ht="25.35" customHeight="1">
      <c r="A106" s="81">
        <v>45846</v>
      </c>
      <c r="B106" s="80">
        <v>1.9555</v>
      </c>
      <c r="C106" s="80">
        <v>1.9630000000000001</v>
      </c>
      <c r="D106" s="80">
        <v>1.9410000000000001</v>
      </c>
      <c r="E106" s="80">
        <v>1.9530000000000001</v>
      </c>
      <c r="F106" s="79">
        <v>12206639</v>
      </c>
      <c r="G106" s="79">
        <v>9966846408</v>
      </c>
      <c r="H106" s="123">
        <v>19465.251719192998</v>
      </c>
      <c r="I106" s="124"/>
    </row>
    <row r="107" spans="1:9" ht="25.35" customHeight="1">
      <c r="A107" s="81">
        <v>45845</v>
      </c>
      <c r="B107" s="80">
        <v>1.9664999999999999</v>
      </c>
      <c r="C107" s="80">
        <v>1.974</v>
      </c>
      <c r="D107" s="80">
        <v>1.958</v>
      </c>
      <c r="E107" s="80">
        <v>1.9630000000000001</v>
      </c>
      <c r="F107" s="79">
        <v>6526357</v>
      </c>
      <c r="G107" s="79">
        <v>9966846408</v>
      </c>
      <c r="H107" s="123">
        <v>19564.920088221799</v>
      </c>
      <c r="I107" s="124"/>
    </row>
    <row r="108" spans="1:9" ht="25.35" customHeight="1">
      <c r="A108" s="81">
        <v>45842</v>
      </c>
      <c r="B108" s="80">
        <v>1.954</v>
      </c>
      <c r="C108" s="80">
        <v>1.9750000000000001</v>
      </c>
      <c r="D108" s="80">
        <v>1.9535</v>
      </c>
      <c r="E108" s="80">
        <v>1.9670000000000001</v>
      </c>
      <c r="F108" s="79">
        <v>4447245</v>
      </c>
      <c r="G108" s="79">
        <v>9966846408</v>
      </c>
      <c r="H108" s="123">
        <v>19604.786960576999</v>
      </c>
      <c r="I108" s="124"/>
    </row>
    <row r="109" spans="1:9" ht="25.35" customHeight="1">
      <c r="A109" s="81">
        <v>45841</v>
      </c>
      <c r="B109" s="80">
        <v>1.9319999999999999</v>
      </c>
      <c r="C109" s="80">
        <v>1.9575</v>
      </c>
      <c r="D109" s="80">
        <v>1.9255</v>
      </c>
      <c r="E109" s="80">
        <v>1.954</v>
      </c>
      <c r="F109" s="79">
        <v>12118368</v>
      </c>
      <c r="G109" s="79">
        <v>9966846408</v>
      </c>
      <c r="H109" s="123">
        <v>19475.2178432115</v>
      </c>
      <c r="I109" s="124"/>
    </row>
    <row r="110" spans="1:9" ht="25.35" customHeight="1">
      <c r="A110" s="81">
        <v>45840</v>
      </c>
      <c r="B110" s="80">
        <v>1.972</v>
      </c>
      <c r="C110" s="80">
        <v>1.972</v>
      </c>
      <c r="D110" s="80">
        <v>1.9135</v>
      </c>
      <c r="E110" s="80">
        <v>1.9285000000000001</v>
      </c>
      <c r="F110" s="79">
        <v>11720991</v>
      </c>
      <c r="G110" s="79">
        <v>9966846408</v>
      </c>
      <c r="H110" s="123">
        <v>19221.063858630401</v>
      </c>
      <c r="I110" s="124"/>
    </row>
    <row r="111" spans="1:9" ht="25.35" customHeight="1">
      <c r="A111" s="81">
        <v>45839</v>
      </c>
      <c r="B111" s="80">
        <v>1.9444999999999999</v>
      </c>
      <c r="C111" s="80">
        <v>1.9664999999999999</v>
      </c>
      <c r="D111" s="80">
        <v>1.9415</v>
      </c>
      <c r="E111" s="80">
        <v>1.9644999999999999</v>
      </c>
      <c r="F111" s="79">
        <v>10678418</v>
      </c>
      <c r="G111" s="79">
        <v>9966846408</v>
      </c>
      <c r="H111" s="123">
        <v>19579.8692742495</v>
      </c>
      <c r="I111" s="124"/>
    </row>
    <row r="112" spans="1:9" ht="25.35" customHeight="1">
      <c r="A112" s="81">
        <v>45838</v>
      </c>
      <c r="B112" s="80">
        <v>1.9419999999999999</v>
      </c>
      <c r="C112" s="80">
        <v>1.9475</v>
      </c>
      <c r="D112" s="80">
        <v>1.907</v>
      </c>
      <c r="E112" s="80">
        <v>1.9375</v>
      </c>
      <c r="F112" s="79">
        <v>17799315</v>
      </c>
      <c r="G112" s="79">
        <v>9966846408</v>
      </c>
      <c r="H112" s="123">
        <v>19310.7649155</v>
      </c>
      <c r="I112" s="124"/>
    </row>
    <row r="113" spans="1:9" ht="25.35" customHeight="1">
      <c r="A113" s="81">
        <v>45835</v>
      </c>
      <c r="B113" s="80">
        <v>1.925</v>
      </c>
      <c r="C113" s="80">
        <v>1.9395</v>
      </c>
      <c r="D113" s="80">
        <v>1.9079999999999999</v>
      </c>
      <c r="E113" s="80">
        <v>1.9390000000000001</v>
      </c>
      <c r="F113" s="79">
        <v>12618564</v>
      </c>
      <c r="G113" s="79">
        <v>9956837263</v>
      </c>
      <c r="H113" s="123">
        <v>19306.306370460901</v>
      </c>
      <c r="I113" s="124"/>
    </row>
    <row r="114" spans="1:9" ht="25.35" customHeight="1">
      <c r="A114" s="81">
        <v>45834</v>
      </c>
      <c r="B114" s="80">
        <v>1.9115</v>
      </c>
      <c r="C114" s="80">
        <v>1.9435</v>
      </c>
      <c r="D114" s="80">
        <v>1.9115</v>
      </c>
      <c r="E114" s="80">
        <v>1.9255</v>
      </c>
      <c r="F114" s="79">
        <v>14231381</v>
      </c>
      <c r="G114" s="79">
        <v>9956837263</v>
      </c>
      <c r="H114" s="123">
        <v>19171.890501243</v>
      </c>
      <c r="I114" s="124"/>
    </row>
    <row r="115" spans="1:9" ht="25.35" customHeight="1">
      <c r="A115" s="81">
        <v>45833</v>
      </c>
      <c r="B115" s="80">
        <v>1.9195</v>
      </c>
      <c r="C115" s="80">
        <v>1.921</v>
      </c>
      <c r="D115" s="80">
        <v>1.8985000000000001</v>
      </c>
      <c r="E115" s="80">
        <v>1.9095</v>
      </c>
      <c r="F115" s="79">
        <v>9851308</v>
      </c>
      <c r="G115" s="79">
        <v>9956837263</v>
      </c>
      <c r="H115" s="123">
        <v>19012.580782185199</v>
      </c>
      <c r="I115" s="124"/>
    </row>
    <row r="116" spans="1:9" ht="25.35" customHeight="1">
      <c r="A116" s="81">
        <v>45832</v>
      </c>
      <c r="B116" s="80">
        <v>1.92</v>
      </c>
      <c r="C116" s="80">
        <v>1.925</v>
      </c>
      <c r="D116" s="80">
        <v>1.8765000000000001</v>
      </c>
      <c r="E116" s="80">
        <v>1.919</v>
      </c>
      <c r="F116" s="79">
        <v>52516289</v>
      </c>
      <c r="G116" s="79">
        <v>9956837263</v>
      </c>
      <c r="H116" s="123">
        <v>19107.169815112498</v>
      </c>
      <c r="I116" s="124"/>
    </row>
    <row r="117" spans="1:9" ht="25.35" customHeight="1">
      <c r="A117" s="81">
        <v>45831</v>
      </c>
      <c r="B117" s="80">
        <v>1.915</v>
      </c>
      <c r="C117" s="80">
        <v>1.921</v>
      </c>
      <c r="D117" s="80">
        <v>1.901</v>
      </c>
      <c r="E117" s="80">
        <v>1.915</v>
      </c>
      <c r="F117" s="79">
        <v>11236021</v>
      </c>
      <c r="G117" s="79">
        <v>9956837263</v>
      </c>
      <c r="H117" s="123">
        <v>19067.342978821802</v>
      </c>
      <c r="I117" s="124"/>
    </row>
    <row r="118" spans="1:9" ht="25.35" customHeight="1">
      <c r="A118" s="81">
        <v>45828</v>
      </c>
      <c r="B118" s="80">
        <v>1.9185000000000001</v>
      </c>
      <c r="C118" s="80">
        <v>1.9239999999999999</v>
      </c>
      <c r="D118" s="80">
        <v>1.9075</v>
      </c>
      <c r="E118" s="80">
        <v>1.9239999999999999</v>
      </c>
      <c r="F118" s="79">
        <v>90282507</v>
      </c>
      <c r="G118" s="79">
        <v>9956837263</v>
      </c>
      <c r="H118" s="123">
        <v>19156.9539539496</v>
      </c>
      <c r="I118" s="124"/>
    </row>
    <row r="119" spans="1:9" ht="25.35" customHeight="1">
      <c r="A119" s="81">
        <v>45827</v>
      </c>
      <c r="B119" s="80">
        <v>1.8995</v>
      </c>
      <c r="C119" s="80">
        <v>1.915</v>
      </c>
      <c r="D119" s="80">
        <v>1.893</v>
      </c>
      <c r="E119" s="80">
        <v>1.9115</v>
      </c>
      <c r="F119" s="79">
        <v>10811582</v>
      </c>
      <c r="G119" s="79">
        <v>9956837263</v>
      </c>
      <c r="H119" s="123">
        <v>19032.494200330599</v>
      </c>
      <c r="I119" s="124"/>
    </row>
    <row r="120" spans="1:9" ht="25.35" customHeight="1">
      <c r="A120" s="81">
        <v>45826</v>
      </c>
      <c r="B120" s="80">
        <v>1.8859999999999999</v>
      </c>
      <c r="C120" s="80">
        <v>1.8935</v>
      </c>
      <c r="D120" s="80">
        <v>1.877</v>
      </c>
      <c r="E120" s="80">
        <v>1.8935</v>
      </c>
      <c r="F120" s="79">
        <v>15178705</v>
      </c>
      <c r="G120" s="79">
        <v>9956837263</v>
      </c>
      <c r="H120" s="123">
        <v>18853.272250074999</v>
      </c>
      <c r="I120" s="124"/>
    </row>
    <row r="121" spans="1:9" ht="25.35" customHeight="1">
      <c r="A121" s="81">
        <v>45825</v>
      </c>
      <c r="B121" s="80">
        <v>1.8434999999999999</v>
      </c>
      <c r="C121" s="80">
        <v>1.8819999999999999</v>
      </c>
      <c r="D121" s="80">
        <v>1.8334999999999999</v>
      </c>
      <c r="E121" s="80">
        <v>1.8819999999999999</v>
      </c>
      <c r="F121" s="79">
        <v>15413811</v>
      </c>
      <c r="G121" s="79">
        <v>9956837263</v>
      </c>
      <c r="H121" s="123">
        <v>18738.767425107399</v>
      </c>
      <c r="I121" s="124"/>
    </row>
    <row r="122" spans="1:9" ht="25.35" customHeight="1">
      <c r="A122" s="81">
        <v>45824</v>
      </c>
      <c r="B122" s="80">
        <v>1.8374999999999999</v>
      </c>
      <c r="C122" s="80">
        <v>1.8725000000000001</v>
      </c>
      <c r="D122" s="80">
        <v>1.8354999999999999</v>
      </c>
      <c r="E122" s="80">
        <v>1.85</v>
      </c>
      <c r="F122" s="79">
        <v>20485794</v>
      </c>
      <c r="G122" s="79">
        <v>9956837263</v>
      </c>
      <c r="H122" s="123">
        <v>18420.149173939499</v>
      </c>
      <c r="I122" s="124"/>
    </row>
    <row r="123" spans="1:9" ht="25.35" customHeight="1">
      <c r="A123" s="81">
        <v>45821</v>
      </c>
      <c r="B123" s="80">
        <v>1.8374999999999999</v>
      </c>
      <c r="C123" s="80">
        <v>1.8585</v>
      </c>
      <c r="D123" s="80">
        <v>1.8305</v>
      </c>
      <c r="E123" s="80">
        <v>1.8405</v>
      </c>
      <c r="F123" s="79">
        <v>19481081</v>
      </c>
      <c r="G123" s="79">
        <v>9956837263</v>
      </c>
      <c r="H123" s="123">
        <v>18325.5589540648</v>
      </c>
      <c r="I123" s="124"/>
    </row>
    <row r="124" spans="1:9" ht="25.35" customHeight="1">
      <c r="A124" s="81">
        <v>45820</v>
      </c>
      <c r="B124" s="80">
        <v>1.8</v>
      </c>
      <c r="C124" s="80">
        <v>1.8839999999999999</v>
      </c>
      <c r="D124" s="80">
        <v>1.7975000000000001</v>
      </c>
      <c r="E124" s="80">
        <v>1.8545</v>
      </c>
      <c r="F124" s="79">
        <v>35376735</v>
      </c>
      <c r="G124" s="79">
        <v>9956837263</v>
      </c>
      <c r="H124" s="123">
        <v>18464.954068029601</v>
      </c>
      <c r="I124" s="124"/>
    </row>
    <row r="125" spans="1:9" ht="25.35" customHeight="1">
      <c r="A125" s="81">
        <v>45819</v>
      </c>
      <c r="B125" s="80">
        <v>1.77</v>
      </c>
      <c r="C125" s="80">
        <v>1.8125</v>
      </c>
      <c r="D125" s="80">
        <v>1.7685</v>
      </c>
      <c r="E125" s="80">
        <v>1.8080000000000001</v>
      </c>
      <c r="F125" s="79">
        <v>20342366</v>
      </c>
      <c r="G125" s="79">
        <v>9956837263</v>
      </c>
      <c r="H125" s="123">
        <v>18001.962645097399</v>
      </c>
      <c r="I125" s="124"/>
    </row>
    <row r="126" spans="1:9" ht="25.35" customHeight="1">
      <c r="A126" s="81">
        <v>45818</v>
      </c>
      <c r="B126" s="80">
        <v>1.7669999999999999</v>
      </c>
      <c r="C126" s="80">
        <v>1.7795000000000001</v>
      </c>
      <c r="D126" s="80">
        <v>1.7575000000000001</v>
      </c>
      <c r="E126" s="80">
        <v>1.7629999999999999</v>
      </c>
      <c r="F126" s="79">
        <v>11778600</v>
      </c>
      <c r="G126" s="79">
        <v>9956837263</v>
      </c>
      <c r="H126" s="123">
        <v>17553.904208616001</v>
      </c>
      <c r="I126" s="124"/>
    </row>
    <row r="127" spans="1:9" ht="25.35" customHeight="1">
      <c r="A127" s="81">
        <v>45817</v>
      </c>
      <c r="B127" s="80">
        <v>1.7695000000000001</v>
      </c>
      <c r="C127" s="80">
        <v>1.7829999999999999</v>
      </c>
      <c r="D127" s="80">
        <v>1.7529999999999999</v>
      </c>
      <c r="E127" s="80">
        <v>1.7595000000000001</v>
      </c>
      <c r="F127" s="79">
        <v>9324285</v>
      </c>
      <c r="G127" s="79">
        <v>9956837263</v>
      </c>
      <c r="H127" s="123">
        <v>17519.055430124699</v>
      </c>
      <c r="I127" s="124"/>
    </row>
    <row r="128" spans="1:9" ht="25.35" customHeight="1">
      <c r="A128" s="81">
        <v>45814</v>
      </c>
      <c r="B128" s="80">
        <v>1.794</v>
      </c>
      <c r="C128" s="80">
        <v>1.8109999999999999</v>
      </c>
      <c r="D128" s="80">
        <v>1.7749999999999999</v>
      </c>
      <c r="E128" s="80">
        <v>1.78</v>
      </c>
      <c r="F128" s="79">
        <v>14820294</v>
      </c>
      <c r="G128" s="79">
        <v>9956837263</v>
      </c>
      <c r="H128" s="123">
        <v>17723.170043272599</v>
      </c>
      <c r="I128" s="124"/>
    </row>
    <row r="129" spans="1:9" ht="25.35" customHeight="1">
      <c r="A129" s="81">
        <v>45813</v>
      </c>
      <c r="B129" s="80">
        <v>1.7689999999999999</v>
      </c>
      <c r="C129" s="80">
        <v>1.7949999999999999</v>
      </c>
      <c r="D129" s="80">
        <v>1.7645</v>
      </c>
      <c r="E129" s="80">
        <v>1.7929999999999999</v>
      </c>
      <c r="F129" s="79">
        <v>11486002</v>
      </c>
      <c r="G129" s="79">
        <v>9956837263</v>
      </c>
      <c r="H129" s="123">
        <v>17852.6090416386</v>
      </c>
      <c r="I129" s="124"/>
    </row>
    <row r="130" spans="1:9" ht="25.35" customHeight="1">
      <c r="A130" s="81">
        <v>45812</v>
      </c>
      <c r="B130" s="80">
        <v>1.76</v>
      </c>
      <c r="C130" s="80">
        <v>1.7695000000000001</v>
      </c>
      <c r="D130" s="80">
        <v>1.748</v>
      </c>
      <c r="E130" s="80">
        <v>1.7695000000000001</v>
      </c>
      <c r="F130" s="79">
        <v>11226113</v>
      </c>
      <c r="G130" s="79">
        <v>9956837263</v>
      </c>
      <c r="H130" s="123">
        <v>17618.623707798899</v>
      </c>
      <c r="I130" s="124"/>
    </row>
    <row r="131" spans="1:9" ht="25.35" customHeight="1">
      <c r="A131" s="81">
        <v>45811</v>
      </c>
      <c r="B131" s="80">
        <v>1.784</v>
      </c>
      <c r="C131" s="80">
        <v>1.784</v>
      </c>
      <c r="D131" s="80">
        <v>1.7509999999999999</v>
      </c>
      <c r="E131" s="80">
        <v>1.7649999999999999</v>
      </c>
      <c r="F131" s="79">
        <v>10905260</v>
      </c>
      <c r="G131" s="79">
        <v>9956837263</v>
      </c>
      <c r="H131" s="123">
        <v>17573.817626761302</v>
      </c>
      <c r="I131" s="124"/>
    </row>
    <row r="132" spans="1:9" ht="25.35" customHeight="1">
      <c r="A132" s="81">
        <v>45810</v>
      </c>
      <c r="B132" s="80">
        <v>1.7865</v>
      </c>
      <c r="C132" s="80">
        <v>1.7975000000000001</v>
      </c>
      <c r="D132" s="80">
        <v>1.7785</v>
      </c>
      <c r="E132" s="80">
        <v>1.79</v>
      </c>
      <c r="F132" s="79">
        <v>11226445</v>
      </c>
      <c r="G132" s="79">
        <v>9956837263</v>
      </c>
      <c r="H132" s="123">
        <v>17822.738320946799</v>
      </c>
      <c r="I132" s="124"/>
    </row>
    <row r="133" spans="1:9" ht="25.35" customHeight="1">
      <c r="A133" s="81">
        <v>45807</v>
      </c>
      <c r="B133" s="80">
        <v>1.756</v>
      </c>
      <c r="C133" s="80">
        <v>1.7945</v>
      </c>
      <c r="D133" s="80">
        <v>1.7475000000000001</v>
      </c>
      <c r="E133" s="80">
        <v>1.7945</v>
      </c>
      <c r="F133" s="79">
        <v>106001210</v>
      </c>
      <c r="G133" s="79">
        <v>9956837263</v>
      </c>
      <c r="H133" s="123">
        <v>17867.5444019844</v>
      </c>
      <c r="I133" s="124"/>
    </row>
    <row r="134" spans="1:9" ht="25.35" customHeight="1">
      <c r="A134" s="81">
        <v>45806</v>
      </c>
      <c r="B134" s="80">
        <v>1.7184999999999999</v>
      </c>
      <c r="C134" s="80">
        <v>1.744</v>
      </c>
      <c r="D134" s="80">
        <v>1.7170000000000001</v>
      </c>
      <c r="E134" s="80">
        <v>1.7395</v>
      </c>
      <c r="F134" s="79">
        <v>7688578</v>
      </c>
      <c r="G134" s="79">
        <v>9956837263</v>
      </c>
      <c r="H134" s="123">
        <v>17319.917687828802</v>
      </c>
      <c r="I134" s="124"/>
    </row>
    <row r="135" spans="1:9" ht="25.35" customHeight="1">
      <c r="A135" s="81">
        <v>45805</v>
      </c>
      <c r="B135" s="80">
        <v>1.7375</v>
      </c>
      <c r="C135" s="80">
        <v>1.7569999999999999</v>
      </c>
      <c r="D135" s="80">
        <v>1.7304999999999999</v>
      </c>
      <c r="E135" s="80">
        <v>1.7470000000000001</v>
      </c>
      <c r="F135" s="79">
        <v>17736963</v>
      </c>
      <c r="G135" s="79">
        <v>9956837263</v>
      </c>
      <c r="H135" s="123">
        <v>17394.5944895582</v>
      </c>
      <c r="I135" s="124"/>
    </row>
    <row r="136" spans="1:9" ht="25.35" customHeight="1">
      <c r="A136" s="81">
        <v>45804</v>
      </c>
      <c r="B136" s="80">
        <v>1.7295</v>
      </c>
      <c r="C136" s="80">
        <v>1.7685</v>
      </c>
      <c r="D136" s="80">
        <v>1.726</v>
      </c>
      <c r="E136" s="80">
        <v>1.7370000000000001</v>
      </c>
      <c r="F136" s="79">
        <v>14068512</v>
      </c>
      <c r="G136" s="79">
        <v>9956837263</v>
      </c>
      <c r="H136" s="123">
        <v>17295.026211884</v>
      </c>
      <c r="I136" s="124"/>
    </row>
    <row r="137" spans="1:9" ht="25.35" customHeight="1">
      <c r="A137" s="81">
        <v>45800</v>
      </c>
      <c r="B137" s="80">
        <v>1.7470000000000001</v>
      </c>
      <c r="C137" s="80">
        <v>1.7965</v>
      </c>
      <c r="D137" s="80">
        <v>1.7150000000000001</v>
      </c>
      <c r="E137" s="80">
        <v>1.73</v>
      </c>
      <c r="F137" s="79">
        <v>18217103</v>
      </c>
      <c r="G137" s="79">
        <v>9956837263</v>
      </c>
      <c r="H137" s="123">
        <v>17225.328654901601</v>
      </c>
      <c r="I137" s="124"/>
    </row>
    <row r="138" spans="1:9" ht="25.35" customHeight="1">
      <c r="A138" s="81">
        <v>45799</v>
      </c>
      <c r="B138" s="80">
        <v>1.67</v>
      </c>
      <c r="C138" s="80">
        <v>1.7535000000000001</v>
      </c>
      <c r="D138" s="80">
        <v>1.6034999999999999</v>
      </c>
      <c r="E138" s="80">
        <v>1.7535000000000001</v>
      </c>
      <c r="F138" s="79">
        <v>34227497</v>
      </c>
      <c r="G138" s="79">
        <v>9956837263</v>
      </c>
      <c r="H138" s="123">
        <v>17459.315175688698</v>
      </c>
      <c r="I138" s="124"/>
    </row>
    <row r="139" spans="1:9" ht="25.35" customHeight="1">
      <c r="A139" s="81">
        <v>45798</v>
      </c>
      <c r="B139" s="80">
        <v>1.6910000000000001</v>
      </c>
      <c r="C139" s="80">
        <v>1.6955</v>
      </c>
      <c r="D139" s="80">
        <v>1.6679999999999999</v>
      </c>
      <c r="E139" s="80">
        <v>1.6924999999999999</v>
      </c>
      <c r="F139" s="79">
        <v>20513956</v>
      </c>
      <c r="G139" s="79">
        <v>9956837263</v>
      </c>
      <c r="H139" s="123">
        <v>16851.947020149601</v>
      </c>
      <c r="I139" s="124"/>
    </row>
    <row r="140" spans="1:9" ht="25.35" customHeight="1">
      <c r="A140" s="81">
        <v>45797</v>
      </c>
      <c r="B140" s="80">
        <v>1.6819999999999999</v>
      </c>
      <c r="C140" s="80">
        <v>1.7135</v>
      </c>
      <c r="D140" s="80">
        <v>1.6759999999999999</v>
      </c>
      <c r="E140" s="80">
        <v>1.7004999999999999</v>
      </c>
      <c r="F140" s="79">
        <v>20263698</v>
      </c>
      <c r="G140" s="79">
        <v>9956837263</v>
      </c>
      <c r="H140" s="123">
        <v>16931.601879678499</v>
      </c>
      <c r="I140" s="124"/>
    </row>
    <row r="141" spans="1:9" ht="25.35" customHeight="1">
      <c r="A141" s="81">
        <v>45796</v>
      </c>
      <c r="B141" s="80">
        <v>1.669</v>
      </c>
      <c r="C141" s="80">
        <v>1.6835</v>
      </c>
      <c r="D141" s="80">
        <v>1.653</v>
      </c>
      <c r="E141" s="80">
        <v>1.6779999999999999</v>
      </c>
      <c r="F141" s="79">
        <v>18187762</v>
      </c>
      <c r="G141" s="79">
        <v>9956837263</v>
      </c>
      <c r="H141" s="123">
        <v>16707.5726614378</v>
      </c>
      <c r="I141" s="124"/>
    </row>
    <row r="142" spans="1:9" ht="25.35" customHeight="1">
      <c r="A142" s="81">
        <v>45793</v>
      </c>
      <c r="B142" s="80">
        <v>1.66</v>
      </c>
      <c r="C142" s="80">
        <v>1.665</v>
      </c>
      <c r="D142" s="80">
        <v>1.6445000000000001</v>
      </c>
      <c r="E142" s="80">
        <v>1.6619999999999999</v>
      </c>
      <c r="F142" s="79">
        <v>32375779</v>
      </c>
      <c r="G142" s="79">
        <v>9956837263</v>
      </c>
      <c r="H142" s="123">
        <v>16548.262942379999</v>
      </c>
      <c r="I142" s="124"/>
    </row>
    <row r="143" spans="1:9" ht="25.35" customHeight="1">
      <c r="A143" s="81">
        <v>45792</v>
      </c>
      <c r="B143" s="80">
        <v>1.6214999999999999</v>
      </c>
      <c r="C143" s="80">
        <v>1.6515</v>
      </c>
      <c r="D143" s="80">
        <v>1.5985</v>
      </c>
      <c r="E143" s="80">
        <v>1.6515</v>
      </c>
      <c r="F143" s="79">
        <v>22374124</v>
      </c>
      <c r="G143" s="79">
        <v>9956837263</v>
      </c>
      <c r="H143" s="123">
        <v>16443.716606906401</v>
      </c>
      <c r="I143" s="124"/>
    </row>
    <row r="144" spans="1:9" ht="25.35" customHeight="1">
      <c r="A144" s="81">
        <v>45791</v>
      </c>
      <c r="B144" s="80">
        <v>1.605</v>
      </c>
      <c r="C144" s="80">
        <v>1.6315</v>
      </c>
      <c r="D144" s="80">
        <v>1.6020000000000001</v>
      </c>
      <c r="E144" s="80">
        <v>1.623</v>
      </c>
      <c r="F144" s="79">
        <v>12095792</v>
      </c>
      <c r="G144" s="79">
        <v>9956837263</v>
      </c>
      <c r="H144" s="123">
        <v>16159.9471342297</v>
      </c>
      <c r="I144" s="124"/>
    </row>
    <row r="145" spans="1:9" ht="25.35" customHeight="1">
      <c r="A145" s="81">
        <v>45790</v>
      </c>
      <c r="B145" s="80">
        <v>1.6305000000000001</v>
      </c>
      <c r="C145" s="80">
        <v>1.6379999999999999</v>
      </c>
      <c r="D145" s="80">
        <v>1.6040000000000001</v>
      </c>
      <c r="E145" s="80">
        <v>1.6145</v>
      </c>
      <c r="F145" s="79">
        <v>12101524</v>
      </c>
      <c r="G145" s="79">
        <v>9956837263</v>
      </c>
      <c r="H145" s="123">
        <v>16075.313029953801</v>
      </c>
      <c r="I145" s="124"/>
    </row>
    <row r="146" spans="1:9" ht="25.35" customHeight="1">
      <c r="A146" s="81">
        <v>45789</v>
      </c>
      <c r="B146" s="80">
        <v>1.6605000000000001</v>
      </c>
      <c r="C146" s="80">
        <v>1.67</v>
      </c>
      <c r="D146" s="80">
        <v>1.6165</v>
      </c>
      <c r="E146" s="80">
        <v>1.6335</v>
      </c>
      <c r="F146" s="79">
        <v>15142819</v>
      </c>
      <c r="G146" s="79">
        <v>9956837263</v>
      </c>
      <c r="H146" s="123">
        <v>16264.494656650801</v>
      </c>
      <c r="I146" s="124"/>
    </row>
    <row r="147" spans="1:9" ht="25.35" customHeight="1">
      <c r="A147" s="81">
        <v>45786</v>
      </c>
      <c r="B147" s="80">
        <v>1.6180000000000001</v>
      </c>
      <c r="C147" s="80">
        <v>1.6639999999999999</v>
      </c>
      <c r="D147" s="80">
        <v>1.6180000000000001</v>
      </c>
      <c r="E147" s="80">
        <v>1.6525000000000001</v>
      </c>
      <c r="F147" s="79">
        <v>10136660</v>
      </c>
      <c r="G147" s="79">
        <v>9956837263</v>
      </c>
      <c r="H147" s="123">
        <v>16453.673909452798</v>
      </c>
      <c r="I147" s="124"/>
    </row>
    <row r="148" spans="1:9" ht="25.35" customHeight="1">
      <c r="A148" s="81">
        <v>45785</v>
      </c>
      <c r="B148" s="80">
        <v>1.643</v>
      </c>
      <c r="C148" s="80">
        <v>1.6555</v>
      </c>
      <c r="D148" s="80">
        <v>1.6165</v>
      </c>
      <c r="E148" s="80">
        <v>1.625</v>
      </c>
      <c r="F148" s="79">
        <v>24226701</v>
      </c>
      <c r="G148" s="79">
        <v>9956837263</v>
      </c>
      <c r="H148" s="123">
        <v>16179.860552374999</v>
      </c>
      <c r="I148" s="124"/>
    </row>
    <row r="149" spans="1:9" ht="25.35" customHeight="1">
      <c r="A149" s="81">
        <v>45784</v>
      </c>
      <c r="B149" s="80">
        <v>1.6435</v>
      </c>
      <c r="C149" s="80">
        <v>1.6735</v>
      </c>
      <c r="D149" s="80">
        <v>1.6285000000000001</v>
      </c>
      <c r="E149" s="80">
        <v>1.6645000000000001</v>
      </c>
      <c r="F149" s="79">
        <v>26103754</v>
      </c>
      <c r="G149" s="79">
        <v>9956837263</v>
      </c>
      <c r="H149" s="123">
        <v>16573.155605272299</v>
      </c>
      <c r="I149" s="124"/>
    </row>
    <row r="150" spans="1:9" ht="25.35" customHeight="1">
      <c r="A150" s="81">
        <v>45783</v>
      </c>
      <c r="B150" s="80">
        <v>1.72</v>
      </c>
      <c r="C150" s="80">
        <v>1.7235</v>
      </c>
      <c r="D150" s="80">
        <v>1.6904999999999999</v>
      </c>
      <c r="E150" s="80">
        <v>1.694</v>
      </c>
      <c r="F150" s="79">
        <v>16645712</v>
      </c>
      <c r="G150" s="79">
        <v>9956837263</v>
      </c>
      <c r="H150" s="123">
        <v>16866.881193548001</v>
      </c>
      <c r="I150" s="124"/>
    </row>
    <row r="151" spans="1:9" ht="25.35" customHeight="1">
      <c r="A151" s="81">
        <v>45779</v>
      </c>
      <c r="B151" s="80">
        <v>1.742</v>
      </c>
      <c r="C151" s="80">
        <v>1.7444999999999999</v>
      </c>
      <c r="D151" s="80">
        <v>1.708</v>
      </c>
      <c r="E151" s="80">
        <v>1.7104999999999999</v>
      </c>
      <c r="F151" s="79">
        <v>12463911</v>
      </c>
      <c r="G151" s="79">
        <v>9956837263</v>
      </c>
      <c r="H151" s="123">
        <v>17031.170157352699</v>
      </c>
      <c r="I151" s="124"/>
    </row>
    <row r="152" spans="1:9" ht="25.35" customHeight="1">
      <c r="A152" s="81">
        <v>45778</v>
      </c>
      <c r="B152" s="80">
        <v>1.7375</v>
      </c>
      <c r="C152" s="80">
        <v>1.7375</v>
      </c>
      <c r="D152" s="80">
        <v>1.71</v>
      </c>
      <c r="E152" s="80">
        <v>1.7235</v>
      </c>
      <c r="F152" s="79">
        <v>9259142</v>
      </c>
      <c r="G152" s="79">
        <v>9956837263</v>
      </c>
      <c r="H152" s="123">
        <v>17160.609155718601</v>
      </c>
      <c r="I152" s="124"/>
    </row>
    <row r="153" spans="1:9" ht="25.35" customHeight="1">
      <c r="A153" s="81">
        <v>45777</v>
      </c>
      <c r="B153" s="80">
        <v>1.7310000000000001</v>
      </c>
      <c r="C153" s="80">
        <v>1.7430000000000001</v>
      </c>
      <c r="D153" s="80">
        <v>1.726</v>
      </c>
      <c r="E153" s="80">
        <v>1.738</v>
      </c>
      <c r="F153" s="79">
        <v>20047481</v>
      </c>
      <c r="G153" s="79">
        <v>9956837263</v>
      </c>
      <c r="H153" s="123">
        <v>17304.9835144305</v>
      </c>
      <c r="I153" s="124"/>
    </row>
    <row r="154" spans="1:9" ht="25.35" customHeight="1">
      <c r="A154" s="81">
        <v>45776</v>
      </c>
      <c r="B154" s="80">
        <v>1.7330000000000001</v>
      </c>
      <c r="C154" s="80">
        <v>1.7350000000000001</v>
      </c>
      <c r="D154" s="80">
        <v>1.7024999999999999</v>
      </c>
      <c r="E154" s="80">
        <v>1.718</v>
      </c>
      <c r="F154" s="79">
        <v>12777466</v>
      </c>
      <c r="G154" s="79">
        <v>9956837263</v>
      </c>
      <c r="H154" s="123">
        <v>17105.846959082101</v>
      </c>
      <c r="I154" s="124"/>
    </row>
    <row r="155" spans="1:9" ht="25.35" customHeight="1">
      <c r="A155" s="81">
        <v>45775</v>
      </c>
      <c r="B155" s="80">
        <v>1.6779999999999999</v>
      </c>
      <c r="C155" s="80">
        <v>1.7230000000000001</v>
      </c>
      <c r="D155" s="80">
        <v>1.6765000000000001</v>
      </c>
      <c r="E155" s="80">
        <v>1.7195</v>
      </c>
      <c r="F155" s="79">
        <v>17497527</v>
      </c>
      <c r="G155" s="79">
        <v>9956837263</v>
      </c>
      <c r="H155" s="123">
        <v>17120.781132480399</v>
      </c>
      <c r="I155" s="124"/>
    </row>
    <row r="156" spans="1:9" ht="25.35" customHeight="1">
      <c r="A156" s="81">
        <v>45772</v>
      </c>
      <c r="B156" s="80">
        <v>1.6619999999999999</v>
      </c>
      <c r="C156" s="80">
        <v>1.6839999999999999</v>
      </c>
      <c r="D156" s="80">
        <v>1.6515</v>
      </c>
      <c r="E156" s="80">
        <v>1.68</v>
      </c>
      <c r="F156" s="79">
        <v>14788457</v>
      </c>
      <c r="G156" s="79">
        <v>9956837263</v>
      </c>
      <c r="H156" s="123">
        <v>16727.486079583101</v>
      </c>
      <c r="I156" s="124"/>
    </row>
    <row r="157" spans="1:9" ht="25.35" customHeight="1">
      <c r="A157" s="81">
        <v>45771</v>
      </c>
      <c r="B157" s="80">
        <v>1.6659999999999999</v>
      </c>
      <c r="C157" s="80">
        <v>1.671</v>
      </c>
      <c r="D157" s="80">
        <v>1.6465000000000001</v>
      </c>
      <c r="E157" s="80">
        <v>1.6659999999999999</v>
      </c>
      <c r="F157" s="79">
        <v>10057761</v>
      </c>
      <c r="G157" s="79">
        <v>9956837263</v>
      </c>
      <c r="H157" s="123">
        <v>16588.090965618201</v>
      </c>
      <c r="I157" s="124"/>
    </row>
    <row r="158" spans="1:9" ht="25.35" customHeight="1">
      <c r="A158" s="81">
        <v>45770</v>
      </c>
      <c r="B158" s="80">
        <v>1.6745000000000001</v>
      </c>
      <c r="C158" s="80">
        <v>1.69</v>
      </c>
      <c r="D158" s="80">
        <v>1.6575</v>
      </c>
      <c r="E158" s="80">
        <v>1.6719999999999999</v>
      </c>
      <c r="F158" s="79">
        <v>14980003</v>
      </c>
      <c r="G158" s="79">
        <v>9956837263</v>
      </c>
      <c r="H158" s="123">
        <v>16647.831220054199</v>
      </c>
      <c r="I158" s="124"/>
    </row>
    <row r="159" spans="1:9" ht="25.35" customHeight="1">
      <c r="A159" s="81">
        <v>45769</v>
      </c>
      <c r="B159" s="80">
        <v>1.6559999999999999</v>
      </c>
      <c r="C159" s="80">
        <v>1.6875</v>
      </c>
      <c r="D159" s="80">
        <v>1.65</v>
      </c>
      <c r="E159" s="80">
        <v>1.6819999999999999</v>
      </c>
      <c r="F159" s="79">
        <v>17035282</v>
      </c>
      <c r="G159" s="79">
        <v>9956837263</v>
      </c>
      <c r="H159" s="123">
        <v>16747.399497728398</v>
      </c>
      <c r="I159" s="124"/>
    </row>
    <row r="160" spans="1:9" ht="25.35" customHeight="1">
      <c r="A160" s="81">
        <v>45764</v>
      </c>
      <c r="B160" s="80">
        <v>1.66</v>
      </c>
      <c r="C160" s="80">
        <v>1.6659999999999999</v>
      </c>
      <c r="D160" s="80">
        <v>1.637</v>
      </c>
      <c r="E160" s="80">
        <v>1.657</v>
      </c>
      <c r="F160" s="79">
        <v>10435985</v>
      </c>
      <c r="G160" s="79">
        <v>9956837263</v>
      </c>
      <c r="H160" s="123">
        <v>16498.478803542901</v>
      </c>
      <c r="I160" s="124"/>
    </row>
    <row r="161" spans="1:9" ht="25.35" customHeight="1">
      <c r="A161" s="81">
        <v>45763</v>
      </c>
      <c r="B161" s="80">
        <v>1.6725000000000001</v>
      </c>
      <c r="C161" s="80">
        <v>1.6839999999999999</v>
      </c>
      <c r="D161" s="80">
        <v>1.6539999999999999</v>
      </c>
      <c r="E161" s="80">
        <v>1.6685000000000001</v>
      </c>
      <c r="F161" s="79">
        <v>14981488</v>
      </c>
      <c r="G161" s="79">
        <v>9956837263</v>
      </c>
      <c r="H161" s="123">
        <v>16612.983628510501</v>
      </c>
      <c r="I161" s="124"/>
    </row>
    <row r="162" spans="1:9" ht="25.35" customHeight="1">
      <c r="A162" s="81">
        <v>45762</v>
      </c>
      <c r="B162" s="80">
        <v>1.6595</v>
      </c>
      <c r="C162" s="80">
        <v>1.6705000000000001</v>
      </c>
      <c r="D162" s="80">
        <v>1.647</v>
      </c>
      <c r="E162" s="80">
        <v>1.6665000000000001</v>
      </c>
      <c r="F162" s="79">
        <v>11224518</v>
      </c>
      <c r="G162" s="79">
        <v>9956837263</v>
      </c>
      <c r="H162" s="123">
        <v>16593.069023417698</v>
      </c>
      <c r="I162" s="124"/>
    </row>
    <row r="163" spans="1:9" ht="25.35" customHeight="1">
      <c r="A163" s="81">
        <v>45761</v>
      </c>
      <c r="B163" s="80">
        <v>1.6194999999999999</v>
      </c>
      <c r="C163" s="80">
        <v>1.6615</v>
      </c>
      <c r="D163" s="80">
        <v>1.6114999999999999</v>
      </c>
      <c r="E163" s="80">
        <v>1.6545000000000001</v>
      </c>
      <c r="F163" s="79">
        <v>16817654</v>
      </c>
      <c r="G163" s="79">
        <v>9956837263</v>
      </c>
      <c r="H163" s="123">
        <v>16473.587327598099</v>
      </c>
      <c r="I163" s="124"/>
    </row>
    <row r="164" spans="1:9" ht="25.35" customHeight="1">
      <c r="A164" s="81">
        <v>45758</v>
      </c>
      <c r="B164" s="80">
        <v>1.5785</v>
      </c>
      <c r="C164" s="80">
        <v>1.619</v>
      </c>
      <c r="D164" s="80">
        <v>1.5685</v>
      </c>
      <c r="E164" s="80">
        <v>1.607</v>
      </c>
      <c r="F164" s="79">
        <v>21192332</v>
      </c>
      <c r="G164" s="79">
        <v>9956837263</v>
      </c>
      <c r="H164" s="123">
        <v>16000.637415171899</v>
      </c>
      <c r="I164" s="124"/>
    </row>
    <row r="165" spans="1:9" ht="25.35" customHeight="1">
      <c r="A165" s="81">
        <v>45757</v>
      </c>
      <c r="B165" s="80">
        <v>1.5660000000000001</v>
      </c>
      <c r="C165" s="80">
        <v>1.59</v>
      </c>
      <c r="D165" s="80">
        <v>1.556</v>
      </c>
      <c r="E165" s="80">
        <v>1.571</v>
      </c>
      <c r="F165" s="79">
        <v>21312605</v>
      </c>
      <c r="G165" s="79">
        <v>9956837263</v>
      </c>
      <c r="H165" s="123">
        <v>15642.192327713299</v>
      </c>
      <c r="I165" s="124"/>
    </row>
    <row r="166" spans="1:9" ht="25.35" customHeight="1">
      <c r="A166" s="81">
        <v>45756</v>
      </c>
      <c r="B166" s="80">
        <v>1.4964999999999999</v>
      </c>
      <c r="C166" s="80">
        <v>1.5229999999999999</v>
      </c>
      <c r="D166" s="80">
        <v>1.4890000000000001</v>
      </c>
      <c r="E166" s="80">
        <v>1.5055000000000001</v>
      </c>
      <c r="F166" s="79">
        <v>33097968</v>
      </c>
      <c r="G166" s="79">
        <v>9956837263</v>
      </c>
      <c r="H166" s="123">
        <v>14990.019278084101</v>
      </c>
      <c r="I166" s="124"/>
    </row>
    <row r="167" spans="1:9" ht="25.35" customHeight="1">
      <c r="A167" s="81">
        <v>45755</v>
      </c>
      <c r="B167" s="80">
        <v>1.5549999999999999</v>
      </c>
      <c r="C167" s="80">
        <v>1.5615000000000001</v>
      </c>
      <c r="D167" s="80">
        <v>1.4950000000000001</v>
      </c>
      <c r="E167" s="80">
        <v>1.5129999999999999</v>
      </c>
      <c r="F167" s="79">
        <v>33861930</v>
      </c>
      <c r="G167" s="79">
        <v>9956837263</v>
      </c>
      <c r="H167" s="123">
        <v>15064.694892866</v>
      </c>
      <c r="I167" s="124"/>
    </row>
    <row r="168" spans="1:9" ht="25.35" customHeight="1">
      <c r="A168" s="81">
        <v>45754</v>
      </c>
      <c r="B168" s="80">
        <v>1.5945</v>
      </c>
      <c r="C168" s="80">
        <v>1.6014999999999999</v>
      </c>
      <c r="D168" s="80">
        <v>1.53</v>
      </c>
      <c r="E168" s="80">
        <v>1.5620000000000001</v>
      </c>
      <c r="F168" s="79">
        <v>35247634</v>
      </c>
      <c r="G168" s="79">
        <v>9956837263</v>
      </c>
      <c r="H168" s="123">
        <v>15552.578978690501</v>
      </c>
      <c r="I168" s="124"/>
    </row>
    <row r="169" spans="1:9" ht="25.35" customHeight="1">
      <c r="A169" s="81">
        <v>45751</v>
      </c>
      <c r="B169" s="80">
        <v>1.7395</v>
      </c>
      <c r="C169" s="80">
        <v>1.742</v>
      </c>
      <c r="D169" s="80">
        <v>1.6205000000000001</v>
      </c>
      <c r="E169" s="80">
        <v>1.6385000000000001</v>
      </c>
      <c r="F169" s="79">
        <v>29673844</v>
      </c>
      <c r="G169" s="79">
        <v>9956837263</v>
      </c>
      <c r="H169" s="123">
        <v>16314.2787954879</v>
      </c>
      <c r="I169" s="124"/>
    </row>
    <row r="170" spans="1:9" ht="25.35" customHeight="1">
      <c r="A170" s="81">
        <v>45750</v>
      </c>
      <c r="B170" s="80">
        <v>1.6575</v>
      </c>
      <c r="C170" s="80">
        <v>1.7344999999999999</v>
      </c>
      <c r="D170" s="80">
        <v>1.65</v>
      </c>
      <c r="E170" s="80">
        <v>1.7344999999999999</v>
      </c>
      <c r="F170" s="79">
        <v>50835819</v>
      </c>
      <c r="G170" s="79">
        <v>9956837263</v>
      </c>
      <c r="H170" s="123">
        <v>17270.1335489917</v>
      </c>
      <c r="I170" s="124"/>
    </row>
    <row r="171" spans="1:9" ht="25.35" customHeight="1">
      <c r="A171" s="81">
        <v>45749</v>
      </c>
      <c r="B171" s="80">
        <v>1.6619999999999999</v>
      </c>
      <c r="C171" s="80">
        <v>1.6745000000000001</v>
      </c>
      <c r="D171" s="80">
        <v>1.647</v>
      </c>
      <c r="E171" s="80">
        <v>1.6655</v>
      </c>
      <c r="F171" s="79">
        <v>18018993</v>
      </c>
      <c r="G171" s="79">
        <v>9956837263</v>
      </c>
      <c r="H171" s="123">
        <v>16583.112907818799</v>
      </c>
      <c r="I171" s="124"/>
    </row>
    <row r="172" spans="1:9" ht="25.35" customHeight="1">
      <c r="A172" s="81">
        <v>45748</v>
      </c>
      <c r="B172" s="80">
        <v>1.663</v>
      </c>
      <c r="C172" s="80">
        <v>1.6825000000000001</v>
      </c>
      <c r="D172" s="80">
        <v>1.6619999999999999</v>
      </c>
      <c r="E172" s="80">
        <v>1.671</v>
      </c>
      <c r="F172" s="79">
        <v>13929614</v>
      </c>
      <c r="G172" s="79">
        <v>9956837263</v>
      </c>
      <c r="H172" s="123">
        <v>16637.875104455299</v>
      </c>
      <c r="I172" s="124"/>
    </row>
    <row r="173" spans="1:9" ht="25.35" customHeight="1">
      <c r="A173" s="81">
        <v>45747</v>
      </c>
      <c r="B173" s="80">
        <v>1.6555</v>
      </c>
      <c r="C173" s="80">
        <v>1.6585000000000001</v>
      </c>
      <c r="D173" s="80">
        <v>1.631</v>
      </c>
      <c r="E173" s="80">
        <v>1.6585000000000001</v>
      </c>
      <c r="F173" s="79">
        <v>19677584</v>
      </c>
      <c r="G173" s="79">
        <v>9956837263</v>
      </c>
      <c r="H173" s="123">
        <v>16513.415350836302</v>
      </c>
      <c r="I173" s="124"/>
    </row>
    <row r="174" spans="1:9" ht="25.35" customHeight="1">
      <c r="A174" s="81">
        <v>45744</v>
      </c>
      <c r="B174" s="80">
        <v>1.6319999999999999</v>
      </c>
      <c r="C174" s="80">
        <v>1.6655</v>
      </c>
      <c r="D174" s="80">
        <v>1.631</v>
      </c>
      <c r="E174" s="80">
        <v>1.653</v>
      </c>
      <c r="F174" s="79">
        <v>12277613</v>
      </c>
      <c r="G174" s="79">
        <v>9956837263</v>
      </c>
      <c r="H174" s="123">
        <v>16458.651967252299</v>
      </c>
      <c r="I174" s="124"/>
    </row>
    <row r="175" spans="1:9" ht="25.35" customHeight="1">
      <c r="A175" s="81">
        <v>45743</v>
      </c>
      <c r="B175" s="80">
        <v>1.6419999999999999</v>
      </c>
      <c r="C175" s="80">
        <v>1.651</v>
      </c>
      <c r="D175" s="80">
        <v>1.6160000000000001</v>
      </c>
      <c r="E175" s="80">
        <v>1.6279999999999999</v>
      </c>
      <c r="F175" s="79">
        <v>12410591</v>
      </c>
      <c r="G175" s="79">
        <v>9956837263</v>
      </c>
      <c r="H175" s="123">
        <v>16209.7312730668</v>
      </c>
      <c r="I175" s="124"/>
    </row>
    <row r="176" spans="1:9" ht="25.35" customHeight="1">
      <c r="A176" s="81">
        <v>45742</v>
      </c>
      <c r="B176" s="80">
        <v>1.6385000000000001</v>
      </c>
      <c r="C176" s="80">
        <v>1.6525000000000001</v>
      </c>
      <c r="D176" s="80">
        <v>1.629</v>
      </c>
      <c r="E176" s="80">
        <v>1.6515</v>
      </c>
      <c r="F176" s="79">
        <v>12725897</v>
      </c>
      <c r="G176" s="79">
        <v>9956837263</v>
      </c>
      <c r="H176" s="123">
        <v>16443.716606906401</v>
      </c>
      <c r="I176" s="124"/>
    </row>
    <row r="177" spans="1:9" ht="25.35" customHeight="1">
      <c r="A177" s="81">
        <v>45741</v>
      </c>
      <c r="B177" s="80">
        <v>1.6405000000000001</v>
      </c>
      <c r="C177" s="80">
        <v>1.655</v>
      </c>
      <c r="D177" s="80">
        <v>1.625</v>
      </c>
      <c r="E177" s="80">
        <v>1.6335</v>
      </c>
      <c r="F177" s="79">
        <v>13802917</v>
      </c>
      <c r="G177" s="79">
        <v>9956837263</v>
      </c>
      <c r="H177" s="123">
        <v>16264.494656650801</v>
      </c>
      <c r="I177" s="124"/>
    </row>
    <row r="178" spans="1:9" ht="25.35" customHeight="1">
      <c r="A178" s="81">
        <v>45740</v>
      </c>
      <c r="B178" s="80">
        <v>1.6395</v>
      </c>
      <c r="C178" s="80">
        <v>1.6455</v>
      </c>
      <c r="D178" s="80">
        <v>1.63</v>
      </c>
      <c r="E178" s="80">
        <v>1.6405000000000001</v>
      </c>
      <c r="F178" s="79">
        <v>11839959</v>
      </c>
      <c r="G178" s="79">
        <v>9956837263</v>
      </c>
      <c r="H178" s="123">
        <v>16334.1922136333</v>
      </c>
      <c r="I178" s="124"/>
    </row>
    <row r="179" spans="1:9" ht="25.35" customHeight="1">
      <c r="A179" s="81">
        <v>45737</v>
      </c>
      <c r="B179" s="80">
        <v>1.619</v>
      </c>
      <c r="C179" s="80">
        <v>1.645</v>
      </c>
      <c r="D179" s="80">
        <v>1.613</v>
      </c>
      <c r="E179" s="80">
        <v>1.6435</v>
      </c>
      <c r="F179" s="79">
        <v>46203781</v>
      </c>
      <c r="G179" s="79">
        <v>9956837263</v>
      </c>
      <c r="H179" s="123">
        <v>16364.062934325</v>
      </c>
      <c r="I179" s="124"/>
    </row>
    <row r="180" spans="1:9" ht="25.35" customHeight="1">
      <c r="A180" s="81">
        <v>45736</v>
      </c>
      <c r="B180" s="80">
        <v>1.605</v>
      </c>
      <c r="C180" s="80">
        <v>1.6319999999999999</v>
      </c>
      <c r="D180" s="80">
        <v>1.6020000000000001</v>
      </c>
      <c r="E180" s="80">
        <v>1.6319999999999999</v>
      </c>
      <c r="F180" s="79">
        <v>17207381</v>
      </c>
      <c r="G180" s="79">
        <v>9956837263</v>
      </c>
      <c r="H180" s="123">
        <v>16249.5581093574</v>
      </c>
      <c r="I180" s="124"/>
    </row>
    <row r="181" spans="1:9" ht="25.35" customHeight="1">
      <c r="A181" s="81">
        <v>45735</v>
      </c>
      <c r="B181" s="80">
        <v>1.611</v>
      </c>
      <c r="C181" s="80">
        <v>1.611</v>
      </c>
      <c r="D181" s="80">
        <v>1.5945</v>
      </c>
      <c r="E181" s="80">
        <v>1.599</v>
      </c>
      <c r="F181" s="79">
        <v>14034399</v>
      </c>
      <c r="G181" s="79">
        <v>9956837263</v>
      </c>
      <c r="H181" s="123">
        <v>15920.982555643101</v>
      </c>
      <c r="I181" s="124"/>
    </row>
    <row r="182" spans="1:9" ht="25.35" customHeight="1">
      <c r="A182" s="81">
        <v>45734</v>
      </c>
      <c r="B182" s="80">
        <v>1.59</v>
      </c>
      <c r="C182" s="80">
        <v>1.6214999999999999</v>
      </c>
      <c r="D182" s="80">
        <v>1.59</v>
      </c>
      <c r="E182" s="80">
        <v>1.6120000000000001</v>
      </c>
      <c r="F182" s="79">
        <v>20609921</v>
      </c>
      <c r="G182" s="79">
        <v>9956837263</v>
      </c>
      <c r="H182" s="123">
        <v>16050.421554009001</v>
      </c>
      <c r="I182" s="124"/>
    </row>
    <row r="183" spans="1:9" ht="25.35" customHeight="1">
      <c r="A183" s="81">
        <v>45733</v>
      </c>
      <c r="B183" s="80">
        <v>1.5725</v>
      </c>
      <c r="C183" s="80">
        <v>1.5920000000000001</v>
      </c>
      <c r="D183" s="80">
        <v>1.5674999999999999</v>
      </c>
      <c r="E183" s="80">
        <v>1.587</v>
      </c>
      <c r="F183" s="79">
        <v>28048914</v>
      </c>
      <c r="G183" s="79">
        <v>9956837263</v>
      </c>
      <c r="H183" s="123">
        <v>15801.5008598235</v>
      </c>
      <c r="I183" s="124"/>
    </row>
    <row r="184" spans="1:9" ht="25.35" customHeight="1">
      <c r="A184" s="81">
        <v>45730</v>
      </c>
      <c r="B184" s="80">
        <v>1.5625</v>
      </c>
      <c r="C184" s="80">
        <v>1.5720000000000001</v>
      </c>
      <c r="D184" s="80">
        <v>1.5469999999999999</v>
      </c>
      <c r="E184" s="80">
        <v>1.569</v>
      </c>
      <c r="F184" s="79">
        <v>21048346</v>
      </c>
      <c r="G184" s="79">
        <v>9956837263</v>
      </c>
      <c r="H184" s="123">
        <v>15622.276535673</v>
      </c>
      <c r="I184" s="124"/>
    </row>
    <row r="185" spans="1:9" ht="25.35" customHeight="1">
      <c r="A185" s="81">
        <v>45729</v>
      </c>
      <c r="B185" s="80">
        <v>1.5315000000000001</v>
      </c>
      <c r="C185" s="80">
        <v>1.5640000000000001</v>
      </c>
      <c r="D185" s="80">
        <v>1.528</v>
      </c>
      <c r="E185" s="80">
        <v>1.5640000000000001</v>
      </c>
      <c r="F185" s="79">
        <v>28939197</v>
      </c>
      <c r="G185" s="79">
        <v>9956837263</v>
      </c>
      <c r="H185" s="123">
        <v>15572.4923968359</v>
      </c>
      <c r="I185" s="124"/>
    </row>
    <row r="186" spans="1:9" ht="25.35" customHeight="1">
      <c r="A186" s="81">
        <v>45728</v>
      </c>
      <c r="B186" s="80">
        <v>1.56</v>
      </c>
      <c r="C186" s="80">
        <v>1.5640000000000001</v>
      </c>
      <c r="D186" s="80">
        <v>1.5024999999999999</v>
      </c>
      <c r="E186" s="80">
        <v>1.5275000000000001</v>
      </c>
      <c r="F186" s="79">
        <v>25177576</v>
      </c>
      <c r="G186" s="79">
        <v>9956837263</v>
      </c>
      <c r="H186" s="123">
        <v>15209.069251577799</v>
      </c>
      <c r="I186" s="124"/>
    </row>
    <row r="187" spans="1:9" ht="25.35" customHeight="1">
      <c r="A187" s="81">
        <v>45727</v>
      </c>
      <c r="B187" s="80">
        <v>1.597</v>
      </c>
      <c r="C187" s="80">
        <v>1.61</v>
      </c>
      <c r="D187" s="80">
        <v>1.5605</v>
      </c>
      <c r="E187" s="80">
        <v>1.5629999999999999</v>
      </c>
      <c r="F187" s="79">
        <v>19886905</v>
      </c>
      <c r="G187" s="79">
        <v>9956837263</v>
      </c>
      <c r="H187" s="123">
        <v>15562.537468184501</v>
      </c>
      <c r="I187" s="124"/>
    </row>
    <row r="188" spans="1:9" ht="25.35" customHeight="1">
      <c r="A188" s="81">
        <v>45726</v>
      </c>
      <c r="B188" s="80">
        <v>1.58</v>
      </c>
      <c r="C188" s="80">
        <v>1.6180000000000001</v>
      </c>
      <c r="D188" s="80">
        <v>1.5409999999999999</v>
      </c>
      <c r="E188" s="80">
        <v>1.6094999999999999</v>
      </c>
      <c r="F188" s="79">
        <v>24010725</v>
      </c>
      <c r="G188" s="79">
        <v>9956837263</v>
      </c>
      <c r="H188" s="123">
        <v>16025.528891116701</v>
      </c>
      <c r="I188" s="124"/>
    </row>
    <row r="189" spans="1:9" ht="25.35" customHeight="1">
      <c r="A189" s="81">
        <v>45723</v>
      </c>
      <c r="B189" s="80">
        <v>1.5205</v>
      </c>
      <c r="C189" s="80">
        <v>1.6085</v>
      </c>
      <c r="D189" s="80">
        <v>1.5169999999999999</v>
      </c>
      <c r="E189" s="80">
        <v>1.6025</v>
      </c>
      <c r="F189" s="79">
        <v>24854451</v>
      </c>
      <c r="G189" s="79">
        <v>9956837263</v>
      </c>
      <c r="H189" s="123">
        <v>15955.8313341343</v>
      </c>
      <c r="I189" s="124"/>
    </row>
    <row r="190" spans="1:9" ht="25.35" customHeight="1">
      <c r="A190" s="81">
        <v>45722</v>
      </c>
      <c r="B190" s="80">
        <v>1.5175000000000001</v>
      </c>
      <c r="C190" s="80">
        <v>1.5305</v>
      </c>
      <c r="D190" s="80">
        <v>1.5065</v>
      </c>
      <c r="E190" s="80">
        <v>1.524</v>
      </c>
      <c r="F190" s="79">
        <v>18469457</v>
      </c>
      <c r="G190" s="79">
        <v>9956837263</v>
      </c>
      <c r="H190" s="123">
        <v>15174.219286139099</v>
      </c>
      <c r="I190" s="124"/>
    </row>
    <row r="191" spans="1:9" ht="25.35" customHeight="1">
      <c r="A191" s="81">
        <v>45721</v>
      </c>
      <c r="B191" s="80">
        <v>1.5505</v>
      </c>
      <c r="C191" s="80">
        <v>1.5565</v>
      </c>
      <c r="D191" s="80">
        <v>1.5125</v>
      </c>
      <c r="E191" s="80">
        <v>1.5125</v>
      </c>
      <c r="F191" s="79">
        <v>18772199</v>
      </c>
      <c r="G191" s="79">
        <v>9956837263</v>
      </c>
      <c r="H191" s="123">
        <v>15059.7168350665</v>
      </c>
      <c r="I191" s="124"/>
    </row>
    <row r="192" spans="1:9" ht="25.35" customHeight="1">
      <c r="A192" s="81">
        <v>45720</v>
      </c>
      <c r="B192" s="80">
        <v>1.5580000000000001</v>
      </c>
      <c r="C192" s="80">
        <v>1.5620000000000001</v>
      </c>
      <c r="D192" s="80">
        <v>1.5429999999999999</v>
      </c>
      <c r="E192" s="80">
        <v>1.5485</v>
      </c>
      <c r="F192" s="79">
        <v>13650045</v>
      </c>
      <c r="G192" s="79">
        <v>9956837263</v>
      </c>
      <c r="H192" s="123">
        <v>15418.1631094726</v>
      </c>
      <c r="I192" s="124"/>
    </row>
    <row r="193" spans="1:9" ht="25.35" customHeight="1">
      <c r="A193" s="81">
        <v>45719</v>
      </c>
      <c r="B193" s="80">
        <v>1.5945</v>
      </c>
      <c r="C193" s="80">
        <v>1.6014999999999999</v>
      </c>
      <c r="D193" s="80">
        <v>1.56</v>
      </c>
      <c r="E193" s="80">
        <v>1.5629999999999999</v>
      </c>
      <c r="F193" s="79">
        <v>12280842</v>
      </c>
      <c r="G193" s="79">
        <v>9956837263</v>
      </c>
      <c r="H193" s="123">
        <v>15562.537468184501</v>
      </c>
      <c r="I193" s="124"/>
    </row>
    <row r="194" spans="1:9" ht="25.35" customHeight="1">
      <c r="A194" s="81">
        <v>45716</v>
      </c>
      <c r="B194" s="80">
        <v>1.5745</v>
      </c>
      <c r="C194" s="80">
        <v>1.6125</v>
      </c>
      <c r="D194" s="80">
        <v>1.5734999999999999</v>
      </c>
      <c r="E194" s="80">
        <v>1.5980000000000001</v>
      </c>
      <c r="F194" s="79">
        <v>32151926</v>
      </c>
      <c r="G194" s="79">
        <v>9956837263</v>
      </c>
      <c r="H194" s="123">
        <v>15911.026440044199</v>
      </c>
      <c r="I194" s="124"/>
    </row>
    <row r="195" spans="1:9" ht="25.35" customHeight="1">
      <c r="A195" s="81">
        <v>45715</v>
      </c>
      <c r="B195" s="80">
        <v>1.5425</v>
      </c>
      <c r="C195" s="80">
        <v>1.5760000000000001</v>
      </c>
      <c r="D195" s="80">
        <v>1.5425</v>
      </c>
      <c r="E195" s="80">
        <v>1.5760000000000001</v>
      </c>
      <c r="F195" s="79">
        <v>13203525</v>
      </c>
      <c r="G195" s="79">
        <v>9956837263</v>
      </c>
      <c r="H195" s="123">
        <v>15691.976466550401</v>
      </c>
      <c r="I195" s="124"/>
    </row>
    <row r="196" spans="1:9" ht="25.35" customHeight="1">
      <c r="A196" s="81">
        <v>45714</v>
      </c>
      <c r="B196" s="80">
        <v>1.5329999999999999</v>
      </c>
      <c r="C196" s="80">
        <v>1.56</v>
      </c>
      <c r="D196" s="80">
        <v>1.53</v>
      </c>
      <c r="E196" s="80">
        <v>1.5475000000000001</v>
      </c>
      <c r="F196" s="79">
        <v>11835792</v>
      </c>
      <c r="G196" s="79">
        <v>9956837263</v>
      </c>
      <c r="H196" s="123">
        <v>15408.2058069262</v>
      </c>
      <c r="I196" s="124"/>
    </row>
    <row r="197" spans="1:9" ht="25.35" customHeight="1">
      <c r="A197" s="81">
        <v>45713</v>
      </c>
      <c r="B197" s="80">
        <v>1.5245</v>
      </c>
      <c r="C197" s="80">
        <v>1.5509999999999999</v>
      </c>
      <c r="D197" s="80">
        <v>1.5229999999999999</v>
      </c>
      <c r="E197" s="80">
        <v>1.5429999999999999</v>
      </c>
      <c r="F197" s="79">
        <v>11813602</v>
      </c>
      <c r="G197" s="79">
        <v>9956837263</v>
      </c>
      <c r="H197" s="123">
        <v>15363.399725888599</v>
      </c>
      <c r="I197" s="124"/>
    </row>
    <row r="198" spans="1:9" ht="25.35" customHeight="1">
      <c r="A198" s="81">
        <v>45712</v>
      </c>
      <c r="B198" s="80">
        <v>1.5089999999999999</v>
      </c>
      <c r="C198" s="80">
        <v>1.5309999999999999</v>
      </c>
      <c r="D198" s="80">
        <v>1.504</v>
      </c>
      <c r="E198" s="80">
        <v>1.528</v>
      </c>
      <c r="F198" s="79">
        <v>10055648</v>
      </c>
      <c r="G198" s="79">
        <v>9956837263</v>
      </c>
      <c r="H198" s="123">
        <v>15214.0473093773</v>
      </c>
      <c r="I198" s="124"/>
    </row>
    <row r="199" spans="1:9" ht="25.35" customHeight="1">
      <c r="A199" s="81">
        <v>45709</v>
      </c>
      <c r="B199" s="80">
        <v>1.4744999999999999</v>
      </c>
      <c r="C199" s="80">
        <v>1.506</v>
      </c>
      <c r="D199" s="80">
        <v>1.472</v>
      </c>
      <c r="E199" s="80">
        <v>1.506</v>
      </c>
      <c r="F199" s="79">
        <v>14663364</v>
      </c>
      <c r="G199" s="79">
        <v>9956837263</v>
      </c>
      <c r="H199" s="123">
        <v>14994.9973358835</v>
      </c>
      <c r="I199" s="124"/>
    </row>
    <row r="200" spans="1:9" ht="25.35" customHeight="1">
      <c r="A200" s="81">
        <v>45708</v>
      </c>
      <c r="B200" s="80">
        <v>1.478</v>
      </c>
      <c r="C200" s="80">
        <v>1.482</v>
      </c>
      <c r="D200" s="80">
        <v>1.4655</v>
      </c>
      <c r="E200" s="80">
        <v>1.47</v>
      </c>
      <c r="F200" s="79">
        <v>9854095</v>
      </c>
      <c r="G200" s="79">
        <v>9956837263</v>
      </c>
      <c r="H200" s="123">
        <v>14636.551061477399</v>
      </c>
      <c r="I200" s="124"/>
    </row>
    <row r="201" spans="1:9" ht="25.35" customHeight="1">
      <c r="A201" s="81">
        <v>45707</v>
      </c>
      <c r="B201" s="80">
        <v>1.4675</v>
      </c>
      <c r="C201" s="80">
        <v>1.482</v>
      </c>
      <c r="D201" s="80">
        <v>1.4490000000000001</v>
      </c>
      <c r="E201" s="80">
        <v>1.4744999999999999</v>
      </c>
      <c r="F201" s="79">
        <v>14733771</v>
      </c>
      <c r="G201" s="79">
        <v>9956837263</v>
      </c>
      <c r="H201" s="123">
        <v>14681.3559555675</v>
      </c>
      <c r="I201" s="124"/>
    </row>
    <row r="202" spans="1:9" ht="25.35" customHeight="1">
      <c r="A202" s="81">
        <v>45706</v>
      </c>
      <c r="B202" s="80">
        <v>1.4584999999999999</v>
      </c>
      <c r="C202" s="80">
        <v>1.476</v>
      </c>
      <c r="D202" s="80">
        <v>1.417</v>
      </c>
      <c r="E202" s="80">
        <v>1.4715</v>
      </c>
      <c r="F202" s="79">
        <v>42957294</v>
      </c>
      <c r="G202" s="79">
        <v>9956837263</v>
      </c>
      <c r="H202" s="123">
        <v>14651.4852348758</v>
      </c>
      <c r="I202" s="124"/>
    </row>
    <row r="203" spans="1:9" ht="25.35" customHeight="1">
      <c r="A203" s="81">
        <v>45705</v>
      </c>
      <c r="B203" s="80">
        <v>1.5145</v>
      </c>
      <c r="C203" s="80">
        <v>1.5205</v>
      </c>
      <c r="D203" s="80">
        <v>1.5085</v>
      </c>
      <c r="E203" s="80">
        <v>1.5155000000000001</v>
      </c>
      <c r="F203" s="79">
        <v>6221733</v>
      </c>
      <c r="G203" s="79">
        <v>9956837263</v>
      </c>
      <c r="H203" s="123">
        <v>15089.5875557583</v>
      </c>
      <c r="I203" s="124"/>
    </row>
    <row r="204" spans="1:9" ht="25.35" customHeight="1">
      <c r="A204" s="81">
        <v>45702</v>
      </c>
      <c r="B204" s="80">
        <v>1.5115000000000001</v>
      </c>
      <c r="C204" s="80">
        <v>1.5155000000000001</v>
      </c>
      <c r="D204" s="80">
        <v>1.498</v>
      </c>
      <c r="E204" s="80">
        <v>1.5135000000000001</v>
      </c>
      <c r="F204" s="79">
        <v>15766028</v>
      </c>
      <c r="G204" s="79">
        <v>9956837263</v>
      </c>
      <c r="H204" s="123">
        <v>15069.674137612899</v>
      </c>
      <c r="I204" s="124"/>
    </row>
    <row r="205" spans="1:9" ht="25.35" customHeight="1">
      <c r="A205" s="81">
        <v>45701</v>
      </c>
      <c r="B205" s="80">
        <v>1.5185</v>
      </c>
      <c r="C205" s="80">
        <v>1.524</v>
      </c>
      <c r="D205" s="80">
        <v>1.502</v>
      </c>
      <c r="E205" s="80">
        <v>1.508</v>
      </c>
      <c r="F205" s="79">
        <v>8769373</v>
      </c>
      <c r="G205" s="79">
        <v>9956837263</v>
      </c>
      <c r="H205" s="123">
        <v>15014.910754028901</v>
      </c>
      <c r="I205" s="124"/>
    </row>
    <row r="206" spans="1:9" ht="25.35" customHeight="1">
      <c r="A206" s="81">
        <v>45700</v>
      </c>
      <c r="B206" s="80">
        <v>1.512</v>
      </c>
      <c r="C206" s="80">
        <v>1.5255000000000001</v>
      </c>
      <c r="D206" s="80">
        <v>1.5085</v>
      </c>
      <c r="E206" s="80">
        <v>1.514</v>
      </c>
      <c r="F206" s="79">
        <v>10780196</v>
      </c>
      <c r="G206" s="79">
        <v>9956837263</v>
      </c>
      <c r="H206" s="123">
        <v>15074.6510084649</v>
      </c>
      <c r="I206" s="124"/>
    </row>
    <row r="207" spans="1:9" ht="25.35" customHeight="1">
      <c r="A207" s="81">
        <v>45699</v>
      </c>
      <c r="B207" s="80">
        <v>1.5</v>
      </c>
      <c r="C207" s="80">
        <v>1.5109999999999999</v>
      </c>
      <c r="D207" s="80">
        <v>1.4935</v>
      </c>
      <c r="E207" s="80">
        <v>1.5049999999999999</v>
      </c>
      <c r="F207" s="79">
        <v>21657907</v>
      </c>
      <c r="G207" s="79">
        <v>9956837263</v>
      </c>
      <c r="H207" s="123">
        <v>14985.0400333371</v>
      </c>
      <c r="I207" s="124"/>
    </row>
    <row r="208" spans="1:9" ht="25.35" customHeight="1">
      <c r="A208" s="81">
        <v>45698</v>
      </c>
      <c r="B208" s="80">
        <v>1.4864999999999999</v>
      </c>
      <c r="C208" s="80">
        <v>1.5044999999999999</v>
      </c>
      <c r="D208" s="80">
        <v>1.4864999999999999</v>
      </c>
      <c r="E208" s="80">
        <v>1.4964999999999999</v>
      </c>
      <c r="F208" s="79">
        <v>11634377</v>
      </c>
      <c r="G208" s="79">
        <v>9956837263</v>
      </c>
      <c r="H208" s="123">
        <v>14900.4059290613</v>
      </c>
      <c r="I208" s="124"/>
    </row>
    <row r="209" spans="1:9" ht="25.35" customHeight="1">
      <c r="A209" s="81">
        <v>45695</v>
      </c>
      <c r="B209" s="80">
        <v>1.4915</v>
      </c>
      <c r="C209" s="80">
        <v>1.5004999999999999</v>
      </c>
      <c r="D209" s="80">
        <v>1.4824999999999999</v>
      </c>
      <c r="E209" s="80">
        <v>1.49</v>
      </c>
      <c r="F209" s="79">
        <v>22357001</v>
      </c>
      <c r="G209" s="79">
        <v>9956837263</v>
      </c>
      <c r="H209" s="123">
        <v>14835.6876168258</v>
      </c>
      <c r="I209" s="124"/>
    </row>
    <row r="210" spans="1:9" ht="25.35" customHeight="1">
      <c r="A210" s="81">
        <v>45694</v>
      </c>
      <c r="B210" s="80">
        <v>1.4595</v>
      </c>
      <c r="C210" s="80">
        <v>1.4935</v>
      </c>
      <c r="D210" s="80">
        <v>1.454</v>
      </c>
      <c r="E210" s="80">
        <v>1.4884999999999999</v>
      </c>
      <c r="F210" s="79">
        <v>19195252</v>
      </c>
      <c r="G210" s="79">
        <v>9956837263</v>
      </c>
      <c r="H210" s="123">
        <v>14820.7534434274</v>
      </c>
      <c r="I210" s="124"/>
    </row>
    <row r="211" spans="1:9" ht="25.35" customHeight="1">
      <c r="A211" s="81">
        <v>45693</v>
      </c>
      <c r="B211" s="80">
        <v>1.4195</v>
      </c>
      <c r="C211" s="80">
        <v>1.4550000000000001</v>
      </c>
      <c r="D211" s="80">
        <v>1.4175</v>
      </c>
      <c r="E211" s="80">
        <v>1.452</v>
      </c>
      <c r="F211" s="79">
        <v>16146306</v>
      </c>
      <c r="G211" s="79">
        <v>9956837263</v>
      </c>
      <c r="H211" s="123">
        <v>14457.327924274299</v>
      </c>
      <c r="I211" s="124"/>
    </row>
    <row r="212" spans="1:9" ht="25.35" customHeight="1">
      <c r="A212" s="81">
        <v>45692</v>
      </c>
      <c r="B212" s="80">
        <v>1.43</v>
      </c>
      <c r="C212" s="80">
        <v>1.4339999999999999</v>
      </c>
      <c r="D212" s="80">
        <v>1.4055</v>
      </c>
      <c r="E212" s="80">
        <v>1.4185000000000001</v>
      </c>
      <c r="F212" s="79">
        <v>13113432</v>
      </c>
      <c r="G212" s="79">
        <v>9956837263</v>
      </c>
      <c r="H212" s="123">
        <v>14123.774312760501</v>
      </c>
      <c r="I212" s="124"/>
    </row>
    <row r="213" spans="1:9" ht="25.35" customHeight="1">
      <c r="A213" s="81">
        <v>45691</v>
      </c>
      <c r="B213" s="80">
        <v>1.4019999999999999</v>
      </c>
      <c r="C213" s="80">
        <v>1.4375</v>
      </c>
      <c r="D213" s="80">
        <v>1.4005000000000001</v>
      </c>
      <c r="E213" s="80">
        <v>1.4355</v>
      </c>
      <c r="F213" s="79">
        <v>15646864</v>
      </c>
      <c r="G213" s="79">
        <v>9956837263</v>
      </c>
      <c r="H213" s="123">
        <v>14293.040147417199</v>
      </c>
      <c r="I213" s="124"/>
    </row>
    <row r="214" spans="1:9" ht="25.35" customHeight="1">
      <c r="A214" s="81">
        <v>45688</v>
      </c>
      <c r="B214" s="80">
        <v>1.4335</v>
      </c>
      <c r="C214" s="80">
        <v>1.4435</v>
      </c>
      <c r="D214" s="80">
        <v>1.41</v>
      </c>
      <c r="E214" s="80">
        <v>1.419</v>
      </c>
      <c r="F214" s="79">
        <v>23117786</v>
      </c>
      <c r="G214" s="79">
        <v>9956837263</v>
      </c>
      <c r="H214" s="123">
        <v>14128.7511836125</v>
      </c>
      <c r="I214" s="124"/>
    </row>
    <row r="215" spans="1:9" ht="25.35" customHeight="1">
      <c r="A215" s="81">
        <v>45687</v>
      </c>
      <c r="B215" s="80">
        <v>1.46</v>
      </c>
      <c r="C215" s="80">
        <v>1.4615</v>
      </c>
      <c r="D215" s="80">
        <v>1.3935</v>
      </c>
      <c r="E215" s="80">
        <v>1.4365000000000001</v>
      </c>
      <c r="F215" s="79">
        <v>30534244</v>
      </c>
      <c r="G215" s="79">
        <v>9956837263</v>
      </c>
      <c r="H215" s="123">
        <v>14302.996263016101</v>
      </c>
      <c r="I215" s="124"/>
    </row>
    <row r="216" spans="1:9" ht="25.35" customHeight="1">
      <c r="A216" s="81">
        <v>45686</v>
      </c>
      <c r="B216" s="80">
        <v>1.4330000000000001</v>
      </c>
      <c r="C216" s="80">
        <v>1.46</v>
      </c>
      <c r="D216" s="80">
        <v>1.429</v>
      </c>
      <c r="E216" s="80">
        <v>1.46</v>
      </c>
      <c r="F216" s="79">
        <v>17285624</v>
      </c>
      <c r="G216" s="79">
        <v>9956837263</v>
      </c>
      <c r="H216" s="123">
        <v>14536.9827838032</v>
      </c>
      <c r="I216" s="124"/>
    </row>
    <row r="217" spans="1:9" ht="25.35" customHeight="1">
      <c r="A217" s="81">
        <v>45685</v>
      </c>
      <c r="B217" s="80">
        <v>1.4035</v>
      </c>
      <c r="C217" s="80">
        <v>1.4410000000000001</v>
      </c>
      <c r="D217" s="80">
        <v>1.3995</v>
      </c>
      <c r="E217" s="80">
        <v>1.4350000000000001</v>
      </c>
      <c r="F217" s="79">
        <v>12919004</v>
      </c>
      <c r="G217" s="79">
        <v>9956837263</v>
      </c>
      <c r="H217" s="123">
        <v>14288.0609026702</v>
      </c>
      <c r="I217" s="124"/>
    </row>
    <row r="218" spans="1:9" ht="25.35" customHeight="1">
      <c r="A218" s="81">
        <v>45684</v>
      </c>
      <c r="B218" s="80">
        <v>1.393</v>
      </c>
      <c r="C218" s="80">
        <v>1.4159999999999999</v>
      </c>
      <c r="D218" s="80">
        <v>1.3919999999999999</v>
      </c>
      <c r="E218" s="80">
        <v>1.403</v>
      </c>
      <c r="F218" s="79">
        <v>14217724</v>
      </c>
      <c r="G218" s="79">
        <v>9956837263</v>
      </c>
      <c r="H218" s="123">
        <v>13969.442651502301</v>
      </c>
      <c r="I218" s="124"/>
    </row>
    <row r="219" spans="1:9" ht="25.35" customHeight="1">
      <c r="A219" s="81">
        <v>45681</v>
      </c>
      <c r="B219" s="80">
        <v>1.411</v>
      </c>
      <c r="C219" s="80">
        <v>1.4185000000000001</v>
      </c>
      <c r="D219" s="80">
        <v>1.3895</v>
      </c>
      <c r="E219" s="80">
        <v>1.3939999999999999</v>
      </c>
      <c r="F219" s="79">
        <v>15545860</v>
      </c>
      <c r="G219" s="79">
        <v>9956837263</v>
      </c>
      <c r="H219" s="123">
        <v>13879.830489427</v>
      </c>
      <c r="I219" s="124"/>
    </row>
    <row r="220" spans="1:9" ht="25.35" customHeight="1">
      <c r="A220" s="81">
        <v>45680</v>
      </c>
      <c r="B220" s="80">
        <v>1.419</v>
      </c>
      <c r="C220" s="80">
        <v>1.4259999999999999</v>
      </c>
      <c r="D220" s="80">
        <v>1.4019999999999999</v>
      </c>
      <c r="E220" s="80">
        <v>1.411</v>
      </c>
      <c r="F220" s="79">
        <v>12215066</v>
      </c>
      <c r="G220" s="79">
        <v>9956837263</v>
      </c>
      <c r="H220" s="123">
        <v>14049.097511031099</v>
      </c>
      <c r="I220" s="124"/>
    </row>
    <row r="221" spans="1:9" ht="25.35" customHeight="1">
      <c r="A221" s="81">
        <v>45679</v>
      </c>
      <c r="B221" s="80">
        <v>1.4095</v>
      </c>
      <c r="C221" s="80">
        <v>1.429</v>
      </c>
      <c r="D221" s="80">
        <v>1.4039999999999999</v>
      </c>
      <c r="E221" s="80">
        <v>1.4185000000000001</v>
      </c>
      <c r="F221" s="79">
        <v>14191253</v>
      </c>
      <c r="G221" s="79">
        <v>9956837263</v>
      </c>
      <c r="H221" s="123">
        <v>14123.774312760501</v>
      </c>
      <c r="I221" s="124"/>
    </row>
    <row r="222" spans="1:9" ht="25.35" customHeight="1">
      <c r="A222" s="81">
        <v>45678</v>
      </c>
      <c r="B222" s="80">
        <v>1.4105000000000001</v>
      </c>
      <c r="C222" s="80">
        <v>1.42</v>
      </c>
      <c r="D222" s="80">
        <v>1.3959999999999999</v>
      </c>
      <c r="E222" s="80">
        <v>1.4145000000000001</v>
      </c>
      <c r="F222" s="79">
        <v>15946246</v>
      </c>
      <c r="G222" s="79">
        <v>9956837263</v>
      </c>
      <c r="H222" s="123">
        <v>14083.946289522301</v>
      </c>
      <c r="I222" s="124"/>
    </row>
    <row r="223" spans="1:9" ht="25.35" customHeight="1">
      <c r="A223" s="81">
        <v>45677</v>
      </c>
      <c r="B223" s="80">
        <v>1.4185000000000001</v>
      </c>
      <c r="C223" s="80">
        <v>1.431</v>
      </c>
      <c r="D223" s="80">
        <v>1.4119999999999999</v>
      </c>
      <c r="E223" s="80">
        <v>1.4215</v>
      </c>
      <c r="F223" s="79">
        <v>9602192</v>
      </c>
      <c r="G223" s="79">
        <v>9956837263</v>
      </c>
      <c r="H223" s="123">
        <v>14153.6438465048</v>
      </c>
      <c r="I223" s="124"/>
    </row>
    <row r="224" spans="1:9" ht="25.35" customHeight="1">
      <c r="A224" s="81">
        <v>45674</v>
      </c>
      <c r="B224" s="80">
        <v>1.413</v>
      </c>
      <c r="C224" s="80">
        <v>1.431</v>
      </c>
      <c r="D224" s="80">
        <v>1.4125000000000001</v>
      </c>
      <c r="E224" s="80">
        <v>1.4245000000000001</v>
      </c>
      <c r="F224" s="79">
        <v>20257692</v>
      </c>
      <c r="G224" s="79">
        <v>9956837263</v>
      </c>
      <c r="H224" s="123">
        <v>14183.5145671965</v>
      </c>
      <c r="I224" s="124"/>
    </row>
    <row r="225" spans="1:9" ht="25.35" customHeight="1">
      <c r="A225" s="81">
        <v>45673</v>
      </c>
      <c r="B225" s="80">
        <v>1.4065000000000001</v>
      </c>
      <c r="C225" s="80">
        <v>1.4139999999999999</v>
      </c>
      <c r="D225" s="80">
        <v>1.3805000000000001</v>
      </c>
      <c r="E225" s="80">
        <v>1.4059999999999999</v>
      </c>
      <c r="F225" s="79">
        <v>11720143</v>
      </c>
      <c r="G225" s="79">
        <v>9956837263</v>
      </c>
      <c r="H225" s="123">
        <v>13999.313372193999</v>
      </c>
      <c r="I225" s="124"/>
    </row>
    <row r="226" spans="1:9" ht="25.35" customHeight="1">
      <c r="A226" s="81">
        <v>45672</v>
      </c>
      <c r="B226" s="80">
        <v>1.3965000000000001</v>
      </c>
      <c r="C226" s="80">
        <v>1.4115</v>
      </c>
      <c r="D226" s="80">
        <v>1.387</v>
      </c>
      <c r="E226" s="80">
        <v>1.4059999999999999</v>
      </c>
      <c r="F226" s="79">
        <v>26036425</v>
      </c>
      <c r="G226" s="79">
        <v>9956837263</v>
      </c>
      <c r="H226" s="123">
        <v>13999.313372193999</v>
      </c>
      <c r="I226" s="124"/>
    </row>
    <row r="227" spans="1:9" ht="25.35" customHeight="1">
      <c r="A227" s="81">
        <v>45671</v>
      </c>
      <c r="B227" s="80">
        <v>1.3925000000000001</v>
      </c>
      <c r="C227" s="80">
        <v>1.405</v>
      </c>
      <c r="D227" s="80">
        <v>1.3855</v>
      </c>
      <c r="E227" s="80">
        <v>1.3859999999999999</v>
      </c>
      <c r="F227" s="79">
        <v>14181658</v>
      </c>
      <c r="G227" s="79">
        <v>9956837263</v>
      </c>
      <c r="H227" s="123">
        <v>13800.1768168456</v>
      </c>
      <c r="I227" s="124"/>
    </row>
    <row r="228" spans="1:9" ht="25.35" customHeight="1">
      <c r="A228" s="81">
        <v>45670</v>
      </c>
      <c r="B228" s="80">
        <v>1.3805000000000001</v>
      </c>
      <c r="C228" s="80">
        <v>1.399</v>
      </c>
      <c r="D228" s="80">
        <v>1.373</v>
      </c>
      <c r="E228" s="80">
        <v>1.3885000000000001</v>
      </c>
      <c r="F228" s="79">
        <v>12749003</v>
      </c>
      <c r="G228" s="79">
        <v>9956837263</v>
      </c>
      <c r="H228" s="123">
        <v>13825.0694797379</v>
      </c>
      <c r="I228" s="124"/>
    </row>
    <row r="229" spans="1:9" ht="25.35" customHeight="1">
      <c r="A229" s="81">
        <v>45667</v>
      </c>
      <c r="B229" s="80">
        <v>1.4325000000000001</v>
      </c>
      <c r="C229" s="80">
        <v>1.4365000000000001</v>
      </c>
      <c r="D229" s="80">
        <v>1.377</v>
      </c>
      <c r="E229" s="80">
        <v>1.383</v>
      </c>
      <c r="F229" s="79">
        <v>14704438</v>
      </c>
      <c r="G229" s="79">
        <v>9956837263</v>
      </c>
      <c r="H229" s="123">
        <v>13770.306096153899</v>
      </c>
      <c r="I229" s="124"/>
    </row>
    <row r="230" spans="1:9" ht="25.35" customHeight="1">
      <c r="A230" s="81">
        <v>45666</v>
      </c>
      <c r="B230" s="80">
        <v>1.4384999999999999</v>
      </c>
      <c r="C230" s="80">
        <v>1.4564999999999999</v>
      </c>
      <c r="D230" s="80">
        <v>1.4315</v>
      </c>
      <c r="E230" s="80">
        <v>1.4345000000000001</v>
      </c>
      <c r="F230" s="79">
        <v>14277977</v>
      </c>
      <c r="G230" s="79">
        <v>9956837263</v>
      </c>
      <c r="H230" s="123">
        <v>14283.0828448707</v>
      </c>
      <c r="I230" s="124"/>
    </row>
    <row r="231" spans="1:9" ht="25.35" customHeight="1">
      <c r="A231" s="81">
        <v>45665</v>
      </c>
      <c r="B231" s="80">
        <v>1.4495</v>
      </c>
      <c r="C231" s="80">
        <v>1.46</v>
      </c>
      <c r="D231" s="80">
        <v>1.417</v>
      </c>
      <c r="E231" s="80">
        <v>1.4375</v>
      </c>
      <c r="F231" s="79">
        <v>24763140</v>
      </c>
      <c r="G231" s="79">
        <v>9956837263</v>
      </c>
      <c r="H231" s="123">
        <v>14312.9535655625</v>
      </c>
      <c r="I231" s="124"/>
    </row>
    <row r="232" spans="1:9" ht="25.35" customHeight="1">
      <c r="A232" s="81">
        <v>45664</v>
      </c>
      <c r="B232" s="80">
        <v>1.476</v>
      </c>
      <c r="C232" s="80">
        <v>1.4790000000000001</v>
      </c>
      <c r="D232" s="80">
        <v>1.4515</v>
      </c>
      <c r="E232" s="80">
        <v>1.4550000000000001</v>
      </c>
      <c r="F232" s="79">
        <v>13215645</v>
      </c>
      <c r="G232" s="79">
        <v>9956837263</v>
      </c>
      <c r="H232" s="123">
        <v>14487.1986449661</v>
      </c>
      <c r="I232" s="124"/>
    </row>
    <row r="233" spans="1:9" ht="25.35" customHeight="1">
      <c r="A233" s="81">
        <v>45663</v>
      </c>
      <c r="B233" s="80">
        <v>1.4564999999999999</v>
      </c>
      <c r="C233" s="80">
        <v>1.4810000000000001</v>
      </c>
      <c r="D233" s="80">
        <v>1.45</v>
      </c>
      <c r="E233" s="80">
        <v>1.4784999999999999</v>
      </c>
      <c r="F233" s="79">
        <v>16255625</v>
      </c>
      <c r="G233" s="79">
        <v>9956837263</v>
      </c>
      <c r="H233" s="123">
        <v>14721.1839788057</v>
      </c>
      <c r="I233" s="124"/>
    </row>
    <row r="234" spans="1:9" ht="25.35" customHeight="1">
      <c r="A234" s="81">
        <v>45660</v>
      </c>
      <c r="B234" s="80">
        <v>1.4724999999999999</v>
      </c>
      <c r="C234" s="80">
        <v>1.4804999999999999</v>
      </c>
      <c r="D234" s="80">
        <v>1.4590000000000001</v>
      </c>
      <c r="E234" s="80">
        <v>1.4590000000000001</v>
      </c>
      <c r="F234" s="79">
        <v>7211591</v>
      </c>
      <c r="G234" s="79">
        <v>9956837263</v>
      </c>
      <c r="H234" s="123">
        <v>14527.0254812568</v>
      </c>
      <c r="I234" s="124"/>
    </row>
    <row r="235" spans="1:9" ht="25.35" customHeight="1">
      <c r="A235" s="81">
        <v>45659</v>
      </c>
      <c r="B235" s="80">
        <v>1.4430000000000001</v>
      </c>
      <c r="C235" s="80">
        <v>1.4750000000000001</v>
      </c>
      <c r="D235" s="80">
        <v>1.4424999999999999</v>
      </c>
      <c r="E235" s="80">
        <v>1.472</v>
      </c>
      <c r="F235" s="79">
        <v>9254087</v>
      </c>
      <c r="G235" s="79">
        <v>9956837263</v>
      </c>
      <c r="H235" s="123">
        <v>14656.4644796227</v>
      </c>
      <c r="I235" s="124"/>
    </row>
    <row r="236" spans="1:9" ht="25.35" customHeight="1">
      <c r="A236" s="81">
        <v>45657</v>
      </c>
      <c r="B236" s="80">
        <v>1.4295</v>
      </c>
      <c r="C236" s="80">
        <v>1.446</v>
      </c>
      <c r="D236" s="80">
        <v>1.427</v>
      </c>
      <c r="E236" s="80">
        <v>1.4404999999999999</v>
      </c>
      <c r="F236" s="79">
        <v>4972434</v>
      </c>
      <c r="G236" s="79">
        <v>9956837263</v>
      </c>
      <c r="H236" s="123">
        <v>14342.824286254299</v>
      </c>
      <c r="I236" s="124"/>
    </row>
    <row r="237" spans="1:9" ht="25.35" customHeight="1">
      <c r="A237" s="81">
        <v>45656</v>
      </c>
      <c r="B237" s="80">
        <v>1.4390000000000001</v>
      </c>
      <c r="C237" s="80">
        <v>1.4419999999999999</v>
      </c>
      <c r="D237" s="80">
        <v>1.4279999999999999</v>
      </c>
      <c r="E237" s="80">
        <v>1.4335</v>
      </c>
      <c r="F237" s="79">
        <v>7325586</v>
      </c>
      <c r="G237" s="79">
        <v>9956024265</v>
      </c>
      <c r="H237" s="123">
        <v>14271.961296596999</v>
      </c>
      <c r="I237" s="124"/>
    </row>
    <row r="238" spans="1:9" ht="25.35" customHeight="1">
      <c r="A238" s="81">
        <v>45653</v>
      </c>
      <c r="B238" s="80">
        <v>1.4379999999999999</v>
      </c>
      <c r="C238" s="80">
        <v>1.446</v>
      </c>
      <c r="D238" s="80">
        <v>1.4275</v>
      </c>
      <c r="E238" s="80">
        <v>1.4430000000000001</v>
      </c>
      <c r="F238" s="79">
        <v>8378925</v>
      </c>
      <c r="G238" s="79">
        <v>9956024265</v>
      </c>
      <c r="H238" s="123">
        <v>14366.543792969</v>
      </c>
      <c r="I238" s="124"/>
    </row>
    <row r="239" spans="1:9" ht="25.35" customHeight="1">
      <c r="A239" s="81">
        <v>45650</v>
      </c>
      <c r="B239" s="80">
        <v>1.4350000000000001</v>
      </c>
      <c r="C239" s="80">
        <v>1.4450000000000001</v>
      </c>
      <c r="D239" s="80">
        <v>1.4305000000000001</v>
      </c>
      <c r="E239" s="80">
        <v>1.44</v>
      </c>
      <c r="F239" s="79">
        <v>4139029</v>
      </c>
      <c r="G239" s="79">
        <v>9956024265</v>
      </c>
      <c r="H239" s="123">
        <v>14336.6755112883</v>
      </c>
      <c r="I239" s="124"/>
    </row>
    <row r="240" spans="1:9" ht="25.35" customHeight="1">
      <c r="A240" s="81">
        <v>45649</v>
      </c>
      <c r="B240" s="80">
        <v>1.4530000000000001</v>
      </c>
      <c r="C240" s="80">
        <v>1.4530000000000001</v>
      </c>
      <c r="D240" s="80">
        <v>1.4375</v>
      </c>
      <c r="E240" s="80">
        <v>1.448</v>
      </c>
      <c r="F240" s="79">
        <v>8414840</v>
      </c>
      <c r="G240" s="79">
        <v>9956024265</v>
      </c>
      <c r="H240" s="123">
        <v>14416.323866819999</v>
      </c>
      <c r="I240" s="124"/>
    </row>
    <row r="241" spans="1:9" ht="25.35" customHeight="1">
      <c r="A241" s="81">
        <v>45646</v>
      </c>
      <c r="B241" s="80">
        <v>1.456</v>
      </c>
      <c r="C241" s="80">
        <v>1.4570000000000001</v>
      </c>
      <c r="D241" s="80">
        <v>1.4315</v>
      </c>
      <c r="E241" s="80">
        <v>1.45</v>
      </c>
      <c r="F241" s="79">
        <v>40023299</v>
      </c>
      <c r="G241" s="79">
        <v>9956024265</v>
      </c>
      <c r="H241" s="123">
        <v>14436.235658990199</v>
      </c>
      <c r="I241" s="124"/>
    </row>
    <row r="242" spans="1:9" ht="25.35" customHeight="1">
      <c r="A242" s="81">
        <v>45645</v>
      </c>
      <c r="B242" s="80">
        <v>1.4615</v>
      </c>
      <c r="C242" s="80">
        <v>1.498</v>
      </c>
      <c r="D242" s="80">
        <v>1.4550000000000001</v>
      </c>
      <c r="E242" s="80">
        <v>1.464</v>
      </c>
      <c r="F242" s="79">
        <v>19791084</v>
      </c>
      <c r="G242" s="79">
        <v>9956024265</v>
      </c>
      <c r="H242" s="123">
        <v>14575.6193910327</v>
      </c>
      <c r="I242" s="124"/>
    </row>
    <row r="243" spans="1:9" ht="25.35" customHeight="1">
      <c r="A243" s="81">
        <v>45644</v>
      </c>
      <c r="B243" s="80">
        <v>1.4784999999999999</v>
      </c>
      <c r="C243" s="80">
        <v>1.4790000000000001</v>
      </c>
      <c r="D243" s="80">
        <v>1.4624999999999999</v>
      </c>
      <c r="E243" s="80">
        <v>1.4715</v>
      </c>
      <c r="F243" s="79">
        <v>12692585</v>
      </c>
      <c r="G243" s="79">
        <v>9956024265</v>
      </c>
      <c r="H243" s="123">
        <v>14650.2889083839</v>
      </c>
      <c r="I243" s="124"/>
    </row>
    <row r="244" spans="1:9" ht="25.35" customHeight="1">
      <c r="A244" s="81">
        <v>45643</v>
      </c>
      <c r="B244" s="80">
        <v>1.48</v>
      </c>
      <c r="C244" s="80">
        <v>1.4855</v>
      </c>
      <c r="D244" s="80">
        <v>1.4535</v>
      </c>
      <c r="E244" s="80">
        <v>1.474</v>
      </c>
      <c r="F244" s="79">
        <v>17057734</v>
      </c>
      <c r="G244" s="79">
        <v>9956024265</v>
      </c>
      <c r="H244" s="123">
        <v>14675.179538734699</v>
      </c>
      <c r="I244" s="124"/>
    </row>
    <row r="245" spans="1:9" ht="25.35" customHeight="1">
      <c r="A245" s="81">
        <v>45642</v>
      </c>
      <c r="B245" s="80">
        <v>1.5125</v>
      </c>
      <c r="C245" s="80">
        <v>1.52</v>
      </c>
      <c r="D245" s="80">
        <v>1.4964999999999999</v>
      </c>
      <c r="E245" s="80">
        <v>1.4964999999999999</v>
      </c>
      <c r="F245" s="79">
        <v>11172392</v>
      </c>
      <c r="G245" s="79">
        <v>9956024265</v>
      </c>
      <c r="H245" s="123">
        <v>14899.189277638799</v>
      </c>
      <c r="I245" s="124"/>
    </row>
    <row r="246" spans="1:9" ht="25.35" customHeight="1">
      <c r="A246" s="81">
        <v>45639</v>
      </c>
      <c r="B246" s="80">
        <v>1.51</v>
      </c>
      <c r="C246" s="80">
        <v>1.526</v>
      </c>
      <c r="D246" s="80">
        <v>1.51</v>
      </c>
      <c r="E246" s="80">
        <v>1.5125</v>
      </c>
      <c r="F246" s="79">
        <v>6830031</v>
      </c>
      <c r="G246" s="79">
        <v>9956024265</v>
      </c>
      <c r="H246" s="123">
        <v>15058.4871755527</v>
      </c>
      <c r="I246" s="124"/>
    </row>
    <row r="247" spans="1:9" ht="25.35" customHeight="1">
      <c r="A247" s="81">
        <v>45638</v>
      </c>
      <c r="B247" s="80">
        <v>1.5235000000000001</v>
      </c>
      <c r="C247" s="80">
        <v>1.5255000000000001</v>
      </c>
      <c r="D247" s="80">
        <v>1.5089999999999999</v>
      </c>
      <c r="E247" s="80">
        <v>1.512</v>
      </c>
      <c r="F247" s="79">
        <v>13993921</v>
      </c>
      <c r="G247" s="79">
        <v>9956024265</v>
      </c>
      <c r="H247" s="123">
        <v>15053.508337372199</v>
      </c>
      <c r="I247" s="124"/>
    </row>
    <row r="248" spans="1:9" ht="25.35" customHeight="1">
      <c r="A248" s="81">
        <v>45637</v>
      </c>
      <c r="B248" s="80">
        <v>1.534</v>
      </c>
      <c r="C248" s="80">
        <v>1.54</v>
      </c>
      <c r="D248" s="80">
        <v>1.5155000000000001</v>
      </c>
      <c r="E248" s="80">
        <v>1.52</v>
      </c>
      <c r="F248" s="79">
        <v>13881462</v>
      </c>
      <c r="G248" s="79">
        <v>9956024265</v>
      </c>
      <c r="H248" s="123">
        <v>15133.1566929039</v>
      </c>
      <c r="I248" s="124"/>
    </row>
    <row r="249" spans="1:9" ht="25.35" customHeight="1">
      <c r="A249" s="81">
        <v>45636</v>
      </c>
      <c r="B249" s="80">
        <v>1.5275000000000001</v>
      </c>
      <c r="C249" s="80">
        <v>1.5449999999999999</v>
      </c>
      <c r="D249" s="80">
        <v>1.4935</v>
      </c>
      <c r="E249" s="80">
        <v>1.5405</v>
      </c>
      <c r="F249" s="79">
        <v>12378253</v>
      </c>
      <c r="G249" s="79">
        <v>9956024265</v>
      </c>
      <c r="H249" s="123">
        <v>15337.255826488299</v>
      </c>
      <c r="I249" s="124"/>
    </row>
    <row r="250" spans="1:9" ht="25.35" customHeight="1">
      <c r="A250" s="81">
        <v>45635</v>
      </c>
      <c r="B250" s="80">
        <v>1.5765</v>
      </c>
      <c r="C250" s="80">
        <v>1.5834999999999999</v>
      </c>
      <c r="D250" s="80">
        <v>1.5555000000000001</v>
      </c>
      <c r="E250" s="80">
        <v>1.5555000000000001</v>
      </c>
      <c r="F250" s="79">
        <v>13096884</v>
      </c>
      <c r="G250" s="79">
        <v>9956024265</v>
      </c>
      <c r="H250" s="123">
        <v>15486.5960480412</v>
      </c>
      <c r="I250" s="124"/>
    </row>
    <row r="251" spans="1:9" ht="25.35" customHeight="1">
      <c r="A251" s="81">
        <v>45632</v>
      </c>
      <c r="B251" s="80">
        <v>1.5860000000000001</v>
      </c>
      <c r="C251" s="80">
        <v>1.5905</v>
      </c>
      <c r="D251" s="80">
        <v>1.5685</v>
      </c>
      <c r="E251" s="80">
        <v>1.5745</v>
      </c>
      <c r="F251" s="79">
        <v>132271323</v>
      </c>
      <c r="G251" s="79">
        <v>9956024265</v>
      </c>
      <c r="H251" s="123">
        <v>15675.7598539347</v>
      </c>
      <c r="I251" s="124"/>
    </row>
    <row r="252" spans="1:9" ht="25.35" customHeight="1">
      <c r="A252" s="81">
        <v>45631</v>
      </c>
      <c r="B252" s="80">
        <v>1.5629999999999999</v>
      </c>
      <c r="C252" s="80">
        <v>1.5965</v>
      </c>
      <c r="D252" s="80">
        <v>1.5535000000000001</v>
      </c>
      <c r="E252" s="80">
        <v>1.5880000000000001</v>
      </c>
      <c r="F252" s="79">
        <v>12837714</v>
      </c>
      <c r="G252" s="79">
        <v>9956024265</v>
      </c>
      <c r="H252" s="123">
        <v>15810.1671214979</v>
      </c>
      <c r="I252" s="124"/>
    </row>
    <row r="253" spans="1:9" ht="25.35" customHeight="1">
      <c r="A253" s="81">
        <v>45630</v>
      </c>
      <c r="B253" s="80">
        <v>1.57</v>
      </c>
      <c r="C253" s="80">
        <v>1.5760000000000001</v>
      </c>
      <c r="D253" s="80">
        <v>1.5525</v>
      </c>
      <c r="E253" s="80">
        <v>1.554</v>
      </c>
      <c r="F253" s="79">
        <v>17093132</v>
      </c>
      <c r="G253" s="79">
        <v>9956024265</v>
      </c>
      <c r="H253" s="123">
        <v>15471.660720350301</v>
      </c>
      <c r="I253" s="124"/>
    </row>
    <row r="254" spans="1:9" ht="25.35" customHeight="1">
      <c r="A254" s="81">
        <v>45629</v>
      </c>
      <c r="B254" s="80">
        <v>1.5965</v>
      </c>
      <c r="C254" s="80">
        <v>1.6180000000000001</v>
      </c>
      <c r="D254" s="80">
        <v>1.5565</v>
      </c>
      <c r="E254" s="80">
        <v>1.5669999999999999</v>
      </c>
      <c r="F254" s="79">
        <v>14327223</v>
      </c>
      <c r="G254" s="79">
        <v>9956024265</v>
      </c>
      <c r="H254" s="123">
        <v>15601.089149732999</v>
      </c>
      <c r="I254" s="124"/>
    </row>
    <row r="255" spans="1:9" ht="25.35" customHeight="1">
      <c r="A255" s="81">
        <v>45628</v>
      </c>
      <c r="B255" s="80">
        <v>1.5980000000000001</v>
      </c>
      <c r="C255" s="80">
        <v>1.619</v>
      </c>
      <c r="D255" s="80">
        <v>1.597</v>
      </c>
      <c r="E255" s="80">
        <v>1.609</v>
      </c>
      <c r="F255" s="79">
        <v>28481745</v>
      </c>
      <c r="G255" s="79">
        <v>9956024265</v>
      </c>
      <c r="H255" s="123">
        <v>16019.2427195616</v>
      </c>
      <c r="I255" s="124"/>
    </row>
    <row r="256" spans="1:9" ht="25.35" customHeight="1">
      <c r="A256" s="81">
        <v>45625</v>
      </c>
      <c r="B256" s="80">
        <v>1.5894999999999999</v>
      </c>
      <c r="C256" s="80">
        <v>1.5974999999999999</v>
      </c>
      <c r="D256" s="80">
        <v>1.5765</v>
      </c>
      <c r="E256" s="80">
        <v>1.593</v>
      </c>
      <c r="F256" s="79">
        <v>18590199</v>
      </c>
      <c r="G256" s="79">
        <v>9956024265</v>
      </c>
      <c r="H256" s="123">
        <v>15859.947195348899</v>
      </c>
      <c r="I256" s="124"/>
    </row>
    <row r="257" spans="1:9" ht="25.35" customHeight="1">
      <c r="A257" s="81">
        <v>45624</v>
      </c>
      <c r="B257" s="80">
        <v>1.5845</v>
      </c>
      <c r="C257" s="80">
        <v>1.5954999999999999</v>
      </c>
      <c r="D257" s="80">
        <v>1.581</v>
      </c>
      <c r="E257" s="80">
        <v>1.5925</v>
      </c>
      <c r="F257" s="79">
        <v>9495571</v>
      </c>
      <c r="G257" s="79">
        <v>9955505275</v>
      </c>
      <c r="H257" s="123">
        <v>15854.141865608201</v>
      </c>
      <c r="I257" s="124"/>
    </row>
    <row r="258" spans="1:9" ht="25.35" customHeight="1">
      <c r="A258" s="81">
        <v>45623</v>
      </c>
      <c r="B258" s="80">
        <v>1.5674999999999999</v>
      </c>
      <c r="C258" s="80">
        <v>1.5980000000000001</v>
      </c>
      <c r="D258" s="80">
        <v>1.5645</v>
      </c>
      <c r="E258" s="80">
        <v>1.585</v>
      </c>
      <c r="F258" s="79">
        <v>17136310</v>
      </c>
      <c r="G258" s="79">
        <v>9955505275</v>
      </c>
      <c r="H258" s="123">
        <v>15779.4762406474</v>
      </c>
      <c r="I258" s="124"/>
    </row>
    <row r="259" spans="1:9" ht="25.35" customHeight="1">
      <c r="A259" s="81">
        <v>45622</v>
      </c>
      <c r="B259" s="80">
        <v>1.55</v>
      </c>
      <c r="C259" s="80">
        <v>1.5705</v>
      </c>
      <c r="D259" s="80">
        <v>1.5485</v>
      </c>
      <c r="E259" s="80">
        <v>1.5615000000000001</v>
      </c>
      <c r="F259" s="79">
        <v>11802112</v>
      </c>
      <c r="G259" s="79">
        <v>9955505275</v>
      </c>
      <c r="H259" s="123">
        <v>15545.5210216913</v>
      </c>
      <c r="I259" s="124"/>
    </row>
    <row r="260" spans="1:9" ht="25.35" customHeight="1">
      <c r="A260" s="81">
        <v>45621</v>
      </c>
      <c r="B260" s="80">
        <v>1.5155000000000001</v>
      </c>
      <c r="C260" s="80">
        <v>1.5640000000000001</v>
      </c>
      <c r="D260" s="80">
        <v>1.512</v>
      </c>
      <c r="E260" s="80">
        <v>1.5495000000000001</v>
      </c>
      <c r="F260" s="79">
        <v>42827868</v>
      </c>
      <c r="G260" s="79">
        <v>9955505275</v>
      </c>
      <c r="H260" s="123">
        <v>15426.0553096808</v>
      </c>
      <c r="I260" s="124"/>
    </row>
    <row r="261" spans="1:9" ht="25.35" customHeight="1">
      <c r="A261" s="81">
        <v>45618</v>
      </c>
      <c r="B261" s="80">
        <v>1.4835</v>
      </c>
      <c r="C261" s="80">
        <v>1.5195000000000001</v>
      </c>
      <c r="D261" s="80">
        <v>1.4835</v>
      </c>
      <c r="E261" s="80">
        <v>1.5125</v>
      </c>
      <c r="F261" s="79">
        <v>28953775</v>
      </c>
      <c r="G261" s="79">
        <v>9955505275</v>
      </c>
      <c r="H261" s="123">
        <v>15057.702203153</v>
      </c>
      <c r="I261" s="124"/>
    </row>
    <row r="262" spans="1:9" ht="25.35" customHeight="1">
      <c r="A262" s="81">
        <v>45617</v>
      </c>
      <c r="B262" s="80">
        <v>1.4995000000000001</v>
      </c>
      <c r="C262" s="80">
        <v>1.5055000000000001</v>
      </c>
      <c r="D262" s="80">
        <v>1.4710000000000001</v>
      </c>
      <c r="E262" s="80">
        <v>1.4770000000000001</v>
      </c>
      <c r="F262" s="79">
        <v>11135271</v>
      </c>
      <c r="G262" s="79">
        <v>9955505275</v>
      </c>
      <c r="H262" s="123">
        <v>14704.281272186399</v>
      </c>
      <c r="I262" s="124"/>
    </row>
    <row r="263" spans="1:9" ht="25.35" customHeight="1">
      <c r="A263" s="81">
        <v>45616</v>
      </c>
      <c r="B263" s="80">
        <v>1.5</v>
      </c>
      <c r="C263" s="80">
        <v>1.508</v>
      </c>
      <c r="D263" s="80">
        <v>1.4850000000000001</v>
      </c>
      <c r="E263" s="80">
        <v>1.4984999999999999</v>
      </c>
      <c r="F263" s="79">
        <v>18829165</v>
      </c>
      <c r="G263" s="79">
        <v>9955505275</v>
      </c>
      <c r="H263" s="123">
        <v>14918.325736938799</v>
      </c>
      <c r="I263" s="124"/>
    </row>
    <row r="264" spans="1:9" ht="25.35" customHeight="1">
      <c r="A264" s="81">
        <v>45615</v>
      </c>
      <c r="B264" s="80">
        <v>1.45</v>
      </c>
      <c r="C264" s="80">
        <v>1.498</v>
      </c>
      <c r="D264" s="80">
        <v>1.45</v>
      </c>
      <c r="E264" s="80">
        <v>1.498</v>
      </c>
      <c r="F264" s="79">
        <v>20276739</v>
      </c>
      <c r="G264" s="79">
        <v>9955505275</v>
      </c>
      <c r="H264" s="123">
        <v>14913.347158296399</v>
      </c>
      <c r="I264" s="124"/>
    </row>
    <row r="265" spans="1:9" ht="25.35" customHeight="1">
      <c r="A265" s="81">
        <v>45614</v>
      </c>
      <c r="B265" s="80">
        <v>1.4175</v>
      </c>
      <c r="C265" s="80">
        <v>1.4475</v>
      </c>
      <c r="D265" s="80">
        <v>1.4175</v>
      </c>
      <c r="E265" s="80">
        <v>1.4475</v>
      </c>
      <c r="F265" s="79">
        <v>10990889</v>
      </c>
      <c r="G265" s="79">
        <v>9955505275</v>
      </c>
      <c r="H265" s="123">
        <v>14410.593790619399</v>
      </c>
      <c r="I265" s="124"/>
    </row>
    <row r="266" spans="1:9" ht="25.35" customHeight="1">
      <c r="A266" s="81">
        <v>45611</v>
      </c>
      <c r="B266" s="80">
        <v>1.3925000000000001</v>
      </c>
      <c r="C266" s="80">
        <v>1.4265000000000001</v>
      </c>
      <c r="D266" s="80">
        <v>1.3925000000000001</v>
      </c>
      <c r="E266" s="80">
        <v>1.42</v>
      </c>
      <c r="F266" s="79">
        <v>12669151</v>
      </c>
      <c r="G266" s="79">
        <v>9955505275</v>
      </c>
      <c r="H266" s="123">
        <v>14136.8170632561</v>
      </c>
      <c r="I266" s="124"/>
    </row>
    <row r="267" spans="1:9" ht="25.35" customHeight="1">
      <c r="A267" s="81">
        <v>45610</v>
      </c>
      <c r="B267" s="80">
        <v>1.3705000000000001</v>
      </c>
      <c r="C267" s="80">
        <v>1.4025000000000001</v>
      </c>
      <c r="D267" s="80">
        <v>1.3665</v>
      </c>
      <c r="E267" s="80">
        <v>1.4</v>
      </c>
      <c r="F267" s="79">
        <v>15571182</v>
      </c>
      <c r="G267" s="79">
        <v>9955505275</v>
      </c>
      <c r="H267" s="123">
        <v>13937.707147642301</v>
      </c>
      <c r="I267" s="124"/>
    </row>
    <row r="268" spans="1:9" ht="25.35" customHeight="1">
      <c r="A268" s="81">
        <v>45609</v>
      </c>
      <c r="B268" s="80">
        <v>1.3774999999999999</v>
      </c>
      <c r="C268" s="80">
        <v>1.385</v>
      </c>
      <c r="D268" s="80">
        <v>1.361</v>
      </c>
      <c r="E268" s="80">
        <v>1.367</v>
      </c>
      <c r="F268" s="79">
        <v>12090091</v>
      </c>
      <c r="G268" s="79">
        <v>9955505275</v>
      </c>
      <c r="H268" s="123">
        <v>13609.1755495217</v>
      </c>
      <c r="I268" s="124"/>
    </row>
    <row r="269" spans="1:9" ht="25.35" customHeight="1">
      <c r="A269" s="81">
        <v>45608</v>
      </c>
      <c r="B269" s="80">
        <v>1.395</v>
      </c>
      <c r="C269" s="80">
        <v>1.4039999999999999</v>
      </c>
      <c r="D269" s="80">
        <v>1.3774999999999999</v>
      </c>
      <c r="E269" s="80">
        <v>1.3785000000000001</v>
      </c>
      <c r="F269" s="79">
        <v>14323627</v>
      </c>
      <c r="G269" s="79">
        <v>9955505275</v>
      </c>
      <c r="H269" s="123">
        <v>13723.6650564673</v>
      </c>
      <c r="I269" s="124"/>
    </row>
    <row r="270" spans="1:9" ht="25.35" customHeight="1">
      <c r="A270" s="81">
        <v>45607</v>
      </c>
      <c r="B270" s="80">
        <v>1.4125000000000001</v>
      </c>
      <c r="C270" s="80">
        <v>1.42</v>
      </c>
      <c r="D270" s="80">
        <v>1.4015</v>
      </c>
      <c r="E270" s="80">
        <v>1.4045000000000001</v>
      </c>
      <c r="F270" s="79">
        <v>12324834</v>
      </c>
      <c r="G270" s="79">
        <v>9955505275</v>
      </c>
      <c r="H270" s="123">
        <v>13982.507234692001</v>
      </c>
      <c r="I270" s="124"/>
    </row>
    <row r="271" spans="1:9" ht="25.35" customHeight="1">
      <c r="A271" s="81">
        <v>45604</v>
      </c>
      <c r="B271" s="80">
        <v>1.3620000000000001</v>
      </c>
      <c r="C271" s="80">
        <v>1.4035</v>
      </c>
      <c r="D271" s="80">
        <v>1.361</v>
      </c>
      <c r="E271" s="80">
        <v>1.4</v>
      </c>
      <c r="F271" s="79">
        <v>19219456</v>
      </c>
      <c r="G271" s="79">
        <v>9955505275</v>
      </c>
      <c r="H271" s="123">
        <v>13937.707147642301</v>
      </c>
      <c r="I271" s="124"/>
    </row>
    <row r="272" spans="1:9" ht="25.35" customHeight="1">
      <c r="A272" s="81">
        <v>45603</v>
      </c>
      <c r="B272" s="80">
        <v>1.39</v>
      </c>
      <c r="C272" s="80">
        <v>1.3995</v>
      </c>
      <c r="D272" s="80">
        <v>1.3095000000000001</v>
      </c>
      <c r="E272" s="80">
        <v>1.37</v>
      </c>
      <c r="F272" s="79">
        <v>45816426</v>
      </c>
      <c r="G272" s="79">
        <v>9955505275</v>
      </c>
      <c r="H272" s="123">
        <v>13639.0422742215</v>
      </c>
      <c r="I272" s="124"/>
    </row>
    <row r="273" spans="1:9" ht="25.35" customHeight="1">
      <c r="A273" s="81">
        <v>45602</v>
      </c>
      <c r="B273" s="80">
        <v>1.4855</v>
      </c>
      <c r="C273" s="80">
        <v>1.4855</v>
      </c>
      <c r="D273" s="80">
        <v>1.4105000000000001</v>
      </c>
      <c r="E273" s="80">
        <v>1.421</v>
      </c>
      <c r="F273" s="79">
        <v>44029427</v>
      </c>
      <c r="G273" s="79">
        <v>9955505275</v>
      </c>
      <c r="H273" s="123">
        <v>14146.773033752201</v>
      </c>
      <c r="I273" s="124"/>
    </row>
    <row r="274" spans="1:9" ht="25.35" customHeight="1">
      <c r="A274" s="81">
        <v>45601</v>
      </c>
      <c r="B274" s="80">
        <v>1.4225000000000001</v>
      </c>
      <c r="C274" s="80">
        <v>1.474</v>
      </c>
      <c r="D274" s="80">
        <v>1.4225000000000001</v>
      </c>
      <c r="E274" s="80">
        <v>1.474</v>
      </c>
      <c r="F274" s="79">
        <v>24735699</v>
      </c>
      <c r="G274" s="79">
        <v>9955505275</v>
      </c>
      <c r="H274" s="123">
        <v>14674.4145474866</v>
      </c>
      <c r="I274" s="124"/>
    </row>
    <row r="275" spans="1:9" ht="25.35" customHeight="1">
      <c r="A275" s="81">
        <v>45600</v>
      </c>
      <c r="B275" s="80">
        <v>1.4025000000000001</v>
      </c>
      <c r="C275" s="80">
        <v>1.4379999999999999</v>
      </c>
      <c r="D275" s="80">
        <v>1.4025000000000001</v>
      </c>
      <c r="E275" s="80">
        <v>1.4215</v>
      </c>
      <c r="F275" s="79">
        <v>12869338</v>
      </c>
      <c r="G275" s="79">
        <v>9955505275</v>
      </c>
      <c r="H275" s="123">
        <v>14151.750425606</v>
      </c>
      <c r="I275" s="124"/>
    </row>
    <row r="276" spans="1:9" ht="25.35" customHeight="1">
      <c r="A276" s="81">
        <v>45597</v>
      </c>
      <c r="B276" s="80">
        <v>1.3794999999999999</v>
      </c>
      <c r="C276" s="80">
        <v>1.4119999999999999</v>
      </c>
      <c r="D276" s="80">
        <v>1.3785000000000001</v>
      </c>
      <c r="E276" s="80">
        <v>1.4025000000000001</v>
      </c>
      <c r="F276" s="79">
        <v>10840210</v>
      </c>
      <c r="G276" s="79">
        <v>9955505275</v>
      </c>
      <c r="H276" s="123">
        <v>13962.596480488301</v>
      </c>
      <c r="I276" s="124"/>
    </row>
    <row r="277" spans="1:9" ht="25.35" customHeight="1">
      <c r="A277" s="81">
        <v>45596</v>
      </c>
      <c r="B277" s="80">
        <v>1.385</v>
      </c>
      <c r="C277" s="80">
        <v>1.3915</v>
      </c>
      <c r="D277" s="80">
        <v>1.3720000000000001</v>
      </c>
      <c r="E277" s="80">
        <v>1.3825000000000001</v>
      </c>
      <c r="F277" s="79">
        <v>15790391</v>
      </c>
      <c r="G277" s="79">
        <v>9955505275</v>
      </c>
      <c r="H277" s="123">
        <v>13763.4865648745</v>
      </c>
      <c r="I277" s="124"/>
    </row>
    <row r="278" spans="1:9" ht="25.35" customHeight="1">
      <c r="A278" s="81">
        <v>45595</v>
      </c>
      <c r="B278" s="80">
        <v>1.3865000000000001</v>
      </c>
      <c r="C278" s="80">
        <v>1.419</v>
      </c>
      <c r="D278" s="80">
        <v>1.3845000000000001</v>
      </c>
      <c r="E278" s="80">
        <v>1.3975</v>
      </c>
      <c r="F278" s="79">
        <v>15314019</v>
      </c>
      <c r="G278" s="79">
        <v>9955162333</v>
      </c>
      <c r="H278" s="123">
        <v>13912.339740126799</v>
      </c>
      <c r="I278" s="124"/>
    </row>
    <row r="279" spans="1:9" ht="25.35" customHeight="1">
      <c r="A279" s="81">
        <v>45594</v>
      </c>
      <c r="B279" s="80">
        <v>1.4345000000000001</v>
      </c>
      <c r="C279" s="80">
        <v>1.4345000000000001</v>
      </c>
      <c r="D279" s="80">
        <v>1.3895</v>
      </c>
      <c r="E279" s="80">
        <v>1.3939999999999999</v>
      </c>
      <c r="F279" s="79">
        <v>14033655</v>
      </c>
      <c r="G279" s="79">
        <v>9955162333</v>
      </c>
      <c r="H279" s="123">
        <v>13877.495637117199</v>
      </c>
      <c r="I279" s="124"/>
    </row>
    <row r="280" spans="1:9" ht="25.35" customHeight="1">
      <c r="A280" s="81">
        <v>45593</v>
      </c>
      <c r="B280" s="80">
        <v>1.4495</v>
      </c>
      <c r="C280" s="80">
        <v>1.4550000000000001</v>
      </c>
      <c r="D280" s="80">
        <v>1.4039999999999999</v>
      </c>
      <c r="E280" s="80">
        <v>1.4279999999999999</v>
      </c>
      <c r="F280" s="79">
        <v>11969672</v>
      </c>
      <c r="G280" s="79">
        <v>9955162333</v>
      </c>
      <c r="H280" s="123">
        <v>14215.971545692501</v>
      </c>
      <c r="I280" s="124"/>
    </row>
    <row r="281" spans="1:9" ht="25.35" customHeight="1">
      <c r="A281" s="81">
        <v>45590</v>
      </c>
      <c r="B281" s="80">
        <v>1.4495</v>
      </c>
      <c r="C281" s="80">
        <v>1.4495</v>
      </c>
      <c r="D281" s="80">
        <v>1.4375</v>
      </c>
      <c r="E281" s="80">
        <v>1.444</v>
      </c>
      <c r="F281" s="79">
        <v>14173631</v>
      </c>
      <c r="G281" s="79">
        <v>9955162333</v>
      </c>
      <c r="H281" s="123">
        <v>14375.2532790681</v>
      </c>
      <c r="I281" s="124"/>
    </row>
    <row r="282" spans="1:9" ht="25.35" customHeight="1">
      <c r="A282" s="81">
        <v>45589</v>
      </c>
      <c r="B282" s="80">
        <v>1.4370000000000001</v>
      </c>
      <c r="C282" s="80">
        <v>1.4530000000000001</v>
      </c>
      <c r="D282" s="80">
        <v>1.4350000000000001</v>
      </c>
      <c r="E282" s="80">
        <v>1.4450000000000001</v>
      </c>
      <c r="F282" s="79">
        <v>16486080</v>
      </c>
      <c r="G282" s="79">
        <v>9955162333</v>
      </c>
      <c r="H282" s="123">
        <v>14385.210093354</v>
      </c>
      <c r="I282" s="124"/>
    </row>
    <row r="283" spans="1:9" ht="25.35" customHeight="1">
      <c r="A283" s="81">
        <v>45588</v>
      </c>
      <c r="B283" s="80">
        <v>1.4395</v>
      </c>
      <c r="C283" s="80">
        <v>1.4424999999999999</v>
      </c>
      <c r="D283" s="80">
        <v>1.4235</v>
      </c>
      <c r="E283" s="80">
        <v>1.429</v>
      </c>
      <c r="F283" s="79">
        <v>9458776</v>
      </c>
      <c r="G283" s="79">
        <v>9955162333</v>
      </c>
      <c r="H283" s="123">
        <v>14225.9259864828</v>
      </c>
      <c r="I283" s="124"/>
    </row>
    <row r="284" spans="1:9" ht="25.35" customHeight="1">
      <c r="A284" s="81">
        <v>45587</v>
      </c>
      <c r="B284" s="80">
        <v>1.4530000000000001</v>
      </c>
      <c r="C284" s="80">
        <v>1.454</v>
      </c>
      <c r="D284" s="80">
        <v>1.4255</v>
      </c>
      <c r="E284" s="80">
        <v>1.4419999999999999</v>
      </c>
      <c r="F284" s="79">
        <v>9231421</v>
      </c>
      <c r="G284" s="79">
        <v>9955162333</v>
      </c>
      <c r="H284" s="123">
        <v>14355.3432107396</v>
      </c>
      <c r="I284" s="124"/>
    </row>
    <row r="285" spans="1:9" ht="25.35" customHeight="1">
      <c r="A285" s="81">
        <v>45586</v>
      </c>
      <c r="B285" s="80">
        <v>1.46</v>
      </c>
      <c r="C285" s="80">
        <v>1.468</v>
      </c>
      <c r="D285" s="80">
        <v>1.454</v>
      </c>
      <c r="E285" s="80">
        <v>1.4595</v>
      </c>
      <c r="F285" s="79">
        <v>8326886</v>
      </c>
      <c r="G285" s="79">
        <v>9955162333</v>
      </c>
      <c r="H285" s="123">
        <v>14529.5589787963</v>
      </c>
      <c r="I285" s="124"/>
    </row>
    <row r="286" spans="1:9" ht="25.35" customHeight="1">
      <c r="A286" s="81">
        <v>45583</v>
      </c>
      <c r="B286" s="80">
        <v>1.478</v>
      </c>
      <c r="C286" s="80">
        <v>1.4784999999999999</v>
      </c>
      <c r="D286" s="80">
        <v>1.4595</v>
      </c>
      <c r="E286" s="80">
        <v>1.4624999999999999</v>
      </c>
      <c r="F286" s="79">
        <v>8954139</v>
      </c>
      <c r="G286" s="79">
        <v>9955162333</v>
      </c>
      <c r="H286" s="123">
        <v>14559.4246746629</v>
      </c>
      <c r="I286" s="124"/>
    </row>
    <row r="287" spans="1:9" ht="25.35" customHeight="1">
      <c r="A287" s="81">
        <v>45582</v>
      </c>
      <c r="B287" s="80">
        <v>1.4635</v>
      </c>
      <c r="C287" s="80">
        <v>1.482</v>
      </c>
      <c r="D287" s="80">
        <v>1.456</v>
      </c>
      <c r="E287" s="80">
        <v>1.482</v>
      </c>
      <c r="F287" s="79">
        <v>15571773</v>
      </c>
      <c r="G287" s="79">
        <v>9955162333</v>
      </c>
      <c r="H287" s="123">
        <v>14753.550511048101</v>
      </c>
      <c r="I287" s="124"/>
    </row>
    <row r="288" spans="1:9" ht="25.35" customHeight="1">
      <c r="A288" s="81">
        <v>45581</v>
      </c>
      <c r="B288" s="80">
        <v>1.4635</v>
      </c>
      <c r="C288" s="80">
        <v>1.4704999999999999</v>
      </c>
      <c r="D288" s="80">
        <v>1.4550000000000001</v>
      </c>
      <c r="E288" s="80">
        <v>1.4615</v>
      </c>
      <c r="F288" s="79">
        <v>37378555</v>
      </c>
      <c r="G288" s="79">
        <v>9955162333</v>
      </c>
      <c r="H288" s="123">
        <v>14549.4690471248</v>
      </c>
      <c r="I288" s="124"/>
    </row>
    <row r="289" spans="1:9" ht="25.35" customHeight="1">
      <c r="A289" s="81">
        <v>45580</v>
      </c>
      <c r="B289" s="80">
        <v>1.462</v>
      </c>
      <c r="C289" s="80">
        <v>1.468</v>
      </c>
      <c r="D289" s="80">
        <v>1.4435</v>
      </c>
      <c r="E289" s="80">
        <v>1.4555</v>
      </c>
      <c r="F289" s="79">
        <v>17653577</v>
      </c>
      <c r="G289" s="79">
        <v>9955162333</v>
      </c>
      <c r="H289" s="123">
        <v>14489.738842139401</v>
      </c>
      <c r="I289" s="124"/>
    </row>
    <row r="290" spans="1:9" ht="25.35" customHeight="1">
      <c r="A290" s="81">
        <v>45579</v>
      </c>
      <c r="B290" s="80">
        <v>1.4330000000000001</v>
      </c>
      <c r="C290" s="80">
        <v>1.456</v>
      </c>
      <c r="D290" s="80">
        <v>1.4330000000000001</v>
      </c>
      <c r="E290" s="80">
        <v>1.4470000000000001</v>
      </c>
      <c r="F290" s="79">
        <v>8481531</v>
      </c>
      <c r="G290" s="79">
        <v>9955162333</v>
      </c>
      <c r="H290" s="123">
        <v>14405.1201616825</v>
      </c>
      <c r="I290" s="124"/>
    </row>
    <row r="291" spans="1:9" ht="25.35" customHeight="1">
      <c r="A291" s="81">
        <v>45576</v>
      </c>
      <c r="B291" s="80">
        <v>1.4544999999999999</v>
      </c>
      <c r="C291" s="80">
        <v>1.4544999999999999</v>
      </c>
      <c r="D291" s="80">
        <v>1.4325000000000001</v>
      </c>
      <c r="E291" s="80">
        <v>1.4410000000000001</v>
      </c>
      <c r="F291" s="79">
        <v>8467908</v>
      </c>
      <c r="G291" s="79">
        <v>9955162333</v>
      </c>
      <c r="H291" s="123">
        <v>14345.389956697099</v>
      </c>
      <c r="I291" s="124"/>
    </row>
    <row r="292" spans="1:9" ht="25.35" customHeight="1">
      <c r="A292" s="81">
        <v>45575</v>
      </c>
      <c r="B292" s="80">
        <v>1.4544999999999999</v>
      </c>
      <c r="C292" s="80">
        <v>1.4695</v>
      </c>
      <c r="D292" s="80">
        <v>1.4530000000000001</v>
      </c>
      <c r="E292" s="80">
        <v>1.4564999999999999</v>
      </c>
      <c r="F292" s="79">
        <v>7465115</v>
      </c>
      <c r="G292" s="79">
        <v>9955162333</v>
      </c>
      <c r="H292" s="123">
        <v>14499.6932829297</v>
      </c>
      <c r="I292" s="124"/>
    </row>
    <row r="293" spans="1:9" ht="25.35" customHeight="1">
      <c r="A293" s="81">
        <v>45574</v>
      </c>
      <c r="B293" s="80">
        <v>1.45</v>
      </c>
      <c r="C293" s="80">
        <v>1.468</v>
      </c>
      <c r="D293" s="80">
        <v>1.4475</v>
      </c>
      <c r="E293" s="80">
        <v>1.458</v>
      </c>
      <c r="F293" s="79">
        <v>8250992</v>
      </c>
      <c r="G293" s="79">
        <v>9955162333</v>
      </c>
      <c r="H293" s="123">
        <v>14514.627317610801</v>
      </c>
      <c r="I293" s="124"/>
    </row>
    <row r="294" spans="1:9" ht="25.35" customHeight="1">
      <c r="A294" s="81">
        <v>45573</v>
      </c>
      <c r="B294" s="80">
        <v>1.4575</v>
      </c>
      <c r="C294" s="80">
        <v>1.4624999999999999</v>
      </c>
      <c r="D294" s="80">
        <v>1.448</v>
      </c>
      <c r="E294" s="80">
        <v>1.4504999999999999</v>
      </c>
      <c r="F294" s="79">
        <v>8566893</v>
      </c>
      <c r="G294" s="79">
        <v>9955162333</v>
      </c>
      <c r="H294" s="123">
        <v>14439.9630779443</v>
      </c>
      <c r="I294" s="124"/>
    </row>
    <row r="295" spans="1:9" ht="25.35" customHeight="1">
      <c r="A295" s="81">
        <v>45572</v>
      </c>
      <c r="B295" s="80">
        <v>1.4535</v>
      </c>
      <c r="C295" s="80">
        <v>1.47</v>
      </c>
      <c r="D295" s="80">
        <v>1.4410000000000001</v>
      </c>
      <c r="E295" s="80">
        <v>1.4615</v>
      </c>
      <c r="F295" s="79">
        <v>9527031</v>
      </c>
      <c r="G295" s="79">
        <v>9955162333</v>
      </c>
      <c r="H295" s="123">
        <v>14549.4690471248</v>
      </c>
      <c r="I295" s="124"/>
    </row>
    <row r="296" spans="1:9" ht="25.35" customHeight="1">
      <c r="A296" s="81">
        <v>45569</v>
      </c>
      <c r="B296" s="80">
        <v>1.4245000000000001</v>
      </c>
      <c r="C296" s="80">
        <v>1.45</v>
      </c>
      <c r="D296" s="80">
        <v>1.4245000000000001</v>
      </c>
      <c r="E296" s="80">
        <v>1.4450000000000001</v>
      </c>
      <c r="F296" s="79">
        <v>12722138</v>
      </c>
      <c r="G296" s="79">
        <v>9955162333</v>
      </c>
      <c r="H296" s="123">
        <v>14385.210093354</v>
      </c>
      <c r="I296" s="124"/>
    </row>
    <row r="297" spans="1:9" ht="25.35" customHeight="1">
      <c r="A297" s="81">
        <v>45568</v>
      </c>
      <c r="B297" s="80">
        <v>1.4430000000000001</v>
      </c>
      <c r="C297" s="80">
        <v>1.4464999999999999</v>
      </c>
      <c r="D297" s="80">
        <v>1.4179999999999999</v>
      </c>
      <c r="E297" s="80">
        <v>1.425</v>
      </c>
      <c r="F297" s="79">
        <v>8829018</v>
      </c>
      <c r="G297" s="79">
        <v>9955162333</v>
      </c>
      <c r="H297" s="123">
        <v>14186.105849825901</v>
      </c>
      <c r="I297" s="124"/>
    </row>
    <row r="298" spans="1:9" ht="25.35" customHeight="1">
      <c r="A298" s="81">
        <v>45567</v>
      </c>
      <c r="B298" s="80">
        <v>1.446</v>
      </c>
      <c r="C298" s="80">
        <v>1.4535</v>
      </c>
      <c r="D298" s="80">
        <v>1.4315</v>
      </c>
      <c r="E298" s="80">
        <v>1.4339999999999999</v>
      </c>
      <c r="F298" s="79">
        <v>10360568</v>
      </c>
      <c r="G298" s="79">
        <v>9955162333</v>
      </c>
      <c r="H298" s="123">
        <v>14275.701750677899</v>
      </c>
      <c r="I298" s="124"/>
    </row>
    <row r="299" spans="1:9" ht="25.35" customHeight="1">
      <c r="A299" s="81">
        <v>45566</v>
      </c>
      <c r="B299" s="80">
        <v>1.4790000000000001</v>
      </c>
      <c r="C299" s="80">
        <v>1.48</v>
      </c>
      <c r="D299" s="80">
        <v>1.4450000000000001</v>
      </c>
      <c r="E299" s="80">
        <v>1.4475</v>
      </c>
      <c r="F299" s="79">
        <v>12724281</v>
      </c>
      <c r="G299" s="79">
        <v>9955162333</v>
      </c>
      <c r="H299" s="123">
        <v>14410.0973820777</v>
      </c>
      <c r="I299" s="124"/>
    </row>
    <row r="300" spans="1:9" ht="25.35" customHeight="1">
      <c r="A300" s="81">
        <v>45565</v>
      </c>
      <c r="B300" s="80">
        <v>1.4975000000000001</v>
      </c>
      <c r="C300" s="80">
        <v>1.506</v>
      </c>
      <c r="D300" s="80">
        <v>1.4764999999999999</v>
      </c>
      <c r="E300" s="80">
        <v>1.4790000000000001</v>
      </c>
      <c r="F300" s="79">
        <v>54699652</v>
      </c>
      <c r="G300" s="79">
        <v>9955162333</v>
      </c>
      <c r="H300" s="123">
        <v>14723.684815181499</v>
      </c>
      <c r="I300" s="124"/>
    </row>
    <row r="301" spans="1:9" ht="25.35" customHeight="1">
      <c r="A301" s="81">
        <v>45562</v>
      </c>
      <c r="B301" s="80">
        <v>1.4950000000000001</v>
      </c>
      <c r="C301" s="80">
        <v>1.5145</v>
      </c>
      <c r="D301" s="80">
        <v>1.4930000000000001</v>
      </c>
      <c r="E301" s="80">
        <v>1.5055000000000001</v>
      </c>
      <c r="F301" s="79">
        <v>12606433</v>
      </c>
      <c r="G301" s="79">
        <v>9954313741</v>
      </c>
      <c r="H301" s="123">
        <v>14986.2201155157</v>
      </c>
      <c r="I301" s="124"/>
    </row>
    <row r="302" spans="1:9" ht="25.35" customHeight="1">
      <c r="A302" s="81">
        <v>45561</v>
      </c>
      <c r="B302" s="80">
        <v>1.5189999999999999</v>
      </c>
      <c r="C302" s="80">
        <v>1.5215000000000001</v>
      </c>
      <c r="D302" s="80">
        <v>1.4870000000000001</v>
      </c>
      <c r="E302" s="80">
        <v>1.4930000000000001</v>
      </c>
      <c r="F302" s="79">
        <v>13080421</v>
      </c>
      <c r="G302" s="79">
        <v>9954313741</v>
      </c>
      <c r="H302" s="123">
        <v>14861.790719094501</v>
      </c>
      <c r="I302" s="124"/>
    </row>
    <row r="303" spans="1:9" ht="25.35" customHeight="1">
      <c r="A303" s="81">
        <v>45560</v>
      </c>
      <c r="B303" s="80">
        <v>1.49</v>
      </c>
      <c r="C303" s="80">
        <v>1.5195000000000001</v>
      </c>
      <c r="D303" s="80">
        <v>1.4864999999999999</v>
      </c>
      <c r="E303" s="80">
        <v>1.504</v>
      </c>
      <c r="F303" s="79">
        <v>17421911</v>
      </c>
      <c r="G303" s="79">
        <v>9954313741</v>
      </c>
      <c r="H303" s="123">
        <v>14971.2873538326</v>
      </c>
      <c r="I303" s="124"/>
    </row>
    <row r="304" spans="1:9" ht="25.35" customHeight="1">
      <c r="A304" s="81">
        <v>45559</v>
      </c>
      <c r="B304" s="80">
        <v>1.4915</v>
      </c>
      <c r="C304" s="80">
        <v>1.4984999999999999</v>
      </c>
      <c r="D304" s="80">
        <v>1.4784999999999999</v>
      </c>
      <c r="E304" s="80">
        <v>1.4955000000000001</v>
      </c>
      <c r="F304" s="79">
        <v>13324728</v>
      </c>
      <c r="G304" s="79">
        <v>9954313741</v>
      </c>
      <c r="H304" s="123">
        <v>14886.677073037499</v>
      </c>
      <c r="I304" s="124"/>
    </row>
    <row r="305" spans="1:9" ht="25.35" customHeight="1">
      <c r="A305" s="81">
        <v>45558</v>
      </c>
      <c r="B305" s="80">
        <v>1.4604999999999999</v>
      </c>
      <c r="C305" s="80">
        <v>1.486</v>
      </c>
      <c r="D305" s="80">
        <v>1.4595</v>
      </c>
      <c r="E305" s="80">
        <v>1.4810000000000001</v>
      </c>
      <c r="F305" s="79">
        <v>14907756</v>
      </c>
      <c r="G305" s="79">
        <v>9954313741</v>
      </c>
      <c r="H305" s="123">
        <v>14742.339305449999</v>
      </c>
      <c r="I305" s="124"/>
    </row>
    <row r="306" spans="1:9" ht="25.35" customHeight="1">
      <c r="A306" s="81">
        <v>45555</v>
      </c>
      <c r="B306" s="80">
        <v>1.4535</v>
      </c>
      <c r="C306" s="80">
        <v>1.4684999999999999</v>
      </c>
      <c r="D306" s="80">
        <v>1.4370000000000001</v>
      </c>
      <c r="E306" s="80">
        <v>1.4604999999999999</v>
      </c>
      <c r="F306" s="79">
        <v>36122860</v>
      </c>
      <c r="G306" s="79">
        <v>9954313741</v>
      </c>
      <c r="H306" s="123">
        <v>14538.2752377168</v>
      </c>
      <c r="I306" s="124"/>
    </row>
    <row r="307" spans="1:9" ht="25.35" customHeight="1">
      <c r="A307" s="81">
        <v>45554</v>
      </c>
      <c r="B307" s="80">
        <v>1.4895</v>
      </c>
      <c r="C307" s="80">
        <v>1.4950000000000001</v>
      </c>
      <c r="D307" s="80">
        <v>1.4530000000000001</v>
      </c>
      <c r="E307" s="80">
        <v>1.4655</v>
      </c>
      <c r="F307" s="79">
        <v>16842128</v>
      </c>
      <c r="G307" s="79">
        <v>9954313741</v>
      </c>
      <c r="H307" s="123">
        <v>14588.046758955999</v>
      </c>
      <c r="I307" s="124"/>
    </row>
    <row r="308" spans="1:9" ht="25.35" customHeight="1">
      <c r="A308" s="81">
        <v>45553</v>
      </c>
      <c r="B308" s="80">
        <v>1.476</v>
      </c>
      <c r="C308" s="80">
        <v>1.488</v>
      </c>
      <c r="D308" s="80">
        <v>1.4715</v>
      </c>
      <c r="E308" s="80">
        <v>1.4810000000000001</v>
      </c>
      <c r="F308" s="79">
        <v>11964115</v>
      </c>
      <c r="G308" s="79">
        <v>9954313741</v>
      </c>
      <c r="H308" s="123">
        <v>14742.339305449999</v>
      </c>
      <c r="I308" s="124"/>
    </row>
    <row r="309" spans="1:9" ht="25.35" customHeight="1">
      <c r="A309" s="81">
        <v>45552</v>
      </c>
      <c r="B309" s="80">
        <v>1.4844999999999999</v>
      </c>
      <c r="C309" s="80">
        <v>1.4930000000000001</v>
      </c>
      <c r="D309" s="80">
        <v>1.4730000000000001</v>
      </c>
      <c r="E309" s="80">
        <v>1.4770000000000001</v>
      </c>
      <c r="F309" s="79">
        <v>12475181</v>
      </c>
      <c r="G309" s="79">
        <v>9954313741</v>
      </c>
      <c r="H309" s="123">
        <v>14702.5213764707</v>
      </c>
      <c r="I309" s="124"/>
    </row>
    <row r="310" spans="1:9" ht="25.35" customHeight="1">
      <c r="A310" s="81">
        <v>45551</v>
      </c>
      <c r="B310" s="80">
        <v>1.4650000000000001</v>
      </c>
      <c r="C310" s="80">
        <v>1.4764999999999999</v>
      </c>
      <c r="D310" s="80">
        <v>1.4555</v>
      </c>
      <c r="E310" s="80">
        <v>1.4750000000000001</v>
      </c>
      <c r="F310" s="79">
        <v>9278859</v>
      </c>
      <c r="G310" s="79">
        <v>9954313741</v>
      </c>
      <c r="H310" s="123">
        <v>14682.6130053043</v>
      </c>
      <c r="I310" s="124"/>
    </row>
    <row r="311" spans="1:9" ht="25.35" customHeight="1">
      <c r="A311" s="81">
        <v>45548</v>
      </c>
      <c r="B311" s="80">
        <v>1.4550000000000001</v>
      </c>
      <c r="C311" s="80">
        <v>1.482</v>
      </c>
      <c r="D311" s="80">
        <v>1.45</v>
      </c>
      <c r="E311" s="80">
        <v>1.4715</v>
      </c>
      <c r="F311" s="79">
        <v>28675708</v>
      </c>
      <c r="G311" s="79">
        <v>9954313741</v>
      </c>
      <c r="H311" s="123">
        <v>14647.771872454899</v>
      </c>
      <c r="I311" s="124"/>
    </row>
    <row r="312" spans="1:9" ht="25.35" customHeight="1">
      <c r="A312" s="81">
        <v>45547</v>
      </c>
      <c r="B312" s="80">
        <v>1.4379999999999999</v>
      </c>
      <c r="C312" s="80">
        <v>1.4524999999999999</v>
      </c>
      <c r="D312" s="80">
        <v>1.4239999999999999</v>
      </c>
      <c r="E312" s="80">
        <v>1.4524999999999999</v>
      </c>
      <c r="F312" s="79">
        <v>32273802</v>
      </c>
      <c r="G312" s="79">
        <v>9954313741</v>
      </c>
      <c r="H312" s="123">
        <v>14458.6405664049</v>
      </c>
      <c r="I312" s="124"/>
    </row>
    <row r="313" spans="1:9" ht="25.35" customHeight="1">
      <c r="A313" s="81">
        <v>45546</v>
      </c>
      <c r="B313" s="80">
        <v>1.4125000000000001</v>
      </c>
      <c r="C313" s="80">
        <v>1.4305000000000001</v>
      </c>
      <c r="D313" s="80">
        <v>1.4125000000000001</v>
      </c>
      <c r="E313" s="80">
        <v>1.4265000000000001</v>
      </c>
      <c r="F313" s="79">
        <v>32249790</v>
      </c>
      <c r="G313" s="79">
        <v>9954313741</v>
      </c>
      <c r="H313" s="123">
        <v>14199.828181302701</v>
      </c>
      <c r="I313" s="124"/>
    </row>
    <row r="314" spans="1:9" ht="25.35" customHeight="1">
      <c r="A314" s="81">
        <v>45545</v>
      </c>
      <c r="B314" s="80">
        <v>1.417</v>
      </c>
      <c r="C314" s="80">
        <v>1.4285000000000001</v>
      </c>
      <c r="D314" s="80">
        <v>1.3975</v>
      </c>
      <c r="E314" s="80">
        <v>1.4005000000000001</v>
      </c>
      <c r="F314" s="79">
        <v>10559311</v>
      </c>
      <c r="G314" s="79">
        <v>9954313741</v>
      </c>
      <c r="H314" s="123">
        <v>13941.016982847201</v>
      </c>
      <c r="I314" s="124"/>
    </row>
    <row r="315" spans="1:9" ht="25.35" customHeight="1">
      <c r="A315" s="81">
        <v>45544</v>
      </c>
      <c r="B315" s="80">
        <v>1.4415</v>
      </c>
      <c r="C315" s="80">
        <v>1.444</v>
      </c>
      <c r="D315" s="80">
        <v>1.425</v>
      </c>
      <c r="E315" s="80">
        <v>1.4295</v>
      </c>
      <c r="F315" s="79">
        <v>12427237</v>
      </c>
      <c r="G315" s="79">
        <v>9954313741</v>
      </c>
      <c r="H315" s="123">
        <v>14229.691331375499</v>
      </c>
      <c r="I315" s="124"/>
    </row>
    <row r="316" spans="1:9" ht="25.35" customHeight="1">
      <c r="A316" s="81">
        <v>45541</v>
      </c>
      <c r="B316" s="80">
        <v>1.431</v>
      </c>
      <c r="C316" s="80">
        <v>1.4435</v>
      </c>
      <c r="D316" s="80">
        <v>1.4285000000000001</v>
      </c>
      <c r="E316" s="80">
        <v>1.4330000000000001</v>
      </c>
      <c r="F316" s="79">
        <v>13336195</v>
      </c>
      <c r="G316" s="79">
        <v>9954313741</v>
      </c>
      <c r="H316" s="123">
        <v>14264.532464225</v>
      </c>
      <c r="I316" s="124"/>
    </row>
    <row r="317" spans="1:9" ht="25.35" customHeight="1">
      <c r="A317" s="81">
        <v>45540</v>
      </c>
      <c r="B317" s="80">
        <v>1.4055</v>
      </c>
      <c r="C317" s="80">
        <v>1.4430000000000001</v>
      </c>
      <c r="D317" s="80">
        <v>1.4025000000000001</v>
      </c>
      <c r="E317" s="80">
        <v>1.4319999999999999</v>
      </c>
      <c r="F317" s="79">
        <v>15306632</v>
      </c>
      <c r="G317" s="79">
        <v>9954313741</v>
      </c>
      <c r="H317" s="123">
        <v>14254.5764986718</v>
      </c>
      <c r="I317" s="124"/>
    </row>
    <row r="318" spans="1:9" ht="25.35" customHeight="1">
      <c r="A318" s="81">
        <v>45539</v>
      </c>
      <c r="B318" s="80">
        <v>1.3915</v>
      </c>
      <c r="C318" s="80">
        <v>1.4159999999999999</v>
      </c>
      <c r="D318" s="80">
        <v>1.3915</v>
      </c>
      <c r="E318" s="80">
        <v>1.41</v>
      </c>
      <c r="F318" s="79">
        <v>18784754</v>
      </c>
      <c r="G318" s="79">
        <v>9954313741</v>
      </c>
      <c r="H318" s="123">
        <v>14035.5820425489</v>
      </c>
      <c r="I318" s="124"/>
    </row>
    <row r="319" spans="1:9" ht="25.35" customHeight="1">
      <c r="A319" s="81">
        <v>45538</v>
      </c>
      <c r="B319" s="80">
        <v>1.3955</v>
      </c>
      <c r="C319" s="80">
        <v>1.4279999999999999</v>
      </c>
      <c r="D319" s="80">
        <v>1.3935</v>
      </c>
      <c r="E319" s="80">
        <v>1.4045000000000001</v>
      </c>
      <c r="F319" s="79">
        <v>18390832</v>
      </c>
      <c r="G319" s="79">
        <v>9954313741</v>
      </c>
      <c r="H319" s="123">
        <v>13980.8337251799</v>
      </c>
      <c r="I319" s="124"/>
    </row>
    <row r="320" spans="1:9" ht="25.35" customHeight="1">
      <c r="A320" s="81">
        <v>45537</v>
      </c>
      <c r="B320" s="80">
        <v>1.3959999999999999</v>
      </c>
      <c r="C320" s="80">
        <v>1.4035</v>
      </c>
      <c r="D320" s="80">
        <v>1.3915</v>
      </c>
      <c r="E320" s="80">
        <v>1.397</v>
      </c>
      <c r="F320" s="79">
        <v>20089542</v>
      </c>
      <c r="G320" s="79">
        <v>9954313741</v>
      </c>
      <c r="H320" s="123">
        <v>13906.1758499978</v>
      </c>
      <c r="I320" s="124"/>
    </row>
    <row r="321" spans="1:9" ht="25.35" customHeight="1">
      <c r="A321" s="81">
        <v>45534</v>
      </c>
      <c r="B321" s="80">
        <v>1.383</v>
      </c>
      <c r="C321" s="80">
        <v>1.3955</v>
      </c>
      <c r="D321" s="80">
        <v>1.383</v>
      </c>
      <c r="E321" s="80">
        <v>1.39</v>
      </c>
      <c r="F321" s="79">
        <v>45012580</v>
      </c>
      <c r="G321" s="79">
        <v>9954313741</v>
      </c>
      <c r="H321" s="123">
        <v>13836.4959575924</v>
      </c>
      <c r="I321" s="124"/>
    </row>
    <row r="322" spans="1:9" ht="25.35" customHeight="1">
      <c r="A322" s="81">
        <v>45533</v>
      </c>
      <c r="B322" s="80">
        <v>1.3859999999999999</v>
      </c>
      <c r="C322" s="80">
        <v>1.3859999999999999</v>
      </c>
      <c r="D322" s="80">
        <v>1.3685</v>
      </c>
      <c r="E322" s="80">
        <v>1.3815</v>
      </c>
      <c r="F322" s="79">
        <v>19970223</v>
      </c>
      <c r="G322" s="79">
        <v>9953928859</v>
      </c>
      <c r="H322" s="123">
        <v>13751.351589064499</v>
      </c>
      <c r="I322" s="124"/>
    </row>
    <row r="323" spans="1:9" ht="25.35" customHeight="1">
      <c r="A323" s="81">
        <v>45532</v>
      </c>
      <c r="B323" s="80">
        <v>1.3734999999999999</v>
      </c>
      <c r="C323" s="80">
        <v>1.3825000000000001</v>
      </c>
      <c r="D323" s="80">
        <v>1.37</v>
      </c>
      <c r="E323" s="80">
        <v>1.3785000000000001</v>
      </c>
      <c r="F323" s="79">
        <v>14267557</v>
      </c>
      <c r="G323" s="79">
        <v>9953928859</v>
      </c>
      <c r="H323" s="123">
        <v>13721.491966847399</v>
      </c>
      <c r="I323" s="124"/>
    </row>
    <row r="324" spans="1:9" ht="25.35" customHeight="1">
      <c r="A324" s="81">
        <v>45531</v>
      </c>
      <c r="B324" s="80">
        <v>1.3645</v>
      </c>
      <c r="C324" s="80">
        <v>1.3815</v>
      </c>
      <c r="D324" s="80">
        <v>1.3645</v>
      </c>
      <c r="E324" s="80">
        <v>1.3720000000000001</v>
      </c>
      <c r="F324" s="79">
        <v>12675102</v>
      </c>
      <c r="G324" s="79">
        <v>9953928859</v>
      </c>
      <c r="H324" s="123">
        <v>13656.790185706301</v>
      </c>
      <c r="I324" s="124"/>
    </row>
    <row r="325" spans="1:9" ht="25.35" customHeight="1">
      <c r="A325" s="81">
        <v>45527</v>
      </c>
      <c r="B325" s="80">
        <v>1.3525</v>
      </c>
      <c r="C325" s="80">
        <v>1.37</v>
      </c>
      <c r="D325" s="80">
        <v>1.345</v>
      </c>
      <c r="E325" s="80">
        <v>1.3585</v>
      </c>
      <c r="F325" s="79">
        <v>9000050</v>
      </c>
      <c r="G325" s="79">
        <v>9953928859</v>
      </c>
      <c r="H325" s="123">
        <v>13522.412392922701</v>
      </c>
      <c r="I325" s="124"/>
    </row>
    <row r="326" spans="1:9" ht="25.35" customHeight="1">
      <c r="A326" s="81">
        <v>45526</v>
      </c>
      <c r="B326" s="80">
        <v>1.3454999999999999</v>
      </c>
      <c r="C326" s="80">
        <v>1.3625</v>
      </c>
      <c r="D326" s="80">
        <v>1.3440000000000001</v>
      </c>
      <c r="E326" s="80">
        <v>1.3520000000000001</v>
      </c>
      <c r="F326" s="79">
        <v>17708656</v>
      </c>
      <c r="G326" s="79">
        <v>9953928859</v>
      </c>
      <c r="H326" s="123">
        <v>13457.711798382399</v>
      </c>
      <c r="I326" s="124"/>
    </row>
    <row r="327" spans="1:9" ht="25.35" customHeight="1">
      <c r="A327" s="81">
        <v>45525</v>
      </c>
      <c r="B327" s="80">
        <v>1.36</v>
      </c>
      <c r="C327" s="80">
        <v>1.36</v>
      </c>
      <c r="D327" s="80">
        <v>1.3385</v>
      </c>
      <c r="E327" s="80">
        <v>1.3480000000000001</v>
      </c>
      <c r="F327" s="79">
        <v>22452708</v>
      </c>
      <c r="G327" s="79">
        <v>9953928859</v>
      </c>
      <c r="H327" s="123">
        <v>13417.896595557901</v>
      </c>
      <c r="I327" s="124"/>
    </row>
    <row r="328" spans="1:9" ht="25.35" customHeight="1">
      <c r="A328" s="81">
        <v>45524</v>
      </c>
      <c r="B328" s="80">
        <v>1.4410000000000001</v>
      </c>
      <c r="C328" s="80">
        <v>1.4410000000000001</v>
      </c>
      <c r="D328" s="80">
        <v>1.3365</v>
      </c>
      <c r="E328" s="80">
        <v>1.363</v>
      </c>
      <c r="F328" s="79">
        <v>40829347</v>
      </c>
      <c r="G328" s="79">
        <v>9953928859</v>
      </c>
      <c r="H328" s="123">
        <v>13567.2053860508</v>
      </c>
      <c r="I328" s="124"/>
    </row>
    <row r="329" spans="1:9" ht="25.35" customHeight="1">
      <c r="A329" s="81">
        <v>45523</v>
      </c>
      <c r="B329" s="80">
        <v>1.448</v>
      </c>
      <c r="C329" s="80">
        <v>1.466</v>
      </c>
      <c r="D329" s="80">
        <v>1.444</v>
      </c>
      <c r="E329" s="80">
        <v>1.456</v>
      </c>
      <c r="F329" s="79">
        <v>22525981</v>
      </c>
      <c r="G329" s="79">
        <v>9953928859</v>
      </c>
      <c r="H329" s="123">
        <v>14492.9213110278</v>
      </c>
      <c r="I329" s="124"/>
    </row>
    <row r="330" spans="1:9" ht="25.35" customHeight="1">
      <c r="A330" s="81">
        <v>45520</v>
      </c>
      <c r="B330" s="80">
        <v>1.4515</v>
      </c>
      <c r="C330" s="80">
        <v>1.454</v>
      </c>
      <c r="D330" s="80">
        <v>1.4424999999999999</v>
      </c>
      <c r="E330" s="80">
        <v>1.454</v>
      </c>
      <c r="F330" s="79">
        <v>16363272</v>
      </c>
      <c r="G330" s="79">
        <v>9953928859</v>
      </c>
      <c r="H330" s="123">
        <v>14473.012523014801</v>
      </c>
      <c r="I330" s="124"/>
    </row>
    <row r="331" spans="1:9" ht="25.35" customHeight="1">
      <c r="A331" s="81">
        <v>45519</v>
      </c>
      <c r="B331" s="80">
        <v>1.4695</v>
      </c>
      <c r="C331" s="80">
        <v>1.47</v>
      </c>
      <c r="D331" s="80">
        <v>1.45</v>
      </c>
      <c r="E331" s="80">
        <v>1.4575</v>
      </c>
      <c r="F331" s="79">
        <v>41819288</v>
      </c>
      <c r="G331" s="79">
        <v>9953928859</v>
      </c>
      <c r="H331" s="123">
        <v>14507.851122136401</v>
      </c>
      <c r="I331" s="124"/>
    </row>
    <row r="332" spans="1:9" ht="25.35" customHeight="1">
      <c r="A332" s="81">
        <v>45518</v>
      </c>
      <c r="B332" s="80">
        <v>1.43</v>
      </c>
      <c r="C332" s="80">
        <v>1.4664999999999999</v>
      </c>
      <c r="D332" s="80">
        <v>1.4265000000000001</v>
      </c>
      <c r="E332" s="80">
        <v>1.4664999999999999</v>
      </c>
      <c r="F332" s="79">
        <v>48738907</v>
      </c>
      <c r="G332" s="79">
        <v>9953928859</v>
      </c>
      <c r="H332" s="123">
        <v>14597.435921791801</v>
      </c>
      <c r="I332" s="124"/>
    </row>
    <row r="333" spans="1:9" ht="25.35" customHeight="1">
      <c r="A333" s="81">
        <v>45517</v>
      </c>
      <c r="B333" s="80">
        <v>1.4145000000000001</v>
      </c>
      <c r="C333" s="80">
        <v>1.4265000000000001</v>
      </c>
      <c r="D333" s="80">
        <v>1.403</v>
      </c>
      <c r="E333" s="80">
        <v>1.4159999999999999</v>
      </c>
      <c r="F333" s="79">
        <v>21693216</v>
      </c>
      <c r="G333" s="79">
        <v>9953928859</v>
      </c>
      <c r="H333" s="123">
        <v>14094.763349779299</v>
      </c>
      <c r="I333" s="124"/>
    </row>
    <row r="334" spans="1:9" ht="25.35" customHeight="1">
      <c r="A334" s="81">
        <v>45516</v>
      </c>
      <c r="B334" s="80">
        <v>1.39</v>
      </c>
      <c r="C334" s="80">
        <v>1.415</v>
      </c>
      <c r="D334" s="80">
        <v>1.38</v>
      </c>
      <c r="E334" s="80">
        <v>1.415</v>
      </c>
      <c r="F334" s="79">
        <v>888924958</v>
      </c>
      <c r="G334" s="79">
        <v>9953928859</v>
      </c>
      <c r="H334" s="123">
        <v>14084.8089557728</v>
      </c>
      <c r="I334" s="124"/>
    </row>
    <row r="335" spans="1:9" ht="25.35" customHeight="1">
      <c r="A335" s="81">
        <v>45513</v>
      </c>
      <c r="B335" s="80">
        <v>1.3075000000000001</v>
      </c>
      <c r="C335" s="80">
        <v>1.321</v>
      </c>
      <c r="D335" s="80">
        <v>1.304</v>
      </c>
      <c r="E335" s="80">
        <v>1.3049999999999999</v>
      </c>
      <c r="F335" s="79">
        <v>16079190</v>
      </c>
      <c r="G335" s="79">
        <v>9953928859</v>
      </c>
      <c r="H335" s="123">
        <v>12989.876638890701</v>
      </c>
      <c r="I335" s="124"/>
    </row>
    <row r="336" spans="1:9" ht="25.35" customHeight="1">
      <c r="A336" s="81">
        <v>45512</v>
      </c>
      <c r="B336" s="80">
        <v>1.2975000000000001</v>
      </c>
      <c r="C336" s="80">
        <v>1.3075000000000001</v>
      </c>
      <c r="D336" s="80">
        <v>1.2875000000000001</v>
      </c>
      <c r="E336" s="80">
        <v>1.3045</v>
      </c>
      <c r="F336" s="79">
        <v>13161366</v>
      </c>
      <c r="G336" s="79">
        <v>9953928859</v>
      </c>
      <c r="H336" s="123">
        <v>12984.9000351878</v>
      </c>
      <c r="I336" s="124"/>
    </row>
    <row r="337" spans="1:9" ht="25.35" customHeight="1">
      <c r="A337" s="81">
        <v>45511</v>
      </c>
      <c r="B337" s="80">
        <v>1.3545</v>
      </c>
      <c r="C337" s="80">
        <v>1.3665</v>
      </c>
      <c r="D337" s="80">
        <v>1.341</v>
      </c>
      <c r="E337" s="80">
        <v>1.359</v>
      </c>
      <c r="F337" s="79">
        <v>18014637</v>
      </c>
      <c r="G337" s="79">
        <v>9953928859</v>
      </c>
      <c r="H337" s="123">
        <v>13527.388996625599</v>
      </c>
      <c r="I337" s="124"/>
    </row>
    <row r="338" spans="1:9" ht="25.35" customHeight="1">
      <c r="A338" s="81">
        <v>45510</v>
      </c>
      <c r="B338" s="80">
        <v>1.3540000000000001</v>
      </c>
      <c r="C338" s="80">
        <v>1.3654999999999999</v>
      </c>
      <c r="D338" s="80">
        <v>1.3334999999999999</v>
      </c>
      <c r="E338" s="80">
        <v>1.3420000000000001</v>
      </c>
      <c r="F338" s="79">
        <v>19702328</v>
      </c>
      <c r="G338" s="79">
        <v>9953928859</v>
      </c>
      <c r="H338" s="123">
        <v>13358.172604720499</v>
      </c>
      <c r="I338" s="124"/>
    </row>
    <row r="339" spans="1:9" ht="25.35" customHeight="1">
      <c r="A339" s="81">
        <v>45509</v>
      </c>
      <c r="B339" s="80">
        <v>1.3714999999999999</v>
      </c>
      <c r="C339" s="80">
        <v>1.3714999999999999</v>
      </c>
      <c r="D339" s="80">
        <v>1.323</v>
      </c>
      <c r="E339" s="80">
        <v>1.3365</v>
      </c>
      <c r="F339" s="79">
        <v>28115080</v>
      </c>
      <c r="G339" s="79">
        <v>9953928859</v>
      </c>
      <c r="H339" s="123">
        <v>13303.4252175858</v>
      </c>
      <c r="I339" s="124"/>
    </row>
    <row r="340" spans="1:9" ht="25.35" customHeight="1">
      <c r="A340" s="81">
        <v>45506</v>
      </c>
      <c r="B340" s="80">
        <v>1.3805000000000001</v>
      </c>
      <c r="C340" s="80">
        <v>1.3859999999999999</v>
      </c>
      <c r="D340" s="80">
        <v>1.3685</v>
      </c>
      <c r="E340" s="80">
        <v>1.3819999999999999</v>
      </c>
      <c r="F340" s="79">
        <v>21799475</v>
      </c>
      <c r="G340" s="79">
        <v>9953928859</v>
      </c>
      <c r="H340" s="123">
        <v>13756.329379368201</v>
      </c>
      <c r="I340" s="124"/>
    </row>
    <row r="341" spans="1:9" ht="25.35" customHeight="1">
      <c r="A341" s="81">
        <v>45505</v>
      </c>
      <c r="B341" s="80">
        <v>1.415</v>
      </c>
      <c r="C341" s="80">
        <v>1.4159999999999999</v>
      </c>
      <c r="D341" s="80">
        <v>1.3835</v>
      </c>
      <c r="E341" s="80">
        <v>1.3859999999999999</v>
      </c>
      <c r="F341" s="79">
        <v>49410950</v>
      </c>
      <c r="G341" s="79">
        <v>9953928859</v>
      </c>
      <c r="H341" s="123">
        <v>13796.1457687934</v>
      </c>
      <c r="I341" s="124"/>
    </row>
    <row r="342" spans="1:9" ht="25.35" customHeight="1">
      <c r="A342" s="81">
        <v>45504</v>
      </c>
      <c r="B342" s="80">
        <v>1.4155</v>
      </c>
      <c r="C342" s="80">
        <v>1.4225000000000001</v>
      </c>
      <c r="D342" s="80">
        <v>1.4035</v>
      </c>
      <c r="E342" s="80">
        <v>1.4085000000000001</v>
      </c>
      <c r="F342" s="79">
        <v>15023171</v>
      </c>
      <c r="G342" s="79">
        <v>9953928859</v>
      </c>
      <c r="H342" s="123">
        <v>14020.109547833201</v>
      </c>
      <c r="I342" s="124"/>
    </row>
    <row r="343" spans="1:9" ht="25.35" customHeight="1">
      <c r="A343" s="81">
        <v>45503</v>
      </c>
      <c r="B343" s="80">
        <v>1.4239999999999999</v>
      </c>
      <c r="C343" s="80">
        <v>1.4345000000000001</v>
      </c>
      <c r="D343" s="80">
        <v>1.409</v>
      </c>
      <c r="E343" s="80">
        <v>1.4125000000000001</v>
      </c>
      <c r="F343" s="79">
        <v>11770526</v>
      </c>
      <c r="G343" s="79">
        <v>9953597700</v>
      </c>
      <c r="H343" s="123">
        <v>14059.4569885623</v>
      </c>
      <c r="I343" s="124"/>
    </row>
    <row r="344" spans="1:9" ht="25.35" customHeight="1">
      <c r="A344" s="81">
        <v>45502</v>
      </c>
      <c r="B344" s="80">
        <v>1.42</v>
      </c>
      <c r="C344" s="80">
        <v>1.429</v>
      </c>
      <c r="D344" s="80">
        <v>1.411</v>
      </c>
      <c r="E344" s="80">
        <v>1.4185000000000001</v>
      </c>
      <c r="F344" s="79">
        <v>12802942</v>
      </c>
      <c r="G344" s="79">
        <v>9953597700</v>
      </c>
      <c r="H344" s="123">
        <v>14119.1789924318</v>
      </c>
      <c r="I344" s="124"/>
    </row>
    <row r="345" spans="1:9" ht="25.35" customHeight="1">
      <c r="A345" s="81">
        <v>45499</v>
      </c>
      <c r="B345" s="80">
        <v>1.3979999999999999</v>
      </c>
      <c r="C345" s="80">
        <v>1.4095</v>
      </c>
      <c r="D345" s="80">
        <v>1.3805000000000001</v>
      </c>
      <c r="E345" s="80">
        <v>1.405</v>
      </c>
      <c r="F345" s="79">
        <v>15518892</v>
      </c>
      <c r="G345" s="79">
        <v>9953597700</v>
      </c>
      <c r="H345" s="123">
        <v>13984.8044837253</v>
      </c>
      <c r="I345" s="124"/>
    </row>
    <row r="346" spans="1:9" ht="25.35" customHeight="1">
      <c r="A346" s="81">
        <v>45498</v>
      </c>
      <c r="B346" s="80">
        <v>1.3979999999999999</v>
      </c>
      <c r="C346" s="80">
        <v>1.403</v>
      </c>
      <c r="D346" s="80">
        <v>1.3360000000000001</v>
      </c>
      <c r="E346" s="80">
        <v>1.403</v>
      </c>
      <c r="F346" s="79">
        <v>27224779</v>
      </c>
      <c r="G346" s="79">
        <v>9953597700</v>
      </c>
      <c r="H346" s="123">
        <v>13964.897544622499</v>
      </c>
      <c r="I346" s="124"/>
    </row>
    <row r="347" spans="1:9" ht="25.35" customHeight="1">
      <c r="A347" s="81">
        <v>45497</v>
      </c>
      <c r="B347" s="80">
        <v>1.3835</v>
      </c>
      <c r="C347" s="80">
        <v>1.3975</v>
      </c>
      <c r="D347" s="80">
        <v>1.3725000000000001</v>
      </c>
      <c r="E347" s="80">
        <v>1.3975</v>
      </c>
      <c r="F347" s="79">
        <v>14321325</v>
      </c>
      <c r="G347" s="79">
        <v>9953597700</v>
      </c>
      <c r="H347" s="123">
        <v>13910.153165449599</v>
      </c>
      <c r="I347" s="124"/>
    </row>
    <row r="348" spans="1:9" ht="25.35" customHeight="1">
      <c r="A348" s="81">
        <v>45496</v>
      </c>
      <c r="B348" s="80">
        <v>1.4079999999999999</v>
      </c>
      <c r="C348" s="80">
        <v>1.413</v>
      </c>
      <c r="D348" s="80">
        <v>1.39</v>
      </c>
      <c r="E348" s="80">
        <v>1.3995</v>
      </c>
      <c r="F348" s="79">
        <v>11647970</v>
      </c>
      <c r="G348" s="79">
        <v>9953597700</v>
      </c>
      <c r="H348" s="123">
        <v>13930.0601045524</v>
      </c>
      <c r="I348" s="124"/>
    </row>
    <row r="349" spans="1:9" ht="25.35" customHeight="1">
      <c r="A349" s="81">
        <v>45495</v>
      </c>
      <c r="B349" s="80">
        <v>1.42</v>
      </c>
      <c r="C349" s="80">
        <v>1.4285000000000001</v>
      </c>
      <c r="D349" s="80">
        <v>1.403</v>
      </c>
      <c r="E349" s="80">
        <v>1.4135</v>
      </c>
      <c r="F349" s="79">
        <v>10905759</v>
      </c>
      <c r="G349" s="79">
        <v>9953597700</v>
      </c>
      <c r="H349" s="123">
        <v>14069.4110513943</v>
      </c>
      <c r="I349" s="124"/>
    </row>
    <row r="350" spans="1:9" ht="25.35" customHeight="1">
      <c r="A350" s="81">
        <v>45492</v>
      </c>
      <c r="B350" s="80">
        <v>1.4035</v>
      </c>
      <c r="C350" s="80">
        <v>1.4195</v>
      </c>
      <c r="D350" s="80">
        <v>1.401</v>
      </c>
      <c r="E350" s="80">
        <v>1.4185000000000001</v>
      </c>
      <c r="F350" s="79">
        <v>21774908</v>
      </c>
      <c r="G350" s="79">
        <v>9953597700</v>
      </c>
      <c r="H350" s="123">
        <v>14119.1789924318</v>
      </c>
      <c r="I350" s="124"/>
    </row>
    <row r="351" spans="1:9" ht="25.35" customHeight="1">
      <c r="A351" s="81">
        <v>45491</v>
      </c>
      <c r="B351" s="80">
        <v>1.409</v>
      </c>
      <c r="C351" s="80">
        <v>1.4239999999999999</v>
      </c>
      <c r="D351" s="80">
        <v>1.409</v>
      </c>
      <c r="E351" s="80">
        <v>1.4105000000000001</v>
      </c>
      <c r="F351" s="79">
        <v>10566226</v>
      </c>
      <c r="G351" s="79">
        <v>9953597700</v>
      </c>
      <c r="H351" s="123">
        <v>14039.5500494595</v>
      </c>
      <c r="I351" s="124"/>
    </row>
    <row r="352" spans="1:9" ht="25.35" customHeight="1">
      <c r="A352" s="81">
        <v>45490</v>
      </c>
      <c r="B352" s="80">
        <v>1.3779999999999999</v>
      </c>
      <c r="C352" s="80">
        <v>1.4165000000000001</v>
      </c>
      <c r="D352" s="80">
        <v>1.3759999999999999</v>
      </c>
      <c r="E352" s="80">
        <v>1.409</v>
      </c>
      <c r="F352" s="79">
        <v>19916829</v>
      </c>
      <c r="G352" s="79">
        <v>9953597700</v>
      </c>
      <c r="H352" s="123">
        <v>14024.618361930799</v>
      </c>
      <c r="I352" s="124"/>
    </row>
    <row r="353" spans="1:9" ht="25.35" customHeight="1">
      <c r="A353" s="81">
        <v>45489</v>
      </c>
      <c r="B353" s="80">
        <v>1.3875</v>
      </c>
      <c r="C353" s="80">
        <v>1.3959999999999999</v>
      </c>
      <c r="D353" s="80">
        <v>1.3694999999999999</v>
      </c>
      <c r="E353" s="80">
        <v>1.3765000000000001</v>
      </c>
      <c r="F353" s="79">
        <v>9281011</v>
      </c>
      <c r="G353" s="79">
        <v>9953597700</v>
      </c>
      <c r="H353" s="123">
        <v>13701.126151906101</v>
      </c>
      <c r="I353" s="124"/>
    </row>
    <row r="354" spans="1:9" ht="25.35" customHeight="1">
      <c r="A354" s="81">
        <v>45488</v>
      </c>
      <c r="B354" s="80">
        <v>1.4045000000000001</v>
      </c>
      <c r="C354" s="80">
        <v>1.4065000000000001</v>
      </c>
      <c r="D354" s="80">
        <v>1.3865000000000001</v>
      </c>
      <c r="E354" s="80">
        <v>1.3879999999999999</v>
      </c>
      <c r="F354" s="79">
        <v>10824060</v>
      </c>
      <c r="G354" s="79">
        <v>9953597700</v>
      </c>
      <c r="H354" s="123">
        <v>13815.5937215099</v>
      </c>
      <c r="I354" s="124"/>
    </row>
    <row r="355" spans="1:9" ht="25.35" customHeight="1">
      <c r="A355" s="81">
        <v>45485</v>
      </c>
      <c r="B355" s="80">
        <v>1.413</v>
      </c>
      <c r="C355" s="80">
        <v>1.419</v>
      </c>
      <c r="D355" s="80">
        <v>1.3979999999999999</v>
      </c>
      <c r="E355" s="80">
        <v>1.4119999999999999</v>
      </c>
      <c r="F355" s="79">
        <v>12530459</v>
      </c>
      <c r="G355" s="79">
        <v>9953597700</v>
      </c>
      <c r="H355" s="123">
        <v>14054.479363865599</v>
      </c>
      <c r="I355" s="124"/>
    </row>
    <row r="356" spans="1:9" ht="25.35" customHeight="1">
      <c r="A356" s="81">
        <v>45484</v>
      </c>
      <c r="B356" s="80">
        <v>1.4019999999999999</v>
      </c>
      <c r="C356" s="80">
        <v>1.4165000000000001</v>
      </c>
      <c r="D356" s="80">
        <v>1.3939999999999999</v>
      </c>
      <c r="E356" s="80">
        <v>1.407</v>
      </c>
      <c r="F356" s="79">
        <v>12432280</v>
      </c>
      <c r="G356" s="79">
        <v>9953597700</v>
      </c>
      <c r="H356" s="123">
        <v>14004.711422828001</v>
      </c>
      <c r="I356" s="124"/>
    </row>
    <row r="357" spans="1:9" ht="25.35" customHeight="1">
      <c r="A357" s="81">
        <v>45483</v>
      </c>
      <c r="B357" s="80">
        <v>1.41</v>
      </c>
      <c r="C357" s="80">
        <v>1.427</v>
      </c>
      <c r="D357" s="80">
        <v>1.3985000000000001</v>
      </c>
      <c r="E357" s="80">
        <v>1.3985000000000001</v>
      </c>
      <c r="F357" s="79">
        <v>13089582</v>
      </c>
      <c r="G357" s="79">
        <v>9953597700</v>
      </c>
      <c r="H357" s="123">
        <v>13920.1072282817</v>
      </c>
      <c r="I357" s="124"/>
    </row>
    <row r="358" spans="1:9" ht="25.35" customHeight="1">
      <c r="A358" s="81">
        <v>45482</v>
      </c>
      <c r="B358" s="80">
        <v>1.3815</v>
      </c>
      <c r="C358" s="80">
        <v>1.4045000000000001</v>
      </c>
      <c r="D358" s="80">
        <v>1.38</v>
      </c>
      <c r="E358" s="80">
        <v>1.4045000000000001</v>
      </c>
      <c r="F358" s="79">
        <v>20955649</v>
      </c>
      <c r="G358" s="79">
        <v>9953597700</v>
      </c>
      <c r="H358" s="123">
        <v>13979.8280455899</v>
      </c>
      <c r="I358" s="124"/>
    </row>
    <row r="359" spans="1:9" ht="25.35" customHeight="1">
      <c r="A359" s="81">
        <v>45481</v>
      </c>
      <c r="B359" s="80">
        <v>1.3925000000000001</v>
      </c>
      <c r="C359" s="80">
        <v>1.4055</v>
      </c>
      <c r="D359" s="80">
        <v>1.3805000000000001</v>
      </c>
      <c r="E359" s="80">
        <v>1.3805000000000001</v>
      </c>
      <c r="F359" s="79">
        <v>15564367</v>
      </c>
      <c r="G359" s="79">
        <v>9953597700</v>
      </c>
      <c r="H359" s="123">
        <v>13740.942403234199</v>
      </c>
      <c r="I359" s="124"/>
    </row>
    <row r="360" spans="1:9" ht="25.35" customHeight="1">
      <c r="A360" s="81">
        <v>45478</v>
      </c>
      <c r="B360" s="80">
        <v>1.3945000000000001</v>
      </c>
      <c r="C360" s="80">
        <v>1.4039999999999999</v>
      </c>
      <c r="D360" s="80">
        <v>1.3865000000000001</v>
      </c>
      <c r="E360" s="80">
        <v>1.395</v>
      </c>
      <c r="F360" s="79">
        <v>13739403</v>
      </c>
      <c r="G360" s="79">
        <v>9953597700</v>
      </c>
      <c r="H360" s="123">
        <v>13885.268601650199</v>
      </c>
      <c r="I360" s="124"/>
    </row>
    <row r="361" spans="1:9" ht="25.35" customHeight="1">
      <c r="A361" s="81">
        <v>45477</v>
      </c>
      <c r="B361" s="80">
        <v>1.381</v>
      </c>
      <c r="C361" s="80">
        <v>1.3919999999999999</v>
      </c>
      <c r="D361" s="80">
        <v>1.3740000000000001</v>
      </c>
      <c r="E361" s="80">
        <v>1.3865000000000001</v>
      </c>
      <c r="F361" s="79">
        <v>12846248</v>
      </c>
      <c r="G361" s="79">
        <v>9953597700</v>
      </c>
      <c r="H361" s="123">
        <v>13800.6620339812</v>
      </c>
      <c r="I361" s="124"/>
    </row>
    <row r="362" spans="1:9" ht="25.35" customHeight="1">
      <c r="A362" s="81">
        <v>45476</v>
      </c>
      <c r="B362" s="80">
        <v>1.3785000000000001</v>
      </c>
      <c r="C362" s="80">
        <v>1.3955</v>
      </c>
      <c r="D362" s="80">
        <v>1.3685</v>
      </c>
      <c r="E362" s="80">
        <v>1.3805000000000001</v>
      </c>
      <c r="F362" s="79">
        <v>17612315</v>
      </c>
      <c r="G362" s="79">
        <v>9953597700</v>
      </c>
      <c r="H362" s="123">
        <v>13740.942403234199</v>
      </c>
      <c r="I362" s="124"/>
    </row>
    <row r="363" spans="1:9" ht="25.35" customHeight="1">
      <c r="A363" s="81">
        <v>45475</v>
      </c>
      <c r="B363" s="80">
        <v>1.3979999999999999</v>
      </c>
      <c r="C363" s="80">
        <v>1.4035</v>
      </c>
      <c r="D363" s="80">
        <v>1.3614999999999999</v>
      </c>
      <c r="E363" s="80">
        <v>1.3714999999999999</v>
      </c>
      <c r="F363" s="79">
        <v>19959033</v>
      </c>
      <c r="G363" s="79">
        <v>9953597700</v>
      </c>
      <c r="H363" s="123">
        <v>13651.3582108685</v>
      </c>
      <c r="I363" s="124"/>
    </row>
    <row r="364" spans="1:9" ht="25.35" customHeight="1">
      <c r="A364" s="81">
        <v>45474</v>
      </c>
      <c r="B364" s="80">
        <v>1.413</v>
      </c>
      <c r="C364" s="80">
        <v>1.4330000000000001</v>
      </c>
      <c r="D364" s="80">
        <v>1.4095</v>
      </c>
      <c r="E364" s="80">
        <v>1.413</v>
      </c>
      <c r="F364" s="79">
        <v>17357095</v>
      </c>
      <c r="G364" s="79">
        <v>9953597700</v>
      </c>
      <c r="H364" s="123">
        <v>14064.4334266976</v>
      </c>
      <c r="I364" s="124"/>
    </row>
    <row r="365" spans="1:9" ht="25.35" customHeight="1">
      <c r="A365" s="81">
        <v>45471</v>
      </c>
      <c r="B365" s="80">
        <v>1.4079999999999999</v>
      </c>
      <c r="C365" s="80">
        <v>1.417</v>
      </c>
      <c r="D365" s="80">
        <v>1.3965000000000001</v>
      </c>
      <c r="E365" s="80">
        <v>1.4035</v>
      </c>
      <c r="F365" s="79">
        <v>18227782</v>
      </c>
      <c r="G365" s="79">
        <v>9953597700</v>
      </c>
      <c r="H365" s="123">
        <v>13969.875169319201</v>
      </c>
      <c r="I365" s="124"/>
    </row>
    <row r="366" spans="1:9" ht="25.35" customHeight="1">
      <c r="A366" s="81">
        <v>45470</v>
      </c>
      <c r="B366" s="80">
        <v>1.3995</v>
      </c>
      <c r="C366" s="80">
        <v>1.415</v>
      </c>
      <c r="D366" s="80">
        <v>1.391</v>
      </c>
      <c r="E366" s="80">
        <v>1.4019999999999999</v>
      </c>
      <c r="F366" s="79">
        <v>16797754</v>
      </c>
      <c r="G366" s="79">
        <v>9952569493</v>
      </c>
      <c r="H366" s="123">
        <v>13953.501935627501</v>
      </c>
      <c r="I366" s="124"/>
    </row>
    <row r="367" spans="1:9" ht="25.35" customHeight="1">
      <c r="A367" s="81">
        <v>45469</v>
      </c>
      <c r="B367" s="80">
        <v>1.3985000000000001</v>
      </c>
      <c r="C367" s="80">
        <v>1.4065000000000001</v>
      </c>
      <c r="D367" s="80">
        <v>1.3819999999999999</v>
      </c>
      <c r="E367" s="80">
        <v>1.3915</v>
      </c>
      <c r="F367" s="79">
        <v>25619934</v>
      </c>
      <c r="G367" s="79">
        <v>9952569493</v>
      </c>
      <c r="H367" s="123">
        <v>13849.0004115435</v>
      </c>
      <c r="I367" s="124"/>
    </row>
    <row r="368" spans="1:9" ht="25.35" customHeight="1">
      <c r="A368" s="81">
        <v>45468</v>
      </c>
      <c r="B368" s="80">
        <v>1.45</v>
      </c>
      <c r="C368" s="80">
        <v>1.452</v>
      </c>
      <c r="D368" s="80">
        <v>1.3879999999999999</v>
      </c>
      <c r="E368" s="80">
        <v>1.3995</v>
      </c>
      <c r="F368" s="79">
        <v>22166314</v>
      </c>
      <c r="G368" s="79">
        <v>9952569493</v>
      </c>
      <c r="H368" s="123">
        <v>13928.6211288431</v>
      </c>
      <c r="I368" s="124"/>
    </row>
    <row r="369" spans="1:9" ht="25.35" customHeight="1">
      <c r="A369" s="81">
        <v>45467</v>
      </c>
      <c r="B369" s="80">
        <v>1.4205000000000001</v>
      </c>
      <c r="C369" s="80">
        <v>1.4535</v>
      </c>
      <c r="D369" s="80">
        <v>1.4205000000000001</v>
      </c>
      <c r="E369" s="80">
        <v>1.4504999999999999</v>
      </c>
      <c r="F369" s="79">
        <v>20865366</v>
      </c>
      <c r="G369" s="79">
        <v>9952569493</v>
      </c>
      <c r="H369" s="123">
        <v>14436.2021634946</v>
      </c>
      <c r="I369" s="124"/>
    </row>
    <row r="370" spans="1:9" ht="25.35" customHeight="1">
      <c r="A370" s="81">
        <v>45464</v>
      </c>
      <c r="B370" s="80">
        <v>1.4225000000000001</v>
      </c>
      <c r="C370" s="80">
        <v>1.4295</v>
      </c>
      <c r="D370" s="80">
        <v>1.4019999999999999</v>
      </c>
      <c r="E370" s="80">
        <v>1.4159999999999999</v>
      </c>
      <c r="F370" s="79">
        <v>33539910</v>
      </c>
      <c r="G370" s="79">
        <v>9952569493</v>
      </c>
      <c r="H370" s="123">
        <v>14092.838487511601</v>
      </c>
      <c r="I370" s="124"/>
    </row>
    <row r="371" spans="1:9" ht="25.35" customHeight="1">
      <c r="A371" s="81">
        <v>45463</v>
      </c>
      <c r="B371" s="80">
        <v>1.4155</v>
      </c>
      <c r="C371" s="80">
        <v>1.4419999999999999</v>
      </c>
      <c r="D371" s="80">
        <v>1.4155</v>
      </c>
      <c r="E371" s="80">
        <v>1.4255</v>
      </c>
      <c r="F371" s="79">
        <v>23865105</v>
      </c>
      <c r="G371" s="79">
        <v>9952569493</v>
      </c>
      <c r="H371" s="123">
        <v>14187.388163457401</v>
      </c>
      <c r="I371" s="124"/>
    </row>
    <row r="372" spans="1:9" ht="25.35" customHeight="1">
      <c r="A372" s="81">
        <v>45462</v>
      </c>
      <c r="B372" s="80">
        <v>1.413</v>
      </c>
      <c r="C372" s="80">
        <v>1.4219999999999999</v>
      </c>
      <c r="D372" s="80">
        <v>1.3995</v>
      </c>
      <c r="E372" s="80">
        <v>1.4125000000000001</v>
      </c>
      <c r="F372" s="79">
        <v>24087759</v>
      </c>
      <c r="G372" s="79">
        <v>9952569493</v>
      </c>
      <c r="H372" s="123">
        <v>14058.004646150201</v>
      </c>
      <c r="I372" s="124"/>
    </row>
    <row r="373" spans="1:9" ht="25.35" customHeight="1">
      <c r="A373" s="81">
        <v>45461</v>
      </c>
      <c r="B373" s="80">
        <v>1.3925000000000001</v>
      </c>
      <c r="C373" s="80">
        <v>1.4159999999999999</v>
      </c>
      <c r="D373" s="80">
        <v>1.3925000000000001</v>
      </c>
      <c r="E373" s="80">
        <v>1.411</v>
      </c>
      <c r="F373" s="79">
        <v>33635560</v>
      </c>
      <c r="G373" s="79">
        <v>9952569493</v>
      </c>
      <c r="H373" s="123">
        <v>14043.075687504101</v>
      </c>
      <c r="I373" s="124"/>
    </row>
    <row r="374" spans="1:9" ht="25.35" customHeight="1">
      <c r="A374" s="81">
        <v>45460</v>
      </c>
      <c r="B374" s="80">
        <v>1.399</v>
      </c>
      <c r="C374" s="80">
        <v>1.43</v>
      </c>
      <c r="D374" s="80">
        <v>1.3640000000000001</v>
      </c>
      <c r="E374" s="80">
        <v>1.3865000000000001</v>
      </c>
      <c r="F374" s="79">
        <v>40023559</v>
      </c>
      <c r="G374" s="79">
        <v>9952569493</v>
      </c>
      <c r="H374" s="123">
        <v>13799.236425097301</v>
      </c>
      <c r="I374" s="124"/>
    </row>
    <row r="375" spans="1:9" ht="25.35" customHeight="1">
      <c r="A375" s="81">
        <v>45457</v>
      </c>
      <c r="B375" s="80">
        <v>1.3554999999999999</v>
      </c>
      <c r="C375" s="80">
        <v>1.3959999999999999</v>
      </c>
      <c r="D375" s="80">
        <v>1.3494999999999999</v>
      </c>
      <c r="E375" s="80">
        <v>1.3955</v>
      </c>
      <c r="F375" s="79">
        <v>53401605</v>
      </c>
      <c r="G375" s="79">
        <v>9952569493</v>
      </c>
      <c r="H375" s="123">
        <v>13888.8113634127</v>
      </c>
      <c r="I375" s="124"/>
    </row>
    <row r="376" spans="1:9" ht="25.35" customHeight="1">
      <c r="A376" s="81">
        <v>45456</v>
      </c>
      <c r="B376" s="80">
        <v>1.2945</v>
      </c>
      <c r="C376" s="80">
        <v>1.3514999999999999</v>
      </c>
      <c r="D376" s="80">
        <v>1.294</v>
      </c>
      <c r="E376" s="80">
        <v>1.35</v>
      </c>
      <c r="F376" s="79">
        <v>31727687</v>
      </c>
      <c r="G376" s="79">
        <v>9952569493</v>
      </c>
      <c r="H376" s="123">
        <v>13435.9690528377</v>
      </c>
      <c r="I376" s="124"/>
    </row>
    <row r="377" spans="1:9" ht="25.35" customHeight="1">
      <c r="A377" s="81">
        <v>45455</v>
      </c>
      <c r="B377" s="80">
        <v>1.2825</v>
      </c>
      <c r="C377" s="80">
        <v>1.3085</v>
      </c>
      <c r="D377" s="80">
        <v>1.2795000000000001</v>
      </c>
      <c r="E377" s="80">
        <v>1.294</v>
      </c>
      <c r="F377" s="79">
        <v>19569139</v>
      </c>
      <c r="G377" s="79">
        <v>9952569493</v>
      </c>
      <c r="H377" s="123">
        <v>12878.624031740101</v>
      </c>
      <c r="I377" s="124"/>
    </row>
    <row r="378" spans="1:9" ht="25.35" customHeight="1">
      <c r="A378" s="81">
        <v>45454</v>
      </c>
      <c r="B378" s="80">
        <v>1.3</v>
      </c>
      <c r="C378" s="80">
        <v>1.3055000000000001</v>
      </c>
      <c r="D378" s="80">
        <v>1.2749999999999999</v>
      </c>
      <c r="E378" s="80">
        <v>1.28</v>
      </c>
      <c r="F378" s="79">
        <v>14546344</v>
      </c>
      <c r="G378" s="79">
        <v>9952569493</v>
      </c>
      <c r="H378" s="123">
        <v>12739.2886662947</v>
      </c>
      <c r="I378" s="124"/>
    </row>
    <row r="379" spans="1:9" ht="25.35" customHeight="1">
      <c r="A379" s="81">
        <v>45453</v>
      </c>
      <c r="B379" s="80">
        <v>1.3109999999999999</v>
      </c>
      <c r="C379" s="80">
        <v>1.3145</v>
      </c>
      <c r="D379" s="80">
        <v>1.294</v>
      </c>
      <c r="E379" s="80">
        <v>1.2965</v>
      </c>
      <c r="F379" s="79">
        <v>17848700</v>
      </c>
      <c r="G379" s="79">
        <v>9952569493</v>
      </c>
      <c r="H379" s="123">
        <v>12903.506024963201</v>
      </c>
      <c r="I379" s="124"/>
    </row>
    <row r="380" spans="1:9" ht="25.35" customHeight="1">
      <c r="A380" s="81">
        <v>45450</v>
      </c>
      <c r="B380" s="80">
        <v>1.333</v>
      </c>
      <c r="C380" s="80">
        <v>1.333</v>
      </c>
      <c r="D380" s="80">
        <v>1.3095000000000001</v>
      </c>
      <c r="E380" s="80">
        <v>1.3205</v>
      </c>
      <c r="F380" s="79">
        <v>11623552</v>
      </c>
      <c r="G380" s="79">
        <v>9952569493</v>
      </c>
      <c r="H380" s="123">
        <v>13142.368176862199</v>
      </c>
      <c r="I380" s="124"/>
    </row>
    <row r="381" spans="1:9" ht="25.35" customHeight="1">
      <c r="A381" s="81">
        <v>45449</v>
      </c>
      <c r="B381" s="80">
        <v>1.3174999999999999</v>
      </c>
      <c r="C381" s="80">
        <v>1.3394999999999999</v>
      </c>
      <c r="D381" s="80">
        <v>1.3095000000000001</v>
      </c>
      <c r="E381" s="80">
        <v>1.3314999999999999</v>
      </c>
      <c r="F381" s="79">
        <v>14398619</v>
      </c>
      <c r="G381" s="79">
        <v>9952569493</v>
      </c>
      <c r="H381" s="123">
        <v>13251.845625015299</v>
      </c>
      <c r="I381" s="124"/>
    </row>
    <row r="382" spans="1:9" ht="25.35" customHeight="1">
      <c r="A382" s="81">
        <v>45448</v>
      </c>
      <c r="B382" s="80">
        <v>1.3385</v>
      </c>
      <c r="C382" s="80">
        <v>1.3440000000000001</v>
      </c>
      <c r="D382" s="80">
        <v>1.3254999999999999</v>
      </c>
      <c r="E382" s="80">
        <v>1.3280000000000001</v>
      </c>
      <c r="F382" s="79">
        <v>17627504</v>
      </c>
      <c r="G382" s="79">
        <v>9952569493</v>
      </c>
      <c r="H382" s="123">
        <v>13217.012970092699</v>
      </c>
      <c r="I382" s="124"/>
    </row>
    <row r="383" spans="1:9" ht="25.35" customHeight="1">
      <c r="A383" s="81">
        <v>45447</v>
      </c>
      <c r="B383" s="80">
        <v>1.3160000000000001</v>
      </c>
      <c r="C383" s="80">
        <v>1.3380000000000001</v>
      </c>
      <c r="D383" s="80">
        <v>1.3154999999999999</v>
      </c>
      <c r="E383" s="80">
        <v>1.3334999999999999</v>
      </c>
      <c r="F383" s="79">
        <v>25234317</v>
      </c>
      <c r="G383" s="79">
        <v>9952569493</v>
      </c>
      <c r="H383" s="123">
        <v>13271.751694169299</v>
      </c>
      <c r="I383" s="124"/>
    </row>
    <row r="384" spans="1:9" ht="25.35" customHeight="1">
      <c r="A384" s="81">
        <v>45446</v>
      </c>
      <c r="B384" s="80">
        <v>1.3180000000000001</v>
      </c>
      <c r="C384" s="80">
        <v>1.3325</v>
      </c>
      <c r="D384" s="80">
        <v>1.3085</v>
      </c>
      <c r="E384" s="80">
        <v>1.327</v>
      </c>
      <c r="F384" s="79">
        <v>20683055</v>
      </c>
      <c r="G384" s="79">
        <v>9952569493</v>
      </c>
      <c r="H384" s="123">
        <v>13207.059935515699</v>
      </c>
      <c r="I384" s="124"/>
    </row>
    <row r="385" spans="1:9" ht="25.35" customHeight="1">
      <c r="A385" s="81">
        <v>45443</v>
      </c>
      <c r="B385" s="80">
        <v>1.292</v>
      </c>
      <c r="C385" s="80">
        <v>1.3065</v>
      </c>
      <c r="D385" s="80">
        <v>1.2865</v>
      </c>
      <c r="E385" s="80">
        <v>1.306</v>
      </c>
      <c r="F385" s="79">
        <v>64357298</v>
      </c>
      <c r="G385" s="79">
        <v>9952569493</v>
      </c>
      <c r="H385" s="123">
        <v>12998.0568873477</v>
      </c>
      <c r="I385" s="124"/>
    </row>
    <row r="386" spans="1:9" ht="25.35" customHeight="1">
      <c r="A386" s="81">
        <v>45442</v>
      </c>
      <c r="B386" s="80">
        <v>1.262</v>
      </c>
      <c r="C386" s="80">
        <v>1.2929999999999999</v>
      </c>
      <c r="D386" s="80">
        <v>1.262</v>
      </c>
      <c r="E386" s="80">
        <v>1.288</v>
      </c>
      <c r="F386" s="79">
        <v>85824752</v>
      </c>
      <c r="G386" s="79">
        <v>9952100727</v>
      </c>
      <c r="H386" s="123">
        <v>12818.305612992201</v>
      </c>
      <c r="I386" s="124"/>
    </row>
    <row r="387" spans="1:9" ht="25.35" customHeight="1">
      <c r="A387" s="81">
        <v>45441</v>
      </c>
      <c r="B387" s="80">
        <v>1.2785</v>
      </c>
      <c r="C387" s="80">
        <v>1.2885</v>
      </c>
      <c r="D387" s="80">
        <v>1.2625</v>
      </c>
      <c r="E387" s="80">
        <v>1.2709999999999999</v>
      </c>
      <c r="F387" s="79">
        <v>21414170</v>
      </c>
      <c r="G387" s="79">
        <v>9952100727</v>
      </c>
      <c r="H387" s="123">
        <v>12649.1202992578</v>
      </c>
      <c r="I387" s="124"/>
    </row>
    <row r="388" spans="1:9" ht="25.35" customHeight="1">
      <c r="A388" s="81">
        <v>45440</v>
      </c>
      <c r="B388" s="80">
        <v>1.274</v>
      </c>
      <c r="C388" s="80">
        <v>1.29</v>
      </c>
      <c r="D388" s="80">
        <v>1.2729999999999999</v>
      </c>
      <c r="E388" s="80">
        <v>1.286</v>
      </c>
      <c r="F388" s="79">
        <v>22626971</v>
      </c>
      <c r="G388" s="79">
        <v>9952100727</v>
      </c>
      <c r="H388" s="123">
        <v>12798.401667796899</v>
      </c>
      <c r="I388" s="124"/>
    </row>
    <row r="389" spans="1:9" ht="25.35" customHeight="1">
      <c r="A389" s="81">
        <v>45436</v>
      </c>
      <c r="B389" s="80">
        <v>1.2655000000000001</v>
      </c>
      <c r="C389" s="80">
        <v>1.2829999999999999</v>
      </c>
      <c r="D389" s="80">
        <v>1.2605</v>
      </c>
      <c r="E389" s="80">
        <v>1.2709999999999999</v>
      </c>
      <c r="F389" s="79">
        <v>17372971</v>
      </c>
      <c r="G389" s="79">
        <v>9952100727</v>
      </c>
      <c r="H389" s="123">
        <v>12649.1202992578</v>
      </c>
      <c r="I389" s="124"/>
    </row>
    <row r="390" spans="1:9" ht="25.35" customHeight="1">
      <c r="A390" s="81">
        <v>45435</v>
      </c>
      <c r="B390" s="80">
        <v>1.286</v>
      </c>
      <c r="C390" s="80">
        <v>1.2945</v>
      </c>
      <c r="D390" s="80">
        <v>1.2435</v>
      </c>
      <c r="E390" s="80">
        <v>1.2729999999999999</v>
      </c>
      <c r="F390" s="79">
        <v>35181355</v>
      </c>
      <c r="G390" s="79">
        <v>9952100727</v>
      </c>
      <c r="H390" s="123">
        <v>12669.0242444531</v>
      </c>
      <c r="I390" s="124"/>
    </row>
    <row r="391" spans="1:9" ht="25.35" customHeight="1">
      <c r="A391" s="81">
        <v>45434</v>
      </c>
      <c r="B391" s="80">
        <v>1.2749999999999999</v>
      </c>
      <c r="C391" s="80">
        <v>1.3029999999999999</v>
      </c>
      <c r="D391" s="80">
        <v>1.26</v>
      </c>
      <c r="E391" s="80">
        <v>1.2915000000000001</v>
      </c>
      <c r="F391" s="79">
        <v>32834376</v>
      </c>
      <c r="G391" s="79">
        <v>9952100727</v>
      </c>
      <c r="H391" s="123">
        <v>12853.137813679699</v>
      </c>
      <c r="I391" s="124"/>
    </row>
    <row r="392" spans="1:9" ht="25.35" customHeight="1">
      <c r="A392" s="81">
        <v>45433</v>
      </c>
      <c r="B392" s="80">
        <v>1.3145</v>
      </c>
      <c r="C392" s="80">
        <v>1.3234999999999999</v>
      </c>
      <c r="D392" s="80">
        <v>1.2715000000000001</v>
      </c>
      <c r="E392" s="80">
        <v>1.28</v>
      </c>
      <c r="F392" s="79">
        <v>91075235</v>
      </c>
      <c r="G392" s="79">
        <v>9952100727</v>
      </c>
      <c r="H392" s="123">
        <v>12738.688645828101</v>
      </c>
      <c r="I392" s="124"/>
    </row>
    <row r="393" spans="1:9" ht="25.35" customHeight="1">
      <c r="A393" s="81">
        <v>45432</v>
      </c>
      <c r="B393" s="80">
        <v>1.3385</v>
      </c>
      <c r="C393" s="80">
        <v>1.3460000000000001</v>
      </c>
      <c r="D393" s="80">
        <v>1.3225</v>
      </c>
      <c r="E393" s="80">
        <v>1.3225</v>
      </c>
      <c r="F393" s="79">
        <v>29941988</v>
      </c>
      <c r="G393" s="79">
        <v>9952100727</v>
      </c>
      <c r="H393" s="123">
        <v>13161.6531165469</v>
      </c>
      <c r="I393" s="124"/>
    </row>
    <row r="394" spans="1:9" ht="25.35" customHeight="1">
      <c r="A394" s="81">
        <v>45429</v>
      </c>
      <c r="B394" s="80">
        <v>1.327</v>
      </c>
      <c r="C394" s="80">
        <v>1.355</v>
      </c>
      <c r="D394" s="80">
        <v>1.325</v>
      </c>
      <c r="E394" s="80">
        <v>1.3425</v>
      </c>
      <c r="F394" s="79">
        <v>72045640</v>
      </c>
      <c r="G394" s="79">
        <v>9952100727</v>
      </c>
      <c r="H394" s="123">
        <v>13360.694941265599</v>
      </c>
      <c r="I394" s="124"/>
    </row>
    <row r="395" spans="1:9" ht="25.35" customHeight="1">
      <c r="A395" s="81">
        <v>45428</v>
      </c>
      <c r="B395" s="80">
        <v>1.2350000000000001</v>
      </c>
      <c r="C395" s="80">
        <v>1.3325</v>
      </c>
      <c r="D395" s="80">
        <v>1.2050000000000001</v>
      </c>
      <c r="E395" s="80">
        <v>1.3260000000000001</v>
      </c>
      <c r="F395" s="79">
        <v>126021702</v>
      </c>
      <c r="G395" s="79">
        <v>9952100727</v>
      </c>
      <c r="H395" s="123">
        <v>13196.4865036172</v>
      </c>
      <c r="I395" s="124"/>
    </row>
    <row r="396" spans="1:9" ht="25.35" customHeight="1">
      <c r="A396" s="81">
        <v>45427</v>
      </c>
      <c r="B396" s="80">
        <v>1.1254999999999999</v>
      </c>
      <c r="C396" s="80">
        <v>1.1459999999999999</v>
      </c>
      <c r="D396" s="80">
        <v>1.119</v>
      </c>
      <c r="E396" s="80">
        <v>1.1315</v>
      </c>
      <c r="F396" s="79">
        <v>47010334</v>
      </c>
      <c r="G396" s="79">
        <v>9952100727</v>
      </c>
      <c r="H396" s="123">
        <v>11260.8020295469</v>
      </c>
      <c r="I396" s="124"/>
    </row>
    <row r="397" spans="1:9" ht="25.35" customHeight="1">
      <c r="A397" s="81">
        <v>45426</v>
      </c>
      <c r="B397" s="80">
        <v>1.0934999999999999</v>
      </c>
      <c r="C397" s="80">
        <v>1.1225000000000001</v>
      </c>
      <c r="D397" s="80">
        <v>1.0934999999999999</v>
      </c>
      <c r="E397" s="80">
        <v>1.1220000000000001</v>
      </c>
      <c r="F397" s="79">
        <v>41727256</v>
      </c>
      <c r="G397" s="79">
        <v>9952100727</v>
      </c>
      <c r="H397" s="123">
        <v>11166.2568068906</v>
      </c>
      <c r="I397" s="124"/>
    </row>
    <row r="398" spans="1:9" ht="25.35" customHeight="1">
      <c r="A398" s="81">
        <v>45425</v>
      </c>
      <c r="B398" s="80">
        <v>1.0549999999999999</v>
      </c>
      <c r="C398" s="80">
        <v>1.0920000000000001</v>
      </c>
      <c r="D398" s="80">
        <v>1.0549999999999999</v>
      </c>
      <c r="E398" s="80">
        <v>1.0894999999999999</v>
      </c>
      <c r="F398" s="79">
        <v>124099342</v>
      </c>
      <c r="G398" s="79">
        <v>9952100727</v>
      </c>
      <c r="H398" s="123">
        <v>10842.8132485312</v>
      </c>
      <c r="I398" s="124"/>
    </row>
    <row r="399" spans="1:9" ht="25.35" customHeight="1">
      <c r="A399" s="81">
        <v>45422</v>
      </c>
      <c r="B399" s="80">
        <v>1.0580000000000001</v>
      </c>
      <c r="C399" s="80">
        <v>1.075</v>
      </c>
      <c r="D399" s="80">
        <v>1.0515000000000001</v>
      </c>
      <c r="E399" s="80">
        <v>1.054</v>
      </c>
      <c r="F399" s="79">
        <v>29623004</v>
      </c>
      <c r="G399" s="79">
        <v>9952100727</v>
      </c>
      <c r="H399" s="123">
        <v>10489.5143655703</v>
      </c>
      <c r="I399" s="124"/>
    </row>
    <row r="400" spans="1:9" ht="25.35" customHeight="1">
      <c r="A400" s="81">
        <v>45421</v>
      </c>
      <c r="B400" s="80">
        <v>1.0469999999999999</v>
      </c>
      <c r="C400" s="80">
        <v>1.0674999999999999</v>
      </c>
      <c r="D400" s="80">
        <v>1.0455000000000001</v>
      </c>
      <c r="E400" s="80">
        <v>1.06</v>
      </c>
      <c r="F400" s="79">
        <v>30798212</v>
      </c>
      <c r="G400" s="79">
        <v>9952100727</v>
      </c>
      <c r="H400" s="123">
        <v>10549.2262011562</v>
      </c>
      <c r="I400" s="124"/>
    </row>
    <row r="401" spans="1:9" ht="25.35" customHeight="1">
      <c r="A401" s="81">
        <v>45420</v>
      </c>
      <c r="B401" s="80">
        <v>1.0545</v>
      </c>
      <c r="C401" s="80">
        <v>1.0565</v>
      </c>
      <c r="D401" s="80">
        <v>1.0375000000000001</v>
      </c>
      <c r="E401" s="80">
        <v>1.0469999999999999</v>
      </c>
      <c r="F401" s="79">
        <v>22400653</v>
      </c>
      <c r="G401" s="79">
        <v>9952100727</v>
      </c>
      <c r="H401" s="123">
        <v>10419.8487778125</v>
      </c>
      <c r="I401" s="124"/>
    </row>
    <row r="402" spans="1:9" ht="25.35" customHeight="1">
      <c r="A402" s="81">
        <v>45419</v>
      </c>
      <c r="B402" s="80">
        <v>1.0645</v>
      </c>
      <c r="C402" s="80">
        <v>1.069</v>
      </c>
      <c r="D402" s="80">
        <v>1.0509999999999999</v>
      </c>
      <c r="E402" s="80">
        <v>1.0545</v>
      </c>
      <c r="F402" s="79">
        <v>16961952</v>
      </c>
      <c r="G402" s="79">
        <v>9952100727</v>
      </c>
      <c r="H402" s="123">
        <v>10494.4900552734</v>
      </c>
      <c r="I402" s="124"/>
    </row>
    <row r="403" spans="1:9" ht="25.35" customHeight="1">
      <c r="A403" s="81">
        <v>45415</v>
      </c>
      <c r="B403" s="80">
        <v>1.0415000000000001</v>
      </c>
      <c r="C403" s="80">
        <v>1.0625</v>
      </c>
      <c r="D403" s="80">
        <v>1.036</v>
      </c>
      <c r="E403" s="80">
        <v>1.0509999999999999</v>
      </c>
      <c r="F403" s="79">
        <v>17449131</v>
      </c>
      <c r="G403" s="79">
        <v>9952100727</v>
      </c>
      <c r="H403" s="123">
        <v>10459.657854585899</v>
      </c>
      <c r="I403" s="124"/>
    </row>
    <row r="404" spans="1:9" ht="25.35" customHeight="1">
      <c r="A404" s="81">
        <v>45414</v>
      </c>
      <c r="B404" s="80">
        <v>1.034</v>
      </c>
      <c r="C404" s="80">
        <v>1.0465</v>
      </c>
      <c r="D404" s="80">
        <v>1.028</v>
      </c>
      <c r="E404" s="80">
        <v>1.0355000000000001</v>
      </c>
      <c r="F404" s="79">
        <v>18331293</v>
      </c>
      <c r="G404" s="79">
        <v>9952100727</v>
      </c>
      <c r="H404" s="123">
        <v>10305.4007963438</v>
      </c>
      <c r="I404" s="124"/>
    </row>
    <row r="405" spans="1:9" ht="25.35" customHeight="1">
      <c r="A405" s="81">
        <v>45413</v>
      </c>
      <c r="B405" s="80">
        <v>1.0389999999999999</v>
      </c>
      <c r="C405" s="80">
        <v>1.0905</v>
      </c>
      <c r="D405" s="80">
        <v>1.0285</v>
      </c>
      <c r="E405" s="80">
        <v>1.0385</v>
      </c>
      <c r="F405" s="79">
        <v>25267425</v>
      </c>
      <c r="G405" s="79">
        <v>9952100727</v>
      </c>
      <c r="H405" s="123">
        <v>10335.2561209453</v>
      </c>
      <c r="I405" s="124"/>
    </row>
    <row r="406" spans="1:9" ht="25.35" customHeight="1">
      <c r="A406" s="81">
        <v>45412</v>
      </c>
      <c r="B406" s="80">
        <v>1.0435000000000001</v>
      </c>
      <c r="C406" s="80">
        <v>1.0469999999999999</v>
      </c>
      <c r="D406" s="80">
        <v>1.0249999999999999</v>
      </c>
      <c r="E406" s="80">
        <v>1.026</v>
      </c>
      <c r="F406" s="79">
        <v>31179913</v>
      </c>
      <c r="G406" s="79">
        <v>9952100727</v>
      </c>
      <c r="H406" s="123">
        <v>10210.855573687501</v>
      </c>
      <c r="I406" s="124"/>
    </row>
    <row r="407" spans="1:9" ht="25.35" customHeight="1">
      <c r="A407" s="81">
        <v>45411</v>
      </c>
      <c r="B407" s="80">
        <v>1.05</v>
      </c>
      <c r="C407" s="80">
        <v>1.052</v>
      </c>
      <c r="D407" s="80">
        <v>1.038</v>
      </c>
      <c r="E407" s="80">
        <v>1.0449999999999999</v>
      </c>
      <c r="F407" s="79">
        <v>20692025</v>
      </c>
      <c r="G407" s="79">
        <v>9951828674</v>
      </c>
      <c r="H407" s="123">
        <v>10399.660537243901</v>
      </c>
      <c r="I407" s="124"/>
    </row>
    <row r="408" spans="1:9" ht="25.35" customHeight="1">
      <c r="A408" s="81">
        <v>45408</v>
      </c>
      <c r="B408" s="80">
        <v>1.0529999999999999</v>
      </c>
      <c r="C408" s="80">
        <v>1.0569999999999999</v>
      </c>
      <c r="D408" s="80">
        <v>1.0429999999999999</v>
      </c>
      <c r="E408" s="80">
        <v>1.05</v>
      </c>
      <c r="F408" s="79">
        <v>23300181</v>
      </c>
      <c r="G408" s="79">
        <v>9951828674</v>
      </c>
      <c r="H408" s="123">
        <v>10449.4196331598</v>
      </c>
      <c r="I408" s="124"/>
    </row>
    <row r="409" spans="1:9" ht="25.35" customHeight="1">
      <c r="A409" s="81">
        <v>45407</v>
      </c>
      <c r="B409" s="80">
        <v>1.054</v>
      </c>
      <c r="C409" s="80">
        <v>1.0575000000000001</v>
      </c>
      <c r="D409" s="80">
        <v>1.0429999999999999</v>
      </c>
      <c r="E409" s="80">
        <v>1.0469999999999999</v>
      </c>
      <c r="F409" s="79">
        <v>29936957</v>
      </c>
      <c r="G409" s="79">
        <v>9951828674</v>
      </c>
      <c r="H409" s="123">
        <v>10419.563938340199</v>
      </c>
      <c r="I409" s="124"/>
    </row>
    <row r="410" spans="1:9" ht="25.35" customHeight="1">
      <c r="A410" s="81">
        <v>45406</v>
      </c>
      <c r="B410" s="80">
        <v>1.0694999999999999</v>
      </c>
      <c r="C410" s="80">
        <v>1.0705</v>
      </c>
      <c r="D410" s="80">
        <v>1.0465</v>
      </c>
      <c r="E410" s="80">
        <v>1.0525</v>
      </c>
      <c r="F410" s="79">
        <v>24121908</v>
      </c>
      <c r="G410" s="79">
        <v>9951828674</v>
      </c>
      <c r="H410" s="123">
        <v>10474.299774293</v>
      </c>
      <c r="I410" s="124"/>
    </row>
    <row r="411" spans="1:9" ht="25.35" customHeight="1">
      <c r="A411" s="81">
        <v>45405</v>
      </c>
      <c r="B411" s="80">
        <v>1.0880000000000001</v>
      </c>
      <c r="C411" s="80">
        <v>1.0940000000000001</v>
      </c>
      <c r="D411" s="80">
        <v>1.0665</v>
      </c>
      <c r="E411" s="80">
        <v>1.07</v>
      </c>
      <c r="F411" s="79">
        <v>20213147</v>
      </c>
      <c r="G411" s="79">
        <v>9951828674</v>
      </c>
      <c r="H411" s="123">
        <v>10648.457203174199</v>
      </c>
      <c r="I411" s="124"/>
    </row>
    <row r="412" spans="1:9" ht="25.35" customHeight="1">
      <c r="A412" s="81">
        <v>45404</v>
      </c>
      <c r="B412" s="80">
        <v>1.0669999999999999</v>
      </c>
      <c r="C412" s="80">
        <v>1.093</v>
      </c>
      <c r="D412" s="80">
        <v>1.0665</v>
      </c>
      <c r="E412" s="80">
        <v>1.0814999999999999</v>
      </c>
      <c r="F412" s="79">
        <v>219978370</v>
      </c>
      <c r="G412" s="79">
        <v>9951828674</v>
      </c>
      <c r="H412" s="123">
        <v>10762.903242416</v>
      </c>
      <c r="I412" s="124"/>
    </row>
    <row r="413" spans="1:9" ht="25.35" customHeight="1">
      <c r="A413" s="81">
        <v>45401</v>
      </c>
      <c r="B413" s="80">
        <v>1.0429999999999999</v>
      </c>
      <c r="C413" s="80">
        <v>1.0565</v>
      </c>
      <c r="D413" s="80">
        <v>1.0349999999999999</v>
      </c>
      <c r="E413" s="80">
        <v>1.054</v>
      </c>
      <c r="F413" s="79">
        <v>18146363</v>
      </c>
      <c r="G413" s="79">
        <v>9951828674</v>
      </c>
      <c r="H413" s="123">
        <v>10489.227621702899</v>
      </c>
      <c r="I413" s="124"/>
    </row>
    <row r="414" spans="1:9" ht="25.35" customHeight="1">
      <c r="A414" s="81">
        <v>45400</v>
      </c>
      <c r="B414" s="80">
        <v>1.0355000000000001</v>
      </c>
      <c r="C414" s="80">
        <v>1.0525</v>
      </c>
      <c r="D414" s="80">
        <v>1.0345</v>
      </c>
      <c r="E414" s="80">
        <v>1.0469999999999999</v>
      </c>
      <c r="F414" s="79">
        <v>18237421</v>
      </c>
      <c r="G414" s="79">
        <v>9951828674</v>
      </c>
      <c r="H414" s="123">
        <v>10419.563938340199</v>
      </c>
      <c r="I414" s="124"/>
    </row>
    <row r="415" spans="1:9" ht="25.35" customHeight="1">
      <c r="A415" s="81">
        <v>45399</v>
      </c>
      <c r="B415" s="80">
        <v>1.0225</v>
      </c>
      <c r="C415" s="80">
        <v>1.0429999999999999</v>
      </c>
      <c r="D415" s="80">
        <v>1.02</v>
      </c>
      <c r="E415" s="80">
        <v>1.0315000000000001</v>
      </c>
      <c r="F415" s="79">
        <v>25559347</v>
      </c>
      <c r="G415" s="79">
        <v>9951828674</v>
      </c>
      <c r="H415" s="123">
        <v>10265.3110969057</v>
      </c>
      <c r="I415" s="124"/>
    </row>
    <row r="416" spans="1:9" ht="25.35" customHeight="1">
      <c r="A416" s="81">
        <v>45398</v>
      </c>
      <c r="B416" s="80">
        <v>1.0449999999999999</v>
      </c>
      <c r="C416" s="80">
        <v>1.052</v>
      </c>
      <c r="D416" s="80">
        <v>1.0229999999999999</v>
      </c>
      <c r="E416" s="80">
        <v>1.0245</v>
      </c>
      <c r="F416" s="79">
        <v>23816667</v>
      </c>
      <c r="G416" s="79">
        <v>9951828674</v>
      </c>
      <c r="H416" s="123">
        <v>10195.6485998934</v>
      </c>
      <c r="I416" s="124"/>
    </row>
    <row r="417" spans="1:9" ht="25.35" customHeight="1">
      <c r="A417" s="81">
        <v>45397</v>
      </c>
      <c r="B417" s="80">
        <v>1.07</v>
      </c>
      <c r="C417" s="80">
        <v>1.073</v>
      </c>
      <c r="D417" s="80">
        <v>1.05</v>
      </c>
      <c r="E417" s="80">
        <v>1.05</v>
      </c>
      <c r="F417" s="79">
        <v>48969483</v>
      </c>
      <c r="G417" s="79">
        <v>9951828674</v>
      </c>
      <c r="H417" s="123">
        <v>10449.4196331598</v>
      </c>
      <c r="I417" s="124"/>
    </row>
    <row r="418" spans="1:9" ht="25.35" customHeight="1">
      <c r="A418" s="81">
        <v>45394</v>
      </c>
      <c r="B418" s="80">
        <v>1.0609999999999999</v>
      </c>
      <c r="C418" s="80">
        <v>1.0874999999999999</v>
      </c>
      <c r="D418" s="80">
        <v>1.06</v>
      </c>
      <c r="E418" s="80">
        <v>1.071</v>
      </c>
      <c r="F418" s="79">
        <v>22495647</v>
      </c>
      <c r="G418" s="79">
        <v>9951828674</v>
      </c>
      <c r="H418" s="123">
        <v>10658.4083105471</v>
      </c>
      <c r="I418" s="124"/>
    </row>
    <row r="419" spans="1:9" ht="25.35" customHeight="1">
      <c r="A419" s="81">
        <v>45393</v>
      </c>
      <c r="B419" s="80">
        <v>1.0605</v>
      </c>
      <c r="C419" s="80">
        <v>1.0660000000000001</v>
      </c>
      <c r="D419" s="80">
        <v>1.0489999999999999</v>
      </c>
      <c r="E419" s="80">
        <v>1.0555000000000001</v>
      </c>
      <c r="F419" s="79">
        <v>49656996</v>
      </c>
      <c r="G419" s="79">
        <v>9951828674</v>
      </c>
      <c r="H419" s="123">
        <v>10504.1554691127</v>
      </c>
      <c r="I419" s="124"/>
    </row>
    <row r="420" spans="1:9" ht="25.35" customHeight="1">
      <c r="A420" s="81">
        <v>45392</v>
      </c>
      <c r="B420" s="80">
        <v>1.08</v>
      </c>
      <c r="C420" s="80">
        <v>1.1014999999999999</v>
      </c>
      <c r="D420" s="80">
        <v>1.0489999999999999</v>
      </c>
      <c r="E420" s="80">
        <v>1.0609999999999999</v>
      </c>
      <c r="F420" s="79">
        <v>27498590</v>
      </c>
      <c r="G420" s="79">
        <v>9951828674</v>
      </c>
      <c r="H420" s="123">
        <v>10558.890118715201</v>
      </c>
      <c r="I420" s="124"/>
    </row>
    <row r="421" spans="1:9" ht="25.35" customHeight="1">
      <c r="A421" s="81">
        <v>45391</v>
      </c>
      <c r="B421" s="80">
        <v>1.0585</v>
      </c>
      <c r="C421" s="80">
        <v>1.0814999999999999</v>
      </c>
      <c r="D421" s="80">
        <v>1.0489999999999999</v>
      </c>
      <c r="E421" s="80">
        <v>1.0720000000000001</v>
      </c>
      <c r="F421" s="79">
        <v>22370661</v>
      </c>
      <c r="G421" s="79">
        <v>9951828674</v>
      </c>
      <c r="H421" s="123">
        <v>10668.3606042705</v>
      </c>
      <c r="I421" s="124"/>
    </row>
    <row r="422" spans="1:9" ht="25.35" customHeight="1">
      <c r="A422" s="81">
        <v>45390</v>
      </c>
      <c r="B422" s="80">
        <v>1.048</v>
      </c>
      <c r="C422" s="80">
        <v>1.06</v>
      </c>
      <c r="D422" s="80">
        <v>1.048</v>
      </c>
      <c r="E422" s="80">
        <v>1.06</v>
      </c>
      <c r="F422" s="79">
        <v>19045985</v>
      </c>
      <c r="G422" s="79">
        <v>9951828674</v>
      </c>
      <c r="H422" s="123">
        <v>10548.937824991801</v>
      </c>
      <c r="I422" s="124"/>
    </row>
    <row r="423" spans="1:9" ht="25.35" customHeight="1">
      <c r="A423" s="81">
        <v>45387</v>
      </c>
      <c r="B423" s="80">
        <v>1.0485</v>
      </c>
      <c r="C423" s="80">
        <v>1.0549999999999999</v>
      </c>
      <c r="D423" s="80">
        <v>1.0369999999999999</v>
      </c>
      <c r="E423" s="80">
        <v>1.0495000000000001</v>
      </c>
      <c r="F423" s="79">
        <v>26721014</v>
      </c>
      <c r="G423" s="79">
        <v>9951828674</v>
      </c>
      <c r="H423" s="123">
        <v>10444.4440794734</v>
      </c>
      <c r="I423" s="124"/>
    </row>
    <row r="424" spans="1:9" ht="25.35" customHeight="1">
      <c r="A424" s="81">
        <v>45386</v>
      </c>
      <c r="B424" s="80">
        <v>1.0529999999999999</v>
      </c>
      <c r="C424" s="80">
        <v>1.0760000000000001</v>
      </c>
      <c r="D424" s="80">
        <v>1.0529999999999999</v>
      </c>
      <c r="E424" s="80">
        <v>1.0569999999999999</v>
      </c>
      <c r="F424" s="79">
        <v>30320909</v>
      </c>
      <c r="G424" s="79">
        <v>9951828674</v>
      </c>
      <c r="H424" s="123">
        <v>10519.082130172101</v>
      </c>
      <c r="I424" s="124"/>
    </row>
    <row r="425" spans="1:9" ht="25.35" customHeight="1">
      <c r="A425" s="81">
        <v>45385</v>
      </c>
      <c r="B425" s="80">
        <v>1.0880000000000001</v>
      </c>
      <c r="C425" s="80">
        <v>1.0940000000000001</v>
      </c>
      <c r="D425" s="80">
        <v>1.0425</v>
      </c>
      <c r="E425" s="80">
        <v>1.0469999999999999</v>
      </c>
      <c r="F425" s="79">
        <v>45698472</v>
      </c>
      <c r="G425" s="79">
        <v>9951828674</v>
      </c>
      <c r="H425" s="123">
        <v>10419.563938340199</v>
      </c>
      <c r="I425" s="124"/>
    </row>
    <row r="426" spans="1:9" ht="25.35" customHeight="1">
      <c r="A426" s="81">
        <v>45384</v>
      </c>
      <c r="B426" s="80">
        <v>1.0940000000000001</v>
      </c>
      <c r="C426" s="80">
        <v>1.1140000000000001</v>
      </c>
      <c r="D426" s="80">
        <v>1.0940000000000001</v>
      </c>
      <c r="E426" s="80">
        <v>1.0974999999999999</v>
      </c>
      <c r="F426" s="79">
        <v>20617228</v>
      </c>
      <c r="G426" s="79">
        <v>9951828674</v>
      </c>
      <c r="H426" s="123">
        <v>10922.131637536901</v>
      </c>
      <c r="I426" s="124"/>
    </row>
    <row r="427" spans="1:9" ht="25.35" customHeight="1">
      <c r="A427" s="81">
        <v>45379</v>
      </c>
      <c r="B427" s="80">
        <v>1.1000000000000001</v>
      </c>
      <c r="C427" s="80">
        <v>1.105</v>
      </c>
      <c r="D427" s="80">
        <v>1.0920000000000001</v>
      </c>
      <c r="E427" s="80">
        <v>1.0965</v>
      </c>
      <c r="F427" s="79">
        <v>19024186</v>
      </c>
      <c r="G427" s="79">
        <v>9951828674</v>
      </c>
      <c r="H427" s="123">
        <v>10912.1805301639</v>
      </c>
      <c r="I427" s="124"/>
    </row>
    <row r="428" spans="1:9" ht="25.35" customHeight="1">
      <c r="A428" s="81">
        <v>45378</v>
      </c>
      <c r="B428" s="80">
        <v>1.0874999999999999</v>
      </c>
      <c r="C428" s="80">
        <v>1.0985</v>
      </c>
      <c r="D428" s="80">
        <v>1.0785</v>
      </c>
      <c r="E428" s="80">
        <v>1.0925</v>
      </c>
      <c r="F428" s="79">
        <v>35369270</v>
      </c>
      <c r="G428" s="79">
        <v>9951344436</v>
      </c>
      <c r="H428" s="123">
        <v>10871.8435116198</v>
      </c>
      <c r="I428" s="124"/>
    </row>
    <row r="429" spans="1:9" ht="25.35" customHeight="1">
      <c r="A429" s="81">
        <v>45377</v>
      </c>
      <c r="B429" s="80">
        <v>1.0765</v>
      </c>
      <c r="C429" s="80">
        <v>1.0925</v>
      </c>
      <c r="D429" s="80">
        <v>1.0680000000000001</v>
      </c>
      <c r="E429" s="80">
        <v>1.0885</v>
      </c>
      <c r="F429" s="79">
        <v>95616064</v>
      </c>
      <c r="G429" s="79">
        <v>9951344436</v>
      </c>
      <c r="H429" s="123">
        <v>10832.0386463542</v>
      </c>
      <c r="I429" s="124"/>
    </row>
    <row r="430" spans="1:9" ht="25.35" customHeight="1">
      <c r="A430" s="81">
        <v>45376</v>
      </c>
      <c r="B430" s="80">
        <v>1.0720000000000001</v>
      </c>
      <c r="C430" s="80">
        <v>1.0834999999999999</v>
      </c>
      <c r="D430" s="80">
        <v>1.0685</v>
      </c>
      <c r="E430" s="80">
        <v>1.0794999999999999</v>
      </c>
      <c r="F430" s="79">
        <v>24494644</v>
      </c>
      <c r="G430" s="79">
        <v>9951344436</v>
      </c>
      <c r="H430" s="123">
        <v>10742.4759200677</v>
      </c>
      <c r="I430" s="124"/>
    </row>
    <row r="431" spans="1:9" ht="25.35" customHeight="1">
      <c r="A431" s="81">
        <v>45373</v>
      </c>
      <c r="B431" s="80">
        <v>1.0720000000000001</v>
      </c>
      <c r="C431" s="80">
        <v>1.0974999999999999</v>
      </c>
      <c r="D431" s="80">
        <v>1.0660000000000001</v>
      </c>
      <c r="E431" s="80">
        <v>1.0760000000000001</v>
      </c>
      <c r="F431" s="79">
        <v>24854708</v>
      </c>
      <c r="G431" s="79">
        <v>9951344436</v>
      </c>
      <c r="H431" s="123">
        <v>10707.6463663871</v>
      </c>
      <c r="I431" s="124"/>
    </row>
    <row r="432" spans="1:9" ht="25.35" customHeight="1">
      <c r="A432" s="81">
        <v>45372</v>
      </c>
      <c r="B432" s="80">
        <v>1.0654999999999999</v>
      </c>
      <c r="C432" s="80">
        <v>1.0794999999999999</v>
      </c>
      <c r="D432" s="80">
        <v>1.0645</v>
      </c>
      <c r="E432" s="80">
        <v>1.0705</v>
      </c>
      <c r="F432" s="79">
        <v>27058358</v>
      </c>
      <c r="G432" s="79">
        <v>9951344436</v>
      </c>
      <c r="H432" s="123">
        <v>10652.9143800738</v>
      </c>
      <c r="I432" s="124"/>
    </row>
    <row r="433" spans="1:9" ht="25.35" customHeight="1">
      <c r="A433" s="81">
        <v>45371</v>
      </c>
      <c r="B433" s="80">
        <v>1.0489999999999999</v>
      </c>
      <c r="C433" s="80">
        <v>1.06</v>
      </c>
      <c r="D433" s="80">
        <v>1.0365</v>
      </c>
      <c r="E433" s="80">
        <v>1.05</v>
      </c>
      <c r="F433" s="79">
        <v>26414859</v>
      </c>
      <c r="G433" s="79">
        <v>9951344436</v>
      </c>
      <c r="H433" s="123">
        <v>10448.9111832829</v>
      </c>
      <c r="I433" s="124"/>
    </row>
    <row r="434" spans="1:9" ht="25.35" customHeight="1">
      <c r="A434" s="81">
        <v>45370</v>
      </c>
      <c r="B434" s="80">
        <v>1.0445</v>
      </c>
      <c r="C434" s="80">
        <v>1.0495000000000001</v>
      </c>
      <c r="D434" s="80">
        <v>1.0349999999999999</v>
      </c>
      <c r="E434" s="80">
        <v>1.044</v>
      </c>
      <c r="F434" s="79">
        <v>27332529</v>
      </c>
      <c r="G434" s="79">
        <v>9951344436</v>
      </c>
      <c r="H434" s="123">
        <v>10389.203885384601</v>
      </c>
      <c r="I434" s="124"/>
    </row>
    <row r="435" spans="1:9" ht="25.35" customHeight="1">
      <c r="A435" s="81">
        <v>45369</v>
      </c>
      <c r="B435" s="80">
        <v>1.0900000000000001</v>
      </c>
      <c r="C435" s="80">
        <v>1.0905</v>
      </c>
      <c r="D435" s="80">
        <v>1.0365</v>
      </c>
      <c r="E435" s="80">
        <v>1.0465</v>
      </c>
      <c r="F435" s="79">
        <v>31279266</v>
      </c>
      <c r="G435" s="79">
        <v>9951344436</v>
      </c>
      <c r="H435" s="123">
        <v>10414.0816296024</v>
      </c>
      <c r="I435" s="124"/>
    </row>
    <row r="436" spans="1:9" ht="25.35" customHeight="1">
      <c r="A436" s="81">
        <v>45366</v>
      </c>
      <c r="B436" s="80">
        <v>1.0845</v>
      </c>
      <c r="C436" s="80">
        <v>1.0980000000000001</v>
      </c>
      <c r="D436" s="80">
        <v>1.0845</v>
      </c>
      <c r="E436" s="80">
        <v>1.0854999999999999</v>
      </c>
      <c r="F436" s="79">
        <v>105259579</v>
      </c>
      <c r="G436" s="79">
        <v>9951344436</v>
      </c>
      <c r="H436" s="123">
        <v>10802.1844042587</v>
      </c>
      <c r="I436" s="124"/>
    </row>
    <row r="437" spans="1:9" ht="25.35" customHeight="1">
      <c r="A437" s="81">
        <v>45365</v>
      </c>
      <c r="B437" s="80">
        <v>1.0885</v>
      </c>
      <c r="C437" s="80">
        <v>1.1100000000000001</v>
      </c>
      <c r="D437" s="80">
        <v>1.081</v>
      </c>
      <c r="E437" s="80">
        <v>1.0845</v>
      </c>
      <c r="F437" s="79">
        <v>27455949</v>
      </c>
      <c r="G437" s="79">
        <v>9951344436</v>
      </c>
      <c r="H437" s="123">
        <v>10792.2325947959</v>
      </c>
      <c r="I437" s="124"/>
    </row>
    <row r="438" spans="1:9" ht="25.35" customHeight="1">
      <c r="A438" s="81">
        <v>45364</v>
      </c>
      <c r="B438" s="80">
        <v>1.0985</v>
      </c>
      <c r="C438" s="80">
        <v>1.1000000000000001</v>
      </c>
      <c r="D438" s="80">
        <v>1.0860000000000001</v>
      </c>
      <c r="E438" s="80">
        <v>1.0905</v>
      </c>
      <c r="F438" s="79">
        <v>24549756</v>
      </c>
      <c r="G438" s="79">
        <v>9951344436</v>
      </c>
      <c r="H438" s="123">
        <v>10851.941078987</v>
      </c>
      <c r="I438" s="124"/>
    </row>
    <row r="439" spans="1:9" ht="25.35" customHeight="1">
      <c r="A439" s="81">
        <v>45363</v>
      </c>
      <c r="B439" s="80">
        <v>1.1080000000000001</v>
      </c>
      <c r="C439" s="80">
        <v>1.1120000000000001</v>
      </c>
      <c r="D439" s="80">
        <v>1.0974999999999999</v>
      </c>
      <c r="E439" s="80">
        <v>1.0974999999999999</v>
      </c>
      <c r="F439" s="79">
        <v>22041667</v>
      </c>
      <c r="G439" s="79">
        <v>9951344436</v>
      </c>
      <c r="H439" s="123">
        <v>10921.600186348</v>
      </c>
      <c r="I439" s="124"/>
    </row>
    <row r="440" spans="1:9" ht="25.35" customHeight="1">
      <c r="A440" s="81">
        <v>45362</v>
      </c>
      <c r="B440" s="80">
        <v>1.093</v>
      </c>
      <c r="C440" s="80">
        <v>1.1054999999999999</v>
      </c>
      <c r="D440" s="80">
        <v>1.091</v>
      </c>
      <c r="E440" s="80">
        <v>1.1005</v>
      </c>
      <c r="F440" s="79">
        <v>22239918</v>
      </c>
      <c r="G440" s="79">
        <v>9951344436</v>
      </c>
      <c r="H440" s="123">
        <v>10951.4544284436</v>
      </c>
      <c r="I440" s="124"/>
    </row>
    <row r="441" spans="1:9" ht="25.35" customHeight="1">
      <c r="A441" s="81">
        <v>45359</v>
      </c>
      <c r="B441" s="80">
        <v>1.0745</v>
      </c>
      <c r="C441" s="80">
        <v>1.097</v>
      </c>
      <c r="D441" s="80">
        <v>1.0609999999999999</v>
      </c>
      <c r="E441" s="80">
        <v>1.0940000000000001</v>
      </c>
      <c r="F441" s="79">
        <v>33999317</v>
      </c>
      <c r="G441" s="79">
        <v>9951344436</v>
      </c>
      <c r="H441" s="123">
        <v>10886.7706326675</v>
      </c>
      <c r="I441" s="124"/>
    </row>
    <row r="442" spans="1:9" ht="25.35" customHeight="1">
      <c r="A442" s="81">
        <v>45358</v>
      </c>
      <c r="B442" s="80">
        <v>1.0705</v>
      </c>
      <c r="C442" s="80">
        <v>1.1034999999999999</v>
      </c>
      <c r="D442" s="80">
        <v>1.0669999999999999</v>
      </c>
      <c r="E442" s="80">
        <v>1.075</v>
      </c>
      <c r="F442" s="79">
        <v>26160188</v>
      </c>
      <c r="G442" s="79">
        <v>9951344436</v>
      </c>
      <c r="H442" s="123">
        <v>10697.6957432171</v>
      </c>
      <c r="I442" s="124"/>
    </row>
    <row r="443" spans="1:9" ht="25.35" customHeight="1">
      <c r="A443" s="81">
        <v>45357</v>
      </c>
      <c r="B443" s="80">
        <v>1.07</v>
      </c>
      <c r="C443" s="80">
        <v>1.0885</v>
      </c>
      <c r="D443" s="80">
        <v>1.0654999999999999</v>
      </c>
      <c r="E443" s="80">
        <v>1.069</v>
      </c>
      <c r="F443" s="79">
        <v>19839763</v>
      </c>
      <c r="G443" s="79">
        <v>9951344436</v>
      </c>
      <c r="H443" s="123">
        <v>10637.9872590261</v>
      </c>
      <c r="I443" s="124"/>
    </row>
    <row r="444" spans="1:9" ht="25.35" customHeight="1">
      <c r="A444" s="81">
        <v>45356</v>
      </c>
      <c r="B444" s="80">
        <v>1.0549999999999999</v>
      </c>
      <c r="C444" s="80">
        <v>1.0760000000000001</v>
      </c>
      <c r="D444" s="80">
        <v>1.046</v>
      </c>
      <c r="E444" s="80">
        <v>1.0674999999999999</v>
      </c>
      <c r="F444" s="79">
        <v>18542547</v>
      </c>
      <c r="G444" s="79">
        <v>9951344436</v>
      </c>
      <c r="H444" s="123">
        <v>10623.0601379783</v>
      </c>
      <c r="I444" s="124"/>
    </row>
    <row r="445" spans="1:9" ht="25.35" customHeight="1">
      <c r="A445" s="81">
        <v>45355</v>
      </c>
      <c r="B445" s="80">
        <v>1.0615000000000001</v>
      </c>
      <c r="C445" s="80">
        <v>1.075</v>
      </c>
      <c r="D445" s="80">
        <v>1.052</v>
      </c>
      <c r="E445" s="80">
        <v>1.0615000000000001</v>
      </c>
      <c r="F445" s="79">
        <v>29011723</v>
      </c>
      <c r="G445" s="79">
        <v>9951344436</v>
      </c>
      <c r="H445" s="123">
        <v>10563.352840080001</v>
      </c>
      <c r="I445" s="124"/>
    </row>
    <row r="446" spans="1:9" ht="25.35" customHeight="1">
      <c r="A446" s="81">
        <v>45352</v>
      </c>
      <c r="B446" s="80">
        <v>1.0485</v>
      </c>
      <c r="C446" s="80">
        <v>1.0609999999999999</v>
      </c>
      <c r="D446" s="80">
        <v>1.0345</v>
      </c>
      <c r="E446" s="80">
        <v>1.0465</v>
      </c>
      <c r="F446" s="79">
        <v>25471709</v>
      </c>
      <c r="G446" s="79">
        <v>9951344436</v>
      </c>
      <c r="H446" s="123">
        <v>10414.0816296024</v>
      </c>
      <c r="I446" s="124"/>
    </row>
    <row r="447" spans="1:9" ht="25.35" customHeight="1">
      <c r="A447" s="81">
        <v>45351</v>
      </c>
      <c r="B447" s="80">
        <v>1.0485</v>
      </c>
      <c r="C447" s="80">
        <v>1.0595000000000001</v>
      </c>
      <c r="D447" s="80">
        <v>1.0329999999999999</v>
      </c>
      <c r="E447" s="80">
        <v>1.0445</v>
      </c>
      <c r="F447" s="79">
        <v>47470870</v>
      </c>
      <c r="G447" s="79">
        <v>9951344436</v>
      </c>
      <c r="H447" s="123">
        <v>10394.179196969601</v>
      </c>
      <c r="I447" s="124"/>
    </row>
    <row r="448" spans="1:9" ht="25.35" customHeight="1">
      <c r="A448" s="81">
        <v>45350</v>
      </c>
      <c r="B448" s="80">
        <v>1.0660000000000001</v>
      </c>
      <c r="C448" s="80">
        <v>1.0720000000000001</v>
      </c>
      <c r="D448" s="80">
        <v>1.0325</v>
      </c>
      <c r="E448" s="80">
        <v>1.0415000000000001</v>
      </c>
      <c r="F448" s="79">
        <v>20468196</v>
      </c>
      <c r="G448" s="79">
        <v>9949813914</v>
      </c>
      <c r="H448" s="123">
        <v>10362.7309162534</v>
      </c>
      <c r="I448" s="124"/>
    </row>
    <row r="449" spans="1:9" ht="25.35" customHeight="1">
      <c r="A449" s="81">
        <v>45349</v>
      </c>
      <c r="B449" s="80">
        <v>1.0475000000000001</v>
      </c>
      <c r="C449" s="80">
        <v>1.0634999999999999</v>
      </c>
      <c r="D449" s="80">
        <v>1.0455000000000001</v>
      </c>
      <c r="E449" s="80">
        <v>1.0625</v>
      </c>
      <c r="F449" s="79">
        <v>47806768</v>
      </c>
      <c r="G449" s="79">
        <v>9949813914</v>
      </c>
      <c r="H449" s="123">
        <v>10571.677283625</v>
      </c>
      <c r="I449" s="124"/>
    </row>
    <row r="450" spans="1:9" ht="25.35" customHeight="1">
      <c r="A450" s="81">
        <v>45348</v>
      </c>
      <c r="B450" s="80">
        <v>1.0680000000000001</v>
      </c>
      <c r="C450" s="80">
        <v>1.073</v>
      </c>
      <c r="D450" s="80">
        <v>1.05</v>
      </c>
      <c r="E450" s="80">
        <v>1.05</v>
      </c>
      <c r="F450" s="79">
        <v>19732725</v>
      </c>
      <c r="G450" s="79">
        <v>9949813914</v>
      </c>
      <c r="H450" s="123">
        <v>10447.304135255899</v>
      </c>
      <c r="I450" s="124"/>
    </row>
    <row r="451" spans="1:9" ht="25.35" customHeight="1">
      <c r="A451" s="81">
        <v>45345</v>
      </c>
      <c r="B451" s="80">
        <v>1.0780000000000001</v>
      </c>
      <c r="C451" s="80">
        <v>1.0814999999999999</v>
      </c>
      <c r="D451" s="80">
        <v>1.0475000000000001</v>
      </c>
      <c r="E451" s="80">
        <v>1.069</v>
      </c>
      <c r="F451" s="79">
        <v>27717112</v>
      </c>
      <c r="G451" s="79">
        <v>9949813914</v>
      </c>
      <c r="H451" s="123">
        <v>10636.351130999299</v>
      </c>
      <c r="I451" s="124"/>
    </row>
    <row r="452" spans="1:9" ht="25.35" customHeight="1">
      <c r="A452" s="81">
        <v>45344</v>
      </c>
      <c r="B452" s="80">
        <v>1.087</v>
      </c>
      <c r="C452" s="80">
        <v>1.093</v>
      </c>
      <c r="D452" s="80">
        <v>1.0745</v>
      </c>
      <c r="E452" s="80">
        <v>1.0745</v>
      </c>
      <c r="F452" s="79">
        <v>27276044</v>
      </c>
      <c r="G452" s="79">
        <v>9949813914</v>
      </c>
      <c r="H452" s="123">
        <v>10691.074699504399</v>
      </c>
      <c r="I452" s="124"/>
    </row>
    <row r="453" spans="1:9" ht="25.35" customHeight="1">
      <c r="A453" s="81">
        <v>45343</v>
      </c>
      <c r="B453" s="80">
        <v>1.0669999999999999</v>
      </c>
      <c r="C453" s="80">
        <v>1.0920000000000001</v>
      </c>
      <c r="D453" s="80">
        <v>1.0595000000000001</v>
      </c>
      <c r="E453" s="80">
        <v>1.0860000000000001</v>
      </c>
      <c r="F453" s="79">
        <v>30952668</v>
      </c>
      <c r="G453" s="79">
        <v>9949813914</v>
      </c>
      <c r="H453" s="123">
        <v>10805.497569004199</v>
      </c>
      <c r="I453" s="124"/>
    </row>
    <row r="454" spans="1:9" ht="25.35" customHeight="1">
      <c r="A454" s="81">
        <v>45342</v>
      </c>
      <c r="B454" s="80">
        <v>1.07</v>
      </c>
      <c r="C454" s="80">
        <v>1.0734999999999999</v>
      </c>
      <c r="D454" s="80">
        <v>1.0565</v>
      </c>
      <c r="E454" s="80">
        <v>1.0685</v>
      </c>
      <c r="F454" s="79">
        <v>15916356</v>
      </c>
      <c r="G454" s="79">
        <v>9949813914</v>
      </c>
      <c r="H454" s="123">
        <v>10631.3765846198</v>
      </c>
      <c r="I454" s="124"/>
    </row>
    <row r="455" spans="1:9" ht="25.35" customHeight="1">
      <c r="A455" s="81">
        <v>45341</v>
      </c>
      <c r="B455" s="80">
        <v>1.06</v>
      </c>
      <c r="C455" s="80">
        <v>1.0780000000000001</v>
      </c>
      <c r="D455" s="80">
        <v>1.0589999999999999</v>
      </c>
      <c r="E455" s="80">
        <v>1.0674999999999999</v>
      </c>
      <c r="F455" s="79">
        <v>23263162</v>
      </c>
      <c r="G455" s="79">
        <v>9949813914</v>
      </c>
      <c r="H455" s="123">
        <v>10621.4263057506</v>
      </c>
      <c r="I455" s="124"/>
    </row>
    <row r="456" spans="1:9" ht="25.35" customHeight="1">
      <c r="A456" s="81">
        <v>45338</v>
      </c>
      <c r="B456" s="80">
        <v>1.0654999999999999</v>
      </c>
      <c r="C456" s="80">
        <v>1.0785</v>
      </c>
      <c r="D456" s="80">
        <v>1.0620000000000001</v>
      </c>
      <c r="E456" s="80">
        <v>1.0620000000000001</v>
      </c>
      <c r="F456" s="79">
        <v>23862708</v>
      </c>
      <c r="G456" s="79">
        <v>9949813914</v>
      </c>
      <c r="H456" s="123">
        <v>10566.7015511353</v>
      </c>
      <c r="I456" s="124"/>
    </row>
    <row r="457" spans="1:9" ht="25.35" customHeight="1">
      <c r="A457" s="81">
        <v>45337</v>
      </c>
      <c r="B457" s="80">
        <v>1.0489999999999999</v>
      </c>
      <c r="C457" s="80">
        <v>1.0734999999999999</v>
      </c>
      <c r="D457" s="80">
        <v>1.0429999999999999</v>
      </c>
      <c r="E457" s="80">
        <v>1.0629999999999999</v>
      </c>
      <c r="F457" s="79">
        <v>44693821</v>
      </c>
      <c r="G457" s="79">
        <v>9949813914</v>
      </c>
      <c r="H457" s="123">
        <v>10576.6530161147</v>
      </c>
      <c r="I457" s="124"/>
    </row>
    <row r="458" spans="1:9" ht="25.35" customHeight="1">
      <c r="A458" s="81">
        <v>45336</v>
      </c>
      <c r="B458" s="80">
        <v>1.0285</v>
      </c>
      <c r="C458" s="80">
        <v>1.0609999999999999</v>
      </c>
      <c r="D458" s="80">
        <v>1.0285</v>
      </c>
      <c r="E458" s="80">
        <v>1.048</v>
      </c>
      <c r="F458" s="79">
        <v>46267059</v>
      </c>
      <c r="G458" s="79">
        <v>9949813914</v>
      </c>
      <c r="H458" s="123">
        <v>10427.404763627699</v>
      </c>
      <c r="I458" s="124"/>
    </row>
    <row r="459" spans="1:9" ht="25.35" customHeight="1">
      <c r="A459" s="81">
        <v>45335</v>
      </c>
      <c r="B459" s="80">
        <v>1.0435000000000001</v>
      </c>
      <c r="C459" s="80">
        <v>1.052</v>
      </c>
      <c r="D459" s="80">
        <v>1.018</v>
      </c>
      <c r="E459" s="80">
        <v>1.0229999999999999</v>
      </c>
      <c r="F459" s="79">
        <v>277542779</v>
      </c>
      <c r="G459" s="79">
        <v>9949813914</v>
      </c>
      <c r="H459" s="123">
        <v>10178.659652999801</v>
      </c>
      <c r="I459" s="124"/>
    </row>
    <row r="460" spans="1:9" ht="25.35" customHeight="1">
      <c r="A460" s="81">
        <v>45334</v>
      </c>
      <c r="B460" s="80">
        <v>1.0455000000000001</v>
      </c>
      <c r="C460" s="80">
        <v>1.056</v>
      </c>
      <c r="D460" s="80">
        <v>1.0169999999999999</v>
      </c>
      <c r="E460" s="80">
        <v>1.0449999999999999</v>
      </c>
      <c r="F460" s="79">
        <v>27938197</v>
      </c>
      <c r="G460" s="79">
        <v>9949813914</v>
      </c>
      <c r="H460" s="123">
        <v>10397.5551131303</v>
      </c>
      <c r="I460" s="124"/>
    </row>
    <row r="461" spans="1:9" ht="25.35" customHeight="1">
      <c r="A461" s="81">
        <v>45331</v>
      </c>
      <c r="B461" s="80">
        <v>1.0535000000000001</v>
      </c>
      <c r="C461" s="80">
        <v>1.0634999999999999</v>
      </c>
      <c r="D461" s="80">
        <v>1.0449999999999999</v>
      </c>
      <c r="E461" s="80">
        <v>1.0495000000000001</v>
      </c>
      <c r="F461" s="79">
        <v>21425070</v>
      </c>
      <c r="G461" s="79">
        <v>9949813914</v>
      </c>
      <c r="H461" s="123">
        <v>10442.329588876401</v>
      </c>
      <c r="I461" s="124"/>
    </row>
    <row r="462" spans="1:9" ht="25.35" customHeight="1">
      <c r="A462" s="81">
        <v>45330</v>
      </c>
      <c r="B462" s="80">
        <v>1.0505</v>
      </c>
      <c r="C462" s="80">
        <v>1.0740000000000001</v>
      </c>
      <c r="D462" s="80">
        <v>1.05</v>
      </c>
      <c r="E462" s="80">
        <v>1.0569999999999999</v>
      </c>
      <c r="F462" s="79">
        <v>30693366</v>
      </c>
      <c r="G462" s="79">
        <v>9949813914</v>
      </c>
      <c r="H462" s="123">
        <v>10516.952529009701</v>
      </c>
      <c r="I462" s="124"/>
    </row>
    <row r="463" spans="1:9" ht="25.35" customHeight="1">
      <c r="A463" s="81">
        <v>45329</v>
      </c>
      <c r="B463" s="80">
        <v>1.0669999999999999</v>
      </c>
      <c r="C463" s="80">
        <v>1.0765</v>
      </c>
      <c r="D463" s="80">
        <v>1.052</v>
      </c>
      <c r="E463" s="80">
        <v>1.0529999999999999</v>
      </c>
      <c r="F463" s="79">
        <v>25492865</v>
      </c>
      <c r="G463" s="79">
        <v>9949813914</v>
      </c>
      <c r="H463" s="123">
        <v>10477.1537857533</v>
      </c>
      <c r="I463" s="124"/>
    </row>
    <row r="464" spans="1:9" ht="25.35" customHeight="1">
      <c r="A464" s="81">
        <v>45328</v>
      </c>
      <c r="B464" s="80">
        <v>1.0974999999999999</v>
      </c>
      <c r="C464" s="80">
        <v>1.103</v>
      </c>
      <c r="D464" s="80">
        <v>1.0629999999999999</v>
      </c>
      <c r="E464" s="80">
        <v>1.0705</v>
      </c>
      <c r="F464" s="79">
        <v>46739206</v>
      </c>
      <c r="G464" s="79">
        <v>9949813914</v>
      </c>
      <c r="H464" s="123">
        <v>10651.275956248001</v>
      </c>
      <c r="I464" s="124"/>
    </row>
    <row r="465" spans="1:9" ht="25.35" customHeight="1">
      <c r="A465" s="81">
        <v>45327</v>
      </c>
      <c r="B465" s="80">
        <v>1.107</v>
      </c>
      <c r="C465" s="80">
        <v>1.1245000000000001</v>
      </c>
      <c r="D465" s="80">
        <v>1.0980000000000001</v>
      </c>
      <c r="E465" s="80">
        <v>1.0980000000000001</v>
      </c>
      <c r="F465" s="79">
        <v>18648011</v>
      </c>
      <c r="G465" s="79">
        <v>9949813914</v>
      </c>
      <c r="H465" s="123">
        <v>10924.896170993899</v>
      </c>
      <c r="I465" s="124"/>
    </row>
    <row r="466" spans="1:9" ht="25.35" customHeight="1">
      <c r="A466" s="81">
        <v>45324</v>
      </c>
      <c r="B466" s="80">
        <v>1.1094999999999999</v>
      </c>
      <c r="C466" s="80">
        <v>1.1305000000000001</v>
      </c>
      <c r="D466" s="80">
        <v>1.099</v>
      </c>
      <c r="E466" s="80">
        <v>1.1134999999999999</v>
      </c>
      <c r="F466" s="79">
        <v>29190927</v>
      </c>
      <c r="G466" s="79">
        <v>9949813914</v>
      </c>
      <c r="H466" s="123">
        <v>11079.1177837501</v>
      </c>
      <c r="I466" s="124"/>
    </row>
    <row r="467" spans="1:9" ht="25.35" customHeight="1">
      <c r="A467" s="81">
        <v>45323</v>
      </c>
      <c r="B467" s="80">
        <v>1.1605000000000001</v>
      </c>
      <c r="C467" s="80">
        <v>1.1875</v>
      </c>
      <c r="D467" s="80">
        <v>1.0900000000000001</v>
      </c>
      <c r="E467" s="80">
        <v>1.0900000000000001</v>
      </c>
      <c r="F467" s="79">
        <v>34871001</v>
      </c>
      <c r="G467" s="79">
        <v>9949813914</v>
      </c>
      <c r="H467" s="123">
        <v>10845.297498370899</v>
      </c>
      <c r="I467" s="124"/>
    </row>
    <row r="468" spans="1:9" ht="25.35" customHeight="1">
      <c r="A468" s="81">
        <v>45322</v>
      </c>
      <c r="B468" s="80">
        <v>1.133</v>
      </c>
      <c r="C468" s="80">
        <v>1.133</v>
      </c>
      <c r="D468" s="80">
        <v>1.115</v>
      </c>
      <c r="E468" s="80">
        <v>1.1220000000000001</v>
      </c>
      <c r="F468" s="79">
        <v>27825466</v>
      </c>
      <c r="G468" s="79">
        <v>9949813914</v>
      </c>
      <c r="H468" s="123">
        <v>11163.691002752599</v>
      </c>
      <c r="I468" s="124"/>
    </row>
    <row r="469" spans="1:9" ht="25.35" customHeight="1">
      <c r="A469" s="81">
        <v>45321</v>
      </c>
      <c r="B469" s="80">
        <v>1.1465000000000001</v>
      </c>
      <c r="C469" s="80">
        <v>1.1579999999999999</v>
      </c>
      <c r="D469" s="80">
        <v>1.123</v>
      </c>
      <c r="E469" s="80">
        <v>1.1274999999999999</v>
      </c>
      <c r="F469" s="79">
        <v>17605791</v>
      </c>
      <c r="G469" s="79">
        <v>9947547776</v>
      </c>
      <c r="H469" s="123">
        <v>11215.8606866433</v>
      </c>
      <c r="I469" s="124"/>
    </row>
    <row r="470" spans="1:9" ht="25.35" customHeight="1">
      <c r="A470" s="81">
        <v>45320</v>
      </c>
      <c r="B470" s="80">
        <v>1.1579999999999999</v>
      </c>
      <c r="C470" s="80">
        <v>1.1585000000000001</v>
      </c>
      <c r="D470" s="80">
        <v>1.139</v>
      </c>
      <c r="E470" s="80">
        <v>1.1445000000000001</v>
      </c>
      <c r="F470" s="79">
        <v>18868820</v>
      </c>
      <c r="G470" s="79">
        <v>9947547776</v>
      </c>
      <c r="H470" s="123">
        <v>11384.968600393</v>
      </c>
      <c r="I470" s="124"/>
    </row>
    <row r="471" spans="1:9" ht="25.35" customHeight="1">
      <c r="A471" s="81">
        <v>45317</v>
      </c>
      <c r="B471" s="80">
        <v>1.1565000000000001</v>
      </c>
      <c r="C471" s="80">
        <v>1.1685000000000001</v>
      </c>
      <c r="D471" s="80">
        <v>1.1535</v>
      </c>
      <c r="E471" s="80">
        <v>1.1619999999999999</v>
      </c>
      <c r="F471" s="79">
        <v>18545994</v>
      </c>
      <c r="G471" s="79">
        <v>9947547776</v>
      </c>
      <c r="H471" s="123">
        <v>11559.0499275353</v>
      </c>
      <c r="I471" s="124"/>
    </row>
    <row r="472" spans="1:9" ht="25.35" customHeight="1">
      <c r="A472" s="81">
        <v>45316</v>
      </c>
      <c r="B472" s="80">
        <v>1.1575</v>
      </c>
      <c r="C472" s="80">
        <v>1.161</v>
      </c>
      <c r="D472" s="80">
        <v>1.1435</v>
      </c>
      <c r="E472" s="80">
        <v>1.153</v>
      </c>
      <c r="F472" s="79">
        <v>15666654</v>
      </c>
      <c r="G472" s="79">
        <v>9947547776</v>
      </c>
      <c r="H472" s="123">
        <v>11469.522557267799</v>
      </c>
      <c r="I472" s="124"/>
    </row>
    <row r="473" spans="1:9" ht="25.35" customHeight="1">
      <c r="A473" s="81">
        <v>45315</v>
      </c>
      <c r="B473" s="80">
        <v>1.1619999999999999</v>
      </c>
      <c r="C473" s="80">
        <v>1.1719999999999999</v>
      </c>
      <c r="D473" s="80">
        <v>1.159</v>
      </c>
      <c r="E473" s="80">
        <v>1.1619999999999999</v>
      </c>
      <c r="F473" s="79">
        <v>15552845</v>
      </c>
      <c r="G473" s="79">
        <v>9947547776</v>
      </c>
      <c r="H473" s="123">
        <v>11559.0499275353</v>
      </c>
      <c r="I473" s="124"/>
    </row>
    <row r="474" spans="1:9" ht="25.35" customHeight="1">
      <c r="A474" s="81">
        <v>45314</v>
      </c>
      <c r="B474" s="80">
        <v>1.1595</v>
      </c>
      <c r="C474" s="80">
        <v>1.1639999999999999</v>
      </c>
      <c r="D474" s="80">
        <v>1.1485000000000001</v>
      </c>
      <c r="E474" s="80">
        <v>1.1559999999999999</v>
      </c>
      <c r="F474" s="79">
        <v>33003975</v>
      </c>
      <c r="G474" s="79">
        <v>9947547776</v>
      </c>
      <c r="H474" s="123">
        <v>11499.3654093037</v>
      </c>
      <c r="I474" s="124"/>
    </row>
    <row r="475" spans="1:9" ht="25.35" customHeight="1">
      <c r="A475" s="81">
        <v>45313</v>
      </c>
      <c r="B475" s="80">
        <v>1.1485000000000001</v>
      </c>
      <c r="C475" s="80">
        <v>1.167</v>
      </c>
      <c r="D475" s="80">
        <v>1.1485000000000001</v>
      </c>
      <c r="E475" s="80">
        <v>1.1505000000000001</v>
      </c>
      <c r="F475" s="79">
        <v>17598742</v>
      </c>
      <c r="G475" s="79">
        <v>9947547776</v>
      </c>
      <c r="H475" s="123">
        <v>11444.654304464701</v>
      </c>
      <c r="I475" s="124"/>
    </row>
    <row r="476" spans="1:9" ht="25.35" customHeight="1">
      <c r="A476" s="81">
        <v>45310</v>
      </c>
      <c r="B476" s="80">
        <v>1.1479999999999999</v>
      </c>
      <c r="C476" s="80">
        <v>1.1539999999999999</v>
      </c>
      <c r="D476" s="80">
        <v>1.1355</v>
      </c>
      <c r="E476" s="80">
        <v>1.141</v>
      </c>
      <c r="F476" s="79">
        <v>13893231</v>
      </c>
      <c r="G476" s="79">
        <v>9947547776</v>
      </c>
      <c r="H476" s="123">
        <v>11350.152334964499</v>
      </c>
      <c r="I476" s="124"/>
    </row>
    <row r="477" spans="1:9" ht="25.35" customHeight="1">
      <c r="A477" s="81">
        <v>45309</v>
      </c>
      <c r="B477" s="80">
        <v>1.147</v>
      </c>
      <c r="C477" s="80">
        <v>1.159</v>
      </c>
      <c r="D477" s="80">
        <v>1.133</v>
      </c>
      <c r="E477" s="80">
        <v>1.1439999999999999</v>
      </c>
      <c r="F477" s="79">
        <v>18338539</v>
      </c>
      <c r="G477" s="79">
        <v>9947547776</v>
      </c>
      <c r="H477" s="123">
        <v>11379.995187000401</v>
      </c>
      <c r="I477" s="124"/>
    </row>
    <row r="478" spans="1:9" ht="25.35" customHeight="1">
      <c r="A478" s="81">
        <v>45308</v>
      </c>
      <c r="B478" s="80">
        <v>1.145</v>
      </c>
      <c r="C478" s="80">
        <v>1.145</v>
      </c>
      <c r="D478" s="80">
        <v>1.1225000000000001</v>
      </c>
      <c r="E478" s="80">
        <v>1.135</v>
      </c>
      <c r="F478" s="79">
        <v>65689429</v>
      </c>
      <c r="G478" s="79">
        <v>9947547776</v>
      </c>
      <c r="H478" s="123">
        <v>11290.466630892801</v>
      </c>
      <c r="I478" s="124"/>
    </row>
    <row r="479" spans="1:9" ht="25.35" customHeight="1">
      <c r="A479" s="81">
        <v>45307</v>
      </c>
      <c r="B479" s="80">
        <v>1.1619999999999999</v>
      </c>
      <c r="C479" s="80">
        <v>1.1619999999999999</v>
      </c>
      <c r="D479" s="80">
        <v>1.137</v>
      </c>
      <c r="E479" s="80">
        <v>1.143</v>
      </c>
      <c r="F479" s="79">
        <v>142474442</v>
      </c>
      <c r="G479" s="79">
        <v>9947547776</v>
      </c>
      <c r="H479" s="123">
        <v>11370.047174375</v>
      </c>
      <c r="I479" s="124"/>
    </row>
    <row r="480" spans="1:9" ht="25.35" customHeight="1">
      <c r="A480" s="81">
        <v>45306</v>
      </c>
      <c r="B480" s="80">
        <v>1.1679999999999999</v>
      </c>
      <c r="C480" s="80">
        <v>1.1755</v>
      </c>
      <c r="D480" s="80">
        <v>1.1579999999999999</v>
      </c>
      <c r="E480" s="80">
        <v>1.163</v>
      </c>
      <c r="F480" s="79">
        <v>38178988</v>
      </c>
      <c r="G480" s="79">
        <v>9947547776</v>
      </c>
      <c r="H480" s="123">
        <v>11568.9979401606</v>
      </c>
      <c r="I480" s="124"/>
    </row>
    <row r="481" spans="1:9" ht="25.35" customHeight="1">
      <c r="A481" s="81">
        <v>45303</v>
      </c>
      <c r="B481" s="80">
        <v>1.151</v>
      </c>
      <c r="C481" s="80">
        <v>1.179</v>
      </c>
      <c r="D481" s="80">
        <v>1.1475</v>
      </c>
      <c r="E481" s="80">
        <v>1.169</v>
      </c>
      <c r="F481" s="79">
        <v>24424742</v>
      </c>
      <c r="G481" s="79">
        <v>9947547776</v>
      </c>
      <c r="H481" s="123">
        <v>11628.6836442323</v>
      </c>
      <c r="I481" s="124"/>
    </row>
    <row r="482" spans="1:9" ht="25.35" customHeight="1">
      <c r="A482" s="81">
        <v>45302</v>
      </c>
      <c r="B482" s="80">
        <v>1.1735</v>
      </c>
      <c r="C482" s="80">
        <v>1.1839999999999999</v>
      </c>
      <c r="D482" s="80">
        <v>1.1545000000000001</v>
      </c>
      <c r="E482" s="80">
        <v>1.1545000000000001</v>
      </c>
      <c r="F482" s="79">
        <v>30654304</v>
      </c>
      <c r="G482" s="79">
        <v>9947547776</v>
      </c>
      <c r="H482" s="123">
        <v>11484.443983285801</v>
      </c>
      <c r="I482" s="124"/>
    </row>
    <row r="483" spans="1:9" ht="25.35" customHeight="1">
      <c r="A483" s="81">
        <v>45301</v>
      </c>
      <c r="B483" s="80">
        <v>1.2030000000000001</v>
      </c>
      <c r="C483" s="80">
        <v>1.2144999999999999</v>
      </c>
      <c r="D483" s="80">
        <v>1.153</v>
      </c>
      <c r="E483" s="80">
        <v>1.1659999999999999</v>
      </c>
      <c r="F483" s="79">
        <v>36145565</v>
      </c>
      <c r="G483" s="79">
        <v>9947547776</v>
      </c>
      <c r="H483" s="123">
        <v>11598.840792196501</v>
      </c>
      <c r="I483" s="124"/>
    </row>
    <row r="484" spans="1:9" ht="25.35" customHeight="1">
      <c r="A484" s="81">
        <v>45300</v>
      </c>
      <c r="B484" s="80">
        <v>1.2195</v>
      </c>
      <c r="C484" s="80">
        <v>1.222</v>
      </c>
      <c r="D484" s="80">
        <v>1.2095</v>
      </c>
      <c r="E484" s="80">
        <v>1.21</v>
      </c>
      <c r="F484" s="79">
        <v>28660948</v>
      </c>
      <c r="G484" s="79">
        <v>9947547776</v>
      </c>
      <c r="H484" s="123">
        <v>12036.533188428801</v>
      </c>
      <c r="I484" s="124"/>
    </row>
    <row r="485" spans="1:9" ht="25.35" customHeight="1">
      <c r="A485" s="81">
        <v>45299</v>
      </c>
      <c r="B485" s="80">
        <v>1.2124999999999999</v>
      </c>
      <c r="C485" s="80">
        <v>1.226</v>
      </c>
      <c r="D485" s="80">
        <v>1.2015</v>
      </c>
      <c r="E485" s="80">
        <v>1.2230000000000001</v>
      </c>
      <c r="F485" s="79">
        <v>13102177</v>
      </c>
      <c r="G485" s="79">
        <v>9947547776</v>
      </c>
      <c r="H485" s="123">
        <v>12165.851423357501</v>
      </c>
      <c r="I485" s="124"/>
    </row>
    <row r="486" spans="1:9" ht="25.35" customHeight="1">
      <c r="A486" s="81">
        <v>45296</v>
      </c>
      <c r="B486" s="80">
        <v>1.2090000000000001</v>
      </c>
      <c r="C486" s="80">
        <v>1.2170000000000001</v>
      </c>
      <c r="D486" s="80">
        <v>1.2</v>
      </c>
      <c r="E486" s="80">
        <v>1.2135</v>
      </c>
      <c r="F486" s="79">
        <v>14586279</v>
      </c>
      <c r="G486" s="79">
        <v>9947547776</v>
      </c>
      <c r="H486" s="123">
        <v>12071.3494538573</v>
      </c>
      <c r="I486" s="124"/>
    </row>
    <row r="487" spans="1:9" ht="25.35" customHeight="1">
      <c r="A487" s="81">
        <v>45295</v>
      </c>
      <c r="B487" s="80">
        <v>1.228</v>
      </c>
      <c r="C487" s="80">
        <v>1.2324999999999999</v>
      </c>
      <c r="D487" s="80">
        <v>1.1955</v>
      </c>
      <c r="E487" s="80">
        <v>1.216</v>
      </c>
      <c r="F487" s="79">
        <v>23616638</v>
      </c>
      <c r="G487" s="79">
        <v>9947547776</v>
      </c>
      <c r="H487" s="123">
        <v>12096.2177066604</v>
      </c>
      <c r="I487" s="124"/>
    </row>
    <row r="488" spans="1:9" ht="25.35" customHeight="1">
      <c r="A488" s="81">
        <v>45294</v>
      </c>
      <c r="B488" s="80">
        <v>1.2484999999999999</v>
      </c>
      <c r="C488" s="80">
        <v>1.2615000000000001</v>
      </c>
      <c r="D488" s="80">
        <v>1.2295</v>
      </c>
      <c r="E488" s="80">
        <v>1.2295</v>
      </c>
      <c r="F488" s="79">
        <v>61153493</v>
      </c>
      <c r="G488" s="79">
        <v>9947547776</v>
      </c>
      <c r="H488" s="123">
        <v>12230.509354981699</v>
      </c>
      <c r="I488" s="124"/>
    </row>
    <row r="489" spans="1:9" ht="25.35" customHeight="1">
      <c r="A489" s="81">
        <v>45293</v>
      </c>
      <c r="B489" s="80">
        <v>1.2395</v>
      </c>
      <c r="C489" s="80">
        <v>1.2515000000000001</v>
      </c>
      <c r="D489" s="80">
        <v>1.236</v>
      </c>
      <c r="E489" s="80">
        <v>1.2509999999999999</v>
      </c>
      <c r="F489" s="79">
        <v>9802066</v>
      </c>
      <c r="G489" s="79">
        <v>9947547776</v>
      </c>
      <c r="H489" s="123">
        <v>12444.3815467852</v>
      </c>
      <c r="I489" s="124"/>
    </row>
    <row r="490" spans="1:9" ht="25.35" customHeight="1">
      <c r="A490" s="81">
        <v>45289</v>
      </c>
      <c r="B490" s="80">
        <v>1.2264999999999999</v>
      </c>
      <c r="C490" s="80">
        <v>1.2384999999999999</v>
      </c>
      <c r="D490" s="80">
        <v>1.2230000000000001</v>
      </c>
      <c r="E490" s="80">
        <v>1.236</v>
      </c>
      <c r="F490" s="79">
        <v>8037520</v>
      </c>
      <c r="G490" s="79">
        <v>9947547776</v>
      </c>
      <c r="H490" s="123">
        <v>12295.168472445999</v>
      </c>
      <c r="I490" s="124"/>
    </row>
    <row r="491" spans="1:9" ht="25.35" customHeight="1">
      <c r="A491" s="81">
        <v>45288</v>
      </c>
      <c r="B491" s="80">
        <v>1.2415</v>
      </c>
      <c r="C491" s="80">
        <v>1.248</v>
      </c>
      <c r="D491" s="80">
        <v>1.2270000000000001</v>
      </c>
      <c r="E491" s="80">
        <v>1.2295</v>
      </c>
      <c r="F491" s="79">
        <v>9117321</v>
      </c>
      <c r="G491" s="79">
        <v>9945623720</v>
      </c>
      <c r="H491" s="123">
        <v>12228.1437282526</v>
      </c>
      <c r="I491" s="124"/>
    </row>
    <row r="492" spans="1:9" ht="25.35" customHeight="1">
      <c r="A492" s="81">
        <v>45287</v>
      </c>
      <c r="B492" s="80">
        <v>1.2725</v>
      </c>
      <c r="C492" s="80">
        <v>1.2775000000000001</v>
      </c>
      <c r="D492" s="80">
        <v>1.2504999999999999</v>
      </c>
      <c r="E492" s="80">
        <v>1.2609999999999999</v>
      </c>
      <c r="F492" s="79">
        <v>12992096</v>
      </c>
      <c r="G492" s="79">
        <v>9945623720</v>
      </c>
      <c r="H492" s="123">
        <v>12541.4318808306</v>
      </c>
      <c r="I492" s="124"/>
    </row>
    <row r="493" spans="1:9" ht="25.35" customHeight="1">
      <c r="A493" s="81">
        <v>45282</v>
      </c>
      <c r="B493" s="80">
        <v>1.2589999999999999</v>
      </c>
      <c r="C493" s="80">
        <v>1.2729999999999999</v>
      </c>
      <c r="D493" s="80">
        <v>1.2589999999999999</v>
      </c>
      <c r="E493" s="80">
        <v>1.2729999999999999</v>
      </c>
      <c r="F493" s="79">
        <v>5724199</v>
      </c>
      <c r="G493" s="79">
        <v>9945623720</v>
      </c>
      <c r="H493" s="123">
        <v>12660.7790145298</v>
      </c>
      <c r="I493" s="124"/>
    </row>
    <row r="494" spans="1:9" ht="25.35" customHeight="1">
      <c r="A494" s="81">
        <v>45281</v>
      </c>
      <c r="B494" s="80">
        <v>1.26</v>
      </c>
      <c r="C494" s="80">
        <v>1.2765</v>
      </c>
      <c r="D494" s="80">
        <v>1.2569999999999999</v>
      </c>
      <c r="E494" s="80">
        <v>1.2629999999999999</v>
      </c>
      <c r="F494" s="79">
        <v>17080001</v>
      </c>
      <c r="G494" s="79">
        <v>9945623720</v>
      </c>
      <c r="H494" s="123">
        <v>12561.3228721786</v>
      </c>
      <c r="I494" s="124"/>
    </row>
    <row r="495" spans="1:9" ht="25.35" customHeight="1">
      <c r="A495" s="81">
        <v>45280</v>
      </c>
      <c r="B495" s="80">
        <v>1.2555000000000001</v>
      </c>
      <c r="C495" s="80">
        <v>1.2689999999999999</v>
      </c>
      <c r="D495" s="80">
        <v>1.2524999999999999</v>
      </c>
      <c r="E495" s="80">
        <v>1.2605</v>
      </c>
      <c r="F495" s="79">
        <v>17309845</v>
      </c>
      <c r="G495" s="79">
        <v>9945623720</v>
      </c>
      <c r="H495" s="123">
        <v>12536.4594293962</v>
      </c>
      <c r="I495" s="124"/>
    </row>
    <row r="496" spans="1:9" ht="25.35" customHeight="1">
      <c r="A496" s="81">
        <v>45279</v>
      </c>
      <c r="B496" s="80">
        <v>1.25</v>
      </c>
      <c r="C496" s="80">
        <v>1.2544999999999999</v>
      </c>
      <c r="D496" s="80">
        <v>1.2335</v>
      </c>
      <c r="E496" s="80">
        <v>1.2355</v>
      </c>
      <c r="F496" s="79">
        <v>32331837</v>
      </c>
      <c r="G496" s="79">
        <v>9945623720</v>
      </c>
      <c r="H496" s="123">
        <v>12287.8178879076</v>
      </c>
      <c r="I496" s="124"/>
    </row>
    <row r="497" spans="1:9" ht="25.35" customHeight="1">
      <c r="A497" s="81">
        <v>45278</v>
      </c>
      <c r="B497" s="80">
        <v>1.2430000000000001</v>
      </c>
      <c r="C497" s="80">
        <v>1.2725</v>
      </c>
      <c r="D497" s="80">
        <v>1.2370000000000001</v>
      </c>
      <c r="E497" s="80">
        <v>1.2464999999999999</v>
      </c>
      <c r="F497" s="79">
        <v>36762888</v>
      </c>
      <c r="G497" s="79">
        <v>9945623720</v>
      </c>
      <c r="H497" s="123">
        <v>12397.2201187382</v>
      </c>
      <c r="I497" s="124"/>
    </row>
    <row r="498" spans="1:9" ht="25.35" customHeight="1">
      <c r="A498" s="81">
        <v>45275</v>
      </c>
      <c r="B498" s="80">
        <v>1.284</v>
      </c>
      <c r="C498" s="80">
        <v>1.2989999999999999</v>
      </c>
      <c r="D498" s="80">
        <v>1.2490000000000001</v>
      </c>
      <c r="E498" s="80">
        <v>1.25</v>
      </c>
      <c r="F498" s="79">
        <v>35535659</v>
      </c>
      <c r="G498" s="79">
        <v>9945623720</v>
      </c>
      <c r="H498" s="123">
        <v>12432.02965</v>
      </c>
      <c r="I498" s="124"/>
    </row>
    <row r="499" spans="1:9" ht="25.35" customHeight="1">
      <c r="A499" s="81">
        <v>45274</v>
      </c>
      <c r="B499" s="80">
        <v>1.2915000000000001</v>
      </c>
      <c r="C499" s="80">
        <v>1.3214999999999999</v>
      </c>
      <c r="D499" s="80">
        <v>1.276</v>
      </c>
      <c r="E499" s="80">
        <v>1.2845</v>
      </c>
      <c r="F499" s="79">
        <v>36693582</v>
      </c>
      <c r="G499" s="79">
        <v>9945623720</v>
      </c>
      <c r="H499" s="123">
        <v>12775.153696794699</v>
      </c>
      <c r="I499" s="124"/>
    </row>
    <row r="500" spans="1:9" ht="25.35" customHeight="1">
      <c r="A500" s="81">
        <v>45273</v>
      </c>
      <c r="B500" s="80">
        <v>1.2665</v>
      </c>
      <c r="C500" s="80">
        <v>1.2725</v>
      </c>
      <c r="D500" s="80">
        <v>1.232</v>
      </c>
      <c r="E500" s="80">
        <v>1.2609999999999999</v>
      </c>
      <c r="F500" s="79">
        <v>72763310</v>
      </c>
      <c r="G500" s="79">
        <v>9945623720</v>
      </c>
      <c r="H500" s="123">
        <v>12541.4318808306</v>
      </c>
      <c r="I500" s="124"/>
    </row>
    <row r="501" spans="1:9" ht="25.35" customHeight="1">
      <c r="A501" s="81">
        <v>45272</v>
      </c>
      <c r="B501" s="80">
        <v>1.28</v>
      </c>
      <c r="C501" s="80">
        <v>1.28</v>
      </c>
      <c r="D501" s="80">
        <v>1.2544999999999999</v>
      </c>
      <c r="E501" s="80">
        <v>1.262</v>
      </c>
      <c r="F501" s="79">
        <v>41163464</v>
      </c>
      <c r="G501" s="79">
        <v>9945623720</v>
      </c>
      <c r="H501" s="123">
        <v>12551.376783699199</v>
      </c>
      <c r="I501" s="124"/>
    </row>
    <row r="502" spans="1:9" ht="25.35" customHeight="1">
      <c r="A502" s="81">
        <v>45271</v>
      </c>
      <c r="B502" s="80">
        <v>1.323</v>
      </c>
      <c r="C502" s="80">
        <v>1.3340000000000001</v>
      </c>
      <c r="D502" s="80">
        <v>1.3105</v>
      </c>
      <c r="E502" s="80">
        <v>1.3134999999999999</v>
      </c>
      <c r="F502" s="79">
        <v>43768695</v>
      </c>
      <c r="G502" s="79">
        <v>9945623720</v>
      </c>
      <c r="H502" s="123">
        <v>13063.577220979399</v>
      </c>
      <c r="I502" s="124"/>
    </row>
    <row r="503" spans="1:9" ht="25.35" customHeight="1">
      <c r="A503" s="81">
        <v>45268</v>
      </c>
      <c r="B503" s="80">
        <v>1.335</v>
      </c>
      <c r="C503" s="80">
        <v>1.3525</v>
      </c>
      <c r="D503" s="80">
        <v>1.3205</v>
      </c>
      <c r="E503" s="80">
        <v>1.3214999999999999</v>
      </c>
      <c r="F503" s="79">
        <v>26388386</v>
      </c>
      <c r="G503" s="79">
        <v>9945623720</v>
      </c>
      <c r="H503" s="123">
        <v>13143.1411863717</v>
      </c>
      <c r="I503" s="124"/>
    </row>
    <row r="504" spans="1:9" ht="25.35" customHeight="1">
      <c r="A504" s="81">
        <v>45267</v>
      </c>
      <c r="B504" s="80">
        <v>1.3660000000000001</v>
      </c>
      <c r="C504" s="80">
        <v>1.373</v>
      </c>
      <c r="D504" s="80">
        <v>1.3214999999999999</v>
      </c>
      <c r="E504" s="80">
        <v>1.3440000000000001</v>
      </c>
      <c r="F504" s="79">
        <v>39295574</v>
      </c>
      <c r="G504" s="79">
        <v>9945623720</v>
      </c>
      <c r="H504" s="123">
        <v>13366.918099467201</v>
      </c>
      <c r="I504" s="124"/>
    </row>
    <row r="505" spans="1:9" ht="25.35" customHeight="1">
      <c r="A505" s="81">
        <v>45266</v>
      </c>
      <c r="B505" s="80">
        <v>1.3109999999999999</v>
      </c>
      <c r="C505" s="80">
        <v>1.3685</v>
      </c>
      <c r="D505" s="80">
        <v>1.3080000000000001</v>
      </c>
      <c r="E505" s="80">
        <v>1.3665</v>
      </c>
      <c r="F505" s="79">
        <v>60538766</v>
      </c>
      <c r="G505" s="79">
        <v>9945623720</v>
      </c>
      <c r="H505" s="123">
        <v>13590.6938269519</v>
      </c>
      <c r="I505" s="124"/>
    </row>
    <row r="506" spans="1:9" ht="25.35" customHeight="1">
      <c r="A506" s="81">
        <v>45265</v>
      </c>
      <c r="B506" s="80">
        <v>1.252</v>
      </c>
      <c r="C506" s="80">
        <v>1.31</v>
      </c>
      <c r="D506" s="80">
        <v>1.252</v>
      </c>
      <c r="E506" s="80">
        <v>1.3025</v>
      </c>
      <c r="F506" s="79">
        <v>32669103</v>
      </c>
      <c r="G506" s="79">
        <v>9945623720</v>
      </c>
      <c r="H506" s="123">
        <v>12954.1749901489</v>
      </c>
      <c r="I506" s="124"/>
    </row>
    <row r="507" spans="1:9" ht="25.35" customHeight="1">
      <c r="A507" s="81">
        <v>45264</v>
      </c>
      <c r="B507" s="80">
        <v>1.24</v>
      </c>
      <c r="C507" s="80">
        <v>1.266</v>
      </c>
      <c r="D507" s="80">
        <v>1.2370000000000001</v>
      </c>
      <c r="E507" s="80">
        <v>1.2609999999999999</v>
      </c>
      <c r="F507" s="79">
        <v>17700684</v>
      </c>
      <c r="G507" s="79">
        <v>9945623720</v>
      </c>
      <c r="H507" s="123">
        <v>12541.4318808306</v>
      </c>
      <c r="I507" s="124"/>
    </row>
    <row r="508" spans="1:9" ht="25.35" customHeight="1">
      <c r="A508" s="81">
        <v>45261</v>
      </c>
      <c r="B508" s="80">
        <v>1.234</v>
      </c>
      <c r="C508" s="80">
        <v>1.2395</v>
      </c>
      <c r="D508" s="80">
        <v>1.2235</v>
      </c>
      <c r="E508" s="80">
        <v>1.2364999999999999</v>
      </c>
      <c r="F508" s="79">
        <v>14584885</v>
      </c>
      <c r="G508" s="79">
        <v>9945623720</v>
      </c>
      <c r="H508" s="123">
        <v>12297.763976386999</v>
      </c>
      <c r="I508" s="124"/>
    </row>
    <row r="509" spans="1:9" ht="25.35" customHeight="1">
      <c r="A509" s="81">
        <v>45260</v>
      </c>
      <c r="B509" s="80">
        <v>1.2310000000000001</v>
      </c>
      <c r="C509" s="80">
        <v>1.2384999999999999</v>
      </c>
      <c r="D509" s="80">
        <v>1.216</v>
      </c>
      <c r="E509" s="80">
        <v>1.2290000000000001</v>
      </c>
      <c r="F509" s="79">
        <v>36943029</v>
      </c>
      <c r="G509" s="79">
        <v>9945623720</v>
      </c>
      <c r="H509" s="123">
        <v>12223.171276818301</v>
      </c>
      <c r="I509" s="124"/>
    </row>
    <row r="510" spans="1:9" ht="25.35" customHeight="1">
      <c r="A510" s="81">
        <v>45259</v>
      </c>
      <c r="B510" s="80">
        <v>1.2235</v>
      </c>
      <c r="C510" s="80">
        <v>1.2270000000000001</v>
      </c>
      <c r="D510" s="80">
        <v>1.2130000000000001</v>
      </c>
      <c r="E510" s="80">
        <v>1.2255</v>
      </c>
      <c r="F510" s="79">
        <v>13244171</v>
      </c>
      <c r="G510" s="79">
        <v>9944134723</v>
      </c>
      <c r="H510" s="123">
        <v>12186.536979751399</v>
      </c>
      <c r="I510" s="124"/>
    </row>
    <row r="511" spans="1:9" ht="25.35" customHeight="1">
      <c r="A511" s="81">
        <v>45258</v>
      </c>
      <c r="B511" s="80">
        <v>1.2275</v>
      </c>
      <c r="C511" s="80">
        <v>1.234</v>
      </c>
      <c r="D511" s="80">
        <v>1.2110000000000001</v>
      </c>
      <c r="E511" s="80">
        <v>1.2215</v>
      </c>
      <c r="F511" s="79">
        <v>18090889</v>
      </c>
      <c r="G511" s="79">
        <v>9944134723</v>
      </c>
      <c r="H511" s="123">
        <v>12146.760952966601</v>
      </c>
      <c r="I511" s="124"/>
    </row>
    <row r="512" spans="1:9" ht="25.35" customHeight="1">
      <c r="A512" s="81">
        <v>45257</v>
      </c>
      <c r="B512" s="80">
        <v>1.2204999999999999</v>
      </c>
      <c r="C512" s="80">
        <v>1.2355</v>
      </c>
      <c r="D512" s="80">
        <v>1.22</v>
      </c>
      <c r="E512" s="80">
        <v>1.2350000000000001</v>
      </c>
      <c r="F512" s="79">
        <v>15661690</v>
      </c>
      <c r="G512" s="79">
        <v>9944134723</v>
      </c>
      <c r="H512" s="123">
        <v>12281.006525156999</v>
      </c>
      <c r="I512" s="124"/>
    </row>
    <row r="513" spans="1:9" ht="25.35" customHeight="1">
      <c r="A513" s="81">
        <v>45254</v>
      </c>
      <c r="B513" s="80">
        <v>1.2204999999999999</v>
      </c>
      <c r="C513" s="80">
        <v>1.2270000000000001</v>
      </c>
      <c r="D513" s="80">
        <v>1.1915</v>
      </c>
      <c r="E513" s="80">
        <v>1.2224999999999999</v>
      </c>
      <c r="F513" s="79">
        <v>46337423</v>
      </c>
      <c r="G513" s="79">
        <v>9944134723</v>
      </c>
      <c r="H513" s="123">
        <v>12156.7043669462</v>
      </c>
      <c r="I513" s="124"/>
    </row>
    <row r="514" spans="1:9" ht="25.35" customHeight="1">
      <c r="A514" s="81">
        <v>45253</v>
      </c>
      <c r="B514" s="80">
        <v>1.2315</v>
      </c>
      <c r="C514" s="80">
        <v>1.2490000000000001</v>
      </c>
      <c r="D514" s="80">
        <v>1.2224999999999999</v>
      </c>
      <c r="E514" s="80">
        <v>1.2264999999999999</v>
      </c>
      <c r="F514" s="79">
        <v>27883563</v>
      </c>
      <c r="G514" s="79">
        <v>9944134723</v>
      </c>
      <c r="H514" s="123">
        <v>12196.4815791643</v>
      </c>
      <c r="I514" s="124"/>
    </row>
    <row r="515" spans="1:9" ht="25.35" customHeight="1">
      <c r="A515" s="81">
        <v>45252</v>
      </c>
      <c r="B515" s="80">
        <v>1.1859999999999999</v>
      </c>
      <c r="C515" s="80">
        <v>1.26</v>
      </c>
      <c r="D515" s="80">
        <v>1.1830000000000001</v>
      </c>
      <c r="E515" s="80">
        <v>1.2244999999999999</v>
      </c>
      <c r="F515" s="79">
        <v>28292857</v>
      </c>
      <c r="G515" s="79">
        <v>9944134723</v>
      </c>
      <c r="H515" s="123">
        <v>12176.592380338599</v>
      </c>
      <c r="I515" s="124"/>
    </row>
    <row r="516" spans="1:9" ht="25.35" customHeight="1">
      <c r="A516" s="81">
        <v>45251</v>
      </c>
      <c r="B516" s="80">
        <v>1.1910000000000001</v>
      </c>
      <c r="C516" s="80">
        <v>1.1924999999999999</v>
      </c>
      <c r="D516" s="80">
        <v>1.175</v>
      </c>
      <c r="E516" s="80">
        <v>1.1805000000000001</v>
      </c>
      <c r="F516" s="79">
        <v>13464575</v>
      </c>
      <c r="G516" s="79">
        <v>9944134723</v>
      </c>
      <c r="H516" s="123">
        <v>11739.0513439724</v>
      </c>
      <c r="I516" s="124"/>
    </row>
    <row r="517" spans="1:9" ht="25.35" customHeight="1">
      <c r="A517" s="81">
        <v>45250</v>
      </c>
      <c r="B517" s="80">
        <v>1.1875</v>
      </c>
      <c r="C517" s="80">
        <v>1.198</v>
      </c>
      <c r="D517" s="80">
        <v>1.1850000000000001</v>
      </c>
      <c r="E517" s="80">
        <v>1.1919999999999999</v>
      </c>
      <c r="F517" s="79">
        <v>10398507</v>
      </c>
      <c r="G517" s="79">
        <v>9944134723</v>
      </c>
      <c r="H517" s="123">
        <v>11853.407717337101</v>
      </c>
      <c r="I517" s="124"/>
    </row>
    <row r="518" spans="1:9" ht="25.35" customHeight="1">
      <c r="A518" s="81">
        <v>45247</v>
      </c>
      <c r="B518" s="80">
        <v>1.1835</v>
      </c>
      <c r="C518" s="80">
        <v>1.1950000000000001</v>
      </c>
      <c r="D518" s="80">
        <v>1.1785000000000001</v>
      </c>
      <c r="E518" s="80">
        <v>1.1890000000000001</v>
      </c>
      <c r="F518" s="79">
        <v>17849804</v>
      </c>
      <c r="G518" s="79">
        <v>9944134723</v>
      </c>
      <c r="H518" s="123">
        <v>11823.5762899651</v>
      </c>
      <c r="I518" s="124"/>
    </row>
    <row r="519" spans="1:9" ht="25.35" customHeight="1">
      <c r="A519" s="81">
        <v>45246</v>
      </c>
      <c r="B519" s="80">
        <v>1.1910000000000001</v>
      </c>
      <c r="C519" s="80">
        <v>1.204</v>
      </c>
      <c r="D519" s="80">
        <v>1.18</v>
      </c>
      <c r="E519" s="80">
        <v>1.18</v>
      </c>
      <c r="F519" s="79">
        <v>28756948</v>
      </c>
      <c r="G519" s="79">
        <v>9944134723</v>
      </c>
      <c r="H519" s="123">
        <v>11734.0784515494</v>
      </c>
      <c r="I519" s="124"/>
    </row>
    <row r="520" spans="1:9" ht="25.35" customHeight="1">
      <c r="A520" s="81">
        <v>45245</v>
      </c>
      <c r="B520" s="80">
        <v>1.2</v>
      </c>
      <c r="C520" s="80">
        <v>1.2170000000000001</v>
      </c>
      <c r="D520" s="80">
        <v>1.1904999999999999</v>
      </c>
      <c r="E520" s="80">
        <v>1.1950000000000001</v>
      </c>
      <c r="F520" s="79">
        <v>24917457</v>
      </c>
      <c r="G520" s="79">
        <v>9944134723</v>
      </c>
      <c r="H520" s="123">
        <v>11883.241515575601</v>
      </c>
      <c r="I520" s="124"/>
    </row>
    <row r="521" spans="1:9" ht="25.35" customHeight="1">
      <c r="A521" s="81">
        <v>45244</v>
      </c>
      <c r="B521" s="80">
        <v>1.254</v>
      </c>
      <c r="C521" s="80">
        <v>1.2589999999999999</v>
      </c>
      <c r="D521" s="80">
        <v>1.1955</v>
      </c>
      <c r="E521" s="80">
        <v>1.1955</v>
      </c>
      <c r="F521" s="79">
        <v>96331401</v>
      </c>
      <c r="G521" s="79">
        <v>9944134723</v>
      </c>
      <c r="H521" s="123">
        <v>11888.2132225654</v>
      </c>
      <c r="I521" s="124"/>
    </row>
    <row r="522" spans="1:9" ht="25.35" customHeight="1">
      <c r="A522" s="81">
        <v>45243</v>
      </c>
      <c r="B522" s="80">
        <v>1.222</v>
      </c>
      <c r="C522" s="80">
        <v>1.2384999999999999</v>
      </c>
      <c r="D522" s="80">
        <v>1.2144999999999999</v>
      </c>
      <c r="E522" s="80">
        <v>1.2295</v>
      </c>
      <c r="F522" s="79">
        <v>16030262</v>
      </c>
      <c r="G522" s="79">
        <v>9944134723</v>
      </c>
      <c r="H522" s="123">
        <v>12226.3130065363</v>
      </c>
      <c r="I522" s="124"/>
    </row>
    <row r="523" spans="1:9" ht="25.35" customHeight="1">
      <c r="A523" s="81">
        <v>45240</v>
      </c>
      <c r="B523" s="80">
        <v>1.2204999999999999</v>
      </c>
      <c r="C523" s="80">
        <v>1.226</v>
      </c>
      <c r="D523" s="80">
        <v>1.2064999999999999</v>
      </c>
      <c r="E523" s="80">
        <v>1.2150000000000001</v>
      </c>
      <c r="F523" s="79">
        <v>20177216</v>
      </c>
      <c r="G523" s="79">
        <v>9944134723</v>
      </c>
      <c r="H523" s="123">
        <v>12082.1240203663</v>
      </c>
      <c r="I523" s="124"/>
    </row>
    <row r="524" spans="1:9" ht="25.35" customHeight="1">
      <c r="A524" s="81">
        <v>45239</v>
      </c>
      <c r="B524" s="80">
        <v>1.2095</v>
      </c>
      <c r="C524" s="80">
        <v>1.2335</v>
      </c>
      <c r="D524" s="80">
        <v>1.2095</v>
      </c>
      <c r="E524" s="80">
        <v>1.2284999999999999</v>
      </c>
      <c r="F524" s="79">
        <v>12804331</v>
      </c>
      <c r="G524" s="79">
        <v>9944134723</v>
      </c>
      <c r="H524" s="123">
        <v>12216.369592556701</v>
      </c>
      <c r="I524" s="124"/>
    </row>
    <row r="525" spans="1:9" ht="25.35" customHeight="1">
      <c r="A525" s="81">
        <v>45238</v>
      </c>
      <c r="B525" s="80">
        <v>1.2335</v>
      </c>
      <c r="C525" s="80">
        <v>1.2335</v>
      </c>
      <c r="D525" s="80">
        <v>1.2124999999999999</v>
      </c>
      <c r="E525" s="80">
        <v>1.2155</v>
      </c>
      <c r="F525" s="79">
        <v>16364577</v>
      </c>
      <c r="G525" s="79">
        <v>9944134723</v>
      </c>
      <c r="H525" s="123">
        <v>12087.0957273561</v>
      </c>
      <c r="I525" s="124"/>
    </row>
    <row r="526" spans="1:9" ht="25.35" customHeight="1">
      <c r="A526" s="81">
        <v>45237</v>
      </c>
      <c r="B526" s="80">
        <v>1.2384999999999999</v>
      </c>
      <c r="C526" s="80">
        <v>1.2524999999999999</v>
      </c>
      <c r="D526" s="80">
        <v>1.2310000000000001</v>
      </c>
      <c r="E526" s="80">
        <v>1.2404999999999999</v>
      </c>
      <c r="F526" s="79">
        <v>15037831</v>
      </c>
      <c r="G526" s="79">
        <v>9944134723</v>
      </c>
      <c r="H526" s="123">
        <v>12335.6988583445</v>
      </c>
      <c r="I526" s="124"/>
    </row>
    <row r="527" spans="1:9" ht="25.35" customHeight="1">
      <c r="A527" s="81">
        <v>45236</v>
      </c>
      <c r="B527" s="80">
        <v>1.24</v>
      </c>
      <c r="C527" s="80">
        <v>1.2515000000000001</v>
      </c>
      <c r="D527" s="80">
        <v>1.2315</v>
      </c>
      <c r="E527" s="80">
        <v>1.242</v>
      </c>
      <c r="F527" s="79">
        <v>31674292</v>
      </c>
      <c r="G527" s="79">
        <v>9944134723</v>
      </c>
      <c r="H527" s="123">
        <v>12350.6151647471</v>
      </c>
      <c r="I527" s="124"/>
    </row>
    <row r="528" spans="1:9" ht="25.35" customHeight="1">
      <c r="A528" s="81">
        <v>45233</v>
      </c>
      <c r="B528" s="80">
        <v>1.1870000000000001</v>
      </c>
      <c r="C528" s="80">
        <v>1.2415</v>
      </c>
      <c r="D528" s="80">
        <v>1.167</v>
      </c>
      <c r="E528" s="80">
        <v>1.2415</v>
      </c>
      <c r="F528" s="79">
        <v>36816846</v>
      </c>
      <c r="G528" s="79">
        <v>9944134723</v>
      </c>
      <c r="H528" s="123">
        <v>12345.6434577573</v>
      </c>
      <c r="I528" s="124"/>
    </row>
    <row r="529" spans="1:9" ht="25.35" customHeight="1">
      <c r="A529" s="81">
        <v>45232</v>
      </c>
      <c r="B529" s="80">
        <v>1.1399999999999999</v>
      </c>
      <c r="C529" s="80">
        <v>1.2184999999999999</v>
      </c>
      <c r="D529" s="80">
        <v>1.1339999999999999</v>
      </c>
      <c r="E529" s="80">
        <v>1.1745000000000001</v>
      </c>
      <c r="F529" s="79">
        <v>51680972</v>
      </c>
      <c r="G529" s="79">
        <v>9944134723</v>
      </c>
      <c r="H529" s="123">
        <v>11679.386118361899</v>
      </c>
      <c r="I529" s="124"/>
    </row>
    <row r="530" spans="1:9" ht="25.35" customHeight="1">
      <c r="A530" s="81">
        <v>45231</v>
      </c>
      <c r="B530" s="80">
        <v>1.131</v>
      </c>
      <c r="C530" s="80">
        <v>1.1339999999999999</v>
      </c>
      <c r="D530" s="80">
        <v>1.1100000000000001</v>
      </c>
      <c r="E530" s="80">
        <v>1.111</v>
      </c>
      <c r="F530" s="79">
        <v>35930726</v>
      </c>
      <c r="G530" s="79">
        <v>9944134723</v>
      </c>
      <c r="H530" s="123">
        <v>11047.933098761599</v>
      </c>
      <c r="I530" s="124"/>
    </row>
    <row r="531" spans="1:9" ht="25.35" customHeight="1">
      <c r="A531" s="81">
        <v>45230</v>
      </c>
      <c r="B531" s="80">
        <v>1.127</v>
      </c>
      <c r="C531" s="80">
        <v>1.1345000000000001</v>
      </c>
      <c r="D531" s="80">
        <v>1.1234999999999999</v>
      </c>
      <c r="E531" s="80">
        <v>1.1274999999999999</v>
      </c>
      <c r="F531" s="79">
        <v>27951759</v>
      </c>
      <c r="G531" s="79">
        <v>9944134723</v>
      </c>
      <c r="H531" s="123">
        <v>11212.0124691905</v>
      </c>
      <c r="I531" s="124"/>
    </row>
    <row r="532" spans="1:9" ht="25.35" customHeight="1">
      <c r="A532" s="81">
        <v>45229</v>
      </c>
      <c r="B532" s="80">
        <v>1.1125</v>
      </c>
      <c r="C532" s="80">
        <v>1.1325000000000001</v>
      </c>
      <c r="D532" s="80">
        <v>1.1125</v>
      </c>
      <c r="E532" s="80">
        <v>1.1254999999999999</v>
      </c>
      <c r="F532" s="79">
        <v>12253611</v>
      </c>
      <c r="G532" s="79">
        <v>9943309483</v>
      </c>
      <c r="H532" s="123">
        <v>11191.1956481096</v>
      </c>
      <c r="I532" s="124"/>
    </row>
    <row r="533" spans="1:9" ht="25.35" customHeight="1">
      <c r="A533" s="81">
        <v>45226</v>
      </c>
      <c r="B533" s="80">
        <v>1.111</v>
      </c>
      <c r="C533" s="80">
        <v>1.1294999999999999</v>
      </c>
      <c r="D533" s="80">
        <v>1.1065</v>
      </c>
      <c r="E533" s="80">
        <v>1.1065</v>
      </c>
      <c r="F533" s="79">
        <v>14062958</v>
      </c>
      <c r="G533" s="79">
        <v>9943309483</v>
      </c>
      <c r="H533" s="123">
        <v>11002.2722369025</v>
      </c>
      <c r="I533" s="124"/>
    </row>
    <row r="534" spans="1:9" ht="25.35" customHeight="1">
      <c r="A534" s="81">
        <v>45225</v>
      </c>
      <c r="B534" s="80">
        <v>1.1065</v>
      </c>
      <c r="C534" s="80">
        <v>1.121</v>
      </c>
      <c r="D534" s="80">
        <v>1.1065</v>
      </c>
      <c r="E534" s="80">
        <v>1.1125</v>
      </c>
      <c r="F534" s="79">
        <v>15640760</v>
      </c>
      <c r="G534" s="79">
        <v>9943309483</v>
      </c>
      <c r="H534" s="123">
        <v>11061.931325703599</v>
      </c>
      <c r="I534" s="124"/>
    </row>
    <row r="535" spans="1:9" ht="25.35" customHeight="1">
      <c r="A535" s="81">
        <v>45224</v>
      </c>
      <c r="B535" s="80">
        <v>1.119</v>
      </c>
      <c r="C535" s="80">
        <v>1.1294999999999999</v>
      </c>
      <c r="D535" s="80">
        <v>1.1025</v>
      </c>
      <c r="E535" s="80">
        <v>1.1165</v>
      </c>
      <c r="F535" s="79">
        <v>57238415</v>
      </c>
      <c r="G535" s="79">
        <v>9943309483</v>
      </c>
      <c r="H535" s="123">
        <v>11101.7052369058</v>
      </c>
      <c r="I535" s="124"/>
    </row>
    <row r="536" spans="1:9" ht="25.35" customHeight="1">
      <c r="A536" s="81">
        <v>45223</v>
      </c>
      <c r="B536" s="80">
        <v>1.1014999999999999</v>
      </c>
      <c r="C536" s="80">
        <v>1.1299999999999999</v>
      </c>
      <c r="D536" s="80">
        <v>1.1014999999999999</v>
      </c>
      <c r="E536" s="80">
        <v>1.1225000000000001</v>
      </c>
      <c r="F536" s="79">
        <v>20206292</v>
      </c>
      <c r="G536" s="79">
        <v>9943309483</v>
      </c>
      <c r="H536" s="123">
        <v>11161.3643257068</v>
      </c>
      <c r="I536" s="124"/>
    </row>
    <row r="537" spans="1:9" ht="25.35" customHeight="1">
      <c r="A537" s="81">
        <v>45222</v>
      </c>
      <c r="B537" s="80">
        <v>1.139</v>
      </c>
      <c r="C537" s="80">
        <v>1.1445000000000001</v>
      </c>
      <c r="D537" s="80">
        <v>1.107</v>
      </c>
      <c r="E537" s="80">
        <v>1.107</v>
      </c>
      <c r="F537" s="79">
        <v>19362993</v>
      </c>
      <c r="G537" s="79">
        <v>9943309483</v>
      </c>
      <c r="H537" s="123">
        <v>11007.2435313022</v>
      </c>
      <c r="I537" s="124"/>
    </row>
    <row r="538" spans="1:9" ht="25.35" customHeight="1">
      <c r="A538" s="81">
        <v>45219</v>
      </c>
      <c r="B538" s="80">
        <v>1.1499999999999999</v>
      </c>
      <c r="C538" s="80">
        <v>1.1579999999999999</v>
      </c>
      <c r="D538" s="80">
        <v>1.1319999999999999</v>
      </c>
      <c r="E538" s="80">
        <v>1.1395</v>
      </c>
      <c r="F538" s="79">
        <v>31950903</v>
      </c>
      <c r="G538" s="79">
        <v>9943309483</v>
      </c>
      <c r="H538" s="123">
        <v>11330.401373980099</v>
      </c>
      <c r="I538" s="124"/>
    </row>
    <row r="539" spans="1:9" ht="25.35" customHeight="1">
      <c r="A539" s="81">
        <v>45218</v>
      </c>
      <c r="B539" s="80">
        <v>1.18</v>
      </c>
      <c r="C539" s="80">
        <v>1.18</v>
      </c>
      <c r="D539" s="80">
        <v>1.157</v>
      </c>
      <c r="E539" s="80">
        <v>1.1605000000000001</v>
      </c>
      <c r="F539" s="79">
        <v>13040381</v>
      </c>
      <c r="G539" s="79">
        <v>9943309483</v>
      </c>
      <c r="H539" s="123">
        <v>11539.211148120799</v>
      </c>
      <c r="I539" s="124"/>
    </row>
    <row r="540" spans="1:9" ht="25.35" customHeight="1">
      <c r="A540" s="81">
        <v>45217</v>
      </c>
      <c r="B540" s="80">
        <v>1.1719999999999999</v>
      </c>
      <c r="C540" s="80">
        <v>1.1955</v>
      </c>
      <c r="D540" s="80">
        <v>1.167</v>
      </c>
      <c r="E540" s="80">
        <v>1.1830000000000001</v>
      </c>
      <c r="F540" s="79">
        <v>116050439</v>
      </c>
      <c r="G540" s="79">
        <v>9943309483</v>
      </c>
      <c r="H540" s="123">
        <v>11762.9359907955</v>
      </c>
      <c r="I540" s="124"/>
    </row>
    <row r="541" spans="1:9" ht="25.35" customHeight="1">
      <c r="A541" s="81">
        <v>45216</v>
      </c>
      <c r="B541" s="80">
        <v>1.1984999999999999</v>
      </c>
      <c r="C541" s="80">
        <v>1.2004999999999999</v>
      </c>
      <c r="D541" s="80">
        <v>1.1675</v>
      </c>
      <c r="E541" s="80">
        <v>1.1735</v>
      </c>
      <c r="F541" s="79">
        <v>21411974</v>
      </c>
      <c r="G541" s="79">
        <v>9943309483</v>
      </c>
      <c r="H541" s="123">
        <v>11668.473099857099</v>
      </c>
      <c r="I541" s="124"/>
    </row>
    <row r="542" spans="1:9" ht="25.35" customHeight="1">
      <c r="A542" s="81">
        <v>45215</v>
      </c>
      <c r="B542" s="80">
        <v>1.194</v>
      </c>
      <c r="C542" s="80">
        <v>1.204</v>
      </c>
      <c r="D542" s="80">
        <v>1.1835</v>
      </c>
      <c r="E542" s="80">
        <v>1.1995</v>
      </c>
      <c r="F542" s="79">
        <v>23405084</v>
      </c>
      <c r="G542" s="79">
        <v>9943309483</v>
      </c>
      <c r="H542" s="123">
        <v>11926.999373999401</v>
      </c>
      <c r="I542" s="124"/>
    </row>
    <row r="543" spans="1:9" ht="25.35" customHeight="1">
      <c r="A543" s="81">
        <v>45212</v>
      </c>
      <c r="B543" s="80">
        <v>1.1855</v>
      </c>
      <c r="C543" s="80">
        <v>1.1950000000000001</v>
      </c>
      <c r="D543" s="80">
        <v>1.1805000000000001</v>
      </c>
      <c r="E543" s="80">
        <v>1.1870000000000001</v>
      </c>
      <c r="F543" s="79">
        <v>17537702</v>
      </c>
      <c r="G543" s="79">
        <v>9943309483</v>
      </c>
      <c r="H543" s="123">
        <v>11802.7075313279</v>
      </c>
      <c r="I543" s="124"/>
    </row>
    <row r="544" spans="1:9" ht="25.35" customHeight="1">
      <c r="A544" s="81">
        <v>45211</v>
      </c>
      <c r="B544" s="80">
        <v>1.19</v>
      </c>
      <c r="C544" s="80">
        <v>1.196</v>
      </c>
      <c r="D544" s="80">
        <v>1.1795</v>
      </c>
      <c r="E544" s="80">
        <v>1.1870000000000001</v>
      </c>
      <c r="F544" s="79">
        <v>11155650</v>
      </c>
      <c r="G544" s="79">
        <v>9943309483</v>
      </c>
      <c r="H544" s="123">
        <v>11802.7075313279</v>
      </c>
      <c r="I544" s="124"/>
    </row>
    <row r="545" spans="1:9" ht="25.35" customHeight="1">
      <c r="A545" s="81">
        <v>45210</v>
      </c>
      <c r="B545" s="80">
        <v>1.1845000000000001</v>
      </c>
      <c r="C545" s="80">
        <v>1.204</v>
      </c>
      <c r="D545" s="80">
        <v>1.1839999999999999</v>
      </c>
      <c r="E545" s="80">
        <v>1.196</v>
      </c>
      <c r="F545" s="79">
        <v>19678862</v>
      </c>
      <c r="G545" s="79">
        <v>9943309483</v>
      </c>
      <c r="H545" s="123">
        <v>11892.1979425317</v>
      </c>
      <c r="I545" s="124"/>
    </row>
    <row r="546" spans="1:9" ht="25.35" customHeight="1">
      <c r="A546" s="81">
        <v>45209</v>
      </c>
      <c r="B546" s="80">
        <v>1.1639999999999999</v>
      </c>
      <c r="C546" s="80">
        <v>1.1895</v>
      </c>
      <c r="D546" s="80">
        <v>1.1639999999999999</v>
      </c>
      <c r="E546" s="80">
        <v>1.1825000000000001</v>
      </c>
      <c r="F546" s="79">
        <v>35026655</v>
      </c>
      <c r="G546" s="79">
        <v>9943309483</v>
      </c>
      <c r="H546" s="123">
        <v>11757.9635110609</v>
      </c>
      <c r="I546" s="124"/>
    </row>
    <row r="547" spans="1:9" ht="25.35" customHeight="1">
      <c r="A547" s="81">
        <v>45208</v>
      </c>
      <c r="B547" s="80">
        <v>1.1365000000000001</v>
      </c>
      <c r="C547" s="80">
        <v>1.1539999999999999</v>
      </c>
      <c r="D547" s="80">
        <v>1.1325000000000001</v>
      </c>
      <c r="E547" s="80">
        <v>1.1525000000000001</v>
      </c>
      <c r="F547" s="79">
        <v>21297841</v>
      </c>
      <c r="G547" s="79">
        <v>9943309483</v>
      </c>
      <c r="H547" s="123">
        <v>11459.6645110513</v>
      </c>
      <c r="I547" s="124"/>
    </row>
    <row r="548" spans="1:9" ht="25.35" customHeight="1">
      <c r="A548" s="81">
        <v>45205</v>
      </c>
      <c r="B548" s="80">
        <v>1.1525000000000001</v>
      </c>
      <c r="C548" s="80">
        <v>1.1599999999999999</v>
      </c>
      <c r="D548" s="80">
        <v>1.1200000000000001</v>
      </c>
      <c r="E548" s="80">
        <v>1.1395</v>
      </c>
      <c r="F548" s="79">
        <v>10791630</v>
      </c>
      <c r="G548" s="79">
        <v>9943309483</v>
      </c>
      <c r="H548" s="123">
        <v>11330.401373980099</v>
      </c>
      <c r="I548" s="124"/>
    </row>
    <row r="549" spans="1:9" ht="25.35" customHeight="1">
      <c r="A549" s="81">
        <v>45204</v>
      </c>
      <c r="B549" s="80">
        <v>1.1325000000000001</v>
      </c>
      <c r="C549" s="80">
        <v>1.1455</v>
      </c>
      <c r="D549" s="80">
        <v>1.1240000000000001</v>
      </c>
      <c r="E549" s="80">
        <v>1.1455</v>
      </c>
      <c r="F549" s="79">
        <v>19267452</v>
      </c>
      <c r="G549" s="79">
        <v>9943309483</v>
      </c>
      <c r="H549" s="123">
        <v>11390.061648116</v>
      </c>
      <c r="I549" s="124"/>
    </row>
    <row r="550" spans="1:9" ht="25.35" customHeight="1">
      <c r="A550" s="81">
        <v>45203</v>
      </c>
      <c r="B550" s="80">
        <v>1.123</v>
      </c>
      <c r="C550" s="80">
        <v>1.147</v>
      </c>
      <c r="D550" s="80">
        <v>1.1205000000000001</v>
      </c>
      <c r="E550" s="80">
        <v>1.131</v>
      </c>
      <c r="F550" s="79">
        <v>29182531</v>
      </c>
      <c r="G550" s="79">
        <v>9943309483</v>
      </c>
      <c r="H550" s="123">
        <v>11245.8834425109</v>
      </c>
      <c r="I550" s="124"/>
    </row>
    <row r="551" spans="1:9" ht="25.35" customHeight="1">
      <c r="A551" s="81">
        <v>45202</v>
      </c>
      <c r="B551" s="80">
        <v>1.1505000000000001</v>
      </c>
      <c r="C551" s="80">
        <v>1.1525000000000001</v>
      </c>
      <c r="D551" s="80">
        <v>1.1205000000000001</v>
      </c>
      <c r="E551" s="80">
        <v>1.1299999999999999</v>
      </c>
      <c r="F551" s="79">
        <v>30225863</v>
      </c>
      <c r="G551" s="79">
        <v>9943309483</v>
      </c>
      <c r="H551" s="123">
        <v>11235.939668376601</v>
      </c>
      <c r="I551" s="124"/>
    </row>
    <row r="552" spans="1:9" ht="25.35" customHeight="1">
      <c r="A552" s="81">
        <v>45201</v>
      </c>
      <c r="B552" s="80">
        <v>1.1715</v>
      </c>
      <c r="C552" s="80">
        <v>1.1755</v>
      </c>
      <c r="D552" s="80">
        <v>1.1545000000000001</v>
      </c>
      <c r="E552" s="80">
        <v>1.157</v>
      </c>
      <c r="F552" s="79">
        <v>11079975</v>
      </c>
      <c r="G552" s="79">
        <v>9943309483</v>
      </c>
      <c r="H552" s="123">
        <v>11504.4085313183</v>
      </c>
      <c r="I552" s="124"/>
    </row>
    <row r="553" spans="1:9" ht="25.35" customHeight="1">
      <c r="A553" s="81">
        <v>45198</v>
      </c>
      <c r="B553" s="80">
        <v>1.1475</v>
      </c>
      <c r="C553" s="80">
        <v>1.177</v>
      </c>
      <c r="D553" s="80">
        <v>1.1475</v>
      </c>
      <c r="E553" s="80">
        <v>1.167</v>
      </c>
      <c r="F553" s="79">
        <v>19005833</v>
      </c>
      <c r="G553" s="79">
        <v>9943309483</v>
      </c>
      <c r="H553" s="123">
        <v>11603.841531321499</v>
      </c>
      <c r="I553" s="124"/>
    </row>
    <row r="554" spans="1:9" ht="25.35" customHeight="1">
      <c r="A554" s="81">
        <v>45197</v>
      </c>
      <c r="B554" s="80">
        <v>1.1685000000000001</v>
      </c>
      <c r="C554" s="80">
        <v>1.1685000000000001</v>
      </c>
      <c r="D554" s="80">
        <v>1.141</v>
      </c>
      <c r="E554" s="80">
        <v>1.1595</v>
      </c>
      <c r="F554" s="79">
        <v>21635241</v>
      </c>
      <c r="G554" s="79">
        <v>9942244738</v>
      </c>
      <c r="H554" s="123">
        <v>11528.032802156</v>
      </c>
      <c r="I554" s="124"/>
    </row>
    <row r="555" spans="1:9" ht="25.35" customHeight="1">
      <c r="A555" s="81">
        <v>45196</v>
      </c>
      <c r="B555" s="80">
        <v>1.1735</v>
      </c>
      <c r="C555" s="80">
        <v>1.179</v>
      </c>
      <c r="D555" s="80">
        <v>1.165</v>
      </c>
      <c r="E555" s="80">
        <v>1.173</v>
      </c>
      <c r="F555" s="79">
        <v>33343927</v>
      </c>
      <c r="G555" s="79">
        <v>9942244738</v>
      </c>
      <c r="H555" s="123">
        <v>11662.252859595699</v>
      </c>
      <c r="I555" s="124"/>
    </row>
    <row r="556" spans="1:9" ht="25.35" customHeight="1">
      <c r="A556" s="81">
        <v>45195</v>
      </c>
      <c r="B556" s="80">
        <v>1.1579999999999999</v>
      </c>
      <c r="C556" s="80">
        <v>1.1765000000000001</v>
      </c>
      <c r="D556" s="80">
        <v>1.1535</v>
      </c>
      <c r="E556" s="80">
        <v>1.1765000000000001</v>
      </c>
      <c r="F556" s="79">
        <v>13556205</v>
      </c>
      <c r="G556" s="79">
        <v>9942244738</v>
      </c>
      <c r="H556" s="123">
        <v>11697.0505644721</v>
      </c>
      <c r="I556" s="124"/>
    </row>
    <row r="557" spans="1:9" ht="25.35" customHeight="1">
      <c r="A557" s="81">
        <v>45194</v>
      </c>
      <c r="B557" s="80">
        <v>1.1910000000000001</v>
      </c>
      <c r="C557" s="80">
        <v>1.1910000000000001</v>
      </c>
      <c r="D557" s="80">
        <v>1.157</v>
      </c>
      <c r="E557" s="80">
        <v>1.1625000000000001</v>
      </c>
      <c r="F557" s="79">
        <v>24092804</v>
      </c>
      <c r="G557" s="79">
        <v>9942244738</v>
      </c>
      <c r="H557" s="123">
        <v>11557.859744966599</v>
      </c>
      <c r="I557" s="124"/>
    </row>
    <row r="558" spans="1:9" ht="25.35" customHeight="1">
      <c r="A558" s="81">
        <v>45191</v>
      </c>
      <c r="B558" s="80">
        <v>1.1970000000000001</v>
      </c>
      <c r="C558" s="80">
        <v>1.2130000000000001</v>
      </c>
      <c r="D558" s="80">
        <v>1.1924999999999999</v>
      </c>
      <c r="E558" s="80">
        <v>1.194</v>
      </c>
      <c r="F558" s="79">
        <v>37570896</v>
      </c>
      <c r="G558" s="79">
        <v>9942244738</v>
      </c>
      <c r="H558" s="123">
        <v>11871.040274061999</v>
      </c>
      <c r="I558" s="124"/>
    </row>
    <row r="559" spans="1:9" ht="25.35" customHeight="1">
      <c r="A559" s="81">
        <v>45190</v>
      </c>
      <c r="B559" s="80">
        <v>1.208</v>
      </c>
      <c r="C559" s="80">
        <v>1.2144999999999999</v>
      </c>
      <c r="D559" s="80">
        <v>1.19</v>
      </c>
      <c r="E559" s="80">
        <v>1.2055</v>
      </c>
      <c r="F559" s="79">
        <v>16983164</v>
      </c>
      <c r="G559" s="79">
        <v>9942244738</v>
      </c>
      <c r="H559" s="123">
        <v>11985.3760980306</v>
      </c>
      <c r="I559" s="124"/>
    </row>
    <row r="560" spans="1:9" ht="25.35" customHeight="1">
      <c r="A560" s="81">
        <v>45189</v>
      </c>
      <c r="B560" s="80">
        <v>1.1685000000000001</v>
      </c>
      <c r="C560" s="80">
        <v>1.2170000000000001</v>
      </c>
      <c r="D560" s="80">
        <v>1.1685000000000001</v>
      </c>
      <c r="E560" s="80">
        <v>1.214</v>
      </c>
      <c r="F560" s="79">
        <v>29327047</v>
      </c>
      <c r="G560" s="79">
        <v>9942244738</v>
      </c>
      <c r="H560" s="123">
        <v>12069.884979188701</v>
      </c>
      <c r="I560" s="124"/>
    </row>
    <row r="561" spans="1:9" ht="25.35" customHeight="1">
      <c r="A561" s="81">
        <v>45188</v>
      </c>
      <c r="B561" s="80">
        <v>1.1875</v>
      </c>
      <c r="C561" s="80">
        <v>1.1919999999999999</v>
      </c>
      <c r="D561" s="80">
        <v>1.1555</v>
      </c>
      <c r="E561" s="80">
        <v>1.1635</v>
      </c>
      <c r="F561" s="79">
        <v>23160494</v>
      </c>
      <c r="G561" s="79">
        <v>9942244738</v>
      </c>
      <c r="H561" s="123">
        <v>11567.8012690982</v>
      </c>
      <c r="I561" s="124"/>
    </row>
    <row r="562" spans="1:9" ht="25.35" customHeight="1">
      <c r="A562" s="81">
        <v>45187</v>
      </c>
      <c r="B562" s="80">
        <v>1.1675</v>
      </c>
      <c r="C562" s="80">
        <v>1.1835</v>
      </c>
      <c r="D562" s="80">
        <v>1.1599999999999999</v>
      </c>
      <c r="E562" s="80">
        <v>1.1819999999999999</v>
      </c>
      <c r="F562" s="79">
        <v>77062712</v>
      </c>
      <c r="G562" s="79">
        <v>9942244738</v>
      </c>
      <c r="H562" s="123">
        <v>11751.732502819599</v>
      </c>
      <c r="I562" s="124"/>
    </row>
    <row r="563" spans="1:9" ht="25.35" customHeight="1">
      <c r="A563" s="81">
        <v>45184</v>
      </c>
      <c r="B563" s="80">
        <v>1.1970000000000001</v>
      </c>
      <c r="C563" s="80">
        <v>1.198</v>
      </c>
      <c r="D563" s="80">
        <v>1.165</v>
      </c>
      <c r="E563" s="80">
        <v>1.17</v>
      </c>
      <c r="F563" s="79">
        <v>123302917</v>
      </c>
      <c r="G563" s="79">
        <v>9942244738</v>
      </c>
      <c r="H563" s="123">
        <v>11632.4259167851</v>
      </c>
      <c r="I563" s="124"/>
    </row>
    <row r="564" spans="1:9" ht="25.35" customHeight="1">
      <c r="A564" s="81">
        <v>45183</v>
      </c>
      <c r="B564" s="80">
        <v>1.1715</v>
      </c>
      <c r="C564" s="80">
        <v>1.1895</v>
      </c>
      <c r="D564" s="80">
        <v>1.161</v>
      </c>
      <c r="E564" s="80">
        <v>1.1875</v>
      </c>
      <c r="F564" s="79">
        <v>25421233</v>
      </c>
      <c r="G564" s="79">
        <v>9942244738</v>
      </c>
      <c r="H564" s="123">
        <v>11806.415626374999</v>
      </c>
      <c r="I564" s="124"/>
    </row>
    <row r="565" spans="1:9" ht="25.35" customHeight="1">
      <c r="A565" s="81">
        <v>45182</v>
      </c>
      <c r="B565" s="80">
        <v>1.1675</v>
      </c>
      <c r="C565" s="80">
        <v>1.181</v>
      </c>
      <c r="D565" s="80">
        <v>1.163</v>
      </c>
      <c r="E565" s="80">
        <v>1.1755</v>
      </c>
      <c r="F565" s="79">
        <v>45750654</v>
      </c>
      <c r="G565" s="79">
        <v>9942244738</v>
      </c>
      <c r="H565" s="123">
        <v>11687.1090403405</v>
      </c>
      <c r="I565" s="124"/>
    </row>
    <row r="566" spans="1:9" ht="25.35" customHeight="1">
      <c r="A566" s="81">
        <v>45181</v>
      </c>
      <c r="B566" s="80">
        <v>1.1385000000000001</v>
      </c>
      <c r="C566" s="80">
        <v>1.1679999999999999</v>
      </c>
      <c r="D566" s="80">
        <v>1.1385000000000001</v>
      </c>
      <c r="E566" s="80">
        <v>1.1615</v>
      </c>
      <c r="F566" s="79">
        <v>25761002</v>
      </c>
      <c r="G566" s="79">
        <v>9942244738</v>
      </c>
      <c r="H566" s="123">
        <v>11547.917035627101</v>
      </c>
      <c r="I566" s="124"/>
    </row>
    <row r="567" spans="1:9" ht="25.35" customHeight="1">
      <c r="A567" s="81">
        <v>45180</v>
      </c>
      <c r="B567" s="80">
        <v>1.1174999999999999</v>
      </c>
      <c r="C567" s="80">
        <v>1.1339999999999999</v>
      </c>
      <c r="D567" s="80">
        <v>1.1174999999999999</v>
      </c>
      <c r="E567" s="80">
        <v>1.131</v>
      </c>
      <c r="F567" s="79">
        <v>25390315</v>
      </c>
      <c r="G567" s="79">
        <v>9942244738</v>
      </c>
      <c r="H567" s="123">
        <v>11244.6792158712</v>
      </c>
      <c r="I567" s="124"/>
    </row>
    <row r="568" spans="1:9" ht="25.35" customHeight="1">
      <c r="A568" s="81">
        <v>45177</v>
      </c>
      <c r="B568" s="80">
        <v>1.1419999999999999</v>
      </c>
      <c r="C568" s="80">
        <v>1.1459999999999999</v>
      </c>
      <c r="D568" s="80">
        <v>1.1214999999999999</v>
      </c>
      <c r="E568" s="80">
        <v>1.1214999999999999</v>
      </c>
      <c r="F568" s="79">
        <v>14230428</v>
      </c>
      <c r="G568" s="79">
        <v>9942244738</v>
      </c>
      <c r="H568" s="123">
        <v>11150.2276253736</v>
      </c>
      <c r="I568" s="124"/>
    </row>
    <row r="569" spans="1:9" ht="25.35" customHeight="1">
      <c r="A569" s="81">
        <v>45176</v>
      </c>
      <c r="B569" s="80">
        <v>1.1345000000000001</v>
      </c>
      <c r="C569" s="80">
        <v>1.1455</v>
      </c>
      <c r="D569" s="80">
        <v>1.1220000000000001</v>
      </c>
      <c r="E569" s="80">
        <v>1.1399999999999999</v>
      </c>
      <c r="F569" s="79">
        <v>12554104</v>
      </c>
      <c r="G569" s="79">
        <v>9942244738</v>
      </c>
      <c r="H569" s="123">
        <v>11334.158859095</v>
      </c>
      <c r="I569" s="124"/>
    </row>
    <row r="570" spans="1:9" ht="25.35" customHeight="1">
      <c r="A570" s="81">
        <v>45175</v>
      </c>
      <c r="B570" s="80">
        <v>1.1399999999999999</v>
      </c>
      <c r="C570" s="80">
        <v>1.1419999999999999</v>
      </c>
      <c r="D570" s="80">
        <v>1.1200000000000001</v>
      </c>
      <c r="E570" s="80">
        <v>1.141</v>
      </c>
      <c r="F570" s="79">
        <v>10481506</v>
      </c>
      <c r="G570" s="79">
        <v>9942244738</v>
      </c>
      <c r="H570" s="123">
        <v>11344.1015684346</v>
      </c>
      <c r="I570" s="124"/>
    </row>
    <row r="571" spans="1:9" ht="25.35" customHeight="1">
      <c r="A571" s="81">
        <v>45174</v>
      </c>
      <c r="B571" s="80">
        <v>1.1379999999999999</v>
      </c>
      <c r="C571" s="80">
        <v>1.145</v>
      </c>
      <c r="D571" s="80">
        <v>1.1294999999999999</v>
      </c>
      <c r="E571" s="80">
        <v>1.1419999999999999</v>
      </c>
      <c r="F571" s="79">
        <v>11177508</v>
      </c>
      <c r="G571" s="79">
        <v>9942244738</v>
      </c>
      <c r="H571" s="123">
        <v>11354.0430925661</v>
      </c>
      <c r="I571" s="124"/>
    </row>
    <row r="572" spans="1:9" ht="25.35" customHeight="1">
      <c r="A572" s="81">
        <v>45173</v>
      </c>
      <c r="B572" s="80">
        <v>1.1595</v>
      </c>
      <c r="C572" s="80">
        <v>1.1595</v>
      </c>
      <c r="D572" s="80">
        <v>1.1455</v>
      </c>
      <c r="E572" s="80">
        <v>1.1455</v>
      </c>
      <c r="F572" s="79">
        <v>8199609</v>
      </c>
      <c r="G572" s="79">
        <v>9942244738</v>
      </c>
      <c r="H572" s="123">
        <v>11388.8419826505</v>
      </c>
      <c r="I572" s="124"/>
    </row>
    <row r="573" spans="1:9" ht="25.35" customHeight="1">
      <c r="A573" s="81">
        <v>45170</v>
      </c>
      <c r="B573" s="80">
        <v>1.163</v>
      </c>
      <c r="C573" s="80">
        <v>1.1705000000000001</v>
      </c>
      <c r="D573" s="80">
        <v>1.1539999999999999</v>
      </c>
      <c r="E573" s="80">
        <v>1.1539999999999999</v>
      </c>
      <c r="F573" s="79">
        <v>11941130</v>
      </c>
      <c r="G573" s="79">
        <v>9942244738</v>
      </c>
      <c r="H573" s="123">
        <v>11473.3508638085</v>
      </c>
      <c r="I573" s="124"/>
    </row>
    <row r="574" spans="1:9" ht="25.35" customHeight="1">
      <c r="A574" s="81">
        <v>45169</v>
      </c>
      <c r="B574" s="80">
        <v>1.1439999999999999</v>
      </c>
      <c r="C574" s="80">
        <v>1.1565000000000001</v>
      </c>
      <c r="D574" s="80">
        <v>1.1419999999999999</v>
      </c>
      <c r="E574" s="80">
        <v>1.1559999999999999</v>
      </c>
      <c r="F574" s="79">
        <v>69691690</v>
      </c>
      <c r="G574" s="79">
        <v>9942244738</v>
      </c>
      <c r="H574" s="123">
        <v>11493.235097279599</v>
      </c>
      <c r="I574" s="124"/>
    </row>
    <row r="575" spans="1:9" ht="25.35" customHeight="1">
      <c r="A575" s="81">
        <v>45168</v>
      </c>
      <c r="B575" s="80">
        <v>1.1639999999999999</v>
      </c>
      <c r="C575" s="80">
        <v>1.169</v>
      </c>
      <c r="D575" s="80">
        <v>1.1415</v>
      </c>
      <c r="E575" s="80">
        <v>1.1415</v>
      </c>
      <c r="F575" s="79">
        <v>25710275</v>
      </c>
      <c r="G575" s="79">
        <v>9934675932</v>
      </c>
      <c r="H575" s="123">
        <v>11340.4325384802</v>
      </c>
      <c r="I575" s="124"/>
    </row>
    <row r="576" spans="1:9" ht="25.35" customHeight="1">
      <c r="A576" s="81">
        <v>45167</v>
      </c>
      <c r="B576" s="80">
        <v>1.1365000000000001</v>
      </c>
      <c r="C576" s="80">
        <v>1.1605000000000001</v>
      </c>
      <c r="D576" s="80">
        <v>1.1359999999999999</v>
      </c>
      <c r="E576" s="80">
        <v>1.1605000000000001</v>
      </c>
      <c r="F576" s="79">
        <v>20954947</v>
      </c>
      <c r="G576" s="79">
        <v>9934675932</v>
      </c>
      <c r="H576" s="123">
        <v>11529.1919117572</v>
      </c>
      <c r="I576" s="124"/>
    </row>
    <row r="577" spans="1:9" ht="25.35" customHeight="1">
      <c r="A577" s="81">
        <v>45163</v>
      </c>
      <c r="B577" s="80">
        <v>1.1240000000000001</v>
      </c>
      <c r="C577" s="80">
        <v>1.1365000000000001</v>
      </c>
      <c r="D577" s="80">
        <v>1.121</v>
      </c>
      <c r="E577" s="80">
        <v>1.1234999999999999</v>
      </c>
      <c r="F577" s="79">
        <v>9939648</v>
      </c>
      <c r="G577" s="79">
        <v>9934675932</v>
      </c>
      <c r="H577" s="123">
        <v>11161.608305383101</v>
      </c>
      <c r="I577" s="124"/>
    </row>
    <row r="578" spans="1:9" ht="25.35" customHeight="1">
      <c r="A578" s="81">
        <v>45162</v>
      </c>
      <c r="B578" s="80">
        <v>1.1475</v>
      </c>
      <c r="C578" s="80">
        <v>1.159</v>
      </c>
      <c r="D578" s="80">
        <v>1.1240000000000001</v>
      </c>
      <c r="E578" s="80">
        <v>1.127</v>
      </c>
      <c r="F578" s="79">
        <v>11157242</v>
      </c>
      <c r="G578" s="79">
        <v>9934675932</v>
      </c>
      <c r="H578" s="123">
        <v>11196.379519554001</v>
      </c>
      <c r="I578" s="124"/>
    </row>
    <row r="579" spans="1:9" ht="25.35" customHeight="1">
      <c r="A579" s="81">
        <v>45161</v>
      </c>
      <c r="B579" s="80">
        <v>1.125</v>
      </c>
      <c r="C579" s="80">
        <v>1.1425000000000001</v>
      </c>
      <c r="D579" s="80">
        <v>1.1214999999999999</v>
      </c>
      <c r="E579" s="80">
        <v>1.1425000000000001</v>
      </c>
      <c r="F579" s="79">
        <v>34688434</v>
      </c>
      <c r="G579" s="79">
        <v>9934675932</v>
      </c>
      <c r="H579" s="123">
        <v>11350.367678660001</v>
      </c>
      <c r="I579" s="124"/>
    </row>
    <row r="580" spans="1:9" ht="25.35" customHeight="1">
      <c r="A580" s="81">
        <v>45160</v>
      </c>
      <c r="B580" s="80">
        <v>1.123</v>
      </c>
      <c r="C580" s="80">
        <v>1.135</v>
      </c>
      <c r="D580" s="80">
        <v>1.1214999999999999</v>
      </c>
      <c r="E580" s="80">
        <v>1.1240000000000001</v>
      </c>
      <c r="F580" s="79">
        <v>142953411</v>
      </c>
      <c r="G580" s="79">
        <v>9934675932</v>
      </c>
      <c r="H580" s="123">
        <v>11166.5764676258</v>
      </c>
      <c r="I580" s="124"/>
    </row>
    <row r="581" spans="1:9" ht="25.35" customHeight="1">
      <c r="A581" s="81">
        <v>45159</v>
      </c>
      <c r="B581" s="80">
        <v>1.1180000000000001</v>
      </c>
      <c r="C581" s="80">
        <v>1.1345000000000001</v>
      </c>
      <c r="D581" s="80">
        <v>1.1180000000000001</v>
      </c>
      <c r="E581" s="80">
        <v>1.1220000000000001</v>
      </c>
      <c r="F581" s="79">
        <v>12556971</v>
      </c>
      <c r="G581" s="79">
        <v>9934675932</v>
      </c>
      <c r="H581" s="123">
        <v>11146.7061872662</v>
      </c>
      <c r="I581" s="124"/>
    </row>
    <row r="582" spans="1:9" ht="25.35" customHeight="1">
      <c r="A582" s="81">
        <v>45156</v>
      </c>
      <c r="B582" s="80">
        <v>1.1274999999999999</v>
      </c>
      <c r="C582" s="80">
        <v>1.1395</v>
      </c>
      <c r="D582" s="80">
        <v>1.1114999999999999</v>
      </c>
      <c r="E582" s="80">
        <v>1.1245000000000001</v>
      </c>
      <c r="F582" s="79">
        <v>13191566</v>
      </c>
      <c r="G582" s="79">
        <v>9934675932</v>
      </c>
      <c r="H582" s="123">
        <v>11171.5422612573</v>
      </c>
      <c r="I582" s="124"/>
    </row>
    <row r="583" spans="1:9" ht="25.35" customHeight="1">
      <c r="A583" s="81">
        <v>45155</v>
      </c>
      <c r="B583" s="80">
        <v>1.1214999999999999</v>
      </c>
      <c r="C583" s="80">
        <v>1.1339999999999999</v>
      </c>
      <c r="D583" s="80">
        <v>1.117</v>
      </c>
      <c r="E583" s="80">
        <v>1.1299999999999999</v>
      </c>
      <c r="F583" s="79">
        <v>11831393</v>
      </c>
      <c r="G583" s="79">
        <v>9934675932</v>
      </c>
      <c r="H583" s="123">
        <v>11226.183755787801</v>
      </c>
      <c r="I583" s="124"/>
    </row>
    <row r="584" spans="1:9" ht="25.35" customHeight="1">
      <c r="A584" s="81">
        <v>45154</v>
      </c>
      <c r="B584" s="80">
        <v>1.1319999999999999</v>
      </c>
      <c r="C584" s="80">
        <v>1.1339999999999999</v>
      </c>
      <c r="D584" s="80">
        <v>1.1225000000000001</v>
      </c>
      <c r="E584" s="80">
        <v>1.1254999999999999</v>
      </c>
      <c r="F584" s="79">
        <v>45776612</v>
      </c>
      <c r="G584" s="79">
        <v>9934675932</v>
      </c>
      <c r="H584" s="123">
        <v>11181.4785857427</v>
      </c>
      <c r="I584" s="124"/>
    </row>
    <row r="585" spans="1:9" ht="25.35" customHeight="1">
      <c r="A585" s="81">
        <v>45153</v>
      </c>
      <c r="B585" s="80">
        <v>1.1475</v>
      </c>
      <c r="C585" s="80">
        <v>1.151</v>
      </c>
      <c r="D585" s="80">
        <v>1.1315</v>
      </c>
      <c r="E585" s="80">
        <v>1.1355</v>
      </c>
      <c r="F585" s="79">
        <v>13930487</v>
      </c>
      <c r="G585" s="79">
        <v>9934675932</v>
      </c>
      <c r="H585" s="123">
        <v>11280.825250318299</v>
      </c>
      <c r="I585" s="124"/>
    </row>
    <row r="586" spans="1:9" ht="25.35" customHeight="1">
      <c r="A586" s="81">
        <v>45152</v>
      </c>
      <c r="B586" s="80">
        <v>1.1499999999999999</v>
      </c>
      <c r="C586" s="80">
        <v>1.1555</v>
      </c>
      <c r="D586" s="80">
        <v>1.1445000000000001</v>
      </c>
      <c r="E586" s="80">
        <v>1.1519999999999999</v>
      </c>
      <c r="F586" s="79">
        <v>20681375</v>
      </c>
      <c r="G586" s="79">
        <v>9934675932</v>
      </c>
      <c r="H586" s="123">
        <v>11444.746180992801</v>
      </c>
      <c r="I586" s="124"/>
    </row>
    <row r="587" spans="1:9" ht="25.35" customHeight="1">
      <c r="A587" s="81">
        <v>45149</v>
      </c>
      <c r="B587" s="80">
        <v>1.149</v>
      </c>
      <c r="C587" s="80">
        <v>1.1615</v>
      </c>
      <c r="D587" s="80">
        <v>1.1465000000000001</v>
      </c>
      <c r="E587" s="80">
        <v>1.1499999999999999</v>
      </c>
      <c r="F587" s="79">
        <v>18788919</v>
      </c>
      <c r="G587" s="79">
        <v>9934675932</v>
      </c>
      <c r="H587" s="123">
        <v>11424.8770849389</v>
      </c>
      <c r="I587" s="124"/>
    </row>
    <row r="588" spans="1:9" ht="25.35" customHeight="1">
      <c r="A588" s="81">
        <v>45148</v>
      </c>
      <c r="B588" s="80">
        <v>1.1465000000000001</v>
      </c>
      <c r="C588" s="80">
        <v>1.1565000000000001</v>
      </c>
      <c r="D588" s="80">
        <v>1.1415</v>
      </c>
      <c r="E588" s="80">
        <v>1.1525000000000001</v>
      </c>
      <c r="F588" s="79">
        <v>14216945</v>
      </c>
      <c r="G588" s="79">
        <v>9934675932</v>
      </c>
      <c r="H588" s="123">
        <v>11449.714343235601</v>
      </c>
      <c r="I588" s="124"/>
    </row>
    <row r="589" spans="1:9" ht="25.35" customHeight="1">
      <c r="A589" s="81">
        <v>45147</v>
      </c>
      <c r="B589" s="80">
        <v>1.1299999999999999</v>
      </c>
      <c r="C589" s="80">
        <v>1.155</v>
      </c>
      <c r="D589" s="80">
        <v>1.1285000000000001</v>
      </c>
      <c r="E589" s="80">
        <v>1.139</v>
      </c>
      <c r="F589" s="79">
        <v>25001404</v>
      </c>
      <c r="G589" s="79">
        <v>9934675932</v>
      </c>
      <c r="H589" s="123">
        <v>11315.596464489199</v>
      </c>
      <c r="I589" s="124"/>
    </row>
    <row r="590" spans="1:9" ht="25.35" customHeight="1">
      <c r="A590" s="81">
        <v>45146</v>
      </c>
      <c r="B590" s="80">
        <v>1.1339999999999999</v>
      </c>
      <c r="C590" s="80">
        <v>1.1365000000000001</v>
      </c>
      <c r="D590" s="80">
        <v>1.1125</v>
      </c>
      <c r="E590" s="80">
        <v>1.1234999999999999</v>
      </c>
      <c r="F590" s="79">
        <v>21219559</v>
      </c>
      <c r="G590" s="79">
        <v>9934675932</v>
      </c>
      <c r="H590" s="123">
        <v>11161.608305383101</v>
      </c>
      <c r="I590" s="124"/>
    </row>
    <row r="591" spans="1:9" ht="25.35" customHeight="1">
      <c r="A591" s="81">
        <v>45145</v>
      </c>
      <c r="B591" s="80">
        <v>1.1359999999999999</v>
      </c>
      <c r="C591" s="80">
        <v>1.1399999999999999</v>
      </c>
      <c r="D591" s="80">
        <v>1.121</v>
      </c>
      <c r="E591" s="80">
        <v>1.1339999999999999</v>
      </c>
      <c r="F591" s="79">
        <v>19090565</v>
      </c>
      <c r="G591" s="79">
        <v>9934675932</v>
      </c>
      <c r="H591" s="123">
        <v>11265.9231322014</v>
      </c>
      <c r="I591" s="124"/>
    </row>
    <row r="592" spans="1:9" ht="25.35" customHeight="1">
      <c r="A592" s="81">
        <v>45142</v>
      </c>
      <c r="B592" s="80">
        <v>1.1419999999999999</v>
      </c>
      <c r="C592" s="80">
        <v>1.1505000000000001</v>
      </c>
      <c r="D592" s="80">
        <v>1.1225000000000001</v>
      </c>
      <c r="E592" s="80">
        <v>1.149</v>
      </c>
      <c r="F592" s="79">
        <v>21206296</v>
      </c>
      <c r="G592" s="79">
        <v>9934675932</v>
      </c>
      <c r="H592" s="123">
        <v>11414.943129064701</v>
      </c>
      <c r="I592" s="124"/>
    </row>
    <row r="593" spans="1:9" ht="25.35" customHeight="1">
      <c r="A593" s="81">
        <v>45141</v>
      </c>
      <c r="B593" s="80">
        <v>1.1279999999999999</v>
      </c>
      <c r="C593" s="80">
        <v>1.1499999999999999</v>
      </c>
      <c r="D593" s="80">
        <v>1.1180000000000001</v>
      </c>
      <c r="E593" s="80">
        <v>1.1395</v>
      </c>
      <c r="F593" s="79">
        <v>155365528</v>
      </c>
      <c r="G593" s="79">
        <v>9934675932</v>
      </c>
      <c r="H593" s="123">
        <v>11320.563442426201</v>
      </c>
      <c r="I593" s="124"/>
    </row>
    <row r="594" spans="1:9" ht="25.35" customHeight="1">
      <c r="A594" s="81">
        <v>45140</v>
      </c>
      <c r="B594" s="80">
        <v>1.2124999999999999</v>
      </c>
      <c r="C594" s="80">
        <v>1.2164999999999999</v>
      </c>
      <c r="D594" s="80">
        <v>1.1830000000000001</v>
      </c>
      <c r="E594" s="80">
        <v>1.1895</v>
      </c>
      <c r="F594" s="79">
        <v>50759318</v>
      </c>
      <c r="G594" s="79">
        <v>9934675932</v>
      </c>
      <c r="H594" s="123">
        <v>11817.296765304</v>
      </c>
      <c r="I594" s="124"/>
    </row>
    <row r="595" spans="1:9" ht="25.35" customHeight="1">
      <c r="A595" s="81">
        <v>45139</v>
      </c>
      <c r="B595" s="80">
        <v>1.2195</v>
      </c>
      <c r="C595" s="80">
        <v>1.24</v>
      </c>
      <c r="D595" s="80">
        <v>1.2155</v>
      </c>
      <c r="E595" s="80">
        <v>1.2235</v>
      </c>
      <c r="F595" s="79">
        <v>18615273</v>
      </c>
      <c r="G595" s="79">
        <v>9934675932</v>
      </c>
      <c r="H595" s="123">
        <v>12155.0761354442</v>
      </c>
      <c r="I595" s="124"/>
    </row>
    <row r="596" spans="1:9" ht="25.35" customHeight="1">
      <c r="A596" s="81">
        <v>45138</v>
      </c>
      <c r="B596" s="80">
        <v>1.2450000000000001</v>
      </c>
      <c r="C596" s="80">
        <v>1.2464999999999999</v>
      </c>
      <c r="D596" s="80">
        <v>1.2115</v>
      </c>
      <c r="E596" s="80">
        <v>1.22</v>
      </c>
      <c r="F596" s="79">
        <v>21268423</v>
      </c>
      <c r="G596" s="79">
        <v>9934675932</v>
      </c>
      <c r="H596" s="123">
        <v>12120.3049212734</v>
      </c>
      <c r="I596" s="124"/>
    </row>
    <row r="597" spans="1:9" ht="25.35" customHeight="1">
      <c r="A597" s="81">
        <v>45135</v>
      </c>
      <c r="B597" s="80">
        <v>1.2384999999999999</v>
      </c>
      <c r="C597" s="80">
        <v>1.2549999999999999</v>
      </c>
      <c r="D597" s="80">
        <v>1.2364999999999999</v>
      </c>
      <c r="E597" s="80">
        <v>1.2415</v>
      </c>
      <c r="F597" s="79">
        <v>34769193</v>
      </c>
      <c r="G597" s="79">
        <v>9933661152</v>
      </c>
      <c r="H597" s="123">
        <v>12332.640519151</v>
      </c>
      <c r="I597" s="124"/>
    </row>
    <row r="598" spans="1:9" ht="25.35" customHeight="1">
      <c r="A598" s="81">
        <v>45134</v>
      </c>
      <c r="B598" s="80">
        <v>1.274</v>
      </c>
      <c r="C598" s="80">
        <v>1.3109999999999999</v>
      </c>
      <c r="D598" s="80">
        <v>1.2164999999999999</v>
      </c>
      <c r="E598" s="80">
        <v>1.2390000000000001</v>
      </c>
      <c r="F598" s="79">
        <v>38881691</v>
      </c>
      <c r="G598" s="79">
        <v>9933661152</v>
      </c>
      <c r="H598" s="123">
        <v>12307.8057978624</v>
      </c>
      <c r="I598" s="124"/>
    </row>
    <row r="599" spans="1:9" ht="25.35" customHeight="1">
      <c r="A599" s="81">
        <v>45133</v>
      </c>
      <c r="B599" s="80">
        <v>1.2310000000000001</v>
      </c>
      <c r="C599" s="80">
        <v>1.2649999999999999</v>
      </c>
      <c r="D599" s="80">
        <v>1.2284999999999999</v>
      </c>
      <c r="E599" s="80">
        <v>1.2649999999999999</v>
      </c>
      <c r="F599" s="79">
        <v>23315196</v>
      </c>
      <c r="G599" s="79">
        <v>9933661152</v>
      </c>
      <c r="H599" s="123">
        <v>12566.081215177799</v>
      </c>
      <c r="I599" s="124"/>
    </row>
    <row r="600" spans="1:9" ht="25.35" customHeight="1">
      <c r="A600" s="81">
        <v>45132</v>
      </c>
      <c r="B600" s="80">
        <v>1.2615000000000001</v>
      </c>
      <c r="C600" s="80">
        <v>1.262</v>
      </c>
      <c r="D600" s="80">
        <v>1.2364999999999999</v>
      </c>
      <c r="E600" s="80">
        <v>1.2430000000000001</v>
      </c>
      <c r="F600" s="79">
        <v>13229468</v>
      </c>
      <c r="G600" s="79">
        <v>9933661152</v>
      </c>
      <c r="H600" s="123">
        <v>12347.541115087301</v>
      </c>
      <c r="I600" s="124"/>
    </row>
    <row r="601" spans="1:9" ht="25.35" customHeight="1">
      <c r="A601" s="81">
        <v>45131</v>
      </c>
      <c r="B601" s="80">
        <v>1.2344999999999999</v>
      </c>
      <c r="C601" s="80">
        <v>1.272</v>
      </c>
      <c r="D601" s="80">
        <v>1.234</v>
      </c>
      <c r="E601" s="80">
        <v>1.2595000000000001</v>
      </c>
      <c r="F601" s="79">
        <v>13080628</v>
      </c>
      <c r="G601" s="79">
        <v>9933661152</v>
      </c>
      <c r="H601" s="123">
        <v>12511.446486201399</v>
      </c>
      <c r="I601" s="124"/>
    </row>
    <row r="602" spans="1:9" ht="25.35" customHeight="1">
      <c r="A602" s="81">
        <v>45128</v>
      </c>
      <c r="B602" s="80">
        <v>1.2629999999999999</v>
      </c>
      <c r="C602" s="80">
        <v>1.2665</v>
      </c>
      <c r="D602" s="80">
        <v>1.2310000000000001</v>
      </c>
      <c r="E602" s="80">
        <v>1.2315</v>
      </c>
      <c r="F602" s="79">
        <v>18580589</v>
      </c>
      <c r="G602" s="79">
        <v>9933661152</v>
      </c>
      <c r="H602" s="123">
        <v>12233.3040023658</v>
      </c>
      <c r="I602" s="124"/>
    </row>
    <row r="603" spans="1:9" ht="25.35" customHeight="1">
      <c r="A603" s="81">
        <v>45127</v>
      </c>
      <c r="B603" s="80">
        <v>1.2575000000000001</v>
      </c>
      <c r="C603" s="80">
        <v>1.2715000000000001</v>
      </c>
      <c r="D603" s="80">
        <v>1.2470000000000001</v>
      </c>
      <c r="E603" s="80">
        <v>1.258</v>
      </c>
      <c r="F603" s="79">
        <v>17691578</v>
      </c>
      <c r="G603" s="79">
        <v>9933661152</v>
      </c>
      <c r="H603" s="123">
        <v>12496.545890265101</v>
      </c>
      <c r="I603" s="124"/>
    </row>
    <row r="604" spans="1:9" ht="25.35" customHeight="1">
      <c r="A604" s="81">
        <v>45126</v>
      </c>
      <c r="B604" s="80">
        <v>1.2310000000000001</v>
      </c>
      <c r="C604" s="80">
        <v>1.2745</v>
      </c>
      <c r="D604" s="80">
        <v>1.2310000000000001</v>
      </c>
      <c r="E604" s="80">
        <v>1.2555000000000001</v>
      </c>
      <c r="F604" s="79">
        <v>24034155</v>
      </c>
      <c r="G604" s="79">
        <v>9933661152</v>
      </c>
      <c r="H604" s="123">
        <v>12471.7123531612</v>
      </c>
      <c r="I604" s="124"/>
    </row>
    <row r="605" spans="1:9" ht="25.35" customHeight="1">
      <c r="A605" s="81">
        <v>45125</v>
      </c>
      <c r="B605" s="80">
        <v>1.2235</v>
      </c>
      <c r="C605" s="80">
        <v>1.2255</v>
      </c>
      <c r="D605" s="80">
        <v>1.2070000000000001</v>
      </c>
      <c r="E605" s="80">
        <v>1.216</v>
      </c>
      <c r="F605" s="79">
        <v>27206531</v>
      </c>
      <c r="G605" s="79">
        <v>9933661152</v>
      </c>
      <c r="H605" s="123">
        <v>12079.3315724194</v>
      </c>
      <c r="I605" s="124"/>
    </row>
    <row r="606" spans="1:9" ht="25.35" customHeight="1">
      <c r="A606" s="81">
        <v>45124</v>
      </c>
      <c r="B606" s="80">
        <v>1.2350000000000001</v>
      </c>
      <c r="C606" s="80">
        <v>1.25</v>
      </c>
      <c r="D606" s="80">
        <v>1.23</v>
      </c>
      <c r="E606" s="80">
        <v>1.23</v>
      </c>
      <c r="F606" s="79">
        <v>47226940</v>
      </c>
      <c r="G606" s="79">
        <v>9933661152</v>
      </c>
      <c r="H606" s="123">
        <v>12218.403406429599</v>
      </c>
      <c r="I606" s="124"/>
    </row>
    <row r="607" spans="1:9" ht="25.35" customHeight="1">
      <c r="A607" s="81">
        <v>45121</v>
      </c>
      <c r="B607" s="80">
        <v>1.2390000000000001</v>
      </c>
      <c r="C607" s="80">
        <v>1.2569999999999999</v>
      </c>
      <c r="D607" s="80">
        <v>1.2370000000000001</v>
      </c>
      <c r="E607" s="80">
        <v>1.2430000000000001</v>
      </c>
      <c r="F607" s="79">
        <v>14218643</v>
      </c>
      <c r="G607" s="79">
        <v>9933661152</v>
      </c>
      <c r="H607" s="123">
        <v>12347.541115087301</v>
      </c>
      <c r="I607" s="124"/>
    </row>
    <row r="608" spans="1:9" ht="25.35" customHeight="1">
      <c r="A608" s="81">
        <v>45120</v>
      </c>
      <c r="B608" s="80">
        <v>1.2589999999999999</v>
      </c>
      <c r="C608" s="80">
        <v>1.2669999999999999</v>
      </c>
      <c r="D608" s="80">
        <v>1.244</v>
      </c>
      <c r="E608" s="80">
        <v>1.2450000000000001</v>
      </c>
      <c r="F608" s="79">
        <v>14103157</v>
      </c>
      <c r="G608" s="79">
        <v>9933661152</v>
      </c>
      <c r="H608" s="123">
        <v>12367.408181607399</v>
      </c>
      <c r="I608" s="124"/>
    </row>
    <row r="609" spans="1:9" ht="25.35" customHeight="1">
      <c r="A609" s="81">
        <v>45119</v>
      </c>
      <c r="B609" s="80">
        <v>1.2204999999999999</v>
      </c>
      <c r="C609" s="80">
        <v>1.262</v>
      </c>
      <c r="D609" s="80">
        <v>1.2204999999999999</v>
      </c>
      <c r="E609" s="80">
        <v>1.2555000000000001</v>
      </c>
      <c r="F609" s="79">
        <v>18468163</v>
      </c>
      <c r="G609" s="79">
        <v>9933661152</v>
      </c>
      <c r="H609" s="123">
        <v>12471.7123531612</v>
      </c>
      <c r="I609" s="124"/>
    </row>
    <row r="610" spans="1:9" ht="25.35" customHeight="1">
      <c r="A610" s="81">
        <v>45118</v>
      </c>
      <c r="B610" s="80">
        <v>1.2250000000000001</v>
      </c>
      <c r="C610" s="80">
        <v>1.2250000000000001</v>
      </c>
      <c r="D610" s="80">
        <v>1.2064999999999999</v>
      </c>
      <c r="E610" s="80">
        <v>1.2224999999999999</v>
      </c>
      <c r="F610" s="79">
        <v>13255696</v>
      </c>
      <c r="G610" s="79">
        <v>9933661152</v>
      </c>
      <c r="H610" s="123">
        <v>12143.9004267483</v>
      </c>
      <c r="I610" s="124"/>
    </row>
    <row r="611" spans="1:9" ht="25.35" customHeight="1">
      <c r="A611" s="81">
        <v>45117</v>
      </c>
      <c r="B611" s="80">
        <v>1.2250000000000001</v>
      </c>
      <c r="C611" s="80">
        <v>1.2435</v>
      </c>
      <c r="D611" s="80">
        <v>1.2010000000000001</v>
      </c>
      <c r="E611" s="80">
        <v>1.22</v>
      </c>
      <c r="F611" s="79">
        <v>22754371</v>
      </c>
      <c r="G611" s="79">
        <v>9933661152</v>
      </c>
      <c r="H611" s="123">
        <v>12119.0668896443</v>
      </c>
      <c r="I611" s="124"/>
    </row>
    <row r="612" spans="1:9" ht="25.35" customHeight="1">
      <c r="A612" s="81">
        <v>45114</v>
      </c>
      <c r="B612" s="80">
        <v>1.2115</v>
      </c>
      <c r="C612" s="80">
        <v>1.2304999999999999</v>
      </c>
      <c r="D612" s="80">
        <v>1.2095</v>
      </c>
      <c r="E612" s="80">
        <v>1.2224999999999999</v>
      </c>
      <c r="F612" s="79">
        <v>16714883</v>
      </c>
      <c r="G612" s="79">
        <v>9933661152</v>
      </c>
      <c r="H612" s="123">
        <v>12143.9004267483</v>
      </c>
      <c r="I612" s="124"/>
    </row>
    <row r="613" spans="1:9" ht="25.35" customHeight="1">
      <c r="A613" s="81">
        <v>45113</v>
      </c>
      <c r="B613" s="80">
        <v>1.2350000000000001</v>
      </c>
      <c r="C613" s="80">
        <v>1.2435</v>
      </c>
      <c r="D613" s="80">
        <v>1.2090000000000001</v>
      </c>
      <c r="E613" s="80">
        <v>1.2150000000000001</v>
      </c>
      <c r="F613" s="79">
        <v>25995791</v>
      </c>
      <c r="G613" s="79">
        <v>9933661152</v>
      </c>
      <c r="H613" s="123">
        <v>12069.398631251701</v>
      </c>
      <c r="I613" s="124"/>
    </row>
    <row r="614" spans="1:9" ht="25.35" customHeight="1">
      <c r="A614" s="81">
        <v>45112</v>
      </c>
      <c r="B614" s="80">
        <v>1.25</v>
      </c>
      <c r="C614" s="80">
        <v>1.25</v>
      </c>
      <c r="D614" s="80">
        <v>1.2355</v>
      </c>
      <c r="E614" s="80">
        <v>1.2404999999999999</v>
      </c>
      <c r="F614" s="79">
        <v>52658525</v>
      </c>
      <c r="G614" s="79">
        <v>9933661152</v>
      </c>
      <c r="H614" s="123">
        <v>12322.7063937986</v>
      </c>
      <c r="I614" s="124"/>
    </row>
    <row r="615" spans="1:9" ht="25.35" customHeight="1">
      <c r="A615" s="81">
        <v>45111</v>
      </c>
      <c r="B615" s="80">
        <v>1.2475000000000001</v>
      </c>
      <c r="C615" s="80">
        <v>1.256</v>
      </c>
      <c r="D615" s="80">
        <v>1.2430000000000001</v>
      </c>
      <c r="E615" s="80">
        <v>1.25</v>
      </c>
      <c r="F615" s="79">
        <v>98434405</v>
      </c>
      <c r="G615" s="79">
        <v>9933661152</v>
      </c>
      <c r="H615" s="123">
        <v>12417.076440000001</v>
      </c>
      <c r="I615" s="124"/>
    </row>
    <row r="616" spans="1:9" ht="25.35" customHeight="1">
      <c r="A616" s="81">
        <v>45110</v>
      </c>
      <c r="B616" s="80">
        <v>1.236</v>
      </c>
      <c r="C616" s="80">
        <v>1.2435</v>
      </c>
      <c r="D616" s="80">
        <v>1.224</v>
      </c>
      <c r="E616" s="80">
        <v>1.2435</v>
      </c>
      <c r="F616" s="79">
        <v>27839335</v>
      </c>
      <c r="G616" s="79">
        <v>9933661152</v>
      </c>
      <c r="H616" s="123">
        <v>12352.507585671099</v>
      </c>
      <c r="I616" s="124"/>
    </row>
    <row r="617" spans="1:9" ht="25.35" customHeight="1">
      <c r="A617" s="81">
        <v>45107</v>
      </c>
      <c r="B617" s="80">
        <v>1.2330000000000001</v>
      </c>
      <c r="C617" s="80">
        <v>1.242</v>
      </c>
      <c r="D617" s="80">
        <v>1.2235</v>
      </c>
      <c r="E617" s="80">
        <v>1.2235</v>
      </c>
      <c r="F617" s="79">
        <v>34460643</v>
      </c>
      <c r="G617" s="79">
        <v>9933661152</v>
      </c>
      <c r="H617" s="123">
        <v>12153.8345521007</v>
      </c>
      <c r="I617" s="124"/>
    </row>
    <row r="618" spans="1:9" ht="25.35" customHeight="1">
      <c r="A618" s="81">
        <v>45106</v>
      </c>
      <c r="B618" s="80">
        <v>1.242</v>
      </c>
      <c r="C618" s="80">
        <v>1.2424999999999999</v>
      </c>
      <c r="D618" s="80">
        <v>1.2175</v>
      </c>
      <c r="E618" s="80">
        <v>1.2230000000000001</v>
      </c>
      <c r="F618" s="79">
        <v>29582941</v>
      </c>
      <c r="G618" s="79">
        <v>9932564854</v>
      </c>
      <c r="H618" s="123">
        <v>12147.527309008499</v>
      </c>
      <c r="I618" s="124"/>
    </row>
    <row r="619" spans="1:9" ht="25.35" customHeight="1">
      <c r="A619" s="81">
        <v>45105</v>
      </c>
      <c r="B619" s="80">
        <v>1.232</v>
      </c>
      <c r="C619" s="80">
        <v>1.252</v>
      </c>
      <c r="D619" s="80">
        <v>1.218</v>
      </c>
      <c r="E619" s="80">
        <v>1.2384999999999999</v>
      </c>
      <c r="F619" s="79">
        <v>29675464</v>
      </c>
      <c r="G619" s="79">
        <v>9932564854</v>
      </c>
      <c r="H619" s="123">
        <v>12301.4815622066</v>
      </c>
      <c r="I619" s="124"/>
    </row>
    <row r="620" spans="1:9" ht="25.35" customHeight="1">
      <c r="A620" s="81">
        <v>45104</v>
      </c>
      <c r="B620" s="80">
        <v>1.2230000000000001</v>
      </c>
      <c r="C620" s="80">
        <v>1.25</v>
      </c>
      <c r="D620" s="80">
        <v>1.2115</v>
      </c>
      <c r="E620" s="80">
        <v>1.23</v>
      </c>
      <c r="F620" s="79">
        <v>35859246</v>
      </c>
      <c r="G620" s="79">
        <v>9932564854</v>
      </c>
      <c r="H620" s="123">
        <v>12217.054959868599</v>
      </c>
      <c r="I620" s="124"/>
    </row>
    <row r="621" spans="1:9" ht="25.35" customHeight="1">
      <c r="A621" s="81">
        <v>45103</v>
      </c>
      <c r="B621" s="80">
        <v>1.2805</v>
      </c>
      <c r="C621" s="80">
        <v>1.2805</v>
      </c>
      <c r="D621" s="80">
        <v>1.2555000000000001</v>
      </c>
      <c r="E621" s="80">
        <v>1.2765</v>
      </c>
      <c r="F621" s="79">
        <v>22687593</v>
      </c>
      <c r="G621" s="79">
        <v>9932564854</v>
      </c>
      <c r="H621" s="123">
        <v>12678.918903517</v>
      </c>
      <c r="I621" s="124"/>
    </row>
    <row r="622" spans="1:9" ht="25.35" customHeight="1">
      <c r="A622" s="81">
        <v>45100</v>
      </c>
      <c r="B622" s="80">
        <v>1.2915000000000001</v>
      </c>
      <c r="C622" s="80">
        <v>1.292</v>
      </c>
      <c r="D622" s="80">
        <v>1.2675000000000001</v>
      </c>
      <c r="E622" s="80">
        <v>1.2749999999999999</v>
      </c>
      <c r="F622" s="79">
        <v>29502495</v>
      </c>
      <c r="G622" s="79">
        <v>9932564854</v>
      </c>
      <c r="H622" s="123">
        <v>12664.0199520392</v>
      </c>
      <c r="I622" s="124"/>
    </row>
    <row r="623" spans="1:9" ht="25.35" customHeight="1">
      <c r="A623" s="81">
        <v>45099</v>
      </c>
      <c r="B623" s="80">
        <v>1.304</v>
      </c>
      <c r="C623" s="80">
        <v>1.3080000000000001</v>
      </c>
      <c r="D623" s="80">
        <v>1.2809999999999999</v>
      </c>
      <c r="E623" s="80">
        <v>1.292</v>
      </c>
      <c r="F623" s="79">
        <v>14604569</v>
      </c>
      <c r="G623" s="79">
        <v>9932564854</v>
      </c>
      <c r="H623" s="123">
        <v>12832.873156715101</v>
      </c>
      <c r="I623" s="124"/>
    </row>
    <row r="624" spans="1:9" ht="25.35" customHeight="1">
      <c r="A624" s="81">
        <v>45098</v>
      </c>
      <c r="B624" s="80">
        <v>1.339</v>
      </c>
      <c r="C624" s="80">
        <v>1.339</v>
      </c>
      <c r="D624" s="80">
        <v>1.3085</v>
      </c>
      <c r="E624" s="80">
        <v>1.3120000000000001</v>
      </c>
      <c r="F624" s="79">
        <v>21421847</v>
      </c>
      <c r="G624" s="79">
        <v>9932564854</v>
      </c>
      <c r="H624" s="123">
        <v>13031.524264346401</v>
      </c>
      <c r="I624" s="124"/>
    </row>
    <row r="625" spans="1:9" ht="25.35" customHeight="1">
      <c r="A625" s="81">
        <v>45097</v>
      </c>
      <c r="B625" s="80">
        <v>1.3465</v>
      </c>
      <c r="C625" s="80">
        <v>1.3645</v>
      </c>
      <c r="D625" s="80">
        <v>1.333</v>
      </c>
      <c r="E625" s="80">
        <v>1.3505</v>
      </c>
      <c r="F625" s="79">
        <v>10560146</v>
      </c>
      <c r="G625" s="79">
        <v>9932564854</v>
      </c>
      <c r="H625" s="123">
        <v>13413.928712185399</v>
      </c>
      <c r="I625" s="124"/>
    </row>
    <row r="626" spans="1:9" ht="25.35" customHeight="1">
      <c r="A626" s="81">
        <v>45096</v>
      </c>
      <c r="B626" s="80">
        <v>1.359</v>
      </c>
      <c r="C626" s="80">
        <v>1.3765000000000001</v>
      </c>
      <c r="D626" s="80">
        <v>1.3374999999999999</v>
      </c>
      <c r="E626" s="80">
        <v>1.353</v>
      </c>
      <c r="F626" s="79">
        <v>19405397</v>
      </c>
      <c r="G626" s="79">
        <v>9932564854</v>
      </c>
      <c r="H626" s="123">
        <v>13438.760692666299</v>
      </c>
      <c r="I626" s="124"/>
    </row>
    <row r="627" spans="1:9" ht="25.35" customHeight="1">
      <c r="A627" s="81">
        <v>45093</v>
      </c>
      <c r="B627" s="80">
        <v>1.3474999999999999</v>
      </c>
      <c r="C627" s="80">
        <v>1.3720000000000001</v>
      </c>
      <c r="D627" s="80">
        <v>1.347</v>
      </c>
      <c r="E627" s="80">
        <v>1.3640000000000001</v>
      </c>
      <c r="F627" s="79">
        <v>46307034</v>
      </c>
      <c r="G627" s="79">
        <v>9932564854</v>
      </c>
      <c r="H627" s="123">
        <v>13548.0180914311</v>
      </c>
      <c r="I627" s="124"/>
    </row>
    <row r="628" spans="1:9" ht="25.35" customHeight="1">
      <c r="A628" s="81">
        <v>45092</v>
      </c>
      <c r="B628" s="80">
        <v>1.3680000000000001</v>
      </c>
      <c r="C628" s="80">
        <v>1.3680000000000001</v>
      </c>
      <c r="D628" s="80">
        <v>1.3385</v>
      </c>
      <c r="E628" s="80">
        <v>1.3465</v>
      </c>
      <c r="F628" s="79">
        <v>30927115</v>
      </c>
      <c r="G628" s="79">
        <v>9932564854</v>
      </c>
      <c r="H628" s="123">
        <v>13374.197780226699</v>
      </c>
      <c r="I628" s="124"/>
    </row>
    <row r="629" spans="1:9" ht="25.35" customHeight="1">
      <c r="A629" s="81">
        <v>45091</v>
      </c>
      <c r="B629" s="80">
        <v>1.3905000000000001</v>
      </c>
      <c r="C629" s="80">
        <v>1.4165000000000001</v>
      </c>
      <c r="D629" s="80">
        <v>1.3580000000000001</v>
      </c>
      <c r="E629" s="80">
        <v>1.3680000000000001</v>
      </c>
      <c r="F629" s="79">
        <v>43015379</v>
      </c>
      <c r="G629" s="79">
        <v>9932564854</v>
      </c>
      <c r="H629" s="123">
        <v>13587.749023389801</v>
      </c>
      <c r="I629" s="124"/>
    </row>
    <row r="630" spans="1:9" ht="25.35" customHeight="1">
      <c r="A630" s="81">
        <v>45090</v>
      </c>
      <c r="B630" s="80">
        <v>1.446</v>
      </c>
      <c r="C630" s="80">
        <v>1.446</v>
      </c>
      <c r="D630" s="80">
        <v>1.4019999999999999</v>
      </c>
      <c r="E630" s="80">
        <v>1.4065000000000001</v>
      </c>
      <c r="F630" s="79">
        <v>22540598</v>
      </c>
      <c r="G630" s="79">
        <v>9932564854</v>
      </c>
      <c r="H630" s="123">
        <v>13970.1522871748</v>
      </c>
      <c r="I630" s="124"/>
    </row>
    <row r="631" spans="1:9" ht="25.35" customHeight="1">
      <c r="A631" s="81">
        <v>45089</v>
      </c>
      <c r="B631" s="80">
        <v>1.4775</v>
      </c>
      <c r="C631" s="80">
        <v>1.4784999999999999</v>
      </c>
      <c r="D631" s="80">
        <v>1.4365000000000001</v>
      </c>
      <c r="E631" s="80">
        <v>1.4365000000000001</v>
      </c>
      <c r="F631" s="79">
        <v>16209549</v>
      </c>
      <c r="G631" s="79">
        <v>9932564854</v>
      </c>
      <c r="H631" s="123">
        <v>14268.128948621799</v>
      </c>
      <c r="I631" s="124"/>
    </row>
    <row r="632" spans="1:9" ht="25.35" customHeight="1">
      <c r="A632" s="81">
        <v>45086</v>
      </c>
      <c r="B632" s="80">
        <v>1.4775</v>
      </c>
      <c r="C632" s="80">
        <v>1.4910000000000001</v>
      </c>
      <c r="D632" s="80">
        <v>1.4690000000000001</v>
      </c>
      <c r="E632" s="80">
        <v>1.47</v>
      </c>
      <c r="F632" s="79">
        <v>16065648</v>
      </c>
      <c r="G632" s="79">
        <v>9932564854</v>
      </c>
      <c r="H632" s="123">
        <v>14600.870619552999</v>
      </c>
      <c r="I632" s="124"/>
    </row>
    <row r="633" spans="1:9" ht="25.35" customHeight="1">
      <c r="A633" s="81">
        <v>45085</v>
      </c>
      <c r="B633" s="80">
        <v>1.5029999999999999</v>
      </c>
      <c r="C633" s="80">
        <v>1.5029999999999999</v>
      </c>
      <c r="D633" s="80">
        <v>1.468</v>
      </c>
      <c r="E633" s="80">
        <v>1.4755</v>
      </c>
      <c r="F633" s="79">
        <v>19354647</v>
      </c>
      <c r="G633" s="79">
        <v>9932564854</v>
      </c>
      <c r="H633" s="123">
        <v>14655.499318935401</v>
      </c>
      <c r="I633" s="124"/>
    </row>
    <row r="634" spans="1:9" ht="25.35" customHeight="1">
      <c r="A634" s="81">
        <v>45084</v>
      </c>
      <c r="B634" s="80">
        <v>1.4375</v>
      </c>
      <c r="C634" s="80">
        <v>1.5055000000000001</v>
      </c>
      <c r="D634" s="80">
        <v>1.4335</v>
      </c>
      <c r="E634" s="80">
        <v>1.4944999999999999</v>
      </c>
      <c r="F634" s="79">
        <v>22359168</v>
      </c>
      <c r="G634" s="79">
        <v>9932564854</v>
      </c>
      <c r="H634" s="123">
        <v>14844.2173975636</v>
      </c>
      <c r="I634" s="124"/>
    </row>
    <row r="635" spans="1:9" ht="25.35" customHeight="1">
      <c r="A635" s="81">
        <v>45082</v>
      </c>
      <c r="B635" s="80">
        <v>1.4535</v>
      </c>
      <c r="C635" s="80">
        <v>1.484</v>
      </c>
      <c r="D635" s="80">
        <v>1.4450000000000001</v>
      </c>
      <c r="E635" s="80">
        <v>1.4515</v>
      </c>
      <c r="F635" s="79">
        <v>11509547</v>
      </c>
      <c r="G635" s="79">
        <v>9932564854</v>
      </c>
      <c r="H635" s="123">
        <v>14417.117279345301</v>
      </c>
      <c r="I635" s="124"/>
    </row>
    <row r="636" spans="1:9" ht="25.35" customHeight="1">
      <c r="A636" s="81">
        <v>45079</v>
      </c>
      <c r="B636" s="80">
        <v>1.4910000000000001</v>
      </c>
      <c r="C636" s="80">
        <v>1.4975000000000001</v>
      </c>
      <c r="D636" s="80">
        <v>1.4019999999999999</v>
      </c>
      <c r="E636" s="80">
        <v>1.4365000000000001</v>
      </c>
      <c r="F636" s="79">
        <v>26590043</v>
      </c>
      <c r="G636" s="79">
        <v>9932564854</v>
      </c>
      <c r="H636" s="123">
        <v>14268.128948621799</v>
      </c>
      <c r="I636" s="124"/>
    </row>
    <row r="637" spans="1:9" ht="25.35" customHeight="1">
      <c r="A637" s="81">
        <v>45078</v>
      </c>
      <c r="B637" s="80">
        <v>1.4564999999999999</v>
      </c>
      <c r="C637" s="80">
        <v>1.4895</v>
      </c>
      <c r="D637" s="80">
        <v>1.4544999999999999</v>
      </c>
      <c r="E637" s="80">
        <v>1.4864999999999999</v>
      </c>
      <c r="F637" s="79">
        <v>19978967</v>
      </c>
      <c r="G637" s="79">
        <v>9932564854</v>
      </c>
      <c r="H637" s="123">
        <v>14764.7567177002</v>
      </c>
      <c r="I637" s="124"/>
    </row>
    <row r="638" spans="1:9" ht="25.35" customHeight="1">
      <c r="A638" s="81">
        <v>45077</v>
      </c>
      <c r="B638" s="80">
        <v>1.4504999999999999</v>
      </c>
      <c r="C638" s="80">
        <v>1.49</v>
      </c>
      <c r="D638" s="80">
        <v>1.44</v>
      </c>
      <c r="E638" s="80">
        <v>1.4684999999999999</v>
      </c>
      <c r="F638" s="79">
        <v>32320773</v>
      </c>
      <c r="G638" s="79">
        <v>9932564854</v>
      </c>
      <c r="H638" s="123">
        <v>14585.971668075201</v>
      </c>
      <c r="I638" s="124"/>
    </row>
    <row r="639" spans="1:9" ht="25.35" customHeight="1">
      <c r="A639" s="81">
        <v>45076</v>
      </c>
      <c r="B639" s="80">
        <v>1.4450000000000001</v>
      </c>
      <c r="C639" s="80">
        <v>1.4744999999999999</v>
      </c>
      <c r="D639" s="80">
        <v>1.44</v>
      </c>
      <c r="E639" s="80">
        <v>1.4590000000000001</v>
      </c>
      <c r="F639" s="79">
        <v>10614353</v>
      </c>
      <c r="G639" s="79">
        <v>9932174658</v>
      </c>
      <c r="H639" s="123">
        <v>14491.042740773501</v>
      </c>
      <c r="I639" s="124"/>
    </row>
    <row r="640" spans="1:9" ht="25.35" customHeight="1">
      <c r="A640" s="81">
        <v>45072</v>
      </c>
      <c r="B640" s="80">
        <v>1.45</v>
      </c>
      <c r="C640" s="80">
        <v>1.4550000000000001</v>
      </c>
      <c r="D640" s="80">
        <v>1.4345000000000001</v>
      </c>
      <c r="E640" s="80">
        <v>1.4404999999999999</v>
      </c>
      <c r="F640" s="79">
        <v>15043607</v>
      </c>
      <c r="G640" s="79">
        <v>9932174658</v>
      </c>
      <c r="H640" s="123">
        <v>14307.2978032343</v>
      </c>
      <c r="I640" s="124"/>
    </row>
    <row r="641" spans="1:9" ht="25.35" customHeight="1">
      <c r="A641" s="81">
        <v>45070</v>
      </c>
      <c r="B641" s="80">
        <v>1.4804999999999999</v>
      </c>
      <c r="C641" s="80">
        <v>1.5029999999999999</v>
      </c>
      <c r="D641" s="80">
        <v>1.4744999999999999</v>
      </c>
      <c r="E641" s="80">
        <v>1.488</v>
      </c>
      <c r="F641" s="79">
        <v>20376076</v>
      </c>
      <c r="G641" s="79">
        <v>9932174658</v>
      </c>
      <c r="H641" s="123">
        <v>14779.076241570199</v>
      </c>
      <c r="I641" s="124"/>
    </row>
    <row r="642" spans="1:9" ht="25.35" customHeight="1">
      <c r="A642" s="81">
        <v>45069</v>
      </c>
      <c r="B642" s="80">
        <v>1.47</v>
      </c>
      <c r="C642" s="80">
        <v>1.5065</v>
      </c>
      <c r="D642" s="80">
        <v>1.47</v>
      </c>
      <c r="E642" s="80">
        <v>1.4850000000000001</v>
      </c>
      <c r="F642" s="79">
        <v>132899866</v>
      </c>
      <c r="G642" s="79">
        <v>9932174658</v>
      </c>
      <c r="H642" s="123">
        <v>14749.279509210901</v>
      </c>
      <c r="I642" s="124"/>
    </row>
    <row r="643" spans="1:9" ht="25.35" customHeight="1">
      <c r="A643" s="81">
        <v>45068</v>
      </c>
      <c r="B643" s="80">
        <v>1.4530000000000001</v>
      </c>
      <c r="C643" s="80">
        <v>1.4910000000000001</v>
      </c>
      <c r="D643" s="80">
        <v>1.4524999999999999</v>
      </c>
      <c r="E643" s="80">
        <v>1.4784999999999999</v>
      </c>
      <c r="F643" s="79">
        <v>274905669</v>
      </c>
      <c r="G643" s="79">
        <v>9932174658</v>
      </c>
      <c r="H643" s="123">
        <v>14684.720317101501</v>
      </c>
      <c r="I643" s="124"/>
    </row>
    <row r="644" spans="1:9" ht="25.35" customHeight="1">
      <c r="A644" s="81">
        <v>45065</v>
      </c>
      <c r="B644" s="80">
        <v>1.425</v>
      </c>
      <c r="C644" s="80">
        <v>1.46</v>
      </c>
      <c r="D644" s="80">
        <v>1.3939999999999999</v>
      </c>
      <c r="E644" s="80">
        <v>1.4495</v>
      </c>
      <c r="F644" s="79">
        <v>19682192</v>
      </c>
      <c r="G644" s="79">
        <v>9932174658</v>
      </c>
      <c r="H644" s="123">
        <v>14396.6868163048</v>
      </c>
      <c r="I644" s="124"/>
    </row>
    <row r="645" spans="1:9" ht="25.35" customHeight="1">
      <c r="A645" s="81">
        <v>45064</v>
      </c>
      <c r="B645" s="80">
        <v>1.355</v>
      </c>
      <c r="C645" s="80">
        <v>1.4410000000000001</v>
      </c>
      <c r="D645" s="80">
        <v>1.3320000000000001</v>
      </c>
      <c r="E645" s="80">
        <v>1.407</v>
      </c>
      <c r="F645" s="79">
        <v>109389432</v>
      </c>
      <c r="G645" s="79">
        <v>9932174658</v>
      </c>
      <c r="H645" s="123">
        <v>13974.5692038986</v>
      </c>
      <c r="I645" s="124"/>
    </row>
    <row r="646" spans="1:9" ht="25.35" customHeight="1">
      <c r="A646" s="81">
        <v>45063</v>
      </c>
      <c r="B646" s="80">
        <v>1.5015000000000001</v>
      </c>
      <c r="C646" s="80">
        <v>1.504</v>
      </c>
      <c r="D646" s="80">
        <v>1.4724999999999999</v>
      </c>
      <c r="E646" s="80">
        <v>1.4810000000000001</v>
      </c>
      <c r="F646" s="79">
        <v>22901542</v>
      </c>
      <c r="G646" s="79">
        <v>9932174658</v>
      </c>
      <c r="H646" s="123">
        <v>14709.5513220701</v>
      </c>
      <c r="I646" s="124"/>
    </row>
    <row r="647" spans="1:9" ht="25.35" customHeight="1">
      <c r="A647" s="81">
        <v>45062</v>
      </c>
      <c r="B647" s="80">
        <v>1.5375000000000001</v>
      </c>
      <c r="C647" s="80">
        <v>1.5415000000000001</v>
      </c>
      <c r="D647" s="80">
        <v>1.4995000000000001</v>
      </c>
      <c r="E647" s="80">
        <v>1.5029999999999999</v>
      </c>
      <c r="F647" s="79">
        <v>20117817</v>
      </c>
      <c r="G647" s="79">
        <v>9932174658</v>
      </c>
      <c r="H647" s="123">
        <v>14928.0587193593</v>
      </c>
      <c r="I647" s="124"/>
    </row>
    <row r="648" spans="1:9" ht="25.35" customHeight="1">
      <c r="A648" s="81">
        <v>45061</v>
      </c>
      <c r="B648" s="80">
        <v>1.5345</v>
      </c>
      <c r="C648" s="80">
        <v>1.5415000000000001</v>
      </c>
      <c r="D648" s="80">
        <v>1.522</v>
      </c>
      <c r="E648" s="80">
        <v>1.5375000000000001</v>
      </c>
      <c r="F648" s="79">
        <v>15221612</v>
      </c>
      <c r="G648" s="79">
        <v>9932174658</v>
      </c>
      <c r="H648" s="123">
        <v>15270.718773476499</v>
      </c>
      <c r="I648" s="124"/>
    </row>
    <row r="649" spans="1:9" ht="25.35" customHeight="1">
      <c r="A649" s="81">
        <v>45058</v>
      </c>
      <c r="B649" s="80">
        <v>1.52</v>
      </c>
      <c r="C649" s="80">
        <v>1.5315000000000001</v>
      </c>
      <c r="D649" s="80">
        <v>1.5185</v>
      </c>
      <c r="E649" s="80">
        <v>1.524</v>
      </c>
      <c r="F649" s="79">
        <v>8140520</v>
      </c>
      <c r="G649" s="79">
        <v>9932174658</v>
      </c>
      <c r="H649" s="123">
        <v>15136.633477859599</v>
      </c>
      <c r="I649" s="124"/>
    </row>
    <row r="650" spans="1:9" ht="25.35" customHeight="1">
      <c r="A650" s="81">
        <v>45057</v>
      </c>
      <c r="B650" s="80">
        <v>1.5495000000000001</v>
      </c>
      <c r="C650" s="80">
        <v>1.556</v>
      </c>
      <c r="D650" s="80">
        <v>1.5115000000000001</v>
      </c>
      <c r="E650" s="80">
        <v>1.5255000000000001</v>
      </c>
      <c r="F650" s="79">
        <v>18857937</v>
      </c>
      <c r="G650" s="79">
        <v>9932174658</v>
      </c>
      <c r="H650" s="123">
        <v>15151.533028046701</v>
      </c>
      <c r="I650" s="124"/>
    </row>
    <row r="651" spans="1:9" ht="25.35" customHeight="1">
      <c r="A651" s="81">
        <v>45056</v>
      </c>
      <c r="B651" s="80">
        <v>1.546</v>
      </c>
      <c r="C651" s="80">
        <v>1.552</v>
      </c>
      <c r="D651" s="80">
        <v>1.5375000000000001</v>
      </c>
      <c r="E651" s="80">
        <v>1.546</v>
      </c>
      <c r="F651" s="79">
        <v>13479775</v>
      </c>
      <c r="G651" s="79">
        <v>9932174658</v>
      </c>
      <c r="H651" s="123">
        <v>15355.1420591562</v>
      </c>
      <c r="I651" s="124"/>
    </row>
    <row r="652" spans="1:9" ht="25.35" customHeight="1">
      <c r="A652" s="81">
        <v>45055</v>
      </c>
      <c r="B652" s="80">
        <v>1.5609999999999999</v>
      </c>
      <c r="C652" s="80">
        <v>1.5640000000000001</v>
      </c>
      <c r="D652" s="80">
        <v>1.538</v>
      </c>
      <c r="E652" s="80">
        <v>1.542</v>
      </c>
      <c r="F652" s="79">
        <v>14983041</v>
      </c>
      <c r="G652" s="79">
        <v>9932174658</v>
      </c>
      <c r="H652" s="123">
        <v>15315.412688008</v>
      </c>
      <c r="I652" s="124"/>
    </row>
    <row r="653" spans="1:9" ht="25.35" customHeight="1">
      <c r="A653" s="81">
        <v>45051</v>
      </c>
      <c r="B653" s="80">
        <v>1.5349999999999999</v>
      </c>
      <c r="C653" s="80">
        <v>1.5569999999999999</v>
      </c>
      <c r="D653" s="80">
        <v>1.5329999999999999</v>
      </c>
      <c r="E653" s="80">
        <v>1.5555000000000001</v>
      </c>
      <c r="F653" s="79">
        <v>13142172</v>
      </c>
      <c r="G653" s="79">
        <v>9932174658</v>
      </c>
      <c r="H653" s="123">
        <v>15449.4979836249</v>
      </c>
      <c r="I653" s="124"/>
    </row>
    <row r="654" spans="1:9" ht="25.35" customHeight="1">
      <c r="A654" s="81">
        <v>45050</v>
      </c>
      <c r="B654" s="80">
        <v>1.5549999999999999</v>
      </c>
      <c r="C654" s="80">
        <v>1.5569999999999999</v>
      </c>
      <c r="D654" s="80">
        <v>1.524</v>
      </c>
      <c r="E654" s="80">
        <v>1.5289999999999999</v>
      </c>
      <c r="F654" s="79">
        <v>27704076</v>
      </c>
      <c r="G654" s="79">
        <v>9932174658</v>
      </c>
      <c r="H654" s="123">
        <v>15186.2943037893</v>
      </c>
      <c r="I654" s="124"/>
    </row>
    <row r="655" spans="1:9" ht="25.35" customHeight="1">
      <c r="A655" s="81">
        <v>45049</v>
      </c>
      <c r="B655" s="80">
        <v>1.5669999999999999</v>
      </c>
      <c r="C655" s="80">
        <v>1.5725</v>
      </c>
      <c r="D655" s="80">
        <v>1.5589999999999999</v>
      </c>
      <c r="E655" s="80">
        <v>1.5589999999999999</v>
      </c>
      <c r="F655" s="79">
        <v>23269338</v>
      </c>
      <c r="G655" s="79">
        <v>9932174658</v>
      </c>
      <c r="H655" s="123">
        <v>15484.2592593675</v>
      </c>
      <c r="I655" s="124"/>
    </row>
    <row r="656" spans="1:9" ht="25.35" customHeight="1">
      <c r="A656" s="81">
        <v>45048</v>
      </c>
      <c r="B656" s="80">
        <v>1.5820000000000001</v>
      </c>
      <c r="C656" s="80">
        <v>1.6005</v>
      </c>
      <c r="D656" s="80">
        <v>1.5615000000000001</v>
      </c>
      <c r="E656" s="80">
        <v>1.5615000000000001</v>
      </c>
      <c r="F656" s="79">
        <v>17382182</v>
      </c>
      <c r="G656" s="79">
        <v>9932174658</v>
      </c>
      <c r="H656" s="123">
        <v>15509.090264336101</v>
      </c>
      <c r="I656" s="124"/>
    </row>
    <row r="657" spans="1:9" ht="25.35" customHeight="1">
      <c r="A657" s="81">
        <v>45044</v>
      </c>
      <c r="B657" s="80">
        <v>1.5860000000000001</v>
      </c>
      <c r="C657" s="80">
        <v>1.593</v>
      </c>
      <c r="D657" s="80">
        <v>1.5694999999999999</v>
      </c>
      <c r="E657" s="80">
        <v>1.5885</v>
      </c>
      <c r="F657" s="79">
        <v>15154713</v>
      </c>
      <c r="G657" s="79">
        <v>9932174658</v>
      </c>
      <c r="H657" s="123">
        <v>15777.2596715624</v>
      </c>
      <c r="I657" s="124"/>
    </row>
    <row r="658" spans="1:9" ht="25.35" customHeight="1">
      <c r="A658" s="81">
        <v>45043</v>
      </c>
      <c r="B658" s="80">
        <v>1.5289999999999999</v>
      </c>
      <c r="C658" s="80">
        <v>1.585</v>
      </c>
      <c r="D658" s="80">
        <v>1.5289999999999999</v>
      </c>
      <c r="E658" s="80">
        <v>1.585</v>
      </c>
      <c r="F658" s="79">
        <v>18077995</v>
      </c>
      <c r="G658" s="79">
        <v>9931937130</v>
      </c>
      <c r="H658" s="123">
        <v>15742.120729923299</v>
      </c>
      <c r="I658" s="124"/>
    </row>
    <row r="659" spans="1:9" ht="25.35" customHeight="1">
      <c r="A659" s="81">
        <v>45042</v>
      </c>
      <c r="B659" s="80">
        <v>1.534</v>
      </c>
      <c r="C659" s="80">
        <v>1.5475000000000001</v>
      </c>
      <c r="D659" s="80">
        <v>1.52</v>
      </c>
      <c r="E659" s="80">
        <v>1.5375000000000001</v>
      </c>
      <c r="F659" s="79">
        <v>27282350</v>
      </c>
      <c r="G659" s="79">
        <v>9931937130</v>
      </c>
      <c r="H659" s="123">
        <v>15270.3535741708</v>
      </c>
      <c r="I659" s="124"/>
    </row>
    <row r="660" spans="1:9" ht="25.35" customHeight="1">
      <c r="A660" s="81">
        <v>45041</v>
      </c>
      <c r="B660" s="80">
        <v>1.5309999999999999</v>
      </c>
      <c r="C660" s="80">
        <v>1.536</v>
      </c>
      <c r="D660" s="80">
        <v>1.5215000000000001</v>
      </c>
      <c r="E660" s="80">
        <v>1.5345</v>
      </c>
      <c r="F660" s="79">
        <v>27594672</v>
      </c>
      <c r="G660" s="79">
        <v>9931937130</v>
      </c>
      <c r="H660" s="123">
        <v>15240.557554400501</v>
      </c>
      <c r="I660" s="124"/>
    </row>
    <row r="661" spans="1:9" ht="25.35" customHeight="1">
      <c r="A661" s="81">
        <v>45040</v>
      </c>
      <c r="B661" s="80">
        <v>1.5575000000000001</v>
      </c>
      <c r="C661" s="80">
        <v>1.5645</v>
      </c>
      <c r="D661" s="80">
        <v>1.528</v>
      </c>
      <c r="E661" s="80">
        <v>1.5335000000000001</v>
      </c>
      <c r="F661" s="79">
        <v>35483967</v>
      </c>
      <c r="G661" s="79">
        <v>9931937130</v>
      </c>
      <c r="H661" s="123">
        <v>15230.626337129799</v>
      </c>
      <c r="I661" s="124"/>
    </row>
    <row r="662" spans="1:9" ht="25.35" customHeight="1">
      <c r="A662" s="81">
        <v>45037</v>
      </c>
      <c r="B662" s="80">
        <v>1.5435000000000001</v>
      </c>
      <c r="C662" s="80">
        <v>1.57</v>
      </c>
      <c r="D662" s="80">
        <v>1.5415000000000001</v>
      </c>
      <c r="E662" s="80">
        <v>1.556</v>
      </c>
      <c r="F662" s="79">
        <v>25047620</v>
      </c>
      <c r="G662" s="79">
        <v>9931937130</v>
      </c>
      <c r="H662" s="123">
        <v>15454.0953014282</v>
      </c>
      <c r="I662" s="124"/>
    </row>
    <row r="663" spans="1:9" ht="25.35" customHeight="1">
      <c r="A663" s="81">
        <v>45036</v>
      </c>
      <c r="B663" s="80">
        <v>1.5805</v>
      </c>
      <c r="C663" s="80">
        <v>1.5925</v>
      </c>
      <c r="D663" s="80">
        <v>1.5515000000000001</v>
      </c>
      <c r="E663" s="80">
        <v>1.552</v>
      </c>
      <c r="F663" s="79">
        <v>35051796</v>
      </c>
      <c r="G663" s="79">
        <v>9931937130</v>
      </c>
      <c r="H663" s="123">
        <v>15414.3656964288</v>
      </c>
      <c r="I663" s="124"/>
    </row>
    <row r="664" spans="1:9" ht="25.35" customHeight="1">
      <c r="A664" s="81">
        <v>45035</v>
      </c>
      <c r="B664" s="80">
        <v>1.595</v>
      </c>
      <c r="C664" s="80">
        <v>1.6134999999999999</v>
      </c>
      <c r="D664" s="80">
        <v>1.5765</v>
      </c>
      <c r="E664" s="80">
        <v>1.5765</v>
      </c>
      <c r="F664" s="79">
        <v>32867468</v>
      </c>
      <c r="G664" s="79">
        <v>9931937130</v>
      </c>
      <c r="H664" s="123">
        <v>15657.698279247699</v>
      </c>
      <c r="I664" s="124"/>
    </row>
    <row r="665" spans="1:9" ht="25.35" customHeight="1">
      <c r="A665" s="81">
        <v>45034</v>
      </c>
      <c r="B665" s="80">
        <v>1.5994999999999999</v>
      </c>
      <c r="C665" s="80">
        <v>1.6034999999999999</v>
      </c>
      <c r="D665" s="80">
        <v>1.5734999999999999</v>
      </c>
      <c r="E665" s="80">
        <v>1.6034999999999999</v>
      </c>
      <c r="F665" s="79">
        <v>47105578</v>
      </c>
      <c r="G665" s="79">
        <v>9931937130</v>
      </c>
      <c r="H665" s="123">
        <v>15925.861273201501</v>
      </c>
      <c r="I665" s="124"/>
    </row>
    <row r="666" spans="1:9" ht="25.35" customHeight="1">
      <c r="A666" s="81">
        <v>45033</v>
      </c>
      <c r="B666" s="80">
        <v>1.5740000000000001</v>
      </c>
      <c r="C666" s="80">
        <v>1.5994999999999999</v>
      </c>
      <c r="D666" s="80">
        <v>1.573</v>
      </c>
      <c r="E666" s="80">
        <v>1.5874999999999999</v>
      </c>
      <c r="F666" s="79">
        <v>26140105</v>
      </c>
      <c r="G666" s="79">
        <v>9931937130</v>
      </c>
      <c r="H666" s="123">
        <v>15766.9499570792</v>
      </c>
      <c r="I666" s="124"/>
    </row>
    <row r="667" spans="1:9" ht="25.35" customHeight="1">
      <c r="A667" s="81">
        <v>45030</v>
      </c>
      <c r="B667" s="80">
        <v>1.5654999999999999</v>
      </c>
      <c r="C667" s="80">
        <v>1.583</v>
      </c>
      <c r="D667" s="80">
        <v>1.5634999999999999</v>
      </c>
      <c r="E667" s="80">
        <v>1.5685</v>
      </c>
      <c r="F667" s="79">
        <v>18472706</v>
      </c>
      <c r="G667" s="79">
        <v>9931937130</v>
      </c>
      <c r="H667" s="123">
        <v>15578.243805165701</v>
      </c>
      <c r="I667" s="124"/>
    </row>
    <row r="668" spans="1:9" ht="25.35" customHeight="1">
      <c r="A668" s="81">
        <v>45029</v>
      </c>
      <c r="B668" s="80">
        <v>1.5529999999999999</v>
      </c>
      <c r="C668" s="80">
        <v>1.56</v>
      </c>
      <c r="D668" s="80">
        <v>1.536</v>
      </c>
      <c r="E668" s="80">
        <v>1.5555000000000001</v>
      </c>
      <c r="F668" s="79">
        <v>19198420</v>
      </c>
      <c r="G668" s="79">
        <v>9931937130</v>
      </c>
      <c r="H668" s="123">
        <v>15449.128508813699</v>
      </c>
      <c r="I668" s="124"/>
    </row>
    <row r="669" spans="1:9" ht="25.35" customHeight="1">
      <c r="A669" s="81">
        <v>45028</v>
      </c>
      <c r="B669" s="80">
        <v>1.5349999999999999</v>
      </c>
      <c r="C669" s="80">
        <v>1.569</v>
      </c>
      <c r="D669" s="80">
        <v>1.5285</v>
      </c>
      <c r="E669" s="80">
        <v>1.5489999999999999</v>
      </c>
      <c r="F669" s="79">
        <v>18808379</v>
      </c>
      <c r="G669" s="79">
        <v>9931937130</v>
      </c>
      <c r="H669" s="123">
        <v>15384.569676658501</v>
      </c>
      <c r="I669" s="124"/>
    </row>
    <row r="670" spans="1:9" ht="25.35" customHeight="1">
      <c r="A670" s="81">
        <v>45027</v>
      </c>
      <c r="B670" s="80">
        <v>1.504</v>
      </c>
      <c r="C670" s="80">
        <v>1.5385</v>
      </c>
      <c r="D670" s="80">
        <v>1.504</v>
      </c>
      <c r="E670" s="80">
        <v>1.5285</v>
      </c>
      <c r="F670" s="79">
        <v>58775612</v>
      </c>
      <c r="G670" s="79">
        <v>9931937130</v>
      </c>
      <c r="H670" s="123">
        <v>15180.966698839</v>
      </c>
      <c r="I670" s="124"/>
    </row>
    <row r="671" spans="1:9" ht="25.35" customHeight="1">
      <c r="A671" s="81">
        <v>45022</v>
      </c>
      <c r="B671" s="80">
        <v>1.4590000000000001</v>
      </c>
      <c r="C671" s="80">
        <v>1.5029999999999999</v>
      </c>
      <c r="D671" s="80">
        <v>1.4584999999999999</v>
      </c>
      <c r="E671" s="80">
        <v>1.494</v>
      </c>
      <c r="F671" s="79">
        <v>16934325</v>
      </c>
      <c r="G671" s="79">
        <v>9931937130</v>
      </c>
      <c r="H671" s="123">
        <v>14838.3136554593</v>
      </c>
      <c r="I671" s="124"/>
    </row>
    <row r="672" spans="1:9" ht="25.35" customHeight="1">
      <c r="A672" s="81">
        <v>45021</v>
      </c>
      <c r="B672" s="80">
        <v>1.4564999999999999</v>
      </c>
      <c r="C672" s="80">
        <v>1.4690000000000001</v>
      </c>
      <c r="D672" s="80">
        <v>1.448</v>
      </c>
      <c r="E672" s="80">
        <v>1.458</v>
      </c>
      <c r="F672" s="79">
        <v>26529451</v>
      </c>
      <c r="G672" s="79">
        <v>9931937130</v>
      </c>
      <c r="H672" s="123">
        <v>14480.764970152801</v>
      </c>
      <c r="I672" s="124"/>
    </row>
    <row r="673" spans="1:9" ht="25.35" customHeight="1">
      <c r="A673" s="81">
        <v>45020</v>
      </c>
      <c r="B673" s="80">
        <v>1.474</v>
      </c>
      <c r="C673" s="80">
        <v>1.482</v>
      </c>
      <c r="D673" s="80">
        <v>1.4390000000000001</v>
      </c>
      <c r="E673" s="80">
        <v>1.4435</v>
      </c>
      <c r="F673" s="79">
        <v>21020802</v>
      </c>
      <c r="G673" s="79">
        <v>9931937130</v>
      </c>
      <c r="H673" s="123">
        <v>14336.7516639157</v>
      </c>
      <c r="I673" s="124"/>
    </row>
    <row r="674" spans="1:9" ht="25.35" customHeight="1">
      <c r="A674" s="81">
        <v>45019</v>
      </c>
      <c r="B674" s="80">
        <v>1.4624999999999999</v>
      </c>
      <c r="C674" s="80">
        <v>1.482</v>
      </c>
      <c r="D674" s="80">
        <v>1.4604999999999999</v>
      </c>
      <c r="E674" s="80">
        <v>1.472</v>
      </c>
      <c r="F674" s="79">
        <v>13851392</v>
      </c>
      <c r="G674" s="79">
        <v>9931937130</v>
      </c>
      <c r="H674" s="123">
        <v>14619.8114837755</v>
      </c>
      <c r="I674" s="124"/>
    </row>
    <row r="675" spans="1:9" ht="25.35" customHeight="1">
      <c r="A675" s="81">
        <v>45016</v>
      </c>
      <c r="B675" s="80">
        <v>1.4475</v>
      </c>
      <c r="C675" s="80">
        <v>1.47</v>
      </c>
      <c r="D675" s="80">
        <v>1.444</v>
      </c>
      <c r="E675" s="80">
        <v>1.458</v>
      </c>
      <c r="F675" s="79">
        <v>18770057</v>
      </c>
      <c r="G675" s="79">
        <v>9931937130</v>
      </c>
      <c r="H675" s="123">
        <v>14480.764970152801</v>
      </c>
      <c r="I675" s="124"/>
    </row>
    <row r="676" spans="1:9" ht="25.35" customHeight="1">
      <c r="A676" s="81">
        <v>45015</v>
      </c>
      <c r="B676" s="80">
        <v>1.4175</v>
      </c>
      <c r="C676" s="80">
        <v>1.446</v>
      </c>
      <c r="D676" s="80">
        <v>1.4155</v>
      </c>
      <c r="E676" s="80">
        <v>1.4410000000000001</v>
      </c>
      <c r="F676" s="79">
        <v>13603737</v>
      </c>
      <c r="G676" s="79">
        <v>9931569639</v>
      </c>
      <c r="H676" s="123">
        <v>14311.392882190599</v>
      </c>
      <c r="I676" s="124"/>
    </row>
    <row r="677" spans="1:9" ht="25.35" customHeight="1">
      <c r="A677" s="81">
        <v>45014</v>
      </c>
      <c r="B677" s="80">
        <v>1.4015</v>
      </c>
      <c r="C677" s="80">
        <v>1.427</v>
      </c>
      <c r="D677" s="80">
        <v>1.3945000000000001</v>
      </c>
      <c r="E677" s="80">
        <v>1.4175</v>
      </c>
      <c r="F677" s="79">
        <v>17711530</v>
      </c>
      <c r="G677" s="79">
        <v>9931569639</v>
      </c>
      <c r="H677" s="123">
        <v>14078.0001527122</v>
      </c>
      <c r="I677" s="124"/>
    </row>
    <row r="678" spans="1:9" ht="25.35" customHeight="1">
      <c r="A678" s="81">
        <v>45013</v>
      </c>
      <c r="B678" s="80">
        <v>1.401</v>
      </c>
      <c r="C678" s="80">
        <v>1.4045000000000001</v>
      </c>
      <c r="D678" s="80">
        <v>1.3845000000000001</v>
      </c>
      <c r="E678" s="80">
        <v>1.3965000000000001</v>
      </c>
      <c r="F678" s="79">
        <v>11138757</v>
      </c>
      <c r="G678" s="79">
        <v>9931569639</v>
      </c>
      <c r="H678" s="123">
        <v>13869.436915620199</v>
      </c>
      <c r="I678" s="124"/>
    </row>
    <row r="679" spans="1:9" ht="25.35" customHeight="1">
      <c r="A679" s="81">
        <v>45012</v>
      </c>
      <c r="B679" s="80">
        <v>1.4075</v>
      </c>
      <c r="C679" s="80">
        <v>1.4075</v>
      </c>
      <c r="D679" s="80">
        <v>1.3865000000000001</v>
      </c>
      <c r="E679" s="80">
        <v>1.39</v>
      </c>
      <c r="F679" s="79">
        <v>15840348</v>
      </c>
      <c r="G679" s="79">
        <v>9931569639</v>
      </c>
      <c r="H679" s="123">
        <v>13804.881656137801</v>
      </c>
      <c r="I679" s="124"/>
    </row>
    <row r="680" spans="1:9" ht="25.35" customHeight="1">
      <c r="A680" s="81">
        <v>45009</v>
      </c>
      <c r="B680" s="80">
        <v>1.389</v>
      </c>
      <c r="C680" s="80">
        <v>1.3995</v>
      </c>
      <c r="D680" s="80">
        <v>1.3774999999999999</v>
      </c>
      <c r="E680" s="80">
        <v>1.3975</v>
      </c>
      <c r="F680" s="79">
        <v>17603595</v>
      </c>
      <c r="G680" s="79">
        <v>9931569639</v>
      </c>
      <c r="H680" s="123">
        <v>13879.3689493618</v>
      </c>
      <c r="I680" s="124"/>
    </row>
    <row r="681" spans="1:9" ht="25.35" customHeight="1">
      <c r="A681" s="81">
        <v>45008</v>
      </c>
      <c r="B681" s="80">
        <v>1.4119999999999999</v>
      </c>
      <c r="C681" s="80">
        <v>1.4175</v>
      </c>
      <c r="D681" s="80">
        <v>1.3865000000000001</v>
      </c>
      <c r="E681" s="80">
        <v>1.3965000000000001</v>
      </c>
      <c r="F681" s="79">
        <v>16809540</v>
      </c>
      <c r="G681" s="79">
        <v>9931569639</v>
      </c>
      <c r="H681" s="123">
        <v>13869.436915620199</v>
      </c>
      <c r="I681" s="124"/>
    </row>
    <row r="682" spans="1:9" ht="25.35" customHeight="1">
      <c r="A682" s="81">
        <v>45007</v>
      </c>
      <c r="B682" s="80">
        <v>1.409</v>
      </c>
      <c r="C682" s="80">
        <v>1.4235</v>
      </c>
      <c r="D682" s="80">
        <v>1.3895</v>
      </c>
      <c r="E682" s="80">
        <v>1.4105000000000001</v>
      </c>
      <c r="F682" s="79">
        <v>32576264</v>
      </c>
      <c r="G682" s="79">
        <v>9931569639</v>
      </c>
      <c r="H682" s="123">
        <v>14008.479468326601</v>
      </c>
      <c r="I682" s="124"/>
    </row>
    <row r="683" spans="1:9" ht="25.35" customHeight="1">
      <c r="A683" s="81">
        <v>45006</v>
      </c>
      <c r="B683" s="80">
        <v>1.421</v>
      </c>
      <c r="C683" s="80">
        <v>1.4350000000000001</v>
      </c>
      <c r="D683" s="80">
        <v>1.4059999999999999</v>
      </c>
      <c r="E683" s="80">
        <v>1.4135</v>
      </c>
      <c r="F683" s="79">
        <v>22575990</v>
      </c>
      <c r="G683" s="79">
        <v>9931569639</v>
      </c>
      <c r="H683" s="123">
        <v>14038.2743856162</v>
      </c>
      <c r="I683" s="124"/>
    </row>
    <row r="684" spans="1:9" ht="25.35" customHeight="1">
      <c r="A684" s="81">
        <v>45005</v>
      </c>
      <c r="B684" s="80">
        <v>1.3694999999999999</v>
      </c>
      <c r="C684" s="80">
        <v>1.419</v>
      </c>
      <c r="D684" s="80">
        <v>1.3485</v>
      </c>
      <c r="E684" s="80">
        <v>1.405</v>
      </c>
      <c r="F684" s="79">
        <v>18745841</v>
      </c>
      <c r="G684" s="79">
        <v>9931569639</v>
      </c>
      <c r="H684" s="123">
        <v>13953.855058650501</v>
      </c>
      <c r="I684" s="124"/>
    </row>
    <row r="685" spans="1:9" ht="25.35" customHeight="1">
      <c r="A685" s="81">
        <v>45002</v>
      </c>
      <c r="B685" s="80">
        <v>1.4595</v>
      </c>
      <c r="C685" s="80">
        <v>1.4655</v>
      </c>
      <c r="D685" s="80">
        <v>1.369</v>
      </c>
      <c r="E685" s="80">
        <v>1.3774999999999999</v>
      </c>
      <c r="F685" s="79">
        <v>75748379</v>
      </c>
      <c r="G685" s="79">
        <v>9931569639</v>
      </c>
      <c r="H685" s="123">
        <v>13680.7377460115</v>
      </c>
      <c r="I685" s="124"/>
    </row>
    <row r="686" spans="1:9" ht="25.35" customHeight="1">
      <c r="A686" s="81">
        <v>45001</v>
      </c>
      <c r="B686" s="80">
        <v>1.46</v>
      </c>
      <c r="C686" s="80">
        <v>1.4784999999999999</v>
      </c>
      <c r="D686" s="80">
        <v>1.4315</v>
      </c>
      <c r="E686" s="80">
        <v>1.4664999999999999</v>
      </c>
      <c r="F686" s="79">
        <v>44159665</v>
      </c>
      <c r="G686" s="79">
        <v>9931569639</v>
      </c>
      <c r="H686" s="123">
        <v>14564.646127346399</v>
      </c>
      <c r="I686" s="124"/>
    </row>
    <row r="687" spans="1:9" ht="25.35" customHeight="1">
      <c r="A687" s="81">
        <v>45000</v>
      </c>
      <c r="B687" s="80">
        <v>1.4415</v>
      </c>
      <c r="C687" s="80">
        <v>1.4764999999999999</v>
      </c>
      <c r="D687" s="80">
        <v>1.41</v>
      </c>
      <c r="E687" s="80">
        <v>1.4330000000000001</v>
      </c>
      <c r="F687" s="79">
        <v>47391769</v>
      </c>
      <c r="G687" s="79">
        <v>9931569639</v>
      </c>
      <c r="H687" s="123">
        <v>14231.940164063401</v>
      </c>
      <c r="I687" s="124"/>
    </row>
    <row r="688" spans="1:9" ht="25.35" customHeight="1">
      <c r="A688" s="81">
        <v>44999</v>
      </c>
      <c r="B688" s="80">
        <v>1.425</v>
      </c>
      <c r="C688" s="80">
        <v>1.444</v>
      </c>
      <c r="D688" s="80">
        <v>1.4085000000000001</v>
      </c>
      <c r="E688" s="80">
        <v>1.4355</v>
      </c>
      <c r="F688" s="79">
        <v>20947533</v>
      </c>
      <c r="G688" s="79">
        <v>9931569639</v>
      </c>
      <c r="H688" s="123">
        <v>14256.768472514501</v>
      </c>
      <c r="I688" s="124"/>
    </row>
    <row r="689" spans="1:9" ht="25.35" customHeight="1">
      <c r="A689" s="81">
        <v>44998</v>
      </c>
      <c r="B689" s="80">
        <v>1.4895</v>
      </c>
      <c r="C689" s="80">
        <v>1.4895</v>
      </c>
      <c r="D689" s="80">
        <v>1.4095</v>
      </c>
      <c r="E689" s="80">
        <v>1.4239999999999999</v>
      </c>
      <c r="F689" s="79">
        <v>22707309</v>
      </c>
      <c r="G689" s="79">
        <v>9931569639</v>
      </c>
      <c r="H689" s="123">
        <v>14142.5542282592</v>
      </c>
      <c r="I689" s="124"/>
    </row>
    <row r="690" spans="1:9" ht="25.35" customHeight="1">
      <c r="A690" s="81">
        <v>44995</v>
      </c>
      <c r="B690" s="80">
        <v>1.4850000000000001</v>
      </c>
      <c r="C690" s="80">
        <v>1.496</v>
      </c>
      <c r="D690" s="80">
        <v>1.4584999999999999</v>
      </c>
      <c r="E690" s="80">
        <v>1.4835</v>
      </c>
      <c r="F690" s="79">
        <v>33170535</v>
      </c>
      <c r="G690" s="79">
        <v>9931569639</v>
      </c>
      <c r="H690" s="123">
        <v>14733.4835973424</v>
      </c>
      <c r="I690" s="124"/>
    </row>
    <row r="691" spans="1:9" ht="25.35" customHeight="1">
      <c r="A691" s="81">
        <v>44994</v>
      </c>
      <c r="B691" s="80">
        <v>1.4675</v>
      </c>
      <c r="C691" s="80">
        <v>1.4790000000000001</v>
      </c>
      <c r="D691" s="80">
        <v>1.4595</v>
      </c>
      <c r="E691" s="80">
        <v>1.4730000000000001</v>
      </c>
      <c r="F691" s="79">
        <v>10582929</v>
      </c>
      <c r="G691" s="79">
        <v>9931569639</v>
      </c>
      <c r="H691" s="123">
        <v>14629.202570764101</v>
      </c>
      <c r="I691" s="124"/>
    </row>
    <row r="692" spans="1:9" ht="25.35" customHeight="1">
      <c r="A692" s="81">
        <v>44993</v>
      </c>
      <c r="B692" s="80">
        <v>1.4635</v>
      </c>
      <c r="C692" s="80">
        <v>1.4690000000000001</v>
      </c>
      <c r="D692" s="80">
        <v>1.4390000000000001</v>
      </c>
      <c r="E692" s="80">
        <v>1.468</v>
      </c>
      <c r="F692" s="79">
        <v>27374871</v>
      </c>
      <c r="G692" s="79">
        <v>9931569639</v>
      </c>
      <c r="H692" s="123">
        <v>14579.544769926501</v>
      </c>
      <c r="I692" s="124"/>
    </row>
    <row r="693" spans="1:9" ht="25.35" customHeight="1">
      <c r="A693" s="81">
        <v>44992</v>
      </c>
      <c r="B693" s="80">
        <v>1.4804999999999999</v>
      </c>
      <c r="C693" s="80">
        <v>1.4904999999999999</v>
      </c>
      <c r="D693" s="80">
        <v>1.4630000000000001</v>
      </c>
      <c r="E693" s="80">
        <v>1.4630000000000001</v>
      </c>
      <c r="F693" s="79">
        <v>37473321</v>
      </c>
      <c r="G693" s="79">
        <v>9931569639</v>
      </c>
      <c r="H693" s="123">
        <v>14529.886969088901</v>
      </c>
      <c r="I693" s="124"/>
    </row>
    <row r="694" spans="1:9" ht="25.35" customHeight="1">
      <c r="A694" s="81">
        <v>44991</v>
      </c>
      <c r="B694" s="80">
        <v>1.454</v>
      </c>
      <c r="C694" s="80">
        <v>1.4955000000000001</v>
      </c>
      <c r="D694" s="80">
        <v>1.45</v>
      </c>
      <c r="E694" s="80">
        <v>1.4875</v>
      </c>
      <c r="F694" s="79">
        <v>52110213</v>
      </c>
      <c r="G694" s="79">
        <v>9931569639</v>
      </c>
      <c r="H694" s="123">
        <v>14773.2093644384</v>
      </c>
      <c r="I694" s="124"/>
    </row>
    <row r="695" spans="1:9" ht="25.35" customHeight="1">
      <c r="A695" s="81">
        <v>44988</v>
      </c>
      <c r="B695" s="80">
        <v>1.425</v>
      </c>
      <c r="C695" s="80">
        <v>1.4575</v>
      </c>
      <c r="D695" s="80">
        <v>1.425</v>
      </c>
      <c r="E695" s="80">
        <v>1.4484999999999999</v>
      </c>
      <c r="F695" s="79">
        <v>22408825</v>
      </c>
      <c r="G695" s="79">
        <v>9931569639</v>
      </c>
      <c r="H695" s="123">
        <v>14385.8789914793</v>
      </c>
      <c r="I695" s="124"/>
    </row>
    <row r="696" spans="1:9" ht="25.35" customHeight="1">
      <c r="A696" s="81">
        <v>44987</v>
      </c>
      <c r="B696" s="80">
        <v>1.397</v>
      </c>
      <c r="C696" s="80">
        <v>1.4295</v>
      </c>
      <c r="D696" s="80">
        <v>1.3879999999999999</v>
      </c>
      <c r="E696" s="80">
        <v>1.415</v>
      </c>
      <c r="F696" s="79">
        <v>21398481</v>
      </c>
      <c r="G696" s="79">
        <v>9931569639</v>
      </c>
      <c r="H696" s="123">
        <v>14053.170660325701</v>
      </c>
      <c r="I696" s="124"/>
    </row>
    <row r="697" spans="1:9" ht="25.35" customHeight="1">
      <c r="A697" s="81">
        <v>44986</v>
      </c>
      <c r="B697" s="80">
        <v>1.397</v>
      </c>
      <c r="C697" s="80">
        <v>1.411</v>
      </c>
      <c r="D697" s="80">
        <v>1.3925000000000001</v>
      </c>
      <c r="E697" s="80">
        <v>1.405</v>
      </c>
      <c r="F697" s="79">
        <v>11728253</v>
      </c>
      <c r="G697" s="79">
        <v>9931569639</v>
      </c>
      <c r="H697" s="123">
        <v>13953.855058650501</v>
      </c>
      <c r="I697" s="124"/>
    </row>
    <row r="698" spans="1:9" ht="25.35" customHeight="1">
      <c r="A698" s="81">
        <v>44985</v>
      </c>
      <c r="B698" s="80">
        <v>1.4005000000000001</v>
      </c>
      <c r="C698" s="80">
        <v>1.4105000000000001</v>
      </c>
      <c r="D698" s="80">
        <v>1.3915</v>
      </c>
      <c r="E698" s="80">
        <v>1.3935</v>
      </c>
      <c r="F698" s="79">
        <v>23200161</v>
      </c>
      <c r="G698" s="79">
        <v>9931569639</v>
      </c>
      <c r="H698" s="123">
        <v>13839.6431822659</v>
      </c>
      <c r="I698" s="124"/>
    </row>
    <row r="699" spans="1:9" ht="25.35" customHeight="1">
      <c r="A699" s="81">
        <v>44984</v>
      </c>
      <c r="B699" s="80">
        <v>1.3794999999999999</v>
      </c>
      <c r="C699" s="80">
        <v>1.4225000000000001</v>
      </c>
      <c r="D699" s="80">
        <v>1.3794999999999999</v>
      </c>
      <c r="E699" s="80">
        <v>1.4125000000000001</v>
      </c>
      <c r="F699" s="79">
        <v>15734837</v>
      </c>
      <c r="G699" s="79">
        <v>9931182303</v>
      </c>
      <c r="H699" s="123">
        <v>14027.795239765301</v>
      </c>
      <c r="I699" s="124"/>
    </row>
    <row r="700" spans="1:9" ht="25.35" customHeight="1">
      <c r="A700" s="81">
        <v>44981</v>
      </c>
      <c r="B700" s="80">
        <v>1.3835</v>
      </c>
      <c r="C700" s="80">
        <v>1.3935</v>
      </c>
      <c r="D700" s="80">
        <v>1.3705000000000001</v>
      </c>
      <c r="E700" s="80">
        <v>1.3734999999999999</v>
      </c>
      <c r="F700" s="79">
        <v>10478438</v>
      </c>
      <c r="G700" s="79">
        <v>9931182303</v>
      </c>
      <c r="H700" s="123">
        <v>13640.4799728774</v>
      </c>
      <c r="I700" s="124"/>
    </row>
    <row r="701" spans="1:9" ht="25.35" customHeight="1">
      <c r="A701" s="81">
        <v>44980</v>
      </c>
      <c r="B701" s="80">
        <v>1.405</v>
      </c>
      <c r="C701" s="80">
        <v>1.4139999999999999</v>
      </c>
      <c r="D701" s="80">
        <v>1.3694999999999999</v>
      </c>
      <c r="E701" s="80">
        <v>1.3720000000000001</v>
      </c>
      <c r="F701" s="79">
        <v>13118785</v>
      </c>
      <c r="G701" s="79">
        <v>9931182303</v>
      </c>
      <c r="H701" s="123">
        <v>13625.581911351501</v>
      </c>
      <c r="I701" s="124"/>
    </row>
    <row r="702" spans="1:9" ht="25.35" customHeight="1">
      <c r="A702" s="81">
        <v>44979</v>
      </c>
      <c r="B702" s="80">
        <v>1.3935</v>
      </c>
      <c r="C702" s="80">
        <v>1.4095</v>
      </c>
      <c r="D702" s="80">
        <v>1.3875</v>
      </c>
      <c r="E702" s="80">
        <v>1.4085000000000001</v>
      </c>
      <c r="F702" s="79">
        <v>15843947</v>
      </c>
      <c r="G702" s="79">
        <v>9931182303</v>
      </c>
      <c r="H702" s="123">
        <v>13988.071021993501</v>
      </c>
      <c r="I702" s="124"/>
    </row>
    <row r="703" spans="1:9" ht="25.35" customHeight="1">
      <c r="A703" s="81">
        <v>44978</v>
      </c>
      <c r="B703" s="80">
        <v>1.4205000000000001</v>
      </c>
      <c r="C703" s="80">
        <v>1.4255</v>
      </c>
      <c r="D703" s="80">
        <v>1.387</v>
      </c>
      <c r="E703" s="80">
        <v>1.393</v>
      </c>
      <c r="F703" s="79">
        <v>22449903</v>
      </c>
      <c r="G703" s="79">
        <v>9931182303</v>
      </c>
      <c r="H703" s="123">
        <v>13834.1370143768</v>
      </c>
      <c r="I703" s="124"/>
    </row>
    <row r="704" spans="1:9" ht="25.35" customHeight="1">
      <c r="A704" s="81">
        <v>44977</v>
      </c>
      <c r="B704" s="80">
        <v>1.423</v>
      </c>
      <c r="C704" s="80">
        <v>1.4285000000000001</v>
      </c>
      <c r="D704" s="80">
        <v>1.4115</v>
      </c>
      <c r="E704" s="80">
        <v>1.4235</v>
      </c>
      <c r="F704" s="79">
        <v>12834529</v>
      </c>
      <c r="G704" s="79">
        <v>9931182303</v>
      </c>
      <c r="H704" s="123">
        <v>14137.0386144718</v>
      </c>
      <c r="I704" s="124"/>
    </row>
    <row r="705" spans="1:9" ht="25.35" customHeight="1">
      <c r="A705" s="81">
        <v>44974</v>
      </c>
      <c r="B705" s="80">
        <v>1.4159999999999999</v>
      </c>
      <c r="C705" s="80">
        <v>1.4395</v>
      </c>
      <c r="D705" s="80">
        <v>1.4125000000000001</v>
      </c>
      <c r="E705" s="80">
        <v>1.42</v>
      </c>
      <c r="F705" s="79">
        <v>45790025</v>
      </c>
      <c r="G705" s="79">
        <v>9931182303</v>
      </c>
      <c r="H705" s="123">
        <v>14102.278444059901</v>
      </c>
      <c r="I705" s="124"/>
    </row>
    <row r="706" spans="1:9" ht="25.35" customHeight="1">
      <c r="A706" s="81">
        <v>44973</v>
      </c>
      <c r="B706" s="80">
        <v>1.393</v>
      </c>
      <c r="C706" s="80">
        <v>1.4339999999999999</v>
      </c>
      <c r="D706" s="80">
        <v>1.3915</v>
      </c>
      <c r="E706" s="80">
        <v>1.4225000000000001</v>
      </c>
      <c r="F706" s="79">
        <v>24446417</v>
      </c>
      <c r="G706" s="79">
        <v>9931182303</v>
      </c>
      <c r="H706" s="123">
        <v>14127.106968084199</v>
      </c>
      <c r="I706" s="124"/>
    </row>
    <row r="707" spans="1:9" ht="25.35" customHeight="1">
      <c r="A707" s="81">
        <v>44972</v>
      </c>
      <c r="B707" s="80">
        <v>1.3935</v>
      </c>
      <c r="C707" s="80">
        <v>1.395</v>
      </c>
      <c r="D707" s="80">
        <v>1.3620000000000001</v>
      </c>
      <c r="E707" s="80">
        <v>1.383</v>
      </c>
      <c r="F707" s="79">
        <v>17885111</v>
      </c>
      <c r="G707" s="79">
        <v>9931182303</v>
      </c>
      <c r="H707" s="123">
        <v>13734.8252860579</v>
      </c>
      <c r="I707" s="124"/>
    </row>
    <row r="708" spans="1:9" ht="25.35" customHeight="1">
      <c r="A708" s="81">
        <v>44971</v>
      </c>
      <c r="B708" s="80">
        <v>1.3505</v>
      </c>
      <c r="C708" s="80">
        <v>1.403</v>
      </c>
      <c r="D708" s="80">
        <v>1.35</v>
      </c>
      <c r="E708" s="80">
        <v>1.383</v>
      </c>
      <c r="F708" s="79">
        <v>29096139</v>
      </c>
      <c r="G708" s="79">
        <v>9931182303</v>
      </c>
      <c r="H708" s="123">
        <v>13734.8252860579</v>
      </c>
      <c r="I708" s="124"/>
    </row>
    <row r="709" spans="1:9" ht="25.35" customHeight="1">
      <c r="A709" s="81">
        <v>44970</v>
      </c>
      <c r="B709" s="80">
        <v>1.3394999999999999</v>
      </c>
      <c r="C709" s="80">
        <v>1.3625</v>
      </c>
      <c r="D709" s="80">
        <v>1.321</v>
      </c>
      <c r="E709" s="80">
        <v>1.341</v>
      </c>
      <c r="F709" s="79">
        <v>25158523</v>
      </c>
      <c r="G709" s="79">
        <v>9931182303</v>
      </c>
      <c r="H709" s="123">
        <v>13317.7162638965</v>
      </c>
      <c r="I709" s="124"/>
    </row>
    <row r="710" spans="1:9" ht="25.35" customHeight="1">
      <c r="A710" s="81">
        <v>44967</v>
      </c>
      <c r="B710" s="80">
        <v>1.3474999999999999</v>
      </c>
      <c r="C710" s="80">
        <v>1.3660000000000001</v>
      </c>
      <c r="D710" s="80">
        <v>1.3385</v>
      </c>
      <c r="E710" s="80">
        <v>1.36</v>
      </c>
      <c r="F710" s="79">
        <v>28612128</v>
      </c>
      <c r="G710" s="79">
        <v>9931182303</v>
      </c>
      <c r="H710" s="123">
        <v>13506.408074146701</v>
      </c>
      <c r="I710" s="124"/>
    </row>
    <row r="711" spans="1:9" ht="25.35" customHeight="1">
      <c r="A711" s="81">
        <v>44966</v>
      </c>
      <c r="B711" s="80">
        <v>1.3785000000000001</v>
      </c>
      <c r="C711" s="80">
        <v>1.3975</v>
      </c>
      <c r="D711" s="80">
        <v>1.3260000000000001</v>
      </c>
      <c r="E711" s="80">
        <v>1.339</v>
      </c>
      <c r="F711" s="79">
        <v>28000228</v>
      </c>
      <c r="G711" s="79">
        <v>9931182303</v>
      </c>
      <c r="H711" s="123">
        <v>13297.8529711214</v>
      </c>
      <c r="I711" s="124"/>
    </row>
    <row r="712" spans="1:9" ht="25.35" customHeight="1">
      <c r="A712" s="81">
        <v>44965</v>
      </c>
      <c r="B712" s="80">
        <v>1.3365</v>
      </c>
      <c r="C712" s="80">
        <v>1.3939999999999999</v>
      </c>
      <c r="D712" s="80">
        <v>1.3345</v>
      </c>
      <c r="E712" s="80">
        <v>1.3819999999999999</v>
      </c>
      <c r="F712" s="79">
        <v>38646089</v>
      </c>
      <c r="G712" s="79">
        <v>9931182303</v>
      </c>
      <c r="H712" s="123">
        <v>13724.893639670399</v>
      </c>
      <c r="I712" s="124"/>
    </row>
    <row r="713" spans="1:9" ht="25.35" customHeight="1">
      <c r="A713" s="81">
        <v>44964</v>
      </c>
      <c r="B713" s="80">
        <v>1.3</v>
      </c>
      <c r="C713" s="80">
        <v>1.3414999999999999</v>
      </c>
      <c r="D713" s="80">
        <v>1.2969999999999999</v>
      </c>
      <c r="E713" s="80">
        <v>1.3374999999999999</v>
      </c>
      <c r="F713" s="79">
        <v>27789466</v>
      </c>
      <c r="G713" s="79">
        <v>9931182303</v>
      </c>
      <c r="H713" s="123">
        <v>13282.9560934847</v>
      </c>
      <c r="I713" s="124"/>
    </row>
    <row r="714" spans="1:9" ht="25.35" customHeight="1">
      <c r="A714" s="81">
        <v>44963</v>
      </c>
      <c r="B714" s="80">
        <v>1.339</v>
      </c>
      <c r="C714" s="80">
        <v>1.343</v>
      </c>
      <c r="D714" s="80">
        <v>1.2995000000000001</v>
      </c>
      <c r="E714" s="80">
        <v>1.3035000000000001</v>
      </c>
      <c r="F714" s="79">
        <v>33054948</v>
      </c>
      <c r="G714" s="79">
        <v>9931182303</v>
      </c>
      <c r="H714" s="123">
        <v>12945.2966907562</v>
      </c>
      <c r="I714" s="124"/>
    </row>
    <row r="715" spans="1:9" ht="25.35" customHeight="1">
      <c r="A715" s="81">
        <v>44960</v>
      </c>
      <c r="B715" s="80">
        <v>1.3185</v>
      </c>
      <c r="C715" s="80">
        <v>1.351</v>
      </c>
      <c r="D715" s="80">
        <v>1.3095000000000001</v>
      </c>
      <c r="E715" s="80">
        <v>1.3465</v>
      </c>
      <c r="F715" s="79">
        <v>36398552</v>
      </c>
      <c r="G715" s="79">
        <v>9931182303</v>
      </c>
      <c r="H715" s="123">
        <v>13372.336175416</v>
      </c>
      <c r="I715" s="124"/>
    </row>
    <row r="716" spans="1:9" ht="25.35" customHeight="1">
      <c r="A716" s="81">
        <v>44959</v>
      </c>
      <c r="B716" s="80">
        <v>1.2144999999999999</v>
      </c>
      <c r="C716" s="80">
        <v>1.3285</v>
      </c>
      <c r="D716" s="80">
        <v>1.1884999999999999</v>
      </c>
      <c r="E716" s="80">
        <v>1.3240000000000001</v>
      </c>
      <c r="F716" s="79">
        <v>43580268</v>
      </c>
      <c r="G716" s="79">
        <v>9931182303</v>
      </c>
      <c r="H716" s="123">
        <v>13148.8841947539</v>
      </c>
      <c r="I716" s="124"/>
    </row>
    <row r="717" spans="1:9" ht="25.35" customHeight="1">
      <c r="A717" s="81">
        <v>44958</v>
      </c>
      <c r="B717" s="80">
        <v>1.254</v>
      </c>
      <c r="C717" s="80">
        <v>1.254</v>
      </c>
      <c r="D717" s="80">
        <v>1.23</v>
      </c>
      <c r="E717" s="80">
        <v>1.2390000000000001</v>
      </c>
      <c r="F717" s="79">
        <v>21257961</v>
      </c>
      <c r="G717" s="79">
        <v>9931182303</v>
      </c>
      <c r="H717" s="123">
        <v>12304.734504043599</v>
      </c>
      <c r="I717" s="124"/>
    </row>
    <row r="718" spans="1:9" ht="25.35" customHeight="1">
      <c r="A718" s="81">
        <v>44957</v>
      </c>
      <c r="B718" s="80">
        <v>1.2785</v>
      </c>
      <c r="C718" s="80">
        <v>1.282</v>
      </c>
      <c r="D718" s="80">
        <v>1.2464999999999999</v>
      </c>
      <c r="E718" s="80">
        <v>1.2464999999999999</v>
      </c>
      <c r="F718" s="79">
        <v>40672614</v>
      </c>
      <c r="G718" s="79">
        <v>9931182303</v>
      </c>
      <c r="H718" s="123">
        <v>12379.2188922273</v>
      </c>
      <c r="I718" s="124"/>
    </row>
    <row r="719" spans="1:9" ht="25.35" customHeight="1">
      <c r="A719" s="81">
        <v>44956</v>
      </c>
      <c r="B719" s="80">
        <v>1.3</v>
      </c>
      <c r="C719" s="80">
        <v>1.3005</v>
      </c>
      <c r="D719" s="80">
        <v>1.2695000000000001</v>
      </c>
      <c r="E719" s="80">
        <v>1.28</v>
      </c>
      <c r="F719" s="79">
        <v>47883661</v>
      </c>
      <c r="G719" s="79">
        <v>9930851048</v>
      </c>
      <c r="H719" s="123">
        <v>12711.489057316099</v>
      </c>
      <c r="I719" s="124"/>
    </row>
    <row r="720" spans="1:9" ht="25.35" customHeight="1">
      <c r="A720" s="81">
        <v>44953</v>
      </c>
      <c r="B720" s="80">
        <v>1.3075000000000001</v>
      </c>
      <c r="C720" s="80">
        <v>1.3075000000000001</v>
      </c>
      <c r="D720" s="80">
        <v>1.2809999999999999</v>
      </c>
      <c r="E720" s="80">
        <v>1.2989999999999999</v>
      </c>
      <c r="F720" s="79">
        <v>13857162</v>
      </c>
      <c r="G720" s="79">
        <v>9930851048</v>
      </c>
      <c r="H720" s="123">
        <v>12900.174573742999</v>
      </c>
      <c r="I720" s="124"/>
    </row>
    <row r="721" spans="1:9" ht="25.35" customHeight="1">
      <c r="A721" s="81">
        <v>44952</v>
      </c>
      <c r="B721" s="80">
        <v>1.2969999999999999</v>
      </c>
      <c r="C721" s="80">
        <v>1.3</v>
      </c>
      <c r="D721" s="80">
        <v>1.2869999999999999</v>
      </c>
      <c r="E721" s="80">
        <v>1.2909999999999999</v>
      </c>
      <c r="F721" s="79">
        <v>19770485</v>
      </c>
      <c r="G721" s="79">
        <v>9930851048</v>
      </c>
      <c r="H721" s="123">
        <v>12820.728788205201</v>
      </c>
      <c r="I721" s="124"/>
    </row>
    <row r="722" spans="1:9" ht="25.35" customHeight="1">
      <c r="A722" s="81">
        <v>44951</v>
      </c>
      <c r="B722" s="80">
        <v>1.3109999999999999</v>
      </c>
      <c r="C722" s="80">
        <v>1.3109999999999999</v>
      </c>
      <c r="D722" s="80">
        <v>1.2789999999999999</v>
      </c>
      <c r="E722" s="80">
        <v>1.2905</v>
      </c>
      <c r="F722" s="79">
        <v>14500201</v>
      </c>
      <c r="G722" s="79">
        <v>9930851048</v>
      </c>
      <c r="H722" s="123">
        <v>12815.763722571501</v>
      </c>
      <c r="I722" s="124"/>
    </row>
    <row r="723" spans="1:9" ht="25.35" customHeight="1">
      <c r="A723" s="81">
        <v>44950</v>
      </c>
      <c r="B723" s="80">
        <v>1.3069999999999999</v>
      </c>
      <c r="C723" s="80">
        <v>1.3154999999999999</v>
      </c>
      <c r="D723" s="80">
        <v>1.2815000000000001</v>
      </c>
      <c r="E723" s="80">
        <v>1.3105</v>
      </c>
      <c r="F723" s="79">
        <v>21235363</v>
      </c>
      <c r="G723" s="79">
        <v>9930851048</v>
      </c>
      <c r="H723" s="123">
        <v>13014.3805541155</v>
      </c>
      <c r="I723" s="124"/>
    </row>
    <row r="724" spans="1:9" ht="25.35" customHeight="1">
      <c r="A724" s="81">
        <v>44949</v>
      </c>
      <c r="B724" s="80">
        <v>1.3</v>
      </c>
      <c r="C724" s="80">
        <v>1.306</v>
      </c>
      <c r="D724" s="80">
        <v>1.2929999999999999</v>
      </c>
      <c r="E724" s="80">
        <v>1.3035000000000001</v>
      </c>
      <c r="F724" s="79">
        <v>18933094</v>
      </c>
      <c r="G724" s="79">
        <v>9930851048</v>
      </c>
      <c r="H724" s="123">
        <v>12944.864899845101</v>
      </c>
      <c r="I724" s="124"/>
    </row>
    <row r="725" spans="1:9" ht="25.35" customHeight="1">
      <c r="A725" s="81">
        <v>44946</v>
      </c>
      <c r="B725" s="80">
        <v>1.2755000000000001</v>
      </c>
      <c r="C725" s="80">
        <v>1.3049999999999999</v>
      </c>
      <c r="D725" s="80">
        <v>1.268</v>
      </c>
      <c r="E725" s="80">
        <v>1.2935000000000001</v>
      </c>
      <c r="F725" s="79">
        <v>15113798</v>
      </c>
      <c r="G725" s="79">
        <v>9930851048</v>
      </c>
      <c r="H725" s="123">
        <v>12845.556484073</v>
      </c>
      <c r="I725" s="124"/>
    </row>
    <row r="726" spans="1:9" ht="25.35" customHeight="1">
      <c r="A726" s="81">
        <v>44945</v>
      </c>
      <c r="B726" s="80">
        <v>1.2875000000000001</v>
      </c>
      <c r="C726" s="80">
        <v>1.2885</v>
      </c>
      <c r="D726" s="80">
        <v>1.2484999999999999</v>
      </c>
      <c r="E726" s="80">
        <v>1.2715000000000001</v>
      </c>
      <c r="F726" s="79">
        <v>24068942</v>
      </c>
      <c r="G726" s="79">
        <v>9930851048</v>
      </c>
      <c r="H726" s="123">
        <v>12627.077022294799</v>
      </c>
      <c r="I726" s="124"/>
    </row>
    <row r="727" spans="1:9" ht="25.35" customHeight="1">
      <c r="A727" s="81">
        <v>44944</v>
      </c>
      <c r="B727" s="80">
        <v>1.3245</v>
      </c>
      <c r="C727" s="80">
        <v>1.3245</v>
      </c>
      <c r="D727" s="80">
        <v>1.28</v>
      </c>
      <c r="E727" s="80">
        <v>1.28</v>
      </c>
      <c r="F727" s="79">
        <v>24772182</v>
      </c>
      <c r="G727" s="79">
        <v>9930851048</v>
      </c>
      <c r="H727" s="123">
        <v>12711.489057316099</v>
      </c>
      <c r="I727" s="124"/>
    </row>
    <row r="728" spans="1:9" ht="25.35" customHeight="1">
      <c r="A728" s="81">
        <v>44943</v>
      </c>
      <c r="B728" s="80">
        <v>1.3005</v>
      </c>
      <c r="C728" s="80">
        <v>1.3245</v>
      </c>
      <c r="D728" s="80">
        <v>1.2989999999999999</v>
      </c>
      <c r="E728" s="80">
        <v>1.3220000000000001</v>
      </c>
      <c r="F728" s="79">
        <v>92111108</v>
      </c>
      <c r="G728" s="79">
        <v>9930851048</v>
      </c>
      <c r="H728" s="123">
        <v>13128.585350638299</v>
      </c>
      <c r="I728" s="124"/>
    </row>
    <row r="729" spans="1:9" ht="25.35" customHeight="1">
      <c r="A729" s="81">
        <v>44942</v>
      </c>
      <c r="B729" s="80">
        <v>1.2785</v>
      </c>
      <c r="C729" s="80">
        <v>1.306</v>
      </c>
      <c r="D729" s="80">
        <v>1.2625</v>
      </c>
      <c r="E729" s="80">
        <v>1.3029999999999999</v>
      </c>
      <c r="F729" s="79">
        <v>20666044</v>
      </c>
      <c r="G729" s="79">
        <v>9930851048</v>
      </c>
      <c r="H729" s="123">
        <v>12939.8986503617</v>
      </c>
      <c r="I729" s="124"/>
    </row>
    <row r="730" spans="1:9" ht="25.35" customHeight="1">
      <c r="A730" s="81">
        <v>44939</v>
      </c>
      <c r="B730" s="80">
        <v>1.2925</v>
      </c>
      <c r="C730" s="80">
        <v>1.2955000000000001</v>
      </c>
      <c r="D730" s="80">
        <v>1.27</v>
      </c>
      <c r="E730" s="80">
        <v>1.27</v>
      </c>
      <c r="F730" s="79">
        <v>18599535</v>
      </c>
      <c r="G730" s="79">
        <v>9930851048</v>
      </c>
      <c r="H730" s="123">
        <v>12612.180641544001</v>
      </c>
      <c r="I730" s="124"/>
    </row>
    <row r="731" spans="1:9" ht="25.35" customHeight="1">
      <c r="A731" s="81">
        <v>44938</v>
      </c>
      <c r="B731" s="80">
        <v>1.2655000000000001</v>
      </c>
      <c r="C731" s="80">
        <v>1.294</v>
      </c>
      <c r="D731" s="80">
        <v>1.2655000000000001</v>
      </c>
      <c r="E731" s="80">
        <v>1.2835000000000001</v>
      </c>
      <c r="F731" s="79">
        <v>23981019</v>
      </c>
      <c r="G731" s="79">
        <v>9930851048</v>
      </c>
      <c r="H731" s="123">
        <v>12746.248068301</v>
      </c>
      <c r="I731" s="124"/>
    </row>
    <row r="732" spans="1:9" ht="25.35" customHeight="1">
      <c r="A732" s="81">
        <v>44937</v>
      </c>
      <c r="B732" s="80">
        <v>1.2585</v>
      </c>
      <c r="C732" s="80">
        <v>1.2885</v>
      </c>
      <c r="D732" s="80">
        <v>1.258</v>
      </c>
      <c r="E732" s="80">
        <v>1.2665</v>
      </c>
      <c r="F732" s="79">
        <v>17463457</v>
      </c>
      <c r="G732" s="79">
        <v>9930851048</v>
      </c>
      <c r="H732" s="123">
        <v>12577.422814408799</v>
      </c>
      <c r="I732" s="124"/>
    </row>
    <row r="733" spans="1:9" ht="25.35" customHeight="1">
      <c r="A733" s="81">
        <v>44936</v>
      </c>
      <c r="B733" s="80">
        <v>1.2749999999999999</v>
      </c>
      <c r="C733" s="80">
        <v>1.2809999999999999</v>
      </c>
      <c r="D733" s="80">
        <v>1.2444999999999999</v>
      </c>
      <c r="E733" s="80">
        <v>1.2515000000000001</v>
      </c>
      <c r="F733" s="79">
        <v>17520688</v>
      </c>
      <c r="G733" s="79">
        <v>9930851048</v>
      </c>
      <c r="H733" s="123">
        <v>12428.4601907508</v>
      </c>
      <c r="I733" s="124"/>
    </row>
    <row r="734" spans="1:9" ht="25.35" customHeight="1">
      <c r="A734" s="81">
        <v>44935</v>
      </c>
      <c r="B734" s="80">
        <v>1.3080000000000001</v>
      </c>
      <c r="C734" s="80">
        <v>1.3080000000000001</v>
      </c>
      <c r="D734" s="80">
        <v>1.2675000000000001</v>
      </c>
      <c r="E734" s="80">
        <v>1.2805</v>
      </c>
      <c r="F734" s="79">
        <v>28734133</v>
      </c>
      <c r="G734" s="79">
        <v>9930851048</v>
      </c>
      <c r="H734" s="123">
        <v>12716.4553067995</v>
      </c>
      <c r="I734" s="124"/>
    </row>
    <row r="735" spans="1:9" ht="25.35" customHeight="1">
      <c r="A735" s="81">
        <v>44932</v>
      </c>
      <c r="B735" s="80">
        <v>1.25</v>
      </c>
      <c r="C735" s="80">
        <v>1.274</v>
      </c>
      <c r="D735" s="80">
        <v>1.2395</v>
      </c>
      <c r="E735" s="80">
        <v>1.2665</v>
      </c>
      <c r="F735" s="79">
        <v>39672434</v>
      </c>
      <c r="G735" s="79">
        <v>9930851048</v>
      </c>
      <c r="H735" s="123">
        <v>12577.422814408799</v>
      </c>
      <c r="I735" s="124"/>
    </row>
    <row r="736" spans="1:9" ht="25.35" customHeight="1">
      <c r="A736" s="81">
        <v>44931</v>
      </c>
      <c r="B736" s="80">
        <v>1.21</v>
      </c>
      <c r="C736" s="80">
        <v>1.238</v>
      </c>
      <c r="D736" s="80">
        <v>1.2055</v>
      </c>
      <c r="E736" s="80">
        <v>1.238</v>
      </c>
      <c r="F736" s="79">
        <v>35071123</v>
      </c>
      <c r="G736" s="79">
        <v>9930851048</v>
      </c>
      <c r="H736" s="123">
        <v>12294.3939478435</v>
      </c>
      <c r="I736" s="124"/>
    </row>
    <row r="737" spans="1:9" ht="25.35" customHeight="1">
      <c r="A737" s="81">
        <v>44930</v>
      </c>
      <c r="B737" s="80">
        <v>1.155</v>
      </c>
      <c r="C737" s="80">
        <v>1.206</v>
      </c>
      <c r="D737" s="80">
        <v>1.1499999999999999</v>
      </c>
      <c r="E737" s="80">
        <v>1.206</v>
      </c>
      <c r="F737" s="79">
        <v>18003325</v>
      </c>
      <c r="G737" s="79">
        <v>9930851048</v>
      </c>
      <c r="H737" s="123">
        <v>11976.606070293299</v>
      </c>
      <c r="I737" s="124"/>
    </row>
    <row r="738" spans="1:9" ht="25.35" customHeight="1">
      <c r="A738" s="81">
        <v>44929</v>
      </c>
      <c r="B738" s="80">
        <v>1.1325000000000001</v>
      </c>
      <c r="C738" s="80">
        <v>1.1585000000000001</v>
      </c>
      <c r="D738" s="80">
        <v>1.1274999999999999</v>
      </c>
      <c r="E738" s="80">
        <v>1.1479999999999999</v>
      </c>
      <c r="F738" s="79">
        <v>17259029</v>
      </c>
      <c r="G738" s="79">
        <v>9930851048</v>
      </c>
      <c r="H738" s="123">
        <v>11400.617022045601</v>
      </c>
      <c r="I738" s="124"/>
    </row>
    <row r="739" spans="1:9" ht="25.35" customHeight="1">
      <c r="A739" s="81">
        <v>44925</v>
      </c>
      <c r="B739" s="80">
        <v>1.1599999999999999</v>
      </c>
      <c r="C739" s="80">
        <v>1.1599999999999999</v>
      </c>
      <c r="D739" s="80">
        <v>1.1205000000000001</v>
      </c>
      <c r="E739" s="80">
        <v>1.1205000000000001</v>
      </c>
      <c r="F739" s="79">
        <v>11447648</v>
      </c>
      <c r="G739" s="79">
        <v>9930851048</v>
      </c>
      <c r="H739" s="123">
        <v>11127.519470597401</v>
      </c>
      <c r="I739" s="124"/>
    </row>
    <row r="740" spans="1:9" ht="25.35" customHeight="1">
      <c r="A740" s="81">
        <v>44924</v>
      </c>
      <c r="B740" s="80">
        <v>1.1399999999999999</v>
      </c>
      <c r="C740" s="80">
        <v>1.1525000000000001</v>
      </c>
      <c r="D740" s="80">
        <v>1.119</v>
      </c>
      <c r="E740" s="80">
        <v>1.1519999999999999</v>
      </c>
      <c r="F740" s="79">
        <v>16275065</v>
      </c>
      <c r="G740" s="79">
        <v>9930517045</v>
      </c>
      <c r="H740" s="123">
        <v>11439.9551433751</v>
      </c>
      <c r="I740" s="124"/>
    </row>
    <row r="741" spans="1:9" ht="25.35" customHeight="1">
      <c r="A741" s="81">
        <v>44923</v>
      </c>
      <c r="B741" s="80">
        <v>1.1515</v>
      </c>
      <c r="C741" s="80">
        <v>1.1615</v>
      </c>
      <c r="D741" s="80">
        <v>1.1479999999999999</v>
      </c>
      <c r="E741" s="80">
        <v>1.1519999999999999</v>
      </c>
      <c r="F741" s="79">
        <v>15207258</v>
      </c>
      <c r="G741" s="79">
        <v>9930517045</v>
      </c>
      <c r="H741" s="123">
        <v>11439.9551433751</v>
      </c>
      <c r="I741" s="124"/>
    </row>
    <row r="742" spans="1:9" ht="25.35" customHeight="1">
      <c r="A742" s="81">
        <v>44918</v>
      </c>
      <c r="B742" s="80">
        <v>1.1455</v>
      </c>
      <c r="C742" s="80">
        <v>1.155</v>
      </c>
      <c r="D742" s="80">
        <v>1.1399999999999999</v>
      </c>
      <c r="E742" s="80">
        <v>1.1399999999999999</v>
      </c>
      <c r="F742" s="79">
        <v>5990448</v>
      </c>
      <c r="G742" s="79">
        <v>9930517045</v>
      </c>
      <c r="H742" s="123">
        <v>11320.789289242801</v>
      </c>
      <c r="I742" s="124"/>
    </row>
    <row r="743" spans="1:9" ht="25.35" customHeight="1">
      <c r="A743" s="81">
        <v>44917</v>
      </c>
      <c r="B743" s="80">
        <v>1.135</v>
      </c>
      <c r="C743" s="80">
        <v>1.145</v>
      </c>
      <c r="D743" s="80">
        <v>1.1339999999999999</v>
      </c>
      <c r="E743" s="80">
        <v>1.1435</v>
      </c>
      <c r="F743" s="79">
        <v>12580316</v>
      </c>
      <c r="G743" s="79">
        <v>9930517045</v>
      </c>
      <c r="H743" s="123">
        <v>11355.545947372701</v>
      </c>
      <c r="I743" s="124"/>
    </row>
    <row r="744" spans="1:9" ht="25.35" customHeight="1">
      <c r="A744" s="81">
        <v>44916</v>
      </c>
      <c r="B744" s="80">
        <v>1.125</v>
      </c>
      <c r="C744" s="80">
        <v>1.1395</v>
      </c>
      <c r="D744" s="80">
        <v>1.1200000000000001</v>
      </c>
      <c r="E744" s="80">
        <v>1.135</v>
      </c>
      <c r="F744" s="79">
        <v>28953559</v>
      </c>
      <c r="G744" s="79">
        <v>9930517045</v>
      </c>
      <c r="H744" s="123">
        <v>11271.136751370201</v>
      </c>
      <c r="I744" s="124"/>
    </row>
    <row r="745" spans="1:9" ht="25.35" customHeight="1">
      <c r="A745" s="81">
        <v>44915</v>
      </c>
      <c r="B745" s="80">
        <v>1.1254999999999999</v>
      </c>
      <c r="C745" s="80">
        <v>1.1259999999999999</v>
      </c>
      <c r="D745" s="80">
        <v>1.113</v>
      </c>
      <c r="E745" s="80">
        <v>1.1200000000000001</v>
      </c>
      <c r="F745" s="79">
        <v>12667289</v>
      </c>
      <c r="G745" s="79">
        <v>9930517045</v>
      </c>
      <c r="H745" s="123">
        <v>11122.1791377524</v>
      </c>
      <c r="I745" s="124"/>
    </row>
    <row r="746" spans="1:9" ht="25.35" customHeight="1">
      <c r="A746" s="81">
        <v>44914</v>
      </c>
      <c r="B746" s="80">
        <v>1.137</v>
      </c>
      <c r="C746" s="80">
        <v>1.1415</v>
      </c>
      <c r="D746" s="80">
        <v>1.1160000000000001</v>
      </c>
      <c r="E746" s="80">
        <v>1.1259999999999999</v>
      </c>
      <c r="F746" s="79">
        <v>16772985</v>
      </c>
      <c r="G746" s="79">
        <v>9930517045</v>
      </c>
      <c r="H746" s="123">
        <v>11181.7614729136</v>
      </c>
      <c r="I746" s="124"/>
    </row>
    <row r="747" spans="1:9" ht="25.35" customHeight="1">
      <c r="A747" s="81">
        <v>44911</v>
      </c>
      <c r="B747" s="80">
        <v>1.145</v>
      </c>
      <c r="C747" s="80">
        <v>1.147</v>
      </c>
      <c r="D747" s="80">
        <v>1.119</v>
      </c>
      <c r="E747" s="80">
        <v>1.1294999999999999</v>
      </c>
      <c r="F747" s="79">
        <v>38888931</v>
      </c>
      <c r="G747" s="79">
        <v>9930517045</v>
      </c>
      <c r="H747" s="123">
        <v>11216.5181310434</v>
      </c>
      <c r="I747" s="124"/>
    </row>
    <row r="748" spans="1:9" ht="25.35" customHeight="1">
      <c r="A748" s="81">
        <v>44910</v>
      </c>
      <c r="B748" s="80">
        <v>1.1575</v>
      </c>
      <c r="C748" s="80">
        <v>1.17</v>
      </c>
      <c r="D748" s="80">
        <v>1.1439999999999999</v>
      </c>
      <c r="E748" s="80">
        <v>1.1439999999999999</v>
      </c>
      <c r="F748" s="79">
        <v>22802570</v>
      </c>
      <c r="G748" s="79">
        <v>9930517045</v>
      </c>
      <c r="H748" s="123">
        <v>11360.512029826799</v>
      </c>
      <c r="I748" s="124"/>
    </row>
    <row r="749" spans="1:9" ht="25.35" customHeight="1">
      <c r="A749" s="81">
        <v>44909</v>
      </c>
      <c r="B749" s="80">
        <v>1.1405000000000001</v>
      </c>
      <c r="C749" s="80">
        <v>1.1850000000000001</v>
      </c>
      <c r="D749" s="80">
        <v>1.1405000000000001</v>
      </c>
      <c r="E749" s="80">
        <v>1.1625000000000001</v>
      </c>
      <c r="F749" s="79">
        <v>37658830</v>
      </c>
      <c r="G749" s="79">
        <v>9930517045</v>
      </c>
      <c r="H749" s="123">
        <v>11544.226301574499</v>
      </c>
      <c r="I749" s="124"/>
    </row>
    <row r="750" spans="1:9" ht="25.35" customHeight="1">
      <c r="A750" s="81">
        <v>44908</v>
      </c>
      <c r="B750" s="80">
        <v>1.1405000000000001</v>
      </c>
      <c r="C750" s="80">
        <v>1.1850000000000001</v>
      </c>
      <c r="D750" s="80">
        <v>1.1405000000000001</v>
      </c>
      <c r="E750" s="80">
        <v>1.139</v>
      </c>
      <c r="F750" s="79">
        <v>3034103</v>
      </c>
      <c r="G750" s="79">
        <v>9930517045</v>
      </c>
      <c r="H750" s="123">
        <v>11310.859491954199</v>
      </c>
      <c r="I750" s="124"/>
    </row>
    <row r="751" spans="1:9" ht="25.35" customHeight="1">
      <c r="A751" s="81">
        <v>44907</v>
      </c>
      <c r="B751" s="80">
        <v>1.133</v>
      </c>
      <c r="C751" s="80">
        <v>1.1355</v>
      </c>
      <c r="D751" s="80">
        <v>1.1054999999999999</v>
      </c>
      <c r="E751" s="80">
        <v>1.1274999999999999</v>
      </c>
      <c r="F751" s="79">
        <v>24810331</v>
      </c>
      <c r="G751" s="79">
        <v>9930517045</v>
      </c>
      <c r="H751" s="123">
        <v>11196.658536466201</v>
      </c>
      <c r="I751" s="124"/>
    </row>
    <row r="752" spans="1:9" ht="25.35" customHeight="1">
      <c r="A752" s="81">
        <v>44904</v>
      </c>
      <c r="B752" s="80">
        <v>1.1299999999999999</v>
      </c>
      <c r="C752" s="80">
        <v>1.1379999999999999</v>
      </c>
      <c r="D752" s="80">
        <v>1.1205000000000001</v>
      </c>
      <c r="E752" s="80">
        <v>1.1355</v>
      </c>
      <c r="F752" s="79">
        <v>21769854</v>
      </c>
      <c r="G752" s="79">
        <v>9930517045</v>
      </c>
      <c r="H752" s="123">
        <v>11276.1028338244</v>
      </c>
      <c r="I752" s="124"/>
    </row>
    <row r="753" spans="1:9" ht="25.35" customHeight="1">
      <c r="A753" s="81">
        <v>44903</v>
      </c>
      <c r="B753" s="80">
        <v>1.159</v>
      </c>
      <c r="C753" s="80">
        <v>1.1605000000000001</v>
      </c>
      <c r="D753" s="80">
        <v>1.123</v>
      </c>
      <c r="E753" s="80">
        <v>1.1254999999999999</v>
      </c>
      <c r="F753" s="79">
        <v>35238876</v>
      </c>
      <c r="G753" s="79">
        <v>9930517045</v>
      </c>
      <c r="H753" s="123">
        <v>11176.797758079199</v>
      </c>
      <c r="I753" s="124"/>
    </row>
    <row r="754" spans="1:9" ht="25.35" customHeight="1">
      <c r="A754" s="81">
        <v>44902</v>
      </c>
      <c r="B754" s="80">
        <v>1.2004999999999999</v>
      </c>
      <c r="C754" s="80">
        <v>1.2030000000000001</v>
      </c>
      <c r="D754" s="80">
        <v>1.1685000000000001</v>
      </c>
      <c r="E754" s="80">
        <v>1.169</v>
      </c>
      <c r="F754" s="79">
        <v>18817459</v>
      </c>
      <c r="G754" s="79">
        <v>9930517045</v>
      </c>
      <c r="H754" s="123">
        <v>11608.7747191898</v>
      </c>
      <c r="I754" s="124"/>
    </row>
    <row r="755" spans="1:9" ht="25.35" customHeight="1">
      <c r="A755" s="81">
        <v>44901</v>
      </c>
      <c r="B755" s="80">
        <v>1.212</v>
      </c>
      <c r="C755" s="80">
        <v>1.212</v>
      </c>
      <c r="D755" s="80">
        <v>1.1865000000000001</v>
      </c>
      <c r="E755" s="80">
        <v>1.2030000000000001</v>
      </c>
      <c r="F755" s="79">
        <v>72700620</v>
      </c>
      <c r="G755" s="79">
        <v>9930517045</v>
      </c>
      <c r="H755" s="123">
        <v>11946.412687009501</v>
      </c>
      <c r="I755" s="124"/>
    </row>
    <row r="756" spans="1:9" ht="25.35" customHeight="1">
      <c r="A756" s="81">
        <v>44900</v>
      </c>
      <c r="B756" s="80">
        <v>1.208</v>
      </c>
      <c r="C756" s="80">
        <v>1.2175</v>
      </c>
      <c r="D756" s="80">
        <v>1.206</v>
      </c>
      <c r="E756" s="80">
        <v>1.2095</v>
      </c>
      <c r="F756" s="79">
        <v>13795886</v>
      </c>
      <c r="G756" s="79">
        <v>9930517045</v>
      </c>
      <c r="H756" s="123">
        <v>12010.959920814999</v>
      </c>
      <c r="I756" s="124"/>
    </row>
    <row r="757" spans="1:9" ht="25.35" customHeight="1">
      <c r="A757" s="81">
        <v>44897</v>
      </c>
      <c r="B757" s="80">
        <v>1.2044999999999999</v>
      </c>
      <c r="C757" s="80">
        <v>1.212</v>
      </c>
      <c r="D757" s="80">
        <v>1.1870000000000001</v>
      </c>
      <c r="E757" s="80">
        <v>1.2070000000000001</v>
      </c>
      <c r="F757" s="79">
        <v>16158380</v>
      </c>
      <c r="G757" s="79">
        <v>9930517045</v>
      </c>
      <c r="H757" s="123">
        <v>11986.134243783599</v>
      </c>
      <c r="I757" s="124"/>
    </row>
    <row r="758" spans="1:9" ht="25.35" customHeight="1">
      <c r="A758" s="81">
        <v>44896</v>
      </c>
      <c r="B758" s="80">
        <v>1.2210000000000001</v>
      </c>
      <c r="C758" s="80">
        <v>1.24</v>
      </c>
      <c r="D758" s="80">
        <v>1.1955</v>
      </c>
      <c r="E758" s="80">
        <v>1.2055</v>
      </c>
      <c r="F758" s="79">
        <v>30434927</v>
      </c>
      <c r="G758" s="79">
        <v>9930517045</v>
      </c>
      <c r="H758" s="123">
        <v>11971.238364040901</v>
      </c>
      <c r="I758" s="124"/>
    </row>
    <row r="759" spans="1:9" ht="25.35" customHeight="1">
      <c r="A759" s="81">
        <v>44895</v>
      </c>
      <c r="B759" s="80">
        <v>1.2430000000000001</v>
      </c>
      <c r="C759" s="80">
        <v>1.2450000000000001</v>
      </c>
      <c r="D759" s="80">
        <v>1.214</v>
      </c>
      <c r="E759" s="80">
        <v>1.214</v>
      </c>
      <c r="F759" s="79">
        <v>42712118</v>
      </c>
      <c r="G759" s="79">
        <v>9930517045</v>
      </c>
      <c r="H759" s="123">
        <v>12055.6475600433</v>
      </c>
      <c r="I759" s="124"/>
    </row>
    <row r="760" spans="1:9" ht="25.35" customHeight="1">
      <c r="A760" s="81">
        <v>44894</v>
      </c>
      <c r="B760" s="80">
        <v>1.232</v>
      </c>
      <c r="C760" s="80">
        <v>1.242</v>
      </c>
      <c r="D760" s="80">
        <v>1.2235</v>
      </c>
      <c r="E760" s="80">
        <v>1.2284999999999999</v>
      </c>
      <c r="F760" s="79">
        <v>20723743</v>
      </c>
      <c r="G760" s="79">
        <v>9930327173</v>
      </c>
      <c r="H760" s="123">
        <v>12199.4070172632</v>
      </c>
      <c r="I760" s="124"/>
    </row>
    <row r="761" spans="1:9" ht="25.35" customHeight="1">
      <c r="A761" s="81">
        <v>44893</v>
      </c>
      <c r="B761" s="80">
        <v>1.272</v>
      </c>
      <c r="C761" s="80">
        <v>1.278</v>
      </c>
      <c r="D761" s="80">
        <v>1.2315</v>
      </c>
      <c r="E761" s="80">
        <v>1.238</v>
      </c>
      <c r="F761" s="79">
        <v>20837614</v>
      </c>
      <c r="G761" s="79">
        <v>9930327173</v>
      </c>
      <c r="H761" s="123">
        <v>12293.745390575001</v>
      </c>
      <c r="I761" s="124"/>
    </row>
    <row r="762" spans="1:9" ht="25.35" customHeight="1">
      <c r="A762" s="81">
        <v>44890</v>
      </c>
      <c r="B762" s="80">
        <v>1.2625</v>
      </c>
      <c r="C762" s="80">
        <v>1.28</v>
      </c>
      <c r="D762" s="80">
        <v>1.2544999999999999</v>
      </c>
      <c r="E762" s="80">
        <v>1.2689999999999999</v>
      </c>
      <c r="F762" s="79">
        <v>10417924</v>
      </c>
      <c r="G762" s="79">
        <v>9930327173</v>
      </c>
      <c r="H762" s="123">
        <v>12601.585712873701</v>
      </c>
      <c r="I762" s="124"/>
    </row>
    <row r="763" spans="1:9" ht="25.35" customHeight="1">
      <c r="A763" s="81">
        <v>44889</v>
      </c>
      <c r="B763" s="80">
        <v>1.248</v>
      </c>
      <c r="C763" s="80">
        <v>1.2705</v>
      </c>
      <c r="D763" s="80">
        <v>1.238</v>
      </c>
      <c r="E763" s="80">
        <v>1.2615000000000001</v>
      </c>
      <c r="F763" s="79">
        <v>9531708</v>
      </c>
      <c r="G763" s="79">
        <v>9930327173</v>
      </c>
      <c r="H763" s="123">
        <v>12527.107738209799</v>
      </c>
      <c r="I763" s="124"/>
    </row>
    <row r="764" spans="1:9" ht="25.35" customHeight="1">
      <c r="A764" s="81">
        <v>44888</v>
      </c>
      <c r="B764" s="80">
        <v>1.254</v>
      </c>
      <c r="C764" s="80">
        <v>1.2595000000000001</v>
      </c>
      <c r="D764" s="80">
        <v>1.242</v>
      </c>
      <c r="E764" s="80">
        <v>1.2475000000000001</v>
      </c>
      <c r="F764" s="79">
        <v>10163652</v>
      </c>
      <c r="G764" s="79">
        <v>9930327173</v>
      </c>
      <c r="H764" s="123">
        <v>12388.082580099601</v>
      </c>
      <c r="I764" s="124"/>
    </row>
    <row r="765" spans="1:9" ht="25.35" customHeight="1">
      <c r="A765" s="81">
        <v>44887</v>
      </c>
      <c r="B765" s="80">
        <v>1.226</v>
      </c>
      <c r="C765" s="80">
        <v>1.2504999999999999</v>
      </c>
      <c r="D765" s="80">
        <v>1.226</v>
      </c>
      <c r="E765" s="80">
        <v>1.248</v>
      </c>
      <c r="F765" s="79">
        <v>54318323</v>
      </c>
      <c r="G765" s="79">
        <v>9930327173</v>
      </c>
      <c r="H765" s="123">
        <v>12393.048567602</v>
      </c>
      <c r="I765" s="124"/>
    </row>
    <row r="766" spans="1:9" ht="25.35" customHeight="1">
      <c r="A766" s="81">
        <v>44886</v>
      </c>
      <c r="B766" s="80">
        <v>1.224</v>
      </c>
      <c r="C766" s="80">
        <v>1.2455000000000001</v>
      </c>
      <c r="D766" s="80">
        <v>1.2070000000000001</v>
      </c>
      <c r="E766" s="80">
        <v>1.2375</v>
      </c>
      <c r="F766" s="79">
        <v>13396872</v>
      </c>
      <c r="G766" s="79">
        <v>9930327173</v>
      </c>
      <c r="H766" s="123">
        <v>12288.7794030726</v>
      </c>
      <c r="I766" s="124"/>
    </row>
    <row r="767" spans="1:9" ht="25.35" customHeight="1">
      <c r="A767" s="81">
        <v>44883</v>
      </c>
      <c r="B767" s="80">
        <v>1.2050000000000001</v>
      </c>
      <c r="C767" s="80">
        <v>1.2284999999999999</v>
      </c>
      <c r="D767" s="80">
        <v>1.2050000000000001</v>
      </c>
      <c r="E767" s="80">
        <v>1.228</v>
      </c>
      <c r="F767" s="79">
        <v>16891963</v>
      </c>
      <c r="G767" s="79">
        <v>9930327173</v>
      </c>
      <c r="H767" s="123">
        <v>12194.442213548</v>
      </c>
      <c r="I767" s="124"/>
    </row>
    <row r="768" spans="1:9" ht="25.35" customHeight="1">
      <c r="A768" s="81">
        <v>44882</v>
      </c>
      <c r="B768" s="80">
        <v>1.212</v>
      </c>
      <c r="C768" s="80">
        <v>1.2130000000000001</v>
      </c>
      <c r="D768" s="80">
        <v>1.1845000000000001</v>
      </c>
      <c r="E768" s="80">
        <v>1.2004999999999999</v>
      </c>
      <c r="F768" s="79">
        <v>11612000</v>
      </c>
      <c r="G768" s="79">
        <v>9930327173</v>
      </c>
      <c r="H768" s="123">
        <v>11921.3578848301</v>
      </c>
      <c r="I768" s="124"/>
    </row>
    <row r="769" spans="1:9" ht="25.35" customHeight="1">
      <c r="A769" s="81">
        <v>44881</v>
      </c>
      <c r="B769" s="80">
        <v>1.2264999999999999</v>
      </c>
      <c r="C769" s="80">
        <v>1.2284999999999999</v>
      </c>
      <c r="D769" s="80">
        <v>1.1955</v>
      </c>
      <c r="E769" s="80">
        <v>1.2084999999999999</v>
      </c>
      <c r="F769" s="79">
        <v>15476408</v>
      </c>
      <c r="G769" s="79">
        <v>9930327173</v>
      </c>
      <c r="H769" s="123">
        <v>12000.8006632091</v>
      </c>
      <c r="I769" s="124"/>
    </row>
    <row r="770" spans="1:9" ht="25.35" customHeight="1">
      <c r="A770" s="81">
        <v>44880</v>
      </c>
      <c r="B770" s="80">
        <v>1.2470000000000001</v>
      </c>
      <c r="C770" s="80">
        <v>1.26</v>
      </c>
      <c r="D770" s="80">
        <v>1.224</v>
      </c>
      <c r="E770" s="80">
        <v>1.2275</v>
      </c>
      <c r="F770" s="79">
        <v>18829290</v>
      </c>
      <c r="G770" s="79">
        <v>9930327173</v>
      </c>
      <c r="H770" s="123">
        <v>12189.476226045599</v>
      </c>
      <c r="I770" s="124"/>
    </row>
    <row r="771" spans="1:9" ht="25.35" customHeight="1">
      <c r="A771" s="81">
        <v>44879</v>
      </c>
      <c r="B771" s="80">
        <v>1.2104999999999999</v>
      </c>
      <c r="C771" s="80">
        <v>1.256</v>
      </c>
      <c r="D771" s="80">
        <v>1.2030000000000001</v>
      </c>
      <c r="E771" s="80">
        <v>1.2495000000000001</v>
      </c>
      <c r="F771" s="79">
        <v>29710984</v>
      </c>
      <c r="G771" s="79">
        <v>9930327173</v>
      </c>
      <c r="H771" s="123">
        <v>12407.9429787476</v>
      </c>
      <c r="I771" s="124"/>
    </row>
    <row r="772" spans="1:9" ht="25.35" customHeight="1">
      <c r="A772" s="81">
        <v>44876</v>
      </c>
      <c r="B772" s="80">
        <v>1.1944999999999999</v>
      </c>
      <c r="C772" s="80">
        <v>1.2030000000000001</v>
      </c>
      <c r="D772" s="80">
        <v>1.1745000000000001</v>
      </c>
      <c r="E772" s="80">
        <v>1.198</v>
      </c>
      <c r="F772" s="79">
        <v>25017343</v>
      </c>
      <c r="G772" s="79">
        <v>9930327173</v>
      </c>
      <c r="H772" s="123">
        <v>11896.532682466899</v>
      </c>
      <c r="I772" s="124"/>
    </row>
    <row r="773" spans="1:9" ht="25.35" customHeight="1">
      <c r="A773" s="81">
        <v>44875</v>
      </c>
      <c r="B773" s="80">
        <v>1.153</v>
      </c>
      <c r="C773" s="80">
        <v>1.2204999999999999</v>
      </c>
      <c r="D773" s="80">
        <v>1.153</v>
      </c>
      <c r="E773" s="80">
        <v>1.2035</v>
      </c>
      <c r="F773" s="79">
        <v>25495103</v>
      </c>
      <c r="G773" s="79">
        <v>9930327173</v>
      </c>
      <c r="H773" s="123">
        <v>11951.149074695601</v>
      </c>
      <c r="I773" s="124"/>
    </row>
    <row r="774" spans="1:9" ht="25.35" customHeight="1">
      <c r="A774" s="81">
        <v>44874</v>
      </c>
      <c r="B774" s="80">
        <v>1.171</v>
      </c>
      <c r="C774" s="80">
        <v>1.1830000000000001</v>
      </c>
      <c r="D774" s="80">
        <v>1.1425000000000001</v>
      </c>
      <c r="E774" s="80">
        <v>1.1585000000000001</v>
      </c>
      <c r="F774" s="79">
        <v>16621983</v>
      </c>
      <c r="G774" s="79">
        <v>9930327173</v>
      </c>
      <c r="H774" s="123">
        <v>11504.283594286801</v>
      </c>
      <c r="I774" s="124"/>
    </row>
    <row r="775" spans="1:9" ht="25.35" customHeight="1">
      <c r="A775" s="81">
        <v>44873</v>
      </c>
      <c r="B775" s="80">
        <v>1.1539999999999999</v>
      </c>
      <c r="C775" s="80">
        <v>1.1745000000000001</v>
      </c>
      <c r="D775" s="80">
        <v>1.149</v>
      </c>
      <c r="E775" s="80">
        <v>1.1745000000000001</v>
      </c>
      <c r="F775" s="79">
        <v>56795855</v>
      </c>
      <c r="G775" s="79">
        <v>9930327173</v>
      </c>
      <c r="H775" s="123">
        <v>11663.1691510449</v>
      </c>
      <c r="I775" s="124"/>
    </row>
    <row r="776" spans="1:9" ht="25.35" customHeight="1">
      <c r="A776" s="81">
        <v>44872</v>
      </c>
      <c r="B776" s="80">
        <v>1.1499999999999999</v>
      </c>
      <c r="C776" s="80">
        <v>1.1665000000000001</v>
      </c>
      <c r="D776" s="80">
        <v>1.1379999999999999</v>
      </c>
      <c r="E776" s="80">
        <v>1.1519999999999999</v>
      </c>
      <c r="F776" s="79">
        <v>23184476</v>
      </c>
      <c r="G776" s="79">
        <v>9930327173</v>
      </c>
      <c r="H776" s="123">
        <v>11439.7364108405</v>
      </c>
      <c r="I776" s="124"/>
    </row>
    <row r="777" spans="1:9" ht="25.35" customHeight="1">
      <c r="A777" s="81">
        <v>44869</v>
      </c>
      <c r="B777" s="80">
        <v>1.1715</v>
      </c>
      <c r="C777" s="80">
        <v>1.1775</v>
      </c>
      <c r="D777" s="80">
        <v>1.1399999999999999</v>
      </c>
      <c r="E777" s="80">
        <v>1.141</v>
      </c>
      <c r="F777" s="79">
        <v>36873165</v>
      </c>
      <c r="G777" s="79">
        <v>9930327173</v>
      </c>
      <c r="H777" s="123">
        <v>11330.503626383101</v>
      </c>
      <c r="I777" s="124"/>
    </row>
    <row r="778" spans="1:9" ht="25.35" customHeight="1">
      <c r="A778" s="81">
        <v>44868</v>
      </c>
      <c r="B778" s="80">
        <v>1.2244999999999999</v>
      </c>
      <c r="C778" s="80">
        <v>1.2344999999999999</v>
      </c>
      <c r="D778" s="80">
        <v>1.1395</v>
      </c>
      <c r="E778" s="80">
        <v>1.1639999999999999</v>
      </c>
      <c r="F778" s="79">
        <v>48632849</v>
      </c>
      <c r="G778" s="79">
        <v>9930327173</v>
      </c>
      <c r="H778" s="123">
        <v>11558.901170302701</v>
      </c>
      <c r="I778" s="124"/>
    </row>
    <row r="779" spans="1:9" ht="25.35" customHeight="1">
      <c r="A779" s="81">
        <v>44867</v>
      </c>
      <c r="B779" s="80">
        <v>1.2975000000000001</v>
      </c>
      <c r="C779" s="80">
        <v>1.2975000000000001</v>
      </c>
      <c r="D779" s="80">
        <v>1.2765</v>
      </c>
      <c r="E779" s="80">
        <v>1.2775000000000001</v>
      </c>
      <c r="F779" s="79">
        <v>23768754</v>
      </c>
      <c r="G779" s="79">
        <v>9930327173</v>
      </c>
      <c r="H779" s="123">
        <v>12685.993294967901</v>
      </c>
      <c r="I779" s="124"/>
    </row>
    <row r="780" spans="1:9" ht="25.35" customHeight="1">
      <c r="A780" s="81">
        <v>44866</v>
      </c>
      <c r="B780" s="80">
        <v>1.3009999999999999</v>
      </c>
      <c r="C780" s="80">
        <v>1.3089999999999999</v>
      </c>
      <c r="D780" s="80">
        <v>1.2769999999999999</v>
      </c>
      <c r="E780" s="80">
        <v>1.2889999999999999</v>
      </c>
      <c r="F780" s="79">
        <v>13974421</v>
      </c>
      <c r="G780" s="79">
        <v>9930327173</v>
      </c>
      <c r="H780" s="123">
        <v>12800.1908831405</v>
      </c>
      <c r="I780" s="124"/>
    </row>
    <row r="781" spans="1:9" ht="25.35" customHeight="1">
      <c r="A781" s="81">
        <v>44865</v>
      </c>
      <c r="B781" s="80">
        <v>1.2735000000000001</v>
      </c>
      <c r="C781" s="80">
        <v>1.3005</v>
      </c>
      <c r="D781" s="80">
        <v>1.2735000000000001</v>
      </c>
      <c r="E781" s="80">
        <v>1.298</v>
      </c>
      <c r="F781" s="79">
        <v>38209621</v>
      </c>
      <c r="G781" s="79">
        <v>9930327173</v>
      </c>
      <c r="H781" s="123">
        <v>12889.564452737101</v>
      </c>
      <c r="I781" s="124"/>
    </row>
    <row r="782" spans="1:9" ht="25.35" customHeight="1">
      <c r="A782" s="81">
        <v>44862</v>
      </c>
      <c r="B782" s="80">
        <v>1.2504999999999999</v>
      </c>
      <c r="C782" s="80">
        <v>1.2725</v>
      </c>
      <c r="D782" s="80">
        <v>1.2504999999999999</v>
      </c>
      <c r="E782" s="80">
        <v>1.2665</v>
      </c>
      <c r="F782" s="79">
        <v>14119747</v>
      </c>
      <c r="G782" s="79">
        <v>9929868405</v>
      </c>
      <c r="H782" s="123">
        <v>12576.1782970531</v>
      </c>
      <c r="I782" s="124"/>
    </row>
    <row r="783" spans="1:9" ht="25.35" customHeight="1">
      <c r="A783" s="81">
        <v>44861</v>
      </c>
      <c r="B783" s="80">
        <v>1.268</v>
      </c>
      <c r="C783" s="80">
        <v>1.274</v>
      </c>
      <c r="D783" s="80">
        <v>1.2524999999999999</v>
      </c>
      <c r="E783" s="80">
        <v>1.2645</v>
      </c>
      <c r="F783" s="79">
        <v>8678982</v>
      </c>
      <c r="G783" s="79">
        <v>9929868405</v>
      </c>
      <c r="H783" s="123">
        <v>12556.3188159293</v>
      </c>
      <c r="I783" s="124"/>
    </row>
    <row r="784" spans="1:9" ht="25.35" customHeight="1">
      <c r="A784" s="81">
        <v>44860</v>
      </c>
      <c r="B784" s="80">
        <v>1.2549999999999999</v>
      </c>
      <c r="C784" s="80">
        <v>1.2725</v>
      </c>
      <c r="D784" s="80">
        <v>1.2549999999999999</v>
      </c>
      <c r="E784" s="80">
        <v>1.264</v>
      </c>
      <c r="F784" s="79">
        <v>56996668</v>
      </c>
      <c r="G784" s="79">
        <v>9929868405</v>
      </c>
      <c r="H784" s="123">
        <v>12551.354241581501</v>
      </c>
      <c r="I784" s="124"/>
    </row>
    <row r="785" spans="1:9" ht="25.35" customHeight="1">
      <c r="A785" s="81">
        <v>44859</v>
      </c>
      <c r="B785" s="80">
        <v>1.27</v>
      </c>
      <c r="C785" s="80">
        <v>1.2745</v>
      </c>
      <c r="D785" s="80">
        <v>1.2435</v>
      </c>
      <c r="E785" s="80">
        <v>1.2569999999999999</v>
      </c>
      <c r="F785" s="79">
        <v>11031162</v>
      </c>
      <c r="G785" s="79">
        <v>9929868405</v>
      </c>
      <c r="H785" s="123">
        <v>12481.8442820495</v>
      </c>
      <c r="I785" s="124"/>
    </row>
    <row r="786" spans="1:9" ht="25.35" customHeight="1">
      <c r="A786" s="81">
        <v>44855</v>
      </c>
      <c r="B786" s="80">
        <v>1.258</v>
      </c>
      <c r="C786" s="80">
        <v>1.2595000000000001</v>
      </c>
      <c r="D786" s="80">
        <v>1.2335</v>
      </c>
      <c r="E786" s="80">
        <v>1.2355</v>
      </c>
      <c r="F786" s="79">
        <v>18801331</v>
      </c>
      <c r="G786" s="79">
        <v>9929868405</v>
      </c>
      <c r="H786" s="123">
        <v>12268.3521965707</v>
      </c>
      <c r="I786" s="124"/>
    </row>
    <row r="787" spans="1:9" ht="25.35" customHeight="1">
      <c r="A787" s="81">
        <v>44854</v>
      </c>
      <c r="B787" s="80">
        <v>1.2755000000000001</v>
      </c>
      <c r="C787" s="80">
        <v>1.2789999999999999</v>
      </c>
      <c r="D787" s="80">
        <v>1.234</v>
      </c>
      <c r="E787" s="80">
        <v>1.2544999999999999</v>
      </c>
      <c r="F787" s="79">
        <v>19228741</v>
      </c>
      <c r="G787" s="79">
        <v>9929868405</v>
      </c>
      <c r="H787" s="123">
        <v>12457.019042845301</v>
      </c>
      <c r="I787" s="124"/>
    </row>
    <row r="788" spans="1:9" ht="25.35" customHeight="1">
      <c r="A788" s="81">
        <v>44853</v>
      </c>
      <c r="B788" s="80">
        <v>1.2689999999999999</v>
      </c>
      <c r="C788" s="80">
        <v>1.286</v>
      </c>
      <c r="D788" s="80">
        <v>1.2524999999999999</v>
      </c>
      <c r="E788" s="80">
        <v>1.2769999999999999</v>
      </c>
      <c r="F788" s="79">
        <v>14851518</v>
      </c>
      <c r="G788" s="79">
        <v>9929868405</v>
      </c>
      <c r="H788" s="123">
        <v>12680.441460752299</v>
      </c>
      <c r="I788" s="124"/>
    </row>
    <row r="789" spans="1:9" ht="25.35" customHeight="1">
      <c r="A789" s="81">
        <v>44852</v>
      </c>
      <c r="B789" s="80">
        <v>1.2609999999999999</v>
      </c>
      <c r="C789" s="80">
        <v>1.27</v>
      </c>
      <c r="D789" s="80">
        <v>1.25</v>
      </c>
      <c r="E789" s="80">
        <v>1.2669999999999999</v>
      </c>
      <c r="F789" s="79">
        <v>15011198</v>
      </c>
      <c r="G789" s="79">
        <v>9929868405</v>
      </c>
      <c r="H789" s="123">
        <v>12581.1428714009</v>
      </c>
      <c r="I789" s="124"/>
    </row>
    <row r="790" spans="1:9" ht="25.35" customHeight="1">
      <c r="A790" s="81">
        <v>44851</v>
      </c>
      <c r="B790" s="80">
        <v>1.2350000000000001</v>
      </c>
      <c r="C790" s="80">
        <v>1.26</v>
      </c>
      <c r="D790" s="80">
        <v>1.224</v>
      </c>
      <c r="E790" s="80">
        <v>1.2495000000000001</v>
      </c>
      <c r="F790" s="79">
        <v>12819750</v>
      </c>
      <c r="G790" s="79">
        <v>9929868405</v>
      </c>
      <c r="H790" s="123">
        <v>12407.3697481696</v>
      </c>
      <c r="I790" s="124"/>
    </row>
    <row r="791" spans="1:9" ht="25.35" customHeight="1">
      <c r="A791" s="81">
        <v>44848</v>
      </c>
      <c r="B791" s="80">
        <v>1.2215</v>
      </c>
      <c r="C791" s="80">
        <v>1.2404999999999999</v>
      </c>
      <c r="D791" s="80">
        <v>1.2075</v>
      </c>
      <c r="E791" s="80">
        <v>1.2264999999999999</v>
      </c>
      <c r="F791" s="79">
        <v>15778569</v>
      </c>
      <c r="G791" s="79">
        <v>9929868405</v>
      </c>
      <c r="H791" s="123">
        <v>12178.9839396475</v>
      </c>
      <c r="I791" s="124"/>
    </row>
    <row r="792" spans="1:9" ht="25.35" customHeight="1">
      <c r="A792" s="81">
        <v>44847</v>
      </c>
      <c r="B792" s="80">
        <v>1.19</v>
      </c>
      <c r="C792" s="80">
        <v>1.2384999999999999</v>
      </c>
      <c r="D792" s="80">
        <v>1.1705000000000001</v>
      </c>
      <c r="E792" s="80">
        <v>1.208</v>
      </c>
      <c r="F792" s="79">
        <v>28816234</v>
      </c>
      <c r="G792" s="79">
        <v>9929868405</v>
      </c>
      <c r="H792" s="123">
        <v>11995.281667720699</v>
      </c>
      <c r="I792" s="124"/>
    </row>
    <row r="793" spans="1:9" ht="25.35" customHeight="1">
      <c r="A793" s="81">
        <v>44846</v>
      </c>
      <c r="B793" s="80">
        <v>1.2370000000000001</v>
      </c>
      <c r="C793" s="80">
        <v>1.238</v>
      </c>
      <c r="D793" s="80">
        <v>1.1924999999999999</v>
      </c>
      <c r="E793" s="80">
        <v>1.1950000000000001</v>
      </c>
      <c r="F793" s="79">
        <v>33951555</v>
      </c>
      <c r="G793" s="79">
        <v>9929868405</v>
      </c>
      <c r="H793" s="123">
        <v>11866.193264817301</v>
      </c>
      <c r="I793" s="124"/>
    </row>
    <row r="794" spans="1:9" ht="25.35" customHeight="1">
      <c r="A794" s="81">
        <v>44845</v>
      </c>
      <c r="B794" s="80">
        <v>1.2515000000000001</v>
      </c>
      <c r="C794" s="80">
        <v>1.2515000000000001</v>
      </c>
      <c r="D794" s="80">
        <v>1.2284999999999999</v>
      </c>
      <c r="E794" s="80">
        <v>1.238</v>
      </c>
      <c r="F794" s="79">
        <v>10710917</v>
      </c>
      <c r="G794" s="79">
        <v>9929868405</v>
      </c>
      <c r="H794" s="123">
        <v>12293.1774357748</v>
      </c>
      <c r="I794" s="124"/>
    </row>
    <row r="795" spans="1:9" ht="25.35" customHeight="1">
      <c r="A795" s="81">
        <v>44844</v>
      </c>
      <c r="B795" s="80">
        <v>1.2315</v>
      </c>
      <c r="C795" s="80">
        <v>1.2685</v>
      </c>
      <c r="D795" s="80">
        <v>1.2315</v>
      </c>
      <c r="E795" s="80">
        <v>1.2575000000000001</v>
      </c>
      <c r="F795" s="79">
        <v>10914650</v>
      </c>
      <c r="G795" s="79">
        <v>9929868405</v>
      </c>
      <c r="H795" s="123">
        <v>12486.8100401298</v>
      </c>
      <c r="I795" s="124"/>
    </row>
    <row r="796" spans="1:9" ht="25.35" customHeight="1">
      <c r="A796" s="81">
        <v>44841</v>
      </c>
      <c r="B796" s="80">
        <v>1.246</v>
      </c>
      <c r="C796" s="80">
        <v>1.262</v>
      </c>
      <c r="D796" s="80">
        <v>1.2395</v>
      </c>
      <c r="E796" s="80">
        <v>1.24</v>
      </c>
      <c r="F796" s="79">
        <v>19528774</v>
      </c>
      <c r="G796" s="79">
        <v>9929868405</v>
      </c>
      <c r="H796" s="123">
        <v>12313.0369168986</v>
      </c>
      <c r="I796" s="124"/>
    </row>
    <row r="797" spans="1:9" ht="25.35" customHeight="1">
      <c r="A797" s="81">
        <v>44840</v>
      </c>
      <c r="B797" s="80">
        <v>1.266</v>
      </c>
      <c r="C797" s="80">
        <v>1.27</v>
      </c>
      <c r="D797" s="80">
        <v>1.2464999999999999</v>
      </c>
      <c r="E797" s="80">
        <v>1.2464999999999999</v>
      </c>
      <c r="F797" s="79">
        <v>14617175</v>
      </c>
      <c r="G797" s="79">
        <v>9929868405</v>
      </c>
      <c r="H797" s="123">
        <v>12377.581118350299</v>
      </c>
      <c r="I797" s="124"/>
    </row>
    <row r="798" spans="1:9" ht="25.35" customHeight="1">
      <c r="A798" s="81">
        <v>44839</v>
      </c>
      <c r="B798" s="80">
        <v>1.2929999999999999</v>
      </c>
      <c r="C798" s="80">
        <v>1.2945</v>
      </c>
      <c r="D798" s="80">
        <v>1.2524999999999999</v>
      </c>
      <c r="E798" s="80">
        <v>1.2635000000000001</v>
      </c>
      <c r="F798" s="79">
        <v>15401761</v>
      </c>
      <c r="G798" s="79">
        <v>9929868405</v>
      </c>
      <c r="H798" s="123">
        <v>12546.388483501099</v>
      </c>
      <c r="I798" s="124"/>
    </row>
    <row r="799" spans="1:9" ht="25.35" customHeight="1">
      <c r="A799" s="81">
        <v>44838</v>
      </c>
      <c r="B799" s="80">
        <v>1.2795000000000001</v>
      </c>
      <c r="C799" s="80">
        <v>1.3105</v>
      </c>
      <c r="D799" s="80">
        <v>1.2769999999999999</v>
      </c>
      <c r="E799" s="80">
        <v>1.294</v>
      </c>
      <c r="F799" s="79">
        <v>16600206</v>
      </c>
      <c r="G799" s="79">
        <v>9929868405</v>
      </c>
      <c r="H799" s="123">
        <v>12849.2488259031</v>
      </c>
      <c r="I799" s="124"/>
    </row>
    <row r="800" spans="1:9" ht="25.35" customHeight="1">
      <c r="A800" s="81">
        <v>44837</v>
      </c>
      <c r="B800" s="80">
        <v>1.2155</v>
      </c>
      <c r="C800" s="80">
        <v>1.2795000000000001</v>
      </c>
      <c r="D800" s="80">
        <v>1.2064999999999999</v>
      </c>
      <c r="E800" s="80">
        <v>1.2669999999999999</v>
      </c>
      <c r="F800" s="79">
        <v>39076733</v>
      </c>
      <c r="G800" s="79">
        <v>9929868405</v>
      </c>
      <c r="H800" s="123">
        <v>12581.1428714009</v>
      </c>
      <c r="I800" s="124"/>
    </row>
    <row r="801" spans="1:9" ht="25.35" customHeight="1">
      <c r="A801" s="81">
        <v>44834</v>
      </c>
      <c r="B801" s="80">
        <v>1.2004999999999999</v>
      </c>
      <c r="C801" s="80">
        <v>1.238</v>
      </c>
      <c r="D801" s="80">
        <v>1.2004999999999999</v>
      </c>
      <c r="E801" s="80">
        <v>1.2135</v>
      </c>
      <c r="F801" s="79">
        <v>29569837</v>
      </c>
      <c r="G801" s="79">
        <v>9929868405</v>
      </c>
      <c r="H801" s="123">
        <v>12049.895536744199</v>
      </c>
      <c r="I801" s="124"/>
    </row>
    <row r="802" spans="1:9" ht="25.35" customHeight="1">
      <c r="A802" s="81">
        <v>44833</v>
      </c>
      <c r="B802" s="80">
        <v>1.2609999999999999</v>
      </c>
      <c r="C802" s="80">
        <v>1.2715000000000001</v>
      </c>
      <c r="D802" s="80">
        <v>1.208</v>
      </c>
      <c r="E802" s="80">
        <v>1.2150000000000001</v>
      </c>
      <c r="F802" s="79">
        <v>27974783</v>
      </c>
      <c r="G802" s="79">
        <v>9929144921</v>
      </c>
      <c r="H802" s="123">
        <v>12063.911410436</v>
      </c>
      <c r="I802" s="124"/>
    </row>
    <row r="803" spans="1:9" ht="25.35" customHeight="1">
      <c r="A803" s="81">
        <v>44832</v>
      </c>
      <c r="B803" s="80">
        <v>1.2529999999999999</v>
      </c>
      <c r="C803" s="80">
        <v>1.2775000000000001</v>
      </c>
      <c r="D803" s="80">
        <v>1.2250000000000001</v>
      </c>
      <c r="E803" s="80">
        <v>1.2745</v>
      </c>
      <c r="F803" s="79">
        <v>37135411</v>
      </c>
      <c r="G803" s="79">
        <v>9929144921</v>
      </c>
      <c r="H803" s="123">
        <v>12654.6953249137</v>
      </c>
      <c r="I803" s="124"/>
    </row>
    <row r="804" spans="1:9" ht="25.35" customHeight="1">
      <c r="A804" s="81">
        <v>44831</v>
      </c>
      <c r="B804" s="80">
        <v>1.2769999999999999</v>
      </c>
      <c r="C804" s="80">
        <v>1.286</v>
      </c>
      <c r="D804" s="80">
        <v>1.2529999999999999</v>
      </c>
      <c r="E804" s="80">
        <v>1.2555000000000001</v>
      </c>
      <c r="F804" s="79">
        <v>18461609</v>
      </c>
      <c r="G804" s="79">
        <v>9929144921</v>
      </c>
      <c r="H804" s="123">
        <v>12466.042224787499</v>
      </c>
      <c r="I804" s="124"/>
    </row>
    <row r="805" spans="1:9" ht="25.35" customHeight="1">
      <c r="A805" s="81">
        <v>44830</v>
      </c>
      <c r="B805" s="80">
        <v>1.3005</v>
      </c>
      <c r="C805" s="80">
        <v>1.3005</v>
      </c>
      <c r="D805" s="80">
        <v>1.2585</v>
      </c>
      <c r="E805" s="80">
        <v>1.2769999999999999</v>
      </c>
      <c r="F805" s="79">
        <v>23733451</v>
      </c>
      <c r="G805" s="79">
        <v>9929144921</v>
      </c>
      <c r="H805" s="123">
        <v>12679.5175717201</v>
      </c>
      <c r="I805" s="124"/>
    </row>
    <row r="806" spans="1:9" ht="25.35" customHeight="1">
      <c r="A806" s="81">
        <v>44827</v>
      </c>
      <c r="B806" s="80">
        <v>1.3520000000000001</v>
      </c>
      <c r="C806" s="80">
        <v>1.357</v>
      </c>
      <c r="D806" s="80">
        <v>1.2915000000000001</v>
      </c>
      <c r="E806" s="80">
        <v>1.2985</v>
      </c>
      <c r="F806" s="79">
        <v>17297405</v>
      </c>
      <c r="G806" s="79">
        <v>9929144921</v>
      </c>
      <c r="H806" s="123">
        <v>12892.995285945401</v>
      </c>
      <c r="I806" s="124"/>
    </row>
    <row r="807" spans="1:9" ht="25.35" customHeight="1">
      <c r="A807" s="81">
        <v>44826</v>
      </c>
      <c r="B807" s="80">
        <v>1.353</v>
      </c>
      <c r="C807" s="80">
        <v>1.353</v>
      </c>
      <c r="D807" s="80">
        <v>1.335</v>
      </c>
      <c r="E807" s="80">
        <v>1.345</v>
      </c>
      <c r="F807" s="79">
        <v>11638196</v>
      </c>
      <c r="G807" s="79">
        <v>9929144921</v>
      </c>
      <c r="H807" s="123">
        <v>13354.7002028201</v>
      </c>
      <c r="I807" s="124"/>
    </row>
    <row r="808" spans="1:9" ht="25.35" customHeight="1">
      <c r="A808" s="81">
        <v>44825</v>
      </c>
      <c r="B808" s="80">
        <v>1.3654999999999999</v>
      </c>
      <c r="C808" s="80">
        <v>1.3740000000000001</v>
      </c>
      <c r="D808" s="80">
        <v>1.3405</v>
      </c>
      <c r="E808" s="80">
        <v>1.3505</v>
      </c>
      <c r="F808" s="79">
        <v>16624192</v>
      </c>
      <c r="G808" s="79">
        <v>9929144921</v>
      </c>
      <c r="H808" s="123">
        <v>13409.310092711299</v>
      </c>
      <c r="I808" s="124"/>
    </row>
    <row r="809" spans="1:9" ht="25.35" customHeight="1">
      <c r="A809" s="81">
        <v>44824</v>
      </c>
      <c r="B809" s="80">
        <v>1.3959999999999999</v>
      </c>
      <c r="C809" s="80">
        <v>1.4135</v>
      </c>
      <c r="D809" s="80">
        <v>1.3654999999999999</v>
      </c>
      <c r="E809" s="80">
        <v>1.3694999999999999</v>
      </c>
      <c r="F809" s="79">
        <v>15091961</v>
      </c>
      <c r="G809" s="79">
        <v>9929144921</v>
      </c>
      <c r="H809" s="123">
        <v>13597.9631928375</v>
      </c>
      <c r="I809" s="124"/>
    </row>
    <row r="810" spans="1:9" ht="25.35" customHeight="1">
      <c r="A810" s="81">
        <v>44820</v>
      </c>
      <c r="B810" s="80">
        <v>1.395</v>
      </c>
      <c r="C810" s="80">
        <v>1.4115</v>
      </c>
      <c r="D810" s="80">
        <v>1.3905000000000001</v>
      </c>
      <c r="E810" s="80">
        <v>1.3905000000000001</v>
      </c>
      <c r="F810" s="79">
        <v>34938843</v>
      </c>
      <c r="G810" s="79">
        <v>9929144921</v>
      </c>
      <c r="H810" s="123">
        <v>13806.476694430799</v>
      </c>
      <c r="I810" s="124"/>
    </row>
    <row r="811" spans="1:9" ht="25.35" customHeight="1">
      <c r="A811" s="81">
        <v>44819</v>
      </c>
      <c r="B811" s="80">
        <v>1.4285000000000001</v>
      </c>
      <c r="C811" s="80">
        <v>1.431</v>
      </c>
      <c r="D811" s="80">
        <v>1.3979999999999999</v>
      </c>
      <c r="E811" s="80">
        <v>1.411</v>
      </c>
      <c r="F811" s="79">
        <v>14345108</v>
      </c>
      <c r="G811" s="79">
        <v>9929144921</v>
      </c>
      <c r="H811" s="123">
        <v>14010.023616099401</v>
      </c>
      <c r="I811" s="124"/>
    </row>
    <row r="812" spans="1:9" ht="25.35" customHeight="1">
      <c r="A812" s="81">
        <v>44818</v>
      </c>
      <c r="B812" s="80">
        <v>1.417</v>
      </c>
      <c r="C812" s="80">
        <v>1.4275</v>
      </c>
      <c r="D812" s="80">
        <v>1.3975</v>
      </c>
      <c r="E812" s="80">
        <v>1.4045000000000001</v>
      </c>
      <c r="F812" s="79">
        <v>49150871</v>
      </c>
      <c r="G812" s="79">
        <v>9929144921</v>
      </c>
      <c r="H812" s="123">
        <v>13945.4841172979</v>
      </c>
      <c r="I812" s="124"/>
    </row>
    <row r="813" spans="1:9" ht="25.35" customHeight="1">
      <c r="A813" s="81">
        <v>44817</v>
      </c>
      <c r="B813" s="80">
        <v>1.4604999999999999</v>
      </c>
      <c r="C813" s="80">
        <v>1.4755</v>
      </c>
      <c r="D813" s="80">
        <v>1.4275</v>
      </c>
      <c r="E813" s="80">
        <v>1.4275</v>
      </c>
      <c r="F813" s="79">
        <v>42842581</v>
      </c>
      <c r="G813" s="79">
        <v>9929144921</v>
      </c>
      <c r="H813" s="123">
        <v>14173.854469419201</v>
      </c>
      <c r="I813" s="124"/>
    </row>
    <row r="814" spans="1:9" ht="25.35" customHeight="1">
      <c r="A814" s="81">
        <v>44816</v>
      </c>
      <c r="B814" s="80">
        <v>1.4065000000000001</v>
      </c>
      <c r="C814" s="80">
        <v>1.4475</v>
      </c>
      <c r="D814" s="80">
        <v>1.405</v>
      </c>
      <c r="E814" s="80">
        <v>1.4450000000000001</v>
      </c>
      <c r="F814" s="79">
        <v>42494337</v>
      </c>
      <c r="G814" s="79">
        <v>9929144921</v>
      </c>
      <c r="H814" s="123">
        <v>14347.614931649399</v>
      </c>
      <c r="I814" s="124"/>
    </row>
    <row r="815" spans="1:9" ht="25.35" customHeight="1">
      <c r="A815" s="81">
        <v>44813</v>
      </c>
      <c r="B815" s="80">
        <v>1.3794999999999999</v>
      </c>
      <c r="C815" s="80">
        <v>1.413</v>
      </c>
      <c r="D815" s="80">
        <v>1.3705000000000001</v>
      </c>
      <c r="E815" s="80">
        <v>1.401</v>
      </c>
      <c r="F815" s="79">
        <v>21309370</v>
      </c>
      <c r="G815" s="79">
        <v>9929144921</v>
      </c>
      <c r="H815" s="123">
        <v>13910.732261581101</v>
      </c>
      <c r="I815" s="124"/>
    </row>
    <row r="816" spans="1:9" ht="25.35" customHeight="1">
      <c r="A816" s="81">
        <v>44812</v>
      </c>
      <c r="B816" s="80">
        <v>1.4165000000000001</v>
      </c>
      <c r="C816" s="80">
        <v>1.4175</v>
      </c>
      <c r="D816" s="80">
        <v>1.383</v>
      </c>
      <c r="E816" s="80">
        <v>1.3925000000000001</v>
      </c>
      <c r="F816" s="79">
        <v>28344341</v>
      </c>
      <c r="G816" s="79">
        <v>9929144921</v>
      </c>
      <c r="H816" s="123">
        <v>13826.334728605199</v>
      </c>
      <c r="I816" s="124"/>
    </row>
    <row r="817" spans="1:9" ht="25.35" customHeight="1">
      <c r="A817" s="81">
        <v>44811</v>
      </c>
      <c r="B817" s="80">
        <v>1.4155</v>
      </c>
      <c r="C817" s="80">
        <v>1.4239999999999999</v>
      </c>
      <c r="D817" s="80">
        <v>1.405</v>
      </c>
      <c r="E817" s="80">
        <v>1.4195</v>
      </c>
      <c r="F817" s="79">
        <v>22002833</v>
      </c>
      <c r="G817" s="79">
        <v>9929144921</v>
      </c>
      <c r="H817" s="123">
        <v>14094.4211490753</v>
      </c>
      <c r="I817" s="124"/>
    </row>
    <row r="818" spans="1:9" ht="25.35" customHeight="1">
      <c r="A818" s="81">
        <v>44810</v>
      </c>
      <c r="B818" s="80">
        <v>1.4205000000000001</v>
      </c>
      <c r="C818" s="80">
        <v>1.4375</v>
      </c>
      <c r="D818" s="80">
        <v>1.4065000000000001</v>
      </c>
      <c r="E818" s="80">
        <v>1.4215</v>
      </c>
      <c r="F818" s="79">
        <v>24116749</v>
      </c>
      <c r="G818" s="79">
        <v>9929144921</v>
      </c>
      <c r="H818" s="123">
        <v>14114.279183249701</v>
      </c>
      <c r="I818" s="124"/>
    </row>
    <row r="819" spans="1:9" ht="25.35" customHeight="1">
      <c r="A819" s="81">
        <v>44809</v>
      </c>
      <c r="B819" s="80">
        <v>1.4550000000000001</v>
      </c>
      <c r="C819" s="80">
        <v>1.4550000000000001</v>
      </c>
      <c r="D819" s="80">
        <v>1.4225000000000001</v>
      </c>
      <c r="E819" s="80">
        <v>1.4464999999999999</v>
      </c>
      <c r="F819" s="79">
        <v>25579365</v>
      </c>
      <c r="G819" s="79">
        <v>9929144921</v>
      </c>
      <c r="H819" s="123">
        <v>14362.5075695454</v>
      </c>
      <c r="I819" s="124"/>
    </row>
    <row r="820" spans="1:9" ht="25.35" customHeight="1">
      <c r="A820" s="81">
        <v>44806</v>
      </c>
      <c r="B820" s="80">
        <v>1.4570000000000001</v>
      </c>
      <c r="C820" s="80">
        <v>1.472</v>
      </c>
      <c r="D820" s="80">
        <v>1.4415</v>
      </c>
      <c r="E820" s="80">
        <v>1.4644999999999999</v>
      </c>
      <c r="F820" s="79">
        <v>26151040</v>
      </c>
      <c r="G820" s="79">
        <v>9929144921</v>
      </c>
      <c r="H820" s="123">
        <v>14541.2322444076</v>
      </c>
      <c r="I820" s="124"/>
    </row>
    <row r="821" spans="1:9" ht="25.35" customHeight="1">
      <c r="A821" s="81">
        <v>44805</v>
      </c>
      <c r="B821" s="80">
        <v>1.508</v>
      </c>
      <c r="C821" s="80">
        <v>1.512</v>
      </c>
      <c r="D821" s="80">
        <v>1.4510000000000001</v>
      </c>
      <c r="E821" s="80">
        <v>1.4604999999999999</v>
      </c>
      <c r="F821" s="79">
        <v>23890838</v>
      </c>
      <c r="G821" s="79">
        <v>9929144921</v>
      </c>
      <c r="H821" s="123">
        <v>14501.5161760588</v>
      </c>
      <c r="I821" s="124"/>
    </row>
    <row r="822" spans="1:9" ht="25.35" customHeight="1">
      <c r="A822" s="81">
        <v>44804</v>
      </c>
      <c r="B822" s="80">
        <v>1.5225</v>
      </c>
      <c r="C822" s="80">
        <v>1.5225</v>
      </c>
      <c r="D822" s="80">
        <v>1.496</v>
      </c>
      <c r="E822" s="80">
        <v>1.5069999999999999</v>
      </c>
      <c r="F822" s="79">
        <v>24842709</v>
      </c>
      <c r="G822" s="79">
        <v>9929144921</v>
      </c>
      <c r="H822" s="123">
        <v>14963.2210929335</v>
      </c>
      <c r="I822" s="124"/>
    </row>
    <row r="823" spans="1:9" ht="25.35" customHeight="1">
      <c r="A823" s="81">
        <v>44803</v>
      </c>
      <c r="B823" s="80">
        <v>1.508</v>
      </c>
      <c r="C823" s="80">
        <v>1.5369999999999999</v>
      </c>
      <c r="D823" s="80">
        <v>1.508</v>
      </c>
      <c r="E823" s="80">
        <v>1.5185</v>
      </c>
      <c r="F823" s="79">
        <v>81671238</v>
      </c>
      <c r="G823" s="79">
        <v>9928600993</v>
      </c>
      <c r="H823" s="123">
        <v>15076.5814979238</v>
      </c>
      <c r="I823" s="124"/>
    </row>
    <row r="824" spans="1:9" ht="25.35" customHeight="1">
      <c r="A824" s="81">
        <v>44799</v>
      </c>
      <c r="B824" s="80">
        <v>1.5285</v>
      </c>
      <c r="C824" s="80">
        <v>1.5355000000000001</v>
      </c>
      <c r="D824" s="80">
        <v>1.5125</v>
      </c>
      <c r="E824" s="80">
        <v>1.5145</v>
      </c>
      <c r="F824" s="79">
        <v>25963678</v>
      </c>
      <c r="G824" s="79">
        <v>9928600993</v>
      </c>
      <c r="H824" s="123">
        <v>15036.8664216775</v>
      </c>
      <c r="I824" s="124"/>
    </row>
    <row r="825" spans="1:9" ht="25.35" customHeight="1">
      <c r="A825" s="81">
        <v>44798</v>
      </c>
      <c r="B825" s="80">
        <v>1.5395000000000001</v>
      </c>
      <c r="C825" s="80">
        <v>1.5455000000000001</v>
      </c>
      <c r="D825" s="80">
        <v>1.5215000000000001</v>
      </c>
      <c r="E825" s="80">
        <v>1.5269999999999999</v>
      </c>
      <c r="F825" s="79">
        <v>9003276</v>
      </c>
      <c r="G825" s="79">
        <v>9928600993</v>
      </c>
      <c r="H825" s="123">
        <v>15160.973223941101</v>
      </c>
      <c r="I825" s="124"/>
    </row>
    <row r="826" spans="1:9" ht="25.35" customHeight="1">
      <c r="A826" s="81">
        <v>44797</v>
      </c>
      <c r="B826" s="80">
        <v>1.569</v>
      </c>
      <c r="C826" s="80">
        <v>1.5705</v>
      </c>
      <c r="D826" s="80">
        <v>1.5325</v>
      </c>
      <c r="E826" s="80">
        <v>1.5369999999999999</v>
      </c>
      <c r="F826" s="79">
        <v>18418008</v>
      </c>
      <c r="G826" s="79">
        <v>9928600993</v>
      </c>
      <c r="H826" s="123">
        <v>15260.2591391846</v>
      </c>
      <c r="I826" s="124"/>
    </row>
    <row r="827" spans="1:9" ht="25.35" customHeight="1">
      <c r="A827" s="81">
        <v>44796</v>
      </c>
      <c r="B827" s="80">
        <v>1.585</v>
      </c>
      <c r="C827" s="80">
        <v>1.605</v>
      </c>
      <c r="D827" s="80">
        <v>1.5660000000000001</v>
      </c>
      <c r="E827" s="80">
        <v>1.571</v>
      </c>
      <c r="F827" s="79">
        <v>19096022</v>
      </c>
      <c r="G827" s="79">
        <v>9928600993</v>
      </c>
      <c r="H827" s="123">
        <v>15597.833144742801</v>
      </c>
      <c r="I827" s="124"/>
    </row>
    <row r="828" spans="1:9" ht="25.35" customHeight="1">
      <c r="A828" s="81">
        <v>44795</v>
      </c>
      <c r="B828" s="80">
        <v>1.5714999999999999</v>
      </c>
      <c r="C828" s="80">
        <v>1.5794999999999999</v>
      </c>
      <c r="D828" s="80">
        <v>1.5589999999999999</v>
      </c>
      <c r="E828" s="80">
        <v>1.5629999999999999</v>
      </c>
      <c r="F828" s="79">
        <v>16733617</v>
      </c>
      <c r="G828" s="79">
        <v>9928600993</v>
      </c>
      <c r="H828" s="123">
        <v>15518.4041758317</v>
      </c>
      <c r="I828" s="124"/>
    </row>
    <row r="829" spans="1:9" ht="25.35" customHeight="1">
      <c r="A829" s="81">
        <v>44792</v>
      </c>
      <c r="B829" s="80">
        <v>1.5785</v>
      </c>
      <c r="C829" s="80">
        <v>1.5885</v>
      </c>
      <c r="D829" s="80">
        <v>1.5654999999999999</v>
      </c>
      <c r="E829" s="80">
        <v>1.5725</v>
      </c>
      <c r="F829" s="79">
        <v>12920708</v>
      </c>
      <c r="G829" s="79">
        <v>9928600993</v>
      </c>
      <c r="H829" s="123">
        <v>15612.724966805999</v>
      </c>
      <c r="I829" s="124"/>
    </row>
    <row r="830" spans="1:9" ht="25.35" customHeight="1">
      <c r="A830" s="81">
        <v>44791</v>
      </c>
      <c r="B830" s="80">
        <v>1.5740000000000001</v>
      </c>
      <c r="C830" s="80">
        <v>1.59</v>
      </c>
      <c r="D830" s="80">
        <v>1.5640000000000001</v>
      </c>
      <c r="E830" s="80">
        <v>1.5725</v>
      </c>
      <c r="F830" s="79">
        <v>7705661</v>
      </c>
      <c r="G830" s="79">
        <v>9928600993</v>
      </c>
      <c r="H830" s="123">
        <v>15612.724966805999</v>
      </c>
      <c r="I830" s="124"/>
    </row>
    <row r="831" spans="1:9" ht="25.35" customHeight="1">
      <c r="A831" s="81">
        <v>44790</v>
      </c>
      <c r="B831" s="80">
        <v>1.627</v>
      </c>
      <c r="C831" s="80">
        <v>1.63</v>
      </c>
      <c r="D831" s="80">
        <v>1.5694999999999999</v>
      </c>
      <c r="E831" s="80">
        <v>1.571</v>
      </c>
      <c r="F831" s="79">
        <v>12859441</v>
      </c>
      <c r="G831" s="79">
        <v>9928600993</v>
      </c>
      <c r="H831" s="123">
        <v>15597.833144742801</v>
      </c>
      <c r="I831" s="124"/>
    </row>
    <row r="832" spans="1:9" ht="25.35" customHeight="1">
      <c r="A832" s="81">
        <v>44789</v>
      </c>
      <c r="B832" s="80">
        <v>1.58</v>
      </c>
      <c r="C832" s="80">
        <v>1.609</v>
      </c>
      <c r="D832" s="80">
        <v>1.58</v>
      </c>
      <c r="E832" s="80">
        <v>1.6074999999999999</v>
      </c>
      <c r="F832" s="79">
        <v>14668358</v>
      </c>
      <c r="G832" s="79">
        <v>9928600993</v>
      </c>
      <c r="H832" s="123">
        <v>15960.225670158199</v>
      </c>
      <c r="I832" s="124"/>
    </row>
    <row r="833" spans="1:9" ht="25.35" customHeight="1">
      <c r="A833" s="81">
        <v>44788</v>
      </c>
      <c r="B833" s="80">
        <v>1.5880000000000001</v>
      </c>
      <c r="C833" s="80">
        <v>1.5894999999999999</v>
      </c>
      <c r="D833" s="80">
        <v>1.5669999999999999</v>
      </c>
      <c r="E833" s="80">
        <v>1.5760000000000001</v>
      </c>
      <c r="F833" s="79">
        <v>8522869</v>
      </c>
      <c r="G833" s="79">
        <v>9928600993</v>
      </c>
      <c r="H833" s="123">
        <v>15647.476102364501</v>
      </c>
      <c r="I833" s="124"/>
    </row>
    <row r="834" spans="1:9" ht="25.35" customHeight="1">
      <c r="A834" s="81">
        <v>44785</v>
      </c>
      <c r="B834" s="80">
        <v>1.5834999999999999</v>
      </c>
      <c r="C834" s="80">
        <v>1.597</v>
      </c>
      <c r="D834" s="80">
        <v>1.5720000000000001</v>
      </c>
      <c r="E834" s="80">
        <v>1.579</v>
      </c>
      <c r="F834" s="79">
        <v>11586139</v>
      </c>
      <c r="G834" s="79">
        <v>9928600993</v>
      </c>
      <c r="H834" s="123">
        <v>15677.2609300724</v>
      </c>
      <c r="I834" s="124"/>
    </row>
    <row r="835" spans="1:9" ht="25.35" customHeight="1">
      <c r="A835" s="81">
        <v>44784</v>
      </c>
      <c r="B835" s="80">
        <v>1.5974999999999999</v>
      </c>
      <c r="C835" s="80">
        <v>1.6005</v>
      </c>
      <c r="D835" s="80">
        <v>1.5660000000000001</v>
      </c>
      <c r="E835" s="80">
        <v>1.58</v>
      </c>
      <c r="F835" s="79">
        <v>17004994</v>
      </c>
      <c r="G835" s="79">
        <v>9928600993</v>
      </c>
      <c r="H835" s="123">
        <v>15687.189995029299</v>
      </c>
      <c r="I835" s="124"/>
    </row>
    <row r="836" spans="1:9" ht="25.35" customHeight="1">
      <c r="A836" s="81">
        <v>44783</v>
      </c>
      <c r="B836" s="80">
        <v>1.61</v>
      </c>
      <c r="C836" s="80">
        <v>1.615</v>
      </c>
      <c r="D836" s="80">
        <v>1.58</v>
      </c>
      <c r="E836" s="80">
        <v>1.5874999999999999</v>
      </c>
      <c r="F836" s="79">
        <v>41912255</v>
      </c>
      <c r="G836" s="79">
        <v>9928600993</v>
      </c>
      <c r="H836" s="123">
        <v>15761.6538396712</v>
      </c>
      <c r="I836" s="124"/>
    </row>
    <row r="837" spans="1:9" ht="25.35" customHeight="1">
      <c r="A837" s="81">
        <v>44782</v>
      </c>
      <c r="B837" s="80">
        <v>1.5885</v>
      </c>
      <c r="C837" s="80">
        <v>1.617</v>
      </c>
      <c r="D837" s="80">
        <v>1.579</v>
      </c>
      <c r="E837" s="80">
        <v>1.6094999999999999</v>
      </c>
      <c r="F837" s="79">
        <v>16368567</v>
      </c>
      <c r="G837" s="79">
        <v>9928600993</v>
      </c>
      <c r="H837" s="123">
        <v>15980.082616490599</v>
      </c>
      <c r="I837" s="124"/>
    </row>
    <row r="838" spans="1:9" ht="25.35" customHeight="1">
      <c r="A838" s="81">
        <v>44781</v>
      </c>
      <c r="B838" s="80">
        <v>1.6074999999999999</v>
      </c>
      <c r="C838" s="80">
        <v>1.6174999999999999</v>
      </c>
      <c r="D838" s="80">
        <v>1.5840000000000001</v>
      </c>
      <c r="E838" s="80">
        <v>1.5920000000000001</v>
      </c>
      <c r="F838" s="79">
        <v>14365122</v>
      </c>
      <c r="G838" s="79">
        <v>9928600993</v>
      </c>
      <c r="H838" s="123">
        <v>15806.332856605201</v>
      </c>
      <c r="I838" s="124"/>
    </row>
    <row r="839" spans="1:9" ht="25.35" customHeight="1">
      <c r="A839" s="81">
        <v>44778</v>
      </c>
      <c r="B839" s="80">
        <v>1.5615000000000001</v>
      </c>
      <c r="C839" s="80">
        <v>1.6034999999999999</v>
      </c>
      <c r="D839" s="80">
        <v>1.552</v>
      </c>
      <c r="E839" s="80">
        <v>1.5954999999999999</v>
      </c>
      <c r="F839" s="79">
        <v>19677474</v>
      </c>
      <c r="G839" s="79">
        <v>9928600993</v>
      </c>
      <c r="H839" s="123">
        <v>15841.0828085823</v>
      </c>
      <c r="I839" s="124"/>
    </row>
    <row r="840" spans="1:9" ht="25.35" customHeight="1">
      <c r="A840" s="81">
        <v>44777</v>
      </c>
      <c r="B840" s="80">
        <v>1.5585</v>
      </c>
      <c r="C840" s="80">
        <v>1.573</v>
      </c>
      <c r="D840" s="80">
        <v>1.54</v>
      </c>
      <c r="E840" s="80">
        <v>1.5620000000000001</v>
      </c>
      <c r="F840" s="79">
        <v>22495666</v>
      </c>
      <c r="G840" s="79">
        <v>9928600993</v>
      </c>
      <c r="H840" s="123">
        <v>15508.4739272933</v>
      </c>
      <c r="I840" s="124"/>
    </row>
    <row r="841" spans="1:9" ht="25.35" customHeight="1">
      <c r="A841" s="81">
        <v>44776</v>
      </c>
      <c r="B841" s="80">
        <v>1.6020000000000001</v>
      </c>
      <c r="C841" s="80">
        <v>1.6395</v>
      </c>
      <c r="D841" s="80">
        <v>1.5960000000000001</v>
      </c>
      <c r="E841" s="80">
        <v>1.615</v>
      </c>
      <c r="F841" s="79">
        <v>54737837</v>
      </c>
      <c r="G841" s="79">
        <v>9928600993</v>
      </c>
      <c r="H841" s="123">
        <v>16034.690698381501</v>
      </c>
      <c r="I841" s="124"/>
    </row>
    <row r="842" spans="1:9" ht="25.35" customHeight="1">
      <c r="A842" s="81">
        <v>44775</v>
      </c>
      <c r="B842" s="80">
        <v>1.585</v>
      </c>
      <c r="C842" s="80">
        <v>1.6174999999999999</v>
      </c>
      <c r="D842" s="80">
        <v>1.585</v>
      </c>
      <c r="E842" s="80">
        <v>1.6085</v>
      </c>
      <c r="F842" s="79">
        <v>25493266</v>
      </c>
      <c r="G842" s="79">
        <v>9928600993</v>
      </c>
      <c r="H842" s="123">
        <v>15970.1547351151</v>
      </c>
      <c r="I842" s="124"/>
    </row>
    <row r="843" spans="1:9" ht="25.35" customHeight="1">
      <c r="A843" s="81">
        <v>44774</v>
      </c>
      <c r="B843" s="80">
        <v>1.6194999999999999</v>
      </c>
      <c r="C843" s="80">
        <v>1.6395</v>
      </c>
      <c r="D843" s="80">
        <v>1.6005</v>
      </c>
      <c r="E843" s="80">
        <v>1.6014999999999999</v>
      </c>
      <c r="F843" s="79">
        <v>18573669</v>
      </c>
      <c r="G843" s="79">
        <v>9928600993</v>
      </c>
      <c r="H843" s="123">
        <v>15900.6536475795</v>
      </c>
      <c r="I843" s="124"/>
    </row>
    <row r="844" spans="1:9" ht="25.35" customHeight="1">
      <c r="A844" s="81">
        <v>44770</v>
      </c>
      <c r="B844" s="80">
        <v>1.7190000000000001</v>
      </c>
      <c r="C844" s="80">
        <v>1.748</v>
      </c>
      <c r="D844" s="80">
        <v>1.5865</v>
      </c>
      <c r="E844" s="80">
        <v>1.6185</v>
      </c>
      <c r="F844" s="79">
        <v>52991453</v>
      </c>
      <c r="G844" s="79">
        <v>9928332318</v>
      </c>
      <c r="H844" s="123">
        <v>16069.006983422099</v>
      </c>
      <c r="I844" s="124"/>
    </row>
    <row r="845" spans="1:9" ht="25.35" customHeight="1">
      <c r="A845" s="81">
        <v>44769</v>
      </c>
      <c r="B845" s="80">
        <v>1.7695000000000001</v>
      </c>
      <c r="C845" s="80">
        <v>1.7769999999999999</v>
      </c>
      <c r="D845" s="80">
        <v>1.7430000000000001</v>
      </c>
      <c r="E845" s="80">
        <v>1.7609999999999999</v>
      </c>
      <c r="F845" s="79">
        <v>22698642</v>
      </c>
      <c r="G845" s="79">
        <v>9928332318</v>
      </c>
      <c r="H845" s="123">
        <v>17483.7935812654</v>
      </c>
      <c r="I845" s="124"/>
    </row>
    <row r="846" spans="1:9" ht="25.35" customHeight="1">
      <c r="A846" s="81">
        <v>44768</v>
      </c>
      <c r="B846" s="80">
        <v>1.8</v>
      </c>
      <c r="C846" s="80">
        <v>1.806</v>
      </c>
      <c r="D846" s="80">
        <v>1.768</v>
      </c>
      <c r="E846" s="80">
        <v>1.768</v>
      </c>
      <c r="F846" s="79">
        <v>19582747</v>
      </c>
      <c r="G846" s="79">
        <v>9928332318</v>
      </c>
      <c r="H846" s="123">
        <v>17553.2916045028</v>
      </c>
      <c r="I846" s="124"/>
    </row>
    <row r="847" spans="1:9" ht="25.35" customHeight="1">
      <c r="A847" s="81">
        <v>44767</v>
      </c>
      <c r="B847" s="80">
        <v>1.778</v>
      </c>
      <c r="C847" s="80">
        <v>1.8285</v>
      </c>
      <c r="D847" s="80">
        <v>1.778</v>
      </c>
      <c r="E847" s="80">
        <v>1.8015000000000001</v>
      </c>
      <c r="F847" s="79">
        <v>25782120</v>
      </c>
      <c r="G847" s="79">
        <v>9928332318</v>
      </c>
      <c r="H847" s="123">
        <v>17885.890301609601</v>
      </c>
      <c r="I847" s="124"/>
    </row>
    <row r="848" spans="1:9" ht="25.35" customHeight="1">
      <c r="A848" s="81">
        <v>44764</v>
      </c>
      <c r="B848" s="80">
        <v>1.8105</v>
      </c>
      <c r="C848" s="80">
        <v>1.8254999999999999</v>
      </c>
      <c r="D848" s="80">
        <v>1.772</v>
      </c>
      <c r="E848" s="80">
        <v>1.772</v>
      </c>
      <c r="F848" s="79">
        <v>25516210</v>
      </c>
      <c r="G848" s="79">
        <v>9928332318</v>
      </c>
      <c r="H848" s="123">
        <v>17593.004422481401</v>
      </c>
      <c r="I848" s="124"/>
    </row>
    <row r="849" spans="1:9" ht="25.35" customHeight="1">
      <c r="A849" s="81">
        <v>44763</v>
      </c>
      <c r="B849" s="80">
        <v>1.7975000000000001</v>
      </c>
      <c r="C849" s="80">
        <v>1.8214999999999999</v>
      </c>
      <c r="D849" s="80">
        <v>1.7869999999999999</v>
      </c>
      <c r="E849" s="80">
        <v>1.8105</v>
      </c>
      <c r="F849" s="79">
        <v>19633834</v>
      </c>
      <c r="G849" s="79">
        <v>9928332318</v>
      </c>
      <c r="H849" s="123">
        <v>17975.245917385699</v>
      </c>
      <c r="I849" s="124"/>
    </row>
    <row r="850" spans="1:9" ht="25.35" customHeight="1">
      <c r="A850" s="81">
        <v>44762</v>
      </c>
      <c r="B850" s="80">
        <v>1.8220000000000001</v>
      </c>
      <c r="C850" s="80">
        <v>1.8505</v>
      </c>
      <c r="D850" s="80">
        <v>1.7829999999999999</v>
      </c>
      <c r="E850" s="80">
        <v>1.7965</v>
      </c>
      <c r="F850" s="79">
        <v>21872005</v>
      </c>
      <c r="G850" s="79">
        <v>9928332318</v>
      </c>
      <c r="H850" s="123">
        <v>17836.2486873616</v>
      </c>
      <c r="I850" s="124"/>
    </row>
    <row r="851" spans="1:9" ht="25.35" customHeight="1">
      <c r="A851" s="81">
        <v>44761</v>
      </c>
      <c r="B851" s="80">
        <v>1.7829999999999999</v>
      </c>
      <c r="C851" s="80">
        <v>1.8145</v>
      </c>
      <c r="D851" s="80">
        <v>1.7715000000000001</v>
      </c>
      <c r="E851" s="80">
        <v>1.8145</v>
      </c>
      <c r="F851" s="79">
        <v>16243625</v>
      </c>
      <c r="G851" s="79">
        <v>9928332318</v>
      </c>
      <c r="H851" s="123">
        <v>18014.9587353643</v>
      </c>
      <c r="I851" s="124"/>
    </row>
    <row r="852" spans="1:9" ht="25.35" customHeight="1">
      <c r="A852" s="81">
        <v>44760</v>
      </c>
      <c r="B852" s="80">
        <v>1.7430000000000001</v>
      </c>
      <c r="C852" s="80">
        <v>1.8174999999999999</v>
      </c>
      <c r="D852" s="80">
        <v>1.716</v>
      </c>
      <c r="E852" s="80">
        <v>1.788</v>
      </c>
      <c r="F852" s="79">
        <v>40670701</v>
      </c>
      <c r="G852" s="79">
        <v>9928332318</v>
      </c>
      <c r="H852" s="123">
        <v>17751.858061494899</v>
      </c>
      <c r="I852" s="124"/>
    </row>
    <row r="853" spans="1:9" ht="25.35" customHeight="1">
      <c r="A853" s="81">
        <v>44757</v>
      </c>
      <c r="B853" s="80">
        <v>1.911</v>
      </c>
      <c r="C853" s="80">
        <v>1.9295</v>
      </c>
      <c r="D853" s="80">
        <v>1.7455000000000001</v>
      </c>
      <c r="E853" s="80">
        <v>1.7565</v>
      </c>
      <c r="F853" s="79">
        <v>50280680</v>
      </c>
      <c r="G853" s="79">
        <v>9928332318</v>
      </c>
      <c r="H853" s="123">
        <v>17439.114589827899</v>
      </c>
      <c r="I853" s="124"/>
    </row>
    <row r="854" spans="1:9" ht="25.35" customHeight="1">
      <c r="A854" s="81">
        <v>44756</v>
      </c>
      <c r="B854" s="80">
        <v>1.921</v>
      </c>
      <c r="C854" s="80">
        <v>1.9359999999999999</v>
      </c>
      <c r="D854" s="80">
        <v>1.8965000000000001</v>
      </c>
      <c r="E854" s="80">
        <v>1.9019999999999999</v>
      </c>
      <c r="F854" s="79">
        <v>29020109</v>
      </c>
      <c r="G854" s="79">
        <v>9928332318</v>
      </c>
      <c r="H854" s="123">
        <v>18883.687576479399</v>
      </c>
      <c r="I854" s="124"/>
    </row>
    <row r="855" spans="1:9" ht="25.35" customHeight="1">
      <c r="A855" s="81">
        <v>44755</v>
      </c>
      <c r="B855" s="80">
        <v>1.9604999999999999</v>
      </c>
      <c r="C855" s="80">
        <v>1.9624999999999999</v>
      </c>
      <c r="D855" s="80">
        <v>1.913</v>
      </c>
      <c r="E855" s="80">
        <v>1.9335</v>
      </c>
      <c r="F855" s="79">
        <v>19357701</v>
      </c>
      <c r="G855" s="79">
        <v>9928332318</v>
      </c>
      <c r="H855" s="123">
        <v>19196.431048146402</v>
      </c>
      <c r="I855" s="124"/>
    </row>
    <row r="856" spans="1:9" ht="25.35" customHeight="1">
      <c r="A856" s="81">
        <v>44754</v>
      </c>
      <c r="B856" s="80">
        <v>1.9219999999999999</v>
      </c>
      <c r="C856" s="80">
        <v>1.966</v>
      </c>
      <c r="D856" s="80">
        <v>1.919</v>
      </c>
      <c r="E856" s="80">
        <v>1.966</v>
      </c>
      <c r="F856" s="79">
        <v>19854813</v>
      </c>
      <c r="G856" s="79">
        <v>9928332318</v>
      </c>
      <c r="H856" s="123">
        <v>19519.1021325332</v>
      </c>
      <c r="I856" s="124"/>
    </row>
    <row r="857" spans="1:9" ht="25.35" customHeight="1">
      <c r="A857" s="81">
        <v>44753</v>
      </c>
      <c r="B857" s="80">
        <v>1.9139999999999999</v>
      </c>
      <c r="C857" s="80">
        <v>1.954</v>
      </c>
      <c r="D857" s="80">
        <v>1.9115</v>
      </c>
      <c r="E857" s="80">
        <v>1.9259999999999999</v>
      </c>
      <c r="F857" s="79">
        <v>16746132</v>
      </c>
      <c r="G857" s="79">
        <v>9928332318</v>
      </c>
      <c r="H857" s="123">
        <v>19121.969218548998</v>
      </c>
      <c r="I857" s="124"/>
    </row>
    <row r="858" spans="1:9" ht="25.35" customHeight="1">
      <c r="A858" s="81">
        <v>44750</v>
      </c>
      <c r="B858" s="80">
        <v>1.9159999999999999</v>
      </c>
      <c r="C858" s="80">
        <v>1.9390000000000001</v>
      </c>
      <c r="D858" s="80">
        <v>1.8959999999999999</v>
      </c>
      <c r="E858" s="80">
        <v>1.9339999999999999</v>
      </c>
      <c r="F858" s="79">
        <v>14782857</v>
      </c>
      <c r="G858" s="79">
        <v>9928332318</v>
      </c>
      <c r="H858" s="123">
        <v>19201.393670956899</v>
      </c>
      <c r="I858" s="124"/>
    </row>
    <row r="859" spans="1:9" ht="25.35" customHeight="1">
      <c r="A859" s="81">
        <v>44749</v>
      </c>
      <c r="B859" s="80">
        <v>1.9059999999999999</v>
      </c>
      <c r="C859" s="80">
        <v>1.9359999999999999</v>
      </c>
      <c r="D859" s="80">
        <v>1.8895</v>
      </c>
      <c r="E859" s="80">
        <v>1.9079999999999999</v>
      </c>
      <c r="F859" s="79">
        <v>22871930</v>
      </c>
      <c r="G859" s="79">
        <v>9928332318</v>
      </c>
      <c r="H859" s="123">
        <v>18943.257986996799</v>
      </c>
      <c r="I859" s="124"/>
    </row>
    <row r="860" spans="1:9" ht="25.35" customHeight="1">
      <c r="A860" s="81">
        <v>44748</v>
      </c>
      <c r="B860" s="80">
        <v>1.92</v>
      </c>
      <c r="C860" s="80">
        <v>1.9630000000000001</v>
      </c>
      <c r="D860" s="80">
        <v>1.8919999999999999</v>
      </c>
      <c r="E860" s="80">
        <v>1.8919999999999999</v>
      </c>
      <c r="F860" s="79">
        <v>34094274</v>
      </c>
      <c r="G860" s="79">
        <v>9928332318</v>
      </c>
      <c r="H860" s="123">
        <v>18784.4043479834</v>
      </c>
      <c r="I860" s="124"/>
    </row>
    <row r="861" spans="1:9" ht="25.35" customHeight="1">
      <c r="A861" s="81">
        <v>44747</v>
      </c>
      <c r="B861" s="80">
        <v>1.9145000000000001</v>
      </c>
      <c r="C861" s="80">
        <v>1.92</v>
      </c>
      <c r="D861" s="80">
        <v>1.875</v>
      </c>
      <c r="E861" s="80">
        <v>1.8915</v>
      </c>
      <c r="F861" s="79">
        <v>35257246</v>
      </c>
      <c r="G861" s="79">
        <v>9928332318</v>
      </c>
      <c r="H861" s="123">
        <v>18779.4405416234</v>
      </c>
      <c r="I861" s="124"/>
    </row>
    <row r="862" spans="1:9" ht="25.35" customHeight="1">
      <c r="A862" s="81">
        <v>44746</v>
      </c>
      <c r="B862" s="80">
        <v>1.8895</v>
      </c>
      <c r="C862" s="80">
        <v>1.917</v>
      </c>
      <c r="D862" s="80">
        <v>1.8765000000000001</v>
      </c>
      <c r="E862" s="80">
        <v>1.9039999999999999</v>
      </c>
      <c r="F862" s="79">
        <v>16117222</v>
      </c>
      <c r="G862" s="79">
        <v>9928332318</v>
      </c>
      <c r="H862" s="123">
        <v>18903.543985468801</v>
      </c>
      <c r="I862" s="124"/>
    </row>
    <row r="863" spans="1:9" ht="25.35" customHeight="1">
      <c r="A863" s="81">
        <v>44743</v>
      </c>
      <c r="B863" s="80">
        <v>1.8605</v>
      </c>
      <c r="C863" s="80">
        <v>1.865</v>
      </c>
      <c r="D863" s="80">
        <v>1.8305</v>
      </c>
      <c r="E863" s="80">
        <v>1.8534999999999999</v>
      </c>
      <c r="F863" s="79">
        <v>15501004</v>
      </c>
      <c r="G863" s="79">
        <v>9928332318</v>
      </c>
      <c r="H863" s="123">
        <v>18402.164036628601</v>
      </c>
      <c r="I863" s="124"/>
    </row>
    <row r="864" spans="1:9" ht="25.35" customHeight="1">
      <c r="A864" s="81">
        <v>44742</v>
      </c>
      <c r="B864" s="80">
        <v>1.9075</v>
      </c>
      <c r="C864" s="80">
        <v>1.9255</v>
      </c>
      <c r="D864" s="80">
        <v>1.8480000000000001</v>
      </c>
      <c r="E864" s="80">
        <v>1.863</v>
      </c>
      <c r="F864" s="79">
        <v>23460554</v>
      </c>
      <c r="G864" s="79">
        <v>9928332318</v>
      </c>
      <c r="H864" s="123">
        <v>18496.4834587646</v>
      </c>
      <c r="I864" s="124"/>
    </row>
    <row r="865" spans="1:9" ht="25.35" customHeight="1">
      <c r="A865" s="81">
        <v>44741</v>
      </c>
      <c r="B865" s="80">
        <v>1.9239999999999999</v>
      </c>
      <c r="C865" s="80">
        <v>1.9484999999999999</v>
      </c>
      <c r="D865" s="80">
        <v>1.9065000000000001</v>
      </c>
      <c r="E865" s="80">
        <v>1.9165000000000001</v>
      </c>
      <c r="F865" s="79">
        <v>59425109</v>
      </c>
      <c r="G865" s="79">
        <v>9927559559</v>
      </c>
      <c r="H865" s="123">
        <v>19026.1676202614</v>
      </c>
      <c r="I865" s="124"/>
    </row>
    <row r="866" spans="1:9" ht="25.35" customHeight="1">
      <c r="A866" s="81">
        <v>44740</v>
      </c>
      <c r="B866" s="80">
        <v>1.8665</v>
      </c>
      <c r="C866" s="80">
        <v>1.9285000000000001</v>
      </c>
      <c r="D866" s="80">
        <v>1.8574999999999999</v>
      </c>
      <c r="E866" s="80">
        <v>1.923</v>
      </c>
      <c r="F866" s="79">
        <v>31670587</v>
      </c>
      <c r="G866" s="79">
        <v>9927559559</v>
      </c>
      <c r="H866" s="123">
        <v>19090.696814200899</v>
      </c>
      <c r="I866" s="124"/>
    </row>
    <row r="867" spans="1:9" ht="25.35" customHeight="1">
      <c r="A867" s="81">
        <v>44739</v>
      </c>
      <c r="B867" s="80">
        <v>1.891</v>
      </c>
      <c r="C867" s="80">
        <v>1.905</v>
      </c>
      <c r="D867" s="80">
        <v>1.823</v>
      </c>
      <c r="E867" s="80">
        <v>1.8494999999999999</v>
      </c>
      <c r="F867" s="79">
        <v>31019543</v>
      </c>
      <c r="G867" s="79">
        <v>9927559559</v>
      </c>
      <c r="H867" s="123">
        <v>18361.020817375698</v>
      </c>
      <c r="I867" s="124"/>
    </row>
    <row r="868" spans="1:9" ht="25.35" customHeight="1">
      <c r="A868" s="81">
        <v>44736</v>
      </c>
      <c r="B868" s="80">
        <v>1.8454999999999999</v>
      </c>
      <c r="C868" s="80">
        <v>1.8885000000000001</v>
      </c>
      <c r="D868" s="80">
        <v>1.8434999999999999</v>
      </c>
      <c r="E868" s="80">
        <v>1.885</v>
      </c>
      <c r="F868" s="79">
        <v>22508315</v>
      </c>
      <c r="G868" s="79">
        <v>9927559559</v>
      </c>
      <c r="H868" s="123">
        <v>18713.449674038398</v>
      </c>
      <c r="I868" s="124"/>
    </row>
    <row r="869" spans="1:9" ht="25.35" customHeight="1">
      <c r="A869" s="81">
        <v>44735</v>
      </c>
      <c r="B869" s="80">
        <v>1.819</v>
      </c>
      <c r="C869" s="80">
        <v>1.867</v>
      </c>
      <c r="D869" s="80">
        <v>1.8185</v>
      </c>
      <c r="E869" s="80">
        <v>1.8514999999999999</v>
      </c>
      <c r="F869" s="79">
        <v>32032597</v>
      </c>
      <c r="G869" s="79">
        <v>9927559559</v>
      </c>
      <c r="H869" s="123">
        <v>18380.875680866899</v>
      </c>
      <c r="I869" s="124"/>
    </row>
    <row r="870" spans="1:9" ht="25.35" customHeight="1">
      <c r="A870" s="81">
        <v>44734</v>
      </c>
      <c r="B870" s="80">
        <v>1.87</v>
      </c>
      <c r="C870" s="80">
        <v>1.8785000000000001</v>
      </c>
      <c r="D870" s="80">
        <v>1.796</v>
      </c>
      <c r="E870" s="80">
        <v>1.8154999999999999</v>
      </c>
      <c r="F870" s="79">
        <v>34526872</v>
      </c>
      <c r="G870" s="79">
        <v>9927559559</v>
      </c>
      <c r="H870" s="123">
        <v>18023.484587653002</v>
      </c>
      <c r="I870" s="124"/>
    </row>
    <row r="871" spans="1:9" ht="25.35" customHeight="1">
      <c r="A871" s="81">
        <v>44733</v>
      </c>
      <c r="B871" s="80">
        <v>1.8779999999999999</v>
      </c>
      <c r="C871" s="80">
        <v>1.9079999999999999</v>
      </c>
      <c r="D871" s="80">
        <v>1.8634999999999999</v>
      </c>
      <c r="E871" s="80">
        <v>1.8634999999999999</v>
      </c>
      <c r="F871" s="79">
        <v>31437874</v>
      </c>
      <c r="G871" s="79">
        <v>9927559559</v>
      </c>
      <c r="H871" s="123">
        <v>18500.008412186198</v>
      </c>
      <c r="I871" s="124"/>
    </row>
    <row r="872" spans="1:9" ht="25.35" customHeight="1">
      <c r="A872" s="81">
        <v>44729</v>
      </c>
      <c r="B872" s="80">
        <v>1.8069999999999999</v>
      </c>
      <c r="C872" s="80">
        <v>1.821</v>
      </c>
      <c r="D872" s="80">
        <v>1.7855000000000001</v>
      </c>
      <c r="E872" s="80">
        <v>1.802</v>
      </c>
      <c r="F872" s="79">
        <v>82941126</v>
      </c>
      <c r="G872" s="79">
        <v>9927559559</v>
      </c>
      <c r="H872" s="123">
        <v>17889.461596308302</v>
      </c>
      <c r="I872" s="124"/>
    </row>
    <row r="873" spans="1:9" ht="25.35" customHeight="1">
      <c r="A873" s="81">
        <v>44728</v>
      </c>
      <c r="B873" s="80">
        <v>1.8294999999999999</v>
      </c>
      <c r="C873" s="80">
        <v>1.84</v>
      </c>
      <c r="D873" s="80">
        <v>1.8</v>
      </c>
      <c r="E873" s="80">
        <v>1.8</v>
      </c>
      <c r="F873" s="79">
        <v>34539393</v>
      </c>
      <c r="G873" s="79">
        <v>9927559559</v>
      </c>
      <c r="H873" s="123">
        <v>17869.606732817101</v>
      </c>
      <c r="I873" s="124"/>
    </row>
    <row r="874" spans="1:9" ht="25.35" customHeight="1">
      <c r="A874" s="81">
        <v>44727</v>
      </c>
      <c r="B874" s="80">
        <v>1.802</v>
      </c>
      <c r="C874" s="80">
        <v>1.8374999999999999</v>
      </c>
      <c r="D874" s="80">
        <v>1.79</v>
      </c>
      <c r="E874" s="80">
        <v>1.8220000000000001</v>
      </c>
      <c r="F874" s="79">
        <v>35633472</v>
      </c>
      <c r="G874" s="79">
        <v>9927559559</v>
      </c>
      <c r="H874" s="123">
        <v>18088.013781592399</v>
      </c>
      <c r="I874" s="124"/>
    </row>
    <row r="875" spans="1:9" ht="25.35" customHeight="1">
      <c r="A875" s="81">
        <v>44726</v>
      </c>
      <c r="B875" s="80">
        <v>1.7995000000000001</v>
      </c>
      <c r="C875" s="80">
        <v>1.833</v>
      </c>
      <c r="D875" s="80">
        <v>1.7909999999999999</v>
      </c>
      <c r="E875" s="80">
        <v>1.7965</v>
      </c>
      <c r="F875" s="79">
        <v>25003369</v>
      </c>
      <c r="G875" s="79">
        <v>9927559559</v>
      </c>
      <c r="H875" s="123">
        <v>17834.860425843101</v>
      </c>
      <c r="I875" s="124"/>
    </row>
    <row r="876" spans="1:9" ht="25.35" customHeight="1">
      <c r="A876" s="81">
        <v>44725</v>
      </c>
      <c r="B876" s="80">
        <v>1.746</v>
      </c>
      <c r="C876" s="80">
        <v>1.8105</v>
      </c>
      <c r="D876" s="80">
        <v>1.746</v>
      </c>
      <c r="E876" s="80">
        <v>1.7949999999999999</v>
      </c>
      <c r="F876" s="79">
        <v>17513512</v>
      </c>
      <c r="G876" s="79">
        <v>9927559559</v>
      </c>
      <c r="H876" s="123">
        <v>17819.968982360399</v>
      </c>
      <c r="I876" s="124"/>
    </row>
    <row r="877" spans="1:9" ht="25.35" customHeight="1">
      <c r="A877" s="81">
        <v>44722</v>
      </c>
      <c r="B877" s="80">
        <v>1.8205</v>
      </c>
      <c r="C877" s="80">
        <v>1.8205</v>
      </c>
      <c r="D877" s="80">
        <v>1.766</v>
      </c>
      <c r="E877" s="80">
        <v>1.7815000000000001</v>
      </c>
      <c r="F877" s="79">
        <v>45295394</v>
      </c>
      <c r="G877" s="79">
        <v>9927559559</v>
      </c>
      <c r="H877" s="123">
        <v>17685.947174473</v>
      </c>
      <c r="I877" s="124"/>
    </row>
    <row r="878" spans="1:9" ht="25.35" customHeight="1">
      <c r="A878" s="81">
        <v>44721</v>
      </c>
      <c r="B878" s="80">
        <v>1.8065</v>
      </c>
      <c r="C878" s="80">
        <v>1.8280000000000001</v>
      </c>
      <c r="D878" s="80">
        <v>1.8</v>
      </c>
      <c r="E878" s="80">
        <v>1.8125</v>
      </c>
      <c r="F878" s="79">
        <v>32808196</v>
      </c>
      <c r="G878" s="79">
        <v>9927559559</v>
      </c>
      <c r="H878" s="123">
        <v>17993.701700687499</v>
      </c>
      <c r="I878" s="124"/>
    </row>
    <row r="879" spans="1:9" ht="25.35" customHeight="1">
      <c r="A879" s="81">
        <v>44720</v>
      </c>
      <c r="B879" s="80">
        <v>1.825</v>
      </c>
      <c r="C879" s="80">
        <v>1.825</v>
      </c>
      <c r="D879" s="80">
        <v>1.7889999999999999</v>
      </c>
      <c r="E879" s="80">
        <v>1.8120000000000001</v>
      </c>
      <c r="F879" s="79">
        <v>43575126</v>
      </c>
      <c r="G879" s="79">
        <v>9927559559</v>
      </c>
      <c r="H879" s="123">
        <v>17988.7370972217</v>
      </c>
      <c r="I879" s="124"/>
    </row>
    <row r="880" spans="1:9" ht="25.35" customHeight="1">
      <c r="A880" s="81">
        <v>44719</v>
      </c>
      <c r="B880" s="80">
        <v>1.851</v>
      </c>
      <c r="C880" s="80">
        <v>1.8545</v>
      </c>
      <c r="D880" s="80">
        <v>1.796</v>
      </c>
      <c r="E880" s="80">
        <v>1.804</v>
      </c>
      <c r="F880" s="79">
        <v>83921246</v>
      </c>
      <c r="G880" s="79">
        <v>9927559559</v>
      </c>
      <c r="H880" s="123">
        <v>17909.316459799498</v>
      </c>
      <c r="I880" s="124"/>
    </row>
    <row r="881" spans="1:9" ht="25.35" customHeight="1">
      <c r="A881" s="81">
        <v>44718</v>
      </c>
      <c r="B881" s="80">
        <v>1.8514999999999999</v>
      </c>
      <c r="C881" s="80">
        <v>1.879</v>
      </c>
      <c r="D881" s="80">
        <v>1.8340000000000001</v>
      </c>
      <c r="E881" s="80">
        <v>1.849</v>
      </c>
      <c r="F881" s="79">
        <v>72550385</v>
      </c>
      <c r="G881" s="79">
        <v>9927559559</v>
      </c>
      <c r="H881" s="123">
        <v>18356.0573973672</v>
      </c>
      <c r="I881" s="124"/>
    </row>
    <row r="882" spans="1:9" ht="25.35" customHeight="1">
      <c r="A882" s="81">
        <v>44713</v>
      </c>
      <c r="B882" s="80">
        <v>1.879</v>
      </c>
      <c r="C882" s="80">
        <v>1.903</v>
      </c>
      <c r="D882" s="80">
        <v>1.8614999999999999</v>
      </c>
      <c r="E882" s="80">
        <v>1.8759999999999999</v>
      </c>
      <c r="F882" s="79">
        <v>39743425</v>
      </c>
      <c r="G882" s="79">
        <v>9927559559</v>
      </c>
      <c r="H882" s="123">
        <v>18624.102196599299</v>
      </c>
      <c r="I882" s="124"/>
    </row>
    <row r="883" spans="1:9" ht="25.35" customHeight="1">
      <c r="A883" s="81">
        <v>44712</v>
      </c>
      <c r="B883" s="80">
        <v>1.8240000000000001</v>
      </c>
      <c r="C883" s="80">
        <v>1.9125000000000001</v>
      </c>
      <c r="D883" s="80">
        <v>1.8194999999999999</v>
      </c>
      <c r="E883" s="80">
        <v>1.8725000000000001</v>
      </c>
      <c r="F883" s="79">
        <v>225022556</v>
      </c>
      <c r="G883" s="79">
        <v>9927559559</v>
      </c>
      <c r="H883" s="123">
        <v>18589.354706168</v>
      </c>
      <c r="I883" s="124"/>
    </row>
    <row r="884" spans="1:9" ht="25.35" customHeight="1">
      <c r="A884" s="81">
        <v>44711</v>
      </c>
      <c r="B884" s="80">
        <v>1.8454999999999999</v>
      </c>
      <c r="C884" s="80">
        <v>1.857</v>
      </c>
      <c r="D884" s="80">
        <v>1.825</v>
      </c>
      <c r="E884" s="80">
        <v>1.8394999999999999</v>
      </c>
      <c r="F884" s="79">
        <v>15304715</v>
      </c>
      <c r="G884" s="79">
        <v>9927002667</v>
      </c>
      <c r="H884" s="123">
        <v>18260.720913655899</v>
      </c>
      <c r="I884" s="124"/>
    </row>
    <row r="885" spans="1:9" ht="25.35" customHeight="1">
      <c r="A885" s="81">
        <v>44708</v>
      </c>
      <c r="B885" s="80">
        <v>1.8565</v>
      </c>
      <c r="C885" s="80">
        <v>1.867</v>
      </c>
      <c r="D885" s="80">
        <v>1.841</v>
      </c>
      <c r="E885" s="80">
        <v>1.8425</v>
      </c>
      <c r="F885" s="79">
        <v>23266648</v>
      </c>
      <c r="G885" s="79">
        <v>9927002667</v>
      </c>
      <c r="H885" s="123">
        <v>18290.502129933699</v>
      </c>
      <c r="I885" s="124"/>
    </row>
    <row r="886" spans="1:9" ht="25.35" customHeight="1">
      <c r="A886" s="81">
        <v>44707</v>
      </c>
      <c r="B886" s="80">
        <v>1.827</v>
      </c>
      <c r="C886" s="80">
        <v>1.8574999999999999</v>
      </c>
      <c r="D886" s="80">
        <v>1.7915000000000001</v>
      </c>
      <c r="E886" s="80">
        <v>1.8554999999999999</v>
      </c>
      <c r="F886" s="79">
        <v>34636929</v>
      </c>
      <c r="G886" s="79">
        <v>9927002667</v>
      </c>
      <c r="H886" s="123">
        <v>18419.553278210198</v>
      </c>
      <c r="I886" s="124"/>
    </row>
    <row r="887" spans="1:9" ht="25.35" customHeight="1">
      <c r="A887" s="81">
        <v>44706</v>
      </c>
      <c r="B887" s="80">
        <v>1.91</v>
      </c>
      <c r="C887" s="80">
        <v>1.9319999999999999</v>
      </c>
      <c r="D887" s="80">
        <v>1.877</v>
      </c>
      <c r="E887" s="80">
        <v>1.899</v>
      </c>
      <c r="F887" s="79">
        <v>19811809</v>
      </c>
      <c r="G887" s="79">
        <v>9927002667</v>
      </c>
      <c r="H887" s="123">
        <v>18851.3773640656</v>
      </c>
      <c r="I887" s="124"/>
    </row>
    <row r="888" spans="1:9" ht="25.35" customHeight="1">
      <c r="A888" s="81">
        <v>44705</v>
      </c>
      <c r="B888" s="80">
        <v>1.8660000000000001</v>
      </c>
      <c r="C888" s="80">
        <v>1.9115</v>
      </c>
      <c r="D888" s="80">
        <v>1.8594999999999999</v>
      </c>
      <c r="E888" s="80">
        <v>1.9055</v>
      </c>
      <c r="F888" s="79">
        <v>19939277</v>
      </c>
      <c r="G888" s="79">
        <v>9927002667</v>
      </c>
      <c r="H888" s="123">
        <v>18915.904121594798</v>
      </c>
      <c r="I888" s="124"/>
    </row>
    <row r="889" spans="1:9" ht="25.35" customHeight="1">
      <c r="A889" s="81">
        <v>44704</v>
      </c>
      <c r="B889" s="80">
        <v>1.8634999999999999</v>
      </c>
      <c r="C889" s="80">
        <v>1.8765000000000001</v>
      </c>
      <c r="D889" s="80">
        <v>1.845</v>
      </c>
      <c r="E889" s="80">
        <v>1.8754999999999999</v>
      </c>
      <c r="F889" s="79">
        <v>23210957</v>
      </c>
      <c r="G889" s="79">
        <v>9927002667</v>
      </c>
      <c r="H889" s="123">
        <v>18618.094325598599</v>
      </c>
      <c r="I889" s="124"/>
    </row>
    <row r="890" spans="1:9" ht="25.35" customHeight="1">
      <c r="A890" s="81">
        <v>44701</v>
      </c>
      <c r="B890" s="80">
        <v>1.8035000000000001</v>
      </c>
      <c r="C890" s="80">
        <v>1.85</v>
      </c>
      <c r="D890" s="80">
        <v>1.7835000000000001</v>
      </c>
      <c r="E890" s="80">
        <v>1.85</v>
      </c>
      <c r="F890" s="79">
        <v>20969666</v>
      </c>
      <c r="G890" s="79">
        <v>9927002667</v>
      </c>
      <c r="H890" s="123">
        <v>18364.9551706282</v>
      </c>
      <c r="I890" s="124"/>
    </row>
    <row r="891" spans="1:9" ht="25.35" customHeight="1">
      <c r="A891" s="81">
        <v>44700</v>
      </c>
      <c r="B891" s="80">
        <v>1.786</v>
      </c>
      <c r="C891" s="80">
        <v>1.8049999999999999</v>
      </c>
      <c r="D891" s="80">
        <v>1.77</v>
      </c>
      <c r="E891" s="80">
        <v>1.796</v>
      </c>
      <c r="F891" s="79">
        <v>26359904</v>
      </c>
      <c r="G891" s="79">
        <v>9927002667</v>
      </c>
      <c r="H891" s="123">
        <v>17828.896827800501</v>
      </c>
      <c r="I891" s="124"/>
    </row>
    <row r="892" spans="1:9" ht="25.35" customHeight="1">
      <c r="A892" s="81">
        <v>44699</v>
      </c>
      <c r="B892" s="80">
        <v>1.8234999999999999</v>
      </c>
      <c r="C892" s="80">
        <v>1.8305</v>
      </c>
      <c r="D892" s="80">
        <v>1.8025</v>
      </c>
      <c r="E892" s="80">
        <v>1.8080000000000001</v>
      </c>
      <c r="F892" s="79">
        <v>15626519</v>
      </c>
      <c r="G892" s="79">
        <v>9927002667</v>
      </c>
      <c r="H892" s="123">
        <v>17948.021692911701</v>
      </c>
      <c r="I892" s="124"/>
    </row>
    <row r="893" spans="1:9" ht="25.35" customHeight="1">
      <c r="A893" s="81">
        <v>44698</v>
      </c>
      <c r="B893" s="80">
        <v>1.8185</v>
      </c>
      <c r="C893" s="80">
        <v>1.8425</v>
      </c>
      <c r="D893" s="80">
        <v>1.7865</v>
      </c>
      <c r="E893" s="80">
        <v>1.825</v>
      </c>
      <c r="F893" s="79">
        <v>18723561</v>
      </c>
      <c r="G893" s="79">
        <v>9927002667</v>
      </c>
      <c r="H893" s="123">
        <v>18116.780340631401</v>
      </c>
      <c r="I893" s="124"/>
    </row>
    <row r="894" spans="1:9" ht="25.35" customHeight="1">
      <c r="A894" s="81">
        <v>44697</v>
      </c>
      <c r="B894" s="80">
        <v>1.7989999999999999</v>
      </c>
      <c r="C894" s="80">
        <v>1.8485</v>
      </c>
      <c r="D894" s="80">
        <v>1.7949999999999999</v>
      </c>
      <c r="E894" s="80">
        <v>1.8125</v>
      </c>
      <c r="F894" s="79">
        <v>25792487</v>
      </c>
      <c r="G894" s="79">
        <v>9927002667</v>
      </c>
      <c r="H894" s="123">
        <v>17992.692333937499</v>
      </c>
      <c r="I894" s="124"/>
    </row>
    <row r="895" spans="1:9" ht="25.35" customHeight="1">
      <c r="A895" s="81">
        <v>44694</v>
      </c>
      <c r="B895" s="80">
        <v>1.7569999999999999</v>
      </c>
      <c r="C895" s="80">
        <v>1.806</v>
      </c>
      <c r="D895" s="80">
        <v>1.72</v>
      </c>
      <c r="E895" s="80">
        <v>1.806</v>
      </c>
      <c r="F895" s="79">
        <v>52174642</v>
      </c>
      <c r="G895" s="79">
        <v>9927002667</v>
      </c>
      <c r="H895" s="123">
        <v>17928.167943190201</v>
      </c>
      <c r="I895" s="124"/>
    </row>
    <row r="896" spans="1:9" ht="25.35" customHeight="1">
      <c r="A896" s="81">
        <v>44693</v>
      </c>
      <c r="B896" s="80">
        <v>1.7475000000000001</v>
      </c>
      <c r="C896" s="80">
        <v>1.8405</v>
      </c>
      <c r="D896" s="80">
        <v>1.7355</v>
      </c>
      <c r="E896" s="80">
        <v>1.7815000000000001</v>
      </c>
      <c r="F896" s="79">
        <v>34323296</v>
      </c>
      <c r="G896" s="79">
        <v>9927002667</v>
      </c>
      <c r="H896" s="123">
        <v>17684.955071385099</v>
      </c>
      <c r="I896" s="124"/>
    </row>
    <row r="897" spans="1:9" ht="25.35" customHeight="1">
      <c r="A897" s="81">
        <v>44692</v>
      </c>
      <c r="B897" s="80">
        <v>1.744</v>
      </c>
      <c r="C897" s="80">
        <v>1.7689999999999999</v>
      </c>
      <c r="D897" s="80">
        <v>1.7255</v>
      </c>
      <c r="E897" s="80">
        <v>1.7645</v>
      </c>
      <c r="F897" s="79">
        <v>49133140</v>
      </c>
      <c r="G897" s="79">
        <v>9927002667</v>
      </c>
      <c r="H897" s="123">
        <v>17516.196423665398</v>
      </c>
      <c r="I897" s="124"/>
    </row>
    <row r="898" spans="1:9" ht="25.35" customHeight="1">
      <c r="A898" s="81">
        <v>44691</v>
      </c>
      <c r="B898" s="80">
        <v>1.742</v>
      </c>
      <c r="C898" s="80">
        <v>1.7609999999999999</v>
      </c>
      <c r="D898" s="80">
        <v>1.7230000000000001</v>
      </c>
      <c r="E898" s="80">
        <v>1.7390000000000001</v>
      </c>
      <c r="F898" s="79">
        <v>19654351</v>
      </c>
      <c r="G898" s="79">
        <v>9927002667</v>
      </c>
      <c r="H898" s="123">
        <v>17263.057268695</v>
      </c>
      <c r="I898" s="124"/>
    </row>
    <row r="899" spans="1:9" ht="25.35" customHeight="1">
      <c r="A899" s="81">
        <v>44690</v>
      </c>
      <c r="B899" s="80">
        <v>1.7515000000000001</v>
      </c>
      <c r="C899" s="80">
        <v>1.7649999999999999</v>
      </c>
      <c r="D899" s="80">
        <v>1.7335</v>
      </c>
      <c r="E899" s="80">
        <v>1.7355</v>
      </c>
      <c r="F899" s="79">
        <v>14752448</v>
      </c>
      <c r="G899" s="79">
        <v>9927002667</v>
      </c>
      <c r="H899" s="123">
        <v>17228.3129108346</v>
      </c>
      <c r="I899" s="124"/>
    </row>
    <row r="900" spans="1:9" ht="25.35" customHeight="1">
      <c r="A900" s="81">
        <v>44687</v>
      </c>
      <c r="B900" s="80">
        <v>1.8160000000000001</v>
      </c>
      <c r="C900" s="80">
        <v>1.8194999999999999</v>
      </c>
      <c r="D900" s="80">
        <v>1.7475000000000001</v>
      </c>
      <c r="E900" s="80">
        <v>1.7569999999999999</v>
      </c>
      <c r="F900" s="79">
        <v>22650310</v>
      </c>
      <c r="G900" s="79">
        <v>9927002667</v>
      </c>
      <c r="H900" s="123">
        <v>17441.743382970901</v>
      </c>
      <c r="I900" s="124"/>
    </row>
    <row r="901" spans="1:9" ht="25.35" customHeight="1">
      <c r="A901" s="81">
        <v>44686</v>
      </c>
      <c r="B901" s="80">
        <v>1.8714999999999999</v>
      </c>
      <c r="C901" s="80">
        <v>1.8885000000000001</v>
      </c>
      <c r="D901" s="80">
        <v>1.8180000000000001</v>
      </c>
      <c r="E901" s="80">
        <v>1.823</v>
      </c>
      <c r="F901" s="79">
        <v>17455503</v>
      </c>
      <c r="G901" s="79">
        <v>9927002667</v>
      </c>
      <c r="H901" s="123">
        <v>18096.926590909799</v>
      </c>
      <c r="I901" s="124"/>
    </row>
    <row r="902" spans="1:9" ht="25.35" customHeight="1">
      <c r="A902" s="81">
        <v>44685</v>
      </c>
      <c r="B902" s="80">
        <v>1.837</v>
      </c>
      <c r="C902" s="80">
        <v>1.853</v>
      </c>
      <c r="D902" s="80">
        <v>1.8080000000000001</v>
      </c>
      <c r="E902" s="80">
        <v>1.8445</v>
      </c>
      <c r="F902" s="79">
        <v>15362971</v>
      </c>
      <c r="G902" s="79">
        <v>9927002667</v>
      </c>
      <c r="H902" s="123">
        <v>18310.355879655199</v>
      </c>
      <c r="I902" s="124"/>
    </row>
    <row r="903" spans="1:9" ht="25.35" customHeight="1">
      <c r="A903" s="81">
        <v>44684</v>
      </c>
      <c r="B903" s="80">
        <v>1.7625</v>
      </c>
      <c r="C903" s="80">
        <v>1.8405</v>
      </c>
      <c r="D903" s="80">
        <v>1.758</v>
      </c>
      <c r="E903" s="80">
        <v>1.833</v>
      </c>
      <c r="F903" s="79">
        <v>17862408</v>
      </c>
      <c r="G903" s="79">
        <v>9927002667</v>
      </c>
      <c r="H903" s="123">
        <v>18196.1965229085</v>
      </c>
      <c r="I903" s="124"/>
    </row>
    <row r="904" spans="1:9" ht="25.35" customHeight="1">
      <c r="A904" s="81">
        <v>44680</v>
      </c>
      <c r="B904" s="80">
        <v>1.7985</v>
      </c>
      <c r="C904" s="80">
        <v>1.8095000000000001</v>
      </c>
      <c r="D904" s="80">
        <v>1.7524999999999999</v>
      </c>
      <c r="E904" s="80">
        <v>1.7735000000000001</v>
      </c>
      <c r="F904" s="79">
        <v>26335292</v>
      </c>
      <c r="G904" s="79">
        <v>9927002667</v>
      </c>
      <c r="H904" s="123">
        <v>17605.540072498799</v>
      </c>
      <c r="I904" s="124"/>
    </row>
    <row r="905" spans="1:9" ht="25.35" customHeight="1">
      <c r="A905" s="81">
        <v>44679</v>
      </c>
      <c r="B905" s="80">
        <v>1.8115000000000001</v>
      </c>
      <c r="C905" s="80">
        <v>1.821</v>
      </c>
      <c r="D905" s="80">
        <v>1.7835000000000001</v>
      </c>
      <c r="E905" s="80">
        <v>1.7929999999999999</v>
      </c>
      <c r="F905" s="79">
        <v>18309214</v>
      </c>
      <c r="G905" s="79">
        <v>9926432070</v>
      </c>
      <c r="H905" s="123">
        <v>17798.092531111499</v>
      </c>
      <c r="I905" s="124"/>
    </row>
    <row r="906" spans="1:9" ht="25.35" customHeight="1">
      <c r="A906" s="81">
        <v>44678</v>
      </c>
      <c r="B906" s="80">
        <v>1.8345</v>
      </c>
      <c r="C906" s="80">
        <v>1.8345</v>
      </c>
      <c r="D906" s="80">
        <v>1.7865</v>
      </c>
      <c r="E906" s="80">
        <v>1.8140000000000001</v>
      </c>
      <c r="F906" s="79">
        <v>28837640</v>
      </c>
      <c r="G906" s="79">
        <v>9926432070</v>
      </c>
      <c r="H906" s="123">
        <v>18006.546695789501</v>
      </c>
      <c r="I906" s="124"/>
    </row>
    <row r="907" spans="1:9" ht="25.35" customHeight="1">
      <c r="A907" s="81">
        <v>44677</v>
      </c>
      <c r="B907" s="80">
        <v>1.8945000000000001</v>
      </c>
      <c r="C907" s="80">
        <v>1.9139999999999999</v>
      </c>
      <c r="D907" s="80">
        <v>1.8149999999999999</v>
      </c>
      <c r="E907" s="80">
        <v>1.83</v>
      </c>
      <c r="F907" s="79">
        <v>27618541</v>
      </c>
      <c r="G907" s="79">
        <v>9926432070</v>
      </c>
      <c r="H907" s="123">
        <v>18165.3711140962</v>
      </c>
      <c r="I907" s="124"/>
    </row>
    <row r="908" spans="1:9" ht="25.35" customHeight="1">
      <c r="A908" s="81">
        <v>44676</v>
      </c>
      <c r="B908" s="80">
        <v>1.83</v>
      </c>
      <c r="C908" s="80">
        <v>1.9005000000000001</v>
      </c>
      <c r="D908" s="80">
        <v>1.8285</v>
      </c>
      <c r="E908" s="80">
        <v>1.8819999999999999</v>
      </c>
      <c r="F908" s="79">
        <v>17743595</v>
      </c>
      <c r="G908" s="79">
        <v>9926432070</v>
      </c>
      <c r="H908" s="123">
        <v>18681.5448528093</v>
      </c>
      <c r="I908" s="124"/>
    </row>
    <row r="909" spans="1:9" ht="25.35" customHeight="1">
      <c r="A909" s="81">
        <v>44673</v>
      </c>
      <c r="B909" s="80">
        <v>1.8694999999999999</v>
      </c>
      <c r="C909" s="80">
        <v>1.8939999999999999</v>
      </c>
      <c r="D909" s="80">
        <v>1.855</v>
      </c>
      <c r="E909" s="80">
        <v>1.8640000000000001</v>
      </c>
      <c r="F909" s="79">
        <v>9821942</v>
      </c>
      <c r="G909" s="79">
        <v>9926432070</v>
      </c>
      <c r="H909" s="123">
        <v>18502.8690092832</v>
      </c>
      <c r="I909" s="124"/>
    </row>
    <row r="910" spans="1:9" ht="25.35" customHeight="1">
      <c r="A910" s="81">
        <v>44672</v>
      </c>
      <c r="B910" s="80">
        <v>1.8585</v>
      </c>
      <c r="C910" s="80">
        <v>1.9015</v>
      </c>
      <c r="D910" s="80">
        <v>1.8580000000000001</v>
      </c>
      <c r="E910" s="80">
        <v>1.8835</v>
      </c>
      <c r="F910" s="79">
        <v>14070081</v>
      </c>
      <c r="G910" s="79">
        <v>9926432070</v>
      </c>
      <c r="H910" s="123">
        <v>18696.435788369701</v>
      </c>
      <c r="I910" s="124"/>
    </row>
    <row r="911" spans="1:9" ht="25.35" customHeight="1">
      <c r="A911" s="81">
        <v>44671</v>
      </c>
      <c r="B911" s="80">
        <v>1.8585</v>
      </c>
      <c r="C911" s="80">
        <v>1.867</v>
      </c>
      <c r="D911" s="80">
        <v>1.8394999999999999</v>
      </c>
      <c r="E911" s="80">
        <v>1.8614999999999999</v>
      </c>
      <c r="F911" s="79">
        <v>10561945</v>
      </c>
      <c r="G911" s="79">
        <v>9926432070</v>
      </c>
      <c r="H911" s="123">
        <v>18478.052361113201</v>
      </c>
      <c r="I911" s="124"/>
    </row>
    <row r="912" spans="1:9" ht="25.35" customHeight="1">
      <c r="A912" s="81">
        <v>44670</v>
      </c>
      <c r="B912" s="80">
        <v>1.869</v>
      </c>
      <c r="C912" s="80">
        <v>1.8819999999999999</v>
      </c>
      <c r="D912" s="80">
        <v>1.8445</v>
      </c>
      <c r="E912" s="80">
        <v>1.8585</v>
      </c>
      <c r="F912" s="79">
        <v>14464956</v>
      </c>
      <c r="G912" s="79">
        <v>9926432070</v>
      </c>
      <c r="H912" s="123">
        <v>18448.274039961299</v>
      </c>
      <c r="I912" s="124"/>
    </row>
    <row r="913" spans="1:9" ht="25.35" customHeight="1">
      <c r="A913" s="81">
        <v>44665</v>
      </c>
      <c r="B913" s="80">
        <v>1.8919999999999999</v>
      </c>
      <c r="C913" s="80">
        <v>1.8919999999999999</v>
      </c>
      <c r="D913" s="80">
        <v>1.8474999999999999</v>
      </c>
      <c r="E913" s="80">
        <v>1.871</v>
      </c>
      <c r="F913" s="79">
        <v>14852014</v>
      </c>
      <c r="G913" s="79">
        <v>9926432070</v>
      </c>
      <c r="H913" s="123">
        <v>18572.354914165498</v>
      </c>
      <c r="I913" s="124"/>
    </row>
    <row r="914" spans="1:9" ht="25.35" customHeight="1">
      <c r="A914" s="81">
        <v>44664</v>
      </c>
      <c r="B914" s="80">
        <v>1.931</v>
      </c>
      <c r="C914" s="80">
        <v>1.9419999999999999</v>
      </c>
      <c r="D914" s="80">
        <v>1.89</v>
      </c>
      <c r="E914" s="80">
        <v>1.89</v>
      </c>
      <c r="F914" s="79">
        <v>12417806</v>
      </c>
      <c r="G914" s="79">
        <v>9926432070</v>
      </c>
      <c r="H914" s="123">
        <v>18760.9564703012</v>
      </c>
      <c r="I914" s="124"/>
    </row>
    <row r="915" spans="1:9" ht="25.35" customHeight="1">
      <c r="A915" s="81">
        <v>44663</v>
      </c>
      <c r="B915" s="80">
        <v>1.9085000000000001</v>
      </c>
      <c r="C915" s="80">
        <v>1.9379999999999999</v>
      </c>
      <c r="D915" s="80">
        <v>1.9</v>
      </c>
      <c r="E915" s="80">
        <v>1.9370000000000001</v>
      </c>
      <c r="F915" s="79">
        <v>17058042</v>
      </c>
      <c r="G915" s="79">
        <v>9926432070</v>
      </c>
      <c r="H915" s="123">
        <v>19227.498095997202</v>
      </c>
      <c r="I915" s="124"/>
    </row>
    <row r="916" spans="1:9" ht="25.35" customHeight="1">
      <c r="A916" s="81">
        <v>44662</v>
      </c>
      <c r="B916" s="80">
        <v>1.91</v>
      </c>
      <c r="C916" s="80">
        <v>1.9279999999999999</v>
      </c>
      <c r="D916" s="80">
        <v>1.907</v>
      </c>
      <c r="E916" s="80">
        <v>1.925</v>
      </c>
      <c r="F916" s="79">
        <v>16934265</v>
      </c>
      <c r="G916" s="79">
        <v>9926432070</v>
      </c>
      <c r="H916" s="123">
        <v>19108.3812614208</v>
      </c>
      <c r="I916" s="124"/>
    </row>
    <row r="917" spans="1:9" ht="25.35" customHeight="1">
      <c r="A917" s="81">
        <v>44659</v>
      </c>
      <c r="B917" s="80">
        <v>1.8995</v>
      </c>
      <c r="C917" s="80">
        <v>1.927</v>
      </c>
      <c r="D917" s="80">
        <v>1.8885000000000001</v>
      </c>
      <c r="E917" s="80">
        <v>1.91</v>
      </c>
      <c r="F917" s="79">
        <v>13861296</v>
      </c>
      <c r="G917" s="79">
        <v>9926432070</v>
      </c>
      <c r="H917" s="123">
        <v>18959.4849223696</v>
      </c>
      <c r="I917" s="124"/>
    </row>
    <row r="918" spans="1:9" ht="25.35" customHeight="1">
      <c r="A918" s="81">
        <v>44658</v>
      </c>
      <c r="B918" s="80">
        <v>1.855</v>
      </c>
      <c r="C918" s="80">
        <v>1.911</v>
      </c>
      <c r="D918" s="80">
        <v>1.8545</v>
      </c>
      <c r="E918" s="80">
        <v>1.8845000000000001</v>
      </c>
      <c r="F918" s="79">
        <v>21979491</v>
      </c>
      <c r="G918" s="79">
        <v>9926432070</v>
      </c>
      <c r="H918" s="123">
        <v>18706.361500979299</v>
      </c>
      <c r="I918" s="124"/>
    </row>
    <row r="919" spans="1:9" ht="25.35" customHeight="1">
      <c r="A919" s="81">
        <v>44657</v>
      </c>
      <c r="B919" s="80">
        <v>1.837</v>
      </c>
      <c r="C919" s="80">
        <v>1.8660000000000001</v>
      </c>
      <c r="D919" s="80">
        <v>1.8240000000000001</v>
      </c>
      <c r="E919" s="80">
        <v>1.8614999999999999</v>
      </c>
      <c r="F919" s="79">
        <v>64269433</v>
      </c>
      <c r="G919" s="79">
        <v>9926432070</v>
      </c>
      <c r="H919" s="123">
        <v>18478.052361113201</v>
      </c>
      <c r="I919" s="124"/>
    </row>
    <row r="920" spans="1:9" ht="25.35" customHeight="1">
      <c r="A920" s="81">
        <v>44656</v>
      </c>
      <c r="B920" s="80">
        <v>1.825</v>
      </c>
      <c r="C920" s="80">
        <v>1.8465</v>
      </c>
      <c r="D920" s="80">
        <v>1.8165</v>
      </c>
      <c r="E920" s="80">
        <v>1.8465</v>
      </c>
      <c r="F920" s="79">
        <v>18344467</v>
      </c>
      <c r="G920" s="79">
        <v>9926432070</v>
      </c>
      <c r="H920" s="123">
        <v>18329.156022062001</v>
      </c>
      <c r="I920" s="124"/>
    </row>
    <row r="921" spans="1:9" ht="25.35" customHeight="1">
      <c r="A921" s="81">
        <v>44655</v>
      </c>
      <c r="B921" s="80">
        <v>1.847</v>
      </c>
      <c r="C921" s="80">
        <v>1.85</v>
      </c>
      <c r="D921" s="80">
        <v>1.8134999999999999</v>
      </c>
      <c r="E921" s="80">
        <v>1.8265</v>
      </c>
      <c r="F921" s="79">
        <v>34192406</v>
      </c>
      <c r="G921" s="79">
        <v>9926432070</v>
      </c>
      <c r="H921" s="123">
        <v>18130.6275699937</v>
      </c>
      <c r="I921" s="124"/>
    </row>
    <row r="922" spans="1:9" ht="25.35" customHeight="1">
      <c r="A922" s="81">
        <v>44652</v>
      </c>
      <c r="B922" s="80">
        <v>1.833</v>
      </c>
      <c r="C922" s="80">
        <v>1.8380000000000001</v>
      </c>
      <c r="D922" s="80">
        <v>1.7985</v>
      </c>
      <c r="E922" s="80">
        <v>1.8380000000000001</v>
      </c>
      <c r="F922" s="79">
        <v>19501734</v>
      </c>
      <c r="G922" s="79">
        <v>9926432070</v>
      </c>
      <c r="H922" s="123">
        <v>18244.782731588199</v>
      </c>
      <c r="I922" s="124"/>
    </row>
    <row r="923" spans="1:9" ht="25.35" customHeight="1">
      <c r="A923" s="81">
        <v>44651</v>
      </c>
      <c r="B923" s="80">
        <v>1.8835</v>
      </c>
      <c r="C923" s="80">
        <v>1.8835</v>
      </c>
      <c r="D923" s="80">
        <v>1.8169999999999999</v>
      </c>
      <c r="E923" s="80">
        <v>1.8220000000000001</v>
      </c>
      <c r="F923" s="79">
        <v>21350314</v>
      </c>
      <c r="G923" s="79">
        <v>9926432070</v>
      </c>
      <c r="H923" s="123">
        <v>18085.959496604301</v>
      </c>
      <c r="I923" s="124"/>
    </row>
    <row r="924" spans="1:9" ht="25.35" customHeight="1">
      <c r="A924" s="81">
        <v>44650</v>
      </c>
      <c r="B924" s="80">
        <v>1.901</v>
      </c>
      <c r="C924" s="80">
        <v>1.9045000000000001</v>
      </c>
      <c r="D924" s="80">
        <v>1.8554999999999999</v>
      </c>
      <c r="E924" s="80">
        <v>1.873</v>
      </c>
      <c r="F924" s="79">
        <v>17037699</v>
      </c>
      <c r="G924" s="79">
        <v>9926432070</v>
      </c>
      <c r="H924" s="123">
        <v>18592.2075227077</v>
      </c>
      <c r="I924" s="124"/>
    </row>
    <row r="925" spans="1:9" ht="25.35" customHeight="1">
      <c r="A925" s="81">
        <v>44649</v>
      </c>
      <c r="B925" s="80">
        <v>1.88</v>
      </c>
      <c r="C925" s="80">
        <v>1.9095</v>
      </c>
      <c r="D925" s="80">
        <v>1.87</v>
      </c>
      <c r="E925" s="80">
        <v>1.8879999999999999</v>
      </c>
      <c r="F925" s="79">
        <v>15463756</v>
      </c>
      <c r="G925" s="79">
        <v>9926432070</v>
      </c>
      <c r="H925" s="123">
        <v>18741.103861758998</v>
      </c>
      <c r="I925" s="124"/>
    </row>
    <row r="926" spans="1:9" ht="25.35" customHeight="1">
      <c r="A926" s="81">
        <v>44648</v>
      </c>
      <c r="B926" s="80">
        <v>1.865</v>
      </c>
      <c r="C926" s="80">
        <v>1.8794999999999999</v>
      </c>
      <c r="D926" s="80">
        <v>1.8580000000000001</v>
      </c>
      <c r="E926" s="80">
        <v>1.87</v>
      </c>
      <c r="F926" s="79">
        <v>18448334</v>
      </c>
      <c r="G926" s="79">
        <v>9926432070</v>
      </c>
      <c r="H926" s="123">
        <v>18562.428018232898</v>
      </c>
      <c r="I926" s="124"/>
    </row>
    <row r="927" spans="1:9" ht="25.35" customHeight="1">
      <c r="A927" s="81">
        <v>44645</v>
      </c>
      <c r="B927" s="80">
        <v>1.845</v>
      </c>
      <c r="C927" s="80">
        <v>1.8580000000000001</v>
      </c>
      <c r="D927" s="80">
        <v>1.8314999999999999</v>
      </c>
      <c r="E927" s="80">
        <v>1.8580000000000001</v>
      </c>
      <c r="F927" s="79">
        <v>10104393</v>
      </c>
      <c r="G927" s="79">
        <v>9926432070</v>
      </c>
      <c r="H927" s="123">
        <v>18443.3111836565</v>
      </c>
      <c r="I927" s="124"/>
    </row>
    <row r="928" spans="1:9" ht="25.35" customHeight="1">
      <c r="A928" s="81">
        <v>44644</v>
      </c>
      <c r="B928" s="80">
        <v>1.827</v>
      </c>
      <c r="C928" s="80">
        <v>1.8645</v>
      </c>
      <c r="D928" s="80">
        <v>1.8154999999999999</v>
      </c>
      <c r="E928" s="80">
        <v>1.8474999999999999</v>
      </c>
      <c r="F928" s="79">
        <v>15283961</v>
      </c>
      <c r="G928" s="79">
        <v>9926432070</v>
      </c>
      <c r="H928" s="123">
        <v>18339.082917994601</v>
      </c>
      <c r="I928" s="124"/>
    </row>
    <row r="929" spans="1:9" ht="25.35" customHeight="1">
      <c r="A929" s="81">
        <v>44643</v>
      </c>
      <c r="B929" s="80">
        <v>1.85</v>
      </c>
      <c r="C929" s="80">
        <v>1.8565</v>
      </c>
      <c r="D929" s="80">
        <v>1.8165</v>
      </c>
      <c r="E929" s="80">
        <v>1.8194999999999999</v>
      </c>
      <c r="F929" s="79">
        <v>13699040</v>
      </c>
      <c r="G929" s="79">
        <v>9926432070</v>
      </c>
      <c r="H929" s="123">
        <v>18061.142848434301</v>
      </c>
      <c r="I929" s="124"/>
    </row>
    <row r="930" spans="1:9" ht="25.35" customHeight="1">
      <c r="A930" s="81">
        <v>44642</v>
      </c>
      <c r="B930" s="80">
        <v>1.8245</v>
      </c>
      <c r="C930" s="80">
        <v>1.8485</v>
      </c>
      <c r="D930" s="80">
        <v>1.8174999999999999</v>
      </c>
      <c r="E930" s="80">
        <v>1.843</v>
      </c>
      <c r="F930" s="79">
        <v>14657311</v>
      </c>
      <c r="G930" s="79">
        <v>9926432070</v>
      </c>
      <c r="H930" s="123">
        <v>18294.414844605199</v>
      </c>
      <c r="I930" s="124"/>
    </row>
    <row r="931" spans="1:9" ht="25.35" customHeight="1">
      <c r="A931" s="81">
        <v>44641</v>
      </c>
      <c r="B931" s="80">
        <v>1.7865</v>
      </c>
      <c r="C931" s="80">
        <v>1.831</v>
      </c>
      <c r="D931" s="80">
        <v>1.7835000000000001</v>
      </c>
      <c r="E931" s="80">
        <v>1.8149999999999999</v>
      </c>
      <c r="F931" s="79">
        <v>13048783</v>
      </c>
      <c r="G931" s="79">
        <v>9926432070</v>
      </c>
      <c r="H931" s="123">
        <v>18016.474775045001</v>
      </c>
      <c r="I931" s="124"/>
    </row>
    <row r="932" spans="1:9" ht="25.35" customHeight="1">
      <c r="A932" s="81">
        <v>44638</v>
      </c>
      <c r="B932" s="80">
        <v>1.7829999999999999</v>
      </c>
      <c r="C932" s="80">
        <v>1.7975000000000001</v>
      </c>
      <c r="D932" s="80">
        <v>1.7565</v>
      </c>
      <c r="E932" s="80">
        <v>1.7795000000000001</v>
      </c>
      <c r="F932" s="79">
        <v>87857309</v>
      </c>
      <c r="G932" s="79">
        <v>9926432070</v>
      </c>
      <c r="H932" s="123">
        <v>17664.085944297702</v>
      </c>
      <c r="I932" s="124"/>
    </row>
    <row r="933" spans="1:9" ht="25.35" customHeight="1">
      <c r="A933" s="81">
        <v>44637</v>
      </c>
      <c r="B933" s="80">
        <v>1.8009999999999999</v>
      </c>
      <c r="C933" s="80">
        <v>1.8115000000000001</v>
      </c>
      <c r="D933" s="80">
        <v>1.7609999999999999</v>
      </c>
      <c r="E933" s="80">
        <v>1.7985</v>
      </c>
      <c r="F933" s="79">
        <v>14213538</v>
      </c>
      <c r="G933" s="79">
        <v>9926432070</v>
      </c>
      <c r="H933" s="123">
        <v>17852.6886837563</v>
      </c>
      <c r="I933" s="124"/>
    </row>
    <row r="934" spans="1:9" ht="25.35" customHeight="1">
      <c r="A934" s="81">
        <v>44636</v>
      </c>
      <c r="B934" s="80">
        <v>1.8</v>
      </c>
      <c r="C934" s="80">
        <v>1.8029999999999999</v>
      </c>
      <c r="D934" s="80">
        <v>1.762</v>
      </c>
      <c r="E934" s="80">
        <v>1.7845</v>
      </c>
      <c r="F934" s="79">
        <v>22355065</v>
      </c>
      <c r="G934" s="79">
        <v>9926432070</v>
      </c>
      <c r="H934" s="123">
        <v>17713.7180573148</v>
      </c>
      <c r="I934" s="124"/>
    </row>
    <row r="935" spans="1:9" ht="25.35" customHeight="1">
      <c r="A935" s="81">
        <v>44635</v>
      </c>
      <c r="B935" s="80">
        <v>1.7495000000000001</v>
      </c>
      <c r="C935" s="80">
        <v>1.7795000000000001</v>
      </c>
      <c r="D935" s="80">
        <v>1.7350000000000001</v>
      </c>
      <c r="E935" s="80">
        <v>1.7795000000000001</v>
      </c>
      <c r="F935" s="79">
        <v>17127181</v>
      </c>
      <c r="G935" s="79">
        <v>9926432070</v>
      </c>
      <c r="H935" s="123">
        <v>17664.085944297702</v>
      </c>
      <c r="I935" s="124"/>
    </row>
    <row r="936" spans="1:9" ht="25.35" customHeight="1">
      <c r="A936" s="81">
        <v>44634</v>
      </c>
      <c r="B936" s="80">
        <v>1.7295</v>
      </c>
      <c r="C936" s="80">
        <v>1.7705</v>
      </c>
      <c r="D936" s="80">
        <v>1.724</v>
      </c>
      <c r="E936" s="80">
        <v>1.752</v>
      </c>
      <c r="F936" s="79">
        <v>13282162</v>
      </c>
      <c r="G936" s="79">
        <v>9926432070</v>
      </c>
      <c r="H936" s="123">
        <v>17391.108731042299</v>
      </c>
      <c r="I936" s="124"/>
    </row>
    <row r="937" spans="1:9" ht="25.35" customHeight="1">
      <c r="A937" s="81">
        <v>44631</v>
      </c>
      <c r="B937" s="80">
        <v>1.7170000000000001</v>
      </c>
      <c r="C937" s="80">
        <v>1.7569999999999999</v>
      </c>
      <c r="D937" s="80">
        <v>1.7015</v>
      </c>
      <c r="E937" s="80">
        <v>1.716</v>
      </c>
      <c r="F937" s="79">
        <v>17942851</v>
      </c>
      <c r="G937" s="79">
        <v>9926432070</v>
      </c>
      <c r="H937" s="123">
        <v>17033.758227312999</v>
      </c>
      <c r="I937" s="124"/>
    </row>
    <row r="938" spans="1:9" ht="25.35" customHeight="1">
      <c r="A938" s="81">
        <v>44630</v>
      </c>
      <c r="B938" s="80">
        <v>1.7130000000000001</v>
      </c>
      <c r="C938" s="80">
        <v>1.726</v>
      </c>
      <c r="D938" s="80">
        <v>1.6839999999999999</v>
      </c>
      <c r="E938" s="80">
        <v>1.7064999999999999</v>
      </c>
      <c r="F938" s="79">
        <v>17625369</v>
      </c>
      <c r="G938" s="79">
        <v>9926432070</v>
      </c>
      <c r="H938" s="123">
        <v>16939.4556742608</v>
      </c>
      <c r="I938" s="124"/>
    </row>
    <row r="939" spans="1:9" ht="25.35" customHeight="1">
      <c r="A939" s="81">
        <v>44629</v>
      </c>
      <c r="B939" s="80">
        <v>1.6805000000000001</v>
      </c>
      <c r="C939" s="80">
        <v>1.7104999999999999</v>
      </c>
      <c r="D939" s="80">
        <v>1.6635</v>
      </c>
      <c r="E939" s="80">
        <v>1.7104999999999999</v>
      </c>
      <c r="F939" s="79">
        <v>26479589</v>
      </c>
      <c r="G939" s="79">
        <v>9926432070</v>
      </c>
      <c r="H939" s="123">
        <v>16979.162074668198</v>
      </c>
      <c r="I939" s="124"/>
    </row>
    <row r="940" spans="1:9" ht="25.35" customHeight="1">
      <c r="A940" s="81">
        <v>44628</v>
      </c>
      <c r="B940" s="80">
        <v>1.627</v>
      </c>
      <c r="C940" s="80">
        <v>1.661</v>
      </c>
      <c r="D940" s="80">
        <v>1.6125</v>
      </c>
      <c r="E940" s="80">
        <v>1.633</v>
      </c>
      <c r="F940" s="79">
        <v>34176388</v>
      </c>
      <c r="G940" s="79">
        <v>9926432070</v>
      </c>
      <c r="H940" s="123">
        <v>16209.8637312419</v>
      </c>
      <c r="I940" s="124"/>
    </row>
    <row r="941" spans="1:9" ht="25.35" customHeight="1">
      <c r="A941" s="81">
        <v>44627</v>
      </c>
      <c r="B941" s="80">
        <v>1.6220000000000001</v>
      </c>
      <c r="C941" s="80">
        <v>1.6685000000000001</v>
      </c>
      <c r="D941" s="80">
        <v>1.5369999999999999</v>
      </c>
      <c r="E941" s="80">
        <v>1.6385000000000001</v>
      </c>
      <c r="F941" s="79">
        <v>127389146</v>
      </c>
      <c r="G941" s="79">
        <v>9926432070</v>
      </c>
      <c r="H941" s="123">
        <v>16264.4598838867</v>
      </c>
      <c r="I941" s="124"/>
    </row>
    <row r="942" spans="1:9" ht="25.35" customHeight="1">
      <c r="A942" s="81">
        <v>44624</v>
      </c>
      <c r="B942" s="80">
        <v>1.7955000000000001</v>
      </c>
      <c r="C942" s="80">
        <v>1.8075000000000001</v>
      </c>
      <c r="D942" s="80">
        <v>1.667</v>
      </c>
      <c r="E942" s="80">
        <v>1.6745000000000001</v>
      </c>
      <c r="F942" s="79">
        <v>35229983</v>
      </c>
      <c r="G942" s="79">
        <v>9926432070</v>
      </c>
      <c r="H942" s="123">
        <v>16621.810387615998</v>
      </c>
      <c r="I942" s="124"/>
    </row>
    <row r="943" spans="1:9" ht="25.35" customHeight="1">
      <c r="A943" s="81">
        <v>44623</v>
      </c>
      <c r="B943" s="80">
        <v>1.827</v>
      </c>
      <c r="C943" s="80">
        <v>1.839</v>
      </c>
      <c r="D943" s="80">
        <v>1.7955000000000001</v>
      </c>
      <c r="E943" s="80">
        <v>1.806</v>
      </c>
      <c r="F943" s="79">
        <v>21702655</v>
      </c>
      <c r="G943" s="79">
        <v>9926432070</v>
      </c>
      <c r="H943" s="123">
        <v>17927.137444943401</v>
      </c>
      <c r="I943" s="124"/>
    </row>
    <row r="944" spans="1:9" ht="25.35" customHeight="1">
      <c r="A944" s="81">
        <v>44622</v>
      </c>
      <c r="B944" s="80">
        <v>1.8109999999999999</v>
      </c>
      <c r="C944" s="80">
        <v>1.8380000000000001</v>
      </c>
      <c r="D944" s="80">
        <v>1.7715000000000001</v>
      </c>
      <c r="E944" s="80">
        <v>1.8345</v>
      </c>
      <c r="F944" s="79">
        <v>34116627</v>
      </c>
      <c r="G944" s="79">
        <v>9926432070</v>
      </c>
      <c r="H944" s="123">
        <v>18210.0391874856</v>
      </c>
      <c r="I944" s="124"/>
    </row>
    <row r="945" spans="1:9" ht="25.35" customHeight="1">
      <c r="A945" s="81">
        <v>44621</v>
      </c>
      <c r="B945" s="80">
        <v>1.8859999999999999</v>
      </c>
      <c r="C945" s="80">
        <v>1.917</v>
      </c>
      <c r="D945" s="80">
        <v>1.8354999999999999</v>
      </c>
      <c r="E945" s="80">
        <v>1.8354999999999999</v>
      </c>
      <c r="F945" s="79">
        <v>18485629</v>
      </c>
      <c r="G945" s="79">
        <v>9926432070</v>
      </c>
      <c r="H945" s="123">
        <v>18219.9660834182</v>
      </c>
      <c r="I945" s="124"/>
    </row>
    <row r="946" spans="1:9" ht="25.35" customHeight="1">
      <c r="A946" s="81">
        <v>44620</v>
      </c>
      <c r="B946" s="80">
        <v>1.887</v>
      </c>
      <c r="C946" s="80">
        <v>1.9075</v>
      </c>
      <c r="D946" s="80">
        <v>1.821</v>
      </c>
      <c r="E946" s="80">
        <v>1.8625</v>
      </c>
      <c r="F946" s="79">
        <v>26718242</v>
      </c>
      <c r="G946" s="79">
        <v>9926432070</v>
      </c>
      <c r="H946" s="123">
        <v>18487.979257045801</v>
      </c>
      <c r="I946" s="124"/>
    </row>
    <row r="947" spans="1:9" ht="25.35" customHeight="1">
      <c r="A947" s="81">
        <v>44617</v>
      </c>
      <c r="B947" s="80">
        <v>1.8875</v>
      </c>
      <c r="C947" s="80">
        <v>1.9335</v>
      </c>
      <c r="D947" s="80">
        <v>1.857</v>
      </c>
      <c r="E947" s="80">
        <v>1.9159999999999999</v>
      </c>
      <c r="F947" s="79">
        <v>25281154</v>
      </c>
      <c r="G947" s="79">
        <v>9924875935</v>
      </c>
      <c r="H947" s="123">
        <v>19016.062376645899</v>
      </c>
      <c r="I947" s="124"/>
    </row>
    <row r="948" spans="1:9" ht="25.35" customHeight="1">
      <c r="A948" s="81">
        <v>44616</v>
      </c>
      <c r="B948" s="80">
        <v>1.911</v>
      </c>
      <c r="C948" s="80">
        <v>1.9305000000000001</v>
      </c>
      <c r="D948" s="80">
        <v>1.8514999999999999</v>
      </c>
      <c r="E948" s="80">
        <v>1.8779999999999999</v>
      </c>
      <c r="F948" s="79">
        <v>27870202</v>
      </c>
      <c r="G948" s="79">
        <v>9924875935</v>
      </c>
      <c r="H948" s="123">
        <v>18638.9172141622</v>
      </c>
      <c r="I948" s="124"/>
    </row>
    <row r="949" spans="1:9" ht="25.35" customHeight="1">
      <c r="A949" s="81">
        <v>44615</v>
      </c>
      <c r="B949" s="80">
        <v>1.9490000000000001</v>
      </c>
      <c r="C949" s="80">
        <v>1.9924999999999999</v>
      </c>
      <c r="D949" s="80">
        <v>1.927</v>
      </c>
      <c r="E949" s="80">
        <v>1.97</v>
      </c>
      <c r="F949" s="79">
        <v>66759231</v>
      </c>
      <c r="G949" s="79">
        <v>9924875935</v>
      </c>
      <c r="H949" s="123">
        <v>19552.005875903</v>
      </c>
      <c r="I949" s="124"/>
    </row>
    <row r="950" spans="1:9" ht="25.35" customHeight="1">
      <c r="A950" s="81">
        <v>44614</v>
      </c>
      <c r="B950" s="80">
        <v>1.8985000000000001</v>
      </c>
      <c r="C950" s="80">
        <v>1.9575</v>
      </c>
      <c r="D950" s="80">
        <v>1.883</v>
      </c>
      <c r="E950" s="80">
        <v>1.9455</v>
      </c>
      <c r="F950" s="79">
        <v>27575772</v>
      </c>
      <c r="G950" s="79">
        <v>9924875935</v>
      </c>
      <c r="H950" s="123">
        <v>19308.846292449201</v>
      </c>
      <c r="I950" s="124"/>
    </row>
    <row r="951" spans="1:9" ht="25.35" customHeight="1">
      <c r="A951" s="81">
        <v>44613</v>
      </c>
      <c r="B951" s="80">
        <v>1.9695</v>
      </c>
      <c r="C951" s="80">
        <v>1.9824999999999999</v>
      </c>
      <c r="D951" s="80">
        <v>1.911</v>
      </c>
      <c r="E951" s="80">
        <v>1.9265000000000001</v>
      </c>
      <c r="F951" s="79">
        <v>36540131</v>
      </c>
      <c r="G951" s="79">
        <v>9924875935</v>
      </c>
      <c r="H951" s="123">
        <v>19120.273119638601</v>
      </c>
      <c r="I951" s="124"/>
    </row>
    <row r="952" spans="1:9" ht="25.35" customHeight="1">
      <c r="A952" s="81">
        <v>44610</v>
      </c>
      <c r="B952" s="80">
        <v>1.944</v>
      </c>
      <c r="C952" s="80">
        <v>1.9975000000000001</v>
      </c>
      <c r="D952" s="80">
        <v>1.9319999999999999</v>
      </c>
      <c r="E952" s="80">
        <v>1.9735</v>
      </c>
      <c r="F952" s="79">
        <v>58108756</v>
      </c>
      <c r="G952" s="79">
        <v>9924875935</v>
      </c>
      <c r="H952" s="123">
        <v>19586.7427902339</v>
      </c>
      <c r="I952" s="124"/>
    </row>
    <row r="953" spans="1:9" ht="25.35" customHeight="1">
      <c r="A953" s="81">
        <v>44609</v>
      </c>
      <c r="B953" s="80">
        <v>2.0059999999999998</v>
      </c>
      <c r="C953" s="80">
        <v>2.0139999999999998</v>
      </c>
      <c r="D953" s="80">
        <v>1.9475</v>
      </c>
      <c r="E953" s="80">
        <v>1.9515</v>
      </c>
      <c r="F953" s="79">
        <v>19082550</v>
      </c>
      <c r="G953" s="79">
        <v>9924875935</v>
      </c>
      <c r="H953" s="123">
        <v>19368.394781386101</v>
      </c>
      <c r="I953" s="124"/>
    </row>
    <row r="954" spans="1:9" ht="25.35" customHeight="1">
      <c r="A954" s="81">
        <v>44608</v>
      </c>
      <c r="B954" s="80">
        <v>1.9735</v>
      </c>
      <c r="C954" s="80">
        <v>2.0099999999999998</v>
      </c>
      <c r="D954" s="80">
        <v>1.9730000000000001</v>
      </c>
      <c r="E954" s="80">
        <v>2.0089999999999999</v>
      </c>
      <c r="F954" s="79">
        <v>22489535</v>
      </c>
      <c r="G954" s="79">
        <v>9924875935</v>
      </c>
      <c r="H954" s="123">
        <v>19939.074011836699</v>
      </c>
      <c r="I954" s="124"/>
    </row>
    <row r="955" spans="1:9" ht="25.35" customHeight="1">
      <c r="A955" s="81">
        <v>44607</v>
      </c>
      <c r="B955" s="80">
        <v>1.9175</v>
      </c>
      <c r="C955" s="80">
        <v>1.9904999999999999</v>
      </c>
      <c r="D955" s="80">
        <v>1.915</v>
      </c>
      <c r="E955" s="80">
        <v>1.978</v>
      </c>
      <c r="F955" s="79">
        <v>15513320</v>
      </c>
      <c r="G955" s="79">
        <v>9924875935</v>
      </c>
      <c r="H955" s="123">
        <v>19631.405044289699</v>
      </c>
      <c r="I955" s="124"/>
    </row>
    <row r="956" spans="1:9" ht="25.35" customHeight="1">
      <c r="A956" s="81">
        <v>44606</v>
      </c>
      <c r="B956" s="80">
        <v>1.9664999999999999</v>
      </c>
      <c r="C956" s="80">
        <v>1.972</v>
      </c>
      <c r="D956" s="80">
        <v>1.9015</v>
      </c>
      <c r="E956" s="80">
        <v>1.927</v>
      </c>
      <c r="F956" s="79">
        <v>37666764</v>
      </c>
      <c r="G956" s="79">
        <v>9924875935</v>
      </c>
      <c r="H956" s="123">
        <v>19125.235197932401</v>
      </c>
      <c r="I956" s="124"/>
    </row>
    <row r="957" spans="1:9" ht="25.35" customHeight="1">
      <c r="A957" s="81">
        <v>44603</v>
      </c>
      <c r="B957" s="80">
        <v>1.9795</v>
      </c>
      <c r="C957" s="80">
        <v>2.0019999999999998</v>
      </c>
      <c r="D957" s="80">
        <v>1.9564999999999999</v>
      </c>
      <c r="E957" s="80">
        <v>1.9870000000000001</v>
      </c>
      <c r="F957" s="79">
        <v>24775391</v>
      </c>
      <c r="G957" s="79">
        <v>9924875935</v>
      </c>
      <c r="H957" s="123">
        <v>19720.728369263801</v>
      </c>
      <c r="I957" s="124"/>
    </row>
    <row r="958" spans="1:9" ht="25.35" customHeight="1">
      <c r="A958" s="81">
        <v>44602</v>
      </c>
      <c r="B958" s="80">
        <v>1.9850000000000001</v>
      </c>
      <c r="C958" s="80">
        <v>1.9984999999999999</v>
      </c>
      <c r="D958" s="80">
        <v>1.9670000000000001</v>
      </c>
      <c r="E958" s="80">
        <v>1.9850000000000001</v>
      </c>
      <c r="F958" s="79">
        <v>78804614</v>
      </c>
      <c r="G958" s="79">
        <v>9924875935</v>
      </c>
      <c r="H958" s="123">
        <v>19700.8788729515</v>
      </c>
      <c r="I958" s="124"/>
    </row>
    <row r="959" spans="1:9" ht="25.35" customHeight="1">
      <c r="A959" s="81">
        <v>44601</v>
      </c>
      <c r="B959" s="80">
        <v>1.9864999999999999</v>
      </c>
      <c r="C959" s="80">
        <v>1.9984999999999999</v>
      </c>
      <c r="D959" s="80">
        <v>1.9664999999999999</v>
      </c>
      <c r="E959" s="80">
        <v>1.9850000000000001</v>
      </c>
      <c r="F959" s="79">
        <v>22844241</v>
      </c>
      <c r="G959" s="79">
        <v>9924875935</v>
      </c>
      <c r="H959" s="123">
        <v>19700.8788729515</v>
      </c>
      <c r="I959" s="124"/>
    </row>
    <row r="960" spans="1:9" ht="25.35" customHeight="1">
      <c r="A960" s="81">
        <v>44600</v>
      </c>
      <c r="B960" s="80">
        <v>1.948</v>
      </c>
      <c r="C960" s="80">
        <v>1.9824999999999999</v>
      </c>
      <c r="D960" s="80">
        <v>1.9379999999999999</v>
      </c>
      <c r="E960" s="80">
        <v>1.9744999999999999</v>
      </c>
      <c r="F960" s="79">
        <v>30240408</v>
      </c>
      <c r="G960" s="79">
        <v>9924875935</v>
      </c>
      <c r="H960" s="123">
        <v>19596.6669468213</v>
      </c>
      <c r="I960" s="124"/>
    </row>
    <row r="961" spans="1:9" ht="25.35" customHeight="1">
      <c r="A961" s="81">
        <v>44599</v>
      </c>
      <c r="B961" s="80">
        <v>1.9305000000000001</v>
      </c>
      <c r="C961" s="80">
        <v>1.948</v>
      </c>
      <c r="D961" s="80">
        <v>1.885</v>
      </c>
      <c r="E961" s="80">
        <v>1.9315</v>
      </c>
      <c r="F961" s="79">
        <v>34406191</v>
      </c>
      <c r="G961" s="79">
        <v>9924875935</v>
      </c>
      <c r="H961" s="123">
        <v>19169.897451988101</v>
      </c>
      <c r="I961" s="124"/>
    </row>
    <row r="962" spans="1:9" ht="25.35" customHeight="1">
      <c r="A962" s="81">
        <v>44596</v>
      </c>
      <c r="B962" s="80">
        <v>1.9025000000000001</v>
      </c>
      <c r="C962" s="80">
        <v>1.925</v>
      </c>
      <c r="D962" s="80">
        <v>1.8774999999999999</v>
      </c>
      <c r="E962" s="80">
        <v>1.9245000000000001</v>
      </c>
      <c r="F962" s="79">
        <v>24110904</v>
      </c>
      <c r="G962" s="79">
        <v>9924875935</v>
      </c>
      <c r="H962" s="123">
        <v>19100.4236233263</v>
      </c>
      <c r="I962" s="124"/>
    </row>
    <row r="963" spans="1:9" ht="25.35" customHeight="1">
      <c r="A963" s="81">
        <v>44595</v>
      </c>
      <c r="B963" s="80">
        <v>1.8879999999999999</v>
      </c>
      <c r="C963" s="80">
        <v>1.903</v>
      </c>
      <c r="D963" s="80">
        <v>1.821</v>
      </c>
      <c r="E963" s="80">
        <v>1.8605</v>
      </c>
      <c r="F963" s="79">
        <v>48647164</v>
      </c>
      <c r="G963" s="79">
        <v>9924875935</v>
      </c>
      <c r="H963" s="123">
        <v>18465.231459370199</v>
      </c>
      <c r="I963" s="124"/>
    </row>
    <row r="964" spans="1:9" ht="25.35" customHeight="1">
      <c r="A964" s="81">
        <v>44594</v>
      </c>
      <c r="B964" s="80">
        <v>1.923</v>
      </c>
      <c r="C964" s="80">
        <v>1.968</v>
      </c>
      <c r="D964" s="80">
        <v>1.9225000000000001</v>
      </c>
      <c r="E964" s="80">
        <v>1.9550000000000001</v>
      </c>
      <c r="F964" s="79">
        <v>25730400</v>
      </c>
      <c r="G964" s="79">
        <v>9924875935</v>
      </c>
      <c r="H964" s="123">
        <v>19403.1328788545</v>
      </c>
      <c r="I964" s="124"/>
    </row>
    <row r="965" spans="1:9" ht="25.35" customHeight="1">
      <c r="A965" s="81">
        <v>44593</v>
      </c>
      <c r="B965" s="80">
        <v>1.962</v>
      </c>
      <c r="C965" s="80">
        <v>1.962</v>
      </c>
      <c r="D965" s="80">
        <v>1.9205000000000001</v>
      </c>
      <c r="E965" s="80">
        <v>1.9259999999999999</v>
      </c>
      <c r="F965" s="79">
        <v>16964594</v>
      </c>
      <c r="G965" s="79">
        <v>9924875935</v>
      </c>
      <c r="H965" s="123">
        <v>19115.312224482299</v>
      </c>
      <c r="I965" s="124"/>
    </row>
    <row r="966" spans="1:9" ht="25.35" customHeight="1">
      <c r="A966" s="81">
        <v>44592</v>
      </c>
      <c r="B966" s="80">
        <v>1.9864999999999999</v>
      </c>
      <c r="C966" s="80">
        <v>1.9864999999999999</v>
      </c>
      <c r="D966" s="80">
        <v>1.9035</v>
      </c>
      <c r="E966" s="80">
        <v>1.9555</v>
      </c>
      <c r="F966" s="79">
        <v>28393313</v>
      </c>
      <c r="G966" s="79">
        <v>9924875935</v>
      </c>
      <c r="H966" s="123">
        <v>19408.094957148202</v>
      </c>
      <c r="I966" s="124"/>
    </row>
    <row r="967" spans="1:9" ht="25.35" customHeight="1">
      <c r="A967" s="81">
        <v>44589</v>
      </c>
      <c r="B967" s="80">
        <v>1.9350000000000001</v>
      </c>
      <c r="C967" s="80">
        <v>1.9744999999999999</v>
      </c>
      <c r="D967" s="80">
        <v>1.9350000000000001</v>
      </c>
      <c r="E967" s="80">
        <v>1.97</v>
      </c>
      <c r="F967" s="79">
        <v>47804525</v>
      </c>
      <c r="G967" s="79">
        <v>9919692092</v>
      </c>
      <c r="H967" s="123">
        <v>19541.7937050447</v>
      </c>
      <c r="I967" s="124"/>
    </row>
    <row r="968" spans="1:9" ht="25.35" customHeight="1">
      <c r="A968" s="81">
        <v>44588</v>
      </c>
      <c r="B968" s="80">
        <v>1.8905000000000001</v>
      </c>
      <c r="C968" s="80">
        <v>1.956</v>
      </c>
      <c r="D968" s="80">
        <v>1.885</v>
      </c>
      <c r="E968" s="80">
        <v>1.9355</v>
      </c>
      <c r="F968" s="79">
        <v>39780717</v>
      </c>
      <c r="G968" s="79">
        <v>9919692092</v>
      </c>
      <c r="H968" s="123">
        <v>19199.564299490201</v>
      </c>
      <c r="I968" s="124"/>
    </row>
    <row r="969" spans="1:9" ht="25.35" customHeight="1">
      <c r="A969" s="81">
        <v>44587</v>
      </c>
      <c r="B969" s="80">
        <v>1.9</v>
      </c>
      <c r="C969" s="80">
        <v>1.9515</v>
      </c>
      <c r="D969" s="80">
        <v>1.8879999999999999</v>
      </c>
      <c r="E969" s="80">
        <v>1.9155</v>
      </c>
      <c r="F969" s="79">
        <v>32478001</v>
      </c>
      <c r="G969" s="79">
        <v>9919692092</v>
      </c>
      <c r="H969" s="123">
        <v>19001.170646853301</v>
      </c>
      <c r="I969" s="124"/>
    </row>
    <row r="970" spans="1:9" ht="25.35" customHeight="1">
      <c r="A970" s="81">
        <v>44586</v>
      </c>
      <c r="B970" s="80">
        <v>1.8825000000000001</v>
      </c>
      <c r="C970" s="80">
        <v>1.9219999999999999</v>
      </c>
      <c r="D970" s="80">
        <v>1.869</v>
      </c>
      <c r="E970" s="80">
        <v>1.9</v>
      </c>
      <c r="F970" s="79">
        <v>33658835</v>
      </c>
      <c r="G970" s="79">
        <v>9919692092</v>
      </c>
      <c r="H970" s="123">
        <v>18847.414738296098</v>
      </c>
      <c r="I970" s="124"/>
    </row>
    <row r="971" spans="1:9" ht="25.35" customHeight="1">
      <c r="A971" s="81">
        <v>44585</v>
      </c>
      <c r="B971" s="80">
        <v>1.8875</v>
      </c>
      <c r="C971" s="80">
        <v>1.9359999999999999</v>
      </c>
      <c r="D971" s="80">
        <v>1.8465</v>
      </c>
      <c r="E971" s="80">
        <v>1.861</v>
      </c>
      <c r="F971" s="79">
        <v>41466942</v>
      </c>
      <c r="G971" s="79">
        <v>9919692092</v>
      </c>
      <c r="H971" s="123">
        <v>18460.547588662001</v>
      </c>
      <c r="I971" s="124"/>
    </row>
    <row r="972" spans="1:9" ht="25.35" customHeight="1">
      <c r="A972" s="81">
        <v>44582</v>
      </c>
      <c r="B972" s="80">
        <v>1.8720000000000001</v>
      </c>
      <c r="C972" s="80">
        <v>1.901</v>
      </c>
      <c r="D972" s="80">
        <v>1.8660000000000001</v>
      </c>
      <c r="E972" s="80">
        <v>1.8875</v>
      </c>
      <c r="F972" s="79">
        <v>26984355</v>
      </c>
      <c r="G972" s="79">
        <v>9919692092</v>
      </c>
      <c r="H972" s="123">
        <v>18723.419296657801</v>
      </c>
      <c r="I972" s="124"/>
    </row>
    <row r="973" spans="1:9" ht="25.35" customHeight="1">
      <c r="A973" s="81">
        <v>44581</v>
      </c>
      <c r="B973" s="80">
        <v>1.9019999999999999</v>
      </c>
      <c r="C973" s="80">
        <v>1.9175</v>
      </c>
      <c r="D973" s="80">
        <v>1.8720000000000001</v>
      </c>
      <c r="E973" s="80">
        <v>1.895</v>
      </c>
      <c r="F973" s="79">
        <v>45817188</v>
      </c>
      <c r="G973" s="79">
        <v>9919692092</v>
      </c>
      <c r="H973" s="123">
        <v>18797.816325136901</v>
      </c>
      <c r="I973" s="124"/>
    </row>
    <row r="974" spans="1:9" ht="25.35" customHeight="1">
      <c r="A974" s="81">
        <v>44580</v>
      </c>
      <c r="B974" s="80">
        <v>1.861</v>
      </c>
      <c r="C974" s="80">
        <v>1.9125000000000001</v>
      </c>
      <c r="D974" s="80">
        <v>1.8585</v>
      </c>
      <c r="E974" s="80">
        <v>1.899</v>
      </c>
      <c r="F974" s="79">
        <v>26803389</v>
      </c>
      <c r="G974" s="79">
        <v>9919692092</v>
      </c>
      <c r="H974" s="123">
        <v>18837.494582656502</v>
      </c>
      <c r="I974" s="124"/>
    </row>
    <row r="975" spans="1:9" ht="25.35" customHeight="1">
      <c r="A975" s="81">
        <v>44579</v>
      </c>
      <c r="B975" s="80">
        <v>1.8214999999999999</v>
      </c>
      <c r="C975" s="80">
        <v>1.8919999999999999</v>
      </c>
      <c r="D975" s="80">
        <v>1.8214999999999999</v>
      </c>
      <c r="E975" s="80">
        <v>1.8660000000000001</v>
      </c>
      <c r="F975" s="79">
        <v>33859975</v>
      </c>
      <c r="G975" s="79">
        <v>9919692092</v>
      </c>
      <c r="H975" s="123">
        <v>18510.146001821198</v>
      </c>
      <c r="I975" s="124"/>
    </row>
    <row r="976" spans="1:9" ht="25.35" customHeight="1">
      <c r="A976" s="81">
        <v>44578</v>
      </c>
      <c r="B976" s="80">
        <v>1.8</v>
      </c>
      <c r="C976" s="80">
        <v>1.833</v>
      </c>
      <c r="D976" s="80">
        <v>1.7985</v>
      </c>
      <c r="E976" s="80">
        <v>1.8105</v>
      </c>
      <c r="F976" s="79">
        <v>15634923</v>
      </c>
      <c r="G976" s="79">
        <v>9919692092</v>
      </c>
      <c r="H976" s="123">
        <v>17959.602787990199</v>
      </c>
      <c r="I976" s="124"/>
    </row>
    <row r="977" spans="1:9" ht="25.35" customHeight="1">
      <c r="A977" s="81">
        <v>44575</v>
      </c>
      <c r="B977" s="80">
        <v>1.7765</v>
      </c>
      <c r="C977" s="80">
        <v>1.8109999999999999</v>
      </c>
      <c r="D977" s="80">
        <v>1.7725</v>
      </c>
      <c r="E977" s="80">
        <v>1.796</v>
      </c>
      <c r="F977" s="79">
        <v>18320991</v>
      </c>
      <c r="G977" s="79">
        <v>9919692092</v>
      </c>
      <c r="H977" s="123">
        <v>17815.7670350726</v>
      </c>
      <c r="I977" s="124"/>
    </row>
    <row r="978" spans="1:9" ht="25.35" customHeight="1">
      <c r="A978" s="81">
        <v>44574</v>
      </c>
      <c r="B978" s="80">
        <v>1.7450000000000001</v>
      </c>
      <c r="C978" s="80">
        <v>1.7835000000000001</v>
      </c>
      <c r="D978" s="80">
        <v>1.7350000000000001</v>
      </c>
      <c r="E978" s="80">
        <v>1.7815000000000001</v>
      </c>
      <c r="F978" s="79">
        <v>27372810</v>
      </c>
      <c r="G978" s="79">
        <v>9919692092</v>
      </c>
      <c r="H978" s="123">
        <v>17671.931282155001</v>
      </c>
      <c r="I978" s="124"/>
    </row>
    <row r="979" spans="1:9" ht="25.35" customHeight="1">
      <c r="A979" s="81">
        <v>44573</v>
      </c>
      <c r="B979" s="80">
        <v>1.762</v>
      </c>
      <c r="C979" s="80">
        <v>1.7689999999999999</v>
      </c>
      <c r="D979" s="80">
        <v>1.7330000000000001</v>
      </c>
      <c r="E979" s="80">
        <v>1.7464999999999999</v>
      </c>
      <c r="F979" s="79">
        <v>16856824</v>
      </c>
      <c r="G979" s="79">
        <v>9919692092</v>
      </c>
      <c r="H979" s="123">
        <v>17324.741207521001</v>
      </c>
      <c r="I979" s="124"/>
    </row>
    <row r="980" spans="1:9" ht="25.35" customHeight="1">
      <c r="A980" s="81">
        <v>44572</v>
      </c>
      <c r="B980" s="80">
        <v>1.7769999999999999</v>
      </c>
      <c r="C980" s="80">
        <v>1.78</v>
      </c>
      <c r="D980" s="80">
        <v>1.7555000000000001</v>
      </c>
      <c r="E980" s="80">
        <v>1.7715000000000001</v>
      </c>
      <c r="F980" s="79">
        <v>23004639</v>
      </c>
      <c r="G980" s="79">
        <v>9919692092</v>
      </c>
      <c r="H980" s="123">
        <v>17572.734455836598</v>
      </c>
      <c r="I980" s="124"/>
    </row>
    <row r="981" spans="1:9" ht="25.35" customHeight="1">
      <c r="A981" s="81">
        <v>44571</v>
      </c>
      <c r="B981" s="80">
        <v>1.76</v>
      </c>
      <c r="C981" s="80">
        <v>1.7935000000000001</v>
      </c>
      <c r="D981" s="80">
        <v>1.7404999999999999</v>
      </c>
      <c r="E981" s="80">
        <v>1.778</v>
      </c>
      <c r="F981" s="79">
        <v>81092803</v>
      </c>
      <c r="G981" s="79">
        <v>9919692092</v>
      </c>
      <c r="H981" s="123">
        <v>17637.212511195499</v>
      </c>
      <c r="I981" s="124"/>
    </row>
    <row r="982" spans="1:9" ht="25.35" customHeight="1">
      <c r="A982" s="81">
        <v>44568</v>
      </c>
      <c r="B982" s="80">
        <v>1.7515000000000001</v>
      </c>
      <c r="C982" s="80">
        <v>1.7605</v>
      </c>
      <c r="D982" s="80">
        <v>1.7195</v>
      </c>
      <c r="E982" s="80">
        <v>1.7605</v>
      </c>
      <c r="F982" s="79">
        <v>19827238</v>
      </c>
      <c r="G982" s="79">
        <v>9919692092</v>
      </c>
      <c r="H982" s="123">
        <v>17463.618656398001</v>
      </c>
      <c r="I982" s="124"/>
    </row>
    <row r="983" spans="1:9" ht="25.35" customHeight="1">
      <c r="A983" s="81">
        <v>44567</v>
      </c>
      <c r="B983" s="80">
        <v>1.736</v>
      </c>
      <c r="C983" s="80">
        <v>1.7755000000000001</v>
      </c>
      <c r="D983" s="80">
        <v>1.7355</v>
      </c>
      <c r="E983" s="80">
        <v>1.7555000000000001</v>
      </c>
      <c r="F983" s="79">
        <v>25725284</v>
      </c>
      <c r="G983" s="79">
        <v>9919692092</v>
      </c>
      <c r="H983" s="123">
        <v>17414.0202432388</v>
      </c>
      <c r="I983" s="124"/>
    </row>
    <row r="984" spans="1:9" ht="25.35" customHeight="1">
      <c r="A984" s="81">
        <v>44566</v>
      </c>
      <c r="B984" s="80">
        <v>1.7304999999999999</v>
      </c>
      <c r="C984" s="80">
        <v>1.7575000000000001</v>
      </c>
      <c r="D984" s="80">
        <v>1.726</v>
      </c>
      <c r="E984" s="80">
        <v>1.7575000000000001</v>
      </c>
      <c r="F984" s="79">
        <v>19131230</v>
      </c>
      <c r="G984" s="79">
        <v>9919692092</v>
      </c>
      <c r="H984" s="123">
        <v>17433.859371998598</v>
      </c>
      <c r="I984" s="124"/>
    </row>
    <row r="985" spans="1:9" ht="25.35" customHeight="1">
      <c r="A985" s="81">
        <v>44565</v>
      </c>
      <c r="B985" s="80">
        <v>1.6755</v>
      </c>
      <c r="C985" s="80">
        <v>1.7430000000000001</v>
      </c>
      <c r="D985" s="80">
        <v>1.6755</v>
      </c>
      <c r="E985" s="80">
        <v>1.7264999999999999</v>
      </c>
      <c r="F985" s="79">
        <v>20179307</v>
      </c>
      <c r="G985" s="79">
        <v>9919692092</v>
      </c>
      <c r="H985" s="123">
        <v>17126.347554884102</v>
      </c>
      <c r="I985" s="124"/>
    </row>
    <row r="986" spans="1:9" ht="25.35" customHeight="1">
      <c r="A986" s="81">
        <v>44561</v>
      </c>
      <c r="B986" s="80">
        <v>1.6655</v>
      </c>
      <c r="C986" s="80">
        <v>1.7010000000000001</v>
      </c>
      <c r="D986" s="80">
        <v>1.6655</v>
      </c>
      <c r="E986" s="80">
        <v>1.6955</v>
      </c>
      <c r="F986" s="79">
        <v>4543644</v>
      </c>
      <c r="G986" s="79">
        <v>9919692092</v>
      </c>
      <c r="H986" s="123">
        <v>16818.838102808601</v>
      </c>
      <c r="I986" s="124"/>
    </row>
    <row r="987" spans="1:9" ht="25.35" customHeight="1">
      <c r="A987" s="81">
        <v>44560</v>
      </c>
      <c r="B987" s="80">
        <v>1.6830000000000001</v>
      </c>
      <c r="C987" s="80">
        <v>1.698</v>
      </c>
      <c r="D987" s="80">
        <v>1.6705000000000001</v>
      </c>
      <c r="E987" s="80">
        <v>1.68</v>
      </c>
      <c r="F987" s="79">
        <v>8309274</v>
      </c>
      <c r="G987" s="79">
        <v>9919312149</v>
      </c>
      <c r="H987" s="123">
        <v>16664.443890031402</v>
      </c>
      <c r="I987" s="124"/>
    </row>
    <row r="988" spans="1:9" ht="25.35" customHeight="1">
      <c r="A988" s="81">
        <v>44559</v>
      </c>
      <c r="B988" s="80">
        <v>1.7324999999999999</v>
      </c>
      <c r="C988" s="80">
        <v>1.7424999999999999</v>
      </c>
      <c r="D988" s="80">
        <v>1.7010000000000001</v>
      </c>
      <c r="E988" s="80">
        <v>1.7010000000000001</v>
      </c>
      <c r="F988" s="79">
        <v>12220819</v>
      </c>
      <c r="G988" s="79">
        <v>9919312149</v>
      </c>
      <c r="H988" s="123">
        <v>16872.750901968499</v>
      </c>
      <c r="I988" s="124"/>
    </row>
    <row r="989" spans="1:9" ht="25.35" customHeight="1">
      <c r="A989" s="81">
        <v>44554</v>
      </c>
      <c r="B989" s="80">
        <v>1.6845000000000001</v>
      </c>
      <c r="C989" s="80">
        <v>1.7115</v>
      </c>
      <c r="D989" s="80">
        <v>1.6845000000000001</v>
      </c>
      <c r="E989" s="80">
        <v>1.7064999999999999</v>
      </c>
      <c r="F989" s="79">
        <v>2378852</v>
      </c>
      <c r="G989" s="79">
        <v>9919312149</v>
      </c>
      <c r="H989" s="123">
        <v>16927.305529542798</v>
      </c>
      <c r="I989" s="124"/>
    </row>
    <row r="990" spans="1:9" ht="25.35" customHeight="1">
      <c r="A990" s="81">
        <v>44553</v>
      </c>
      <c r="B990" s="80">
        <v>1.7124999999999999</v>
      </c>
      <c r="C990" s="80">
        <v>1.7190000000000001</v>
      </c>
      <c r="D990" s="80">
        <v>1.6870000000000001</v>
      </c>
      <c r="E990" s="80">
        <v>1.6870000000000001</v>
      </c>
      <c r="F990" s="79">
        <v>9040614</v>
      </c>
      <c r="G990" s="79">
        <v>9919312149</v>
      </c>
      <c r="H990" s="123">
        <v>16733.878772361</v>
      </c>
      <c r="I990" s="124"/>
    </row>
    <row r="991" spans="1:9" ht="25.35" customHeight="1">
      <c r="A991" s="81">
        <v>44552</v>
      </c>
      <c r="B991" s="80">
        <v>1.6759999999999999</v>
      </c>
      <c r="C991" s="80">
        <v>1.6990000000000001</v>
      </c>
      <c r="D991" s="80">
        <v>1.671</v>
      </c>
      <c r="E991" s="80">
        <v>1.6990000000000001</v>
      </c>
      <c r="F991" s="79">
        <v>18159418</v>
      </c>
      <c r="G991" s="79">
        <v>9919312149</v>
      </c>
      <c r="H991" s="123">
        <v>16852.910168136601</v>
      </c>
      <c r="I991" s="124"/>
    </row>
    <row r="992" spans="1:9" ht="25.35" customHeight="1">
      <c r="A992" s="81">
        <v>44551</v>
      </c>
      <c r="B992" s="80">
        <v>1.6679999999999999</v>
      </c>
      <c r="C992" s="80">
        <v>1.6795</v>
      </c>
      <c r="D992" s="80">
        <v>1.653</v>
      </c>
      <c r="E992" s="80">
        <v>1.6695</v>
      </c>
      <c r="F992" s="79">
        <v>10961481</v>
      </c>
      <c r="G992" s="79">
        <v>9919312149</v>
      </c>
      <c r="H992" s="123">
        <v>16560.291566536998</v>
      </c>
      <c r="I992" s="124"/>
    </row>
    <row r="993" spans="1:9" ht="25.35" customHeight="1">
      <c r="A993" s="81">
        <v>44550</v>
      </c>
      <c r="B993" s="80">
        <v>1.6459999999999999</v>
      </c>
      <c r="C993" s="80">
        <v>1.6579999999999999</v>
      </c>
      <c r="D993" s="80">
        <v>1.6245000000000001</v>
      </c>
      <c r="E993" s="80">
        <v>1.6495</v>
      </c>
      <c r="F993" s="79">
        <v>50418122</v>
      </c>
      <c r="G993" s="79">
        <v>9919312149</v>
      </c>
      <c r="H993" s="123">
        <v>16361.905512752801</v>
      </c>
      <c r="I993" s="124"/>
    </row>
    <row r="994" spans="1:9" ht="25.35" customHeight="1">
      <c r="A994" s="81">
        <v>44547</v>
      </c>
      <c r="B994" s="80">
        <v>1.6635</v>
      </c>
      <c r="C994" s="80">
        <v>1.7110000000000001</v>
      </c>
      <c r="D994" s="80">
        <v>1.6635</v>
      </c>
      <c r="E994" s="80">
        <v>1.6739999999999999</v>
      </c>
      <c r="F994" s="79">
        <v>44599705</v>
      </c>
      <c r="G994" s="79">
        <v>9919312149</v>
      </c>
      <c r="H994" s="123">
        <v>16604.9276009065</v>
      </c>
      <c r="I994" s="124"/>
    </row>
    <row r="995" spans="1:9" ht="25.35" customHeight="1">
      <c r="A995" s="81">
        <v>44546</v>
      </c>
      <c r="B995" s="80">
        <v>1.6675</v>
      </c>
      <c r="C995" s="80">
        <v>1.6944999999999999</v>
      </c>
      <c r="D995" s="80">
        <v>1.62</v>
      </c>
      <c r="E995" s="80">
        <v>1.663</v>
      </c>
      <c r="F995" s="79">
        <v>37125464</v>
      </c>
      <c r="G995" s="79">
        <v>9919312149</v>
      </c>
      <c r="H995" s="123">
        <v>16495.815980809701</v>
      </c>
      <c r="I995" s="124"/>
    </row>
    <row r="996" spans="1:9" ht="25.35" customHeight="1">
      <c r="A996" s="81">
        <v>44545</v>
      </c>
      <c r="B996" s="80">
        <v>1.6755</v>
      </c>
      <c r="C996" s="80">
        <v>1.7050000000000001</v>
      </c>
      <c r="D996" s="80">
        <v>1.6339999999999999</v>
      </c>
      <c r="E996" s="80">
        <v>1.6379999999999999</v>
      </c>
      <c r="F996" s="79">
        <v>73904810</v>
      </c>
      <c r="G996" s="79">
        <v>9919312149</v>
      </c>
      <c r="H996" s="123">
        <v>16247.833413579499</v>
      </c>
      <c r="I996" s="124"/>
    </row>
    <row r="997" spans="1:9" ht="25.35" customHeight="1">
      <c r="A997" s="81">
        <v>44544</v>
      </c>
      <c r="B997" s="80">
        <v>1.71</v>
      </c>
      <c r="C997" s="80">
        <v>1.7295</v>
      </c>
      <c r="D997" s="80">
        <v>1.6105</v>
      </c>
      <c r="E997" s="80">
        <v>1.6735</v>
      </c>
      <c r="F997" s="79">
        <v>58181805</v>
      </c>
      <c r="G997" s="79">
        <v>9919312149</v>
      </c>
      <c r="H997" s="123">
        <v>16599.9694867783</v>
      </c>
      <c r="I997" s="124"/>
    </row>
    <row r="998" spans="1:9" ht="25.35" customHeight="1">
      <c r="A998" s="81">
        <v>44543</v>
      </c>
      <c r="B998" s="80">
        <v>1.784</v>
      </c>
      <c r="C998" s="80">
        <v>1.7849999999999999</v>
      </c>
      <c r="D998" s="80">
        <v>1.738</v>
      </c>
      <c r="E998" s="80">
        <v>1.7484999999999999</v>
      </c>
      <c r="F998" s="79">
        <v>373032906</v>
      </c>
      <c r="G998" s="79">
        <v>9919312149</v>
      </c>
      <c r="H998" s="123">
        <v>17343.918370942902</v>
      </c>
      <c r="I998" s="124"/>
    </row>
    <row r="999" spans="1:9" ht="25.35" customHeight="1">
      <c r="A999" s="81">
        <v>44540</v>
      </c>
      <c r="B999" s="80">
        <v>1.7629999999999999</v>
      </c>
      <c r="C999" s="80">
        <v>1.8055000000000001</v>
      </c>
      <c r="D999" s="80">
        <v>1.7555000000000001</v>
      </c>
      <c r="E999" s="80">
        <v>1.7845</v>
      </c>
      <c r="F999" s="79">
        <v>35515387</v>
      </c>
      <c r="G999" s="79">
        <v>9919312149</v>
      </c>
      <c r="H999" s="123">
        <v>17701.0125582699</v>
      </c>
      <c r="I999" s="124"/>
    </row>
    <row r="1000" spans="1:9" ht="25.35" customHeight="1">
      <c r="A1000" s="81">
        <v>44539</v>
      </c>
      <c r="B1000" s="80">
        <v>1.7330000000000001</v>
      </c>
      <c r="C1000" s="80">
        <v>1.772</v>
      </c>
      <c r="D1000" s="80">
        <v>1.7224999999999999</v>
      </c>
      <c r="E1000" s="80">
        <v>1.7665</v>
      </c>
      <c r="F1000" s="79">
        <v>36762471</v>
      </c>
      <c r="G1000" s="79">
        <v>9919312149</v>
      </c>
      <c r="H1000" s="123">
        <v>17522.464873369299</v>
      </c>
      <c r="I1000" s="124"/>
    </row>
    <row r="1001" spans="1:9" ht="25.35" customHeight="1">
      <c r="A1001" s="81">
        <v>44538</v>
      </c>
      <c r="B1001" s="80">
        <v>1.7224999999999999</v>
      </c>
      <c r="C1001" s="80">
        <v>1.7324999999999999</v>
      </c>
      <c r="D1001" s="80">
        <v>1.7044999999999999</v>
      </c>
      <c r="E1001" s="80">
        <v>1.7184999999999999</v>
      </c>
      <c r="F1001" s="79">
        <v>48136504</v>
      </c>
      <c r="G1001" s="79">
        <v>9919312149</v>
      </c>
      <c r="H1001" s="123">
        <v>17046.338107792599</v>
      </c>
      <c r="I1001" s="124"/>
    </row>
    <row r="1002" spans="1:9" ht="25.35" customHeight="1">
      <c r="A1002" s="81">
        <v>44537</v>
      </c>
      <c r="B1002" s="80">
        <v>1.7355</v>
      </c>
      <c r="C1002" s="80">
        <v>1.75</v>
      </c>
      <c r="D1002" s="80">
        <v>1.7230000000000001</v>
      </c>
      <c r="E1002" s="80">
        <v>1.7270000000000001</v>
      </c>
      <c r="F1002" s="79">
        <v>69582354</v>
      </c>
      <c r="G1002" s="79">
        <v>9919312149</v>
      </c>
      <c r="H1002" s="123">
        <v>17130.652062403398</v>
      </c>
      <c r="I1002" s="124"/>
    </row>
    <row r="1003" spans="1:9" ht="25.35" customHeight="1">
      <c r="A1003" s="81">
        <v>44536</v>
      </c>
      <c r="B1003" s="80">
        <v>1.71</v>
      </c>
      <c r="C1003" s="80">
        <v>1.7295</v>
      </c>
      <c r="D1003" s="80">
        <v>1.7004999999999999</v>
      </c>
      <c r="E1003" s="80">
        <v>1.7190000000000001</v>
      </c>
      <c r="F1003" s="79">
        <v>16951983</v>
      </c>
      <c r="G1003" s="79">
        <v>9919312149</v>
      </c>
      <c r="H1003" s="123">
        <v>17051.2974043949</v>
      </c>
      <c r="I1003" s="124"/>
    </row>
    <row r="1004" spans="1:9" ht="25.35" customHeight="1">
      <c r="A1004" s="81">
        <v>44533</v>
      </c>
      <c r="B1004" s="80">
        <v>1.702</v>
      </c>
      <c r="C1004" s="80">
        <v>1.708</v>
      </c>
      <c r="D1004" s="80">
        <v>1.6759999999999999</v>
      </c>
      <c r="E1004" s="80">
        <v>1.6859999999999999</v>
      </c>
      <c r="F1004" s="79">
        <v>23921359</v>
      </c>
      <c r="G1004" s="79">
        <v>9919312149</v>
      </c>
      <c r="H1004" s="123">
        <v>16723.961361630401</v>
      </c>
      <c r="I1004" s="124"/>
    </row>
    <row r="1005" spans="1:9" ht="25.35" customHeight="1">
      <c r="A1005" s="81">
        <v>44532</v>
      </c>
      <c r="B1005" s="80">
        <v>1.64</v>
      </c>
      <c r="C1005" s="80">
        <v>1.718</v>
      </c>
      <c r="D1005" s="80">
        <v>1.63</v>
      </c>
      <c r="E1005" s="80">
        <v>1.69</v>
      </c>
      <c r="F1005" s="79">
        <v>30963393</v>
      </c>
      <c r="G1005" s="79">
        <v>9919312149</v>
      </c>
      <c r="H1005" s="123">
        <v>16763.638099397602</v>
      </c>
      <c r="I1005" s="124"/>
    </row>
    <row r="1006" spans="1:9" ht="25.35" customHeight="1">
      <c r="A1006" s="81">
        <v>44531</v>
      </c>
      <c r="B1006" s="80">
        <v>1.61</v>
      </c>
      <c r="C1006" s="80">
        <v>1.6675</v>
      </c>
      <c r="D1006" s="80">
        <v>1.6</v>
      </c>
      <c r="E1006" s="80">
        <v>1.663</v>
      </c>
      <c r="F1006" s="79">
        <v>54359436</v>
      </c>
      <c r="G1006" s="79">
        <v>9919312149</v>
      </c>
      <c r="H1006" s="123">
        <v>16495.815980809701</v>
      </c>
      <c r="I1006" s="124"/>
    </row>
    <row r="1007" spans="1:9" ht="25.35" customHeight="1">
      <c r="A1007" s="81">
        <v>44530</v>
      </c>
      <c r="B1007" s="80">
        <v>1.6225000000000001</v>
      </c>
      <c r="C1007" s="80">
        <v>1.629</v>
      </c>
      <c r="D1007" s="80">
        <v>1.575</v>
      </c>
      <c r="E1007" s="80">
        <v>1.5860000000000001</v>
      </c>
      <c r="F1007" s="79">
        <v>58522191</v>
      </c>
      <c r="G1007" s="79">
        <v>9919312149</v>
      </c>
      <c r="H1007" s="123">
        <v>15732.0299102356</v>
      </c>
      <c r="I1007" s="124"/>
    </row>
    <row r="1008" spans="1:9" ht="25.35" customHeight="1">
      <c r="A1008" s="81">
        <v>44529</v>
      </c>
      <c r="B1008" s="80">
        <v>1.679</v>
      </c>
      <c r="C1008" s="80">
        <v>1.6859999999999999</v>
      </c>
      <c r="D1008" s="80">
        <v>1.6</v>
      </c>
      <c r="E1008" s="80">
        <v>1.6339999999999999</v>
      </c>
      <c r="F1008" s="79">
        <v>47308994</v>
      </c>
      <c r="G1008" s="79">
        <v>9919143412</v>
      </c>
      <c r="H1008" s="123">
        <v>16207.8797770897</v>
      </c>
      <c r="I1008" s="124"/>
    </row>
    <row r="1009" spans="1:9" ht="25.35" customHeight="1">
      <c r="A1009" s="81">
        <v>44526</v>
      </c>
      <c r="B1009" s="80">
        <v>1.5720000000000001</v>
      </c>
      <c r="C1009" s="80">
        <v>1.58</v>
      </c>
      <c r="D1009" s="80">
        <v>1.5395000000000001</v>
      </c>
      <c r="E1009" s="80">
        <v>1.54</v>
      </c>
      <c r="F1009" s="79">
        <v>63990623</v>
      </c>
      <c r="G1009" s="79">
        <v>9919143412</v>
      </c>
      <c r="H1009" s="123">
        <v>15275.480476094701</v>
      </c>
      <c r="I1009" s="124"/>
    </row>
    <row r="1010" spans="1:9" ht="25.35" customHeight="1">
      <c r="A1010" s="81">
        <v>44525</v>
      </c>
      <c r="B1010" s="80">
        <v>1.6160000000000001</v>
      </c>
      <c r="C1010" s="80">
        <v>1.6185</v>
      </c>
      <c r="D1010" s="80">
        <v>1.599</v>
      </c>
      <c r="E1010" s="80">
        <v>1.6085</v>
      </c>
      <c r="F1010" s="79">
        <v>13488527</v>
      </c>
      <c r="G1010" s="79">
        <v>9919143412</v>
      </c>
      <c r="H1010" s="123">
        <v>15954.942216040499</v>
      </c>
      <c r="I1010" s="124"/>
    </row>
    <row r="1011" spans="1:9" ht="25.35" customHeight="1">
      <c r="A1011" s="81">
        <v>44524</v>
      </c>
      <c r="B1011" s="80">
        <v>1.6045</v>
      </c>
      <c r="C1011" s="80">
        <v>1.6240000000000001</v>
      </c>
      <c r="D1011" s="80">
        <v>1.5814999999999999</v>
      </c>
      <c r="E1011" s="80">
        <v>1.617</v>
      </c>
      <c r="F1011" s="79">
        <v>15910620</v>
      </c>
      <c r="G1011" s="79">
        <v>9919143412</v>
      </c>
      <c r="H1011" s="123">
        <v>16039.2547363903</v>
      </c>
      <c r="I1011" s="124"/>
    </row>
    <row r="1012" spans="1:9" ht="25.35" customHeight="1">
      <c r="A1012" s="81">
        <v>44523</v>
      </c>
      <c r="B1012" s="80">
        <v>1.6345000000000001</v>
      </c>
      <c r="C1012" s="80">
        <v>1.6459999999999999</v>
      </c>
      <c r="D1012" s="80">
        <v>1.5894999999999999</v>
      </c>
      <c r="E1012" s="80">
        <v>1.597</v>
      </c>
      <c r="F1012" s="79">
        <v>24549283</v>
      </c>
      <c r="G1012" s="79">
        <v>9919143412</v>
      </c>
      <c r="H1012" s="123">
        <v>15840.8720573429</v>
      </c>
      <c r="I1012" s="124"/>
    </row>
    <row r="1013" spans="1:9" ht="25.35" customHeight="1">
      <c r="A1013" s="81">
        <v>44522</v>
      </c>
      <c r="B1013" s="80">
        <v>1.65</v>
      </c>
      <c r="C1013" s="80">
        <v>1.6779999999999999</v>
      </c>
      <c r="D1013" s="80">
        <v>1.6259999999999999</v>
      </c>
      <c r="E1013" s="80">
        <v>1.647</v>
      </c>
      <c r="F1013" s="79">
        <v>19906324</v>
      </c>
      <c r="G1013" s="79">
        <v>9919143412</v>
      </c>
      <c r="H1013" s="123">
        <v>16336.8287549613</v>
      </c>
      <c r="I1013" s="124"/>
    </row>
    <row r="1014" spans="1:9" ht="25.35" customHeight="1">
      <c r="A1014" s="81">
        <v>44519</v>
      </c>
      <c r="B1014" s="80">
        <v>1.6615</v>
      </c>
      <c r="C1014" s="80">
        <v>1.6830000000000001</v>
      </c>
      <c r="D1014" s="80">
        <v>1.5934999999999999</v>
      </c>
      <c r="E1014" s="80">
        <v>1.6065</v>
      </c>
      <c r="F1014" s="79">
        <v>20206435</v>
      </c>
      <c r="G1014" s="79">
        <v>9919143412</v>
      </c>
      <c r="H1014" s="123">
        <v>15935.1030021726</v>
      </c>
      <c r="I1014" s="124"/>
    </row>
    <row r="1015" spans="1:9" ht="25.35" customHeight="1">
      <c r="A1015" s="81">
        <v>44518</v>
      </c>
      <c r="B1015" s="80">
        <v>1.6645000000000001</v>
      </c>
      <c r="C1015" s="80">
        <v>1.6779999999999999</v>
      </c>
      <c r="D1015" s="80">
        <v>1.655</v>
      </c>
      <c r="E1015" s="80">
        <v>1.6675</v>
      </c>
      <c r="F1015" s="79">
        <v>24718095</v>
      </c>
      <c r="G1015" s="79">
        <v>9919143412</v>
      </c>
      <c r="H1015" s="123">
        <v>16540.1718287027</v>
      </c>
      <c r="I1015" s="124"/>
    </row>
    <row r="1016" spans="1:9" ht="25.35" customHeight="1">
      <c r="A1016" s="81">
        <v>44517</v>
      </c>
      <c r="B1016" s="80">
        <v>1.6619999999999999</v>
      </c>
      <c r="C1016" s="80">
        <v>1.6755</v>
      </c>
      <c r="D1016" s="80">
        <v>1.641</v>
      </c>
      <c r="E1016" s="80">
        <v>1.6755</v>
      </c>
      <c r="F1016" s="79">
        <v>15141729</v>
      </c>
      <c r="G1016" s="79">
        <v>9919143412</v>
      </c>
      <c r="H1016" s="123">
        <v>16619.525136812401</v>
      </c>
      <c r="I1016" s="124"/>
    </row>
    <row r="1017" spans="1:9" ht="25.35" customHeight="1">
      <c r="A1017" s="81">
        <v>44516</v>
      </c>
      <c r="B1017" s="80">
        <v>1.653</v>
      </c>
      <c r="C1017" s="80">
        <v>1.6964999999999999</v>
      </c>
      <c r="D1017" s="80">
        <v>1.653</v>
      </c>
      <c r="E1017" s="80">
        <v>1.6659999999999999</v>
      </c>
      <c r="F1017" s="79">
        <v>13063723</v>
      </c>
      <c r="G1017" s="79">
        <v>9919143412</v>
      </c>
      <c r="H1017" s="123">
        <v>16525.293009528701</v>
      </c>
      <c r="I1017" s="124"/>
    </row>
    <row r="1018" spans="1:9" ht="25.35" customHeight="1">
      <c r="A1018" s="81">
        <v>44515</v>
      </c>
      <c r="B1018" s="80">
        <v>1.669</v>
      </c>
      <c r="C1018" s="80">
        <v>1.706</v>
      </c>
      <c r="D1018" s="80">
        <v>1.6475</v>
      </c>
      <c r="E1018" s="80">
        <v>1.6495</v>
      </c>
      <c r="F1018" s="79">
        <v>22422735</v>
      </c>
      <c r="G1018" s="79">
        <v>9919143412</v>
      </c>
      <c r="H1018" s="123">
        <v>16361.6271810692</v>
      </c>
      <c r="I1018" s="124"/>
    </row>
    <row r="1019" spans="1:9" ht="25.35" customHeight="1">
      <c r="A1019" s="81">
        <v>44512</v>
      </c>
      <c r="B1019" s="80">
        <v>1.6519999999999999</v>
      </c>
      <c r="C1019" s="80">
        <v>1.6745000000000001</v>
      </c>
      <c r="D1019" s="80">
        <v>1.6475</v>
      </c>
      <c r="E1019" s="80">
        <v>1.6715</v>
      </c>
      <c r="F1019" s="79">
        <v>18461397</v>
      </c>
      <c r="G1019" s="79">
        <v>9919143412</v>
      </c>
      <c r="H1019" s="123">
        <v>16579.847891530499</v>
      </c>
      <c r="I1019" s="124"/>
    </row>
    <row r="1020" spans="1:9" ht="25.35" customHeight="1">
      <c r="A1020" s="81">
        <v>44511</v>
      </c>
      <c r="B1020" s="80">
        <v>1.6485000000000001</v>
      </c>
      <c r="C1020" s="80">
        <v>1.6665000000000001</v>
      </c>
      <c r="D1020" s="80">
        <v>1.6365000000000001</v>
      </c>
      <c r="E1020" s="80">
        <v>1.643</v>
      </c>
      <c r="F1020" s="79">
        <v>15057365</v>
      </c>
      <c r="G1020" s="79">
        <v>9919143412</v>
      </c>
      <c r="H1020" s="123">
        <v>16297.152692133401</v>
      </c>
      <c r="I1020" s="124"/>
    </row>
    <row r="1021" spans="1:9" ht="25.35" customHeight="1">
      <c r="A1021" s="81">
        <v>44510</v>
      </c>
      <c r="B1021" s="80">
        <v>1.62</v>
      </c>
      <c r="C1021" s="80">
        <v>1.6515</v>
      </c>
      <c r="D1021" s="80">
        <v>1.6040000000000001</v>
      </c>
      <c r="E1021" s="80">
        <v>1.6515</v>
      </c>
      <c r="F1021" s="79">
        <v>18953366</v>
      </c>
      <c r="G1021" s="79">
        <v>9919143412</v>
      </c>
      <c r="H1021" s="123">
        <v>16381.465212483099</v>
      </c>
      <c r="I1021" s="124"/>
    </row>
    <row r="1022" spans="1:9" ht="25.35" customHeight="1">
      <c r="A1022" s="81">
        <v>44509</v>
      </c>
      <c r="B1022" s="80">
        <v>1.6319999999999999</v>
      </c>
      <c r="C1022" s="80">
        <v>1.645</v>
      </c>
      <c r="D1022" s="80">
        <v>1.603</v>
      </c>
      <c r="E1022" s="80">
        <v>1.6265000000000001</v>
      </c>
      <c r="F1022" s="79">
        <v>25058965</v>
      </c>
      <c r="G1022" s="79">
        <v>9919143412</v>
      </c>
      <c r="H1022" s="123">
        <v>16133.4856812199</v>
      </c>
      <c r="I1022" s="124"/>
    </row>
    <row r="1023" spans="1:9" ht="25.35" customHeight="1">
      <c r="A1023" s="81">
        <v>44508</v>
      </c>
      <c r="B1023" s="80">
        <v>1.5925</v>
      </c>
      <c r="C1023" s="80">
        <v>1.6054999999999999</v>
      </c>
      <c r="D1023" s="80">
        <v>1.5740000000000001</v>
      </c>
      <c r="E1023" s="80">
        <v>1.5845</v>
      </c>
      <c r="F1023" s="79">
        <v>26733924</v>
      </c>
      <c r="G1023" s="79">
        <v>9919143412</v>
      </c>
      <c r="H1023" s="123">
        <v>15716.882291711299</v>
      </c>
      <c r="I1023" s="124"/>
    </row>
    <row r="1024" spans="1:9" ht="25.35" customHeight="1">
      <c r="A1024" s="81">
        <v>44505</v>
      </c>
      <c r="B1024" s="80">
        <v>1.5805</v>
      </c>
      <c r="C1024" s="80">
        <v>1.653</v>
      </c>
      <c r="D1024" s="80">
        <v>1.577</v>
      </c>
      <c r="E1024" s="80">
        <v>1.6</v>
      </c>
      <c r="F1024" s="79">
        <v>37872373</v>
      </c>
      <c r="G1024" s="79">
        <v>9919143412</v>
      </c>
      <c r="H1024" s="123">
        <v>15870.629695690801</v>
      </c>
      <c r="I1024" s="124"/>
    </row>
    <row r="1025" spans="1:9" ht="25.35" customHeight="1">
      <c r="A1025" s="81">
        <v>44504</v>
      </c>
      <c r="B1025" s="80">
        <v>1.4724999999999999</v>
      </c>
      <c r="C1025" s="80">
        <v>1.597</v>
      </c>
      <c r="D1025" s="80">
        <v>1.4610000000000001</v>
      </c>
      <c r="E1025" s="80">
        <v>1.5780000000000001</v>
      </c>
      <c r="F1025" s="79">
        <v>62475688</v>
      </c>
      <c r="G1025" s="79">
        <v>9919143412</v>
      </c>
      <c r="H1025" s="123">
        <v>15652.4089852295</v>
      </c>
      <c r="I1025" s="124"/>
    </row>
    <row r="1026" spans="1:9" ht="25.35" customHeight="1">
      <c r="A1026" s="81">
        <v>44503</v>
      </c>
      <c r="B1026" s="80">
        <v>1.4235</v>
      </c>
      <c r="C1026" s="80">
        <v>1.4475</v>
      </c>
      <c r="D1026" s="80">
        <v>1.405</v>
      </c>
      <c r="E1026" s="80">
        <v>1.4215</v>
      </c>
      <c r="F1026" s="79">
        <v>17209256</v>
      </c>
      <c r="G1026" s="79">
        <v>9919143412</v>
      </c>
      <c r="H1026" s="123">
        <v>14100.062038530499</v>
      </c>
      <c r="I1026" s="124"/>
    </row>
    <row r="1027" spans="1:9" ht="25.35" customHeight="1">
      <c r="A1027" s="81">
        <v>44502</v>
      </c>
      <c r="B1027" s="80">
        <v>1.4695</v>
      </c>
      <c r="C1027" s="80">
        <v>1.4695</v>
      </c>
      <c r="D1027" s="80">
        <v>1.423</v>
      </c>
      <c r="E1027" s="80">
        <v>1.427</v>
      </c>
      <c r="F1027" s="79">
        <v>17600079</v>
      </c>
      <c r="G1027" s="79">
        <v>9919143412</v>
      </c>
      <c r="H1027" s="123">
        <v>14154.6169205323</v>
      </c>
      <c r="I1027" s="124"/>
    </row>
    <row r="1028" spans="1:9" ht="25.35" customHeight="1">
      <c r="A1028" s="81">
        <v>44501</v>
      </c>
      <c r="B1028" s="80">
        <v>1.4125000000000001</v>
      </c>
      <c r="C1028" s="80">
        <v>1.4855</v>
      </c>
      <c r="D1028" s="80">
        <v>1.4025000000000001</v>
      </c>
      <c r="E1028" s="80">
        <v>1.45</v>
      </c>
      <c r="F1028" s="79">
        <v>40294620</v>
      </c>
      <c r="G1028" s="79">
        <v>9919143412</v>
      </c>
      <c r="H1028" s="123">
        <v>14382.7584203816</v>
      </c>
      <c r="I1028" s="124"/>
    </row>
    <row r="1029" spans="1:9" ht="25.35" customHeight="1">
      <c r="A1029" s="81">
        <v>44498</v>
      </c>
      <c r="B1029" s="80">
        <v>1.4095</v>
      </c>
      <c r="C1029" s="80">
        <v>1.4095</v>
      </c>
      <c r="D1029" s="80">
        <v>1.3839999999999999</v>
      </c>
      <c r="E1029" s="80">
        <v>1.389</v>
      </c>
      <c r="F1029" s="79">
        <v>18063806</v>
      </c>
      <c r="G1029" s="79">
        <v>9919143412</v>
      </c>
      <c r="H1029" s="123">
        <v>13777.689593851501</v>
      </c>
      <c r="I1029" s="124"/>
    </row>
    <row r="1030" spans="1:9" ht="25.35" customHeight="1">
      <c r="A1030" s="81">
        <v>44497</v>
      </c>
      <c r="B1030" s="80">
        <v>1.41</v>
      </c>
      <c r="C1030" s="80">
        <v>1.4335</v>
      </c>
      <c r="D1030" s="80">
        <v>1.3925000000000001</v>
      </c>
      <c r="E1030" s="80">
        <v>1.3925000000000001</v>
      </c>
      <c r="F1030" s="79">
        <v>19532065</v>
      </c>
      <c r="G1030" s="79">
        <v>9919052451</v>
      </c>
      <c r="H1030" s="123">
        <v>13812.2809636971</v>
      </c>
      <c r="I1030" s="124"/>
    </row>
    <row r="1031" spans="1:9" ht="25.35" customHeight="1">
      <c r="A1031" s="81">
        <v>44496</v>
      </c>
      <c r="B1031" s="80">
        <v>1.4339999999999999</v>
      </c>
      <c r="C1031" s="80">
        <v>1.4430000000000001</v>
      </c>
      <c r="D1031" s="80">
        <v>1.403</v>
      </c>
      <c r="E1031" s="80">
        <v>1.42</v>
      </c>
      <c r="F1031" s="79">
        <v>29272897</v>
      </c>
      <c r="G1031" s="79">
        <v>9919052451</v>
      </c>
      <c r="H1031" s="123">
        <v>14085.0540547405</v>
      </c>
      <c r="I1031" s="124"/>
    </row>
    <row r="1032" spans="1:9" ht="25.35" customHeight="1">
      <c r="A1032" s="81">
        <v>44495</v>
      </c>
      <c r="B1032" s="80">
        <v>1.36</v>
      </c>
      <c r="C1032" s="80">
        <v>1.446</v>
      </c>
      <c r="D1032" s="80">
        <v>1.3485</v>
      </c>
      <c r="E1032" s="80">
        <v>1.4325000000000001</v>
      </c>
      <c r="F1032" s="79">
        <v>42305302</v>
      </c>
      <c r="G1032" s="79">
        <v>9919052451</v>
      </c>
      <c r="H1032" s="123">
        <v>14209.042683355199</v>
      </c>
      <c r="I1032" s="124"/>
    </row>
    <row r="1033" spans="1:9" ht="25.35" customHeight="1">
      <c r="A1033" s="81">
        <v>44494</v>
      </c>
      <c r="B1033" s="80">
        <v>1.37</v>
      </c>
      <c r="C1033" s="80">
        <v>1.3740000000000001</v>
      </c>
      <c r="D1033" s="80">
        <v>1.3514999999999999</v>
      </c>
      <c r="E1033" s="80">
        <v>1.3520000000000001</v>
      </c>
      <c r="F1033" s="79">
        <v>13950201</v>
      </c>
      <c r="G1033" s="79">
        <v>9919052451</v>
      </c>
      <c r="H1033" s="123">
        <v>13410.5588948329</v>
      </c>
      <c r="I1033" s="124"/>
    </row>
    <row r="1034" spans="1:9" ht="25.35" customHeight="1">
      <c r="A1034" s="81">
        <v>44491</v>
      </c>
      <c r="B1034" s="80">
        <v>1.3779999999999999</v>
      </c>
      <c r="C1034" s="80">
        <v>1.383</v>
      </c>
      <c r="D1034" s="80">
        <v>1.3665</v>
      </c>
      <c r="E1034" s="80">
        <v>1.367</v>
      </c>
      <c r="F1034" s="79">
        <v>8667035</v>
      </c>
      <c r="G1034" s="79">
        <v>9919052451</v>
      </c>
      <c r="H1034" s="123">
        <v>13559.3445397047</v>
      </c>
      <c r="I1034" s="124"/>
    </row>
    <row r="1035" spans="1:9" ht="25.35" customHeight="1">
      <c r="A1035" s="81">
        <v>44490</v>
      </c>
      <c r="B1035" s="80">
        <v>1.3859999999999999</v>
      </c>
      <c r="C1035" s="80">
        <v>1.3935</v>
      </c>
      <c r="D1035" s="80">
        <v>1.373</v>
      </c>
      <c r="E1035" s="80">
        <v>1.3754999999999999</v>
      </c>
      <c r="F1035" s="79">
        <v>10945555</v>
      </c>
      <c r="G1035" s="79">
        <v>9919052451</v>
      </c>
      <c r="H1035" s="123">
        <v>13643.657469330999</v>
      </c>
      <c r="I1035" s="124"/>
    </row>
    <row r="1036" spans="1:9" ht="25.35" customHeight="1">
      <c r="A1036" s="81">
        <v>44489</v>
      </c>
      <c r="B1036" s="80">
        <v>1.375</v>
      </c>
      <c r="C1036" s="80">
        <v>1.3979999999999999</v>
      </c>
      <c r="D1036" s="80">
        <v>1.3640000000000001</v>
      </c>
      <c r="E1036" s="80">
        <v>1.3955</v>
      </c>
      <c r="F1036" s="79">
        <v>73378647</v>
      </c>
      <c r="G1036" s="79">
        <v>9919052451</v>
      </c>
      <c r="H1036" s="123">
        <v>13842.038329160099</v>
      </c>
      <c r="I1036" s="124"/>
    </row>
    <row r="1037" spans="1:9" ht="25.35" customHeight="1">
      <c r="A1037" s="81">
        <v>44488</v>
      </c>
      <c r="B1037" s="80">
        <v>1.3785000000000001</v>
      </c>
      <c r="C1037" s="80">
        <v>1.3855</v>
      </c>
      <c r="D1037" s="80">
        <v>1.3640000000000001</v>
      </c>
      <c r="E1037" s="80">
        <v>1.37</v>
      </c>
      <c r="F1037" s="79">
        <v>18791615</v>
      </c>
      <c r="G1037" s="79">
        <v>9919052451</v>
      </c>
      <c r="H1037" s="123">
        <v>13589.101905167699</v>
      </c>
      <c r="I1037" s="124"/>
    </row>
    <row r="1038" spans="1:9" ht="25.35" customHeight="1">
      <c r="A1038" s="81">
        <v>44487</v>
      </c>
      <c r="B1038" s="80">
        <v>1.4019999999999999</v>
      </c>
      <c r="C1038" s="80">
        <v>1.41</v>
      </c>
      <c r="D1038" s="80">
        <v>1.373</v>
      </c>
      <c r="E1038" s="80">
        <v>1.3745000000000001</v>
      </c>
      <c r="F1038" s="79">
        <v>14616785</v>
      </c>
      <c r="G1038" s="79">
        <v>9919052451</v>
      </c>
      <c r="H1038" s="123">
        <v>13633.736770919</v>
      </c>
      <c r="I1038" s="124"/>
    </row>
    <row r="1039" spans="1:9" ht="25.35" customHeight="1">
      <c r="A1039" s="81">
        <v>44484</v>
      </c>
      <c r="B1039" s="80">
        <v>1.4139999999999999</v>
      </c>
      <c r="C1039" s="80">
        <v>1.4175</v>
      </c>
      <c r="D1039" s="80">
        <v>1.3885000000000001</v>
      </c>
      <c r="E1039" s="80">
        <v>1.4059999999999999</v>
      </c>
      <c r="F1039" s="79">
        <v>20903756</v>
      </c>
      <c r="G1039" s="79">
        <v>9919052451</v>
      </c>
      <c r="H1039" s="123">
        <v>13946.187925837399</v>
      </c>
      <c r="I1039" s="124"/>
    </row>
    <row r="1040" spans="1:9" ht="25.35" customHeight="1">
      <c r="A1040" s="81">
        <v>44483</v>
      </c>
      <c r="B1040" s="80">
        <v>1.4219999999999999</v>
      </c>
      <c r="C1040" s="80">
        <v>1.4315</v>
      </c>
      <c r="D1040" s="80">
        <v>1.4085000000000001</v>
      </c>
      <c r="E1040" s="80">
        <v>1.409</v>
      </c>
      <c r="F1040" s="79">
        <v>15236848</v>
      </c>
      <c r="G1040" s="79">
        <v>9919052451</v>
      </c>
      <c r="H1040" s="123">
        <v>13975.9441088572</v>
      </c>
      <c r="I1040" s="124"/>
    </row>
    <row r="1041" spans="1:9" ht="25.35" customHeight="1">
      <c r="A1041" s="81">
        <v>44482</v>
      </c>
      <c r="B1041" s="80">
        <v>1.4235</v>
      </c>
      <c r="C1041" s="80">
        <v>1.4384999999999999</v>
      </c>
      <c r="D1041" s="80">
        <v>1.409</v>
      </c>
      <c r="E1041" s="80">
        <v>1.4139999999999999</v>
      </c>
      <c r="F1041" s="79">
        <v>17582310</v>
      </c>
      <c r="G1041" s="79">
        <v>9919052451</v>
      </c>
      <c r="H1041" s="123">
        <v>14025.539323814401</v>
      </c>
      <c r="I1041" s="124"/>
    </row>
    <row r="1042" spans="1:9" ht="25.35" customHeight="1">
      <c r="A1042" s="81">
        <v>44481</v>
      </c>
      <c r="B1042" s="80">
        <v>1.4350000000000001</v>
      </c>
      <c r="C1042" s="80">
        <v>1.4644999999999999</v>
      </c>
      <c r="D1042" s="80">
        <v>1.4350000000000001</v>
      </c>
      <c r="E1042" s="80">
        <v>1.4524999999999999</v>
      </c>
      <c r="F1042" s="79">
        <v>18559760</v>
      </c>
      <c r="G1042" s="79">
        <v>9919052451</v>
      </c>
      <c r="H1042" s="123">
        <v>14407.423543184301</v>
      </c>
      <c r="I1042" s="124"/>
    </row>
    <row r="1043" spans="1:9" ht="25.35" customHeight="1">
      <c r="A1043" s="81">
        <v>44480</v>
      </c>
      <c r="B1043" s="80">
        <v>1.4624999999999999</v>
      </c>
      <c r="C1043" s="80">
        <v>1.4670000000000001</v>
      </c>
      <c r="D1043" s="80">
        <v>1.4495</v>
      </c>
      <c r="E1043" s="80">
        <v>1.4650000000000001</v>
      </c>
      <c r="F1043" s="79">
        <v>22041695</v>
      </c>
      <c r="G1043" s="79">
        <v>9919052451</v>
      </c>
      <c r="H1043" s="123">
        <v>14531.4121717991</v>
      </c>
      <c r="I1043" s="124"/>
    </row>
    <row r="1044" spans="1:9" ht="25.35" customHeight="1">
      <c r="A1044" s="81">
        <v>44477</v>
      </c>
      <c r="B1044" s="80">
        <v>1.4615</v>
      </c>
      <c r="C1044" s="80">
        <v>1.466</v>
      </c>
      <c r="D1044" s="80">
        <v>1.4365000000000001</v>
      </c>
      <c r="E1044" s="80">
        <v>1.4635</v>
      </c>
      <c r="F1044" s="79">
        <v>34800903</v>
      </c>
      <c r="G1044" s="79">
        <v>9919052451</v>
      </c>
      <c r="H1044" s="123">
        <v>14516.5334890676</v>
      </c>
      <c r="I1044" s="124"/>
    </row>
    <row r="1045" spans="1:9" ht="25.35" customHeight="1">
      <c r="A1045" s="81">
        <v>44476</v>
      </c>
      <c r="B1045" s="80">
        <v>1.4750000000000001</v>
      </c>
      <c r="C1045" s="80">
        <v>1.4924999999999999</v>
      </c>
      <c r="D1045" s="80">
        <v>1.4590000000000001</v>
      </c>
      <c r="E1045" s="80">
        <v>1.4624999999999999</v>
      </c>
      <c r="F1045" s="79">
        <v>18798567</v>
      </c>
      <c r="G1045" s="79">
        <v>9919052451</v>
      </c>
      <c r="H1045" s="123">
        <v>14506.6139730989</v>
      </c>
      <c r="I1045" s="124"/>
    </row>
    <row r="1046" spans="1:9" ht="25.35" customHeight="1">
      <c r="A1046" s="81">
        <v>44475</v>
      </c>
      <c r="B1046" s="80">
        <v>1.494</v>
      </c>
      <c r="C1046" s="80">
        <v>1.504</v>
      </c>
      <c r="D1046" s="80">
        <v>1.4575</v>
      </c>
      <c r="E1046" s="80">
        <v>1.4650000000000001</v>
      </c>
      <c r="F1046" s="79">
        <v>24687896</v>
      </c>
      <c r="G1046" s="79">
        <v>9919052451</v>
      </c>
      <c r="H1046" s="123">
        <v>14531.4121717991</v>
      </c>
      <c r="I1046" s="124"/>
    </row>
    <row r="1047" spans="1:9" ht="25.35" customHeight="1">
      <c r="A1047" s="81">
        <v>44474</v>
      </c>
      <c r="B1047" s="80">
        <v>1.518</v>
      </c>
      <c r="C1047" s="80">
        <v>1.5369999999999999</v>
      </c>
      <c r="D1047" s="80">
        <v>1.4904999999999999</v>
      </c>
      <c r="E1047" s="80">
        <v>1.5135000000000001</v>
      </c>
      <c r="F1047" s="79">
        <v>21907413</v>
      </c>
      <c r="G1047" s="79">
        <v>9919052451</v>
      </c>
      <c r="H1047" s="123">
        <v>15012.486821083499</v>
      </c>
      <c r="I1047" s="124"/>
    </row>
    <row r="1048" spans="1:9" ht="25.35" customHeight="1">
      <c r="A1048" s="81">
        <v>44473</v>
      </c>
      <c r="B1048" s="80">
        <v>1.52</v>
      </c>
      <c r="C1048" s="80">
        <v>1.53</v>
      </c>
      <c r="D1048" s="80">
        <v>1.4635</v>
      </c>
      <c r="E1048" s="80">
        <v>1.5145</v>
      </c>
      <c r="F1048" s="79">
        <v>43071603</v>
      </c>
      <c r="G1048" s="79">
        <v>9919052451</v>
      </c>
      <c r="H1048" s="123">
        <v>15022.4051546091</v>
      </c>
      <c r="I1048" s="124"/>
    </row>
    <row r="1049" spans="1:9" ht="25.35" customHeight="1">
      <c r="A1049" s="81">
        <v>44470</v>
      </c>
      <c r="B1049" s="80">
        <v>1.585</v>
      </c>
      <c r="C1049" s="80">
        <v>1.5885</v>
      </c>
      <c r="D1049" s="80">
        <v>1.5674999999999999</v>
      </c>
      <c r="E1049" s="80">
        <v>1.5885</v>
      </c>
      <c r="F1049" s="79">
        <v>19823850</v>
      </c>
      <c r="G1049" s="79">
        <v>9919052451</v>
      </c>
      <c r="H1049" s="123">
        <v>15756.4150454426</v>
      </c>
      <c r="I1049" s="124"/>
    </row>
    <row r="1050" spans="1:9" ht="25.35" customHeight="1">
      <c r="A1050" s="81">
        <v>44469</v>
      </c>
      <c r="B1050" s="80">
        <v>1.635</v>
      </c>
      <c r="C1050" s="80">
        <v>1.6479999999999999</v>
      </c>
      <c r="D1050" s="80">
        <v>1.5954999999999999</v>
      </c>
      <c r="E1050" s="80">
        <v>1.5980000000000001</v>
      </c>
      <c r="F1050" s="79">
        <v>24749765</v>
      </c>
      <c r="G1050" s="79">
        <v>9919052451</v>
      </c>
      <c r="H1050" s="123">
        <v>15850.6463085944</v>
      </c>
      <c r="I1050" s="124"/>
    </row>
    <row r="1051" spans="1:9" ht="25.35" customHeight="1">
      <c r="A1051" s="81">
        <v>44468</v>
      </c>
      <c r="B1051" s="80">
        <v>1.6259999999999999</v>
      </c>
      <c r="C1051" s="80">
        <v>1.639</v>
      </c>
      <c r="D1051" s="80">
        <v>1.6114999999999999</v>
      </c>
      <c r="E1051" s="80">
        <v>1.627</v>
      </c>
      <c r="F1051" s="79">
        <v>30810530</v>
      </c>
      <c r="G1051" s="79">
        <v>9918540642</v>
      </c>
      <c r="H1051" s="123">
        <v>16137.4653691395</v>
      </c>
      <c r="I1051" s="124"/>
    </row>
    <row r="1052" spans="1:9" ht="25.35" customHeight="1">
      <c r="A1052" s="81">
        <v>44467</v>
      </c>
      <c r="B1052" s="80">
        <v>1.6194999999999999</v>
      </c>
      <c r="C1052" s="80">
        <v>1.6455</v>
      </c>
      <c r="D1052" s="80">
        <v>1.6105</v>
      </c>
      <c r="E1052" s="80">
        <v>1.6225000000000001</v>
      </c>
      <c r="F1052" s="79">
        <v>17950571</v>
      </c>
      <c r="G1052" s="79">
        <v>9918540642</v>
      </c>
      <c r="H1052" s="123">
        <v>16092.8316241016</v>
      </c>
      <c r="I1052" s="124"/>
    </row>
    <row r="1053" spans="1:9" ht="25.35" customHeight="1">
      <c r="A1053" s="81">
        <v>44466</v>
      </c>
      <c r="B1053" s="80">
        <v>1.5920000000000001</v>
      </c>
      <c r="C1053" s="80">
        <v>1.6435</v>
      </c>
      <c r="D1053" s="80">
        <v>1.59</v>
      </c>
      <c r="E1053" s="80">
        <v>1.6259999999999999</v>
      </c>
      <c r="F1053" s="79">
        <v>22361019</v>
      </c>
      <c r="G1053" s="79">
        <v>9918540642</v>
      </c>
      <c r="H1053" s="123">
        <v>16127.5475473858</v>
      </c>
      <c r="I1053" s="124"/>
    </row>
    <row r="1054" spans="1:9" ht="25.35" customHeight="1">
      <c r="A1054" s="81">
        <v>44463</v>
      </c>
      <c r="B1054" s="80">
        <v>1.5840000000000001</v>
      </c>
      <c r="C1054" s="80">
        <v>1.5934999999999999</v>
      </c>
      <c r="D1054" s="80">
        <v>1.5725</v>
      </c>
      <c r="E1054" s="80">
        <v>1.5845</v>
      </c>
      <c r="F1054" s="79">
        <v>15496037</v>
      </c>
      <c r="G1054" s="79">
        <v>9918540642</v>
      </c>
      <c r="H1054" s="123">
        <v>15715.9272026733</v>
      </c>
      <c r="I1054" s="124"/>
    </row>
    <row r="1055" spans="1:9" ht="25.35" customHeight="1">
      <c r="A1055" s="81">
        <v>44462</v>
      </c>
      <c r="B1055" s="80">
        <v>1.6045</v>
      </c>
      <c r="C1055" s="80">
        <v>1.6094999999999999</v>
      </c>
      <c r="D1055" s="80">
        <v>1.5780000000000001</v>
      </c>
      <c r="E1055" s="80">
        <v>1.5865</v>
      </c>
      <c r="F1055" s="79">
        <v>20158518</v>
      </c>
      <c r="G1055" s="79">
        <v>9918540642</v>
      </c>
      <c r="H1055" s="123">
        <v>15735.7640285627</v>
      </c>
      <c r="I1055" s="124"/>
    </row>
    <row r="1056" spans="1:9" ht="25.35" customHeight="1">
      <c r="A1056" s="81">
        <v>44461</v>
      </c>
      <c r="B1056" s="80">
        <v>1.5925</v>
      </c>
      <c r="C1056" s="80">
        <v>1.609</v>
      </c>
      <c r="D1056" s="80">
        <v>1.589</v>
      </c>
      <c r="E1056" s="80">
        <v>1.603</v>
      </c>
      <c r="F1056" s="79">
        <v>13342950</v>
      </c>
      <c r="G1056" s="79">
        <v>9918540642</v>
      </c>
      <c r="H1056" s="123">
        <v>15899.4210937017</v>
      </c>
      <c r="I1056" s="124"/>
    </row>
    <row r="1057" spans="1:9" ht="25.35" customHeight="1">
      <c r="A1057" s="81">
        <v>44460</v>
      </c>
      <c r="B1057" s="80">
        <v>1.5595000000000001</v>
      </c>
      <c r="C1057" s="80">
        <v>1.6214999999999999</v>
      </c>
      <c r="D1057" s="80">
        <v>1.5465</v>
      </c>
      <c r="E1057" s="80">
        <v>1.595</v>
      </c>
      <c r="F1057" s="79">
        <v>27365980</v>
      </c>
      <c r="G1057" s="79">
        <v>9918540642</v>
      </c>
      <c r="H1057" s="123">
        <v>15820.0726077617</v>
      </c>
      <c r="I1057" s="124"/>
    </row>
    <row r="1058" spans="1:9" ht="25.35" customHeight="1">
      <c r="A1058" s="81">
        <v>44459</v>
      </c>
      <c r="B1058" s="80">
        <v>1.538</v>
      </c>
      <c r="C1058" s="80">
        <v>1.5609999999999999</v>
      </c>
      <c r="D1058" s="80">
        <v>1.5295000000000001</v>
      </c>
      <c r="E1058" s="80">
        <v>1.5529999999999999</v>
      </c>
      <c r="F1058" s="79">
        <v>13832484</v>
      </c>
      <c r="G1058" s="79">
        <v>9918540642</v>
      </c>
      <c r="H1058" s="123">
        <v>15403.4933521724</v>
      </c>
      <c r="I1058" s="124"/>
    </row>
    <row r="1059" spans="1:9" ht="25.35" customHeight="1">
      <c r="A1059" s="81">
        <v>44456</v>
      </c>
      <c r="B1059" s="80">
        <v>1.5575000000000001</v>
      </c>
      <c r="C1059" s="80">
        <v>1.5860000000000001</v>
      </c>
      <c r="D1059" s="80">
        <v>1.5565</v>
      </c>
      <c r="E1059" s="80">
        <v>1.5615000000000001</v>
      </c>
      <c r="F1059" s="79">
        <v>159522493</v>
      </c>
      <c r="G1059" s="79">
        <v>9918540642</v>
      </c>
      <c r="H1059" s="123">
        <v>15487.800748989201</v>
      </c>
      <c r="I1059" s="124"/>
    </row>
    <row r="1060" spans="1:9" ht="25.35" customHeight="1">
      <c r="A1060" s="81">
        <v>44455</v>
      </c>
      <c r="B1060" s="80">
        <v>1.55</v>
      </c>
      <c r="C1060" s="80">
        <v>1.5629999999999999</v>
      </c>
      <c r="D1060" s="80">
        <v>1.5409999999999999</v>
      </c>
      <c r="E1060" s="80">
        <v>1.5469999999999999</v>
      </c>
      <c r="F1060" s="79">
        <v>19466022</v>
      </c>
      <c r="G1060" s="79">
        <v>9918540642</v>
      </c>
      <c r="H1060" s="123">
        <v>15343.981692121901</v>
      </c>
      <c r="I1060" s="124"/>
    </row>
    <row r="1061" spans="1:9" ht="25.35" customHeight="1">
      <c r="A1061" s="81">
        <v>44454</v>
      </c>
      <c r="B1061" s="80">
        <v>1.5509999999999999</v>
      </c>
      <c r="C1061" s="80">
        <v>1.5595000000000001</v>
      </c>
      <c r="D1061" s="80">
        <v>1.5289999999999999</v>
      </c>
      <c r="E1061" s="80">
        <v>1.5485</v>
      </c>
      <c r="F1061" s="79">
        <v>28077847</v>
      </c>
      <c r="G1061" s="79">
        <v>9918540642</v>
      </c>
      <c r="H1061" s="123">
        <v>15358.860789516701</v>
      </c>
      <c r="I1061" s="124"/>
    </row>
    <row r="1062" spans="1:9" ht="25.35" customHeight="1">
      <c r="A1062" s="81">
        <v>44453</v>
      </c>
      <c r="B1062" s="80">
        <v>1.5920000000000001</v>
      </c>
      <c r="C1062" s="80">
        <v>1.6060000000000001</v>
      </c>
      <c r="D1062" s="80">
        <v>1.554</v>
      </c>
      <c r="E1062" s="80">
        <v>1.5555000000000001</v>
      </c>
      <c r="F1062" s="79">
        <v>57141583</v>
      </c>
      <c r="G1062" s="79">
        <v>9918540642</v>
      </c>
      <c r="H1062" s="123">
        <v>15428.2902713208</v>
      </c>
      <c r="I1062" s="124"/>
    </row>
    <row r="1063" spans="1:9" ht="25.35" customHeight="1">
      <c r="A1063" s="81">
        <v>44452</v>
      </c>
      <c r="B1063" s="80">
        <v>1.5965</v>
      </c>
      <c r="C1063" s="80">
        <v>1.609</v>
      </c>
      <c r="D1063" s="80">
        <v>1.5845</v>
      </c>
      <c r="E1063" s="80">
        <v>1.5974999999999999</v>
      </c>
      <c r="F1063" s="79">
        <v>11452374</v>
      </c>
      <c r="G1063" s="79">
        <v>9918540642</v>
      </c>
      <c r="H1063" s="123">
        <v>15844.868344528</v>
      </c>
      <c r="I1063" s="124"/>
    </row>
    <row r="1064" spans="1:9" ht="25.35" customHeight="1">
      <c r="A1064" s="81">
        <v>44449</v>
      </c>
      <c r="B1064" s="80">
        <v>1.6315</v>
      </c>
      <c r="C1064" s="80">
        <v>1.6315</v>
      </c>
      <c r="D1064" s="80">
        <v>1.585</v>
      </c>
      <c r="E1064" s="80">
        <v>1.5925</v>
      </c>
      <c r="F1064" s="79">
        <v>11958816</v>
      </c>
      <c r="G1064" s="79">
        <v>9918540642</v>
      </c>
      <c r="H1064" s="123">
        <v>15795.275688613299</v>
      </c>
      <c r="I1064" s="124"/>
    </row>
    <row r="1065" spans="1:9" ht="25.35" customHeight="1">
      <c r="A1065" s="81">
        <v>44448</v>
      </c>
      <c r="B1065" s="80">
        <v>1.6319999999999999</v>
      </c>
      <c r="C1065" s="80">
        <v>1.6355</v>
      </c>
      <c r="D1065" s="80">
        <v>1.5934999999999999</v>
      </c>
      <c r="E1065" s="80">
        <v>1.6120000000000001</v>
      </c>
      <c r="F1065" s="79">
        <v>17999447</v>
      </c>
      <c r="G1065" s="79">
        <v>9918540642</v>
      </c>
      <c r="H1065" s="123">
        <v>15988.6874013953</v>
      </c>
      <c r="I1065" s="124"/>
    </row>
    <row r="1066" spans="1:9" ht="25.35" customHeight="1">
      <c r="A1066" s="81">
        <v>44447</v>
      </c>
      <c r="B1066" s="80">
        <v>1.65</v>
      </c>
      <c r="C1066" s="80">
        <v>1.663</v>
      </c>
      <c r="D1066" s="80">
        <v>1.6279999999999999</v>
      </c>
      <c r="E1066" s="80">
        <v>1.6485000000000001</v>
      </c>
      <c r="F1066" s="79">
        <v>13804521</v>
      </c>
      <c r="G1066" s="79">
        <v>9918540642</v>
      </c>
      <c r="H1066" s="123">
        <v>16350.7150901931</v>
      </c>
      <c r="I1066" s="124"/>
    </row>
    <row r="1067" spans="1:9" ht="25.35" customHeight="1">
      <c r="A1067" s="81">
        <v>44446</v>
      </c>
      <c r="B1067" s="80">
        <v>1.6455</v>
      </c>
      <c r="C1067" s="80">
        <v>1.6955</v>
      </c>
      <c r="D1067" s="80">
        <v>1.6395</v>
      </c>
      <c r="E1067" s="80">
        <v>1.6465000000000001</v>
      </c>
      <c r="F1067" s="79">
        <v>20271859</v>
      </c>
      <c r="G1067" s="79">
        <v>9918540642</v>
      </c>
      <c r="H1067" s="123">
        <v>16330.877081921501</v>
      </c>
      <c r="I1067" s="124"/>
    </row>
    <row r="1068" spans="1:9" ht="25.35" customHeight="1">
      <c r="A1068" s="81">
        <v>44445</v>
      </c>
      <c r="B1068" s="80">
        <v>1.6214999999999999</v>
      </c>
      <c r="C1068" s="80">
        <v>1.6639999999999999</v>
      </c>
      <c r="D1068" s="80">
        <v>1.6120000000000001</v>
      </c>
      <c r="E1068" s="80">
        <v>1.6479999999999999</v>
      </c>
      <c r="F1068" s="79">
        <v>13393140</v>
      </c>
      <c r="G1068" s="79">
        <v>9918540642</v>
      </c>
      <c r="H1068" s="123">
        <v>16345.7549969341</v>
      </c>
      <c r="I1068" s="124"/>
    </row>
    <row r="1069" spans="1:9" ht="25.35" customHeight="1">
      <c r="A1069" s="81">
        <v>44442</v>
      </c>
      <c r="B1069" s="80">
        <v>1.6205000000000001</v>
      </c>
      <c r="C1069" s="80">
        <v>1.64</v>
      </c>
      <c r="D1069" s="80">
        <v>1.6145</v>
      </c>
      <c r="E1069" s="80">
        <v>1.6205000000000001</v>
      </c>
      <c r="F1069" s="79">
        <v>18110663</v>
      </c>
      <c r="G1069" s="79">
        <v>9918540642</v>
      </c>
      <c r="H1069" s="123">
        <v>16072.9959805943</v>
      </c>
      <c r="I1069" s="124"/>
    </row>
    <row r="1070" spans="1:9" ht="25.35" customHeight="1">
      <c r="A1070" s="81">
        <v>44441</v>
      </c>
      <c r="B1070" s="80">
        <v>1.6779999999999999</v>
      </c>
      <c r="C1070" s="80">
        <v>1.681</v>
      </c>
      <c r="D1070" s="80">
        <v>1.6154999999999999</v>
      </c>
      <c r="E1070" s="80">
        <v>1.6214999999999999</v>
      </c>
      <c r="F1070" s="79">
        <v>26034542</v>
      </c>
      <c r="G1070" s="79">
        <v>9918540642</v>
      </c>
      <c r="H1070" s="123">
        <v>16082.9126199657</v>
      </c>
      <c r="I1070" s="124"/>
    </row>
    <row r="1071" spans="1:9" ht="25.35" customHeight="1">
      <c r="A1071" s="81">
        <v>44440</v>
      </c>
      <c r="B1071" s="80">
        <v>1.7075</v>
      </c>
      <c r="C1071" s="80">
        <v>1.7224999999999999</v>
      </c>
      <c r="D1071" s="80">
        <v>1.6845000000000001</v>
      </c>
      <c r="E1071" s="80">
        <v>1.6865000000000001</v>
      </c>
      <c r="F1071" s="79">
        <v>14537058</v>
      </c>
      <c r="G1071" s="79">
        <v>9918540642</v>
      </c>
      <c r="H1071" s="123">
        <v>16727.618329239202</v>
      </c>
      <c r="I1071" s="124"/>
    </row>
    <row r="1072" spans="1:9" ht="25.35" customHeight="1">
      <c r="A1072" s="81">
        <v>44439</v>
      </c>
      <c r="B1072" s="80">
        <v>1.704</v>
      </c>
      <c r="C1072" s="80">
        <v>1.7044999999999999</v>
      </c>
      <c r="D1072" s="80">
        <v>1.68</v>
      </c>
      <c r="E1072" s="80">
        <v>1.698</v>
      </c>
      <c r="F1072" s="79">
        <v>22204835</v>
      </c>
      <c r="G1072" s="79">
        <v>9918540642</v>
      </c>
      <c r="H1072" s="123">
        <v>16841.682738463402</v>
      </c>
      <c r="I1072" s="124"/>
    </row>
    <row r="1073" spans="1:9" ht="25.35" customHeight="1">
      <c r="A1073" s="81">
        <v>44435</v>
      </c>
      <c r="B1073" s="80">
        <v>1.6895</v>
      </c>
      <c r="C1073" s="80">
        <v>1.6995</v>
      </c>
      <c r="D1073" s="80">
        <v>1.667</v>
      </c>
      <c r="E1073" s="80">
        <v>1.6995</v>
      </c>
      <c r="F1073" s="79">
        <v>20378084</v>
      </c>
      <c r="G1073" s="79">
        <v>9918354408</v>
      </c>
      <c r="H1073" s="123">
        <v>16856.242966417401</v>
      </c>
      <c r="I1073" s="124"/>
    </row>
    <row r="1074" spans="1:9" ht="25.35" customHeight="1">
      <c r="A1074" s="81">
        <v>44434</v>
      </c>
      <c r="B1074" s="80">
        <v>1.6915</v>
      </c>
      <c r="C1074" s="80">
        <v>1.7044999999999999</v>
      </c>
      <c r="D1074" s="80">
        <v>1.6819999999999999</v>
      </c>
      <c r="E1074" s="80">
        <v>1.694</v>
      </c>
      <c r="F1074" s="79">
        <v>9547857</v>
      </c>
      <c r="G1074" s="79">
        <v>9918354408</v>
      </c>
      <c r="H1074" s="123">
        <v>16801.691241545301</v>
      </c>
      <c r="I1074" s="124"/>
    </row>
    <row r="1075" spans="1:9" ht="25.35" customHeight="1">
      <c r="A1075" s="81">
        <v>44433</v>
      </c>
      <c r="B1075" s="80">
        <v>1.6775</v>
      </c>
      <c r="C1075" s="80">
        <v>1.7095</v>
      </c>
      <c r="D1075" s="80">
        <v>1.6775</v>
      </c>
      <c r="E1075" s="80">
        <v>1.7004999999999999</v>
      </c>
      <c r="F1075" s="79">
        <v>15089428</v>
      </c>
      <c r="G1075" s="79">
        <v>9918354408</v>
      </c>
      <c r="H1075" s="123">
        <v>16866.1617843106</v>
      </c>
      <c r="I1075" s="124"/>
    </row>
    <row r="1076" spans="1:9" ht="25.35" customHeight="1">
      <c r="A1076" s="81">
        <v>44432</v>
      </c>
      <c r="B1076" s="80">
        <v>1.6904999999999999</v>
      </c>
      <c r="C1076" s="80">
        <v>1.6990000000000001</v>
      </c>
      <c r="D1076" s="80">
        <v>1.645</v>
      </c>
      <c r="E1076" s="80">
        <v>1.6819999999999999</v>
      </c>
      <c r="F1076" s="79">
        <v>18341346</v>
      </c>
      <c r="G1076" s="79">
        <v>9918354408</v>
      </c>
      <c r="H1076" s="123">
        <v>16682.671338627901</v>
      </c>
      <c r="I1076" s="124"/>
    </row>
    <row r="1077" spans="1:9" ht="25.35" customHeight="1">
      <c r="A1077" s="81">
        <v>44431</v>
      </c>
      <c r="B1077" s="80">
        <v>1.744</v>
      </c>
      <c r="C1077" s="80">
        <v>1.7444999999999999</v>
      </c>
      <c r="D1077" s="80">
        <v>1.6615</v>
      </c>
      <c r="E1077" s="80">
        <v>1.6815</v>
      </c>
      <c r="F1077" s="79">
        <v>34330596</v>
      </c>
      <c r="G1077" s="79">
        <v>9918354408</v>
      </c>
      <c r="H1077" s="123">
        <v>16677.7125208613</v>
      </c>
      <c r="I1077" s="124"/>
    </row>
    <row r="1078" spans="1:9" ht="25.35" customHeight="1">
      <c r="A1078" s="81">
        <v>44428</v>
      </c>
      <c r="B1078" s="80">
        <v>1.7095</v>
      </c>
      <c r="C1078" s="80">
        <v>1.7350000000000001</v>
      </c>
      <c r="D1078" s="80">
        <v>1.7070000000000001</v>
      </c>
      <c r="E1078" s="80">
        <v>1.734</v>
      </c>
      <c r="F1078" s="79">
        <v>19001494</v>
      </c>
      <c r="G1078" s="79">
        <v>9918354408</v>
      </c>
      <c r="H1078" s="123">
        <v>17198.426221870101</v>
      </c>
      <c r="I1078" s="124"/>
    </row>
    <row r="1079" spans="1:9" ht="25.35" customHeight="1">
      <c r="A1079" s="81">
        <v>44427</v>
      </c>
      <c r="B1079" s="80">
        <v>1.7084999999999999</v>
      </c>
      <c r="C1079" s="80">
        <v>1.7224999999999999</v>
      </c>
      <c r="D1079" s="80">
        <v>1.7</v>
      </c>
      <c r="E1079" s="80">
        <v>1.7110000000000001</v>
      </c>
      <c r="F1079" s="79">
        <v>36169640</v>
      </c>
      <c r="G1079" s="79">
        <v>9918354408</v>
      </c>
      <c r="H1079" s="123">
        <v>16970.305233928299</v>
      </c>
      <c r="I1079" s="124"/>
    </row>
    <row r="1080" spans="1:9" ht="25.35" customHeight="1">
      <c r="A1080" s="81">
        <v>44426</v>
      </c>
      <c r="B1080" s="80">
        <v>1.7415</v>
      </c>
      <c r="C1080" s="80">
        <v>1.7490000000000001</v>
      </c>
      <c r="D1080" s="80">
        <v>1.7190000000000001</v>
      </c>
      <c r="E1080" s="80">
        <v>1.7324999999999999</v>
      </c>
      <c r="F1080" s="79">
        <v>12932718</v>
      </c>
      <c r="G1080" s="79">
        <v>9918354408</v>
      </c>
      <c r="H1080" s="123">
        <v>17183.5485862104</v>
      </c>
      <c r="I1080" s="124"/>
    </row>
    <row r="1081" spans="1:9" ht="25.35" customHeight="1">
      <c r="A1081" s="81">
        <v>44425</v>
      </c>
      <c r="B1081" s="80">
        <v>1.7509999999999999</v>
      </c>
      <c r="C1081" s="80">
        <v>1.7565</v>
      </c>
      <c r="D1081" s="80">
        <v>1.722</v>
      </c>
      <c r="E1081" s="80">
        <v>1.7415</v>
      </c>
      <c r="F1081" s="79">
        <v>18956815</v>
      </c>
      <c r="G1081" s="79">
        <v>9918354408</v>
      </c>
      <c r="H1081" s="123">
        <v>17272.8132178085</v>
      </c>
      <c r="I1081" s="124"/>
    </row>
    <row r="1082" spans="1:9" ht="25.35" customHeight="1">
      <c r="A1082" s="81">
        <v>44424</v>
      </c>
      <c r="B1082" s="80">
        <v>1.77</v>
      </c>
      <c r="C1082" s="80">
        <v>1.7869999999999999</v>
      </c>
      <c r="D1082" s="80">
        <v>1.7475000000000001</v>
      </c>
      <c r="E1082" s="80">
        <v>1.7595000000000001</v>
      </c>
      <c r="F1082" s="79">
        <v>11423964</v>
      </c>
      <c r="G1082" s="79">
        <v>9918354408</v>
      </c>
      <c r="H1082" s="123">
        <v>17451.344845724601</v>
      </c>
      <c r="I1082" s="124"/>
    </row>
    <row r="1083" spans="1:9" ht="25.35" customHeight="1">
      <c r="A1083" s="81">
        <v>44421</v>
      </c>
      <c r="B1083" s="80">
        <v>1.7885</v>
      </c>
      <c r="C1083" s="80">
        <v>1.7945</v>
      </c>
      <c r="D1083" s="80">
        <v>1.7645</v>
      </c>
      <c r="E1083" s="80">
        <v>1.7805</v>
      </c>
      <c r="F1083" s="79">
        <v>15520940</v>
      </c>
      <c r="G1083" s="79">
        <v>9918354408</v>
      </c>
      <c r="H1083" s="123">
        <v>17659.630562600101</v>
      </c>
      <c r="I1083" s="124"/>
    </row>
    <row r="1084" spans="1:9" ht="25.35" customHeight="1">
      <c r="A1084" s="81">
        <v>44420</v>
      </c>
      <c r="B1084" s="80">
        <v>1.766</v>
      </c>
      <c r="C1084" s="80">
        <v>1.798</v>
      </c>
      <c r="D1084" s="80">
        <v>1.7635000000000001</v>
      </c>
      <c r="E1084" s="80">
        <v>1.784</v>
      </c>
      <c r="F1084" s="79">
        <v>14929766</v>
      </c>
      <c r="G1084" s="79">
        <v>9918354408</v>
      </c>
      <c r="H1084" s="123">
        <v>17694.343469326101</v>
      </c>
      <c r="I1084" s="124"/>
    </row>
    <row r="1085" spans="1:9" ht="25.35" customHeight="1">
      <c r="A1085" s="81">
        <v>44419</v>
      </c>
      <c r="B1085" s="80">
        <v>1.7615000000000001</v>
      </c>
      <c r="C1085" s="80">
        <v>1.7785</v>
      </c>
      <c r="D1085" s="80">
        <v>1.7615000000000001</v>
      </c>
      <c r="E1085" s="80">
        <v>1.7685</v>
      </c>
      <c r="F1085" s="79">
        <v>15822472</v>
      </c>
      <c r="G1085" s="79">
        <v>9918354408</v>
      </c>
      <c r="H1085" s="123">
        <v>17540.610659682701</v>
      </c>
      <c r="I1085" s="124"/>
    </row>
    <row r="1086" spans="1:9" ht="25.35" customHeight="1">
      <c r="A1086" s="81">
        <v>44418</v>
      </c>
      <c r="B1086" s="80">
        <v>1.7544999999999999</v>
      </c>
      <c r="C1086" s="80">
        <v>1.7685</v>
      </c>
      <c r="D1086" s="80">
        <v>1.746</v>
      </c>
      <c r="E1086" s="80">
        <v>1.7675000000000001</v>
      </c>
      <c r="F1086" s="79">
        <v>20213571</v>
      </c>
      <c r="G1086" s="79">
        <v>9918354408</v>
      </c>
      <c r="H1086" s="123">
        <v>17530.691841789601</v>
      </c>
      <c r="I1086" s="124"/>
    </row>
    <row r="1087" spans="1:9" ht="25.35" customHeight="1">
      <c r="A1087" s="81">
        <v>44417</v>
      </c>
      <c r="B1087" s="80">
        <v>1.7544999999999999</v>
      </c>
      <c r="C1087" s="80">
        <v>1.7555000000000001</v>
      </c>
      <c r="D1087" s="80">
        <v>1.7370000000000001</v>
      </c>
      <c r="E1087" s="80">
        <v>1.754</v>
      </c>
      <c r="F1087" s="79">
        <v>20499953</v>
      </c>
      <c r="G1087" s="79">
        <v>9918354408</v>
      </c>
      <c r="H1087" s="123">
        <v>17396.793120852501</v>
      </c>
      <c r="I1087" s="124"/>
    </row>
    <row r="1088" spans="1:9" ht="25.35" customHeight="1">
      <c r="A1088" s="81">
        <v>44414</v>
      </c>
      <c r="B1088" s="80">
        <v>1.7435</v>
      </c>
      <c r="C1088" s="80">
        <v>1.7625</v>
      </c>
      <c r="D1088" s="80">
        <v>1.7344999999999999</v>
      </c>
      <c r="E1088" s="80">
        <v>1.756</v>
      </c>
      <c r="F1088" s="79">
        <v>8798613</v>
      </c>
      <c r="G1088" s="79">
        <v>9918354408</v>
      </c>
      <c r="H1088" s="123">
        <v>17416.6307566387</v>
      </c>
      <c r="I1088" s="124"/>
    </row>
    <row r="1089" spans="1:9" ht="25.35" customHeight="1">
      <c r="A1089" s="81">
        <v>44413</v>
      </c>
      <c r="B1089" s="80">
        <v>1.7344999999999999</v>
      </c>
      <c r="C1089" s="80">
        <v>1.748</v>
      </c>
      <c r="D1089" s="80">
        <v>1.714</v>
      </c>
      <c r="E1089" s="80">
        <v>1.7455000000000001</v>
      </c>
      <c r="F1089" s="79">
        <v>27695107</v>
      </c>
      <c r="G1089" s="79">
        <v>9918354408</v>
      </c>
      <c r="H1089" s="123">
        <v>17312.488489380899</v>
      </c>
      <c r="I1089" s="124"/>
    </row>
    <row r="1090" spans="1:9" ht="25.35" customHeight="1">
      <c r="A1090" s="81">
        <v>44412</v>
      </c>
      <c r="B1090" s="80">
        <v>1.7555000000000001</v>
      </c>
      <c r="C1090" s="80">
        <v>1.756</v>
      </c>
      <c r="D1090" s="80">
        <v>1.724</v>
      </c>
      <c r="E1090" s="80">
        <v>1.7424999999999999</v>
      </c>
      <c r="F1090" s="79">
        <v>12807071</v>
      </c>
      <c r="G1090" s="79">
        <v>9918354408</v>
      </c>
      <c r="H1090" s="123">
        <v>17282.7320357016</v>
      </c>
      <c r="I1090" s="124"/>
    </row>
    <row r="1091" spans="1:9" ht="25.35" customHeight="1">
      <c r="A1091" s="81">
        <v>44411</v>
      </c>
      <c r="B1091" s="80">
        <v>1.7475000000000001</v>
      </c>
      <c r="C1091" s="80">
        <v>1.7795000000000001</v>
      </c>
      <c r="D1091" s="80">
        <v>1.7435</v>
      </c>
      <c r="E1091" s="80">
        <v>1.7484999999999999</v>
      </c>
      <c r="F1091" s="79">
        <v>12764155</v>
      </c>
      <c r="G1091" s="79">
        <v>9918354408</v>
      </c>
      <c r="H1091" s="123">
        <v>17342.243760700301</v>
      </c>
      <c r="I1091" s="124"/>
    </row>
    <row r="1092" spans="1:9" ht="25.35" customHeight="1">
      <c r="A1092" s="81">
        <v>44410</v>
      </c>
      <c r="B1092" s="80">
        <v>1.75</v>
      </c>
      <c r="C1092" s="80">
        <v>1.7795000000000001</v>
      </c>
      <c r="D1092" s="80">
        <v>1.7375</v>
      </c>
      <c r="E1092" s="80">
        <v>1.7470000000000001</v>
      </c>
      <c r="F1092" s="79">
        <v>15180654</v>
      </c>
      <c r="G1092" s="79">
        <v>9918354408</v>
      </c>
      <c r="H1092" s="123">
        <v>17327.364942680601</v>
      </c>
      <c r="I1092" s="124"/>
    </row>
    <row r="1093" spans="1:9" ht="25.35" customHeight="1">
      <c r="A1093" s="81">
        <v>44407</v>
      </c>
      <c r="B1093" s="80">
        <v>1.7070000000000001</v>
      </c>
      <c r="C1093" s="80">
        <v>1.7575000000000001</v>
      </c>
      <c r="D1093" s="80">
        <v>1.7070000000000001</v>
      </c>
      <c r="E1093" s="80">
        <v>1.736</v>
      </c>
      <c r="F1093" s="79">
        <v>32537214</v>
      </c>
      <c r="G1093" s="79">
        <v>9918354408</v>
      </c>
      <c r="H1093" s="123">
        <v>17218.2638576563</v>
      </c>
      <c r="I1093" s="124"/>
    </row>
    <row r="1094" spans="1:9" ht="25.35" customHeight="1">
      <c r="A1094" s="81">
        <v>44406</v>
      </c>
      <c r="B1094" s="80">
        <v>1.76</v>
      </c>
      <c r="C1094" s="80">
        <v>1.7855000000000001</v>
      </c>
      <c r="D1094" s="80">
        <v>1.6739999999999999</v>
      </c>
      <c r="E1094" s="80">
        <v>1.7190000000000001</v>
      </c>
      <c r="F1094" s="79">
        <v>68810672</v>
      </c>
      <c r="G1094" s="79">
        <v>9918151417</v>
      </c>
      <c r="H1094" s="123">
        <v>17049.302106108</v>
      </c>
      <c r="I1094" s="124"/>
    </row>
    <row r="1095" spans="1:9" ht="25.35" customHeight="1">
      <c r="A1095" s="81">
        <v>44405</v>
      </c>
      <c r="B1095" s="80">
        <v>1.8280000000000001</v>
      </c>
      <c r="C1095" s="80">
        <v>1.8580000000000001</v>
      </c>
      <c r="D1095" s="80">
        <v>1.8140000000000001</v>
      </c>
      <c r="E1095" s="80">
        <v>1.8394999999999999</v>
      </c>
      <c r="F1095" s="79">
        <v>28010818</v>
      </c>
      <c r="G1095" s="79">
        <v>9918151417</v>
      </c>
      <c r="H1095" s="123">
        <v>18244.4390397198</v>
      </c>
      <c r="I1095" s="124"/>
    </row>
    <row r="1096" spans="1:9" ht="25.35" customHeight="1">
      <c r="A1096" s="81">
        <v>44404</v>
      </c>
      <c r="B1096" s="80">
        <v>1.837</v>
      </c>
      <c r="C1096" s="80">
        <v>1.845</v>
      </c>
      <c r="D1096" s="80">
        <v>1.8080000000000001</v>
      </c>
      <c r="E1096" s="80">
        <v>1.8260000000000001</v>
      </c>
      <c r="F1096" s="79">
        <v>10412136</v>
      </c>
      <c r="G1096" s="79">
        <v>9918151417</v>
      </c>
      <c r="H1096" s="123">
        <v>18110.545423851901</v>
      </c>
      <c r="I1096" s="124"/>
    </row>
    <row r="1097" spans="1:9" ht="25.35" customHeight="1">
      <c r="A1097" s="81">
        <v>44403</v>
      </c>
      <c r="B1097" s="80">
        <v>1.8320000000000001</v>
      </c>
      <c r="C1097" s="80">
        <v>1.8560000000000001</v>
      </c>
      <c r="D1097" s="80">
        <v>1.8174999999999999</v>
      </c>
      <c r="E1097" s="80">
        <v>1.8374999999999999</v>
      </c>
      <c r="F1097" s="79">
        <v>16775581</v>
      </c>
      <c r="G1097" s="79">
        <v>9918151417</v>
      </c>
      <c r="H1097" s="123">
        <v>18224.602992270298</v>
      </c>
      <c r="I1097" s="124"/>
    </row>
    <row r="1098" spans="1:9" ht="25.35" customHeight="1">
      <c r="A1098" s="81">
        <v>44400</v>
      </c>
      <c r="B1098" s="80">
        <v>1.82</v>
      </c>
      <c r="C1098" s="80">
        <v>1.8640000000000001</v>
      </c>
      <c r="D1098" s="80">
        <v>1.8180000000000001</v>
      </c>
      <c r="E1098" s="80">
        <v>1.8474999999999999</v>
      </c>
      <c r="F1098" s="79">
        <v>24098081</v>
      </c>
      <c r="G1098" s="79">
        <v>9918151417</v>
      </c>
      <c r="H1098" s="123">
        <v>18323.784411853499</v>
      </c>
      <c r="I1098" s="124"/>
    </row>
    <row r="1099" spans="1:9" ht="25.35" customHeight="1">
      <c r="A1099" s="81">
        <v>44399</v>
      </c>
      <c r="B1099" s="80">
        <v>1.8494999999999999</v>
      </c>
      <c r="C1099" s="80">
        <v>1.8554999999999999</v>
      </c>
      <c r="D1099" s="80">
        <v>1.8169999999999999</v>
      </c>
      <c r="E1099" s="80">
        <v>1.821</v>
      </c>
      <c r="F1099" s="79">
        <v>13959289</v>
      </c>
      <c r="G1099" s="79">
        <v>9918151417</v>
      </c>
      <c r="H1099" s="123">
        <v>18060.954714060401</v>
      </c>
      <c r="I1099" s="124"/>
    </row>
    <row r="1100" spans="1:9" ht="25.35" customHeight="1">
      <c r="A1100" s="81">
        <v>44398</v>
      </c>
      <c r="B1100" s="80">
        <v>1.7955000000000001</v>
      </c>
      <c r="C1100" s="80">
        <v>1.8505</v>
      </c>
      <c r="D1100" s="80">
        <v>1.79</v>
      </c>
      <c r="E1100" s="80">
        <v>1.8405</v>
      </c>
      <c r="F1100" s="79">
        <v>35020277</v>
      </c>
      <c r="G1100" s="79">
        <v>9918151417</v>
      </c>
      <c r="H1100" s="123">
        <v>18254.357654612399</v>
      </c>
      <c r="I1100" s="124"/>
    </row>
    <row r="1101" spans="1:9" ht="25.35" customHeight="1">
      <c r="A1101" s="81">
        <v>44397</v>
      </c>
      <c r="B1101" s="80">
        <v>1.7935000000000001</v>
      </c>
      <c r="C1101" s="80">
        <v>1.8075000000000001</v>
      </c>
      <c r="D1101" s="80">
        <v>1.7829999999999999</v>
      </c>
      <c r="E1101" s="80">
        <v>1.7935000000000001</v>
      </c>
      <c r="F1101" s="79">
        <v>27943483</v>
      </c>
      <c r="G1101" s="79">
        <v>9918151417</v>
      </c>
      <c r="H1101" s="123">
        <v>17788.2052190389</v>
      </c>
      <c r="I1101" s="124"/>
    </row>
    <row r="1102" spans="1:9" ht="25.35" customHeight="1">
      <c r="A1102" s="81">
        <v>44396</v>
      </c>
      <c r="B1102" s="80">
        <v>1.8394999999999999</v>
      </c>
      <c r="C1102" s="80">
        <v>1.8520000000000001</v>
      </c>
      <c r="D1102" s="80">
        <v>1.7715000000000001</v>
      </c>
      <c r="E1102" s="80">
        <v>1.7815000000000001</v>
      </c>
      <c r="F1102" s="79">
        <v>45405074</v>
      </c>
      <c r="G1102" s="79">
        <v>9918151417</v>
      </c>
      <c r="H1102" s="123">
        <v>17669.186569670499</v>
      </c>
      <c r="I1102" s="124"/>
    </row>
    <row r="1103" spans="1:9" ht="25.35" customHeight="1">
      <c r="A1103" s="81">
        <v>44392</v>
      </c>
      <c r="B1103" s="80">
        <v>1.8594999999999999</v>
      </c>
      <c r="C1103" s="80">
        <v>1.8640000000000001</v>
      </c>
      <c r="D1103" s="80">
        <v>1.8474999999999999</v>
      </c>
      <c r="E1103" s="80">
        <v>1.8534999999999999</v>
      </c>
      <c r="F1103" s="79">
        <v>18225076</v>
      </c>
      <c r="G1103" s="79">
        <v>9918151417</v>
      </c>
      <c r="H1103" s="123">
        <v>18383.2937365377</v>
      </c>
      <c r="I1103" s="124"/>
    </row>
    <row r="1104" spans="1:9" ht="25.35" customHeight="1">
      <c r="A1104" s="81">
        <v>44391</v>
      </c>
      <c r="B1104" s="80">
        <v>1.8614999999999999</v>
      </c>
      <c r="C1104" s="80">
        <v>1.8819999999999999</v>
      </c>
      <c r="D1104" s="80">
        <v>1.8560000000000001</v>
      </c>
      <c r="E1104" s="80">
        <v>1.863</v>
      </c>
      <c r="F1104" s="79">
        <v>27162917</v>
      </c>
      <c r="G1104" s="79">
        <v>9918151417</v>
      </c>
      <c r="H1104" s="123">
        <v>18477.516439842399</v>
      </c>
      <c r="I1104" s="124"/>
    </row>
    <row r="1105" spans="1:9" ht="25.35" customHeight="1">
      <c r="A1105" s="81">
        <v>44390</v>
      </c>
      <c r="B1105" s="80">
        <v>1.8815</v>
      </c>
      <c r="C1105" s="80">
        <v>1.8905000000000001</v>
      </c>
      <c r="D1105" s="80">
        <v>1.8674999999999999</v>
      </c>
      <c r="E1105" s="80">
        <v>1.871</v>
      </c>
      <c r="F1105" s="79">
        <v>11111181</v>
      </c>
      <c r="G1105" s="79">
        <v>9918151417</v>
      </c>
      <c r="H1105" s="123">
        <v>18556.861811976101</v>
      </c>
      <c r="I1105" s="124"/>
    </row>
    <row r="1106" spans="1:9" ht="25.35" customHeight="1">
      <c r="A1106" s="81">
        <v>44389</v>
      </c>
      <c r="B1106" s="80">
        <v>1.8725000000000001</v>
      </c>
      <c r="C1106" s="80">
        <v>1.8794999999999999</v>
      </c>
      <c r="D1106" s="80">
        <v>1.8460000000000001</v>
      </c>
      <c r="E1106" s="80">
        <v>1.873</v>
      </c>
      <c r="F1106" s="79">
        <v>12242892</v>
      </c>
      <c r="G1106" s="79">
        <v>9918151417</v>
      </c>
      <c r="H1106" s="123">
        <v>18576.697859425502</v>
      </c>
      <c r="I1106" s="124"/>
    </row>
    <row r="1107" spans="1:9" ht="25.35" customHeight="1">
      <c r="A1107" s="81">
        <v>44386</v>
      </c>
      <c r="B1107" s="80">
        <v>1.865</v>
      </c>
      <c r="C1107" s="80">
        <v>1.8819999999999999</v>
      </c>
      <c r="D1107" s="80">
        <v>1.8580000000000001</v>
      </c>
      <c r="E1107" s="80">
        <v>1.8754999999999999</v>
      </c>
      <c r="F1107" s="79">
        <v>14006296</v>
      </c>
      <c r="G1107" s="79">
        <v>9918151417</v>
      </c>
      <c r="H1107" s="123">
        <v>18601.493805489201</v>
      </c>
      <c r="I1107" s="124"/>
    </row>
    <row r="1108" spans="1:9" ht="25.35" customHeight="1">
      <c r="A1108" s="81">
        <v>44385</v>
      </c>
      <c r="B1108" s="80">
        <v>1.883</v>
      </c>
      <c r="C1108" s="80">
        <v>1.883</v>
      </c>
      <c r="D1108" s="80">
        <v>1.8345</v>
      </c>
      <c r="E1108" s="80">
        <v>1.8545</v>
      </c>
      <c r="F1108" s="79">
        <v>35001092</v>
      </c>
      <c r="G1108" s="79">
        <v>9918151417</v>
      </c>
      <c r="H1108" s="123">
        <v>18393.211169094498</v>
      </c>
      <c r="I1108" s="124"/>
    </row>
    <row r="1109" spans="1:9" ht="25.35" customHeight="1">
      <c r="A1109" s="81">
        <v>44384</v>
      </c>
      <c r="B1109" s="80">
        <v>1.917</v>
      </c>
      <c r="C1109" s="80">
        <v>1.92</v>
      </c>
      <c r="D1109" s="80">
        <v>1.8835</v>
      </c>
      <c r="E1109" s="80">
        <v>1.8965000000000001</v>
      </c>
      <c r="F1109" s="79">
        <v>28300433</v>
      </c>
      <c r="G1109" s="79">
        <v>9918151417</v>
      </c>
      <c r="H1109" s="123">
        <v>18809.7740772123</v>
      </c>
      <c r="I1109" s="124"/>
    </row>
    <row r="1110" spans="1:9" ht="25.35" customHeight="1">
      <c r="A1110" s="81">
        <v>44383</v>
      </c>
      <c r="B1110" s="80">
        <v>1.9435</v>
      </c>
      <c r="C1110" s="80">
        <v>1.9490000000000001</v>
      </c>
      <c r="D1110" s="80">
        <v>1.9115</v>
      </c>
      <c r="E1110" s="80">
        <v>1.9115</v>
      </c>
      <c r="F1110" s="79">
        <v>20407137</v>
      </c>
      <c r="G1110" s="79">
        <v>9918151417</v>
      </c>
      <c r="H1110" s="123">
        <v>18958.546206587002</v>
      </c>
      <c r="I1110" s="124"/>
    </row>
    <row r="1111" spans="1:9" ht="25.35" customHeight="1">
      <c r="A1111" s="81">
        <v>44382</v>
      </c>
      <c r="B1111" s="80">
        <v>1.9535</v>
      </c>
      <c r="C1111" s="80">
        <v>1.9635</v>
      </c>
      <c r="D1111" s="80">
        <v>1.944</v>
      </c>
      <c r="E1111" s="80">
        <v>1.946</v>
      </c>
      <c r="F1111" s="79">
        <v>14380320</v>
      </c>
      <c r="G1111" s="79">
        <v>9918151417</v>
      </c>
      <c r="H1111" s="123">
        <v>19300.723641185399</v>
      </c>
      <c r="I1111" s="124"/>
    </row>
    <row r="1112" spans="1:9" ht="25.35" customHeight="1">
      <c r="A1112" s="81">
        <v>44379</v>
      </c>
      <c r="B1112" s="80">
        <v>1.9695</v>
      </c>
      <c r="C1112" s="80">
        <v>1.9810000000000001</v>
      </c>
      <c r="D1112" s="80">
        <v>1.94</v>
      </c>
      <c r="E1112" s="80">
        <v>1.95</v>
      </c>
      <c r="F1112" s="79">
        <v>14991866</v>
      </c>
      <c r="G1112" s="79">
        <v>9918151417</v>
      </c>
      <c r="H1112" s="123">
        <v>19340.395736084301</v>
      </c>
      <c r="I1112" s="124"/>
    </row>
    <row r="1113" spans="1:9" ht="25.35" customHeight="1">
      <c r="A1113" s="81">
        <v>44378</v>
      </c>
      <c r="B1113" s="80">
        <v>1.95</v>
      </c>
      <c r="C1113" s="80">
        <v>1.9670000000000001</v>
      </c>
      <c r="D1113" s="80">
        <v>1.9355</v>
      </c>
      <c r="E1113" s="80">
        <v>1.96</v>
      </c>
      <c r="F1113" s="79">
        <v>18627761</v>
      </c>
      <c r="G1113" s="79">
        <v>9918151417</v>
      </c>
      <c r="H1113" s="123">
        <v>19439.577155667401</v>
      </c>
      <c r="I1113" s="124"/>
    </row>
    <row r="1114" spans="1:9" ht="25.35" customHeight="1">
      <c r="A1114" s="81">
        <v>44377</v>
      </c>
      <c r="B1114" s="80">
        <v>1.964</v>
      </c>
      <c r="C1114" s="80">
        <v>1.964</v>
      </c>
      <c r="D1114" s="80">
        <v>1.9275</v>
      </c>
      <c r="E1114" s="80">
        <v>1.94</v>
      </c>
      <c r="F1114" s="79">
        <v>27162075</v>
      </c>
      <c r="G1114" s="79">
        <v>9918151417</v>
      </c>
      <c r="H1114" s="123">
        <v>19241.214316501198</v>
      </c>
      <c r="I1114" s="124"/>
    </row>
    <row r="1115" spans="1:9" ht="25.35" customHeight="1">
      <c r="A1115" s="81">
        <v>44376</v>
      </c>
      <c r="B1115" s="80">
        <v>1.9924999999999999</v>
      </c>
      <c r="C1115" s="80">
        <v>2.0019999999999998</v>
      </c>
      <c r="D1115" s="80">
        <v>1.9410000000000001</v>
      </c>
      <c r="E1115" s="80">
        <v>1.9550000000000001</v>
      </c>
      <c r="F1115" s="79">
        <v>27664546</v>
      </c>
      <c r="G1115" s="79">
        <v>9917790060</v>
      </c>
      <c r="H1115" s="123">
        <v>19389.2799929254</v>
      </c>
      <c r="I1115" s="124"/>
    </row>
    <row r="1116" spans="1:9" ht="25.35" customHeight="1">
      <c r="A1116" s="81">
        <v>44375</v>
      </c>
      <c r="B1116" s="80">
        <v>2.0430000000000001</v>
      </c>
      <c r="C1116" s="80">
        <v>2.0430000000000001</v>
      </c>
      <c r="D1116" s="80">
        <v>1.9944999999999999</v>
      </c>
      <c r="E1116" s="80">
        <v>1.9984999999999999</v>
      </c>
      <c r="F1116" s="79">
        <v>17932990</v>
      </c>
      <c r="G1116" s="79">
        <v>9917790060</v>
      </c>
      <c r="H1116" s="123">
        <v>19820.704513160901</v>
      </c>
      <c r="I1116" s="124"/>
    </row>
    <row r="1117" spans="1:9" ht="25.35" customHeight="1">
      <c r="A1117" s="81">
        <v>44372</v>
      </c>
      <c r="B1117" s="80">
        <v>2.0299999999999998</v>
      </c>
      <c r="C1117" s="80">
        <v>2.0470000000000002</v>
      </c>
      <c r="D1117" s="80">
        <v>2.0190000000000001</v>
      </c>
      <c r="E1117" s="80">
        <v>2.0419999999999998</v>
      </c>
      <c r="F1117" s="79">
        <v>16365866</v>
      </c>
      <c r="G1117" s="79">
        <v>9917790060</v>
      </c>
      <c r="H1117" s="123">
        <v>20252.1278511038</v>
      </c>
      <c r="I1117" s="124"/>
    </row>
    <row r="1118" spans="1:9" ht="25.35" customHeight="1">
      <c r="A1118" s="81">
        <v>44371</v>
      </c>
      <c r="B1118" s="80">
        <v>2.0569999999999999</v>
      </c>
      <c r="C1118" s="80">
        <v>2.06</v>
      </c>
      <c r="D1118" s="80">
        <v>2.012</v>
      </c>
      <c r="E1118" s="80">
        <v>2.0270000000000001</v>
      </c>
      <c r="F1118" s="79">
        <v>32798216</v>
      </c>
      <c r="G1118" s="79">
        <v>9917790060</v>
      </c>
      <c r="H1118" s="123">
        <v>20103.359959786201</v>
      </c>
      <c r="I1118" s="124"/>
    </row>
    <row r="1119" spans="1:9" ht="25.35" customHeight="1">
      <c r="A1119" s="81">
        <v>44370</v>
      </c>
      <c r="B1119" s="80">
        <v>2.0259999999999998</v>
      </c>
      <c r="C1119" s="80">
        <v>2.0659999999999998</v>
      </c>
      <c r="D1119" s="80">
        <v>2.0259999999999998</v>
      </c>
      <c r="E1119" s="80">
        <v>2.0529999999999999</v>
      </c>
      <c r="F1119" s="79">
        <v>23236364</v>
      </c>
      <c r="G1119" s="79">
        <v>9917790060</v>
      </c>
      <c r="H1119" s="123">
        <v>20361.222728346402</v>
      </c>
      <c r="I1119" s="124"/>
    </row>
    <row r="1120" spans="1:9" ht="25.35" customHeight="1">
      <c r="A1120" s="81">
        <v>44369</v>
      </c>
      <c r="B1120" s="80">
        <v>2.0329999999999999</v>
      </c>
      <c r="C1120" s="80">
        <v>2.0579999999999998</v>
      </c>
      <c r="D1120" s="80">
        <v>2.0230000000000001</v>
      </c>
      <c r="E1120" s="80">
        <v>2.0259999999999998</v>
      </c>
      <c r="F1120" s="79">
        <v>21598797</v>
      </c>
      <c r="G1120" s="79">
        <v>9917790060</v>
      </c>
      <c r="H1120" s="123">
        <v>20093.442888560199</v>
      </c>
      <c r="I1120" s="124"/>
    </row>
    <row r="1121" spans="1:9" ht="25.35" customHeight="1">
      <c r="A1121" s="81">
        <v>44368</v>
      </c>
      <c r="B1121" s="80">
        <v>1.988</v>
      </c>
      <c r="C1121" s="80">
        <v>2.0169999999999999</v>
      </c>
      <c r="D1121" s="80">
        <v>1.952</v>
      </c>
      <c r="E1121" s="80">
        <v>2.016</v>
      </c>
      <c r="F1121" s="79">
        <v>23914148</v>
      </c>
      <c r="G1121" s="79">
        <v>9917790060</v>
      </c>
      <c r="H1121" s="123">
        <v>19994.265082543599</v>
      </c>
      <c r="I1121" s="124"/>
    </row>
    <row r="1122" spans="1:9" ht="25.35" customHeight="1">
      <c r="A1122" s="81">
        <v>44365</v>
      </c>
      <c r="B1122" s="80">
        <v>2.0499999999999998</v>
      </c>
      <c r="C1122" s="80">
        <v>2.0499999999999998</v>
      </c>
      <c r="D1122" s="80">
        <v>1.9804999999999999</v>
      </c>
      <c r="E1122" s="80">
        <v>1.9995000000000001</v>
      </c>
      <c r="F1122" s="79">
        <v>50688905</v>
      </c>
      <c r="G1122" s="79">
        <v>9917790060</v>
      </c>
      <c r="H1122" s="123">
        <v>19830.620402094301</v>
      </c>
      <c r="I1122" s="124"/>
    </row>
    <row r="1123" spans="1:9" ht="25.35" customHeight="1">
      <c r="A1123" s="81">
        <v>44364</v>
      </c>
      <c r="B1123" s="80">
        <v>1.9915</v>
      </c>
      <c r="C1123" s="80">
        <v>2.0649999999999999</v>
      </c>
      <c r="D1123" s="80">
        <v>1.984</v>
      </c>
      <c r="E1123" s="80">
        <v>2.056</v>
      </c>
      <c r="F1123" s="79">
        <v>41143860</v>
      </c>
      <c r="G1123" s="79">
        <v>9917790060</v>
      </c>
      <c r="H1123" s="123">
        <v>20390.9763066099</v>
      </c>
      <c r="I1123" s="124"/>
    </row>
    <row r="1124" spans="1:9" ht="25.35" customHeight="1">
      <c r="A1124" s="81">
        <v>44363</v>
      </c>
      <c r="B1124" s="80">
        <v>1.972</v>
      </c>
      <c r="C1124" s="80">
        <v>2.0310000000000001</v>
      </c>
      <c r="D1124" s="80">
        <v>1.9710000000000001</v>
      </c>
      <c r="E1124" s="80">
        <v>2.0019999999999998</v>
      </c>
      <c r="F1124" s="79">
        <v>36486550</v>
      </c>
      <c r="G1124" s="79">
        <v>9917790060</v>
      </c>
      <c r="H1124" s="123">
        <v>19855.414262452101</v>
      </c>
      <c r="I1124" s="124"/>
    </row>
    <row r="1125" spans="1:9" ht="25.35" customHeight="1">
      <c r="A1125" s="81">
        <v>44362</v>
      </c>
      <c r="B1125" s="80">
        <v>1.92</v>
      </c>
      <c r="C1125" s="80">
        <v>1.9935</v>
      </c>
      <c r="D1125" s="80">
        <v>1.909</v>
      </c>
      <c r="E1125" s="80">
        <v>1.9735</v>
      </c>
      <c r="F1125" s="79">
        <v>41274646</v>
      </c>
      <c r="G1125" s="79">
        <v>9917790060</v>
      </c>
      <c r="H1125" s="123">
        <v>19572.758815826801</v>
      </c>
      <c r="I1125" s="124"/>
    </row>
    <row r="1126" spans="1:9" ht="25.35" customHeight="1">
      <c r="A1126" s="81">
        <v>44361</v>
      </c>
      <c r="B1126" s="80">
        <v>1.921</v>
      </c>
      <c r="C1126" s="80">
        <v>1.97</v>
      </c>
      <c r="D1126" s="80">
        <v>1.917</v>
      </c>
      <c r="E1126" s="80">
        <v>1.9185000000000001</v>
      </c>
      <c r="F1126" s="79">
        <v>45688267</v>
      </c>
      <c r="G1126" s="79">
        <v>9917790060</v>
      </c>
      <c r="H1126" s="123">
        <v>19027.280882735598</v>
      </c>
      <c r="I1126" s="124"/>
    </row>
    <row r="1127" spans="1:9" ht="25.35" customHeight="1">
      <c r="A1127" s="81">
        <v>44358</v>
      </c>
      <c r="B1127" s="80">
        <v>1.952</v>
      </c>
      <c r="C1127" s="80">
        <v>1.9590000000000001</v>
      </c>
      <c r="D1127" s="80">
        <v>1.8875</v>
      </c>
      <c r="E1127" s="80">
        <v>1.9179999999999999</v>
      </c>
      <c r="F1127" s="79">
        <v>35368144</v>
      </c>
      <c r="G1127" s="79">
        <v>9917790060</v>
      </c>
      <c r="H1127" s="123">
        <v>19022.321164829798</v>
      </c>
      <c r="I1127" s="124"/>
    </row>
    <row r="1128" spans="1:9" ht="25.35" customHeight="1">
      <c r="A1128" s="81">
        <v>44357</v>
      </c>
      <c r="B1128" s="80">
        <v>1.9</v>
      </c>
      <c r="C1128" s="80">
        <v>1.9815</v>
      </c>
      <c r="D1128" s="80">
        <v>1.845</v>
      </c>
      <c r="E1128" s="80">
        <v>1.9515</v>
      </c>
      <c r="F1128" s="79">
        <v>55443109</v>
      </c>
      <c r="G1128" s="79">
        <v>9917790060</v>
      </c>
      <c r="H1128" s="123">
        <v>19354.566696756101</v>
      </c>
      <c r="I1128" s="124"/>
    </row>
    <row r="1129" spans="1:9" ht="25.35" customHeight="1">
      <c r="A1129" s="81">
        <v>44356</v>
      </c>
      <c r="B1129" s="80">
        <v>1.85</v>
      </c>
      <c r="C1129" s="80">
        <v>1.8585</v>
      </c>
      <c r="D1129" s="80">
        <v>1.8314999999999999</v>
      </c>
      <c r="E1129" s="80">
        <v>1.8314999999999999</v>
      </c>
      <c r="F1129" s="79">
        <v>21216660</v>
      </c>
      <c r="G1129" s="79">
        <v>9917790060</v>
      </c>
      <c r="H1129" s="123">
        <v>18164.431842264399</v>
      </c>
      <c r="I1129" s="124"/>
    </row>
    <row r="1130" spans="1:9" ht="25.35" customHeight="1">
      <c r="A1130" s="81">
        <v>44355</v>
      </c>
      <c r="B1130" s="80">
        <v>1.835</v>
      </c>
      <c r="C1130" s="80">
        <v>1.871</v>
      </c>
      <c r="D1130" s="80">
        <v>1.8325</v>
      </c>
      <c r="E1130" s="80">
        <v>1.8574999999999999</v>
      </c>
      <c r="F1130" s="79">
        <v>37356396</v>
      </c>
      <c r="G1130" s="79">
        <v>9917790060</v>
      </c>
      <c r="H1130" s="123">
        <v>18422.2946108246</v>
      </c>
      <c r="I1130" s="124"/>
    </row>
    <row r="1131" spans="1:9" ht="25.35" customHeight="1">
      <c r="A1131" s="81">
        <v>44354</v>
      </c>
      <c r="B1131" s="80">
        <v>1.7805</v>
      </c>
      <c r="C1131" s="80">
        <v>1.8460000000000001</v>
      </c>
      <c r="D1131" s="80">
        <v>1.7785</v>
      </c>
      <c r="E1131" s="80">
        <v>1.835</v>
      </c>
      <c r="F1131" s="79">
        <v>480987708</v>
      </c>
      <c r="G1131" s="79">
        <v>9917790060</v>
      </c>
      <c r="H1131" s="123">
        <v>18199.145138433702</v>
      </c>
      <c r="I1131" s="124"/>
    </row>
    <row r="1132" spans="1:9" ht="25.35" customHeight="1">
      <c r="A1132" s="81">
        <v>44351</v>
      </c>
      <c r="B1132" s="80">
        <v>1.77</v>
      </c>
      <c r="C1132" s="80">
        <v>1.776</v>
      </c>
      <c r="D1132" s="80">
        <v>1.7484999999999999</v>
      </c>
      <c r="E1132" s="80">
        <v>1.77</v>
      </c>
      <c r="F1132" s="79">
        <v>11614483</v>
      </c>
      <c r="G1132" s="79">
        <v>9917790060</v>
      </c>
      <c r="H1132" s="123">
        <v>17554.488217033198</v>
      </c>
      <c r="I1132" s="124"/>
    </row>
    <row r="1133" spans="1:9" ht="25.35" customHeight="1">
      <c r="A1133" s="81">
        <v>44350</v>
      </c>
      <c r="B1133" s="80">
        <v>1.7825</v>
      </c>
      <c r="C1133" s="80">
        <v>1.7835000000000001</v>
      </c>
      <c r="D1133" s="80">
        <v>1.7310000000000001</v>
      </c>
      <c r="E1133" s="80">
        <v>1.7695000000000001</v>
      </c>
      <c r="F1133" s="79">
        <v>33487164</v>
      </c>
      <c r="G1133" s="79">
        <v>9917790060</v>
      </c>
      <c r="H1133" s="123">
        <v>17549.529681420201</v>
      </c>
      <c r="I1133" s="124"/>
    </row>
    <row r="1134" spans="1:9" ht="25.35" customHeight="1">
      <c r="A1134" s="81">
        <v>44349</v>
      </c>
      <c r="B1134" s="80">
        <v>1.7995000000000001</v>
      </c>
      <c r="C1134" s="80">
        <v>1.8095000000000001</v>
      </c>
      <c r="D1134" s="80">
        <v>1.7745</v>
      </c>
      <c r="E1134" s="80">
        <v>1.804</v>
      </c>
      <c r="F1134" s="79">
        <v>29672361</v>
      </c>
      <c r="G1134" s="79">
        <v>9917790060</v>
      </c>
      <c r="H1134" s="123">
        <v>17891.692284572498</v>
      </c>
      <c r="I1134" s="124"/>
    </row>
    <row r="1135" spans="1:9" ht="25.35" customHeight="1">
      <c r="A1135" s="81">
        <v>44348</v>
      </c>
      <c r="B1135" s="80">
        <v>1.7535000000000001</v>
      </c>
      <c r="C1135" s="80">
        <v>1.798</v>
      </c>
      <c r="D1135" s="80">
        <v>1.7335</v>
      </c>
      <c r="E1135" s="80">
        <v>1.798</v>
      </c>
      <c r="F1135" s="79">
        <v>28935894</v>
      </c>
      <c r="G1135" s="79">
        <v>9917790060</v>
      </c>
      <c r="H1135" s="123">
        <v>17832.1863103381</v>
      </c>
      <c r="I1135" s="124"/>
    </row>
    <row r="1136" spans="1:9" ht="25.35" customHeight="1">
      <c r="A1136" s="81">
        <v>44344</v>
      </c>
      <c r="B1136" s="80">
        <v>1.7669999999999999</v>
      </c>
      <c r="C1136" s="80">
        <v>1.7715000000000001</v>
      </c>
      <c r="D1136" s="80">
        <v>1.7324999999999999</v>
      </c>
      <c r="E1136" s="80">
        <v>1.7484999999999999</v>
      </c>
      <c r="F1136" s="79">
        <v>83213824</v>
      </c>
      <c r="G1136" s="79">
        <v>9917790060</v>
      </c>
      <c r="H1136" s="123">
        <v>17341.256998160901</v>
      </c>
      <c r="I1136" s="124"/>
    </row>
    <row r="1137" spans="1:9" ht="25.35" customHeight="1">
      <c r="A1137" s="81">
        <v>44343</v>
      </c>
      <c r="B1137" s="80">
        <v>1.7475000000000001</v>
      </c>
      <c r="C1137" s="80">
        <v>1.7649999999999999</v>
      </c>
      <c r="D1137" s="80">
        <v>1.7310000000000001</v>
      </c>
      <c r="E1137" s="80">
        <v>1.7649999999999999</v>
      </c>
      <c r="F1137" s="79">
        <v>74253507</v>
      </c>
      <c r="G1137" s="79">
        <v>9917550606</v>
      </c>
      <c r="H1137" s="123">
        <v>17504.476677718299</v>
      </c>
      <c r="I1137" s="124"/>
    </row>
    <row r="1138" spans="1:9" ht="25.35" customHeight="1">
      <c r="A1138" s="81">
        <v>44342</v>
      </c>
      <c r="B1138" s="80">
        <v>1.744</v>
      </c>
      <c r="C1138" s="80">
        <v>1.776</v>
      </c>
      <c r="D1138" s="80">
        <v>1.74</v>
      </c>
      <c r="E1138" s="80">
        <v>1.762</v>
      </c>
      <c r="F1138" s="79">
        <v>22977558</v>
      </c>
      <c r="G1138" s="79">
        <v>9917550606</v>
      </c>
      <c r="H1138" s="123">
        <v>17474.723817821799</v>
      </c>
      <c r="I1138" s="124"/>
    </row>
    <row r="1139" spans="1:9" ht="25.35" customHeight="1">
      <c r="A1139" s="81">
        <v>44341</v>
      </c>
      <c r="B1139" s="80">
        <v>1.782</v>
      </c>
      <c r="C1139" s="80">
        <v>1.7865</v>
      </c>
      <c r="D1139" s="80">
        <v>1.738</v>
      </c>
      <c r="E1139" s="80">
        <v>1.7410000000000001</v>
      </c>
      <c r="F1139" s="79">
        <v>35069223</v>
      </c>
      <c r="G1139" s="79">
        <v>9917550606</v>
      </c>
      <c r="H1139" s="123">
        <v>17266.456163074701</v>
      </c>
      <c r="I1139" s="124"/>
    </row>
    <row r="1140" spans="1:9" ht="25.35" customHeight="1">
      <c r="A1140" s="81">
        <v>44340</v>
      </c>
      <c r="B1140" s="80">
        <v>1.7609999999999999</v>
      </c>
      <c r="C1140" s="80">
        <v>1.7909999999999999</v>
      </c>
      <c r="D1140" s="80">
        <v>1.7609999999999999</v>
      </c>
      <c r="E1140" s="80">
        <v>1.78</v>
      </c>
      <c r="F1140" s="79">
        <v>61406947</v>
      </c>
      <c r="G1140" s="79">
        <v>9917550606</v>
      </c>
      <c r="H1140" s="123">
        <v>17653.239794936599</v>
      </c>
      <c r="I1140" s="124"/>
    </row>
    <row r="1141" spans="1:9" ht="25.35" customHeight="1">
      <c r="A1141" s="81">
        <v>44337</v>
      </c>
      <c r="B1141" s="80">
        <v>1.7095</v>
      </c>
      <c r="C1141" s="80">
        <v>1.7645</v>
      </c>
      <c r="D1141" s="80">
        <v>1.6930000000000001</v>
      </c>
      <c r="E1141" s="80">
        <v>1.7589999999999999</v>
      </c>
      <c r="F1141" s="79">
        <v>65219445</v>
      </c>
      <c r="G1141" s="79">
        <v>9917550606</v>
      </c>
      <c r="H1141" s="123">
        <v>17444.970957925299</v>
      </c>
      <c r="I1141" s="124"/>
    </row>
    <row r="1142" spans="1:9" ht="25.35" customHeight="1">
      <c r="A1142" s="81">
        <v>44336</v>
      </c>
      <c r="B1142" s="80">
        <v>1.7</v>
      </c>
      <c r="C1142" s="80">
        <v>1.712</v>
      </c>
      <c r="D1142" s="80">
        <v>1.6759999999999999</v>
      </c>
      <c r="E1142" s="80">
        <v>1.7084999999999999</v>
      </c>
      <c r="F1142" s="79">
        <v>54430585</v>
      </c>
      <c r="G1142" s="79">
        <v>9917550606</v>
      </c>
      <c r="H1142" s="123">
        <v>16944.135484636299</v>
      </c>
      <c r="I1142" s="124"/>
    </row>
    <row r="1143" spans="1:9" ht="25.35" customHeight="1">
      <c r="A1143" s="81">
        <v>44335</v>
      </c>
      <c r="B1143" s="80">
        <v>1.69</v>
      </c>
      <c r="C1143" s="80">
        <v>1.72</v>
      </c>
      <c r="D1143" s="80">
        <v>1.6755</v>
      </c>
      <c r="E1143" s="80">
        <v>1.72</v>
      </c>
      <c r="F1143" s="79">
        <v>31109356</v>
      </c>
      <c r="G1143" s="79">
        <v>9917550606</v>
      </c>
      <c r="H1143" s="123">
        <v>17058.187326063398</v>
      </c>
      <c r="I1143" s="124"/>
    </row>
    <row r="1144" spans="1:9" ht="25.35" customHeight="1">
      <c r="A1144" s="81">
        <v>44334</v>
      </c>
      <c r="B1144" s="80">
        <v>1.6619999999999999</v>
      </c>
      <c r="C1144" s="80">
        <v>1.7124999999999999</v>
      </c>
      <c r="D1144" s="80">
        <v>1.6525000000000001</v>
      </c>
      <c r="E1144" s="80">
        <v>1.7050000000000001</v>
      </c>
      <c r="F1144" s="79">
        <v>40878878</v>
      </c>
      <c r="G1144" s="79">
        <v>9917550606</v>
      </c>
      <c r="H1144" s="123">
        <v>16909.424208845099</v>
      </c>
      <c r="I1144" s="124"/>
    </row>
    <row r="1145" spans="1:9" ht="25.35" customHeight="1">
      <c r="A1145" s="81">
        <v>44333</v>
      </c>
      <c r="B1145" s="80">
        <v>1.6180000000000001</v>
      </c>
      <c r="C1145" s="80">
        <v>1.6719999999999999</v>
      </c>
      <c r="D1145" s="80">
        <v>1.617</v>
      </c>
      <c r="E1145" s="80">
        <v>1.6619999999999999</v>
      </c>
      <c r="F1145" s="79">
        <v>70160451</v>
      </c>
      <c r="G1145" s="79">
        <v>9917550606</v>
      </c>
      <c r="H1145" s="123">
        <v>16482.968520769002</v>
      </c>
      <c r="I1145" s="124"/>
    </row>
    <row r="1146" spans="1:9" ht="25.35" customHeight="1">
      <c r="A1146" s="81">
        <v>44330</v>
      </c>
      <c r="B1146" s="80">
        <v>1.6014999999999999</v>
      </c>
      <c r="C1146" s="80">
        <v>1.6539999999999999</v>
      </c>
      <c r="D1146" s="80">
        <v>1.595</v>
      </c>
      <c r="E1146" s="80">
        <v>1.617</v>
      </c>
      <c r="F1146" s="79">
        <v>85335558</v>
      </c>
      <c r="G1146" s="79">
        <v>9917550606</v>
      </c>
      <c r="H1146" s="123">
        <v>16036.679169114101</v>
      </c>
      <c r="I1146" s="124"/>
    </row>
    <row r="1147" spans="1:9" ht="25.35" customHeight="1">
      <c r="A1147" s="81">
        <v>44329</v>
      </c>
      <c r="B1147" s="80">
        <v>1.6060000000000001</v>
      </c>
      <c r="C1147" s="80">
        <v>1.6525000000000001</v>
      </c>
      <c r="D1147" s="80">
        <v>1.5660000000000001</v>
      </c>
      <c r="E1147" s="80">
        <v>1.5905</v>
      </c>
      <c r="F1147" s="79">
        <v>66938089</v>
      </c>
      <c r="G1147" s="79">
        <v>9917550606</v>
      </c>
      <c r="H1147" s="123">
        <v>15773.864210468701</v>
      </c>
      <c r="I1147" s="124"/>
    </row>
    <row r="1148" spans="1:9" ht="25.35" customHeight="1">
      <c r="A1148" s="81">
        <v>44328</v>
      </c>
      <c r="B1148" s="80">
        <v>1.6795</v>
      </c>
      <c r="C1148" s="80">
        <v>1.6970000000000001</v>
      </c>
      <c r="D1148" s="80">
        <v>1.669</v>
      </c>
      <c r="E1148" s="80">
        <v>1.6904999999999999</v>
      </c>
      <c r="F1148" s="79">
        <v>67287017</v>
      </c>
      <c r="G1148" s="79">
        <v>9917550606</v>
      </c>
      <c r="H1148" s="123">
        <v>16765.6195075215</v>
      </c>
      <c r="I1148" s="124"/>
    </row>
    <row r="1149" spans="1:9" ht="25.35" customHeight="1">
      <c r="A1149" s="81">
        <v>44327</v>
      </c>
      <c r="B1149" s="80">
        <v>1.69</v>
      </c>
      <c r="C1149" s="80">
        <v>1.714</v>
      </c>
      <c r="D1149" s="80">
        <v>1.6759999999999999</v>
      </c>
      <c r="E1149" s="80">
        <v>1.6845000000000001</v>
      </c>
      <c r="F1149" s="79">
        <v>32601999</v>
      </c>
      <c r="G1149" s="79">
        <v>9917550606</v>
      </c>
      <c r="H1149" s="123">
        <v>16706.1137877285</v>
      </c>
      <c r="I1149" s="124"/>
    </row>
    <row r="1150" spans="1:9" ht="25.35" customHeight="1">
      <c r="A1150" s="81">
        <v>44326</v>
      </c>
      <c r="B1150" s="80">
        <v>1.7024999999999999</v>
      </c>
      <c r="C1150" s="80">
        <v>1.712</v>
      </c>
      <c r="D1150" s="80">
        <v>1.6919999999999999</v>
      </c>
      <c r="E1150" s="80">
        <v>1.7084999999999999</v>
      </c>
      <c r="F1150" s="79">
        <v>68204698</v>
      </c>
      <c r="G1150" s="79">
        <v>9917550606</v>
      </c>
      <c r="H1150" s="123">
        <v>16944.135484636299</v>
      </c>
      <c r="I1150" s="124"/>
    </row>
    <row r="1151" spans="1:9" ht="25.35" customHeight="1">
      <c r="A1151" s="81">
        <v>44323</v>
      </c>
      <c r="B1151" s="80">
        <v>1.7235</v>
      </c>
      <c r="C1151" s="80">
        <v>1.7235</v>
      </c>
      <c r="D1151" s="80">
        <v>1.6850000000000001</v>
      </c>
      <c r="E1151" s="80">
        <v>1.696</v>
      </c>
      <c r="F1151" s="79">
        <v>24956364</v>
      </c>
      <c r="G1151" s="79">
        <v>9917550606</v>
      </c>
      <c r="H1151" s="123">
        <v>16820.1668114198</v>
      </c>
      <c r="I1151" s="124"/>
    </row>
    <row r="1152" spans="1:9" ht="25.35" customHeight="1">
      <c r="A1152" s="81">
        <v>44322</v>
      </c>
      <c r="B1152" s="80">
        <v>1.704</v>
      </c>
      <c r="C1152" s="80">
        <v>1.7124999999999999</v>
      </c>
      <c r="D1152" s="80">
        <v>1.6795</v>
      </c>
      <c r="E1152" s="80">
        <v>1.712</v>
      </c>
      <c r="F1152" s="79">
        <v>49786174</v>
      </c>
      <c r="G1152" s="79">
        <v>9917550606</v>
      </c>
      <c r="H1152" s="123">
        <v>16978.846760427499</v>
      </c>
      <c r="I1152" s="124"/>
    </row>
    <row r="1153" spans="1:9" ht="25.35" customHeight="1">
      <c r="A1153" s="81">
        <v>44321</v>
      </c>
      <c r="B1153" s="80">
        <v>1.6855</v>
      </c>
      <c r="C1153" s="80">
        <v>1.7110000000000001</v>
      </c>
      <c r="D1153" s="80">
        <v>1.681</v>
      </c>
      <c r="E1153" s="80">
        <v>1.7024999999999999</v>
      </c>
      <c r="F1153" s="79">
        <v>38156980</v>
      </c>
      <c r="G1153" s="79">
        <v>9917550606</v>
      </c>
      <c r="H1153" s="123">
        <v>16884.629764843299</v>
      </c>
      <c r="I1153" s="124"/>
    </row>
    <row r="1154" spans="1:9" ht="25.35" customHeight="1">
      <c r="A1154" s="81">
        <v>44320</v>
      </c>
      <c r="B1154" s="80">
        <v>1.6695</v>
      </c>
      <c r="C1154" s="80">
        <v>1.69</v>
      </c>
      <c r="D1154" s="80">
        <v>1.661</v>
      </c>
      <c r="E1154" s="80">
        <v>1.6795</v>
      </c>
      <c r="F1154" s="79">
        <v>49923447</v>
      </c>
      <c r="G1154" s="79">
        <v>9917550606</v>
      </c>
      <c r="H1154" s="123">
        <v>16656.526081989101</v>
      </c>
      <c r="I1154" s="124"/>
    </row>
    <row r="1155" spans="1:9" ht="25.35" customHeight="1">
      <c r="A1155" s="81">
        <v>44316</v>
      </c>
      <c r="B1155" s="80">
        <v>1.641</v>
      </c>
      <c r="C1155" s="80">
        <v>1.6555</v>
      </c>
      <c r="D1155" s="80">
        <v>1.6325000000000001</v>
      </c>
      <c r="E1155" s="80">
        <v>1.6495</v>
      </c>
      <c r="F1155" s="79">
        <v>28742637</v>
      </c>
      <c r="G1155" s="79">
        <v>9917550606</v>
      </c>
      <c r="H1155" s="123">
        <v>16358.999847552501</v>
      </c>
      <c r="I1155" s="124"/>
    </row>
    <row r="1156" spans="1:9" ht="25.35" customHeight="1">
      <c r="A1156" s="81">
        <v>44315</v>
      </c>
      <c r="B1156" s="80">
        <v>1.6225000000000001</v>
      </c>
      <c r="C1156" s="80">
        <v>1.647</v>
      </c>
      <c r="D1156" s="80">
        <v>1.6114999999999999</v>
      </c>
      <c r="E1156" s="80">
        <v>1.6379999999999999</v>
      </c>
      <c r="F1156" s="79">
        <v>32797150</v>
      </c>
      <c r="G1156" s="79">
        <v>9917402709</v>
      </c>
      <c r="H1156" s="123">
        <v>16244.7057508377</v>
      </c>
      <c r="I1156" s="124"/>
    </row>
    <row r="1157" spans="1:9" ht="25.35" customHeight="1">
      <c r="A1157" s="81">
        <v>44314</v>
      </c>
      <c r="B1157" s="80">
        <v>1.591</v>
      </c>
      <c r="C1157" s="80">
        <v>1.6054999999999999</v>
      </c>
      <c r="D1157" s="80">
        <v>1.587</v>
      </c>
      <c r="E1157" s="80">
        <v>1.5985</v>
      </c>
      <c r="F1157" s="79">
        <v>35452269</v>
      </c>
      <c r="G1157" s="79">
        <v>9917402709</v>
      </c>
      <c r="H1157" s="123">
        <v>15852.968362748101</v>
      </c>
      <c r="I1157" s="124"/>
    </row>
    <row r="1158" spans="1:9" ht="25.35" customHeight="1">
      <c r="A1158" s="81">
        <v>44313</v>
      </c>
      <c r="B1158" s="80">
        <v>1.5649999999999999</v>
      </c>
      <c r="C1158" s="80">
        <v>1.5865</v>
      </c>
      <c r="D1158" s="80">
        <v>1.5549999999999999</v>
      </c>
      <c r="E1158" s="80">
        <v>1.5860000000000001</v>
      </c>
      <c r="F1158" s="79">
        <v>27409724</v>
      </c>
      <c r="G1158" s="79">
        <v>9917402709</v>
      </c>
      <c r="H1158" s="123">
        <v>15729.0015382335</v>
      </c>
      <c r="I1158" s="124"/>
    </row>
    <row r="1159" spans="1:9" ht="25.35" customHeight="1">
      <c r="A1159" s="81">
        <v>44312</v>
      </c>
      <c r="B1159" s="80">
        <v>1.5489999999999999</v>
      </c>
      <c r="C1159" s="80">
        <v>1.571</v>
      </c>
      <c r="D1159" s="80">
        <v>1.5385</v>
      </c>
      <c r="E1159" s="80">
        <v>1.5654999999999999</v>
      </c>
      <c r="F1159" s="79">
        <v>14651080</v>
      </c>
      <c r="G1159" s="79">
        <v>9917402709</v>
      </c>
      <c r="H1159" s="123">
        <v>15525.6941490149</v>
      </c>
      <c r="I1159" s="124"/>
    </row>
    <row r="1160" spans="1:9" ht="25.35" customHeight="1">
      <c r="A1160" s="81">
        <v>44309</v>
      </c>
      <c r="B1160" s="80">
        <v>1.5389999999999999</v>
      </c>
      <c r="C1160" s="80">
        <v>1.5565</v>
      </c>
      <c r="D1160" s="80">
        <v>1.5309999999999999</v>
      </c>
      <c r="E1160" s="80">
        <v>1.5505</v>
      </c>
      <c r="F1160" s="79">
        <v>21968014</v>
      </c>
      <c r="G1160" s="79">
        <v>9917402709</v>
      </c>
      <c r="H1160" s="123">
        <v>15376.9332502495</v>
      </c>
      <c r="I1160" s="124"/>
    </row>
    <row r="1161" spans="1:9" ht="25.35" customHeight="1">
      <c r="A1161" s="81">
        <v>44308</v>
      </c>
      <c r="B1161" s="80">
        <v>1.5315000000000001</v>
      </c>
      <c r="C1161" s="80">
        <v>1.5495000000000001</v>
      </c>
      <c r="D1161" s="80">
        <v>1.5205</v>
      </c>
      <c r="E1161" s="80">
        <v>1.5445</v>
      </c>
      <c r="F1161" s="79">
        <v>16450689</v>
      </c>
      <c r="G1161" s="79">
        <v>9917402709</v>
      </c>
      <c r="H1161" s="123">
        <v>15317.4284178447</v>
      </c>
      <c r="I1161" s="124"/>
    </row>
    <row r="1162" spans="1:9" ht="25.35" customHeight="1">
      <c r="A1162" s="81">
        <v>44307</v>
      </c>
      <c r="B1162" s="80">
        <v>1.52</v>
      </c>
      <c r="C1162" s="80">
        <v>1.5489999999999999</v>
      </c>
      <c r="D1162" s="80">
        <v>1.5044999999999999</v>
      </c>
      <c r="E1162" s="80">
        <v>1.5325</v>
      </c>
      <c r="F1162" s="79">
        <v>16079138</v>
      </c>
      <c r="G1162" s="79">
        <v>9917402709</v>
      </c>
      <c r="H1162" s="123">
        <v>15198.4199352817</v>
      </c>
      <c r="I1162" s="124"/>
    </row>
    <row r="1163" spans="1:9" ht="25.35" customHeight="1">
      <c r="A1163" s="81">
        <v>44306</v>
      </c>
      <c r="B1163" s="80">
        <v>1.5429999999999999</v>
      </c>
      <c r="C1163" s="80">
        <v>1.5509999999999999</v>
      </c>
      <c r="D1163" s="80">
        <v>1.5309999999999999</v>
      </c>
      <c r="E1163" s="80">
        <v>1.5309999999999999</v>
      </c>
      <c r="F1163" s="79">
        <v>16672984</v>
      </c>
      <c r="G1163" s="79">
        <v>9917402709</v>
      </c>
      <c r="H1163" s="123">
        <v>15183.5437271805</v>
      </c>
      <c r="I1163" s="124"/>
    </row>
    <row r="1164" spans="1:9" ht="25.35" customHeight="1">
      <c r="A1164" s="81">
        <v>44305</v>
      </c>
      <c r="B1164" s="80">
        <v>1.538</v>
      </c>
      <c r="C1164" s="80">
        <v>1.552</v>
      </c>
      <c r="D1164" s="80">
        <v>1.532</v>
      </c>
      <c r="E1164" s="80">
        <v>1.5465</v>
      </c>
      <c r="F1164" s="79">
        <v>31861645</v>
      </c>
      <c r="G1164" s="79">
        <v>9917402709</v>
      </c>
      <c r="H1164" s="123">
        <v>15337.262967897401</v>
      </c>
      <c r="I1164" s="124"/>
    </row>
    <row r="1165" spans="1:9" ht="25.35" customHeight="1">
      <c r="A1165" s="81">
        <v>44302</v>
      </c>
      <c r="B1165" s="80">
        <v>1.52</v>
      </c>
      <c r="C1165" s="80">
        <v>1.55</v>
      </c>
      <c r="D1165" s="80">
        <v>1.5015000000000001</v>
      </c>
      <c r="E1165" s="80">
        <v>1.5435000000000001</v>
      </c>
      <c r="F1165" s="79">
        <v>30385603</v>
      </c>
      <c r="G1165" s="79">
        <v>9917402709</v>
      </c>
      <c r="H1165" s="123">
        <v>15307.511733941599</v>
      </c>
      <c r="I1165" s="124"/>
    </row>
    <row r="1166" spans="1:9" ht="25.35" customHeight="1">
      <c r="A1166" s="81">
        <v>44301</v>
      </c>
      <c r="B1166" s="80">
        <v>1.51</v>
      </c>
      <c r="C1166" s="80">
        <v>1.52</v>
      </c>
      <c r="D1166" s="80">
        <v>1.494</v>
      </c>
      <c r="E1166" s="80">
        <v>1.5055000000000001</v>
      </c>
      <c r="F1166" s="79">
        <v>15782107</v>
      </c>
      <c r="G1166" s="79">
        <v>9917402709</v>
      </c>
      <c r="H1166" s="123">
        <v>14930.650553953201</v>
      </c>
      <c r="I1166" s="124"/>
    </row>
    <row r="1167" spans="1:9" ht="25.35" customHeight="1">
      <c r="A1167" s="81">
        <v>44300</v>
      </c>
      <c r="B1167" s="80">
        <v>1.5055000000000001</v>
      </c>
      <c r="C1167" s="80">
        <v>1.5055000000000001</v>
      </c>
      <c r="D1167" s="80">
        <v>1.4784999999999999</v>
      </c>
      <c r="E1167" s="80">
        <v>1.502</v>
      </c>
      <c r="F1167" s="79">
        <v>18866656</v>
      </c>
      <c r="G1167" s="79">
        <v>9917402709</v>
      </c>
      <c r="H1167" s="123">
        <v>14895.9386135527</v>
      </c>
      <c r="I1167" s="124"/>
    </row>
    <row r="1168" spans="1:9" ht="25.35" customHeight="1">
      <c r="A1168" s="81">
        <v>44299</v>
      </c>
      <c r="B1168" s="80">
        <v>1.5265</v>
      </c>
      <c r="C1168" s="80">
        <v>1.5325</v>
      </c>
      <c r="D1168" s="80">
        <v>1.4924999999999999</v>
      </c>
      <c r="E1168" s="80">
        <v>1.508</v>
      </c>
      <c r="F1168" s="79">
        <v>18120658</v>
      </c>
      <c r="G1168" s="79">
        <v>9917402709</v>
      </c>
      <c r="H1168" s="123">
        <v>14955.4434459575</v>
      </c>
      <c r="I1168" s="124"/>
    </row>
    <row r="1169" spans="1:9" ht="25.35" customHeight="1">
      <c r="A1169" s="81">
        <v>44298</v>
      </c>
      <c r="B1169" s="80">
        <v>1.5249999999999999</v>
      </c>
      <c r="C1169" s="80">
        <v>1.5349999999999999</v>
      </c>
      <c r="D1169" s="80">
        <v>1.5069999999999999</v>
      </c>
      <c r="E1169" s="80">
        <v>1.5205</v>
      </c>
      <c r="F1169" s="79">
        <v>16769506</v>
      </c>
      <c r="G1169" s="79">
        <v>9917402709</v>
      </c>
      <c r="H1169" s="123">
        <v>15079.411452718599</v>
      </c>
      <c r="I1169" s="124"/>
    </row>
    <row r="1170" spans="1:9" ht="25.35" customHeight="1">
      <c r="A1170" s="81">
        <v>44295</v>
      </c>
      <c r="B1170" s="80">
        <v>1.5515000000000001</v>
      </c>
      <c r="C1170" s="80">
        <v>1.552</v>
      </c>
      <c r="D1170" s="80">
        <v>1.524</v>
      </c>
      <c r="E1170" s="80">
        <v>1.5349999999999999</v>
      </c>
      <c r="F1170" s="79">
        <v>14057057</v>
      </c>
      <c r="G1170" s="79">
        <v>9917402709</v>
      </c>
      <c r="H1170" s="123">
        <v>15223.212827286001</v>
      </c>
      <c r="I1170" s="124"/>
    </row>
    <row r="1171" spans="1:9" ht="25.35" customHeight="1">
      <c r="A1171" s="81">
        <v>44294</v>
      </c>
      <c r="B1171" s="80">
        <v>1.57</v>
      </c>
      <c r="C1171" s="80">
        <v>1.5720000000000001</v>
      </c>
      <c r="D1171" s="80">
        <v>1.532</v>
      </c>
      <c r="E1171" s="80">
        <v>1.552</v>
      </c>
      <c r="F1171" s="79">
        <v>45235782</v>
      </c>
      <c r="G1171" s="79">
        <v>9917402709</v>
      </c>
      <c r="H1171" s="123">
        <v>15391.808276104101</v>
      </c>
      <c r="I1171" s="124"/>
    </row>
    <row r="1172" spans="1:9" ht="25.35" customHeight="1">
      <c r="A1172" s="81">
        <v>44293</v>
      </c>
      <c r="B1172" s="80">
        <v>1.5369999999999999</v>
      </c>
      <c r="C1172" s="80">
        <v>1.5680000000000001</v>
      </c>
      <c r="D1172" s="80">
        <v>1.536</v>
      </c>
      <c r="E1172" s="80">
        <v>1.5640000000000001</v>
      </c>
      <c r="F1172" s="79">
        <v>33831104</v>
      </c>
      <c r="G1172" s="79">
        <v>9917402709</v>
      </c>
      <c r="H1172" s="123">
        <v>15510.816758667201</v>
      </c>
      <c r="I1172" s="124"/>
    </row>
    <row r="1173" spans="1:9" ht="25.35" customHeight="1">
      <c r="A1173" s="81">
        <v>44292</v>
      </c>
      <c r="B1173" s="80">
        <v>1.57</v>
      </c>
      <c r="C1173" s="80">
        <v>1.5734999999999999</v>
      </c>
      <c r="D1173" s="80">
        <v>1.5235000000000001</v>
      </c>
      <c r="E1173" s="80">
        <v>1.5265</v>
      </c>
      <c r="F1173" s="79">
        <v>33743053</v>
      </c>
      <c r="G1173" s="79">
        <v>9917402709</v>
      </c>
      <c r="H1173" s="123">
        <v>15138.915102876899</v>
      </c>
      <c r="I1173" s="124"/>
    </row>
    <row r="1174" spans="1:9" ht="25.35" customHeight="1">
      <c r="A1174" s="81">
        <v>44287</v>
      </c>
      <c r="B1174" s="80">
        <v>1.552</v>
      </c>
      <c r="C1174" s="80">
        <v>1.5720000000000001</v>
      </c>
      <c r="D1174" s="80">
        <v>1.5425</v>
      </c>
      <c r="E1174" s="80">
        <v>1.5645</v>
      </c>
      <c r="F1174" s="79">
        <v>25459916</v>
      </c>
      <c r="G1174" s="79">
        <v>9917402709</v>
      </c>
      <c r="H1174" s="123">
        <v>15515.776282865199</v>
      </c>
      <c r="I1174" s="124"/>
    </row>
    <row r="1175" spans="1:9" ht="25.35" customHeight="1">
      <c r="A1175" s="81">
        <v>44286</v>
      </c>
      <c r="B1175" s="80">
        <v>1.5465</v>
      </c>
      <c r="C1175" s="80">
        <v>1.577</v>
      </c>
      <c r="D1175" s="80">
        <v>1.5449999999999999</v>
      </c>
      <c r="E1175" s="80">
        <v>1.548</v>
      </c>
      <c r="F1175" s="79">
        <v>64994446</v>
      </c>
      <c r="G1175" s="79">
        <v>9917402709</v>
      </c>
      <c r="H1175" s="123">
        <v>15352.1391759986</v>
      </c>
      <c r="I1175" s="124"/>
    </row>
    <row r="1176" spans="1:9" ht="25.35" customHeight="1">
      <c r="A1176" s="81">
        <v>44285</v>
      </c>
      <c r="B1176" s="80">
        <v>1.532</v>
      </c>
      <c r="C1176" s="80">
        <v>1.5469999999999999</v>
      </c>
      <c r="D1176" s="80">
        <v>1.5089999999999999</v>
      </c>
      <c r="E1176" s="80">
        <v>1.5369999999999999</v>
      </c>
      <c r="F1176" s="79">
        <v>29068362</v>
      </c>
      <c r="G1176" s="79">
        <v>9917278107</v>
      </c>
      <c r="H1176" s="123">
        <v>15242.8558640721</v>
      </c>
      <c r="I1176" s="124"/>
    </row>
    <row r="1177" spans="1:9" ht="25.35" customHeight="1">
      <c r="A1177" s="81">
        <v>44284</v>
      </c>
      <c r="B1177" s="80">
        <v>1.4955000000000001</v>
      </c>
      <c r="C1177" s="80">
        <v>1.5249999999999999</v>
      </c>
      <c r="D1177" s="80">
        <v>1.4910000000000001</v>
      </c>
      <c r="E1177" s="80">
        <v>1.524</v>
      </c>
      <c r="F1177" s="79">
        <v>24891087</v>
      </c>
      <c r="G1177" s="79">
        <v>9917278107</v>
      </c>
      <c r="H1177" s="123">
        <v>15113.9311351868</v>
      </c>
      <c r="I1177" s="124"/>
    </row>
    <row r="1178" spans="1:9" ht="25.35" customHeight="1">
      <c r="A1178" s="81">
        <v>44281</v>
      </c>
      <c r="B1178" s="80">
        <v>1.464</v>
      </c>
      <c r="C1178" s="80">
        <v>1.4830000000000001</v>
      </c>
      <c r="D1178" s="80">
        <v>1.4570000000000001</v>
      </c>
      <c r="E1178" s="80">
        <v>1.4804999999999999</v>
      </c>
      <c r="F1178" s="79">
        <v>16558246</v>
      </c>
      <c r="G1178" s="79">
        <v>9917278107</v>
      </c>
      <c r="H1178" s="123">
        <v>14682.5300671721</v>
      </c>
      <c r="I1178" s="124"/>
    </row>
    <row r="1179" spans="1:9" ht="25.35" customHeight="1">
      <c r="A1179" s="81">
        <v>44280</v>
      </c>
      <c r="B1179" s="80">
        <v>1.4575</v>
      </c>
      <c r="C1179" s="80">
        <v>1.4964999999999999</v>
      </c>
      <c r="D1179" s="80">
        <v>1.4464999999999999</v>
      </c>
      <c r="E1179" s="80">
        <v>1.4535</v>
      </c>
      <c r="F1179" s="79">
        <v>19059634</v>
      </c>
      <c r="G1179" s="79">
        <v>9917278107</v>
      </c>
      <c r="H1179" s="123">
        <v>14414.7640500915</v>
      </c>
      <c r="I1179" s="124"/>
    </row>
    <row r="1180" spans="1:9" ht="25.35" customHeight="1">
      <c r="A1180" s="81">
        <v>44279</v>
      </c>
      <c r="B1180" s="80">
        <v>1.4770000000000001</v>
      </c>
      <c r="C1180" s="80">
        <v>1.4844999999999999</v>
      </c>
      <c r="D1180" s="80">
        <v>1.4575</v>
      </c>
      <c r="E1180" s="80">
        <v>1.4624999999999999</v>
      </c>
      <c r="F1180" s="79">
        <v>27540164</v>
      </c>
      <c r="G1180" s="79">
        <v>9917278107</v>
      </c>
      <c r="H1180" s="123">
        <v>14504.0189950412</v>
      </c>
      <c r="I1180" s="124"/>
    </row>
    <row r="1181" spans="1:9" ht="25.35" customHeight="1">
      <c r="A1181" s="81">
        <v>44278</v>
      </c>
      <c r="B1181" s="80">
        <v>1.4524999999999999</v>
      </c>
      <c r="C1181" s="80">
        <v>1.498</v>
      </c>
      <c r="D1181" s="80">
        <v>1.4475</v>
      </c>
      <c r="E1181" s="80">
        <v>1.4895</v>
      </c>
      <c r="F1181" s="79">
        <v>25205195</v>
      </c>
      <c r="G1181" s="79">
        <v>9917278107</v>
      </c>
      <c r="H1181" s="123">
        <v>14771.7850121218</v>
      </c>
      <c r="I1181" s="124"/>
    </row>
    <row r="1182" spans="1:9" ht="25.35" customHeight="1">
      <c r="A1182" s="81">
        <v>44277</v>
      </c>
      <c r="B1182" s="80">
        <v>1.4464999999999999</v>
      </c>
      <c r="C1182" s="80">
        <v>1.478</v>
      </c>
      <c r="D1182" s="80">
        <v>1.43</v>
      </c>
      <c r="E1182" s="80">
        <v>1.4570000000000001</v>
      </c>
      <c r="F1182" s="79">
        <v>26599135</v>
      </c>
      <c r="G1182" s="79">
        <v>9917278107</v>
      </c>
      <c r="H1182" s="123">
        <v>14449.474372140399</v>
      </c>
      <c r="I1182" s="124"/>
    </row>
    <row r="1183" spans="1:9" ht="25.35" customHeight="1">
      <c r="A1183" s="81">
        <v>44274</v>
      </c>
      <c r="B1183" s="80">
        <v>1.5</v>
      </c>
      <c r="C1183" s="80">
        <v>1.5535000000000001</v>
      </c>
      <c r="D1183" s="80">
        <v>1.4535</v>
      </c>
      <c r="E1183" s="80">
        <v>1.4535</v>
      </c>
      <c r="F1183" s="79">
        <v>83576919</v>
      </c>
      <c r="G1183" s="79">
        <v>9917278107</v>
      </c>
      <c r="H1183" s="123">
        <v>14414.7640500915</v>
      </c>
      <c r="I1183" s="124"/>
    </row>
    <row r="1184" spans="1:9" ht="25.35" customHeight="1">
      <c r="A1184" s="81">
        <v>44273</v>
      </c>
      <c r="B1184" s="80">
        <v>1.5345</v>
      </c>
      <c r="C1184" s="80">
        <v>1.5409999999999999</v>
      </c>
      <c r="D1184" s="80">
        <v>1.4564999999999999</v>
      </c>
      <c r="E1184" s="80">
        <v>1.5129999999999999</v>
      </c>
      <c r="F1184" s="79">
        <v>41889262</v>
      </c>
      <c r="G1184" s="79">
        <v>9917278107</v>
      </c>
      <c r="H1184" s="123">
        <v>15004.841889385199</v>
      </c>
      <c r="I1184" s="124"/>
    </row>
    <row r="1185" spans="1:9" ht="25.35" customHeight="1">
      <c r="A1185" s="81">
        <v>44272</v>
      </c>
      <c r="B1185" s="80">
        <v>1.4604999999999999</v>
      </c>
      <c r="C1185" s="80">
        <v>1.5345</v>
      </c>
      <c r="D1185" s="80">
        <v>1.456</v>
      </c>
      <c r="E1185" s="80">
        <v>1.5249999999999999</v>
      </c>
      <c r="F1185" s="79">
        <v>70594647</v>
      </c>
      <c r="G1185" s="79">
        <v>9917278107</v>
      </c>
      <c r="H1185" s="123">
        <v>15123.8488767287</v>
      </c>
      <c r="I1185" s="124"/>
    </row>
    <row r="1186" spans="1:9" ht="25.35" customHeight="1">
      <c r="A1186" s="81">
        <v>44271</v>
      </c>
      <c r="B1186" s="80">
        <v>1.3925000000000001</v>
      </c>
      <c r="C1186" s="80">
        <v>1.4404999999999999</v>
      </c>
      <c r="D1186" s="80">
        <v>1.379</v>
      </c>
      <c r="E1186" s="80">
        <v>1.4319999999999999</v>
      </c>
      <c r="F1186" s="79">
        <v>40171004</v>
      </c>
      <c r="G1186" s="79">
        <v>9917278107</v>
      </c>
      <c r="H1186" s="123">
        <v>14201.541473679999</v>
      </c>
      <c r="I1186" s="124"/>
    </row>
    <row r="1187" spans="1:9" ht="25.35" customHeight="1">
      <c r="A1187" s="81">
        <v>44270</v>
      </c>
      <c r="B1187" s="80">
        <v>1.3855</v>
      </c>
      <c r="C1187" s="80">
        <v>1.4205000000000001</v>
      </c>
      <c r="D1187" s="80">
        <v>1.3805000000000001</v>
      </c>
      <c r="E1187" s="80">
        <v>1.3859999999999999</v>
      </c>
      <c r="F1187" s="79">
        <v>42455188</v>
      </c>
      <c r="G1187" s="79">
        <v>9917278107</v>
      </c>
      <c r="H1187" s="123">
        <v>13745.3478251583</v>
      </c>
      <c r="I1187" s="124"/>
    </row>
    <row r="1188" spans="1:9" ht="25.35" customHeight="1">
      <c r="A1188" s="81">
        <v>44267</v>
      </c>
      <c r="B1188" s="80">
        <v>1.351</v>
      </c>
      <c r="C1188" s="80">
        <v>1.385</v>
      </c>
      <c r="D1188" s="80">
        <v>1.351</v>
      </c>
      <c r="E1188" s="80">
        <v>1.3725000000000001</v>
      </c>
      <c r="F1188" s="79">
        <v>19506948</v>
      </c>
      <c r="G1188" s="79">
        <v>9917278107</v>
      </c>
      <c r="H1188" s="123">
        <v>13611.4636343863</v>
      </c>
      <c r="I1188" s="124"/>
    </row>
    <row r="1189" spans="1:9" ht="25.35" customHeight="1">
      <c r="A1189" s="81">
        <v>44266</v>
      </c>
      <c r="B1189" s="80">
        <v>1.3785000000000001</v>
      </c>
      <c r="C1189" s="80">
        <v>1.3835</v>
      </c>
      <c r="D1189" s="80">
        <v>1.3540000000000001</v>
      </c>
      <c r="E1189" s="80">
        <v>1.3614999999999999</v>
      </c>
      <c r="F1189" s="79">
        <v>13104218</v>
      </c>
      <c r="G1189" s="79">
        <v>9917278107</v>
      </c>
      <c r="H1189" s="123">
        <v>13502.373206353001</v>
      </c>
      <c r="I1189" s="124"/>
    </row>
    <row r="1190" spans="1:9" ht="25.35" customHeight="1">
      <c r="A1190" s="81">
        <v>44265</v>
      </c>
      <c r="B1190" s="80">
        <v>1.363</v>
      </c>
      <c r="C1190" s="80">
        <v>1.3819999999999999</v>
      </c>
      <c r="D1190" s="80">
        <v>1.3465</v>
      </c>
      <c r="E1190" s="80">
        <v>1.3725000000000001</v>
      </c>
      <c r="F1190" s="79">
        <v>17499684</v>
      </c>
      <c r="G1190" s="79">
        <v>9917278107</v>
      </c>
      <c r="H1190" s="123">
        <v>13611.4636343863</v>
      </c>
      <c r="I1190" s="124"/>
    </row>
    <row r="1191" spans="1:9" ht="25.35" customHeight="1">
      <c r="A1191" s="81">
        <v>44264</v>
      </c>
      <c r="B1191" s="80">
        <v>1.3580000000000001</v>
      </c>
      <c r="C1191" s="80">
        <v>1.413</v>
      </c>
      <c r="D1191" s="80">
        <v>1.3580000000000001</v>
      </c>
      <c r="E1191" s="80">
        <v>1.369</v>
      </c>
      <c r="F1191" s="79">
        <v>25135604</v>
      </c>
      <c r="G1191" s="79">
        <v>9917278107</v>
      </c>
      <c r="H1191" s="123">
        <v>13576.7533123375</v>
      </c>
      <c r="I1191" s="124"/>
    </row>
    <row r="1192" spans="1:9" ht="25.35" customHeight="1">
      <c r="A1192" s="81">
        <v>44263</v>
      </c>
      <c r="B1192" s="80">
        <v>1.4095</v>
      </c>
      <c r="C1192" s="80">
        <v>1.4139999999999999</v>
      </c>
      <c r="D1192" s="80">
        <v>1.3554999999999999</v>
      </c>
      <c r="E1192" s="80">
        <v>1.373</v>
      </c>
      <c r="F1192" s="79">
        <v>31081638</v>
      </c>
      <c r="G1192" s="79">
        <v>9917278107</v>
      </c>
      <c r="H1192" s="123">
        <v>13616.423096273</v>
      </c>
      <c r="I1192" s="124"/>
    </row>
    <row r="1193" spans="1:9" ht="25.35" customHeight="1">
      <c r="A1193" s="81">
        <v>44260</v>
      </c>
      <c r="B1193" s="80">
        <v>1.3365</v>
      </c>
      <c r="C1193" s="80">
        <v>1.4444999999999999</v>
      </c>
      <c r="D1193" s="80">
        <v>1.3305</v>
      </c>
      <c r="E1193" s="80">
        <v>1.4145000000000001</v>
      </c>
      <c r="F1193" s="79">
        <v>49325247</v>
      </c>
      <c r="G1193" s="79">
        <v>9917278107</v>
      </c>
      <c r="H1193" s="123">
        <v>14027.9898634358</v>
      </c>
      <c r="I1193" s="124"/>
    </row>
    <row r="1194" spans="1:9" ht="25.35" customHeight="1">
      <c r="A1194" s="81">
        <v>44259</v>
      </c>
      <c r="B1194" s="80">
        <v>1.33</v>
      </c>
      <c r="C1194" s="80">
        <v>1.3525</v>
      </c>
      <c r="D1194" s="80">
        <v>1.319</v>
      </c>
      <c r="E1194" s="80">
        <v>1.3480000000000001</v>
      </c>
      <c r="F1194" s="79">
        <v>25863950</v>
      </c>
      <c r="G1194" s="79">
        <v>9917278107</v>
      </c>
      <c r="H1194" s="123">
        <v>13368.491380044399</v>
      </c>
      <c r="I1194" s="124"/>
    </row>
    <row r="1195" spans="1:9" ht="25.35" customHeight="1">
      <c r="A1195" s="81">
        <v>44258</v>
      </c>
      <c r="B1195" s="80">
        <v>1.2735000000000001</v>
      </c>
      <c r="C1195" s="80">
        <v>1.3825000000000001</v>
      </c>
      <c r="D1195" s="80">
        <v>1.264</v>
      </c>
      <c r="E1195" s="80">
        <v>1.3440000000000001</v>
      </c>
      <c r="F1195" s="79">
        <v>45595629</v>
      </c>
      <c r="G1195" s="79">
        <v>9917278107</v>
      </c>
      <c r="H1195" s="123">
        <v>13328.821596108801</v>
      </c>
      <c r="I1195" s="124"/>
    </row>
    <row r="1196" spans="1:9" ht="25.35" customHeight="1">
      <c r="A1196" s="81">
        <v>44257</v>
      </c>
      <c r="B1196" s="80">
        <v>1.262</v>
      </c>
      <c r="C1196" s="80">
        <v>1.282</v>
      </c>
      <c r="D1196" s="80">
        <v>1.2549999999999999</v>
      </c>
      <c r="E1196" s="80">
        <v>1.2589999999999999</v>
      </c>
      <c r="F1196" s="79">
        <v>28502290</v>
      </c>
      <c r="G1196" s="79">
        <v>9917278107</v>
      </c>
      <c r="H1196" s="123">
        <v>12485.853760931301</v>
      </c>
      <c r="I1196" s="124"/>
    </row>
    <row r="1197" spans="1:9" ht="25.35" customHeight="1">
      <c r="A1197" s="81">
        <v>44256</v>
      </c>
      <c r="B1197" s="80">
        <v>1.2435</v>
      </c>
      <c r="C1197" s="80">
        <v>1.2635000000000001</v>
      </c>
      <c r="D1197" s="80">
        <v>1.2424999999999999</v>
      </c>
      <c r="E1197" s="80">
        <v>1.2635000000000001</v>
      </c>
      <c r="F1197" s="79">
        <v>53864402</v>
      </c>
      <c r="G1197" s="79">
        <v>9917278107</v>
      </c>
      <c r="H1197" s="123">
        <v>12530.4806422903</v>
      </c>
      <c r="I1197" s="124"/>
    </row>
    <row r="1198" spans="1:9" ht="25.35" customHeight="1">
      <c r="A1198" s="81">
        <v>44253</v>
      </c>
      <c r="B1198" s="80">
        <v>1.2649999999999999</v>
      </c>
      <c r="C1198" s="80">
        <v>1.2765</v>
      </c>
      <c r="D1198" s="80">
        <v>1.2264999999999999</v>
      </c>
      <c r="E1198" s="80">
        <v>1.2355</v>
      </c>
      <c r="F1198" s="79">
        <v>46521720</v>
      </c>
      <c r="G1198" s="79">
        <v>9917278107</v>
      </c>
      <c r="H1198" s="123">
        <v>12252.796883667899</v>
      </c>
      <c r="I1198" s="124"/>
    </row>
    <row r="1199" spans="1:9" ht="25.35" customHeight="1">
      <c r="A1199" s="81">
        <v>44252</v>
      </c>
      <c r="B1199" s="80">
        <v>1.3140000000000001</v>
      </c>
      <c r="C1199" s="80">
        <v>1.3149999999999999</v>
      </c>
      <c r="D1199" s="80">
        <v>1.2705</v>
      </c>
      <c r="E1199" s="80">
        <v>1.272</v>
      </c>
      <c r="F1199" s="79">
        <v>23757104</v>
      </c>
      <c r="G1199" s="79">
        <v>9917065971</v>
      </c>
      <c r="H1199" s="123">
        <v>12614.507470602401</v>
      </c>
      <c r="I1199" s="124"/>
    </row>
    <row r="1200" spans="1:9" ht="25.35" customHeight="1">
      <c r="A1200" s="81">
        <v>44251</v>
      </c>
      <c r="B1200" s="80">
        <v>1.31</v>
      </c>
      <c r="C1200" s="80">
        <v>1.3260000000000001</v>
      </c>
      <c r="D1200" s="80">
        <v>1.2709999999999999</v>
      </c>
      <c r="E1200" s="80">
        <v>1.3065</v>
      </c>
      <c r="F1200" s="79">
        <v>44837435</v>
      </c>
      <c r="G1200" s="79">
        <v>9917065971</v>
      </c>
      <c r="H1200" s="123">
        <v>12956.646274974801</v>
      </c>
      <c r="I1200" s="124"/>
    </row>
    <row r="1201" spans="1:9" ht="25.35" customHeight="1">
      <c r="A1201" s="81">
        <v>44250</v>
      </c>
      <c r="B1201" s="80">
        <v>1.3095000000000001</v>
      </c>
      <c r="C1201" s="80">
        <v>1.3254999999999999</v>
      </c>
      <c r="D1201" s="80">
        <v>1.2805</v>
      </c>
      <c r="E1201" s="80">
        <v>1.323</v>
      </c>
      <c r="F1201" s="79">
        <v>26348255</v>
      </c>
      <c r="G1201" s="79">
        <v>9917065971</v>
      </c>
      <c r="H1201" s="123">
        <v>13120.279007872099</v>
      </c>
      <c r="I1201" s="124"/>
    </row>
    <row r="1202" spans="1:9" ht="25.35" customHeight="1">
      <c r="A1202" s="81">
        <v>44249</v>
      </c>
      <c r="B1202" s="80">
        <v>1.3080000000000001</v>
      </c>
      <c r="C1202" s="80">
        <v>1.3220000000000001</v>
      </c>
      <c r="D1202" s="80">
        <v>1.2769999999999999</v>
      </c>
      <c r="E1202" s="80">
        <v>1.3174999999999999</v>
      </c>
      <c r="F1202" s="79">
        <v>25170093</v>
      </c>
      <c r="G1202" s="79">
        <v>9917065971</v>
      </c>
      <c r="H1202" s="123">
        <v>13065.7343695042</v>
      </c>
      <c r="I1202" s="124"/>
    </row>
    <row r="1203" spans="1:9" ht="25.35" customHeight="1">
      <c r="A1203" s="81">
        <v>44246</v>
      </c>
      <c r="B1203" s="80">
        <v>1.2715000000000001</v>
      </c>
      <c r="C1203" s="80">
        <v>1.319</v>
      </c>
      <c r="D1203" s="80">
        <v>1.2685</v>
      </c>
      <c r="E1203" s="80">
        <v>1.3140000000000001</v>
      </c>
      <c r="F1203" s="79">
        <v>27492666</v>
      </c>
      <c r="G1203" s="79">
        <v>9917065971</v>
      </c>
      <c r="H1203" s="123">
        <v>13031.0236077218</v>
      </c>
      <c r="I1203" s="124"/>
    </row>
    <row r="1204" spans="1:9" ht="25.35" customHeight="1">
      <c r="A1204" s="81">
        <v>44245</v>
      </c>
      <c r="B1204" s="80">
        <v>1.2985</v>
      </c>
      <c r="C1204" s="80">
        <v>1.3120000000000001</v>
      </c>
      <c r="D1204" s="80">
        <v>1.2655000000000001</v>
      </c>
      <c r="E1204" s="80">
        <v>1.274</v>
      </c>
      <c r="F1204" s="79">
        <v>22172089</v>
      </c>
      <c r="G1204" s="79">
        <v>9917065971</v>
      </c>
      <c r="H1204" s="123">
        <v>12634.3425293942</v>
      </c>
      <c r="I1204" s="124"/>
    </row>
    <row r="1205" spans="1:9" ht="25.35" customHeight="1">
      <c r="A1205" s="81">
        <v>44244</v>
      </c>
      <c r="B1205" s="80">
        <v>1.28</v>
      </c>
      <c r="C1205" s="80">
        <v>1.3029999999999999</v>
      </c>
      <c r="D1205" s="80">
        <v>1.2709999999999999</v>
      </c>
      <c r="E1205" s="80">
        <v>1.2985</v>
      </c>
      <c r="F1205" s="79">
        <v>21142415</v>
      </c>
      <c r="G1205" s="79">
        <v>9917065971</v>
      </c>
      <c r="H1205" s="123">
        <v>12877.3107686332</v>
      </c>
      <c r="I1205" s="124"/>
    </row>
    <row r="1206" spans="1:9" ht="25.35" customHeight="1">
      <c r="A1206" s="81">
        <v>44243</v>
      </c>
      <c r="B1206" s="80">
        <v>1.3015000000000001</v>
      </c>
      <c r="C1206" s="80">
        <v>1.3145</v>
      </c>
      <c r="D1206" s="80">
        <v>1.2729999999999999</v>
      </c>
      <c r="E1206" s="80">
        <v>1.2809999999999999</v>
      </c>
      <c r="F1206" s="79">
        <v>14184551</v>
      </c>
      <c r="G1206" s="79">
        <v>9917065971</v>
      </c>
      <c r="H1206" s="123">
        <v>12703.761688546399</v>
      </c>
      <c r="I1206" s="124"/>
    </row>
    <row r="1207" spans="1:9" ht="25.35" customHeight="1">
      <c r="A1207" s="81">
        <v>44242</v>
      </c>
      <c r="B1207" s="80">
        <v>1.2495000000000001</v>
      </c>
      <c r="C1207" s="80">
        <v>1.3055000000000001</v>
      </c>
      <c r="D1207" s="80">
        <v>1.2450000000000001</v>
      </c>
      <c r="E1207" s="80">
        <v>1.296</v>
      </c>
      <c r="F1207" s="79">
        <v>37446832</v>
      </c>
      <c r="G1207" s="79">
        <v>9917065971</v>
      </c>
      <c r="H1207" s="123">
        <v>12852.5175362466</v>
      </c>
      <c r="I1207" s="124"/>
    </row>
    <row r="1208" spans="1:9" ht="25.35" customHeight="1">
      <c r="A1208" s="81">
        <v>44239</v>
      </c>
      <c r="B1208" s="80">
        <v>1.2224999999999999</v>
      </c>
      <c r="C1208" s="80">
        <v>1.242</v>
      </c>
      <c r="D1208" s="80">
        <v>1.2124999999999999</v>
      </c>
      <c r="E1208" s="80">
        <v>1.2404999999999999</v>
      </c>
      <c r="F1208" s="79">
        <v>16729304</v>
      </c>
      <c r="G1208" s="79">
        <v>9917065971</v>
      </c>
      <c r="H1208" s="123">
        <v>12302.120072211301</v>
      </c>
      <c r="I1208" s="124"/>
    </row>
    <row r="1209" spans="1:9" ht="25.35" customHeight="1">
      <c r="A1209" s="81">
        <v>44238</v>
      </c>
      <c r="B1209" s="80">
        <v>1.2315</v>
      </c>
      <c r="C1209" s="80">
        <v>1.2315</v>
      </c>
      <c r="D1209" s="80">
        <v>1.2130000000000001</v>
      </c>
      <c r="E1209" s="80">
        <v>1.228</v>
      </c>
      <c r="F1209" s="79">
        <v>18064550</v>
      </c>
      <c r="G1209" s="79">
        <v>9917065971</v>
      </c>
      <c r="H1209" s="123">
        <v>12178.157456897599</v>
      </c>
      <c r="I1209" s="124"/>
    </row>
    <row r="1210" spans="1:9" ht="25.35" customHeight="1">
      <c r="A1210" s="81">
        <v>44237</v>
      </c>
      <c r="B1210" s="80">
        <v>1.2310000000000001</v>
      </c>
      <c r="C1210" s="80">
        <v>1.2464999999999999</v>
      </c>
      <c r="D1210" s="80">
        <v>1.222</v>
      </c>
      <c r="E1210" s="80">
        <v>1.2330000000000001</v>
      </c>
      <c r="F1210" s="79">
        <v>33685577</v>
      </c>
      <c r="G1210" s="79">
        <v>9917065971</v>
      </c>
      <c r="H1210" s="123">
        <v>12227.7427394643</v>
      </c>
      <c r="I1210" s="124"/>
    </row>
    <row r="1211" spans="1:9" ht="25.35" customHeight="1">
      <c r="A1211" s="81">
        <v>44235</v>
      </c>
      <c r="B1211" s="80">
        <v>1.2424999999999999</v>
      </c>
      <c r="C1211" s="80">
        <v>1.2569999999999999</v>
      </c>
      <c r="D1211" s="80">
        <v>1.2255</v>
      </c>
      <c r="E1211" s="80">
        <v>1.226</v>
      </c>
      <c r="F1211" s="79">
        <v>34510150</v>
      </c>
      <c r="G1211" s="79">
        <v>9917065971</v>
      </c>
      <c r="H1211" s="123">
        <v>12158.3223981058</v>
      </c>
      <c r="I1211" s="124"/>
    </row>
    <row r="1212" spans="1:9" ht="25.35" customHeight="1">
      <c r="A1212" s="81">
        <v>44232</v>
      </c>
      <c r="B1212" s="80">
        <v>1.2490000000000001</v>
      </c>
      <c r="C1212" s="80">
        <v>1.27</v>
      </c>
      <c r="D1212" s="80">
        <v>1.2224999999999999</v>
      </c>
      <c r="E1212" s="80">
        <v>1.2450000000000001</v>
      </c>
      <c r="F1212" s="79">
        <v>27113645</v>
      </c>
      <c r="G1212" s="79">
        <v>9917065971</v>
      </c>
      <c r="H1212" s="123">
        <v>12346.7471811833</v>
      </c>
      <c r="I1212" s="124"/>
    </row>
    <row r="1213" spans="1:9" ht="25.35" customHeight="1">
      <c r="A1213" s="81">
        <v>44231</v>
      </c>
      <c r="B1213" s="80">
        <v>1.3254999999999999</v>
      </c>
      <c r="C1213" s="80">
        <v>1.339</v>
      </c>
      <c r="D1213" s="80">
        <v>1.2290000000000001</v>
      </c>
      <c r="E1213" s="80">
        <v>1.2455000000000001</v>
      </c>
      <c r="F1213" s="79">
        <v>49764197</v>
      </c>
      <c r="G1213" s="79">
        <v>9917065971</v>
      </c>
      <c r="H1213" s="123">
        <v>12351.7065369844</v>
      </c>
      <c r="I1213" s="124"/>
    </row>
    <row r="1214" spans="1:9" ht="25.35" customHeight="1">
      <c r="A1214" s="81">
        <v>44230</v>
      </c>
      <c r="B1214" s="80">
        <v>1.2809999999999999</v>
      </c>
      <c r="C1214" s="80">
        <v>1.296</v>
      </c>
      <c r="D1214" s="80">
        <v>1.2695000000000001</v>
      </c>
      <c r="E1214" s="80">
        <v>1.2869999999999999</v>
      </c>
      <c r="F1214" s="79">
        <v>25577303</v>
      </c>
      <c r="G1214" s="79">
        <v>9917065971</v>
      </c>
      <c r="H1214" s="123">
        <v>12763.263318302599</v>
      </c>
      <c r="I1214" s="124"/>
    </row>
    <row r="1215" spans="1:9" ht="25.35" customHeight="1">
      <c r="A1215" s="81">
        <v>44229</v>
      </c>
      <c r="B1215" s="80">
        <v>1.2869999999999999</v>
      </c>
      <c r="C1215" s="80">
        <v>1.296</v>
      </c>
      <c r="D1215" s="80">
        <v>1.2645</v>
      </c>
      <c r="E1215" s="80">
        <v>1.2645</v>
      </c>
      <c r="F1215" s="79">
        <v>38319126</v>
      </c>
      <c r="G1215" s="79">
        <v>9917065971</v>
      </c>
      <c r="H1215" s="123">
        <v>12540.1301378555</v>
      </c>
      <c r="I1215" s="124"/>
    </row>
    <row r="1216" spans="1:9" ht="25.35" customHeight="1">
      <c r="A1216" s="81">
        <v>44228</v>
      </c>
      <c r="B1216" s="80">
        <v>1.256</v>
      </c>
      <c r="C1216" s="80">
        <v>1.29</v>
      </c>
      <c r="D1216" s="80">
        <v>1.2475000000000001</v>
      </c>
      <c r="E1216" s="80">
        <v>1.276</v>
      </c>
      <c r="F1216" s="79">
        <v>18880307</v>
      </c>
      <c r="G1216" s="79">
        <v>9917065971</v>
      </c>
      <c r="H1216" s="123">
        <v>12654.176405979601</v>
      </c>
      <c r="I1216" s="124"/>
    </row>
    <row r="1217" spans="1:9" ht="25.35" customHeight="1">
      <c r="A1217" s="81">
        <v>44225</v>
      </c>
      <c r="B1217" s="80">
        <v>1.2709999999999999</v>
      </c>
      <c r="C1217" s="80">
        <v>1.29</v>
      </c>
      <c r="D1217" s="80">
        <v>1.2484999999999999</v>
      </c>
      <c r="E1217" s="80">
        <v>1.256</v>
      </c>
      <c r="F1217" s="79">
        <v>29185074</v>
      </c>
      <c r="G1217" s="79">
        <v>9917065971</v>
      </c>
      <c r="H1217" s="123">
        <v>12455.8352757127</v>
      </c>
      <c r="I1217" s="124"/>
    </row>
    <row r="1218" spans="1:9" ht="25.35" customHeight="1">
      <c r="A1218" s="81">
        <v>44224</v>
      </c>
      <c r="B1218" s="80">
        <v>1.3</v>
      </c>
      <c r="C1218" s="80">
        <v>1.32</v>
      </c>
      <c r="D1218" s="80">
        <v>1.2755000000000001</v>
      </c>
      <c r="E1218" s="80">
        <v>1.29</v>
      </c>
      <c r="F1218" s="79">
        <v>24887432</v>
      </c>
      <c r="G1218" s="79">
        <v>9917049237</v>
      </c>
      <c r="H1218" s="123">
        <v>12792.993137424601</v>
      </c>
      <c r="I1218" s="124"/>
    </row>
    <row r="1219" spans="1:9" ht="25.35" customHeight="1">
      <c r="A1219" s="81">
        <v>44223</v>
      </c>
      <c r="B1219" s="80">
        <v>1.3220000000000001</v>
      </c>
      <c r="C1219" s="80">
        <v>1.3634999999999999</v>
      </c>
      <c r="D1219" s="80">
        <v>1.304</v>
      </c>
      <c r="E1219" s="80">
        <v>1.3149999999999999</v>
      </c>
      <c r="F1219" s="79">
        <v>42441192</v>
      </c>
      <c r="G1219" s="79">
        <v>9917049237</v>
      </c>
      <c r="H1219" s="123">
        <v>13040.9203141131</v>
      </c>
      <c r="I1219" s="124"/>
    </row>
    <row r="1220" spans="1:9" ht="25.35" customHeight="1">
      <c r="A1220" s="81">
        <v>44222</v>
      </c>
      <c r="B1220" s="80">
        <v>1.329</v>
      </c>
      <c r="C1220" s="80">
        <v>1.3460000000000001</v>
      </c>
      <c r="D1220" s="80">
        <v>1.3245</v>
      </c>
      <c r="E1220" s="80">
        <v>1.331</v>
      </c>
      <c r="F1220" s="79">
        <v>21627226</v>
      </c>
      <c r="G1220" s="79">
        <v>9917049237</v>
      </c>
      <c r="H1220" s="123">
        <v>13199.593423464699</v>
      </c>
      <c r="I1220" s="124"/>
    </row>
    <row r="1221" spans="1:9" ht="25.35" customHeight="1">
      <c r="A1221" s="81">
        <v>44221</v>
      </c>
      <c r="B1221" s="80">
        <v>1.3480000000000001</v>
      </c>
      <c r="C1221" s="80">
        <v>1.353</v>
      </c>
      <c r="D1221" s="80">
        <v>1.3045</v>
      </c>
      <c r="E1221" s="80">
        <v>1.3160000000000001</v>
      </c>
      <c r="F1221" s="79">
        <v>29862904</v>
      </c>
      <c r="G1221" s="79">
        <v>9917049237</v>
      </c>
      <c r="H1221" s="123">
        <v>13050.837826774199</v>
      </c>
      <c r="I1221" s="124"/>
    </row>
    <row r="1222" spans="1:9" ht="25.35" customHeight="1">
      <c r="A1222" s="81">
        <v>44218</v>
      </c>
      <c r="B1222" s="80">
        <v>1.359</v>
      </c>
      <c r="C1222" s="80">
        <v>1.3605</v>
      </c>
      <c r="D1222" s="80">
        <v>1.345</v>
      </c>
      <c r="E1222" s="80">
        <v>1.3494999999999999</v>
      </c>
      <c r="F1222" s="79">
        <v>44436243</v>
      </c>
      <c r="G1222" s="79">
        <v>9917049237</v>
      </c>
      <c r="H1222" s="123">
        <v>13383.0573589581</v>
      </c>
      <c r="I1222" s="124"/>
    </row>
    <row r="1223" spans="1:9" ht="25.35" customHeight="1">
      <c r="A1223" s="81">
        <v>44217</v>
      </c>
      <c r="B1223" s="80">
        <v>1.3879999999999999</v>
      </c>
      <c r="C1223" s="80">
        <v>1.3959999999999999</v>
      </c>
      <c r="D1223" s="80">
        <v>1.3474999999999999</v>
      </c>
      <c r="E1223" s="80">
        <v>1.36</v>
      </c>
      <c r="F1223" s="79">
        <v>28432012</v>
      </c>
      <c r="G1223" s="79">
        <v>9917049237</v>
      </c>
      <c r="H1223" s="123">
        <v>13487.187104184501</v>
      </c>
      <c r="I1223" s="124"/>
    </row>
    <row r="1224" spans="1:9" ht="25.35" customHeight="1">
      <c r="A1224" s="81">
        <v>44216</v>
      </c>
      <c r="B1224" s="80">
        <v>1.3815</v>
      </c>
      <c r="C1224" s="80">
        <v>1.3905000000000001</v>
      </c>
      <c r="D1224" s="80">
        <v>1.3580000000000001</v>
      </c>
      <c r="E1224" s="80">
        <v>1.381</v>
      </c>
      <c r="F1224" s="79">
        <v>13960899</v>
      </c>
      <c r="G1224" s="79">
        <v>9917049237</v>
      </c>
      <c r="H1224" s="123">
        <v>13695.445412433</v>
      </c>
      <c r="I1224" s="124"/>
    </row>
    <row r="1225" spans="1:9" ht="25.35" customHeight="1">
      <c r="A1225" s="81">
        <v>44215</v>
      </c>
      <c r="B1225" s="80">
        <v>1.387</v>
      </c>
      <c r="C1225" s="80">
        <v>1.3895</v>
      </c>
      <c r="D1225" s="80">
        <v>1.365</v>
      </c>
      <c r="E1225" s="80">
        <v>1.381</v>
      </c>
      <c r="F1225" s="79">
        <v>13986813</v>
      </c>
      <c r="G1225" s="79">
        <v>9917049237</v>
      </c>
      <c r="H1225" s="123">
        <v>13695.445412433</v>
      </c>
      <c r="I1225" s="124"/>
    </row>
    <row r="1226" spans="1:9" ht="25.35" customHeight="1">
      <c r="A1226" s="81">
        <v>44214</v>
      </c>
      <c r="B1226" s="80">
        <v>1.385</v>
      </c>
      <c r="C1226" s="80">
        <v>1.3879999999999999</v>
      </c>
      <c r="D1226" s="80">
        <v>1.3654999999999999</v>
      </c>
      <c r="E1226" s="80">
        <v>1.387</v>
      </c>
      <c r="F1226" s="79">
        <v>13164810</v>
      </c>
      <c r="G1226" s="79">
        <v>9917049237</v>
      </c>
      <c r="H1226" s="123">
        <v>13754.9469417865</v>
      </c>
      <c r="I1226" s="124"/>
    </row>
    <row r="1227" spans="1:9" ht="25.35" customHeight="1">
      <c r="A1227" s="81">
        <v>44211</v>
      </c>
      <c r="B1227" s="80">
        <v>1.4019999999999999</v>
      </c>
      <c r="C1227" s="80">
        <v>1.4095</v>
      </c>
      <c r="D1227" s="80">
        <v>1.391</v>
      </c>
      <c r="E1227" s="80">
        <v>1.4085000000000001</v>
      </c>
      <c r="F1227" s="79">
        <v>23158625</v>
      </c>
      <c r="G1227" s="79">
        <v>9917049237</v>
      </c>
      <c r="H1227" s="123">
        <v>13968.164597467699</v>
      </c>
      <c r="I1227" s="124"/>
    </row>
    <row r="1228" spans="1:9" ht="25.35" customHeight="1">
      <c r="A1228" s="81">
        <v>44210</v>
      </c>
      <c r="B1228" s="80">
        <v>1.4355</v>
      </c>
      <c r="C1228" s="80">
        <v>1.4424999999999999</v>
      </c>
      <c r="D1228" s="80">
        <v>1.4125000000000001</v>
      </c>
      <c r="E1228" s="80">
        <v>1.4125000000000001</v>
      </c>
      <c r="F1228" s="79">
        <v>28873849</v>
      </c>
      <c r="G1228" s="79">
        <v>9917049237</v>
      </c>
      <c r="H1228" s="123">
        <v>14007.832283703399</v>
      </c>
      <c r="I1228" s="124"/>
    </row>
    <row r="1229" spans="1:9" ht="25.35" customHeight="1">
      <c r="A1229" s="81">
        <v>44209</v>
      </c>
      <c r="B1229" s="80">
        <v>1.44</v>
      </c>
      <c r="C1229" s="80">
        <v>1.45</v>
      </c>
      <c r="D1229" s="80">
        <v>1.4279999999999999</v>
      </c>
      <c r="E1229" s="80">
        <v>1.4279999999999999</v>
      </c>
      <c r="F1229" s="79">
        <v>20318049</v>
      </c>
      <c r="G1229" s="79">
        <v>9917049237</v>
      </c>
      <c r="H1229" s="123">
        <v>14161.546045622201</v>
      </c>
      <c r="I1229" s="124"/>
    </row>
    <row r="1230" spans="1:9" ht="25.35" customHeight="1">
      <c r="A1230" s="81">
        <v>44208</v>
      </c>
      <c r="B1230" s="80">
        <v>1.43</v>
      </c>
      <c r="C1230" s="80">
        <v>1.4455</v>
      </c>
      <c r="D1230" s="80">
        <v>1.4195</v>
      </c>
      <c r="E1230" s="80">
        <v>1.44</v>
      </c>
      <c r="F1230" s="79">
        <v>25672228</v>
      </c>
      <c r="G1230" s="79">
        <v>9917049237</v>
      </c>
      <c r="H1230" s="123">
        <v>14280.5514687381</v>
      </c>
      <c r="I1230" s="124"/>
    </row>
    <row r="1231" spans="1:9" ht="25.35" customHeight="1">
      <c r="A1231" s="81">
        <v>44207</v>
      </c>
      <c r="B1231" s="80">
        <v>1.4239999999999999</v>
      </c>
      <c r="C1231" s="80">
        <v>1.4345000000000001</v>
      </c>
      <c r="D1231" s="80">
        <v>1.407</v>
      </c>
      <c r="E1231" s="80">
        <v>1.427</v>
      </c>
      <c r="F1231" s="79">
        <v>20874915</v>
      </c>
      <c r="G1231" s="79">
        <v>9917049237</v>
      </c>
      <c r="H1231" s="123">
        <v>14151.6285329611</v>
      </c>
      <c r="I1231" s="124"/>
    </row>
    <row r="1232" spans="1:9" ht="25.35" customHeight="1">
      <c r="A1232" s="81">
        <v>44204</v>
      </c>
      <c r="B1232" s="80">
        <v>1.464</v>
      </c>
      <c r="C1232" s="80">
        <v>1.4655</v>
      </c>
      <c r="D1232" s="80">
        <v>1.4115</v>
      </c>
      <c r="E1232" s="80">
        <v>1.43</v>
      </c>
      <c r="F1232" s="79">
        <v>29911073</v>
      </c>
      <c r="G1232" s="79">
        <v>9917049237</v>
      </c>
      <c r="H1232" s="123">
        <v>14181.379888740101</v>
      </c>
      <c r="I1232" s="124"/>
    </row>
    <row r="1233" spans="1:9" ht="25.35" customHeight="1">
      <c r="A1233" s="81">
        <v>44203</v>
      </c>
      <c r="B1233" s="80">
        <v>1.4259999999999999</v>
      </c>
      <c r="C1233" s="80">
        <v>1.48</v>
      </c>
      <c r="D1233" s="80">
        <v>1.403</v>
      </c>
      <c r="E1233" s="80">
        <v>1.4684999999999999</v>
      </c>
      <c r="F1233" s="79">
        <v>26944224</v>
      </c>
      <c r="G1233" s="79">
        <v>9917049237</v>
      </c>
      <c r="H1233" s="123">
        <v>14563.1869842296</v>
      </c>
      <c r="I1233" s="124"/>
    </row>
    <row r="1234" spans="1:9" ht="25.35" customHeight="1">
      <c r="A1234" s="81">
        <v>44202</v>
      </c>
      <c r="B1234" s="80">
        <v>1.3714999999999999</v>
      </c>
      <c r="C1234" s="80">
        <v>1.4335</v>
      </c>
      <c r="D1234" s="80">
        <v>1.357</v>
      </c>
      <c r="E1234" s="80">
        <v>1.4105000000000001</v>
      </c>
      <c r="F1234" s="79">
        <v>31318439</v>
      </c>
      <c r="G1234" s="79">
        <v>9917049237</v>
      </c>
      <c r="H1234" s="123">
        <v>13987.998440585499</v>
      </c>
      <c r="I1234" s="124"/>
    </row>
    <row r="1235" spans="1:9" ht="25.35" customHeight="1">
      <c r="A1235" s="81">
        <v>44201</v>
      </c>
      <c r="B1235" s="80">
        <v>1.35</v>
      </c>
      <c r="C1235" s="80">
        <v>1.3754999999999999</v>
      </c>
      <c r="D1235" s="80">
        <v>1.3385</v>
      </c>
      <c r="E1235" s="80">
        <v>1.3540000000000001</v>
      </c>
      <c r="F1235" s="79">
        <v>12605050</v>
      </c>
      <c r="G1235" s="79">
        <v>9917049237</v>
      </c>
      <c r="H1235" s="123">
        <v>13427.684392626599</v>
      </c>
      <c r="I1235" s="124"/>
    </row>
    <row r="1236" spans="1:9" ht="25.35" customHeight="1">
      <c r="A1236" s="81">
        <v>44200</v>
      </c>
      <c r="B1236" s="80">
        <v>1.35</v>
      </c>
      <c r="C1236" s="80">
        <v>1.3815</v>
      </c>
      <c r="D1236" s="80">
        <v>1.3345</v>
      </c>
      <c r="E1236" s="80">
        <v>1.3580000000000001</v>
      </c>
      <c r="F1236" s="79">
        <v>19797369</v>
      </c>
      <c r="G1236" s="79">
        <v>9917049237</v>
      </c>
      <c r="H1236" s="123">
        <v>13467.353261066701</v>
      </c>
      <c r="I1236" s="124"/>
    </row>
    <row r="1237" spans="1:9" ht="25.35" customHeight="1">
      <c r="A1237" s="81">
        <v>44196</v>
      </c>
      <c r="B1237" s="80">
        <v>1.3260000000000001</v>
      </c>
      <c r="C1237" s="80">
        <v>1.34</v>
      </c>
      <c r="D1237" s="80">
        <v>1.3140000000000001</v>
      </c>
      <c r="E1237" s="80">
        <v>1.3225</v>
      </c>
      <c r="F1237" s="79">
        <v>10971461</v>
      </c>
      <c r="G1237" s="79">
        <v>9917049237</v>
      </c>
      <c r="H1237" s="123">
        <v>13115.2975213561</v>
      </c>
      <c r="I1237" s="124"/>
    </row>
    <row r="1238" spans="1:9" ht="25.35" customHeight="1">
      <c r="A1238" s="81">
        <v>44195</v>
      </c>
      <c r="B1238" s="80">
        <v>1.3580000000000001</v>
      </c>
      <c r="C1238" s="80">
        <v>1.3740000000000001</v>
      </c>
      <c r="D1238" s="80">
        <v>1.3485</v>
      </c>
      <c r="E1238" s="80">
        <v>1.353</v>
      </c>
      <c r="F1238" s="79">
        <v>10150000</v>
      </c>
      <c r="G1238" s="79">
        <v>9917022415</v>
      </c>
      <c r="H1238" s="123">
        <v>13417.7317720027</v>
      </c>
      <c r="I1238" s="124"/>
    </row>
    <row r="1239" spans="1:9" ht="25.35" customHeight="1">
      <c r="A1239" s="81">
        <v>44194</v>
      </c>
      <c r="B1239" s="80">
        <v>1.397</v>
      </c>
      <c r="C1239" s="80">
        <v>1.407</v>
      </c>
      <c r="D1239" s="80">
        <v>1.3585</v>
      </c>
      <c r="E1239" s="80">
        <v>1.3594999999999999</v>
      </c>
      <c r="F1239" s="79">
        <v>16292727</v>
      </c>
      <c r="G1239" s="79">
        <v>9917022415</v>
      </c>
      <c r="H1239" s="123">
        <v>13482.191292244601</v>
      </c>
      <c r="I1239" s="124"/>
    </row>
    <row r="1240" spans="1:9" ht="25.35" customHeight="1">
      <c r="A1240" s="81">
        <v>44189</v>
      </c>
      <c r="B1240" s="80">
        <v>1.37</v>
      </c>
      <c r="C1240" s="80">
        <v>1.4019999999999999</v>
      </c>
      <c r="D1240" s="80">
        <v>1.3580000000000001</v>
      </c>
      <c r="E1240" s="80">
        <v>1.3835</v>
      </c>
      <c r="F1240" s="79">
        <v>7797172</v>
      </c>
      <c r="G1240" s="79">
        <v>9917022415</v>
      </c>
      <c r="H1240" s="123">
        <v>13720.2014947439</v>
      </c>
      <c r="I1240" s="124"/>
    </row>
    <row r="1241" spans="1:9" ht="25.35" customHeight="1">
      <c r="A1241" s="81">
        <v>44188</v>
      </c>
      <c r="B1241" s="80">
        <v>1.335</v>
      </c>
      <c r="C1241" s="80">
        <v>1.3895</v>
      </c>
      <c r="D1241" s="80">
        <v>1.3294999999999999</v>
      </c>
      <c r="E1241" s="80">
        <v>1.3685</v>
      </c>
      <c r="F1241" s="79">
        <v>19231256</v>
      </c>
      <c r="G1241" s="79">
        <v>9917022415</v>
      </c>
      <c r="H1241" s="123">
        <v>13571.446300383001</v>
      </c>
      <c r="I1241" s="124"/>
    </row>
    <row r="1242" spans="1:9" ht="25.35" customHeight="1">
      <c r="A1242" s="81">
        <v>44187</v>
      </c>
      <c r="B1242" s="80">
        <v>1.32</v>
      </c>
      <c r="C1242" s="80">
        <v>1.3405</v>
      </c>
      <c r="D1242" s="80">
        <v>1.3049999999999999</v>
      </c>
      <c r="E1242" s="80">
        <v>1.335</v>
      </c>
      <c r="F1242" s="79">
        <v>30556009</v>
      </c>
      <c r="G1242" s="79">
        <v>9917022415</v>
      </c>
      <c r="H1242" s="123">
        <v>13239.2253023294</v>
      </c>
      <c r="I1242" s="124"/>
    </row>
    <row r="1243" spans="1:9" ht="25.35" customHeight="1">
      <c r="A1243" s="81">
        <v>44186</v>
      </c>
      <c r="B1243" s="80">
        <v>1.3154999999999999</v>
      </c>
      <c r="C1243" s="80">
        <v>1.329</v>
      </c>
      <c r="D1243" s="80">
        <v>1.2765</v>
      </c>
      <c r="E1243" s="80">
        <v>1.32</v>
      </c>
      <c r="F1243" s="79">
        <v>40829620</v>
      </c>
      <c r="G1243" s="79">
        <v>9917022415</v>
      </c>
      <c r="H1243" s="123">
        <v>13090.4701079685</v>
      </c>
      <c r="I1243" s="124"/>
    </row>
    <row r="1244" spans="1:9" ht="25.35" customHeight="1">
      <c r="A1244" s="81">
        <v>44183</v>
      </c>
      <c r="B1244" s="80">
        <v>1.38</v>
      </c>
      <c r="C1244" s="80">
        <v>1.383</v>
      </c>
      <c r="D1244" s="80">
        <v>1.3405</v>
      </c>
      <c r="E1244" s="80">
        <v>1.353</v>
      </c>
      <c r="F1244" s="79">
        <v>36898601</v>
      </c>
      <c r="G1244" s="79">
        <v>9917022415</v>
      </c>
      <c r="H1244" s="123">
        <v>13417.7317720027</v>
      </c>
      <c r="I1244" s="124"/>
    </row>
    <row r="1245" spans="1:9" ht="25.35" customHeight="1">
      <c r="A1245" s="81">
        <v>44182</v>
      </c>
      <c r="B1245" s="80">
        <v>1.3855</v>
      </c>
      <c r="C1245" s="80">
        <v>1.3919999999999999</v>
      </c>
      <c r="D1245" s="80">
        <v>1.3585</v>
      </c>
      <c r="E1245" s="80">
        <v>1.3855</v>
      </c>
      <c r="F1245" s="79">
        <v>22499815</v>
      </c>
      <c r="G1245" s="79">
        <v>9917022415</v>
      </c>
      <c r="H1245" s="123">
        <v>13740.0352842184</v>
      </c>
      <c r="I1245" s="124"/>
    </row>
    <row r="1246" spans="1:9" ht="25.35" customHeight="1">
      <c r="A1246" s="81">
        <v>44181</v>
      </c>
      <c r="B1246" s="80">
        <v>1.3785000000000001</v>
      </c>
      <c r="C1246" s="80">
        <v>1.3845000000000001</v>
      </c>
      <c r="D1246" s="80">
        <v>1.3634999999999999</v>
      </c>
      <c r="E1246" s="80">
        <v>1.371</v>
      </c>
      <c r="F1246" s="79">
        <v>47213763</v>
      </c>
      <c r="G1246" s="79">
        <v>9917022415</v>
      </c>
      <c r="H1246" s="123">
        <v>13596.238241675899</v>
      </c>
      <c r="I1246" s="124"/>
    </row>
    <row r="1247" spans="1:9" ht="25.35" customHeight="1">
      <c r="A1247" s="81">
        <v>44180</v>
      </c>
      <c r="B1247" s="80">
        <v>1.35</v>
      </c>
      <c r="C1247" s="80">
        <v>1.3785000000000001</v>
      </c>
      <c r="D1247" s="80">
        <v>1.3345</v>
      </c>
      <c r="E1247" s="80">
        <v>1.3725000000000001</v>
      </c>
      <c r="F1247" s="79">
        <v>25640062</v>
      </c>
      <c r="G1247" s="79">
        <v>9917022415</v>
      </c>
      <c r="H1247" s="123">
        <v>13611.1126971309</v>
      </c>
      <c r="I1247" s="124"/>
    </row>
    <row r="1248" spans="1:9" ht="25.35" customHeight="1">
      <c r="A1248" s="81">
        <v>44179</v>
      </c>
      <c r="B1248" s="80">
        <v>1.325</v>
      </c>
      <c r="C1248" s="80">
        <v>1.377</v>
      </c>
      <c r="D1248" s="80">
        <v>1.325</v>
      </c>
      <c r="E1248" s="80">
        <v>1.343</v>
      </c>
      <c r="F1248" s="79">
        <v>49889801</v>
      </c>
      <c r="G1248" s="79">
        <v>9917022415</v>
      </c>
      <c r="H1248" s="123">
        <v>13318.5616424287</v>
      </c>
      <c r="I1248" s="124"/>
    </row>
    <row r="1249" spans="1:9" ht="25.35" customHeight="1">
      <c r="A1249" s="81">
        <v>44176</v>
      </c>
      <c r="B1249" s="80">
        <v>1.3485</v>
      </c>
      <c r="C1249" s="80">
        <v>1.3505</v>
      </c>
      <c r="D1249" s="80">
        <v>1.304</v>
      </c>
      <c r="E1249" s="80">
        <v>1.3125</v>
      </c>
      <c r="F1249" s="79">
        <v>52520323</v>
      </c>
      <c r="G1249" s="79">
        <v>9917022415</v>
      </c>
      <c r="H1249" s="123">
        <v>13016.0919196875</v>
      </c>
      <c r="I1249" s="124"/>
    </row>
    <row r="1250" spans="1:9" ht="25.35" customHeight="1">
      <c r="A1250" s="81">
        <v>44175</v>
      </c>
      <c r="B1250" s="80">
        <v>1.3845000000000001</v>
      </c>
      <c r="C1250" s="80">
        <v>1.3879999999999999</v>
      </c>
      <c r="D1250" s="80">
        <v>1.3460000000000001</v>
      </c>
      <c r="E1250" s="80">
        <v>1.357</v>
      </c>
      <c r="F1250" s="79">
        <v>47259723</v>
      </c>
      <c r="G1250" s="79">
        <v>9917022415</v>
      </c>
      <c r="H1250" s="123">
        <v>13457.3993509517</v>
      </c>
      <c r="I1250" s="124"/>
    </row>
    <row r="1251" spans="1:9" ht="25.35" customHeight="1">
      <c r="A1251" s="81">
        <v>44174</v>
      </c>
      <c r="B1251" s="80">
        <v>1.3574999999999999</v>
      </c>
      <c r="C1251" s="80">
        <v>1.4095</v>
      </c>
      <c r="D1251" s="80">
        <v>1.353</v>
      </c>
      <c r="E1251" s="80">
        <v>1.383</v>
      </c>
      <c r="F1251" s="79">
        <v>49515499</v>
      </c>
      <c r="G1251" s="79">
        <v>9917022415</v>
      </c>
      <c r="H1251" s="123">
        <v>13715.2421607244</v>
      </c>
      <c r="I1251" s="124"/>
    </row>
    <row r="1252" spans="1:9" ht="25.35" customHeight="1">
      <c r="A1252" s="81">
        <v>44173</v>
      </c>
      <c r="B1252" s="80">
        <v>1.331</v>
      </c>
      <c r="C1252" s="80">
        <v>1.341</v>
      </c>
      <c r="D1252" s="80">
        <v>1.3185</v>
      </c>
      <c r="E1252" s="80">
        <v>1.341</v>
      </c>
      <c r="F1252" s="79">
        <v>23835908</v>
      </c>
      <c r="G1252" s="79">
        <v>9917022415</v>
      </c>
      <c r="H1252" s="123">
        <v>13298.7278529542</v>
      </c>
      <c r="I1252" s="124"/>
    </row>
    <row r="1253" spans="1:9" ht="25.35" customHeight="1">
      <c r="A1253" s="81">
        <v>44172</v>
      </c>
      <c r="B1253" s="80">
        <v>1.3580000000000001</v>
      </c>
      <c r="C1253" s="80">
        <v>1.3580000000000001</v>
      </c>
      <c r="D1253" s="80">
        <v>1.302</v>
      </c>
      <c r="E1253" s="80">
        <v>1.331</v>
      </c>
      <c r="F1253" s="79">
        <v>28054737</v>
      </c>
      <c r="G1253" s="79">
        <v>9917022415</v>
      </c>
      <c r="H1253" s="123">
        <v>13199.5577233803</v>
      </c>
      <c r="I1253" s="124"/>
    </row>
    <row r="1254" spans="1:9" ht="25.35" customHeight="1">
      <c r="A1254" s="81">
        <v>44169</v>
      </c>
      <c r="B1254" s="80">
        <v>1.3474999999999999</v>
      </c>
      <c r="C1254" s="80">
        <v>1.375</v>
      </c>
      <c r="D1254" s="80">
        <v>1.3374999999999999</v>
      </c>
      <c r="E1254" s="80">
        <v>1.349</v>
      </c>
      <c r="F1254" s="79">
        <v>56314072</v>
      </c>
      <c r="G1254" s="79">
        <v>9917022415</v>
      </c>
      <c r="H1254" s="123">
        <v>13378.0630108524</v>
      </c>
      <c r="I1254" s="124"/>
    </row>
    <row r="1255" spans="1:9" ht="25.35" customHeight="1">
      <c r="A1255" s="81">
        <v>44168</v>
      </c>
      <c r="B1255" s="80">
        <v>1.2555000000000001</v>
      </c>
      <c r="C1255" s="80">
        <v>1.3560000000000001</v>
      </c>
      <c r="D1255" s="80">
        <v>1.2384999999999999</v>
      </c>
      <c r="E1255" s="80">
        <v>1.3445</v>
      </c>
      <c r="F1255" s="79">
        <v>66952611</v>
      </c>
      <c r="G1255" s="79">
        <v>9917022415</v>
      </c>
      <c r="H1255" s="123">
        <v>13333.436097883799</v>
      </c>
      <c r="I1255" s="124"/>
    </row>
    <row r="1256" spans="1:9" ht="25.35" customHeight="1">
      <c r="A1256" s="81">
        <v>44167</v>
      </c>
      <c r="B1256" s="80">
        <v>1.2404999999999999</v>
      </c>
      <c r="C1256" s="80">
        <v>1.266</v>
      </c>
      <c r="D1256" s="80">
        <v>1.2104999999999999</v>
      </c>
      <c r="E1256" s="80">
        <v>1.2635000000000001</v>
      </c>
      <c r="F1256" s="79">
        <v>30037312</v>
      </c>
      <c r="G1256" s="79">
        <v>9917022415</v>
      </c>
      <c r="H1256" s="123">
        <v>12530.157575454699</v>
      </c>
      <c r="I1256" s="124"/>
    </row>
    <row r="1257" spans="1:9" ht="25.35" customHeight="1">
      <c r="A1257" s="81">
        <v>44166</v>
      </c>
      <c r="B1257" s="80">
        <v>1.1715</v>
      </c>
      <c r="C1257" s="80">
        <v>1.2470000000000001</v>
      </c>
      <c r="D1257" s="80">
        <v>1.1665000000000001</v>
      </c>
      <c r="E1257" s="80">
        <v>1.2304999999999999</v>
      </c>
      <c r="F1257" s="79">
        <v>30507888</v>
      </c>
      <c r="G1257" s="79">
        <v>9917022415</v>
      </c>
      <c r="H1257" s="123">
        <v>12202.895911420501</v>
      </c>
      <c r="I1257" s="124"/>
    </row>
    <row r="1258" spans="1:9" ht="25.35" customHeight="1">
      <c r="A1258" s="81">
        <v>44165</v>
      </c>
      <c r="B1258" s="80">
        <v>1.2130000000000001</v>
      </c>
      <c r="C1258" s="80">
        <v>1.2150000000000001</v>
      </c>
      <c r="D1258" s="80">
        <v>1.1679999999999999</v>
      </c>
      <c r="E1258" s="80">
        <v>1.1679999999999999</v>
      </c>
      <c r="F1258" s="79">
        <v>51547924</v>
      </c>
      <c r="G1258" s="79">
        <v>9917022415</v>
      </c>
      <c r="H1258" s="123">
        <v>11583.082010483</v>
      </c>
      <c r="I1258" s="124"/>
    </row>
    <row r="1259" spans="1:9" ht="25.35" customHeight="1">
      <c r="A1259" s="81">
        <v>44162</v>
      </c>
      <c r="B1259" s="80">
        <v>1.2150000000000001</v>
      </c>
      <c r="C1259" s="80">
        <v>1.2384999999999999</v>
      </c>
      <c r="D1259" s="80">
        <v>1.2010000000000001</v>
      </c>
      <c r="E1259" s="80">
        <v>1.2130000000000001</v>
      </c>
      <c r="F1259" s="79">
        <v>63263931</v>
      </c>
      <c r="G1259" s="79">
        <v>9917019850</v>
      </c>
      <c r="H1259" s="123">
        <v>12029.3456644216</v>
      </c>
      <c r="I1259" s="124"/>
    </row>
    <row r="1260" spans="1:9" ht="25.35" customHeight="1">
      <c r="A1260" s="81">
        <v>44161</v>
      </c>
      <c r="B1260" s="80">
        <v>1.2524999999999999</v>
      </c>
      <c r="C1260" s="80">
        <v>1.2565</v>
      </c>
      <c r="D1260" s="80">
        <v>1.21</v>
      </c>
      <c r="E1260" s="80">
        <v>1.2230000000000001</v>
      </c>
      <c r="F1260" s="79">
        <v>26779628</v>
      </c>
      <c r="G1260" s="79">
        <v>9917019850</v>
      </c>
      <c r="H1260" s="123">
        <v>12128.5157683456</v>
      </c>
      <c r="I1260" s="124"/>
    </row>
    <row r="1261" spans="1:9" ht="25.35" customHeight="1">
      <c r="A1261" s="81">
        <v>44160</v>
      </c>
      <c r="B1261" s="80">
        <v>1.2649999999999999</v>
      </c>
      <c r="C1261" s="80">
        <v>1.284</v>
      </c>
      <c r="D1261" s="80">
        <v>1.2395</v>
      </c>
      <c r="E1261" s="80">
        <v>1.2549999999999999</v>
      </c>
      <c r="F1261" s="79">
        <v>45244128</v>
      </c>
      <c r="G1261" s="79">
        <v>9917019850</v>
      </c>
      <c r="H1261" s="123">
        <v>12445.859864462</v>
      </c>
      <c r="I1261" s="124"/>
    </row>
    <row r="1262" spans="1:9" ht="25.35" customHeight="1">
      <c r="A1262" s="81">
        <v>44159</v>
      </c>
      <c r="B1262" s="80">
        <v>1.2</v>
      </c>
      <c r="C1262" s="80">
        <v>1.2524999999999999</v>
      </c>
      <c r="D1262" s="80">
        <v>1.198</v>
      </c>
      <c r="E1262" s="80">
        <v>1.2524999999999999</v>
      </c>
      <c r="F1262" s="79">
        <v>35617217</v>
      </c>
      <c r="G1262" s="79">
        <v>9917019850</v>
      </c>
      <c r="H1262" s="123">
        <v>12421.067929581401</v>
      </c>
      <c r="I1262" s="124"/>
    </row>
    <row r="1263" spans="1:9" ht="25.35" customHeight="1">
      <c r="A1263" s="81">
        <v>44158</v>
      </c>
      <c r="B1263" s="80">
        <v>1.2290000000000001</v>
      </c>
      <c r="C1263" s="80">
        <v>1.2364999999999999</v>
      </c>
      <c r="D1263" s="80">
        <v>1.1955</v>
      </c>
      <c r="E1263" s="80">
        <v>1.2024999999999999</v>
      </c>
      <c r="F1263" s="79">
        <v>29740831</v>
      </c>
      <c r="G1263" s="79">
        <v>9917019850</v>
      </c>
      <c r="H1263" s="123">
        <v>11925.2162277609</v>
      </c>
      <c r="I1263" s="124"/>
    </row>
    <row r="1264" spans="1:9" ht="25.35" customHeight="1">
      <c r="A1264" s="81">
        <v>44155</v>
      </c>
      <c r="B1264" s="80">
        <v>1.2765</v>
      </c>
      <c r="C1264" s="80">
        <v>1.28</v>
      </c>
      <c r="D1264" s="80">
        <v>1.2215</v>
      </c>
      <c r="E1264" s="80">
        <v>1.2230000000000001</v>
      </c>
      <c r="F1264" s="79">
        <v>34143788</v>
      </c>
      <c r="G1264" s="79">
        <v>9917019850</v>
      </c>
      <c r="H1264" s="123">
        <v>12128.5157683456</v>
      </c>
      <c r="I1264" s="124"/>
    </row>
    <row r="1265" spans="1:9" ht="25.35" customHeight="1">
      <c r="A1265" s="81">
        <v>44154</v>
      </c>
      <c r="B1265" s="80">
        <v>1.282</v>
      </c>
      <c r="C1265" s="80">
        <v>1.2885</v>
      </c>
      <c r="D1265" s="80">
        <v>1.2709999999999999</v>
      </c>
      <c r="E1265" s="80">
        <v>1.28</v>
      </c>
      <c r="F1265" s="79">
        <v>44745061</v>
      </c>
      <c r="G1265" s="79">
        <v>9917019850</v>
      </c>
      <c r="H1265" s="123">
        <v>12693.785124271801</v>
      </c>
      <c r="I1265" s="124"/>
    </row>
    <row r="1266" spans="1:9" ht="25.35" customHeight="1">
      <c r="A1266" s="81">
        <v>44153</v>
      </c>
      <c r="B1266" s="80">
        <v>1.258</v>
      </c>
      <c r="C1266" s="80">
        <v>1.3045</v>
      </c>
      <c r="D1266" s="80">
        <v>1.252</v>
      </c>
      <c r="E1266" s="80">
        <v>1.3029999999999999</v>
      </c>
      <c r="F1266" s="79">
        <v>38624474</v>
      </c>
      <c r="G1266" s="79">
        <v>9917019850</v>
      </c>
      <c r="H1266" s="123">
        <v>12921.876599736999</v>
      </c>
      <c r="I1266" s="124"/>
    </row>
    <row r="1267" spans="1:9" ht="25.35" customHeight="1">
      <c r="A1267" s="81">
        <v>44152</v>
      </c>
      <c r="B1267" s="80">
        <v>1.2755000000000001</v>
      </c>
      <c r="C1267" s="80">
        <v>1.2755000000000001</v>
      </c>
      <c r="D1267" s="80">
        <v>1.244</v>
      </c>
      <c r="E1267" s="80">
        <v>1.2665</v>
      </c>
      <c r="F1267" s="79">
        <v>58496679</v>
      </c>
      <c r="G1267" s="79">
        <v>9917019850</v>
      </c>
      <c r="H1267" s="123">
        <v>12559.9056021946</v>
      </c>
      <c r="I1267" s="124"/>
    </row>
    <row r="1268" spans="1:9" ht="25.35" customHeight="1">
      <c r="A1268" s="81">
        <v>44151</v>
      </c>
      <c r="B1268" s="80">
        <v>1.234</v>
      </c>
      <c r="C1268" s="80">
        <v>1.2765</v>
      </c>
      <c r="D1268" s="80">
        <v>1.234</v>
      </c>
      <c r="E1268" s="80">
        <v>1.2749999999999999</v>
      </c>
      <c r="F1268" s="79">
        <v>29308275</v>
      </c>
      <c r="G1268" s="79">
        <v>9917019850</v>
      </c>
      <c r="H1268" s="123">
        <v>12644.200072309801</v>
      </c>
      <c r="I1268" s="124"/>
    </row>
    <row r="1269" spans="1:9" ht="25.35" customHeight="1">
      <c r="A1269" s="81">
        <v>44148</v>
      </c>
      <c r="B1269" s="80">
        <v>1.2215</v>
      </c>
      <c r="C1269" s="80">
        <v>1.2515000000000001</v>
      </c>
      <c r="D1269" s="80">
        <v>1.2050000000000001</v>
      </c>
      <c r="E1269" s="80">
        <v>1.23</v>
      </c>
      <c r="F1269" s="79">
        <v>44740189</v>
      </c>
      <c r="G1269" s="79">
        <v>9917019850</v>
      </c>
      <c r="H1269" s="123">
        <v>12197.9346046521</v>
      </c>
      <c r="I1269" s="124"/>
    </row>
    <row r="1270" spans="1:9" ht="25.35" customHeight="1">
      <c r="A1270" s="81">
        <v>44147</v>
      </c>
      <c r="B1270" s="80">
        <v>1.2110000000000001</v>
      </c>
      <c r="C1270" s="80">
        <v>1.2404999999999999</v>
      </c>
      <c r="D1270" s="80">
        <v>1.1890000000000001</v>
      </c>
      <c r="E1270" s="80">
        <v>1.2275</v>
      </c>
      <c r="F1270" s="79">
        <v>47233698</v>
      </c>
      <c r="G1270" s="79">
        <v>9917019850</v>
      </c>
      <c r="H1270" s="123">
        <v>12173.1414875707</v>
      </c>
      <c r="I1270" s="124"/>
    </row>
    <row r="1271" spans="1:9" ht="25.35" customHeight="1">
      <c r="A1271" s="81">
        <v>44146</v>
      </c>
      <c r="B1271" s="80">
        <v>1.1875</v>
      </c>
      <c r="C1271" s="80">
        <v>1.2190000000000001</v>
      </c>
      <c r="D1271" s="80">
        <v>1.1795</v>
      </c>
      <c r="E1271" s="80">
        <v>1.2124999999999999</v>
      </c>
      <c r="F1271" s="79">
        <v>49604089</v>
      </c>
      <c r="G1271" s="79">
        <v>9917019850</v>
      </c>
      <c r="H1271" s="123">
        <v>12024.3863316848</v>
      </c>
      <c r="I1271" s="124"/>
    </row>
    <row r="1272" spans="1:9" ht="25.35" customHeight="1">
      <c r="A1272" s="81">
        <v>44145</v>
      </c>
      <c r="B1272" s="80">
        <v>1.0629999999999999</v>
      </c>
      <c r="C1272" s="80">
        <v>1.1919999999999999</v>
      </c>
      <c r="D1272" s="80">
        <v>1.0475000000000001</v>
      </c>
      <c r="E1272" s="80">
        <v>1.1919999999999999</v>
      </c>
      <c r="F1272" s="79">
        <v>70846741</v>
      </c>
      <c r="G1272" s="79">
        <v>9917019850</v>
      </c>
      <c r="H1272" s="123">
        <v>11821.086791100101</v>
      </c>
      <c r="I1272" s="124"/>
    </row>
    <row r="1273" spans="1:9" ht="25.35" customHeight="1">
      <c r="A1273" s="81">
        <v>44144</v>
      </c>
      <c r="B1273" s="80">
        <v>1.018</v>
      </c>
      <c r="C1273" s="80">
        <v>1.0745</v>
      </c>
      <c r="D1273" s="80">
        <v>1.0075000000000001</v>
      </c>
      <c r="E1273" s="80">
        <v>1.0595000000000001</v>
      </c>
      <c r="F1273" s="79">
        <v>50373356</v>
      </c>
      <c r="G1273" s="79">
        <v>9917019850</v>
      </c>
      <c r="H1273" s="123">
        <v>10507.0823230076</v>
      </c>
      <c r="I1273" s="124"/>
    </row>
    <row r="1274" spans="1:9" ht="25.35" customHeight="1">
      <c r="A1274" s="81">
        <v>44141</v>
      </c>
      <c r="B1274" s="80">
        <v>1.0335000000000001</v>
      </c>
      <c r="C1274" s="80">
        <v>1.044</v>
      </c>
      <c r="D1274" s="80">
        <v>1.0095000000000001</v>
      </c>
      <c r="E1274" s="80">
        <v>1.0095000000000001</v>
      </c>
      <c r="F1274" s="79">
        <v>23518962</v>
      </c>
      <c r="G1274" s="79">
        <v>9917019850</v>
      </c>
      <c r="H1274" s="123">
        <v>10011.231803388</v>
      </c>
      <c r="I1274" s="124"/>
    </row>
    <row r="1275" spans="1:9" ht="25.35" customHeight="1">
      <c r="A1275" s="81">
        <v>44140</v>
      </c>
      <c r="B1275" s="80">
        <v>1.004</v>
      </c>
      <c r="C1275" s="80">
        <v>1.0265</v>
      </c>
      <c r="D1275" s="80">
        <v>0.99099999999999999</v>
      </c>
      <c r="E1275" s="80">
        <v>1.02</v>
      </c>
      <c r="F1275" s="79">
        <v>46977593</v>
      </c>
      <c r="G1275" s="79">
        <v>9917019850</v>
      </c>
      <c r="H1275" s="123">
        <v>10115.3600578479</v>
      </c>
      <c r="I1275" s="124"/>
    </row>
    <row r="1276" spans="1:9" ht="25.35" customHeight="1">
      <c r="A1276" s="81">
        <v>44139</v>
      </c>
      <c r="B1276" s="80">
        <v>1</v>
      </c>
      <c r="C1276" s="80">
        <v>1.0075000000000001</v>
      </c>
      <c r="D1276" s="80">
        <v>0.98699999999999999</v>
      </c>
      <c r="E1276" s="80">
        <v>0.99419999999999997</v>
      </c>
      <c r="F1276" s="79">
        <v>40721419</v>
      </c>
      <c r="G1276" s="79">
        <v>9917019850</v>
      </c>
      <c r="H1276" s="123">
        <v>9859.5010478600107</v>
      </c>
      <c r="I1276" s="124"/>
    </row>
    <row r="1277" spans="1:9" ht="25.35" customHeight="1">
      <c r="A1277" s="81">
        <v>44138</v>
      </c>
      <c r="B1277" s="80">
        <v>1.0209999999999999</v>
      </c>
      <c r="C1277" s="80">
        <v>1.0275000000000001</v>
      </c>
      <c r="D1277" s="80">
        <v>1.0044999999999999</v>
      </c>
      <c r="E1277" s="80">
        <v>1.0095000000000001</v>
      </c>
      <c r="F1277" s="79">
        <v>26309160</v>
      </c>
      <c r="G1277" s="79">
        <v>9917019850</v>
      </c>
      <c r="H1277" s="123">
        <v>10011.231803388</v>
      </c>
      <c r="I1277" s="124"/>
    </row>
    <row r="1278" spans="1:9" ht="25.35" customHeight="1">
      <c r="A1278" s="81">
        <v>44137</v>
      </c>
      <c r="B1278" s="80">
        <v>1.0155000000000001</v>
      </c>
      <c r="C1278" s="80">
        <v>1.022</v>
      </c>
      <c r="D1278" s="80">
        <v>0.995</v>
      </c>
      <c r="E1278" s="80">
        <v>1.0169999999999999</v>
      </c>
      <c r="F1278" s="79">
        <v>24017204</v>
      </c>
      <c r="G1278" s="79">
        <v>9917019850</v>
      </c>
      <c r="H1278" s="123">
        <v>10085.608790230501</v>
      </c>
      <c r="I1278" s="124"/>
    </row>
    <row r="1279" spans="1:9" ht="25.35" customHeight="1">
      <c r="A1279" s="81">
        <v>44134</v>
      </c>
      <c r="B1279" s="80">
        <v>0.99180000000000001</v>
      </c>
      <c r="C1279" s="80">
        <v>1.0289999999999999</v>
      </c>
      <c r="D1279" s="80">
        <v>0.98780000000000001</v>
      </c>
      <c r="E1279" s="80">
        <v>1.014</v>
      </c>
      <c r="F1279" s="79">
        <v>26546139</v>
      </c>
      <c r="G1279" s="79">
        <v>9917019850</v>
      </c>
      <c r="H1279" s="123">
        <v>10055.858704814</v>
      </c>
      <c r="I1279" s="124"/>
    </row>
    <row r="1280" spans="1:9" ht="25.35" customHeight="1">
      <c r="A1280" s="81">
        <v>44133</v>
      </c>
      <c r="B1280" s="80">
        <v>1.1000000000000001</v>
      </c>
      <c r="C1280" s="80">
        <v>1.1100000000000001</v>
      </c>
      <c r="D1280" s="80">
        <v>0.99119999999999997</v>
      </c>
      <c r="E1280" s="80">
        <v>0.99119999999999997</v>
      </c>
      <c r="F1280" s="79">
        <v>67713979</v>
      </c>
      <c r="G1280" s="79">
        <v>9917012643</v>
      </c>
      <c r="H1280" s="123">
        <v>9829.7432277644893</v>
      </c>
      <c r="I1280" s="124"/>
    </row>
    <row r="1281" spans="1:9" ht="25.35" customHeight="1">
      <c r="A1281" s="81">
        <v>44132</v>
      </c>
      <c r="B1281" s="80">
        <v>1.016</v>
      </c>
      <c r="C1281" s="80">
        <v>1.0309999999999999</v>
      </c>
      <c r="D1281" s="80">
        <v>0.999</v>
      </c>
      <c r="E1281" s="80">
        <v>1.0165</v>
      </c>
      <c r="F1281" s="79">
        <v>70611238</v>
      </c>
      <c r="G1281" s="79">
        <v>9917012643</v>
      </c>
      <c r="H1281" s="123">
        <v>10080.643313779099</v>
      </c>
      <c r="I1281" s="124"/>
    </row>
    <row r="1282" spans="1:9" ht="25.35" customHeight="1">
      <c r="A1282" s="81">
        <v>44131</v>
      </c>
      <c r="B1282" s="80">
        <v>1.0645</v>
      </c>
      <c r="C1282" s="80">
        <v>1.0705</v>
      </c>
      <c r="D1282" s="80">
        <v>1.032</v>
      </c>
      <c r="E1282" s="80">
        <v>1.032</v>
      </c>
      <c r="F1282" s="79">
        <v>21185224</v>
      </c>
      <c r="G1282" s="79">
        <v>9917012643</v>
      </c>
      <c r="H1282" s="123">
        <v>10234.3565084928</v>
      </c>
      <c r="I1282" s="124"/>
    </row>
    <row r="1283" spans="1:9" ht="25.35" customHeight="1">
      <c r="A1283" s="81">
        <v>44130</v>
      </c>
      <c r="B1283" s="80">
        <v>1.0345</v>
      </c>
      <c r="C1283" s="80">
        <v>1.0834999999999999</v>
      </c>
      <c r="D1283" s="80">
        <v>1.0295000000000001</v>
      </c>
      <c r="E1283" s="80">
        <v>1.0605</v>
      </c>
      <c r="F1283" s="79">
        <v>50013471</v>
      </c>
      <c r="G1283" s="79">
        <v>9917012643</v>
      </c>
      <c r="H1283" s="123">
        <v>10516.9921632567</v>
      </c>
      <c r="I1283" s="124"/>
    </row>
    <row r="1284" spans="1:9" ht="25.35" customHeight="1">
      <c r="A1284" s="81">
        <v>44127</v>
      </c>
      <c r="B1284" s="80">
        <v>1.0115000000000001</v>
      </c>
      <c r="C1284" s="80">
        <v>1.0455000000000001</v>
      </c>
      <c r="D1284" s="80">
        <v>1.0035000000000001</v>
      </c>
      <c r="E1284" s="80">
        <v>1.0455000000000001</v>
      </c>
      <c r="F1284" s="79">
        <v>24289851</v>
      </c>
      <c r="G1284" s="79">
        <v>9917012643</v>
      </c>
      <c r="H1284" s="123">
        <v>10368.2371154757</v>
      </c>
      <c r="I1284" s="124"/>
    </row>
    <row r="1285" spans="1:9" ht="25.35" customHeight="1">
      <c r="A1285" s="81">
        <v>44126</v>
      </c>
      <c r="B1285" s="80">
        <v>0.99860000000000004</v>
      </c>
      <c r="C1285" s="80">
        <v>1.0149999999999999</v>
      </c>
      <c r="D1285" s="80">
        <v>0.98380000000000001</v>
      </c>
      <c r="E1285" s="80">
        <v>1.0115000000000001</v>
      </c>
      <c r="F1285" s="79">
        <v>22731709</v>
      </c>
      <c r="G1285" s="79">
        <v>9917012643</v>
      </c>
      <c r="H1285" s="123">
        <v>10031.0582978521</v>
      </c>
      <c r="I1285" s="124"/>
    </row>
    <row r="1286" spans="1:9" ht="25.35" customHeight="1">
      <c r="A1286" s="81">
        <v>44125</v>
      </c>
      <c r="B1286" s="80">
        <v>0.99539999999999995</v>
      </c>
      <c r="C1286" s="80">
        <v>1.0185</v>
      </c>
      <c r="D1286" s="80">
        <v>0.995</v>
      </c>
      <c r="E1286" s="80">
        <v>1</v>
      </c>
      <c r="F1286" s="79">
        <v>27489602</v>
      </c>
      <c r="G1286" s="79">
        <v>9917012643</v>
      </c>
      <c r="H1286" s="123">
        <v>9917.012643</v>
      </c>
      <c r="I1286" s="124"/>
    </row>
    <row r="1287" spans="1:9" ht="25.35" customHeight="1">
      <c r="A1287" s="81">
        <v>44124</v>
      </c>
      <c r="B1287" s="80">
        <v>0.98399999999999999</v>
      </c>
      <c r="C1287" s="80">
        <v>1.0055000000000001</v>
      </c>
      <c r="D1287" s="80">
        <v>0.97240000000000004</v>
      </c>
      <c r="E1287" s="80">
        <v>1.0004999999999999</v>
      </c>
      <c r="F1287" s="79">
        <v>24768603</v>
      </c>
      <c r="G1287" s="79">
        <v>9917012643</v>
      </c>
      <c r="H1287" s="123">
        <v>9921.9719721327292</v>
      </c>
      <c r="I1287" s="124"/>
    </row>
    <row r="1288" spans="1:9" ht="25.35" customHeight="1">
      <c r="A1288" s="81">
        <v>44123</v>
      </c>
      <c r="B1288" s="80">
        <v>1.002</v>
      </c>
      <c r="C1288" s="80">
        <v>1.0209999999999999</v>
      </c>
      <c r="D1288" s="80">
        <v>0.98499999999999999</v>
      </c>
      <c r="E1288" s="80">
        <v>0.98839999999999995</v>
      </c>
      <c r="F1288" s="79">
        <v>53292839</v>
      </c>
      <c r="G1288" s="79">
        <v>9917012643</v>
      </c>
      <c r="H1288" s="123">
        <v>9801.9751223213498</v>
      </c>
      <c r="I1288" s="124"/>
    </row>
    <row r="1289" spans="1:9" ht="25.35" customHeight="1">
      <c r="A1289" s="81">
        <v>44120</v>
      </c>
      <c r="B1289" s="80">
        <v>1.028</v>
      </c>
      <c r="C1289" s="80">
        <v>1.028</v>
      </c>
      <c r="D1289" s="80">
        <v>0.99560000000000004</v>
      </c>
      <c r="E1289" s="80">
        <v>1.004</v>
      </c>
      <c r="F1289" s="79">
        <v>25858673</v>
      </c>
      <c r="G1289" s="79">
        <v>9917012643</v>
      </c>
      <c r="H1289" s="123">
        <v>9956.6813650616205</v>
      </c>
      <c r="I1289" s="124"/>
    </row>
    <row r="1290" spans="1:9" ht="25.35" customHeight="1">
      <c r="A1290" s="81">
        <v>44119</v>
      </c>
      <c r="B1290" s="80">
        <v>1.0529999999999999</v>
      </c>
      <c r="C1290" s="80">
        <v>1.0549999999999999</v>
      </c>
      <c r="D1290" s="80">
        <v>1.0169999999999999</v>
      </c>
      <c r="E1290" s="80">
        <v>1.022</v>
      </c>
      <c r="F1290" s="79">
        <v>42857276</v>
      </c>
      <c r="G1290" s="79">
        <v>9917012643</v>
      </c>
      <c r="H1290" s="123">
        <v>10135.186476638801</v>
      </c>
      <c r="I1290" s="124"/>
    </row>
    <row r="1291" spans="1:9" ht="25.35" customHeight="1">
      <c r="A1291" s="81">
        <v>44118</v>
      </c>
      <c r="B1291" s="80">
        <v>1.0705</v>
      </c>
      <c r="C1291" s="80">
        <v>1.0780000000000001</v>
      </c>
      <c r="D1291" s="80">
        <v>1.056</v>
      </c>
      <c r="E1291" s="80">
        <v>1.0595000000000001</v>
      </c>
      <c r="F1291" s="79">
        <v>75637457</v>
      </c>
      <c r="G1291" s="79">
        <v>9917012643</v>
      </c>
      <c r="H1291" s="123">
        <v>10507.0746871913</v>
      </c>
      <c r="I1291" s="124"/>
    </row>
    <row r="1292" spans="1:9" ht="25.35" customHeight="1">
      <c r="A1292" s="81">
        <v>44117</v>
      </c>
      <c r="B1292" s="80">
        <v>1.0865</v>
      </c>
      <c r="C1292" s="80">
        <v>1.0865</v>
      </c>
      <c r="D1292" s="80">
        <v>1.0595000000000001</v>
      </c>
      <c r="E1292" s="80">
        <v>1.0660000000000001</v>
      </c>
      <c r="F1292" s="79">
        <v>35559656</v>
      </c>
      <c r="G1292" s="79">
        <v>9917012643</v>
      </c>
      <c r="H1292" s="123">
        <v>10571.5353261164</v>
      </c>
      <c r="I1292" s="124"/>
    </row>
    <row r="1293" spans="1:9" ht="25.35" customHeight="1">
      <c r="A1293" s="81">
        <v>44116</v>
      </c>
      <c r="B1293" s="80">
        <v>1.0820000000000001</v>
      </c>
      <c r="C1293" s="80">
        <v>1.1000000000000001</v>
      </c>
      <c r="D1293" s="80">
        <v>1.075</v>
      </c>
      <c r="E1293" s="80">
        <v>1.0814999999999999</v>
      </c>
      <c r="F1293" s="79">
        <v>23676038</v>
      </c>
      <c r="G1293" s="79">
        <v>9917012643</v>
      </c>
      <c r="H1293" s="123">
        <v>10725.2497030301</v>
      </c>
      <c r="I1293" s="124"/>
    </row>
    <row r="1294" spans="1:9" ht="25.35" customHeight="1">
      <c r="A1294" s="81">
        <v>44113</v>
      </c>
      <c r="B1294" s="80">
        <v>1.0740000000000001</v>
      </c>
      <c r="C1294" s="80">
        <v>1.085</v>
      </c>
      <c r="D1294" s="80">
        <v>1.0649999999999999</v>
      </c>
      <c r="E1294" s="80">
        <v>1.071</v>
      </c>
      <c r="F1294" s="79">
        <v>34586819</v>
      </c>
      <c r="G1294" s="79">
        <v>9917012643</v>
      </c>
      <c r="H1294" s="123">
        <v>10621.120342043399</v>
      </c>
      <c r="I1294" s="124"/>
    </row>
    <row r="1295" spans="1:9" ht="25.35" customHeight="1">
      <c r="A1295" s="81">
        <v>44112</v>
      </c>
      <c r="B1295" s="80">
        <v>1.0305</v>
      </c>
      <c r="C1295" s="80">
        <v>1.0705</v>
      </c>
      <c r="D1295" s="80">
        <v>1.0125</v>
      </c>
      <c r="E1295" s="80">
        <v>1.0654999999999999</v>
      </c>
      <c r="F1295" s="79">
        <v>32947981</v>
      </c>
      <c r="G1295" s="79">
        <v>9917012643</v>
      </c>
      <c r="H1295" s="123">
        <v>10566.5771791837</v>
      </c>
      <c r="I1295" s="124"/>
    </row>
    <row r="1296" spans="1:9" ht="25.35" customHeight="1">
      <c r="A1296" s="81">
        <v>44111</v>
      </c>
      <c r="B1296" s="80">
        <v>1.0395000000000001</v>
      </c>
      <c r="C1296" s="80">
        <v>1.046</v>
      </c>
      <c r="D1296" s="80">
        <v>1.002</v>
      </c>
      <c r="E1296" s="80">
        <v>1.0285</v>
      </c>
      <c r="F1296" s="79">
        <v>44930600</v>
      </c>
      <c r="G1296" s="79">
        <v>9917012643</v>
      </c>
      <c r="H1296" s="123">
        <v>10199.647115563899</v>
      </c>
      <c r="I1296" s="124"/>
    </row>
    <row r="1297" spans="1:9" ht="25.35" customHeight="1">
      <c r="A1297" s="81">
        <v>44110</v>
      </c>
      <c r="B1297" s="80">
        <v>1.008</v>
      </c>
      <c r="C1297" s="80">
        <v>1.0429999999999999</v>
      </c>
      <c r="D1297" s="80">
        <v>0.99860000000000004</v>
      </c>
      <c r="E1297" s="80">
        <v>1.0429999999999999</v>
      </c>
      <c r="F1297" s="79">
        <v>35005063</v>
      </c>
      <c r="G1297" s="79">
        <v>9917012643</v>
      </c>
      <c r="H1297" s="123">
        <v>10343.444016412201</v>
      </c>
      <c r="I1297" s="124"/>
    </row>
    <row r="1298" spans="1:9" ht="25.35" customHeight="1">
      <c r="A1298" s="81">
        <v>44109</v>
      </c>
      <c r="B1298" s="80">
        <v>0.998</v>
      </c>
      <c r="C1298" s="80">
        <v>1.0235000000000001</v>
      </c>
      <c r="D1298" s="80">
        <v>0.99199999999999999</v>
      </c>
      <c r="E1298" s="80">
        <v>1.0029999999999999</v>
      </c>
      <c r="F1298" s="79">
        <v>23304099</v>
      </c>
      <c r="G1298" s="79">
        <v>9917012643</v>
      </c>
      <c r="H1298" s="123">
        <v>9946.7638889962109</v>
      </c>
      <c r="I1298" s="124"/>
    </row>
    <row r="1299" spans="1:9" ht="25.35" customHeight="1">
      <c r="A1299" s="81">
        <v>44106</v>
      </c>
      <c r="B1299" s="80">
        <v>0.98199999999999998</v>
      </c>
      <c r="C1299" s="80">
        <v>0.99060000000000004</v>
      </c>
      <c r="D1299" s="80">
        <v>0.97040000000000004</v>
      </c>
      <c r="E1299" s="80">
        <v>0.98699999999999999</v>
      </c>
      <c r="F1299" s="79">
        <v>19912765</v>
      </c>
      <c r="G1299" s="79">
        <v>9917012643</v>
      </c>
      <c r="H1299" s="123">
        <v>9788.0913651497995</v>
      </c>
      <c r="I1299" s="124"/>
    </row>
    <row r="1300" spans="1:9" ht="25.35" customHeight="1">
      <c r="A1300" s="81">
        <v>44105</v>
      </c>
      <c r="B1300" s="80">
        <v>0.99460000000000004</v>
      </c>
      <c r="C1300" s="80">
        <v>1.0065</v>
      </c>
      <c r="D1300" s="80">
        <v>0.97699999999999998</v>
      </c>
      <c r="E1300" s="80">
        <v>0.98880000000000001</v>
      </c>
      <c r="F1300" s="79">
        <v>24806873</v>
      </c>
      <c r="G1300" s="79">
        <v>9917012643</v>
      </c>
      <c r="H1300" s="123">
        <v>9805.9419945275204</v>
      </c>
      <c r="I1300" s="124"/>
    </row>
    <row r="1301" spans="1:9" ht="25.35" customHeight="1">
      <c r="A1301" s="81">
        <v>44104</v>
      </c>
      <c r="B1301" s="80">
        <v>0.9738</v>
      </c>
      <c r="C1301" s="80">
        <v>1.0044999999999999</v>
      </c>
      <c r="D1301" s="80">
        <v>0.95399999999999996</v>
      </c>
      <c r="E1301" s="80">
        <v>0.98380000000000001</v>
      </c>
      <c r="F1301" s="79">
        <v>36405430</v>
      </c>
      <c r="G1301" s="79">
        <v>9917012643</v>
      </c>
      <c r="H1301" s="123">
        <v>9756.3569786005191</v>
      </c>
      <c r="I1301" s="124"/>
    </row>
    <row r="1302" spans="1:9" ht="25.35" customHeight="1">
      <c r="A1302" s="81">
        <v>44103</v>
      </c>
      <c r="B1302" s="80">
        <v>1.0015000000000001</v>
      </c>
      <c r="C1302" s="80">
        <v>1.0069999999999999</v>
      </c>
      <c r="D1302" s="80">
        <v>0.97860000000000003</v>
      </c>
      <c r="E1302" s="80">
        <v>0.97860000000000003</v>
      </c>
      <c r="F1302" s="79">
        <v>45614189</v>
      </c>
      <c r="G1302" s="79">
        <v>9917012643</v>
      </c>
      <c r="H1302" s="123">
        <v>9704.7888221204503</v>
      </c>
      <c r="I1302" s="124"/>
    </row>
    <row r="1303" spans="1:9" ht="25.35" customHeight="1">
      <c r="A1303" s="81">
        <v>44102</v>
      </c>
      <c r="B1303" s="80">
        <v>1</v>
      </c>
      <c r="C1303" s="80">
        <v>1.016</v>
      </c>
      <c r="D1303" s="80">
        <v>0.99219999999999997</v>
      </c>
      <c r="E1303" s="80">
        <v>1.0029999999999999</v>
      </c>
      <c r="F1303" s="79">
        <v>26037921</v>
      </c>
      <c r="G1303" s="79">
        <v>9917012643</v>
      </c>
      <c r="H1303" s="123">
        <v>9946.7638889962109</v>
      </c>
      <c r="I1303" s="124"/>
    </row>
    <row r="1304" spans="1:9" ht="25.35" customHeight="1">
      <c r="A1304" s="81">
        <v>44099</v>
      </c>
      <c r="B1304" s="80">
        <v>1.0024999999999999</v>
      </c>
      <c r="C1304" s="80">
        <v>1.0149999999999999</v>
      </c>
      <c r="D1304" s="80">
        <v>0.98599999999999999</v>
      </c>
      <c r="E1304" s="80">
        <v>0.98939999999999995</v>
      </c>
      <c r="F1304" s="79">
        <v>28736420</v>
      </c>
      <c r="G1304" s="79">
        <v>9917012643</v>
      </c>
      <c r="H1304" s="123">
        <v>9811.8925983867593</v>
      </c>
      <c r="I1304" s="124"/>
    </row>
    <row r="1305" spans="1:9" ht="25.35" customHeight="1">
      <c r="A1305" s="81">
        <v>44098</v>
      </c>
      <c r="B1305" s="80">
        <v>1.008</v>
      </c>
      <c r="C1305" s="80">
        <v>1.03</v>
      </c>
      <c r="D1305" s="80">
        <v>1.0015000000000001</v>
      </c>
      <c r="E1305" s="80">
        <v>1.0024999999999999</v>
      </c>
      <c r="F1305" s="79">
        <v>25416082</v>
      </c>
      <c r="G1305" s="79">
        <v>9917012643</v>
      </c>
      <c r="H1305" s="123">
        <v>9941.8057420635105</v>
      </c>
      <c r="I1305" s="124"/>
    </row>
    <row r="1306" spans="1:9" ht="25.35" customHeight="1">
      <c r="A1306" s="81">
        <v>44097</v>
      </c>
      <c r="B1306" s="80">
        <v>1.0525</v>
      </c>
      <c r="C1306" s="80">
        <v>1.0525</v>
      </c>
      <c r="D1306" s="80">
        <v>1.0169999999999999</v>
      </c>
      <c r="E1306" s="80">
        <v>1.0169999999999999</v>
      </c>
      <c r="F1306" s="79">
        <v>22267833</v>
      </c>
      <c r="G1306" s="79">
        <v>9917012643</v>
      </c>
      <c r="H1306" s="123">
        <v>10085.6014607118</v>
      </c>
      <c r="I1306" s="124"/>
    </row>
    <row r="1307" spans="1:9" ht="25.35" customHeight="1">
      <c r="A1307" s="81">
        <v>44096</v>
      </c>
      <c r="B1307" s="80">
        <v>1.034</v>
      </c>
      <c r="C1307" s="80">
        <v>1.05</v>
      </c>
      <c r="D1307" s="80">
        <v>1.0155000000000001</v>
      </c>
      <c r="E1307" s="80">
        <v>1.0345</v>
      </c>
      <c r="F1307" s="79">
        <v>22859869</v>
      </c>
      <c r="G1307" s="79">
        <v>9917012643</v>
      </c>
      <c r="H1307" s="123">
        <v>10259.149607556301</v>
      </c>
      <c r="I1307" s="124"/>
    </row>
    <row r="1308" spans="1:9" ht="25.35" customHeight="1">
      <c r="A1308" s="81">
        <v>44095</v>
      </c>
      <c r="B1308" s="80">
        <v>1.0825</v>
      </c>
      <c r="C1308" s="80">
        <v>1.083</v>
      </c>
      <c r="D1308" s="80">
        <v>1.0309999999999999</v>
      </c>
      <c r="E1308" s="80">
        <v>1.0335000000000001</v>
      </c>
      <c r="F1308" s="79">
        <v>32884941</v>
      </c>
      <c r="G1308" s="79">
        <v>9917012643</v>
      </c>
      <c r="H1308" s="123">
        <v>10249.2321314909</v>
      </c>
      <c r="I1308" s="124"/>
    </row>
    <row r="1309" spans="1:9" ht="25.35" customHeight="1">
      <c r="A1309" s="81">
        <v>44092</v>
      </c>
      <c r="B1309" s="80">
        <v>1.095</v>
      </c>
      <c r="C1309" s="80">
        <v>1.1125</v>
      </c>
      <c r="D1309" s="80">
        <v>1.0854999999999999</v>
      </c>
      <c r="E1309" s="80">
        <v>1.0934999999999999</v>
      </c>
      <c r="F1309" s="79">
        <v>68646900</v>
      </c>
      <c r="G1309" s="79">
        <v>9917012643</v>
      </c>
      <c r="H1309" s="123">
        <v>10844.2535048149</v>
      </c>
      <c r="I1309" s="124"/>
    </row>
    <row r="1310" spans="1:9" ht="25.35" customHeight="1">
      <c r="A1310" s="81">
        <v>44091</v>
      </c>
      <c r="B1310" s="80">
        <v>1.0954999999999999</v>
      </c>
      <c r="C1310" s="80">
        <v>1.1085</v>
      </c>
      <c r="D1310" s="80">
        <v>1.0820000000000001</v>
      </c>
      <c r="E1310" s="80">
        <v>1.1020000000000001</v>
      </c>
      <c r="F1310" s="79">
        <v>21133593</v>
      </c>
      <c r="G1310" s="79">
        <v>9917012643</v>
      </c>
      <c r="H1310" s="123">
        <v>10928.5479136708</v>
      </c>
      <c r="I1310" s="124"/>
    </row>
    <row r="1311" spans="1:9" ht="25.35" customHeight="1">
      <c r="A1311" s="81">
        <v>44090</v>
      </c>
      <c r="B1311" s="80">
        <v>1.1160000000000001</v>
      </c>
      <c r="C1311" s="80">
        <v>1.1220000000000001</v>
      </c>
      <c r="D1311" s="80">
        <v>1.0945</v>
      </c>
      <c r="E1311" s="80">
        <v>1.1125</v>
      </c>
      <c r="F1311" s="79">
        <v>32688212</v>
      </c>
      <c r="G1311" s="79">
        <v>9917012643</v>
      </c>
      <c r="H1311" s="123">
        <v>11032.676092457499</v>
      </c>
      <c r="I1311" s="124"/>
    </row>
    <row r="1312" spans="1:9" ht="25.35" customHeight="1">
      <c r="A1312" s="81">
        <v>44089</v>
      </c>
      <c r="B1312" s="80">
        <v>1.1100000000000001</v>
      </c>
      <c r="C1312" s="80">
        <v>1.1240000000000001</v>
      </c>
      <c r="D1312" s="80">
        <v>1.0894999999999999</v>
      </c>
      <c r="E1312" s="80">
        <v>1.1200000000000001</v>
      </c>
      <c r="F1312" s="79">
        <v>36254750</v>
      </c>
      <c r="G1312" s="79">
        <v>9917012643</v>
      </c>
      <c r="H1312" s="123">
        <v>11107.054207448</v>
      </c>
      <c r="I1312" s="124"/>
    </row>
    <row r="1313" spans="1:9" ht="25.35" customHeight="1">
      <c r="A1313" s="81">
        <v>44088</v>
      </c>
      <c r="B1313" s="80">
        <v>1.1074999999999999</v>
      </c>
      <c r="C1313" s="80">
        <v>1.1200000000000001</v>
      </c>
      <c r="D1313" s="80">
        <v>1.0900000000000001</v>
      </c>
      <c r="E1313" s="80">
        <v>1.1114999999999999</v>
      </c>
      <c r="F1313" s="79">
        <v>30325856</v>
      </c>
      <c r="G1313" s="79">
        <v>9917012643</v>
      </c>
      <c r="H1313" s="123">
        <v>11022.7597985921</v>
      </c>
      <c r="I1313" s="124"/>
    </row>
    <row r="1314" spans="1:9" ht="25.35" customHeight="1">
      <c r="A1314" s="81">
        <v>44085</v>
      </c>
      <c r="B1314" s="80">
        <v>1.1074999999999999</v>
      </c>
      <c r="C1314" s="80">
        <v>1.113</v>
      </c>
      <c r="D1314" s="80">
        <v>1.0920000000000001</v>
      </c>
      <c r="E1314" s="80">
        <v>1.0980000000000001</v>
      </c>
      <c r="F1314" s="79">
        <v>41090548</v>
      </c>
      <c r="G1314" s="79">
        <v>9917012643</v>
      </c>
      <c r="H1314" s="123">
        <v>10888.880373809199</v>
      </c>
      <c r="I1314" s="124"/>
    </row>
    <row r="1315" spans="1:9" ht="25.35" customHeight="1">
      <c r="A1315" s="81">
        <v>44084</v>
      </c>
      <c r="B1315" s="80">
        <v>1.099</v>
      </c>
      <c r="C1315" s="80">
        <v>1.1134999999999999</v>
      </c>
      <c r="D1315" s="80">
        <v>1.087</v>
      </c>
      <c r="E1315" s="80">
        <v>1.1054999999999999</v>
      </c>
      <c r="F1315" s="79">
        <v>26539144</v>
      </c>
      <c r="G1315" s="79">
        <v>9917012643</v>
      </c>
      <c r="H1315" s="123">
        <v>10963.2573065997</v>
      </c>
      <c r="I1315" s="124"/>
    </row>
    <row r="1316" spans="1:9" ht="25.35" customHeight="1">
      <c r="A1316" s="81">
        <v>44083</v>
      </c>
      <c r="B1316" s="80">
        <v>1.04</v>
      </c>
      <c r="C1316" s="80">
        <v>1.1034999999999999</v>
      </c>
      <c r="D1316" s="80">
        <v>1.0349999999999999</v>
      </c>
      <c r="E1316" s="80">
        <v>1.1000000000000001</v>
      </c>
      <c r="F1316" s="79">
        <v>47614178</v>
      </c>
      <c r="G1316" s="79">
        <v>9917012643</v>
      </c>
      <c r="H1316" s="123">
        <v>10908.714143740001</v>
      </c>
      <c r="I1316" s="124"/>
    </row>
    <row r="1317" spans="1:9" ht="25.35" customHeight="1">
      <c r="A1317" s="81">
        <v>44082</v>
      </c>
      <c r="B1317" s="80">
        <v>1.0580000000000001</v>
      </c>
      <c r="C1317" s="80">
        <v>1.0740000000000001</v>
      </c>
      <c r="D1317" s="80">
        <v>1.034</v>
      </c>
      <c r="E1317" s="80">
        <v>1.0415000000000001</v>
      </c>
      <c r="F1317" s="79">
        <v>32637469</v>
      </c>
      <c r="G1317" s="79">
        <v>9917012643</v>
      </c>
      <c r="H1317" s="123">
        <v>10328.5683934141</v>
      </c>
      <c r="I1317" s="124"/>
    </row>
    <row r="1318" spans="1:9" ht="25.35" customHeight="1">
      <c r="A1318" s="81">
        <v>44081</v>
      </c>
      <c r="B1318" s="80">
        <v>1.0215000000000001</v>
      </c>
      <c r="C1318" s="80">
        <v>1.0349999999999999</v>
      </c>
      <c r="D1318" s="80">
        <v>1.002</v>
      </c>
      <c r="E1318" s="80">
        <v>1.0349999999999999</v>
      </c>
      <c r="F1318" s="79">
        <v>20846218</v>
      </c>
      <c r="G1318" s="79">
        <v>9917012643</v>
      </c>
      <c r="H1318" s="123">
        <v>10264.107754488999</v>
      </c>
      <c r="I1318" s="124"/>
    </row>
    <row r="1319" spans="1:9" ht="25.35" customHeight="1">
      <c r="A1319" s="81">
        <v>44078</v>
      </c>
      <c r="B1319" s="80">
        <v>1.0249999999999999</v>
      </c>
      <c r="C1319" s="80">
        <v>1.0415000000000001</v>
      </c>
      <c r="D1319" s="80">
        <v>1.0135000000000001</v>
      </c>
      <c r="E1319" s="80">
        <v>1.0165</v>
      </c>
      <c r="F1319" s="79">
        <v>22924883</v>
      </c>
      <c r="G1319" s="79">
        <v>9917012643</v>
      </c>
      <c r="H1319" s="123">
        <v>10080.643313779099</v>
      </c>
      <c r="I1319" s="124"/>
    </row>
    <row r="1320" spans="1:9" ht="25.35" customHeight="1">
      <c r="A1320" s="81">
        <v>44077</v>
      </c>
      <c r="B1320" s="80">
        <v>1.022</v>
      </c>
      <c r="C1320" s="80">
        <v>1.06</v>
      </c>
      <c r="D1320" s="80">
        <v>1.022</v>
      </c>
      <c r="E1320" s="80">
        <v>1.034</v>
      </c>
      <c r="F1320" s="79">
        <v>24305511</v>
      </c>
      <c r="G1320" s="79">
        <v>9917012643</v>
      </c>
      <c r="H1320" s="123">
        <v>10254.191460623601</v>
      </c>
      <c r="I1320" s="124"/>
    </row>
    <row r="1321" spans="1:9" ht="25.35" customHeight="1">
      <c r="A1321" s="81">
        <v>44076</v>
      </c>
      <c r="B1321" s="80">
        <v>1.0035000000000001</v>
      </c>
      <c r="C1321" s="80">
        <v>1.0249999999999999</v>
      </c>
      <c r="D1321" s="80">
        <v>0.99299999999999999</v>
      </c>
      <c r="E1321" s="80">
        <v>1.0169999999999999</v>
      </c>
      <c r="F1321" s="79">
        <v>24795984</v>
      </c>
      <c r="G1321" s="79">
        <v>9917012643</v>
      </c>
      <c r="H1321" s="123">
        <v>10085.6014607118</v>
      </c>
      <c r="I1321" s="124"/>
    </row>
    <row r="1322" spans="1:9" ht="25.35" customHeight="1">
      <c r="A1322" s="81">
        <v>44075</v>
      </c>
      <c r="B1322" s="80">
        <v>1.07</v>
      </c>
      <c r="C1322" s="80">
        <v>1.081</v>
      </c>
      <c r="D1322" s="80">
        <v>1</v>
      </c>
      <c r="E1322" s="80">
        <v>1</v>
      </c>
      <c r="F1322" s="79">
        <v>79064619</v>
      </c>
      <c r="G1322" s="79">
        <v>9917012643</v>
      </c>
      <c r="H1322" s="123">
        <v>9917.012643</v>
      </c>
      <c r="I1322" s="124"/>
    </row>
    <row r="1323" spans="1:9" ht="25.35" customHeight="1">
      <c r="A1323" s="81">
        <v>44071</v>
      </c>
      <c r="B1323" s="80">
        <v>1.0634999999999999</v>
      </c>
      <c r="C1323" s="80">
        <v>1.0760000000000001</v>
      </c>
      <c r="D1323" s="80">
        <v>1.0465</v>
      </c>
      <c r="E1323" s="80">
        <v>1.0465</v>
      </c>
      <c r="F1323" s="79">
        <v>20609607</v>
      </c>
      <c r="G1323" s="79">
        <v>9917012643</v>
      </c>
      <c r="H1323" s="123">
        <v>10378.153409341099</v>
      </c>
      <c r="I1323" s="124"/>
    </row>
    <row r="1324" spans="1:9" ht="25.35" customHeight="1">
      <c r="A1324" s="81">
        <v>44070</v>
      </c>
      <c r="B1324" s="80">
        <v>1.071</v>
      </c>
      <c r="C1324" s="80">
        <v>1.08</v>
      </c>
      <c r="D1324" s="80">
        <v>1.0549999999999999</v>
      </c>
      <c r="E1324" s="80">
        <v>1.0585</v>
      </c>
      <c r="F1324" s="79">
        <v>16615865</v>
      </c>
      <c r="G1324" s="79">
        <v>9917012643</v>
      </c>
      <c r="H1324" s="123">
        <v>10497.157211125899</v>
      </c>
      <c r="I1324" s="124"/>
    </row>
    <row r="1325" spans="1:9" ht="25.35" customHeight="1">
      <c r="A1325" s="81">
        <v>44069</v>
      </c>
      <c r="B1325" s="80">
        <v>1.069</v>
      </c>
      <c r="C1325" s="80">
        <v>1.0820000000000001</v>
      </c>
      <c r="D1325" s="80">
        <v>1.0580000000000001</v>
      </c>
      <c r="E1325" s="80">
        <v>1.0680000000000001</v>
      </c>
      <c r="F1325" s="79">
        <v>16371754</v>
      </c>
      <c r="G1325" s="79">
        <v>9917012643</v>
      </c>
      <c r="H1325" s="123">
        <v>10591.370278247199</v>
      </c>
      <c r="I1325" s="124"/>
    </row>
    <row r="1326" spans="1:9" ht="25.35" customHeight="1">
      <c r="A1326" s="81">
        <v>44068</v>
      </c>
      <c r="B1326" s="80">
        <v>1.0994999999999999</v>
      </c>
      <c r="C1326" s="80">
        <v>1.1214999999999999</v>
      </c>
      <c r="D1326" s="80">
        <v>1.0694999999999999</v>
      </c>
      <c r="E1326" s="80">
        <v>1.0694999999999999</v>
      </c>
      <c r="F1326" s="79">
        <v>34180791</v>
      </c>
      <c r="G1326" s="79">
        <v>9917012643</v>
      </c>
      <c r="H1326" s="123">
        <v>10606.2447190453</v>
      </c>
      <c r="I1326" s="124"/>
    </row>
    <row r="1327" spans="1:9" ht="25.35" customHeight="1">
      <c r="A1327" s="81">
        <v>44067</v>
      </c>
      <c r="B1327" s="80">
        <v>1.0900000000000001</v>
      </c>
      <c r="C1327" s="80">
        <v>1.1000000000000001</v>
      </c>
      <c r="D1327" s="80">
        <v>1.0545</v>
      </c>
      <c r="E1327" s="80">
        <v>1.0900000000000001</v>
      </c>
      <c r="F1327" s="79">
        <v>46409033</v>
      </c>
      <c r="G1327" s="79">
        <v>9917012643</v>
      </c>
      <c r="H1327" s="123">
        <v>10809.544111886</v>
      </c>
      <c r="I1327" s="124"/>
    </row>
    <row r="1328" spans="1:9" ht="25.35" customHeight="1">
      <c r="A1328" s="81">
        <v>44064</v>
      </c>
      <c r="B1328" s="80">
        <v>1.036</v>
      </c>
      <c r="C1328" s="80">
        <v>1.0389999999999999</v>
      </c>
      <c r="D1328" s="80">
        <v>1.0095000000000001</v>
      </c>
      <c r="E1328" s="80">
        <v>1.018</v>
      </c>
      <c r="F1328" s="79">
        <v>21979780</v>
      </c>
      <c r="G1328" s="79">
        <v>9917012643</v>
      </c>
      <c r="H1328" s="123">
        <v>10095.5189367772</v>
      </c>
      <c r="I1328" s="124"/>
    </row>
    <row r="1329" spans="1:9" ht="25.35" customHeight="1">
      <c r="A1329" s="81">
        <v>44063</v>
      </c>
      <c r="B1329" s="80">
        <v>1.0449999999999999</v>
      </c>
      <c r="C1329" s="80">
        <v>1.0505</v>
      </c>
      <c r="D1329" s="80">
        <v>1.0309999999999999</v>
      </c>
      <c r="E1329" s="80">
        <v>1.0309999999999999</v>
      </c>
      <c r="F1329" s="79">
        <v>21011059</v>
      </c>
      <c r="G1329" s="79">
        <v>9917012643</v>
      </c>
      <c r="H1329" s="123">
        <v>10224.440214627401</v>
      </c>
      <c r="I1329" s="124"/>
    </row>
    <row r="1330" spans="1:9" ht="25.35" customHeight="1">
      <c r="A1330" s="81">
        <v>44062</v>
      </c>
      <c r="B1330" s="80">
        <v>1.0425</v>
      </c>
      <c r="C1330" s="80">
        <v>1.0569999999999999</v>
      </c>
      <c r="D1330" s="80">
        <v>1.0289999999999999</v>
      </c>
      <c r="E1330" s="80">
        <v>1.0549999999999999</v>
      </c>
      <c r="F1330" s="79">
        <v>19817271</v>
      </c>
      <c r="G1330" s="79">
        <v>9917012643</v>
      </c>
      <c r="H1330" s="123">
        <v>10462.447818197001</v>
      </c>
      <c r="I1330" s="124"/>
    </row>
    <row r="1331" spans="1:9" ht="25.35" customHeight="1">
      <c r="A1331" s="81">
        <v>44061</v>
      </c>
      <c r="B1331" s="80">
        <v>1.0525</v>
      </c>
      <c r="C1331" s="80">
        <v>1.079</v>
      </c>
      <c r="D1331" s="80">
        <v>1.038</v>
      </c>
      <c r="E1331" s="80">
        <v>1.0389999999999999</v>
      </c>
      <c r="F1331" s="79">
        <v>19223504</v>
      </c>
      <c r="G1331" s="79">
        <v>9917012643</v>
      </c>
      <c r="H1331" s="123">
        <v>10303.7764765506</v>
      </c>
      <c r="I1331" s="124"/>
    </row>
    <row r="1332" spans="1:9" ht="25.35" customHeight="1">
      <c r="A1332" s="81">
        <v>44060</v>
      </c>
      <c r="B1332" s="80">
        <v>1.077</v>
      </c>
      <c r="C1332" s="80">
        <v>1.0840000000000001</v>
      </c>
      <c r="D1332" s="80">
        <v>1.056</v>
      </c>
      <c r="E1332" s="80">
        <v>1.06</v>
      </c>
      <c r="F1332" s="79">
        <v>10621307</v>
      </c>
      <c r="G1332" s="79">
        <v>9917012643</v>
      </c>
      <c r="H1332" s="123">
        <v>10512.032834124</v>
      </c>
      <c r="I1332" s="124"/>
    </row>
    <row r="1333" spans="1:9" ht="25.35" customHeight="1">
      <c r="A1333" s="81">
        <v>44057</v>
      </c>
      <c r="B1333" s="80">
        <v>1.081</v>
      </c>
      <c r="C1333" s="80">
        <v>1.085</v>
      </c>
      <c r="D1333" s="80">
        <v>1.0449999999999999</v>
      </c>
      <c r="E1333" s="80">
        <v>1.0805</v>
      </c>
      <c r="F1333" s="79">
        <v>21330463</v>
      </c>
      <c r="G1333" s="79">
        <v>9917012643</v>
      </c>
      <c r="H1333" s="123">
        <v>10715.3322269647</v>
      </c>
      <c r="I1333" s="124"/>
    </row>
    <row r="1334" spans="1:9" ht="25.35" customHeight="1">
      <c r="A1334" s="81">
        <v>44056</v>
      </c>
      <c r="B1334" s="80">
        <v>1.0794999999999999</v>
      </c>
      <c r="C1334" s="80">
        <v>1.0985</v>
      </c>
      <c r="D1334" s="80">
        <v>1.077</v>
      </c>
      <c r="E1334" s="80">
        <v>1.08</v>
      </c>
      <c r="F1334" s="79">
        <v>20945307</v>
      </c>
      <c r="G1334" s="79">
        <v>9917012643</v>
      </c>
      <c r="H1334" s="123">
        <v>10710.374080031999</v>
      </c>
      <c r="I1334" s="124"/>
    </row>
    <row r="1335" spans="1:9" ht="25.35" customHeight="1">
      <c r="A1335" s="81">
        <v>44055</v>
      </c>
      <c r="B1335" s="80">
        <v>1.0945</v>
      </c>
      <c r="C1335" s="80">
        <v>1.1205000000000001</v>
      </c>
      <c r="D1335" s="80">
        <v>1.093</v>
      </c>
      <c r="E1335" s="80">
        <v>1.1020000000000001</v>
      </c>
      <c r="F1335" s="79">
        <v>32187912</v>
      </c>
      <c r="G1335" s="79">
        <v>9917012643</v>
      </c>
      <c r="H1335" s="123">
        <v>10928.5479136708</v>
      </c>
      <c r="I1335" s="124"/>
    </row>
    <row r="1336" spans="1:9" ht="25.35" customHeight="1">
      <c r="A1336" s="81">
        <v>44054</v>
      </c>
      <c r="B1336" s="80">
        <v>1.085</v>
      </c>
      <c r="C1336" s="80">
        <v>1.1100000000000001</v>
      </c>
      <c r="D1336" s="80">
        <v>1.0825</v>
      </c>
      <c r="E1336" s="80">
        <v>1.0905</v>
      </c>
      <c r="F1336" s="79">
        <v>29725083</v>
      </c>
      <c r="G1336" s="79">
        <v>9917012643</v>
      </c>
      <c r="H1336" s="123">
        <v>10814.5022588187</v>
      </c>
      <c r="I1336" s="124"/>
    </row>
    <row r="1337" spans="1:9" ht="25.35" customHeight="1">
      <c r="A1337" s="81">
        <v>44053</v>
      </c>
      <c r="B1337" s="80">
        <v>1.0605</v>
      </c>
      <c r="C1337" s="80">
        <v>1.0820000000000001</v>
      </c>
      <c r="D1337" s="80">
        <v>1.0549999999999999</v>
      </c>
      <c r="E1337" s="80">
        <v>1.0785</v>
      </c>
      <c r="F1337" s="79">
        <v>20512248</v>
      </c>
      <c r="G1337" s="79">
        <v>9917012643</v>
      </c>
      <c r="H1337" s="123">
        <v>10695.4984570339</v>
      </c>
      <c r="I1337" s="124"/>
    </row>
    <row r="1338" spans="1:9" ht="25.35" customHeight="1">
      <c r="A1338" s="81">
        <v>44050</v>
      </c>
      <c r="B1338" s="80">
        <v>1.036</v>
      </c>
      <c r="C1338" s="80">
        <v>1.0575000000000001</v>
      </c>
      <c r="D1338" s="80">
        <v>1.0325</v>
      </c>
      <c r="E1338" s="80">
        <v>1.0575000000000001</v>
      </c>
      <c r="F1338" s="79">
        <v>16956518</v>
      </c>
      <c r="G1338" s="79">
        <v>9917012643</v>
      </c>
      <c r="H1338" s="123">
        <v>10487.2409172605</v>
      </c>
      <c r="I1338" s="124"/>
    </row>
    <row r="1339" spans="1:9" ht="25.35" customHeight="1">
      <c r="A1339" s="81">
        <v>44049</v>
      </c>
      <c r="B1339" s="80">
        <v>1.0469999999999999</v>
      </c>
      <c r="C1339" s="80">
        <v>1.0505</v>
      </c>
      <c r="D1339" s="80">
        <v>1.0155000000000001</v>
      </c>
      <c r="E1339" s="80">
        <v>1.036</v>
      </c>
      <c r="F1339" s="79">
        <v>28360650</v>
      </c>
      <c r="G1339" s="79">
        <v>9917012643</v>
      </c>
      <c r="H1339" s="123">
        <v>10274.0252305544</v>
      </c>
      <c r="I1339" s="124"/>
    </row>
    <row r="1340" spans="1:9" ht="25.35" customHeight="1">
      <c r="A1340" s="81">
        <v>44048</v>
      </c>
      <c r="B1340" s="80">
        <v>1.054</v>
      </c>
      <c r="C1340" s="80">
        <v>1.0874999999999999</v>
      </c>
      <c r="D1340" s="80">
        <v>1.0449999999999999</v>
      </c>
      <c r="E1340" s="80">
        <v>1.052</v>
      </c>
      <c r="F1340" s="79">
        <v>34015119</v>
      </c>
      <c r="G1340" s="79">
        <v>9917012643</v>
      </c>
      <c r="H1340" s="123">
        <v>10432.696572200801</v>
      </c>
      <c r="I1340" s="124"/>
    </row>
    <row r="1341" spans="1:9" ht="25.35" customHeight="1">
      <c r="A1341" s="81">
        <v>44047</v>
      </c>
      <c r="B1341" s="80">
        <v>0.99339999999999995</v>
      </c>
      <c r="C1341" s="80">
        <v>1.0654999999999999</v>
      </c>
      <c r="D1341" s="80">
        <v>0.99</v>
      </c>
      <c r="E1341" s="80">
        <v>1.0609999999999999</v>
      </c>
      <c r="F1341" s="79">
        <v>53768689</v>
      </c>
      <c r="G1341" s="79">
        <v>9917012643</v>
      </c>
      <c r="H1341" s="123">
        <v>10521.950310189401</v>
      </c>
      <c r="I1341" s="124"/>
    </row>
    <row r="1342" spans="1:9" ht="25.35" customHeight="1">
      <c r="A1342" s="81">
        <v>44046</v>
      </c>
      <c r="B1342" s="80">
        <v>1</v>
      </c>
      <c r="C1342" s="80">
        <v>1.0044999999999999</v>
      </c>
      <c r="D1342" s="80">
        <v>0.94679999999999997</v>
      </c>
      <c r="E1342" s="80">
        <v>0.98019999999999996</v>
      </c>
      <c r="F1342" s="79">
        <v>37677352</v>
      </c>
      <c r="G1342" s="79">
        <v>9917012643</v>
      </c>
      <c r="H1342" s="123">
        <v>9720.6557198450791</v>
      </c>
      <c r="I1342" s="124"/>
    </row>
    <row r="1343" spans="1:9" ht="25.35" customHeight="1">
      <c r="A1343" s="81">
        <v>44043</v>
      </c>
      <c r="B1343" s="80">
        <v>1.0900000000000001</v>
      </c>
      <c r="C1343" s="80">
        <v>1.1040000000000001</v>
      </c>
      <c r="D1343" s="80">
        <v>0.98580000000000001</v>
      </c>
      <c r="E1343" s="80">
        <v>0.98580000000000001</v>
      </c>
      <c r="F1343" s="79">
        <v>63494812</v>
      </c>
      <c r="G1343" s="79">
        <v>9917012643</v>
      </c>
      <c r="H1343" s="123">
        <v>9776.1913396313303</v>
      </c>
      <c r="I1343" s="124"/>
    </row>
    <row r="1344" spans="1:9" ht="25.35" customHeight="1">
      <c r="A1344" s="81">
        <v>44042</v>
      </c>
      <c r="B1344" s="80">
        <v>1.115</v>
      </c>
      <c r="C1344" s="80">
        <v>1.117</v>
      </c>
      <c r="D1344" s="80">
        <v>1.0714999999999999</v>
      </c>
      <c r="E1344" s="80">
        <v>1.0785</v>
      </c>
      <c r="F1344" s="79">
        <v>20562280</v>
      </c>
      <c r="G1344" s="79">
        <v>9917012643</v>
      </c>
      <c r="H1344" s="123">
        <v>10695.4984570339</v>
      </c>
      <c r="I1344" s="124"/>
    </row>
    <row r="1345" spans="1:9" ht="25.35" customHeight="1">
      <c r="A1345" s="81">
        <v>44041</v>
      </c>
      <c r="B1345" s="80">
        <v>1.1000000000000001</v>
      </c>
      <c r="C1345" s="80">
        <v>1.1299999999999999</v>
      </c>
      <c r="D1345" s="80">
        <v>1.0845</v>
      </c>
      <c r="E1345" s="80">
        <v>1.119</v>
      </c>
      <c r="F1345" s="79">
        <v>22129843</v>
      </c>
      <c r="G1345" s="79">
        <v>9917012643</v>
      </c>
      <c r="H1345" s="123">
        <v>11097.136731382599</v>
      </c>
      <c r="I1345" s="124"/>
    </row>
    <row r="1346" spans="1:9" ht="25.35" customHeight="1">
      <c r="A1346" s="81">
        <v>44040</v>
      </c>
      <c r="B1346" s="80">
        <v>1.0954999999999999</v>
      </c>
      <c r="C1346" s="80">
        <v>1.121</v>
      </c>
      <c r="D1346" s="80">
        <v>1.0745</v>
      </c>
      <c r="E1346" s="80">
        <v>1.0994999999999999</v>
      </c>
      <c r="F1346" s="79">
        <v>28507254</v>
      </c>
      <c r="G1346" s="79">
        <v>9917012643</v>
      </c>
      <c r="H1346" s="123">
        <v>10903.7548146073</v>
      </c>
      <c r="I1346" s="124"/>
    </row>
    <row r="1347" spans="1:9" ht="25.35" customHeight="1">
      <c r="A1347" s="81">
        <v>44039</v>
      </c>
      <c r="B1347" s="80">
        <v>1.1194999999999999</v>
      </c>
      <c r="C1347" s="80">
        <v>1.1205000000000001</v>
      </c>
      <c r="D1347" s="80">
        <v>1.0805</v>
      </c>
      <c r="E1347" s="80">
        <v>1.0805</v>
      </c>
      <c r="F1347" s="79">
        <v>20243597</v>
      </c>
      <c r="G1347" s="79">
        <v>9917012643</v>
      </c>
      <c r="H1347" s="123">
        <v>10715.3322269647</v>
      </c>
      <c r="I1347" s="124"/>
    </row>
    <row r="1348" spans="1:9" ht="25.35" customHeight="1">
      <c r="A1348" s="81">
        <v>44036</v>
      </c>
      <c r="B1348" s="80">
        <v>1.1185</v>
      </c>
      <c r="C1348" s="80">
        <v>1.1359999999999999</v>
      </c>
      <c r="D1348" s="80">
        <v>1.107</v>
      </c>
      <c r="E1348" s="80">
        <v>1.1234999999999999</v>
      </c>
      <c r="F1348" s="79">
        <v>18550533</v>
      </c>
      <c r="G1348" s="79">
        <v>9917012643</v>
      </c>
      <c r="H1348" s="123">
        <v>11141.7636003769</v>
      </c>
      <c r="I1348" s="124"/>
    </row>
    <row r="1349" spans="1:9" ht="25.35" customHeight="1">
      <c r="A1349" s="81">
        <v>44035</v>
      </c>
      <c r="B1349" s="80">
        <v>1.145</v>
      </c>
      <c r="C1349" s="80">
        <v>1.145</v>
      </c>
      <c r="D1349" s="80">
        <v>1.115</v>
      </c>
      <c r="E1349" s="80">
        <v>1.1274999999999999</v>
      </c>
      <c r="F1349" s="79">
        <v>22966804</v>
      </c>
      <c r="G1349" s="79">
        <v>9917012643</v>
      </c>
      <c r="H1349" s="123">
        <v>11181.432322438501</v>
      </c>
      <c r="I1349" s="124"/>
    </row>
    <row r="1350" spans="1:9" ht="25.35" customHeight="1">
      <c r="A1350" s="81">
        <v>44034</v>
      </c>
      <c r="B1350" s="80">
        <v>1.1515</v>
      </c>
      <c r="C1350" s="80">
        <v>1.1685000000000001</v>
      </c>
      <c r="D1350" s="80">
        <v>1.127</v>
      </c>
      <c r="E1350" s="80">
        <v>1.141</v>
      </c>
      <c r="F1350" s="79">
        <v>33480265</v>
      </c>
      <c r="G1350" s="79">
        <v>9917012643</v>
      </c>
      <c r="H1350" s="123">
        <v>11315.3117472214</v>
      </c>
      <c r="I1350" s="124"/>
    </row>
    <row r="1351" spans="1:9" ht="25.35" customHeight="1">
      <c r="A1351" s="81">
        <v>44033</v>
      </c>
      <c r="B1351" s="80">
        <v>1.163</v>
      </c>
      <c r="C1351" s="80">
        <v>1.163</v>
      </c>
      <c r="D1351" s="80">
        <v>1.1455</v>
      </c>
      <c r="E1351" s="80">
        <v>1.1599999999999999</v>
      </c>
      <c r="F1351" s="79">
        <v>22765782</v>
      </c>
      <c r="G1351" s="79">
        <v>9917012643</v>
      </c>
      <c r="H1351" s="123">
        <v>11503.734334864001</v>
      </c>
      <c r="I1351" s="124"/>
    </row>
    <row r="1352" spans="1:9" ht="25.35" customHeight="1">
      <c r="A1352" s="81">
        <v>44032</v>
      </c>
      <c r="B1352" s="80">
        <v>1.1639999999999999</v>
      </c>
      <c r="C1352" s="80">
        <v>1.1639999999999999</v>
      </c>
      <c r="D1352" s="80">
        <v>1.1415</v>
      </c>
      <c r="E1352" s="80">
        <v>1.155</v>
      </c>
      <c r="F1352" s="79">
        <v>15546410</v>
      </c>
      <c r="G1352" s="79">
        <v>9917012643</v>
      </c>
      <c r="H1352" s="123">
        <v>11454.149318936999</v>
      </c>
      <c r="I1352" s="124"/>
    </row>
    <row r="1353" spans="1:9" ht="25.35" customHeight="1">
      <c r="A1353" s="81">
        <v>44029</v>
      </c>
      <c r="B1353" s="80">
        <v>1.151</v>
      </c>
      <c r="C1353" s="80">
        <v>1.1884999999999999</v>
      </c>
      <c r="D1353" s="80">
        <v>1.1294999999999999</v>
      </c>
      <c r="E1353" s="80">
        <v>1.1675</v>
      </c>
      <c r="F1353" s="79">
        <v>28215659</v>
      </c>
      <c r="G1353" s="79">
        <v>9917012643</v>
      </c>
      <c r="H1353" s="123">
        <v>11578.1124498545</v>
      </c>
      <c r="I1353" s="124"/>
    </row>
    <row r="1354" spans="1:9" ht="25.35" customHeight="1">
      <c r="A1354" s="81">
        <v>44028</v>
      </c>
      <c r="B1354" s="80">
        <v>1.127</v>
      </c>
      <c r="C1354" s="80">
        <v>1.1555</v>
      </c>
      <c r="D1354" s="80">
        <v>1.127</v>
      </c>
      <c r="E1354" s="80">
        <v>1.1515</v>
      </c>
      <c r="F1354" s="79">
        <v>19593063</v>
      </c>
      <c r="G1354" s="79">
        <v>9917012643</v>
      </c>
      <c r="H1354" s="123">
        <v>11419.439926008101</v>
      </c>
      <c r="I1354" s="124"/>
    </row>
    <row r="1355" spans="1:9" ht="25.35" customHeight="1">
      <c r="A1355" s="81">
        <v>44027</v>
      </c>
      <c r="B1355" s="80">
        <v>1.167</v>
      </c>
      <c r="C1355" s="80">
        <v>1.1795</v>
      </c>
      <c r="D1355" s="80">
        <v>1.123</v>
      </c>
      <c r="E1355" s="80">
        <v>1.1345000000000001</v>
      </c>
      <c r="F1355" s="79">
        <v>44122845</v>
      </c>
      <c r="G1355" s="79">
        <v>9917012643</v>
      </c>
      <c r="H1355" s="123">
        <v>11250.8511082963</v>
      </c>
      <c r="I1355" s="124"/>
    </row>
    <row r="1356" spans="1:9" ht="25.35" customHeight="1">
      <c r="A1356" s="81">
        <v>44026</v>
      </c>
      <c r="B1356" s="80">
        <v>1.1054999999999999</v>
      </c>
      <c r="C1356" s="80">
        <v>1.1639999999999999</v>
      </c>
      <c r="D1356" s="80">
        <v>1.105</v>
      </c>
      <c r="E1356" s="80">
        <v>1.1559999999999999</v>
      </c>
      <c r="F1356" s="79">
        <v>42555153</v>
      </c>
      <c r="G1356" s="79">
        <v>9917012643</v>
      </c>
      <c r="H1356" s="123">
        <v>11464.0667950024</v>
      </c>
      <c r="I1356" s="124"/>
    </row>
    <row r="1357" spans="1:9" ht="25.35" customHeight="1">
      <c r="A1357" s="81">
        <v>44025</v>
      </c>
      <c r="B1357" s="80">
        <v>1.1154999999999999</v>
      </c>
      <c r="C1357" s="80">
        <v>1.1180000000000001</v>
      </c>
      <c r="D1357" s="80">
        <v>1.095</v>
      </c>
      <c r="E1357" s="80">
        <v>1.111</v>
      </c>
      <c r="F1357" s="79">
        <v>18976903</v>
      </c>
      <c r="G1357" s="79">
        <v>9917012643</v>
      </c>
      <c r="H1357" s="123">
        <v>11017.8004694594</v>
      </c>
      <c r="I1357" s="124"/>
    </row>
    <row r="1358" spans="1:9" ht="25.35" customHeight="1">
      <c r="A1358" s="81">
        <v>44022</v>
      </c>
      <c r="B1358" s="80">
        <v>1.0654999999999999</v>
      </c>
      <c r="C1358" s="80">
        <v>1.101</v>
      </c>
      <c r="D1358" s="80">
        <v>1.0654999999999999</v>
      </c>
      <c r="E1358" s="80">
        <v>1.1000000000000001</v>
      </c>
      <c r="F1358" s="79">
        <v>12558916</v>
      </c>
      <c r="G1358" s="79">
        <v>9917012643</v>
      </c>
      <c r="H1358" s="123">
        <v>10908.714143740001</v>
      </c>
      <c r="I1358" s="124"/>
    </row>
    <row r="1359" spans="1:9" ht="25.35" customHeight="1">
      <c r="A1359" s="81">
        <v>44021</v>
      </c>
      <c r="B1359" s="80">
        <v>1.0825</v>
      </c>
      <c r="C1359" s="80">
        <v>1.0874999999999999</v>
      </c>
      <c r="D1359" s="80">
        <v>1.0640000000000001</v>
      </c>
      <c r="E1359" s="80">
        <v>1.0785</v>
      </c>
      <c r="F1359" s="79">
        <v>18373454</v>
      </c>
      <c r="G1359" s="79">
        <v>9917012643</v>
      </c>
      <c r="H1359" s="123">
        <v>10695.4984570339</v>
      </c>
      <c r="I1359" s="124"/>
    </row>
    <row r="1360" spans="1:9" ht="25.35" customHeight="1">
      <c r="A1360" s="81">
        <v>44020</v>
      </c>
      <c r="B1360" s="80">
        <v>1.0674999999999999</v>
      </c>
      <c r="C1360" s="80">
        <v>1.087</v>
      </c>
      <c r="D1360" s="80">
        <v>1.0640000000000001</v>
      </c>
      <c r="E1360" s="80">
        <v>1.07</v>
      </c>
      <c r="F1360" s="79">
        <v>18644016</v>
      </c>
      <c r="G1360" s="79">
        <v>9917012643</v>
      </c>
      <c r="H1360" s="123">
        <v>10611.204048178</v>
      </c>
      <c r="I1360" s="124"/>
    </row>
    <row r="1361" spans="1:9" ht="25.35" customHeight="1">
      <c r="A1361" s="81">
        <v>44019</v>
      </c>
      <c r="B1361" s="80">
        <v>1.0920000000000001</v>
      </c>
      <c r="C1361" s="80">
        <v>1.101</v>
      </c>
      <c r="D1361" s="80">
        <v>1.069</v>
      </c>
      <c r="E1361" s="80">
        <v>1.073</v>
      </c>
      <c r="F1361" s="79">
        <v>23233128</v>
      </c>
      <c r="G1361" s="79">
        <v>9917012643</v>
      </c>
      <c r="H1361" s="123">
        <v>10640.9552941742</v>
      </c>
      <c r="I1361" s="124"/>
    </row>
    <row r="1362" spans="1:9" ht="25.35" customHeight="1">
      <c r="A1362" s="81">
        <v>44018</v>
      </c>
      <c r="B1362" s="80">
        <v>1.1299999999999999</v>
      </c>
      <c r="C1362" s="80">
        <v>1.135</v>
      </c>
      <c r="D1362" s="80">
        <v>1.095</v>
      </c>
      <c r="E1362" s="80">
        <v>1.095</v>
      </c>
      <c r="F1362" s="79">
        <v>24249552</v>
      </c>
      <c r="G1362" s="79">
        <v>9917012643</v>
      </c>
      <c r="H1362" s="123">
        <v>10859.129127812999</v>
      </c>
      <c r="I1362" s="124"/>
    </row>
    <row r="1363" spans="1:9" ht="25.35" customHeight="1">
      <c r="A1363" s="81">
        <v>44015</v>
      </c>
      <c r="B1363" s="80">
        <v>1.139</v>
      </c>
      <c r="C1363" s="80">
        <v>1.1415</v>
      </c>
      <c r="D1363" s="80">
        <v>1.1014999999999999</v>
      </c>
      <c r="E1363" s="80">
        <v>1.1134999999999999</v>
      </c>
      <c r="F1363" s="79">
        <v>18111855</v>
      </c>
      <c r="G1363" s="79">
        <v>9917012643</v>
      </c>
      <c r="H1363" s="123">
        <v>11042.5935685229</v>
      </c>
      <c r="I1363" s="124"/>
    </row>
    <row r="1364" spans="1:9" ht="25.35" customHeight="1">
      <c r="A1364" s="81">
        <v>44014</v>
      </c>
      <c r="B1364" s="80">
        <v>1.1240000000000001</v>
      </c>
      <c r="C1364" s="80">
        <v>1.1439999999999999</v>
      </c>
      <c r="D1364" s="80">
        <v>1.1205000000000001</v>
      </c>
      <c r="E1364" s="80">
        <v>1.1325000000000001</v>
      </c>
      <c r="F1364" s="79">
        <v>84278788</v>
      </c>
      <c r="G1364" s="79">
        <v>9917012643</v>
      </c>
      <c r="H1364" s="123">
        <v>11231.0173383655</v>
      </c>
      <c r="I1364" s="124"/>
    </row>
    <row r="1365" spans="1:9" ht="25.35" customHeight="1">
      <c r="A1365" s="81">
        <v>44013</v>
      </c>
      <c r="B1365" s="80">
        <v>1.1465000000000001</v>
      </c>
      <c r="C1365" s="80">
        <v>1.1475</v>
      </c>
      <c r="D1365" s="80">
        <v>1.1060000000000001</v>
      </c>
      <c r="E1365" s="80">
        <v>1.1100000000000001</v>
      </c>
      <c r="F1365" s="79">
        <v>26686370</v>
      </c>
      <c r="G1365" s="79">
        <v>9917012643</v>
      </c>
      <c r="H1365" s="123">
        <v>11007.884175593999</v>
      </c>
      <c r="I1365" s="124"/>
    </row>
    <row r="1366" spans="1:9" ht="25.35" customHeight="1">
      <c r="A1366" s="81">
        <v>44012</v>
      </c>
      <c r="B1366" s="80">
        <v>1.1635</v>
      </c>
      <c r="C1366" s="80">
        <v>1.1719999999999999</v>
      </c>
      <c r="D1366" s="80">
        <v>1.139</v>
      </c>
      <c r="E1366" s="80">
        <v>1.1405000000000001</v>
      </c>
      <c r="F1366" s="79">
        <v>28650515</v>
      </c>
      <c r="G1366" s="79">
        <v>9917012643</v>
      </c>
      <c r="H1366" s="123">
        <v>11310.353600288699</v>
      </c>
      <c r="I1366" s="124"/>
    </row>
    <row r="1367" spans="1:9" ht="25.35" customHeight="1">
      <c r="A1367" s="81">
        <v>44011</v>
      </c>
      <c r="B1367" s="80">
        <v>1.1385000000000001</v>
      </c>
      <c r="C1367" s="80">
        <v>1.165</v>
      </c>
      <c r="D1367" s="80">
        <v>1.1265000000000001</v>
      </c>
      <c r="E1367" s="80">
        <v>1.1639999999999999</v>
      </c>
      <c r="F1367" s="79">
        <v>29710909</v>
      </c>
      <c r="G1367" s="79">
        <v>9882206625</v>
      </c>
      <c r="H1367" s="123">
        <v>11502.8888507786</v>
      </c>
      <c r="I1367" s="124"/>
    </row>
    <row r="1368" spans="1:9" ht="25.35" customHeight="1">
      <c r="A1368" s="81">
        <v>44008</v>
      </c>
      <c r="B1368" s="80">
        <v>1.1875</v>
      </c>
      <c r="C1368" s="80">
        <v>1.2015</v>
      </c>
      <c r="D1368" s="80">
        <v>1.1455</v>
      </c>
      <c r="E1368" s="80">
        <v>1.1455</v>
      </c>
      <c r="F1368" s="79">
        <v>21531264</v>
      </c>
      <c r="G1368" s="79">
        <v>9882206625</v>
      </c>
      <c r="H1368" s="123">
        <v>11320.0683203727</v>
      </c>
      <c r="I1368" s="124"/>
    </row>
    <row r="1369" spans="1:9" ht="25.35" customHeight="1">
      <c r="A1369" s="81">
        <v>44007</v>
      </c>
      <c r="B1369" s="80">
        <v>1.1645000000000001</v>
      </c>
      <c r="C1369" s="80">
        <v>1.1759999999999999</v>
      </c>
      <c r="D1369" s="80">
        <v>1.1365000000000001</v>
      </c>
      <c r="E1369" s="80">
        <v>1.1759999999999999</v>
      </c>
      <c r="F1369" s="79">
        <v>20897613</v>
      </c>
      <c r="G1369" s="79">
        <v>9882206625</v>
      </c>
      <c r="H1369" s="123">
        <v>11621.4749815756</v>
      </c>
      <c r="I1369" s="124"/>
    </row>
    <row r="1370" spans="1:9" ht="25.35" customHeight="1">
      <c r="A1370" s="81">
        <v>44006</v>
      </c>
      <c r="B1370" s="80">
        <v>1.1955</v>
      </c>
      <c r="C1370" s="80">
        <v>1.2024999999999999</v>
      </c>
      <c r="D1370" s="80">
        <v>1.1639999999999999</v>
      </c>
      <c r="E1370" s="80">
        <v>1.1639999999999999</v>
      </c>
      <c r="F1370" s="79">
        <v>18651525</v>
      </c>
      <c r="G1370" s="79">
        <v>9882206625</v>
      </c>
      <c r="H1370" s="123">
        <v>11502.8888507786</v>
      </c>
      <c r="I1370" s="124"/>
    </row>
    <row r="1371" spans="1:9" ht="25.35" customHeight="1">
      <c r="A1371" s="81">
        <v>44005</v>
      </c>
      <c r="B1371" s="80">
        <v>1.2075</v>
      </c>
      <c r="C1371" s="80">
        <v>1.2270000000000001</v>
      </c>
      <c r="D1371" s="80">
        <v>1.1995</v>
      </c>
      <c r="E1371" s="80">
        <v>1.2104999999999999</v>
      </c>
      <c r="F1371" s="79">
        <v>24771974</v>
      </c>
      <c r="G1371" s="79">
        <v>9882206625</v>
      </c>
      <c r="H1371" s="123">
        <v>11962.4111384113</v>
      </c>
      <c r="I1371" s="124"/>
    </row>
    <row r="1372" spans="1:9" ht="25.35" customHeight="1">
      <c r="A1372" s="81">
        <v>44004</v>
      </c>
      <c r="B1372" s="80">
        <v>1.2035</v>
      </c>
      <c r="C1372" s="80">
        <v>1.2255</v>
      </c>
      <c r="D1372" s="80">
        <v>1.1870000000000001</v>
      </c>
      <c r="E1372" s="80">
        <v>1.2035</v>
      </c>
      <c r="F1372" s="79">
        <v>33763579</v>
      </c>
      <c r="G1372" s="79">
        <v>9882206625</v>
      </c>
      <c r="H1372" s="123">
        <v>11893.2359936173</v>
      </c>
      <c r="I1372" s="124"/>
    </row>
    <row r="1373" spans="1:9" ht="25.35" customHeight="1">
      <c r="A1373" s="81">
        <v>44001</v>
      </c>
      <c r="B1373" s="80">
        <v>1.1805000000000001</v>
      </c>
      <c r="C1373" s="80">
        <v>1.2</v>
      </c>
      <c r="D1373" s="80">
        <v>1.171</v>
      </c>
      <c r="E1373" s="80">
        <v>1.1855</v>
      </c>
      <c r="F1373" s="79">
        <v>45682427</v>
      </c>
      <c r="G1373" s="79">
        <v>9882206625</v>
      </c>
      <c r="H1373" s="123">
        <v>11715.356208396501</v>
      </c>
      <c r="I1373" s="124"/>
    </row>
    <row r="1374" spans="1:9" ht="25.35" customHeight="1">
      <c r="A1374" s="81">
        <v>44000</v>
      </c>
      <c r="B1374" s="80">
        <v>1.1739999999999999</v>
      </c>
      <c r="C1374" s="80">
        <v>1.1870000000000001</v>
      </c>
      <c r="D1374" s="80">
        <v>1.1545000000000001</v>
      </c>
      <c r="E1374" s="80">
        <v>1.1815</v>
      </c>
      <c r="F1374" s="79">
        <v>17783215</v>
      </c>
      <c r="G1374" s="79">
        <v>9882206625</v>
      </c>
      <c r="H1374" s="123">
        <v>11675.826712763601</v>
      </c>
      <c r="I1374" s="124"/>
    </row>
    <row r="1375" spans="1:9" ht="25.35" customHeight="1">
      <c r="A1375" s="81">
        <v>43999</v>
      </c>
      <c r="B1375" s="80">
        <v>1.1819999999999999</v>
      </c>
      <c r="C1375" s="80">
        <v>1.2084999999999999</v>
      </c>
      <c r="D1375" s="80">
        <v>1.1739999999999999</v>
      </c>
      <c r="E1375" s="80">
        <v>1.1819999999999999</v>
      </c>
      <c r="F1375" s="79">
        <v>44330055</v>
      </c>
      <c r="G1375" s="79">
        <v>9882206625</v>
      </c>
      <c r="H1375" s="123">
        <v>11680.767457948699</v>
      </c>
      <c r="I1375" s="124"/>
    </row>
    <row r="1376" spans="1:9" ht="25.35" customHeight="1">
      <c r="A1376" s="81">
        <v>43998</v>
      </c>
      <c r="B1376" s="80">
        <v>1.165</v>
      </c>
      <c r="C1376" s="80">
        <v>1.1904999999999999</v>
      </c>
      <c r="D1376" s="80">
        <v>1.1585000000000001</v>
      </c>
      <c r="E1376" s="80">
        <v>1.177</v>
      </c>
      <c r="F1376" s="79">
        <v>21323285</v>
      </c>
      <c r="G1376" s="79">
        <v>9882206625</v>
      </c>
      <c r="H1376" s="123">
        <v>11631.356471945701</v>
      </c>
      <c r="I1376" s="124"/>
    </row>
    <row r="1377" spans="1:9" ht="25.35" customHeight="1">
      <c r="A1377" s="81">
        <v>43997</v>
      </c>
      <c r="B1377" s="80">
        <v>1.125</v>
      </c>
      <c r="C1377" s="80">
        <v>1.1455</v>
      </c>
      <c r="D1377" s="80">
        <v>1.117</v>
      </c>
      <c r="E1377" s="80">
        <v>1.1365000000000001</v>
      </c>
      <c r="F1377" s="79">
        <v>23903826</v>
      </c>
      <c r="G1377" s="79">
        <v>9882206625</v>
      </c>
      <c r="H1377" s="123">
        <v>11231.1278387369</v>
      </c>
      <c r="I1377" s="124"/>
    </row>
    <row r="1378" spans="1:9" ht="25.35" customHeight="1">
      <c r="A1378" s="81">
        <v>43994</v>
      </c>
      <c r="B1378" s="80">
        <v>1.133</v>
      </c>
      <c r="C1378" s="80">
        <v>1.1739999999999999</v>
      </c>
      <c r="D1378" s="80">
        <v>1.111</v>
      </c>
      <c r="E1378" s="80">
        <v>1.153</v>
      </c>
      <c r="F1378" s="79">
        <v>26944023</v>
      </c>
      <c r="G1378" s="79">
        <v>9882206625</v>
      </c>
      <c r="H1378" s="123">
        <v>11394.184210351799</v>
      </c>
      <c r="I1378" s="124"/>
    </row>
    <row r="1379" spans="1:9" ht="25.35" customHeight="1">
      <c r="A1379" s="81">
        <v>43993</v>
      </c>
      <c r="B1379" s="80">
        <v>1.19</v>
      </c>
      <c r="C1379" s="80">
        <v>1.1924999999999999</v>
      </c>
      <c r="D1379" s="80">
        <v>1.1339999999999999</v>
      </c>
      <c r="E1379" s="80">
        <v>1.1399999999999999</v>
      </c>
      <c r="F1379" s="79">
        <v>40184946</v>
      </c>
      <c r="G1379" s="79">
        <v>9882206625</v>
      </c>
      <c r="H1379" s="123">
        <v>11265.7154111339</v>
      </c>
      <c r="I1379" s="124"/>
    </row>
    <row r="1380" spans="1:9" ht="25.35" customHeight="1">
      <c r="A1380" s="81">
        <v>43992</v>
      </c>
      <c r="B1380" s="80">
        <v>1.2335</v>
      </c>
      <c r="C1380" s="80">
        <v>1.2375</v>
      </c>
      <c r="D1380" s="80">
        <v>1.1970000000000001</v>
      </c>
      <c r="E1380" s="80">
        <v>1.2050000000000001</v>
      </c>
      <c r="F1380" s="79">
        <v>49502346</v>
      </c>
      <c r="G1380" s="79">
        <v>9882206625</v>
      </c>
      <c r="H1380" s="123">
        <v>11908.0594072233</v>
      </c>
      <c r="I1380" s="124"/>
    </row>
    <row r="1381" spans="1:9" ht="25.35" customHeight="1">
      <c r="A1381" s="81">
        <v>43991</v>
      </c>
      <c r="B1381" s="80">
        <v>1.2615000000000001</v>
      </c>
      <c r="C1381" s="80">
        <v>1.2745</v>
      </c>
      <c r="D1381" s="80">
        <v>1.2204999999999999</v>
      </c>
      <c r="E1381" s="80">
        <v>1.2204999999999999</v>
      </c>
      <c r="F1381" s="79">
        <v>37768266</v>
      </c>
      <c r="G1381" s="79">
        <v>9882206625</v>
      </c>
      <c r="H1381" s="123">
        <v>12061.233110417201</v>
      </c>
      <c r="I1381" s="124"/>
    </row>
    <row r="1382" spans="1:9" ht="25.35" customHeight="1">
      <c r="A1382" s="81">
        <v>43990</v>
      </c>
      <c r="B1382" s="80">
        <v>1.1890000000000001</v>
      </c>
      <c r="C1382" s="80">
        <v>1.2835000000000001</v>
      </c>
      <c r="D1382" s="80">
        <v>1.1739999999999999</v>
      </c>
      <c r="E1382" s="80">
        <v>1.2635000000000001</v>
      </c>
      <c r="F1382" s="79">
        <v>46979089</v>
      </c>
      <c r="G1382" s="79">
        <v>9882206625</v>
      </c>
      <c r="H1382" s="123">
        <v>12486.167825652899</v>
      </c>
      <c r="I1382" s="124"/>
    </row>
    <row r="1383" spans="1:9" ht="25.35" customHeight="1">
      <c r="A1383" s="81">
        <v>43987</v>
      </c>
      <c r="B1383" s="80">
        <v>1.1599999999999999</v>
      </c>
      <c r="C1383" s="80">
        <v>1.2110000000000001</v>
      </c>
      <c r="D1383" s="80">
        <v>1.157</v>
      </c>
      <c r="E1383" s="80">
        <v>1.1995</v>
      </c>
      <c r="F1383" s="79">
        <v>50783952</v>
      </c>
      <c r="G1383" s="79">
        <v>9882206625</v>
      </c>
      <c r="H1383" s="123">
        <v>11853.7064979845</v>
      </c>
      <c r="I1383" s="124"/>
    </row>
    <row r="1384" spans="1:9" ht="25.35" customHeight="1">
      <c r="A1384" s="81">
        <v>43986</v>
      </c>
      <c r="B1384" s="80">
        <v>1.169</v>
      </c>
      <c r="C1384" s="80">
        <v>1.1850000000000001</v>
      </c>
      <c r="D1384" s="80">
        <v>1.153</v>
      </c>
      <c r="E1384" s="80">
        <v>1.1579999999999999</v>
      </c>
      <c r="F1384" s="79">
        <v>28114461</v>
      </c>
      <c r="G1384" s="79">
        <v>9882206625</v>
      </c>
      <c r="H1384" s="123">
        <v>11443.5951963547</v>
      </c>
      <c r="I1384" s="124"/>
    </row>
    <row r="1385" spans="1:9" ht="25.35" customHeight="1">
      <c r="A1385" s="81">
        <v>43985</v>
      </c>
      <c r="B1385" s="80">
        <v>1.1850000000000001</v>
      </c>
      <c r="C1385" s="80">
        <v>1.19</v>
      </c>
      <c r="D1385" s="80">
        <v>1.1585000000000001</v>
      </c>
      <c r="E1385" s="80">
        <v>1.179</v>
      </c>
      <c r="F1385" s="79">
        <v>30646329</v>
      </c>
      <c r="G1385" s="79">
        <v>9882206625</v>
      </c>
      <c r="H1385" s="123">
        <v>11651.1218087875</v>
      </c>
      <c r="I1385" s="124"/>
    </row>
    <row r="1386" spans="1:9" ht="25.35" customHeight="1">
      <c r="A1386" s="81">
        <v>43984</v>
      </c>
      <c r="B1386" s="80">
        <v>1.1975</v>
      </c>
      <c r="C1386" s="80">
        <v>1.2024999999999999</v>
      </c>
      <c r="D1386" s="80">
        <v>1.1725000000000001</v>
      </c>
      <c r="E1386" s="80">
        <v>1.1759999999999999</v>
      </c>
      <c r="F1386" s="79">
        <v>35167125</v>
      </c>
      <c r="G1386" s="79">
        <v>9882206625</v>
      </c>
      <c r="H1386" s="123">
        <v>11621.4749815756</v>
      </c>
      <c r="I1386" s="124"/>
    </row>
    <row r="1387" spans="1:9" ht="25.35" customHeight="1">
      <c r="A1387" s="81">
        <v>43983</v>
      </c>
      <c r="B1387" s="80">
        <v>1.1779999999999999</v>
      </c>
      <c r="C1387" s="80">
        <v>1.2075</v>
      </c>
      <c r="D1387" s="80">
        <v>1.1739999999999999</v>
      </c>
      <c r="E1387" s="80">
        <v>1.1910000000000001</v>
      </c>
      <c r="F1387" s="79">
        <v>25578090</v>
      </c>
      <c r="G1387" s="79">
        <v>9882206625</v>
      </c>
      <c r="H1387" s="123">
        <v>11769.707939584499</v>
      </c>
      <c r="I1387" s="124"/>
    </row>
    <row r="1388" spans="1:9" ht="25.35" customHeight="1">
      <c r="A1388" s="81">
        <v>43980</v>
      </c>
      <c r="B1388" s="80">
        <v>1.175</v>
      </c>
      <c r="C1388" s="80">
        <v>1.1935</v>
      </c>
      <c r="D1388" s="80">
        <v>1.1599999999999999</v>
      </c>
      <c r="E1388" s="80">
        <v>1.1625000000000001</v>
      </c>
      <c r="F1388" s="79">
        <v>98304528</v>
      </c>
      <c r="G1388" s="79">
        <v>9882206625</v>
      </c>
      <c r="H1388" s="123">
        <v>11488.0654371727</v>
      </c>
      <c r="I1388" s="124"/>
    </row>
    <row r="1389" spans="1:9" ht="25.35" customHeight="1">
      <c r="A1389" s="81">
        <v>43979</v>
      </c>
      <c r="B1389" s="80">
        <v>1.1984999999999999</v>
      </c>
      <c r="C1389" s="80">
        <v>1.21</v>
      </c>
      <c r="D1389" s="80">
        <v>1.1845000000000001</v>
      </c>
      <c r="E1389" s="80">
        <v>1.1875</v>
      </c>
      <c r="F1389" s="79">
        <v>36231844</v>
      </c>
      <c r="G1389" s="79">
        <v>9882206625</v>
      </c>
      <c r="H1389" s="123">
        <v>11735.120367187499</v>
      </c>
      <c r="I1389" s="124"/>
    </row>
    <row r="1390" spans="1:9" ht="25.35" customHeight="1">
      <c r="A1390" s="81">
        <v>43978</v>
      </c>
      <c r="B1390" s="80">
        <v>1.159</v>
      </c>
      <c r="C1390" s="80">
        <v>1.2195</v>
      </c>
      <c r="D1390" s="80">
        <v>1.1555</v>
      </c>
      <c r="E1390" s="80">
        <v>1.1970000000000001</v>
      </c>
      <c r="F1390" s="79">
        <v>37725638</v>
      </c>
      <c r="G1390" s="79">
        <v>9882206625</v>
      </c>
      <c r="H1390" s="123">
        <v>11829.001594008399</v>
      </c>
      <c r="I1390" s="124"/>
    </row>
    <row r="1391" spans="1:9" ht="25.35" customHeight="1">
      <c r="A1391" s="81">
        <v>43977</v>
      </c>
      <c r="B1391" s="80">
        <v>1.1850000000000001</v>
      </c>
      <c r="C1391" s="80">
        <v>1.1919999999999999</v>
      </c>
      <c r="D1391" s="80">
        <v>1.1355</v>
      </c>
      <c r="E1391" s="80">
        <v>1.151</v>
      </c>
      <c r="F1391" s="79">
        <v>30568110</v>
      </c>
      <c r="G1391" s="79">
        <v>9882206625</v>
      </c>
      <c r="H1391" s="123">
        <v>11374.420051560801</v>
      </c>
      <c r="I1391" s="124"/>
    </row>
    <row r="1392" spans="1:9" ht="25.35" customHeight="1">
      <c r="A1392" s="81">
        <v>43973</v>
      </c>
      <c r="B1392" s="80">
        <v>1.1319999999999999</v>
      </c>
      <c r="C1392" s="80">
        <v>1.1605000000000001</v>
      </c>
      <c r="D1392" s="80">
        <v>1.1154999999999999</v>
      </c>
      <c r="E1392" s="80">
        <v>1.1579999999999999</v>
      </c>
      <c r="F1392" s="79">
        <v>24370045</v>
      </c>
      <c r="G1392" s="79">
        <v>9882206625</v>
      </c>
      <c r="H1392" s="123">
        <v>11443.5951963547</v>
      </c>
      <c r="I1392" s="124"/>
    </row>
    <row r="1393" spans="1:9" ht="25.35" customHeight="1">
      <c r="A1393" s="81">
        <v>43972</v>
      </c>
      <c r="B1393" s="80">
        <v>1.1005</v>
      </c>
      <c r="C1393" s="80">
        <v>1.1579999999999999</v>
      </c>
      <c r="D1393" s="80">
        <v>1.0985</v>
      </c>
      <c r="E1393" s="80">
        <v>1.147</v>
      </c>
      <c r="F1393" s="79">
        <v>27678756</v>
      </c>
      <c r="G1393" s="79">
        <v>9882206625</v>
      </c>
      <c r="H1393" s="123">
        <v>11334.890555927899</v>
      </c>
      <c r="I1393" s="124"/>
    </row>
    <row r="1394" spans="1:9" ht="25.35" customHeight="1">
      <c r="A1394" s="81">
        <v>43971</v>
      </c>
      <c r="B1394" s="80">
        <v>1.1105</v>
      </c>
      <c r="C1394" s="80">
        <v>1.1134999999999999</v>
      </c>
      <c r="D1394" s="80">
        <v>1.0785</v>
      </c>
      <c r="E1394" s="80">
        <v>1.1060000000000001</v>
      </c>
      <c r="F1394" s="79">
        <v>31055406</v>
      </c>
      <c r="G1394" s="79">
        <v>9882206625</v>
      </c>
      <c r="H1394" s="123">
        <v>10929.719999483201</v>
      </c>
      <c r="I1394" s="124"/>
    </row>
    <row r="1395" spans="1:9" ht="25.35" customHeight="1">
      <c r="A1395" s="81">
        <v>43970</v>
      </c>
      <c r="B1395" s="80">
        <v>1.1114999999999999</v>
      </c>
      <c r="C1395" s="80">
        <v>1.125</v>
      </c>
      <c r="D1395" s="80">
        <v>1.0914999999999999</v>
      </c>
      <c r="E1395" s="80">
        <v>1.1125</v>
      </c>
      <c r="F1395" s="79">
        <v>38581541</v>
      </c>
      <c r="G1395" s="79">
        <v>9882206625</v>
      </c>
      <c r="H1395" s="123">
        <v>10993.954399092199</v>
      </c>
      <c r="I1395" s="124"/>
    </row>
    <row r="1396" spans="1:9" ht="25.35" customHeight="1">
      <c r="A1396" s="81">
        <v>43969</v>
      </c>
      <c r="B1396" s="80">
        <v>1.0940000000000001</v>
      </c>
      <c r="C1396" s="80">
        <v>1.1034999999999999</v>
      </c>
      <c r="D1396" s="80">
        <v>1.0705</v>
      </c>
      <c r="E1396" s="80">
        <v>1.1034999999999999</v>
      </c>
      <c r="F1396" s="79">
        <v>26609599</v>
      </c>
      <c r="G1396" s="79">
        <v>9882206625</v>
      </c>
      <c r="H1396" s="123">
        <v>10905.0150955072</v>
      </c>
      <c r="I1396" s="124"/>
    </row>
    <row r="1397" spans="1:9" ht="25.35" customHeight="1">
      <c r="A1397" s="81">
        <v>43966</v>
      </c>
      <c r="B1397" s="80">
        <v>1.085</v>
      </c>
      <c r="C1397" s="80">
        <v>1.1265000000000001</v>
      </c>
      <c r="D1397" s="80">
        <v>1.0674999999999999</v>
      </c>
      <c r="E1397" s="80">
        <v>1.077</v>
      </c>
      <c r="F1397" s="79">
        <v>73889010</v>
      </c>
      <c r="G1397" s="79">
        <v>9882206625</v>
      </c>
      <c r="H1397" s="123">
        <v>10643.136751886401</v>
      </c>
      <c r="I1397" s="124"/>
    </row>
    <row r="1398" spans="1:9" ht="25.35" customHeight="1">
      <c r="A1398" s="81">
        <v>43965</v>
      </c>
      <c r="B1398" s="80">
        <v>1.01</v>
      </c>
      <c r="C1398" s="80">
        <v>1.0269999999999999</v>
      </c>
      <c r="D1398" s="80">
        <v>0.98399999999999999</v>
      </c>
      <c r="E1398" s="80">
        <v>1.0215000000000001</v>
      </c>
      <c r="F1398" s="79">
        <v>48138205</v>
      </c>
      <c r="G1398" s="79">
        <v>9882206625</v>
      </c>
      <c r="H1398" s="123">
        <v>10094.6739826178</v>
      </c>
      <c r="I1398" s="124"/>
    </row>
    <row r="1399" spans="1:9" ht="25.35" customHeight="1">
      <c r="A1399" s="81">
        <v>43964</v>
      </c>
      <c r="B1399" s="80">
        <v>1.0820000000000001</v>
      </c>
      <c r="C1399" s="80">
        <v>1.0820000000000001</v>
      </c>
      <c r="D1399" s="80">
        <v>1.014</v>
      </c>
      <c r="E1399" s="80">
        <v>1.014</v>
      </c>
      <c r="F1399" s="79">
        <v>48261331</v>
      </c>
      <c r="G1399" s="79">
        <v>9882206625</v>
      </c>
      <c r="H1399" s="123">
        <v>10020.558092638799</v>
      </c>
      <c r="I1399" s="124"/>
    </row>
    <row r="1400" spans="1:9" ht="25.35" customHeight="1">
      <c r="A1400" s="81">
        <v>43963</v>
      </c>
      <c r="B1400" s="80">
        <v>1.07</v>
      </c>
      <c r="C1400" s="80">
        <v>1.1045</v>
      </c>
      <c r="D1400" s="80">
        <v>1.0634999999999999</v>
      </c>
      <c r="E1400" s="80">
        <v>1.0880000000000001</v>
      </c>
      <c r="F1400" s="79">
        <v>45616884</v>
      </c>
      <c r="G1400" s="79">
        <v>9882206625</v>
      </c>
      <c r="H1400" s="123">
        <v>10751.841392313199</v>
      </c>
      <c r="I1400" s="124"/>
    </row>
    <row r="1401" spans="1:9" ht="25.35" customHeight="1">
      <c r="A1401" s="81">
        <v>43962</v>
      </c>
      <c r="B1401" s="80">
        <v>1.07</v>
      </c>
      <c r="C1401" s="80">
        <v>1.085</v>
      </c>
      <c r="D1401" s="80">
        <v>1.0469999999999999</v>
      </c>
      <c r="E1401" s="80">
        <v>1.0674999999999999</v>
      </c>
      <c r="F1401" s="79">
        <v>41207434</v>
      </c>
      <c r="G1401" s="79">
        <v>9882206625</v>
      </c>
      <c r="H1401" s="123">
        <v>10549.2555250655</v>
      </c>
      <c r="I1401" s="124"/>
    </row>
    <row r="1402" spans="1:9" ht="25.35" customHeight="1">
      <c r="A1402" s="81">
        <v>43958</v>
      </c>
      <c r="B1402" s="80">
        <v>1.04</v>
      </c>
      <c r="C1402" s="80">
        <v>1.0940000000000001</v>
      </c>
      <c r="D1402" s="80">
        <v>1.0109999999999999</v>
      </c>
      <c r="E1402" s="80">
        <v>1.0495000000000001</v>
      </c>
      <c r="F1402" s="79">
        <v>140668776</v>
      </c>
      <c r="G1402" s="79">
        <v>9882206625</v>
      </c>
      <c r="H1402" s="123">
        <v>10371.3757398446</v>
      </c>
      <c r="I1402" s="124"/>
    </row>
    <row r="1403" spans="1:9" ht="25.35" customHeight="1">
      <c r="A1403" s="81">
        <v>43957</v>
      </c>
      <c r="B1403" s="80">
        <v>1.1595</v>
      </c>
      <c r="C1403" s="80">
        <v>1.1819999999999999</v>
      </c>
      <c r="D1403" s="80">
        <v>1.1425000000000001</v>
      </c>
      <c r="E1403" s="80">
        <v>1.1425000000000001</v>
      </c>
      <c r="F1403" s="79">
        <v>34428818</v>
      </c>
      <c r="G1403" s="79">
        <v>9882206625</v>
      </c>
      <c r="H1403" s="123">
        <v>11290.4214931608</v>
      </c>
      <c r="I1403" s="124"/>
    </row>
    <row r="1404" spans="1:9" ht="25.35" customHeight="1">
      <c r="A1404" s="81">
        <v>43956</v>
      </c>
      <c r="B1404" s="80">
        <v>1.1499999999999999</v>
      </c>
      <c r="C1404" s="80">
        <v>1.1890000000000001</v>
      </c>
      <c r="D1404" s="80">
        <v>1.1439999999999999</v>
      </c>
      <c r="E1404" s="80">
        <v>1.1535</v>
      </c>
      <c r="F1404" s="79">
        <v>28770531</v>
      </c>
      <c r="G1404" s="79">
        <v>9882206625</v>
      </c>
      <c r="H1404" s="123">
        <v>11399.124955536799</v>
      </c>
      <c r="I1404" s="124"/>
    </row>
    <row r="1405" spans="1:9" ht="25.35" customHeight="1">
      <c r="A1405" s="81">
        <v>43955</v>
      </c>
      <c r="B1405" s="80">
        <v>1.1000000000000001</v>
      </c>
      <c r="C1405" s="80">
        <v>1.1545000000000001</v>
      </c>
      <c r="D1405" s="80">
        <v>1.077</v>
      </c>
      <c r="E1405" s="80">
        <v>1.1395</v>
      </c>
      <c r="F1405" s="79">
        <v>42658676</v>
      </c>
      <c r="G1405" s="79">
        <v>9882206625</v>
      </c>
      <c r="H1405" s="123">
        <v>11260.7746659489</v>
      </c>
      <c r="I1405" s="124"/>
    </row>
    <row r="1406" spans="1:9" ht="25.35" customHeight="1">
      <c r="A1406" s="81">
        <v>43952</v>
      </c>
      <c r="B1406" s="80">
        <v>1.1539999999999999</v>
      </c>
      <c r="C1406" s="80">
        <v>1.1705000000000001</v>
      </c>
      <c r="D1406" s="80">
        <v>1.129</v>
      </c>
      <c r="E1406" s="80">
        <v>1.129</v>
      </c>
      <c r="F1406" s="79">
        <v>21047247</v>
      </c>
      <c r="G1406" s="79">
        <v>9882206625</v>
      </c>
      <c r="H1406" s="123">
        <v>11157.0119487579</v>
      </c>
      <c r="I1406" s="124"/>
    </row>
    <row r="1407" spans="1:9" ht="25.35" customHeight="1">
      <c r="A1407" s="81">
        <v>43951</v>
      </c>
      <c r="B1407" s="80">
        <v>1.202</v>
      </c>
      <c r="C1407" s="80">
        <v>1.2095</v>
      </c>
      <c r="D1407" s="80">
        <v>1.1605000000000001</v>
      </c>
      <c r="E1407" s="80">
        <v>1.1605000000000001</v>
      </c>
      <c r="F1407" s="79">
        <v>43899959</v>
      </c>
      <c r="G1407" s="79">
        <v>9882206625</v>
      </c>
      <c r="H1407" s="123">
        <v>11468.301278381599</v>
      </c>
      <c r="I1407" s="124"/>
    </row>
    <row r="1408" spans="1:9" ht="25.35" customHeight="1">
      <c r="A1408" s="81">
        <v>43950</v>
      </c>
      <c r="B1408" s="80">
        <v>1.2010000000000001</v>
      </c>
      <c r="C1408" s="80">
        <v>1.2335</v>
      </c>
      <c r="D1408" s="80">
        <v>1.196</v>
      </c>
      <c r="E1408" s="80">
        <v>1.1984999999999999</v>
      </c>
      <c r="F1408" s="79">
        <v>34861154</v>
      </c>
      <c r="G1408" s="79">
        <v>9882206625</v>
      </c>
      <c r="H1408" s="123">
        <v>11843.8250076144</v>
      </c>
      <c r="I1408" s="124"/>
    </row>
    <row r="1409" spans="1:9" ht="25.35" customHeight="1">
      <c r="A1409" s="81">
        <v>43949</v>
      </c>
      <c r="B1409" s="80">
        <v>1.161</v>
      </c>
      <c r="C1409" s="80">
        <v>1.206</v>
      </c>
      <c r="D1409" s="80">
        <v>1.1505000000000001</v>
      </c>
      <c r="E1409" s="80">
        <v>1.2035</v>
      </c>
      <c r="F1409" s="79">
        <v>42919615</v>
      </c>
      <c r="G1409" s="79">
        <v>9882206625</v>
      </c>
      <c r="H1409" s="123">
        <v>11893.2359936173</v>
      </c>
      <c r="I1409" s="124"/>
    </row>
    <row r="1410" spans="1:9" ht="25.35" customHeight="1">
      <c r="A1410" s="81">
        <v>43948</v>
      </c>
      <c r="B1410" s="80">
        <v>1.1779999999999999</v>
      </c>
      <c r="C1410" s="80">
        <v>1.1805000000000001</v>
      </c>
      <c r="D1410" s="80">
        <v>1.1555</v>
      </c>
      <c r="E1410" s="80">
        <v>1.1735</v>
      </c>
      <c r="F1410" s="79">
        <v>21696454</v>
      </c>
      <c r="G1410" s="79">
        <v>9882206625</v>
      </c>
      <c r="H1410" s="123">
        <v>11596.768899548701</v>
      </c>
      <c r="I1410" s="124"/>
    </row>
    <row r="1411" spans="1:9" ht="25.35" customHeight="1">
      <c r="A1411" s="81">
        <v>43945</v>
      </c>
      <c r="B1411" s="80">
        <v>1.17</v>
      </c>
      <c r="C1411" s="80">
        <v>1.1915</v>
      </c>
      <c r="D1411" s="80">
        <v>1.1499999999999999</v>
      </c>
      <c r="E1411" s="80">
        <v>1.1545000000000001</v>
      </c>
      <c r="F1411" s="79">
        <v>27583233</v>
      </c>
      <c r="G1411" s="79">
        <v>9882206625</v>
      </c>
      <c r="H1411" s="123">
        <v>11409.007623957699</v>
      </c>
      <c r="I1411" s="124"/>
    </row>
    <row r="1412" spans="1:9" ht="25.35" customHeight="1">
      <c r="A1412" s="81">
        <v>43944</v>
      </c>
      <c r="B1412" s="80">
        <v>1.17</v>
      </c>
      <c r="C1412" s="80">
        <v>1.2130000000000001</v>
      </c>
      <c r="D1412" s="80">
        <v>1.1575</v>
      </c>
      <c r="E1412" s="80">
        <v>1.2004999999999999</v>
      </c>
      <c r="F1412" s="79">
        <v>22701624</v>
      </c>
      <c r="G1412" s="79">
        <v>9882206625</v>
      </c>
      <c r="H1412" s="123">
        <v>11863.5891664054</v>
      </c>
      <c r="I1412" s="124"/>
    </row>
    <row r="1413" spans="1:9" ht="25.35" customHeight="1">
      <c r="A1413" s="81">
        <v>43943</v>
      </c>
      <c r="B1413" s="80">
        <v>1.1735</v>
      </c>
      <c r="C1413" s="80">
        <v>1.1859999999999999</v>
      </c>
      <c r="D1413" s="80">
        <v>1.1379999999999999</v>
      </c>
      <c r="E1413" s="80">
        <v>1.1695</v>
      </c>
      <c r="F1413" s="79">
        <v>24784890</v>
      </c>
      <c r="G1413" s="79">
        <v>9882206625</v>
      </c>
      <c r="H1413" s="123">
        <v>11557.2405819667</v>
      </c>
      <c r="I1413" s="124"/>
    </row>
    <row r="1414" spans="1:9" ht="25.35" customHeight="1">
      <c r="A1414" s="81">
        <v>43942</v>
      </c>
      <c r="B1414" s="80">
        <v>1.1924999999999999</v>
      </c>
      <c r="C1414" s="80">
        <v>1.2064999999999999</v>
      </c>
      <c r="D1414" s="80">
        <v>1.1565000000000001</v>
      </c>
      <c r="E1414" s="80">
        <v>1.1595</v>
      </c>
      <c r="F1414" s="79">
        <v>49164694</v>
      </c>
      <c r="G1414" s="79">
        <v>9882206625</v>
      </c>
      <c r="H1414" s="123">
        <v>11458.4186099607</v>
      </c>
      <c r="I1414" s="124"/>
    </row>
    <row r="1415" spans="1:9" ht="25.35" customHeight="1">
      <c r="A1415" s="81">
        <v>43941</v>
      </c>
      <c r="B1415" s="80">
        <v>1.2224999999999999</v>
      </c>
      <c r="C1415" s="80">
        <v>1.2230000000000001</v>
      </c>
      <c r="D1415" s="80">
        <v>1.1795</v>
      </c>
      <c r="E1415" s="80">
        <v>1.2164999999999999</v>
      </c>
      <c r="F1415" s="79">
        <v>19792188</v>
      </c>
      <c r="G1415" s="79">
        <v>9882206625</v>
      </c>
      <c r="H1415" s="123">
        <v>12021.7047928352</v>
      </c>
      <c r="I1415" s="124"/>
    </row>
    <row r="1416" spans="1:9" ht="25.35" customHeight="1">
      <c r="A1416" s="81">
        <v>43938</v>
      </c>
      <c r="B1416" s="80">
        <v>1.2524999999999999</v>
      </c>
      <c r="C1416" s="80">
        <v>1.264</v>
      </c>
      <c r="D1416" s="80">
        <v>1.1964999999999999</v>
      </c>
      <c r="E1416" s="80">
        <v>1.206</v>
      </c>
      <c r="F1416" s="79">
        <v>25383227</v>
      </c>
      <c r="G1416" s="79">
        <v>9882206625</v>
      </c>
      <c r="H1416" s="123">
        <v>11917.9408975934</v>
      </c>
      <c r="I1416" s="124"/>
    </row>
    <row r="1417" spans="1:9" ht="25.35" customHeight="1">
      <c r="A1417" s="81">
        <v>43937</v>
      </c>
      <c r="B1417" s="80">
        <v>1.1950000000000001</v>
      </c>
      <c r="C1417" s="80">
        <v>1.2224999999999999</v>
      </c>
      <c r="D1417" s="80">
        <v>1.1850000000000001</v>
      </c>
      <c r="E1417" s="80">
        <v>1.2144999999999999</v>
      </c>
      <c r="F1417" s="79">
        <v>25409767</v>
      </c>
      <c r="G1417" s="79">
        <v>9882206625</v>
      </c>
      <c r="H1417" s="123">
        <v>12001.939455993401</v>
      </c>
      <c r="I1417" s="124"/>
    </row>
    <row r="1418" spans="1:9" ht="25.35" customHeight="1">
      <c r="A1418" s="81">
        <v>43936</v>
      </c>
      <c r="B1418" s="80">
        <v>1.2450000000000001</v>
      </c>
      <c r="C1418" s="80">
        <v>1.2635000000000001</v>
      </c>
      <c r="D1418" s="80">
        <v>1.1855</v>
      </c>
      <c r="E1418" s="80">
        <v>1.1865000000000001</v>
      </c>
      <c r="F1418" s="79">
        <v>32416903</v>
      </c>
      <c r="G1418" s="79">
        <v>9882206625</v>
      </c>
      <c r="H1418" s="123">
        <v>11725.238876817401</v>
      </c>
      <c r="I1418" s="124"/>
    </row>
    <row r="1419" spans="1:9" ht="25.35" customHeight="1">
      <c r="A1419" s="81">
        <v>43935</v>
      </c>
      <c r="B1419" s="80">
        <v>1.276</v>
      </c>
      <c r="C1419" s="80">
        <v>1.3</v>
      </c>
      <c r="D1419" s="80">
        <v>1.2415</v>
      </c>
      <c r="E1419" s="80">
        <v>1.2415</v>
      </c>
      <c r="F1419" s="79">
        <v>67189803</v>
      </c>
      <c r="G1419" s="79">
        <v>9882206625</v>
      </c>
      <c r="H1419" s="123">
        <v>12268.75972285</v>
      </c>
      <c r="I1419" s="124"/>
    </row>
    <row r="1420" spans="1:9" ht="25.35" customHeight="1">
      <c r="A1420" s="81">
        <v>43930</v>
      </c>
      <c r="B1420" s="80">
        <v>1.236</v>
      </c>
      <c r="C1420" s="80">
        <v>1.2645</v>
      </c>
      <c r="D1420" s="80">
        <v>1.1990000000000001</v>
      </c>
      <c r="E1420" s="80">
        <v>1.258</v>
      </c>
      <c r="F1420" s="79">
        <v>25342078</v>
      </c>
      <c r="G1420" s="79">
        <v>9882206625</v>
      </c>
      <c r="H1420" s="123">
        <v>12431.816094464901</v>
      </c>
      <c r="I1420" s="124"/>
    </row>
    <row r="1421" spans="1:9" ht="25.35" customHeight="1">
      <c r="A1421" s="81">
        <v>43929</v>
      </c>
      <c r="B1421" s="80">
        <v>1.19</v>
      </c>
      <c r="C1421" s="80">
        <v>1.2355</v>
      </c>
      <c r="D1421" s="80">
        <v>1.1625000000000001</v>
      </c>
      <c r="E1421" s="80">
        <v>1.2224999999999999</v>
      </c>
      <c r="F1421" s="79">
        <v>23963546</v>
      </c>
      <c r="G1421" s="79">
        <v>9882206625</v>
      </c>
      <c r="H1421" s="123">
        <v>12080.997269208299</v>
      </c>
      <c r="I1421" s="124"/>
    </row>
    <row r="1422" spans="1:9" ht="25.35" customHeight="1">
      <c r="A1422" s="81">
        <v>43928</v>
      </c>
      <c r="B1422" s="80">
        <v>1.2055</v>
      </c>
      <c r="C1422" s="80">
        <v>1.2504999999999999</v>
      </c>
      <c r="D1422" s="80">
        <v>1.196</v>
      </c>
      <c r="E1422" s="80">
        <v>1.2170000000000001</v>
      </c>
      <c r="F1422" s="79">
        <v>36947570</v>
      </c>
      <c r="G1422" s="79">
        <v>9882206625</v>
      </c>
      <c r="H1422" s="123">
        <v>12026.645538020301</v>
      </c>
      <c r="I1422" s="124"/>
    </row>
    <row r="1423" spans="1:9" ht="25.35" customHeight="1">
      <c r="A1423" s="81">
        <v>43927</v>
      </c>
      <c r="B1423" s="80">
        <v>1.1425000000000001</v>
      </c>
      <c r="C1423" s="80">
        <v>1.179</v>
      </c>
      <c r="D1423" s="80">
        <v>1.1299999999999999</v>
      </c>
      <c r="E1423" s="80">
        <v>1.17</v>
      </c>
      <c r="F1423" s="79">
        <v>49563724</v>
      </c>
      <c r="G1423" s="79">
        <v>9882206625</v>
      </c>
      <c r="H1423" s="123">
        <v>11562.1813271517</v>
      </c>
      <c r="I1423" s="124"/>
    </row>
    <row r="1424" spans="1:9" ht="25.35" customHeight="1">
      <c r="A1424" s="81">
        <v>43924</v>
      </c>
      <c r="B1424" s="80">
        <v>1.1505000000000001</v>
      </c>
      <c r="C1424" s="80">
        <v>1.1585000000000001</v>
      </c>
      <c r="D1424" s="80">
        <v>1.107</v>
      </c>
      <c r="E1424" s="80">
        <v>1.113</v>
      </c>
      <c r="F1424" s="79">
        <v>29688696</v>
      </c>
      <c r="G1424" s="79">
        <v>9882206625</v>
      </c>
      <c r="H1424" s="123">
        <v>10998.896322328001</v>
      </c>
      <c r="I1424" s="124"/>
    </row>
    <row r="1425" spans="1:9" ht="25.35" customHeight="1">
      <c r="A1425" s="81">
        <v>43923</v>
      </c>
      <c r="B1425" s="80">
        <v>1.151</v>
      </c>
      <c r="C1425" s="80">
        <v>1.1850000000000001</v>
      </c>
      <c r="D1425" s="80">
        <v>1.135</v>
      </c>
      <c r="E1425" s="80">
        <v>1.1499999999999999</v>
      </c>
      <c r="F1425" s="79">
        <v>30419161</v>
      </c>
      <c r="G1425" s="79">
        <v>9882206625</v>
      </c>
      <c r="H1425" s="123">
        <v>11364.537383139799</v>
      </c>
      <c r="I1425" s="124"/>
    </row>
    <row r="1426" spans="1:9" ht="25.35" customHeight="1">
      <c r="A1426" s="81">
        <v>43922</v>
      </c>
      <c r="B1426" s="80">
        <v>1.155</v>
      </c>
      <c r="C1426" s="80">
        <v>1.18</v>
      </c>
      <c r="D1426" s="80">
        <v>1.1315</v>
      </c>
      <c r="E1426" s="80">
        <v>1.1479999999999999</v>
      </c>
      <c r="F1426" s="79">
        <v>50331697</v>
      </c>
      <c r="G1426" s="79">
        <v>9882206625</v>
      </c>
      <c r="H1426" s="123">
        <v>11344.773224348801</v>
      </c>
      <c r="I1426" s="124"/>
    </row>
    <row r="1427" spans="1:9" ht="25.35" customHeight="1">
      <c r="A1427" s="81">
        <v>43921</v>
      </c>
      <c r="B1427" s="80">
        <v>1.2083999999999999</v>
      </c>
      <c r="C1427" s="80">
        <v>1.25</v>
      </c>
      <c r="D1427" s="80">
        <v>1.1668000000000001</v>
      </c>
      <c r="E1427" s="80">
        <v>1.179</v>
      </c>
      <c r="F1427" s="79">
        <v>38741657</v>
      </c>
      <c r="G1427" s="79">
        <v>9882206625</v>
      </c>
      <c r="H1427" s="123">
        <v>11651.1218087875</v>
      </c>
      <c r="I1427" s="124"/>
    </row>
    <row r="1428" spans="1:9" ht="25.35" customHeight="1">
      <c r="A1428" s="81">
        <v>43920</v>
      </c>
      <c r="B1428" s="80">
        <v>1.224</v>
      </c>
      <c r="C1428" s="80">
        <v>1.2410000000000001</v>
      </c>
      <c r="D1428" s="80">
        <v>1.1708000000000001</v>
      </c>
      <c r="E1428" s="80">
        <v>1.1941999999999999</v>
      </c>
      <c r="F1428" s="79">
        <v>45654372</v>
      </c>
      <c r="G1428" s="79">
        <v>9882206625</v>
      </c>
      <c r="H1428" s="123">
        <v>11801.3315360908</v>
      </c>
      <c r="I1428" s="124"/>
    </row>
    <row r="1429" spans="1:9" ht="25.35" customHeight="1">
      <c r="A1429" s="81">
        <v>43917</v>
      </c>
      <c r="B1429" s="80">
        <v>1.2771999999999999</v>
      </c>
      <c r="C1429" s="80">
        <v>1.2922</v>
      </c>
      <c r="D1429" s="80">
        <v>1.1823999999999999</v>
      </c>
      <c r="E1429" s="80">
        <v>1.194</v>
      </c>
      <c r="F1429" s="79">
        <v>42088277</v>
      </c>
      <c r="G1429" s="79">
        <v>9882206625</v>
      </c>
      <c r="H1429" s="123">
        <v>11799.354766796399</v>
      </c>
      <c r="I1429" s="124"/>
    </row>
    <row r="1430" spans="1:9" ht="25.35" customHeight="1">
      <c r="A1430" s="81">
        <v>43916</v>
      </c>
      <c r="B1430" s="80">
        <v>1.2712000000000001</v>
      </c>
      <c r="C1430" s="80">
        <v>1.3513999999999999</v>
      </c>
      <c r="D1430" s="80">
        <v>1.2712000000000001</v>
      </c>
      <c r="E1430" s="80">
        <v>1.3128</v>
      </c>
      <c r="F1430" s="79">
        <v>32170729</v>
      </c>
      <c r="G1430" s="79">
        <v>9882206625</v>
      </c>
      <c r="H1430" s="123">
        <v>12973.3601712032</v>
      </c>
      <c r="I1430" s="124"/>
    </row>
    <row r="1431" spans="1:9" ht="25.35" customHeight="1">
      <c r="A1431" s="81">
        <v>43915</v>
      </c>
      <c r="B1431" s="80">
        <v>1.32</v>
      </c>
      <c r="C1431" s="80">
        <v>1.3646</v>
      </c>
      <c r="D1431" s="80">
        <v>1.2664</v>
      </c>
      <c r="E1431" s="80">
        <v>1.3156000000000001</v>
      </c>
      <c r="F1431" s="79">
        <v>98382793</v>
      </c>
      <c r="G1431" s="79">
        <v>9882206625</v>
      </c>
      <c r="H1431" s="123">
        <v>13001.030229120801</v>
      </c>
      <c r="I1431" s="124"/>
    </row>
    <row r="1432" spans="1:9" ht="25.35" customHeight="1">
      <c r="A1432" s="81">
        <v>43914</v>
      </c>
      <c r="B1432" s="80">
        <v>1.2174</v>
      </c>
      <c r="C1432" s="80">
        <v>1.3282</v>
      </c>
      <c r="D1432" s="80">
        <v>1.2141999999999999</v>
      </c>
      <c r="E1432" s="80">
        <v>1.3282</v>
      </c>
      <c r="F1432" s="79">
        <v>37091488</v>
      </c>
      <c r="G1432" s="79">
        <v>9882206625</v>
      </c>
      <c r="H1432" s="123">
        <v>13125.547845851601</v>
      </c>
      <c r="I1432" s="124"/>
    </row>
    <row r="1433" spans="1:9" ht="25.35" customHeight="1">
      <c r="A1433" s="81">
        <v>43913</v>
      </c>
      <c r="B1433" s="80">
        <v>1.2023999999999999</v>
      </c>
      <c r="C1433" s="80">
        <v>1.256</v>
      </c>
      <c r="D1433" s="80">
        <v>1.1426000000000001</v>
      </c>
      <c r="E1433" s="80">
        <v>1.1778</v>
      </c>
      <c r="F1433" s="79">
        <v>63066328</v>
      </c>
      <c r="G1433" s="79">
        <v>9882206625</v>
      </c>
      <c r="H1433" s="123">
        <v>11639.2623710723</v>
      </c>
      <c r="I1433" s="124"/>
    </row>
    <row r="1434" spans="1:9" ht="25.35" customHeight="1">
      <c r="A1434" s="81">
        <v>43910</v>
      </c>
      <c r="B1434" s="80">
        <v>1.35</v>
      </c>
      <c r="C1434" s="80">
        <v>1.3754</v>
      </c>
      <c r="D1434" s="80">
        <v>1.2494000000000001</v>
      </c>
      <c r="E1434" s="80">
        <v>1.2607999999999999</v>
      </c>
      <c r="F1434" s="79">
        <v>78857690</v>
      </c>
      <c r="G1434" s="79">
        <v>9882206625</v>
      </c>
      <c r="H1434" s="123">
        <v>12459.4861523825</v>
      </c>
      <c r="I1434" s="124"/>
    </row>
    <row r="1435" spans="1:9" ht="25.35" customHeight="1">
      <c r="A1435" s="81">
        <v>43909</v>
      </c>
      <c r="B1435" s="80">
        <v>1.27</v>
      </c>
      <c r="C1435" s="80">
        <v>1.3582000000000001</v>
      </c>
      <c r="D1435" s="80">
        <v>1.2258</v>
      </c>
      <c r="E1435" s="80">
        <v>1.2944</v>
      </c>
      <c r="F1435" s="79">
        <v>85716919</v>
      </c>
      <c r="G1435" s="79">
        <v>9882206625</v>
      </c>
      <c r="H1435" s="123">
        <v>12791.528025444501</v>
      </c>
      <c r="I1435" s="124"/>
    </row>
    <row r="1436" spans="1:9" ht="25.35" customHeight="1">
      <c r="A1436" s="81">
        <v>43908</v>
      </c>
      <c r="B1436" s="80">
        <v>1.1934</v>
      </c>
      <c r="C1436" s="80">
        <v>1.3632</v>
      </c>
      <c r="D1436" s="80">
        <v>1.1886000000000001</v>
      </c>
      <c r="E1436" s="80">
        <v>1.27</v>
      </c>
      <c r="F1436" s="79">
        <v>54812242</v>
      </c>
      <c r="G1436" s="79">
        <v>9882206625</v>
      </c>
      <c r="H1436" s="123">
        <v>12550.4022252619</v>
      </c>
      <c r="I1436" s="124"/>
    </row>
    <row r="1437" spans="1:9" ht="25.35" customHeight="1">
      <c r="A1437" s="81">
        <v>43907</v>
      </c>
      <c r="B1437" s="80">
        <v>1.1748000000000001</v>
      </c>
      <c r="C1437" s="80">
        <v>1.2225999999999999</v>
      </c>
      <c r="D1437" s="80">
        <v>1.1240000000000001</v>
      </c>
      <c r="E1437" s="80">
        <v>1.212</v>
      </c>
      <c r="F1437" s="79">
        <v>46162097</v>
      </c>
      <c r="G1437" s="79">
        <v>9882206625</v>
      </c>
      <c r="H1437" s="123">
        <v>11977.2345520173</v>
      </c>
      <c r="I1437" s="124"/>
    </row>
    <row r="1438" spans="1:9" ht="25.35" customHeight="1">
      <c r="A1438" s="81">
        <v>43906</v>
      </c>
      <c r="B1438" s="80">
        <v>1.0784</v>
      </c>
      <c r="C1438" s="80">
        <v>1.1424000000000001</v>
      </c>
      <c r="D1438" s="80">
        <v>1.0289999999999999</v>
      </c>
      <c r="E1438" s="80">
        <v>1.1294</v>
      </c>
      <c r="F1438" s="79">
        <v>62639071</v>
      </c>
      <c r="G1438" s="79">
        <v>9882206625</v>
      </c>
      <c r="H1438" s="123">
        <v>11160.964309295699</v>
      </c>
      <c r="I1438" s="124"/>
    </row>
    <row r="1439" spans="1:9" ht="25.35" customHeight="1">
      <c r="A1439" s="81">
        <v>43903</v>
      </c>
      <c r="B1439" s="80">
        <v>1.113</v>
      </c>
      <c r="C1439" s="80">
        <v>1.1879999999999999</v>
      </c>
      <c r="D1439" s="80">
        <v>1.0953999999999999</v>
      </c>
      <c r="E1439" s="80">
        <v>1.123</v>
      </c>
      <c r="F1439" s="79">
        <v>67022084</v>
      </c>
      <c r="G1439" s="79">
        <v>9882206625</v>
      </c>
      <c r="H1439" s="123">
        <v>11097.718294333999</v>
      </c>
      <c r="I1439" s="124"/>
    </row>
    <row r="1440" spans="1:9" ht="25.35" customHeight="1">
      <c r="A1440" s="81">
        <v>43902</v>
      </c>
      <c r="B1440" s="80">
        <v>1.1736</v>
      </c>
      <c r="C1440" s="80">
        <v>1.1863999999999999</v>
      </c>
      <c r="D1440" s="80">
        <v>1.0731999999999999</v>
      </c>
      <c r="E1440" s="80">
        <v>1.0731999999999999</v>
      </c>
      <c r="F1440" s="79">
        <v>56150843</v>
      </c>
      <c r="G1440" s="79">
        <v>9882206625</v>
      </c>
      <c r="H1440" s="123">
        <v>10605.5840255478</v>
      </c>
      <c r="I1440" s="124"/>
    </row>
    <row r="1441" spans="1:9" ht="25.35" customHeight="1">
      <c r="A1441" s="81">
        <v>43901</v>
      </c>
      <c r="B1441" s="80">
        <v>1.2105999999999999</v>
      </c>
      <c r="C1441" s="80">
        <v>1.2724</v>
      </c>
      <c r="D1441" s="80">
        <v>1.2101999999999999</v>
      </c>
      <c r="E1441" s="80">
        <v>1.2263999999999999</v>
      </c>
      <c r="F1441" s="79">
        <v>44327300</v>
      </c>
      <c r="G1441" s="79">
        <v>9882206625</v>
      </c>
      <c r="H1441" s="123">
        <v>12119.538380194001</v>
      </c>
      <c r="I1441" s="124"/>
    </row>
    <row r="1442" spans="1:9" ht="25.35" customHeight="1">
      <c r="A1442" s="81">
        <v>43900</v>
      </c>
      <c r="B1442" s="80">
        <v>1.2234</v>
      </c>
      <c r="C1442" s="80">
        <v>1.274</v>
      </c>
      <c r="D1442" s="80">
        <v>1.1890000000000001</v>
      </c>
      <c r="E1442" s="80">
        <v>1.1954</v>
      </c>
      <c r="F1442" s="79">
        <v>39372716</v>
      </c>
      <c r="G1442" s="79">
        <v>9882206625</v>
      </c>
      <c r="H1442" s="123">
        <v>11813.189795755199</v>
      </c>
      <c r="I1442" s="124"/>
    </row>
    <row r="1443" spans="1:9" ht="25.35" customHeight="1">
      <c r="A1443" s="81">
        <v>43899</v>
      </c>
      <c r="B1443" s="80">
        <v>1.2436</v>
      </c>
      <c r="C1443" s="80">
        <v>1.2607999999999999</v>
      </c>
      <c r="D1443" s="80">
        <v>1.1859999999999999</v>
      </c>
      <c r="E1443" s="80">
        <v>1.2014</v>
      </c>
      <c r="F1443" s="79">
        <v>50798282</v>
      </c>
      <c r="G1443" s="79">
        <v>9882206625</v>
      </c>
      <c r="H1443" s="123">
        <v>11872.483450179099</v>
      </c>
      <c r="I1443" s="124"/>
    </row>
    <row r="1444" spans="1:9" ht="25.35" customHeight="1">
      <c r="A1444" s="81">
        <v>43896</v>
      </c>
      <c r="B1444" s="80">
        <v>1.32</v>
      </c>
      <c r="C1444" s="80">
        <v>1.3220000000000001</v>
      </c>
      <c r="D1444" s="80">
        <v>1.2766</v>
      </c>
      <c r="E1444" s="80">
        <v>1.3089999999999999</v>
      </c>
      <c r="F1444" s="79">
        <v>33614644</v>
      </c>
      <c r="G1444" s="79">
        <v>9882206625</v>
      </c>
      <c r="H1444" s="123">
        <v>12935.8074448647</v>
      </c>
      <c r="I1444" s="124"/>
    </row>
    <row r="1445" spans="1:9" ht="25.35" customHeight="1">
      <c r="A1445" s="81">
        <v>43895</v>
      </c>
      <c r="B1445" s="80">
        <v>1.4036</v>
      </c>
      <c r="C1445" s="80">
        <v>1.4056</v>
      </c>
      <c r="D1445" s="80">
        <v>1.3402000000000001</v>
      </c>
      <c r="E1445" s="80">
        <v>1.3420000000000001</v>
      </c>
      <c r="F1445" s="79">
        <v>36486250</v>
      </c>
      <c r="G1445" s="79">
        <v>9882206625</v>
      </c>
      <c r="H1445" s="123">
        <v>13261.9213661453</v>
      </c>
      <c r="I1445" s="124"/>
    </row>
    <row r="1446" spans="1:9" ht="25.35" customHeight="1">
      <c r="A1446" s="81">
        <v>43894</v>
      </c>
      <c r="B1446" s="80">
        <v>1.4006000000000001</v>
      </c>
      <c r="C1446" s="80">
        <v>1.4096</v>
      </c>
      <c r="D1446" s="80">
        <v>1.3797999999999999</v>
      </c>
      <c r="E1446" s="80">
        <v>1.3997999999999999</v>
      </c>
      <c r="F1446" s="79">
        <v>31295879</v>
      </c>
      <c r="G1446" s="79">
        <v>9882206625</v>
      </c>
      <c r="H1446" s="123">
        <v>13833.1122700955</v>
      </c>
      <c r="I1446" s="124"/>
    </row>
    <row r="1447" spans="1:9" ht="25.35" customHeight="1">
      <c r="A1447" s="81">
        <v>43893</v>
      </c>
      <c r="B1447" s="80">
        <v>1.4106000000000001</v>
      </c>
      <c r="C1447" s="80">
        <v>1.4498</v>
      </c>
      <c r="D1447" s="80">
        <v>1.3962000000000001</v>
      </c>
      <c r="E1447" s="80">
        <v>1.3966000000000001</v>
      </c>
      <c r="F1447" s="79">
        <v>31346456</v>
      </c>
      <c r="G1447" s="79">
        <v>9882206625</v>
      </c>
      <c r="H1447" s="123">
        <v>13801.489851640001</v>
      </c>
      <c r="I1447" s="124"/>
    </row>
    <row r="1448" spans="1:9" ht="25.35" customHeight="1">
      <c r="A1448" s="81">
        <v>43892</v>
      </c>
      <c r="B1448" s="80">
        <v>1.4588000000000001</v>
      </c>
      <c r="C1448" s="80">
        <v>1.4628000000000001</v>
      </c>
      <c r="D1448" s="80">
        <v>1.3655999999999999</v>
      </c>
      <c r="E1448" s="80">
        <v>1.3976</v>
      </c>
      <c r="F1448" s="79">
        <v>58463589</v>
      </c>
      <c r="G1448" s="79">
        <v>9882206625</v>
      </c>
      <c r="H1448" s="123">
        <v>13811.371342010099</v>
      </c>
      <c r="I1448" s="124"/>
    </row>
    <row r="1449" spans="1:9" ht="25.35" customHeight="1">
      <c r="A1449" s="81">
        <v>43889</v>
      </c>
      <c r="B1449" s="80">
        <v>1.3592</v>
      </c>
      <c r="C1449" s="80">
        <v>1.4161999999999999</v>
      </c>
      <c r="D1449" s="80">
        <v>1.3492</v>
      </c>
      <c r="E1449" s="80">
        <v>1.4161999999999999</v>
      </c>
      <c r="F1449" s="79">
        <v>68366994</v>
      </c>
      <c r="G1449" s="79">
        <v>9882206625</v>
      </c>
      <c r="H1449" s="123">
        <v>13995.180257063201</v>
      </c>
      <c r="I1449" s="124"/>
    </row>
    <row r="1450" spans="1:9" ht="25.35" customHeight="1">
      <c r="A1450" s="81">
        <v>43888</v>
      </c>
      <c r="B1450" s="80">
        <v>1.4441999999999999</v>
      </c>
      <c r="C1450" s="80">
        <v>1.4496</v>
      </c>
      <c r="D1450" s="80">
        <v>1.391</v>
      </c>
      <c r="E1450" s="80">
        <v>1.395</v>
      </c>
      <c r="F1450" s="79">
        <v>39609148</v>
      </c>
      <c r="G1450" s="79">
        <v>9882206625</v>
      </c>
      <c r="H1450" s="123">
        <v>13785.678053386901</v>
      </c>
      <c r="I1450" s="124"/>
    </row>
    <row r="1451" spans="1:9" ht="25.35" customHeight="1">
      <c r="A1451" s="81">
        <v>43887</v>
      </c>
      <c r="B1451" s="80">
        <v>1.4752000000000001</v>
      </c>
      <c r="C1451" s="80">
        <v>1.4876</v>
      </c>
      <c r="D1451" s="80">
        <v>1.4568000000000001</v>
      </c>
      <c r="E1451" s="80">
        <v>1.4652000000000001</v>
      </c>
      <c r="F1451" s="79">
        <v>35566928</v>
      </c>
      <c r="G1451" s="79">
        <v>9882206625</v>
      </c>
      <c r="H1451" s="123">
        <v>14479.409804773601</v>
      </c>
      <c r="I1451" s="124"/>
    </row>
    <row r="1452" spans="1:9" ht="25.35" customHeight="1">
      <c r="A1452" s="81">
        <v>43886</v>
      </c>
      <c r="B1452" s="80">
        <v>1.52</v>
      </c>
      <c r="C1452" s="80">
        <v>1.5296000000000001</v>
      </c>
      <c r="D1452" s="80">
        <v>1.4748000000000001</v>
      </c>
      <c r="E1452" s="80">
        <v>1.4842</v>
      </c>
      <c r="F1452" s="79">
        <v>29836892</v>
      </c>
      <c r="G1452" s="79">
        <v>9882206625</v>
      </c>
      <c r="H1452" s="123">
        <v>14667.1710803645</v>
      </c>
      <c r="I1452" s="124"/>
    </row>
    <row r="1453" spans="1:9" ht="25.35" customHeight="1">
      <c r="A1453" s="81">
        <v>43885</v>
      </c>
      <c r="B1453" s="80">
        <v>1.5327999999999999</v>
      </c>
      <c r="C1453" s="80">
        <v>1.5522</v>
      </c>
      <c r="D1453" s="80">
        <v>1.4987999999999999</v>
      </c>
      <c r="E1453" s="80">
        <v>1.5125999999999999</v>
      </c>
      <c r="F1453" s="79">
        <v>20445676</v>
      </c>
      <c r="G1453" s="79">
        <v>9882206625</v>
      </c>
      <c r="H1453" s="123">
        <v>14947.8251981292</v>
      </c>
      <c r="I1453" s="124"/>
    </row>
    <row r="1454" spans="1:9" ht="25.35" customHeight="1">
      <c r="A1454" s="81">
        <v>43882</v>
      </c>
      <c r="B1454" s="80">
        <v>1.5591999999999999</v>
      </c>
      <c r="C1454" s="80">
        <v>1.5653999999999999</v>
      </c>
      <c r="D1454" s="80">
        <v>1.5466</v>
      </c>
      <c r="E1454" s="80">
        <v>1.5628</v>
      </c>
      <c r="F1454" s="79">
        <v>18595512</v>
      </c>
      <c r="G1454" s="79">
        <v>9882206625</v>
      </c>
      <c r="H1454" s="123">
        <v>15443.911827453199</v>
      </c>
      <c r="I1454" s="124"/>
    </row>
    <row r="1455" spans="1:9" ht="25.35" customHeight="1">
      <c r="A1455" s="81">
        <v>43881</v>
      </c>
      <c r="B1455" s="80">
        <v>1.5482</v>
      </c>
      <c r="C1455" s="80">
        <v>1.5762</v>
      </c>
      <c r="D1455" s="80">
        <v>1.5418000000000001</v>
      </c>
      <c r="E1455" s="80">
        <v>1.5611999999999999</v>
      </c>
      <c r="F1455" s="79">
        <v>29677481</v>
      </c>
      <c r="G1455" s="79">
        <v>9882206625</v>
      </c>
      <c r="H1455" s="123">
        <v>15428.100029200001</v>
      </c>
      <c r="I1455" s="124"/>
    </row>
    <row r="1456" spans="1:9" ht="25.35" customHeight="1">
      <c r="A1456" s="81">
        <v>43880</v>
      </c>
      <c r="B1456" s="80">
        <v>1.5666</v>
      </c>
      <c r="C1456" s="80">
        <v>1.569</v>
      </c>
      <c r="D1456" s="80">
        <v>1.5446</v>
      </c>
      <c r="E1456" s="80">
        <v>1.554</v>
      </c>
      <c r="F1456" s="79">
        <v>20189706</v>
      </c>
      <c r="G1456" s="79">
        <v>9882206625</v>
      </c>
      <c r="H1456" s="123">
        <v>15356.9481151117</v>
      </c>
      <c r="I1456" s="124"/>
    </row>
    <row r="1457" spans="1:9" ht="25.35" customHeight="1">
      <c r="A1457" s="81">
        <v>43879</v>
      </c>
      <c r="B1457" s="80">
        <v>1.5349999999999999</v>
      </c>
      <c r="C1457" s="80">
        <v>1.5582</v>
      </c>
      <c r="D1457" s="80">
        <v>1.5206</v>
      </c>
      <c r="E1457" s="80">
        <v>1.5582</v>
      </c>
      <c r="F1457" s="79">
        <v>24648312</v>
      </c>
      <c r="G1457" s="79">
        <v>9882206625</v>
      </c>
      <c r="H1457" s="123">
        <v>15398.4555580898</v>
      </c>
      <c r="I1457" s="124"/>
    </row>
    <row r="1458" spans="1:9" ht="25.35" customHeight="1">
      <c r="A1458" s="81">
        <v>43878</v>
      </c>
      <c r="B1458" s="80">
        <v>1.5398000000000001</v>
      </c>
      <c r="C1458" s="80">
        <v>1.5424</v>
      </c>
      <c r="D1458" s="80">
        <v>1.528</v>
      </c>
      <c r="E1458" s="80">
        <v>1.5374000000000001</v>
      </c>
      <c r="F1458" s="79">
        <v>10004296</v>
      </c>
      <c r="G1458" s="79">
        <v>9882206625</v>
      </c>
      <c r="H1458" s="123">
        <v>15192.9045369005</v>
      </c>
      <c r="I1458" s="124"/>
    </row>
    <row r="1459" spans="1:9" ht="25.35" customHeight="1">
      <c r="A1459" s="81">
        <v>43875</v>
      </c>
      <c r="B1459" s="80">
        <v>1.5376000000000001</v>
      </c>
      <c r="C1459" s="80">
        <v>1.5476000000000001</v>
      </c>
      <c r="D1459" s="80">
        <v>1.5258</v>
      </c>
      <c r="E1459" s="80">
        <v>1.5354000000000001</v>
      </c>
      <c r="F1459" s="79">
        <v>16193233</v>
      </c>
      <c r="G1459" s="79">
        <v>9882206625</v>
      </c>
      <c r="H1459" s="123">
        <v>15173.1392000586</v>
      </c>
      <c r="I1459" s="124"/>
    </row>
    <row r="1460" spans="1:9" ht="25.35" customHeight="1">
      <c r="A1460" s="81">
        <v>43874</v>
      </c>
      <c r="B1460" s="80">
        <v>1.552</v>
      </c>
      <c r="C1460" s="80">
        <v>1.5533999999999999</v>
      </c>
      <c r="D1460" s="80">
        <v>1.5076000000000001</v>
      </c>
      <c r="E1460" s="80">
        <v>1.53</v>
      </c>
      <c r="F1460" s="79">
        <v>22332628</v>
      </c>
      <c r="G1460" s="79">
        <v>9882206625</v>
      </c>
      <c r="H1460" s="123">
        <v>15119.7758535178</v>
      </c>
      <c r="I1460" s="124"/>
    </row>
    <row r="1461" spans="1:9" ht="25.35" customHeight="1">
      <c r="A1461" s="81">
        <v>43873</v>
      </c>
      <c r="B1461" s="80">
        <v>1.5298</v>
      </c>
      <c r="C1461" s="80">
        <v>1.5536000000000001</v>
      </c>
      <c r="D1461" s="80">
        <v>1.5271999999999999</v>
      </c>
      <c r="E1461" s="80">
        <v>1.552</v>
      </c>
      <c r="F1461" s="79">
        <v>18682401</v>
      </c>
      <c r="G1461" s="79">
        <v>9882206625</v>
      </c>
      <c r="H1461" s="123">
        <v>15337.1839563207</v>
      </c>
      <c r="I1461" s="124"/>
    </row>
    <row r="1462" spans="1:9" ht="25.35" customHeight="1">
      <c r="A1462" s="81">
        <v>43872</v>
      </c>
      <c r="B1462" s="80">
        <v>1.5573999999999999</v>
      </c>
      <c r="C1462" s="80">
        <v>1.5698000000000001</v>
      </c>
      <c r="D1462" s="80">
        <v>1.5347999999999999</v>
      </c>
      <c r="E1462" s="80">
        <v>1.5356000000000001</v>
      </c>
      <c r="F1462" s="79">
        <v>25069464</v>
      </c>
      <c r="G1462" s="79">
        <v>9882206625</v>
      </c>
      <c r="H1462" s="123">
        <v>15175.115969353001</v>
      </c>
      <c r="I1462" s="124"/>
    </row>
    <row r="1463" spans="1:9" ht="25.35" customHeight="1">
      <c r="A1463" s="81">
        <v>43871</v>
      </c>
      <c r="B1463" s="80">
        <v>1.5509999999999999</v>
      </c>
      <c r="C1463" s="80">
        <v>1.5653999999999999</v>
      </c>
      <c r="D1463" s="80">
        <v>1.5371999999999999</v>
      </c>
      <c r="E1463" s="80">
        <v>1.5414000000000001</v>
      </c>
      <c r="F1463" s="79">
        <v>33501740</v>
      </c>
      <c r="G1463" s="79">
        <v>9882206625</v>
      </c>
      <c r="H1463" s="123">
        <v>15232.4328544825</v>
      </c>
      <c r="I1463" s="124"/>
    </row>
    <row r="1464" spans="1:9" ht="25.35" customHeight="1">
      <c r="A1464" s="81">
        <v>43868</v>
      </c>
      <c r="B1464" s="80">
        <v>1.5702</v>
      </c>
      <c r="C1464" s="80">
        <v>1.581</v>
      </c>
      <c r="D1464" s="80">
        <v>1.538</v>
      </c>
      <c r="E1464" s="80">
        <v>1.5494000000000001</v>
      </c>
      <c r="F1464" s="79">
        <v>39381111</v>
      </c>
      <c r="G1464" s="79">
        <v>9882206625</v>
      </c>
      <c r="H1464" s="123">
        <v>15311.490667697401</v>
      </c>
      <c r="I1464" s="124"/>
    </row>
    <row r="1465" spans="1:9" ht="25.35" customHeight="1">
      <c r="A1465" s="81">
        <v>43867</v>
      </c>
      <c r="B1465" s="80">
        <v>1.5891999999999999</v>
      </c>
      <c r="C1465" s="80">
        <v>1.6113999999999999</v>
      </c>
      <c r="D1465" s="80">
        <v>1.5680000000000001</v>
      </c>
      <c r="E1465" s="80">
        <v>1.5680000000000001</v>
      </c>
      <c r="F1465" s="79">
        <v>30478631</v>
      </c>
      <c r="G1465" s="79">
        <v>9882206625</v>
      </c>
      <c r="H1465" s="123">
        <v>15495.300760801299</v>
      </c>
      <c r="I1465" s="124"/>
    </row>
    <row r="1466" spans="1:9" ht="25.35" customHeight="1">
      <c r="A1466" s="81">
        <v>43866</v>
      </c>
      <c r="B1466" s="80">
        <v>1.6184000000000001</v>
      </c>
      <c r="C1466" s="80">
        <v>1.6266</v>
      </c>
      <c r="D1466" s="80">
        <v>1.5724</v>
      </c>
      <c r="E1466" s="80">
        <v>1.583</v>
      </c>
      <c r="F1466" s="79">
        <v>47124815</v>
      </c>
      <c r="G1466" s="79">
        <v>9882206625</v>
      </c>
      <c r="H1466" s="123">
        <v>15643.5337188102</v>
      </c>
      <c r="I1466" s="124"/>
    </row>
    <row r="1467" spans="1:9" ht="25.35" customHeight="1">
      <c r="A1467" s="81">
        <v>43865</v>
      </c>
      <c r="B1467" s="80">
        <v>1.6482000000000001</v>
      </c>
      <c r="C1467" s="80">
        <v>1.6617999999999999</v>
      </c>
      <c r="D1467" s="80">
        <v>1.625</v>
      </c>
      <c r="E1467" s="80">
        <v>1.6282000000000001</v>
      </c>
      <c r="F1467" s="79">
        <v>33386595</v>
      </c>
      <c r="G1467" s="79">
        <v>9882206625</v>
      </c>
      <c r="H1467" s="123">
        <v>16090.2093621313</v>
      </c>
      <c r="I1467" s="124"/>
    </row>
    <row r="1468" spans="1:9" ht="25.35" customHeight="1">
      <c r="A1468" s="81">
        <v>43864</v>
      </c>
      <c r="B1468" s="80">
        <v>1.6002000000000001</v>
      </c>
      <c r="C1468" s="80">
        <v>1.6536</v>
      </c>
      <c r="D1468" s="80">
        <v>1.6002000000000001</v>
      </c>
      <c r="E1468" s="80">
        <v>1.6334</v>
      </c>
      <c r="F1468" s="79">
        <v>47375937</v>
      </c>
      <c r="G1468" s="79">
        <v>9882206625</v>
      </c>
      <c r="H1468" s="123">
        <v>16141.595939377799</v>
      </c>
      <c r="I1468" s="124"/>
    </row>
    <row r="1469" spans="1:9" ht="25.35" customHeight="1">
      <c r="A1469" s="81">
        <v>43861</v>
      </c>
      <c r="B1469" s="80">
        <v>1.6035999999999999</v>
      </c>
      <c r="C1469" s="80">
        <v>1.6501999999999999</v>
      </c>
      <c r="D1469" s="80">
        <v>1.5902000000000001</v>
      </c>
      <c r="E1469" s="80">
        <v>1.6092</v>
      </c>
      <c r="F1469" s="79">
        <v>38342283</v>
      </c>
      <c r="G1469" s="79">
        <v>9882206625</v>
      </c>
      <c r="H1469" s="123">
        <v>15902.446908489501</v>
      </c>
      <c r="I1469" s="124"/>
    </row>
    <row r="1470" spans="1:9" ht="25.35" customHeight="1">
      <c r="A1470" s="81">
        <v>43860</v>
      </c>
      <c r="B1470" s="80">
        <v>1.6746000000000001</v>
      </c>
      <c r="C1470" s="80">
        <v>1.6932</v>
      </c>
      <c r="D1470" s="80">
        <v>1.6084000000000001</v>
      </c>
      <c r="E1470" s="80">
        <v>1.6240000000000001</v>
      </c>
      <c r="F1470" s="79">
        <v>94687088</v>
      </c>
      <c r="G1470" s="79">
        <v>9882195854</v>
      </c>
      <c r="H1470" s="123">
        <v>16048.6856051006</v>
      </c>
      <c r="I1470" s="124"/>
    </row>
    <row r="1471" spans="1:9" ht="25.35" customHeight="1">
      <c r="A1471" s="81">
        <v>43859</v>
      </c>
      <c r="B1471" s="80">
        <v>1.7363999999999999</v>
      </c>
      <c r="C1471" s="80">
        <v>1.7649999999999999</v>
      </c>
      <c r="D1471" s="80">
        <v>1.7292000000000001</v>
      </c>
      <c r="E1471" s="80">
        <v>1.7534000000000001</v>
      </c>
      <c r="F1471" s="79">
        <v>50560618</v>
      </c>
      <c r="G1471" s="79">
        <v>9882195854</v>
      </c>
      <c r="H1471" s="123">
        <v>17327.441895628799</v>
      </c>
      <c r="I1471" s="124"/>
    </row>
    <row r="1472" spans="1:9" ht="25.35" customHeight="1">
      <c r="A1472" s="81">
        <v>43858</v>
      </c>
      <c r="B1472" s="80">
        <v>1.7305999999999999</v>
      </c>
      <c r="C1472" s="80">
        <v>1.7507999999999999</v>
      </c>
      <c r="D1472" s="80">
        <v>1.7030000000000001</v>
      </c>
      <c r="E1472" s="80">
        <v>1.7423999999999999</v>
      </c>
      <c r="F1472" s="79">
        <v>34489326</v>
      </c>
      <c r="G1472" s="79">
        <v>9882195854</v>
      </c>
      <c r="H1472" s="123">
        <v>17218.7385517328</v>
      </c>
      <c r="I1472" s="124"/>
    </row>
    <row r="1473" spans="1:9" ht="25.35" customHeight="1">
      <c r="A1473" s="81">
        <v>43857</v>
      </c>
      <c r="B1473" s="80">
        <v>1.7</v>
      </c>
      <c r="C1473" s="80">
        <v>1.7192000000000001</v>
      </c>
      <c r="D1473" s="80">
        <v>1.6698</v>
      </c>
      <c r="E1473" s="80">
        <v>1.7192000000000001</v>
      </c>
      <c r="F1473" s="79">
        <v>38356531</v>
      </c>
      <c r="G1473" s="79">
        <v>9882195854</v>
      </c>
      <c r="H1473" s="123">
        <v>16989.471261102299</v>
      </c>
      <c r="I1473" s="124"/>
    </row>
    <row r="1474" spans="1:9" ht="25.35" customHeight="1">
      <c r="A1474" s="81">
        <v>43854</v>
      </c>
      <c r="B1474" s="80">
        <v>1.7163999999999999</v>
      </c>
      <c r="C1474" s="80">
        <v>1.7252000000000001</v>
      </c>
      <c r="D1474" s="80">
        <v>1.7048000000000001</v>
      </c>
      <c r="E1474" s="80">
        <v>1.71</v>
      </c>
      <c r="F1474" s="79">
        <v>27897668</v>
      </c>
      <c r="G1474" s="79">
        <v>9882195854</v>
      </c>
      <c r="H1474" s="123">
        <v>16898.555287315899</v>
      </c>
      <c r="I1474" s="124"/>
    </row>
    <row r="1475" spans="1:9" ht="25.35" customHeight="1">
      <c r="A1475" s="81">
        <v>43853</v>
      </c>
      <c r="B1475" s="80">
        <v>1.7416</v>
      </c>
      <c r="C1475" s="80">
        <v>1.7447999999999999</v>
      </c>
      <c r="D1475" s="80">
        <v>1.71</v>
      </c>
      <c r="E1475" s="80">
        <v>1.71</v>
      </c>
      <c r="F1475" s="79">
        <v>24009037</v>
      </c>
      <c r="G1475" s="79">
        <v>9882195854</v>
      </c>
      <c r="H1475" s="123">
        <v>16898.555287315899</v>
      </c>
      <c r="I1475" s="124"/>
    </row>
    <row r="1476" spans="1:9" ht="25.35" customHeight="1">
      <c r="A1476" s="81">
        <v>43852</v>
      </c>
      <c r="B1476" s="80">
        <v>1.7891999999999999</v>
      </c>
      <c r="C1476" s="80">
        <v>1.7998000000000001</v>
      </c>
      <c r="D1476" s="80">
        <v>1.7390000000000001</v>
      </c>
      <c r="E1476" s="80">
        <v>1.7454000000000001</v>
      </c>
      <c r="F1476" s="79">
        <v>31122827</v>
      </c>
      <c r="G1476" s="79">
        <v>9882195854</v>
      </c>
      <c r="H1476" s="123">
        <v>17248.384168582001</v>
      </c>
      <c r="I1476" s="124"/>
    </row>
    <row r="1477" spans="1:9" ht="25.35" customHeight="1">
      <c r="A1477" s="81">
        <v>43851</v>
      </c>
      <c r="B1477" s="80">
        <v>1.8009999999999999</v>
      </c>
      <c r="C1477" s="80">
        <v>1.8153999999999999</v>
      </c>
      <c r="D1477" s="80">
        <v>1.7858000000000001</v>
      </c>
      <c r="E1477" s="80">
        <v>1.7858000000000001</v>
      </c>
      <c r="F1477" s="79">
        <v>24852314</v>
      </c>
      <c r="G1477" s="79">
        <v>9882195854</v>
      </c>
      <c r="H1477" s="123">
        <v>17647.625160045802</v>
      </c>
      <c r="I1477" s="124"/>
    </row>
    <row r="1478" spans="1:9" ht="25.35" customHeight="1">
      <c r="A1478" s="81">
        <v>43850</v>
      </c>
      <c r="B1478" s="80">
        <v>1.8440000000000001</v>
      </c>
      <c r="C1478" s="80">
        <v>1.8492</v>
      </c>
      <c r="D1478" s="80">
        <v>1.7856000000000001</v>
      </c>
      <c r="E1478" s="80">
        <v>1.8084</v>
      </c>
      <c r="F1478" s="79">
        <v>24462166</v>
      </c>
      <c r="G1478" s="79">
        <v>9882195854</v>
      </c>
      <c r="H1478" s="123">
        <v>17870.962149257</v>
      </c>
      <c r="I1478" s="124"/>
    </row>
    <row r="1479" spans="1:9" ht="25.35" customHeight="1">
      <c r="A1479" s="81">
        <v>43847</v>
      </c>
      <c r="B1479" s="80">
        <v>1.8360000000000001</v>
      </c>
      <c r="C1479" s="80">
        <v>1.8452</v>
      </c>
      <c r="D1479" s="80">
        <v>1.8222</v>
      </c>
      <c r="E1479" s="80">
        <v>1.8411999999999999</v>
      </c>
      <c r="F1479" s="79">
        <v>17860433</v>
      </c>
      <c r="G1479" s="79">
        <v>9882195854</v>
      </c>
      <c r="H1479" s="123">
        <v>18195.098947953498</v>
      </c>
      <c r="I1479" s="124"/>
    </row>
    <row r="1480" spans="1:9" ht="25.35" customHeight="1">
      <c r="A1480" s="81">
        <v>43846</v>
      </c>
      <c r="B1480" s="80">
        <v>1.8226</v>
      </c>
      <c r="C1480" s="80">
        <v>1.8346</v>
      </c>
      <c r="D1480" s="80">
        <v>1.8116000000000001</v>
      </c>
      <c r="E1480" s="80">
        <v>1.83</v>
      </c>
      <c r="F1480" s="79">
        <v>22094048</v>
      </c>
      <c r="G1480" s="79">
        <v>9882195854</v>
      </c>
      <c r="H1480" s="123">
        <v>18084.418836917801</v>
      </c>
      <c r="I1480" s="124"/>
    </row>
    <row r="1481" spans="1:9" ht="25.35" customHeight="1">
      <c r="A1481" s="81">
        <v>43845</v>
      </c>
      <c r="B1481" s="80">
        <v>1.8632</v>
      </c>
      <c r="C1481" s="80">
        <v>1.8695999999999999</v>
      </c>
      <c r="D1481" s="80">
        <v>1.8278000000000001</v>
      </c>
      <c r="E1481" s="80">
        <v>1.829</v>
      </c>
      <c r="F1481" s="79">
        <v>38810848</v>
      </c>
      <c r="G1481" s="79">
        <v>9882195854</v>
      </c>
      <c r="H1481" s="123">
        <v>18074.536179268402</v>
      </c>
      <c r="I1481" s="124"/>
    </row>
    <row r="1482" spans="1:9" ht="25.35" customHeight="1">
      <c r="A1482" s="81">
        <v>43844</v>
      </c>
      <c r="B1482" s="80">
        <v>1.8922000000000001</v>
      </c>
      <c r="C1482" s="80">
        <v>1.8979999999999999</v>
      </c>
      <c r="D1482" s="80">
        <v>1.8560000000000001</v>
      </c>
      <c r="E1482" s="80">
        <v>1.8560000000000001</v>
      </c>
      <c r="F1482" s="79">
        <v>24909246</v>
      </c>
      <c r="G1482" s="79">
        <v>9882195854</v>
      </c>
      <c r="H1482" s="123">
        <v>18341.3561553074</v>
      </c>
      <c r="I1482" s="124"/>
    </row>
    <row r="1483" spans="1:9" ht="25.35" customHeight="1">
      <c r="A1483" s="81">
        <v>43843</v>
      </c>
      <c r="B1483" s="80">
        <v>1.931</v>
      </c>
      <c r="C1483" s="80">
        <v>1.9346000000000001</v>
      </c>
      <c r="D1483" s="80">
        <v>1.8934</v>
      </c>
      <c r="E1483" s="80">
        <v>1.8939999999999999</v>
      </c>
      <c r="F1483" s="79">
        <v>24324159</v>
      </c>
      <c r="G1483" s="79">
        <v>9882195854</v>
      </c>
      <c r="H1483" s="123">
        <v>18716.878297192601</v>
      </c>
      <c r="I1483" s="124"/>
    </row>
    <row r="1484" spans="1:9" ht="25.35" customHeight="1">
      <c r="A1484" s="81">
        <v>43840</v>
      </c>
      <c r="B1484" s="80">
        <v>1.96</v>
      </c>
      <c r="C1484" s="80">
        <v>1.96</v>
      </c>
      <c r="D1484" s="80">
        <v>1.9219999999999999</v>
      </c>
      <c r="E1484" s="80">
        <v>1.9219999999999999</v>
      </c>
      <c r="F1484" s="79">
        <v>24786912</v>
      </c>
      <c r="G1484" s="79">
        <v>9882195854</v>
      </c>
      <c r="H1484" s="123">
        <v>18993.579752831502</v>
      </c>
      <c r="I1484" s="124"/>
    </row>
    <row r="1485" spans="1:9" ht="25.35" customHeight="1">
      <c r="A1485" s="81">
        <v>43839</v>
      </c>
      <c r="B1485" s="80">
        <v>1.9685999999999999</v>
      </c>
      <c r="C1485" s="80">
        <v>1.9807999999999999</v>
      </c>
      <c r="D1485" s="80">
        <v>1.9294</v>
      </c>
      <c r="E1485" s="80">
        <v>1.93</v>
      </c>
      <c r="F1485" s="79">
        <v>36104411</v>
      </c>
      <c r="G1485" s="79">
        <v>9882195854</v>
      </c>
      <c r="H1485" s="123">
        <v>19072.637479878202</v>
      </c>
      <c r="I1485" s="124"/>
    </row>
    <row r="1486" spans="1:9" ht="25.35" customHeight="1">
      <c r="A1486" s="81">
        <v>43838</v>
      </c>
      <c r="B1486" s="80">
        <v>1.93</v>
      </c>
      <c r="C1486" s="80">
        <v>1.9862</v>
      </c>
      <c r="D1486" s="80">
        <v>1.93</v>
      </c>
      <c r="E1486" s="80">
        <v>1.9590000000000001</v>
      </c>
      <c r="F1486" s="79">
        <v>41138712</v>
      </c>
      <c r="G1486" s="79">
        <v>9882195854</v>
      </c>
      <c r="H1486" s="123">
        <v>19359.2215931664</v>
      </c>
      <c r="I1486" s="124"/>
    </row>
    <row r="1487" spans="1:9" ht="25.35" customHeight="1">
      <c r="A1487" s="81">
        <v>43837</v>
      </c>
      <c r="B1487" s="80">
        <v>1.9401999999999999</v>
      </c>
      <c r="C1487" s="80">
        <v>1.9561999999999999</v>
      </c>
      <c r="D1487" s="80">
        <v>1.9177999999999999</v>
      </c>
      <c r="E1487" s="80">
        <v>1.9208000000000001</v>
      </c>
      <c r="F1487" s="79">
        <v>17424905</v>
      </c>
      <c r="G1487" s="79">
        <v>9882195854</v>
      </c>
      <c r="H1487" s="123">
        <v>18981.721506091799</v>
      </c>
      <c r="I1487" s="124"/>
    </row>
    <row r="1488" spans="1:9" ht="25.35" customHeight="1">
      <c r="A1488" s="81">
        <v>43836</v>
      </c>
      <c r="B1488" s="80">
        <v>1.9144000000000001</v>
      </c>
      <c r="C1488" s="80">
        <v>1.9386000000000001</v>
      </c>
      <c r="D1488" s="80">
        <v>1.9114</v>
      </c>
      <c r="E1488" s="80">
        <v>1.9323999999999999</v>
      </c>
      <c r="F1488" s="79">
        <v>21578552</v>
      </c>
      <c r="G1488" s="79">
        <v>9882195854</v>
      </c>
      <c r="H1488" s="123">
        <v>19096.356329456601</v>
      </c>
      <c r="I1488" s="124"/>
    </row>
    <row r="1489" spans="1:9" ht="25.35" customHeight="1">
      <c r="A1489" s="81">
        <v>43833</v>
      </c>
      <c r="B1489" s="80">
        <v>1.9421999999999999</v>
      </c>
      <c r="C1489" s="80">
        <v>1.958</v>
      </c>
      <c r="D1489" s="80">
        <v>1.9276</v>
      </c>
      <c r="E1489" s="80">
        <v>1.9370000000000001</v>
      </c>
      <c r="F1489" s="79">
        <v>21334132</v>
      </c>
      <c r="G1489" s="79">
        <v>9882195854</v>
      </c>
      <c r="H1489" s="123">
        <v>19141.812549275499</v>
      </c>
      <c r="I1489" s="124"/>
    </row>
    <row r="1490" spans="1:9" ht="25.35" customHeight="1">
      <c r="A1490" s="81">
        <v>43832</v>
      </c>
      <c r="B1490" s="80">
        <v>1.9283999999999999</v>
      </c>
      <c r="C1490" s="80">
        <v>1.966</v>
      </c>
      <c r="D1490" s="80">
        <v>1.9244000000000001</v>
      </c>
      <c r="E1490" s="80">
        <v>1.9605999999999999</v>
      </c>
      <c r="F1490" s="79">
        <v>23351648</v>
      </c>
      <c r="G1490" s="79">
        <v>9882195854</v>
      </c>
      <c r="H1490" s="123">
        <v>19375.033374185699</v>
      </c>
      <c r="I1490" s="124"/>
    </row>
    <row r="1491" spans="1:9" ht="25.35" customHeight="1">
      <c r="A1491" s="81">
        <v>43830</v>
      </c>
      <c r="B1491" s="80">
        <v>1.9218</v>
      </c>
      <c r="C1491" s="80">
        <v>1.9363999999999999</v>
      </c>
      <c r="D1491" s="80">
        <v>1.9134</v>
      </c>
      <c r="E1491" s="80">
        <v>1.9244000000000001</v>
      </c>
      <c r="F1491" s="79">
        <v>7943160</v>
      </c>
      <c r="G1491" s="79">
        <v>9882195854</v>
      </c>
      <c r="H1491" s="123">
        <v>19017.297424360298</v>
      </c>
      <c r="I1491" s="124"/>
    </row>
    <row r="1492" spans="1:9" ht="25.35" customHeight="1">
      <c r="A1492" s="81">
        <v>43829</v>
      </c>
      <c r="B1492" s="80">
        <v>1.9490000000000001</v>
      </c>
      <c r="C1492" s="80">
        <v>1.9772000000000001</v>
      </c>
      <c r="D1492" s="80">
        <v>1.9294</v>
      </c>
      <c r="E1492" s="80">
        <v>1.9330000000000001</v>
      </c>
      <c r="F1492" s="79">
        <v>19909665</v>
      </c>
      <c r="G1492" s="79">
        <v>9882190019</v>
      </c>
      <c r="H1492" s="123">
        <v>19102.274173770998</v>
      </c>
      <c r="I1492" s="124"/>
    </row>
    <row r="1493" spans="1:9" ht="25.35" customHeight="1">
      <c r="A1493" s="81">
        <v>43826</v>
      </c>
      <c r="B1493" s="80">
        <v>1.97</v>
      </c>
      <c r="C1493" s="80">
        <v>1.9785999999999999</v>
      </c>
      <c r="D1493" s="80">
        <v>1.9505999999999999</v>
      </c>
      <c r="E1493" s="80">
        <v>1.962</v>
      </c>
      <c r="F1493" s="79">
        <v>13425969</v>
      </c>
      <c r="G1493" s="79">
        <v>9882190019</v>
      </c>
      <c r="H1493" s="123">
        <v>19388.8569397951</v>
      </c>
      <c r="I1493" s="124"/>
    </row>
    <row r="1494" spans="1:9" ht="25.35" customHeight="1">
      <c r="A1494" s="81">
        <v>43823</v>
      </c>
      <c r="B1494" s="80">
        <v>1.9810000000000001</v>
      </c>
      <c r="C1494" s="80">
        <v>1.9858</v>
      </c>
      <c r="D1494" s="80">
        <v>1.9523999999999999</v>
      </c>
      <c r="E1494" s="80">
        <v>1.96</v>
      </c>
      <c r="F1494" s="79">
        <v>11689039</v>
      </c>
      <c r="G1494" s="79">
        <v>9882190019</v>
      </c>
      <c r="H1494" s="123">
        <v>19369.092814215601</v>
      </c>
      <c r="I1494" s="124"/>
    </row>
    <row r="1495" spans="1:9" ht="25.35" customHeight="1">
      <c r="A1495" s="81">
        <v>43822</v>
      </c>
      <c r="B1495" s="80">
        <v>2.0430000000000001</v>
      </c>
      <c r="C1495" s="80">
        <v>2.0485000000000002</v>
      </c>
      <c r="D1495" s="80">
        <v>2.0205000000000002</v>
      </c>
      <c r="E1495" s="80">
        <v>2.0205000000000002</v>
      </c>
      <c r="F1495" s="79">
        <v>25529906</v>
      </c>
      <c r="G1495" s="79">
        <v>9882190019</v>
      </c>
      <c r="H1495" s="123">
        <v>19966.964386774798</v>
      </c>
      <c r="I1495" s="124"/>
    </row>
    <row r="1496" spans="1:9" ht="25.35" customHeight="1">
      <c r="A1496" s="81">
        <v>43819</v>
      </c>
      <c r="B1496" s="80">
        <v>2.0455000000000001</v>
      </c>
      <c r="C1496" s="80">
        <v>2.0499999999999998</v>
      </c>
      <c r="D1496" s="80">
        <v>2.012</v>
      </c>
      <c r="E1496" s="80">
        <v>2.0425</v>
      </c>
      <c r="F1496" s="79">
        <v>43560256</v>
      </c>
      <c r="G1496" s="79">
        <v>9882190019</v>
      </c>
      <c r="H1496" s="123">
        <v>20184.373302295298</v>
      </c>
      <c r="I1496" s="124"/>
    </row>
    <row r="1497" spans="1:9" ht="25.35" customHeight="1">
      <c r="A1497" s="81">
        <v>43818</v>
      </c>
      <c r="B1497" s="80">
        <v>2.0409999999999999</v>
      </c>
      <c r="C1497" s="80">
        <v>2.0539999999999998</v>
      </c>
      <c r="D1497" s="80">
        <v>2.0350000000000001</v>
      </c>
      <c r="E1497" s="80">
        <v>2.0455000000000001</v>
      </c>
      <c r="F1497" s="79">
        <v>68216258</v>
      </c>
      <c r="G1497" s="79">
        <v>9882190019</v>
      </c>
      <c r="H1497" s="123">
        <v>20214.0200796889</v>
      </c>
      <c r="I1497" s="124"/>
    </row>
    <row r="1498" spans="1:9" ht="25.35" customHeight="1">
      <c r="A1498" s="81">
        <v>43817</v>
      </c>
      <c r="B1498" s="80">
        <v>2.0425</v>
      </c>
      <c r="C1498" s="80">
        <v>2.0505</v>
      </c>
      <c r="D1498" s="80">
        <v>2.02</v>
      </c>
      <c r="E1498" s="80">
        <v>2.028</v>
      </c>
      <c r="F1498" s="79">
        <v>23995094</v>
      </c>
      <c r="G1498" s="79">
        <v>9882190019</v>
      </c>
      <c r="H1498" s="123">
        <v>20041.0825083077</v>
      </c>
      <c r="I1498" s="124"/>
    </row>
    <row r="1499" spans="1:9" ht="25.35" customHeight="1">
      <c r="A1499" s="81">
        <v>43816</v>
      </c>
      <c r="B1499" s="80">
        <v>2.0695000000000001</v>
      </c>
      <c r="C1499" s="80">
        <v>2.0720000000000001</v>
      </c>
      <c r="D1499" s="80">
        <v>2.0105</v>
      </c>
      <c r="E1499" s="80">
        <v>2.0449999999999999</v>
      </c>
      <c r="F1499" s="79">
        <v>28505521</v>
      </c>
      <c r="G1499" s="79">
        <v>9882190019</v>
      </c>
      <c r="H1499" s="123">
        <v>20209.079342806301</v>
      </c>
      <c r="I1499" s="124"/>
    </row>
    <row r="1500" spans="1:9" ht="25.35" customHeight="1">
      <c r="A1500" s="81">
        <v>43815</v>
      </c>
      <c r="B1500" s="80">
        <v>2.0179999999999998</v>
      </c>
      <c r="C1500" s="80">
        <v>2.0825</v>
      </c>
      <c r="D1500" s="80">
        <v>2.0179999999999998</v>
      </c>
      <c r="E1500" s="80">
        <v>2.0699999999999998</v>
      </c>
      <c r="F1500" s="79">
        <v>46292840</v>
      </c>
      <c r="G1500" s="79">
        <v>9882190019</v>
      </c>
      <c r="H1500" s="123">
        <v>20456.132679622599</v>
      </c>
      <c r="I1500" s="124"/>
    </row>
    <row r="1501" spans="1:9" ht="25.35" customHeight="1">
      <c r="A1501" s="81">
        <v>43812</v>
      </c>
      <c r="B1501" s="80">
        <v>2.0299999999999998</v>
      </c>
      <c r="C1501" s="80">
        <v>2.09</v>
      </c>
      <c r="D1501" s="80">
        <v>2.012</v>
      </c>
      <c r="E1501" s="80">
        <v>2.0165000000000002</v>
      </c>
      <c r="F1501" s="79">
        <v>61556612</v>
      </c>
      <c r="G1501" s="79">
        <v>9882190019</v>
      </c>
      <c r="H1501" s="123">
        <v>19927.436135615899</v>
      </c>
      <c r="I1501" s="124"/>
    </row>
    <row r="1502" spans="1:9" ht="25.35" customHeight="1">
      <c r="A1502" s="81">
        <v>43811</v>
      </c>
      <c r="B1502" s="80">
        <v>1.9024000000000001</v>
      </c>
      <c r="C1502" s="80">
        <v>1.92</v>
      </c>
      <c r="D1502" s="80">
        <v>1.8852</v>
      </c>
      <c r="E1502" s="80">
        <v>1.8928</v>
      </c>
      <c r="F1502" s="79">
        <v>28057781</v>
      </c>
      <c r="G1502" s="79">
        <v>9882190019</v>
      </c>
      <c r="H1502" s="123">
        <v>18705.009005965101</v>
      </c>
      <c r="I1502" s="124"/>
    </row>
    <row r="1503" spans="1:9" ht="25.35" customHeight="1">
      <c r="A1503" s="81">
        <v>43810</v>
      </c>
      <c r="B1503" s="80">
        <v>1.8755999999999999</v>
      </c>
      <c r="C1503" s="80">
        <v>1.9024000000000001</v>
      </c>
      <c r="D1503" s="80">
        <v>1.8528</v>
      </c>
      <c r="E1503" s="80">
        <v>1.9024000000000001</v>
      </c>
      <c r="F1503" s="79">
        <v>41922629</v>
      </c>
      <c r="G1503" s="79">
        <v>9882190019</v>
      </c>
      <c r="H1503" s="123">
        <v>18799.8784580149</v>
      </c>
      <c r="I1503" s="124"/>
    </row>
    <row r="1504" spans="1:9" ht="25.35" customHeight="1">
      <c r="A1504" s="81">
        <v>43809</v>
      </c>
      <c r="B1504" s="80">
        <v>1.9188000000000001</v>
      </c>
      <c r="C1504" s="80">
        <v>1.9339999999999999</v>
      </c>
      <c r="D1504" s="80">
        <v>1.877</v>
      </c>
      <c r="E1504" s="80">
        <v>1.887</v>
      </c>
      <c r="F1504" s="79">
        <v>25600147</v>
      </c>
      <c r="G1504" s="79">
        <v>9882190019</v>
      </c>
      <c r="H1504" s="123">
        <v>18647.692217150499</v>
      </c>
      <c r="I1504" s="124"/>
    </row>
    <row r="1505" spans="1:9" ht="25.35" customHeight="1">
      <c r="A1505" s="81">
        <v>43808</v>
      </c>
      <c r="B1505" s="80">
        <v>1.9076</v>
      </c>
      <c r="C1505" s="80">
        <v>1.9326000000000001</v>
      </c>
      <c r="D1505" s="80">
        <v>1.9044000000000001</v>
      </c>
      <c r="E1505" s="80">
        <v>1.9241999999999999</v>
      </c>
      <c r="F1505" s="79">
        <v>17663407</v>
      </c>
      <c r="G1505" s="79">
        <v>9882190019</v>
      </c>
      <c r="H1505" s="123">
        <v>19015.309429513902</v>
      </c>
      <c r="I1505" s="124"/>
    </row>
    <row r="1506" spans="1:9" ht="25.35" customHeight="1">
      <c r="A1506" s="81">
        <v>43805</v>
      </c>
      <c r="B1506" s="80">
        <v>1.8779999999999999</v>
      </c>
      <c r="C1506" s="80">
        <v>1.9216</v>
      </c>
      <c r="D1506" s="80">
        <v>1.857</v>
      </c>
      <c r="E1506" s="80">
        <v>1.9116</v>
      </c>
      <c r="F1506" s="79">
        <v>15439017</v>
      </c>
      <c r="G1506" s="79">
        <v>9882190019</v>
      </c>
      <c r="H1506" s="123">
        <v>18890.794378119401</v>
      </c>
      <c r="I1506" s="124"/>
    </row>
    <row r="1507" spans="1:9" ht="25.35" customHeight="1">
      <c r="A1507" s="81">
        <v>43804</v>
      </c>
      <c r="B1507" s="80">
        <v>1.8633999999999999</v>
      </c>
      <c r="C1507" s="80">
        <v>1.9074</v>
      </c>
      <c r="D1507" s="80">
        <v>1.8533999999999999</v>
      </c>
      <c r="E1507" s="80">
        <v>1.9074</v>
      </c>
      <c r="F1507" s="79">
        <v>23289323</v>
      </c>
      <c r="G1507" s="79">
        <v>9882190019</v>
      </c>
      <c r="H1507" s="123">
        <v>18849.289360987899</v>
      </c>
      <c r="I1507" s="124"/>
    </row>
    <row r="1508" spans="1:9" ht="25.35" customHeight="1">
      <c r="A1508" s="81">
        <v>43803</v>
      </c>
      <c r="B1508" s="80">
        <v>1.8453999999999999</v>
      </c>
      <c r="C1508" s="80">
        <v>1.8682000000000001</v>
      </c>
      <c r="D1508" s="80">
        <v>1.8216000000000001</v>
      </c>
      <c r="E1508" s="80">
        <v>1.8637999999999999</v>
      </c>
      <c r="F1508" s="79">
        <v>27009620</v>
      </c>
      <c r="G1508" s="79">
        <v>9882190019</v>
      </c>
      <c r="H1508" s="123">
        <v>18418.426239941</v>
      </c>
      <c r="I1508" s="124"/>
    </row>
    <row r="1509" spans="1:9" ht="25.35" customHeight="1">
      <c r="A1509" s="81">
        <v>43802</v>
      </c>
      <c r="B1509" s="80">
        <v>1.8932</v>
      </c>
      <c r="C1509" s="80">
        <v>1.8932</v>
      </c>
      <c r="D1509" s="80">
        <v>1.8308</v>
      </c>
      <c r="E1509" s="80">
        <v>1.8460000000000001</v>
      </c>
      <c r="F1509" s="79">
        <v>31731567</v>
      </c>
      <c r="G1509" s="79">
        <v>9882190019</v>
      </c>
      <c r="H1509" s="123">
        <v>18242.523519600902</v>
      </c>
      <c r="I1509" s="124"/>
    </row>
    <row r="1510" spans="1:9" ht="25.35" customHeight="1">
      <c r="A1510" s="81">
        <v>43801</v>
      </c>
      <c r="B1510" s="80">
        <v>1.915</v>
      </c>
      <c r="C1510" s="80">
        <v>1.9263999999999999</v>
      </c>
      <c r="D1510" s="80">
        <v>1.877</v>
      </c>
      <c r="E1510" s="80">
        <v>1.877</v>
      </c>
      <c r="F1510" s="79">
        <v>20385813</v>
      </c>
      <c r="G1510" s="79">
        <v>9882190019</v>
      </c>
      <c r="H1510" s="123">
        <v>18548.8704112044</v>
      </c>
      <c r="I1510" s="124"/>
    </row>
    <row r="1511" spans="1:9" ht="25.35" customHeight="1">
      <c r="A1511" s="81">
        <v>43798</v>
      </c>
      <c r="B1511" s="80">
        <v>1.9341999999999999</v>
      </c>
      <c r="C1511" s="80">
        <v>1.9466000000000001</v>
      </c>
      <c r="D1511" s="80">
        <v>1.9156</v>
      </c>
      <c r="E1511" s="80">
        <v>1.9156</v>
      </c>
      <c r="F1511" s="79">
        <v>27649017</v>
      </c>
      <c r="G1511" s="79">
        <v>9882190019</v>
      </c>
      <c r="H1511" s="123">
        <v>18930.3226292783</v>
      </c>
      <c r="I1511" s="124"/>
    </row>
    <row r="1512" spans="1:9" ht="25.35" customHeight="1">
      <c r="A1512" s="81">
        <v>43797</v>
      </c>
      <c r="B1512" s="80">
        <v>1.9336</v>
      </c>
      <c r="C1512" s="80">
        <v>1.9434</v>
      </c>
      <c r="D1512" s="80">
        <v>1.9248000000000001</v>
      </c>
      <c r="E1512" s="80">
        <v>1.9350000000000001</v>
      </c>
      <c r="F1512" s="79">
        <v>13882695</v>
      </c>
      <c r="G1512" s="79">
        <v>9882176168</v>
      </c>
      <c r="H1512" s="123">
        <v>19122.0103196173</v>
      </c>
      <c r="I1512" s="124"/>
    </row>
    <row r="1513" spans="1:9" ht="25.35" customHeight="1">
      <c r="A1513" s="81">
        <v>43796</v>
      </c>
      <c r="B1513" s="80">
        <v>1.8972</v>
      </c>
      <c r="C1513" s="80">
        <v>1.9354</v>
      </c>
      <c r="D1513" s="80">
        <v>1.8868</v>
      </c>
      <c r="E1513" s="80">
        <v>1.9306000000000001</v>
      </c>
      <c r="F1513" s="79">
        <v>21143197</v>
      </c>
      <c r="G1513" s="79">
        <v>9882176168</v>
      </c>
      <c r="H1513" s="123">
        <v>19078.528597457898</v>
      </c>
      <c r="I1513" s="124"/>
    </row>
    <row r="1514" spans="1:9" ht="25.35" customHeight="1">
      <c r="A1514" s="81">
        <v>43795</v>
      </c>
      <c r="B1514" s="80">
        <v>1.92</v>
      </c>
      <c r="C1514" s="80">
        <v>1.9244000000000001</v>
      </c>
      <c r="D1514" s="80">
        <v>1.893</v>
      </c>
      <c r="E1514" s="80">
        <v>1.893</v>
      </c>
      <c r="F1514" s="79">
        <v>48426836</v>
      </c>
      <c r="G1514" s="79">
        <v>9882176168</v>
      </c>
      <c r="H1514" s="123">
        <v>18706.959551994601</v>
      </c>
      <c r="I1514" s="124"/>
    </row>
    <row r="1515" spans="1:9" ht="25.35" customHeight="1">
      <c r="A1515" s="81">
        <v>43794</v>
      </c>
      <c r="B1515" s="80">
        <v>1.9</v>
      </c>
      <c r="C1515" s="80">
        <v>1.9286000000000001</v>
      </c>
      <c r="D1515" s="80">
        <v>1.9</v>
      </c>
      <c r="E1515" s="80">
        <v>1.92</v>
      </c>
      <c r="F1515" s="79">
        <v>17898886</v>
      </c>
      <c r="G1515" s="79">
        <v>9882176168</v>
      </c>
      <c r="H1515" s="123">
        <v>18973.777818463001</v>
      </c>
      <c r="I1515" s="124"/>
    </row>
    <row r="1516" spans="1:9" ht="25.35" customHeight="1">
      <c r="A1516" s="81">
        <v>43791</v>
      </c>
      <c r="B1516" s="80">
        <v>1.8720000000000001</v>
      </c>
      <c r="C1516" s="80">
        <v>1.9044000000000001</v>
      </c>
      <c r="D1516" s="80">
        <v>1.8624000000000001</v>
      </c>
      <c r="E1516" s="80">
        <v>1.9017999999999999</v>
      </c>
      <c r="F1516" s="79">
        <v>13857930</v>
      </c>
      <c r="G1516" s="79">
        <v>9882176168</v>
      </c>
      <c r="H1516" s="123">
        <v>18793.921818266401</v>
      </c>
      <c r="I1516" s="124"/>
    </row>
    <row r="1517" spans="1:9" ht="25.35" customHeight="1">
      <c r="A1517" s="81">
        <v>43790</v>
      </c>
      <c r="B1517" s="80">
        <v>1.8855999999999999</v>
      </c>
      <c r="C1517" s="80">
        <v>1.901</v>
      </c>
      <c r="D1517" s="80">
        <v>1.8673999999999999</v>
      </c>
      <c r="E1517" s="80">
        <v>1.8732</v>
      </c>
      <c r="F1517" s="79">
        <v>19174334</v>
      </c>
      <c r="G1517" s="79">
        <v>9882176168</v>
      </c>
      <c r="H1517" s="123">
        <v>18511.292980324099</v>
      </c>
      <c r="I1517" s="124"/>
    </row>
    <row r="1518" spans="1:9" ht="25.35" customHeight="1">
      <c r="A1518" s="81">
        <v>43789</v>
      </c>
      <c r="B1518" s="80">
        <v>1.8942000000000001</v>
      </c>
      <c r="C1518" s="80">
        <v>1.9021999999999999</v>
      </c>
      <c r="D1518" s="80">
        <v>1.8724000000000001</v>
      </c>
      <c r="E1518" s="80">
        <v>1.8977999999999999</v>
      </c>
      <c r="F1518" s="79">
        <v>23746647</v>
      </c>
      <c r="G1518" s="79">
        <v>9882176168</v>
      </c>
      <c r="H1518" s="123">
        <v>18754.393622510801</v>
      </c>
      <c r="I1518" s="124"/>
    </row>
    <row r="1519" spans="1:9" ht="25.35" customHeight="1">
      <c r="A1519" s="81">
        <v>43788</v>
      </c>
      <c r="B1519" s="80">
        <v>1.9181999999999999</v>
      </c>
      <c r="C1519" s="80">
        <v>1.925</v>
      </c>
      <c r="D1519" s="80">
        <v>1.8974</v>
      </c>
      <c r="E1519" s="80">
        <v>1.9016</v>
      </c>
      <c r="F1519" s="79">
        <v>16466196</v>
      </c>
      <c r="G1519" s="79">
        <v>9882176168</v>
      </c>
      <c r="H1519" s="123">
        <v>18791.946233111699</v>
      </c>
      <c r="I1519" s="124"/>
    </row>
    <row r="1520" spans="1:9" ht="25.35" customHeight="1">
      <c r="A1520" s="81">
        <v>43787</v>
      </c>
      <c r="B1520" s="80">
        <v>1.9001999999999999</v>
      </c>
      <c r="C1520" s="80">
        <v>1.9334</v>
      </c>
      <c r="D1520" s="80">
        <v>1.9</v>
      </c>
      <c r="E1520" s="80">
        <v>1.9254</v>
      </c>
      <c r="F1520" s="79">
        <v>19861111</v>
      </c>
      <c r="G1520" s="79">
        <v>9882176168</v>
      </c>
      <c r="H1520" s="123">
        <v>19027.141000537798</v>
      </c>
      <c r="I1520" s="124"/>
    </row>
    <row r="1521" spans="1:9" ht="25.35" customHeight="1">
      <c r="A1521" s="81">
        <v>43784</v>
      </c>
      <c r="B1521" s="80">
        <v>1.9141999999999999</v>
      </c>
      <c r="C1521" s="80">
        <v>1.9572000000000001</v>
      </c>
      <c r="D1521" s="80">
        <v>1.88</v>
      </c>
      <c r="E1521" s="80">
        <v>1.93</v>
      </c>
      <c r="F1521" s="79">
        <v>37232753</v>
      </c>
      <c r="G1521" s="79">
        <v>9882176168</v>
      </c>
      <c r="H1521" s="123">
        <v>19072.599485899202</v>
      </c>
      <c r="I1521" s="124"/>
    </row>
    <row r="1522" spans="1:9" ht="25.35" customHeight="1">
      <c r="A1522" s="81">
        <v>43783</v>
      </c>
      <c r="B1522" s="80">
        <v>1.972</v>
      </c>
      <c r="C1522" s="80">
        <v>1.9738</v>
      </c>
      <c r="D1522" s="80">
        <v>1.9503999999999999</v>
      </c>
      <c r="E1522" s="80">
        <v>1.9523999999999999</v>
      </c>
      <c r="F1522" s="79">
        <v>16973741</v>
      </c>
      <c r="G1522" s="79">
        <v>9882176168</v>
      </c>
      <c r="H1522" s="123">
        <v>19293.9616231006</v>
      </c>
      <c r="I1522" s="124"/>
    </row>
    <row r="1523" spans="1:9" ht="25.35" customHeight="1">
      <c r="A1523" s="81">
        <v>43782</v>
      </c>
      <c r="B1523" s="80">
        <v>1.97</v>
      </c>
      <c r="C1523" s="80">
        <v>1.9822</v>
      </c>
      <c r="D1523" s="80">
        <v>1.9596</v>
      </c>
      <c r="E1523" s="80">
        <v>1.9670000000000001</v>
      </c>
      <c r="F1523" s="79">
        <v>21447244</v>
      </c>
      <c r="G1523" s="79">
        <v>9882176168</v>
      </c>
      <c r="H1523" s="123">
        <v>19438.240597851</v>
      </c>
      <c r="I1523" s="124"/>
    </row>
    <row r="1524" spans="1:9" ht="25.35" customHeight="1">
      <c r="A1524" s="81">
        <v>43781</v>
      </c>
      <c r="B1524" s="80">
        <v>1.9534</v>
      </c>
      <c r="C1524" s="80">
        <v>1.9712000000000001</v>
      </c>
      <c r="D1524" s="80">
        <v>1.9356</v>
      </c>
      <c r="E1524" s="80">
        <v>1.97</v>
      </c>
      <c r="F1524" s="79">
        <v>25129252</v>
      </c>
      <c r="G1524" s="79">
        <v>9882176168</v>
      </c>
      <c r="H1524" s="123">
        <v>19467.887333691298</v>
      </c>
      <c r="I1524" s="124"/>
    </row>
    <row r="1525" spans="1:9" ht="25.35" customHeight="1">
      <c r="A1525" s="81">
        <v>43780</v>
      </c>
      <c r="B1525" s="80">
        <v>1.8724000000000001</v>
      </c>
      <c r="C1525" s="80">
        <v>1.9298</v>
      </c>
      <c r="D1525" s="80">
        <v>1.853</v>
      </c>
      <c r="E1525" s="80">
        <v>1.9298</v>
      </c>
      <c r="F1525" s="79">
        <v>33768795</v>
      </c>
      <c r="G1525" s="79">
        <v>9882176168</v>
      </c>
      <c r="H1525" s="123">
        <v>19070.622722697299</v>
      </c>
      <c r="I1525" s="124"/>
    </row>
    <row r="1526" spans="1:9" ht="25.35" customHeight="1">
      <c r="A1526" s="81">
        <v>43777</v>
      </c>
      <c r="B1526" s="80">
        <v>1.8959999999999999</v>
      </c>
      <c r="C1526" s="80">
        <v>1.9026000000000001</v>
      </c>
      <c r="D1526" s="80">
        <v>1.8686</v>
      </c>
      <c r="E1526" s="80">
        <v>1.8714</v>
      </c>
      <c r="F1526" s="79">
        <v>25687059</v>
      </c>
      <c r="G1526" s="79">
        <v>9882176168</v>
      </c>
      <c r="H1526" s="123">
        <v>18493.504467601098</v>
      </c>
      <c r="I1526" s="124"/>
    </row>
    <row r="1527" spans="1:9" ht="25.35" customHeight="1">
      <c r="A1527" s="81">
        <v>43776</v>
      </c>
      <c r="B1527" s="80">
        <v>1.9301999999999999</v>
      </c>
      <c r="C1527" s="80">
        <v>1.96</v>
      </c>
      <c r="D1527" s="80">
        <v>1.8784000000000001</v>
      </c>
      <c r="E1527" s="80">
        <v>1.9039999999999999</v>
      </c>
      <c r="F1527" s="79">
        <v>33901276</v>
      </c>
      <c r="G1527" s="79">
        <v>9882176168</v>
      </c>
      <c r="H1527" s="123">
        <v>18815.662679346198</v>
      </c>
      <c r="I1527" s="124"/>
    </row>
    <row r="1528" spans="1:9" ht="25.35" customHeight="1">
      <c r="A1528" s="81">
        <v>43775</v>
      </c>
      <c r="B1528" s="80">
        <v>2.0205000000000002</v>
      </c>
      <c r="C1528" s="80">
        <v>2.0329999999999999</v>
      </c>
      <c r="D1528" s="80">
        <v>1.9179999999999999</v>
      </c>
      <c r="E1528" s="80">
        <v>1.9314</v>
      </c>
      <c r="F1528" s="79">
        <v>40846542</v>
      </c>
      <c r="G1528" s="79">
        <v>9882176168</v>
      </c>
      <c r="H1528" s="123">
        <v>19086.4344722184</v>
      </c>
      <c r="I1528" s="124"/>
    </row>
    <row r="1529" spans="1:9" ht="25.35" customHeight="1">
      <c r="A1529" s="81">
        <v>43774</v>
      </c>
      <c r="B1529" s="80">
        <v>2.0434999999999999</v>
      </c>
      <c r="C1529" s="80">
        <v>2.0474999999999999</v>
      </c>
      <c r="D1529" s="80">
        <v>2.0249999999999999</v>
      </c>
      <c r="E1529" s="80">
        <v>2.0259999999999998</v>
      </c>
      <c r="F1529" s="79">
        <v>20925483</v>
      </c>
      <c r="G1529" s="79">
        <v>9882176168</v>
      </c>
      <c r="H1529" s="123">
        <v>20021.289142553102</v>
      </c>
      <c r="I1529" s="124"/>
    </row>
    <row r="1530" spans="1:9" ht="25.35" customHeight="1">
      <c r="A1530" s="81">
        <v>43773</v>
      </c>
      <c r="B1530" s="80">
        <v>2.032</v>
      </c>
      <c r="C1530" s="80">
        <v>2.0590000000000002</v>
      </c>
      <c r="D1530" s="80">
        <v>2.0285000000000002</v>
      </c>
      <c r="E1530" s="80">
        <v>2.0434999999999999</v>
      </c>
      <c r="F1530" s="79">
        <v>16749343</v>
      </c>
      <c r="G1530" s="79">
        <v>9882176168</v>
      </c>
      <c r="H1530" s="123">
        <v>20194.226471542901</v>
      </c>
      <c r="I1530" s="124"/>
    </row>
    <row r="1531" spans="1:9" ht="25.35" customHeight="1">
      <c r="A1531" s="81">
        <v>43770</v>
      </c>
      <c r="B1531" s="80">
        <v>2.04</v>
      </c>
      <c r="C1531" s="80">
        <v>2.0499999999999998</v>
      </c>
      <c r="D1531" s="80">
        <v>2.0225</v>
      </c>
      <c r="E1531" s="80">
        <v>2.0335000000000001</v>
      </c>
      <c r="F1531" s="79">
        <v>41266583</v>
      </c>
      <c r="G1531" s="79">
        <v>9882176168</v>
      </c>
      <c r="H1531" s="123">
        <v>20095.404804106602</v>
      </c>
      <c r="I1531" s="124"/>
    </row>
    <row r="1532" spans="1:9" ht="25.35" customHeight="1">
      <c r="A1532" s="81">
        <v>43769</v>
      </c>
      <c r="B1532" s="80">
        <v>2.0194999999999999</v>
      </c>
      <c r="C1532" s="80">
        <v>2.0710000000000002</v>
      </c>
      <c r="D1532" s="80">
        <v>1.9716</v>
      </c>
      <c r="E1532" s="80">
        <v>2.0470000000000002</v>
      </c>
      <c r="F1532" s="79">
        <v>37415300</v>
      </c>
      <c r="G1532" s="79">
        <v>9882176168</v>
      </c>
      <c r="H1532" s="123">
        <v>20228.813937340801</v>
      </c>
      <c r="I1532" s="124"/>
    </row>
    <row r="1533" spans="1:9" ht="25.35" customHeight="1">
      <c r="A1533" s="81">
        <v>43768</v>
      </c>
      <c r="B1533" s="80">
        <v>2.0024999999999999</v>
      </c>
      <c r="C1533" s="80">
        <v>2.0329999999999999</v>
      </c>
      <c r="D1533" s="80">
        <v>1.9954000000000001</v>
      </c>
      <c r="E1533" s="80">
        <v>2.0194999999999999</v>
      </c>
      <c r="F1533" s="79">
        <v>38590751</v>
      </c>
      <c r="G1533" s="79">
        <v>9882152355</v>
      </c>
      <c r="H1533" s="123">
        <v>19957.006850560902</v>
      </c>
      <c r="I1533" s="124"/>
    </row>
    <row r="1534" spans="1:9" ht="25.35" customHeight="1">
      <c r="A1534" s="81">
        <v>43767</v>
      </c>
      <c r="B1534" s="80">
        <v>2.0249999999999999</v>
      </c>
      <c r="C1534" s="80">
        <v>2.0289999999999999</v>
      </c>
      <c r="D1534" s="80">
        <v>1.9823999999999999</v>
      </c>
      <c r="E1534" s="80">
        <v>2.0114999999999998</v>
      </c>
      <c r="F1534" s="79">
        <v>38589182</v>
      </c>
      <c r="G1534" s="79">
        <v>9882152355</v>
      </c>
      <c r="H1534" s="123">
        <v>19877.948293462501</v>
      </c>
      <c r="I1534" s="124"/>
    </row>
    <row r="1535" spans="1:9" ht="25.35" customHeight="1">
      <c r="A1535" s="81">
        <v>43766</v>
      </c>
      <c r="B1535" s="80">
        <v>2.0154999999999998</v>
      </c>
      <c r="C1535" s="80">
        <v>2.0345</v>
      </c>
      <c r="D1535" s="80">
        <v>2</v>
      </c>
      <c r="E1535" s="80">
        <v>2.0265</v>
      </c>
      <c r="F1535" s="79">
        <v>32592569</v>
      </c>
      <c r="G1535" s="79">
        <v>9882152355</v>
      </c>
      <c r="H1535" s="123">
        <v>20026.181615466499</v>
      </c>
      <c r="I1535" s="124"/>
    </row>
    <row r="1536" spans="1:9" ht="25.35" customHeight="1">
      <c r="A1536" s="81">
        <v>43763</v>
      </c>
      <c r="B1536" s="80">
        <v>2.056</v>
      </c>
      <c r="C1536" s="80">
        <v>2.0644999999999998</v>
      </c>
      <c r="D1536" s="80">
        <v>1.9978</v>
      </c>
      <c r="E1536" s="80">
        <v>2.0150000000000001</v>
      </c>
      <c r="F1536" s="79">
        <v>20008046</v>
      </c>
      <c r="G1536" s="79">
        <v>9882152355</v>
      </c>
      <c r="H1536" s="123">
        <v>19912.538032003999</v>
      </c>
      <c r="I1536" s="124"/>
    </row>
    <row r="1537" spans="1:9" ht="25.35" customHeight="1">
      <c r="A1537" s="81">
        <v>43762</v>
      </c>
      <c r="B1537" s="80">
        <v>2.0750000000000002</v>
      </c>
      <c r="C1537" s="80">
        <v>2.085</v>
      </c>
      <c r="D1537" s="80">
        <v>2.0590000000000002</v>
      </c>
      <c r="E1537" s="80">
        <v>2.0630000000000002</v>
      </c>
      <c r="F1537" s="79">
        <v>20610544</v>
      </c>
      <c r="G1537" s="79">
        <v>9882152355</v>
      </c>
      <c r="H1537" s="123">
        <v>20386.879950239501</v>
      </c>
      <c r="I1537" s="124"/>
    </row>
    <row r="1538" spans="1:9" ht="25.35" customHeight="1">
      <c r="A1538" s="81">
        <v>43761</v>
      </c>
      <c r="B1538" s="80">
        <v>2.0594999999999999</v>
      </c>
      <c r="C1538" s="80">
        <v>2.085</v>
      </c>
      <c r="D1538" s="80">
        <v>2.0445000000000002</v>
      </c>
      <c r="E1538" s="80">
        <v>2.077</v>
      </c>
      <c r="F1538" s="79">
        <v>17882499</v>
      </c>
      <c r="G1538" s="79">
        <v>9882152355</v>
      </c>
      <c r="H1538" s="123">
        <v>20525.229480050799</v>
      </c>
      <c r="I1538" s="124"/>
    </row>
    <row r="1539" spans="1:9" ht="25.35" customHeight="1">
      <c r="A1539" s="81">
        <v>43760</v>
      </c>
      <c r="B1539" s="80">
        <v>2.0870000000000002</v>
      </c>
      <c r="C1539" s="80">
        <v>2.1055000000000001</v>
      </c>
      <c r="D1539" s="80">
        <v>2.0634999999999999</v>
      </c>
      <c r="E1539" s="80">
        <v>2.0750000000000002</v>
      </c>
      <c r="F1539" s="79">
        <v>17431763</v>
      </c>
      <c r="G1539" s="79">
        <v>9882152355</v>
      </c>
      <c r="H1539" s="123">
        <v>20505.4666078427</v>
      </c>
      <c r="I1539" s="124"/>
    </row>
    <row r="1540" spans="1:9" ht="25.35" customHeight="1">
      <c r="A1540" s="81">
        <v>43759</v>
      </c>
      <c r="B1540" s="80">
        <v>2.0579999999999998</v>
      </c>
      <c r="C1540" s="80">
        <v>2.1225000000000001</v>
      </c>
      <c r="D1540" s="80">
        <v>2.0579999999999998</v>
      </c>
      <c r="E1540" s="80">
        <v>2.0920000000000001</v>
      </c>
      <c r="F1540" s="79">
        <v>20717645</v>
      </c>
      <c r="G1540" s="79">
        <v>9882152355</v>
      </c>
      <c r="H1540" s="123">
        <v>20673.462802054801</v>
      </c>
      <c r="I1540" s="124"/>
    </row>
    <row r="1541" spans="1:9" ht="25.35" customHeight="1">
      <c r="A1541" s="81">
        <v>43756</v>
      </c>
      <c r="B1541" s="80">
        <v>2.0375000000000001</v>
      </c>
      <c r="C1541" s="80">
        <v>2.0710000000000002</v>
      </c>
      <c r="D1541" s="80">
        <v>2.0259999999999998</v>
      </c>
      <c r="E1541" s="80">
        <v>2.0625</v>
      </c>
      <c r="F1541" s="79">
        <v>33491549</v>
      </c>
      <c r="G1541" s="79">
        <v>9882152355</v>
      </c>
      <c r="H1541" s="123">
        <v>20381.939232187498</v>
      </c>
      <c r="I1541" s="124"/>
    </row>
    <row r="1542" spans="1:9" ht="25.35" customHeight="1">
      <c r="A1542" s="81">
        <v>43755</v>
      </c>
      <c r="B1542" s="80">
        <v>2.0070000000000001</v>
      </c>
      <c r="C1542" s="80">
        <v>2.0619999999999998</v>
      </c>
      <c r="D1542" s="80">
        <v>1.9842</v>
      </c>
      <c r="E1542" s="80">
        <v>2.0430000000000001</v>
      </c>
      <c r="F1542" s="79">
        <v>32253618</v>
      </c>
      <c r="G1542" s="79">
        <v>9882152355</v>
      </c>
      <c r="H1542" s="123">
        <v>20189.237091626601</v>
      </c>
      <c r="I1542" s="124"/>
    </row>
    <row r="1543" spans="1:9" ht="25.35" customHeight="1">
      <c r="A1543" s="81">
        <v>43754</v>
      </c>
      <c r="B1543" s="80">
        <v>2.0215000000000001</v>
      </c>
      <c r="C1543" s="80">
        <v>2.0295000000000001</v>
      </c>
      <c r="D1543" s="80">
        <v>1.9616</v>
      </c>
      <c r="E1543" s="80">
        <v>2.0145</v>
      </c>
      <c r="F1543" s="79">
        <v>39611767</v>
      </c>
      <c r="G1543" s="79">
        <v>9882152355</v>
      </c>
      <c r="H1543" s="123">
        <v>19907.594957863301</v>
      </c>
      <c r="I1543" s="124"/>
    </row>
    <row r="1544" spans="1:9" ht="25.35" customHeight="1">
      <c r="A1544" s="81">
        <v>43753</v>
      </c>
      <c r="B1544" s="80">
        <v>1.976</v>
      </c>
      <c r="C1544" s="80">
        <v>2.0379999999999998</v>
      </c>
      <c r="D1544" s="80">
        <v>1.9516</v>
      </c>
      <c r="E1544" s="80">
        <v>2.0150000000000001</v>
      </c>
      <c r="F1544" s="79">
        <v>49376740</v>
      </c>
      <c r="G1544" s="79">
        <v>9882152355</v>
      </c>
      <c r="H1544" s="123">
        <v>19912.538032003999</v>
      </c>
      <c r="I1544" s="124"/>
    </row>
    <row r="1545" spans="1:9" ht="25.35" customHeight="1">
      <c r="A1545" s="81">
        <v>43752</v>
      </c>
      <c r="B1545" s="80">
        <v>1.9472</v>
      </c>
      <c r="C1545" s="80">
        <v>1.9878</v>
      </c>
      <c r="D1545" s="80">
        <v>1.9301999999999999</v>
      </c>
      <c r="E1545" s="80">
        <v>1.9725999999999999</v>
      </c>
      <c r="F1545" s="79">
        <v>25253580</v>
      </c>
      <c r="G1545" s="79">
        <v>9882152355</v>
      </c>
      <c r="H1545" s="123">
        <v>19493.533569604399</v>
      </c>
      <c r="I1545" s="124"/>
    </row>
    <row r="1546" spans="1:9" ht="25.35" customHeight="1">
      <c r="A1546" s="81">
        <v>43749</v>
      </c>
      <c r="B1546" s="80">
        <v>1.8393999999999999</v>
      </c>
      <c r="C1546" s="80">
        <v>1.9856</v>
      </c>
      <c r="D1546" s="80">
        <v>1.8393999999999999</v>
      </c>
      <c r="E1546" s="80">
        <v>1.97</v>
      </c>
      <c r="F1546" s="79">
        <v>76994245</v>
      </c>
      <c r="G1546" s="79">
        <v>9882152355</v>
      </c>
      <c r="H1546" s="123">
        <v>19467.840422080601</v>
      </c>
      <c r="I1546" s="124"/>
    </row>
    <row r="1547" spans="1:9" ht="25.35" customHeight="1">
      <c r="A1547" s="81">
        <v>43748</v>
      </c>
      <c r="B1547" s="80">
        <v>1.7911999999999999</v>
      </c>
      <c r="C1547" s="80">
        <v>1.8486</v>
      </c>
      <c r="D1547" s="80">
        <v>1.7844</v>
      </c>
      <c r="E1547" s="80">
        <v>1.8486</v>
      </c>
      <c r="F1547" s="79">
        <v>29831268</v>
      </c>
      <c r="G1547" s="79">
        <v>9882152355</v>
      </c>
      <c r="H1547" s="123">
        <v>18268.147139377699</v>
      </c>
      <c r="I1547" s="124"/>
    </row>
    <row r="1548" spans="1:9" ht="25.35" customHeight="1">
      <c r="A1548" s="81">
        <v>43747</v>
      </c>
      <c r="B1548" s="80">
        <v>1.7554000000000001</v>
      </c>
      <c r="C1548" s="80">
        <v>1.7978000000000001</v>
      </c>
      <c r="D1548" s="80">
        <v>1.7527999999999999</v>
      </c>
      <c r="E1548" s="80">
        <v>1.7798</v>
      </c>
      <c r="F1548" s="79">
        <v>20957617</v>
      </c>
      <c r="G1548" s="79">
        <v>9882152355</v>
      </c>
      <c r="H1548" s="123">
        <v>17588.254150730801</v>
      </c>
      <c r="I1548" s="124"/>
    </row>
    <row r="1549" spans="1:9" ht="25.35" customHeight="1">
      <c r="A1549" s="81">
        <v>43746</v>
      </c>
      <c r="B1549" s="80">
        <v>1.7954000000000001</v>
      </c>
      <c r="C1549" s="80">
        <v>1.7954000000000001</v>
      </c>
      <c r="D1549" s="80">
        <v>1.7374000000000001</v>
      </c>
      <c r="E1549" s="80">
        <v>1.7614000000000001</v>
      </c>
      <c r="F1549" s="79">
        <v>16826734</v>
      </c>
      <c r="G1549" s="79">
        <v>9882152355</v>
      </c>
      <c r="H1549" s="123">
        <v>17406.423003537599</v>
      </c>
      <c r="I1549" s="124"/>
    </row>
    <row r="1550" spans="1:9" ht="25.35" customHeight="1">
      <c r="A1550" s="81">
        <v>43745</v>
      </c>
      <c r="B1550" s="80">
        <v>1.748</v>
      </c>
      <c r="C1550" s="80">
        <v>1.7958000000000001</v>
      </c>
      <c r="D1550" s="80">
        <v>1.7430000000000001</v>
      </c>
      <c r="E1550" s="80">
        <v>1.7864</v>
      </c>
      <c r="F1550" s="79">
        <v>15387825</v>
      </c>
      <c r="G1550" s="79">
        <v>9882152355</v>
      </c>
      <c r="H1550" s="123">
        <v>17653.4765768037</v>
      </c>
      <c r="I1550" s="124"/>
    </row>
    <row r="1551" spans="1:9" ht="25.35" customHeight="1">
      <c r="A1551" s="81">
        <v>43742</v>
      </c>
      <c r="B1551" s="80">
        <v>1.7556</v>
      </c>
      <c r="C1551" s="80">
        <v>1.7644</v>
      </c>
      <c r="D1551" s="80">
        <v>1.7252000000000001</v>
      </c>
      <c r="E1551" s="80">
        <v>1.7644</v>
      </c>
      <c r="F1551" s="79">
        <v>13292241</v>
      </c>
      <c r="G1551" s="79">
        <v>9882152355</v>
      </c>
      <c r="H1551" s="123">
        <v>17436.069667938398</v>
      </c>
      <c r="I1551" s="124"/>
    </row>
    <row r="1552" spans="1:9" ht="25.35" customHeight="1">
      <c r="A1552" s="81">
        <v>43741</v>
      </c>
      <c r="B1552" s="80">
        <v>1.7438</v>
      </c>
      <c r="C1552" s="80">
        <v>1.7616000000000001</v>
      </c>
      <c r="D1552" s="80">
        <v>1.7208000000000001</v>
      </c>
      <c r="E1552" s="80">
        <v>1.7452000000000001</v>
      </c>
      <c r="F1552" s="79">
        <v>24899695</v>
      </c>
      <c r="G1552" s="79">
        <v>9882152355</v>
      </c>
      <c r="H1552" s="123">
        <v>17246.332665035301</v>
      </c>
      <c r="I1552" s="124"/>
    </row>
    <row r="1553" spans="1:9" ht="25.35" customHeight="1">
      <c r="A1553" s="81">
        <v>43740</v>
      </c>
      <c r="B1553" s="80">
        <v>1.786</v>
      </c>
      <c r="C1553" s="80">
        <v>1.7918000000000001</v>
      </c>
      <c r="D1553" s="80">
        <v>1.7434000000000001</v>
      </c>
      <c r="E1553" s="80">
        <v>1.7445999999999999</v>
      </c>
      <c r="F1553" s="79">
        <v>20755929</v>
      </c>
      <c r="G1553" s="79">
        <v>9882152355</v>
      </c>
      <c r="H1553" s="123">
        <v>17240.403567763999</v>
      </c>
      <c r="I1553" s="124"/>
    </row>
    <row r="1554" spans="1:9" ht="25.35" customHeight="1">
      <c r="A1554" s="81">
        <v>43739</v>
      </c>
      <c r="B1554" s="80">
        <v>1.7989999999999999</v>
      </c>
      <c r="C1554" s="80">
        <v>1.825</v>
      </c>
      <c r="D1554" s="80">
        <v>1.7804</v>
      </c>
      <c r="E1554" s="80">
        <v>1.7914000000000001</v>
      </c>
      <c r="F1554" s="79">
        <v>23503470</v>
      </c>
      <c r="G1554" s="79">
        <v>9882152355</v>
      </c>
      <c r="H1554" s="123">
        <v>17702.8872914569</v>
      </c>
      <c r="I1554" s="124"/>
    </row>
    <row r="1555" spans="1:9" ht="25.35" customHeight="1">
      <c r="A1555" s="81">
        <v>43738</v>
      </c>
      <c r="B1555" s="80">
        <v>1.7836000000000001</v>
      </c>
      <c r="C1555" s="80">
        <v>1.7969999999999999</v>
      </c>
      <c r="D1555" s="80">
        <v>1.7742</v>
      </c>
      <c r="E1555" s="80">
        <v>1.7858000000000001</v>
      </c>
      <c r="F1555" s="79">
        <v>18002506</v>
      </c>
      <c r="G1555" s="79">
        <v>9882152355</v>
      </c>
      <c r="H1555" s="123">
        <v>17647.547479532401</v>
      </c>
      <c r="I1555" s="124"/>
    </row>
    <row r="1556" spans="1:9" ht="25.35" customHeight="1">
      <c r="A1556" s="81">
        <v>43735</v>
      </c>
      <c r="B1556" s="80">
        <v>1.7470000000000001</v>
      </c>
      <c r="C1556" s="80">
        <v>1.7934000000000001</v>
      </c>
      <c r="D1556" s="80">
        <v>1.7470000000000001</v>
      </c>
      <c r="E1556" s="80">
        <v>1.7749999999999999</v>
      </c>
      <c r="F1556" s="79">
        <v>17255979</v>
      </c>
      <c r="G1556" s="79">
        <v>9882151936</v>
      </c>
      <c r="H1556" s="123">
        <v>17540.819450791099</v>
      </c>
      <c r="I1556" s="124"/>
    </row>
    <row r="1557" spans="1:9" ht="25.35" customHeight="1">
      <c r="A1557" s="81">
        <v>43734</v>
      </c>
      <c r="B1557" s="80">
        <v>1.7478</v>
      </c>
      <c r="C1557" s="80">
        <v>1.7682</v>
      </c>
      <c r="D1557" s="80">
        <v>1.7332000000000001</v>
      </c>
      <c r="E1557" s="80">
        <v>1.7482</v>
      </c>
      <c r="F1557" s="79">
        <v>27293391</v>
      </c>
      <c r="G1557" s="79">
        <v>9882151936</v>
      </c>
      <c r="H1557" s="123">
        <v>17275.978596940298</v>
      </c>
      <c r="I1557" s="124"/>
    </row>
    <row r="1558" spans="1:9" ht="25.35" customHeight="1">
      <c r="A1558" s="81">
        <v>43733</v>
      </c>
      <c r="B1558" s="80">
        <v>1.7458</v>
      </c>
      <c r="C1558" s="80">
        <v>1.7647999999999999</v>
      </c>
      <c r="D1558" s="80">
        <v>1.7183999999999999</v>
      </c>
      <c r="E1558" s="80">
        <v>1.7456</v>
      </c>
      <c r="F1558" s="79">
        <v>17163828</v>
      </c>
      <c r="G1558" s="79">
        <v>9882151936</v>
      </c>
      <c r="H1558" s="123">
        <v>17250.2842724617</v>
      </c>
      <c r="I1558" s="124"/>
    </row>
    <row r="1559" spans="1:9" ht="25.35" customHeight="1">
      <c r="A1559" s="81">
        <v>43732</v>
      </c>
      <c r="B1559" s="80">
        <v>1.7629999999999999</v>
      </c>
      <c r="C1559" s="80">
        <v>1.7714000000000001</v>
      </c>
      <c r="D1559" s="80">
        <v>1.7423999999999999</v>
      </c>
      <c r="E1559" s="80">
        <v>1.7496</v>
      </c>
      <c r="F1559" s="79">
        <v>27591377</v>
      </c>
      <c r="G1559" s="79">
        <v>9882151936</v>
      </c>
      <c r="H1559" s="123">
        <v>17289.813549334802</v>
      </c>
      <c r="I1559" s="124"/>
    </row>
    <row r="1560" spans="1:9" ht="25.35" customHeight="1">
      <c r="A1560" s="81">
        <v>43731</v>
      </c>
      <c r="B1560" s="80">
        <v>1.7856000000000001</v>
      </c>
      <c r="C1560" s="80">
        <v>1.7856000000000001</v>
      </c>
      <c r="D1560" s="80">
        <v>1.7452000000000001</v>
      </c>
      <c r="E1560" s="80">
        <v>1.7627999999999999</v>
      </c>
      <c r="F1560" s="79">
        <v>41596479</v>
      </c>
      <c r="G1560" s="79">
        <v>9882151936</v>
      </c>
      <c r="H1560" s="123">
        <v>17420.257217905499</v>
      </c>
      <c r="I1560" s="124"/>
    </row>
    <row r="1561" spans="1:9" ht="25.35" customHeight="1">
      <c r="A1561" s="81">
        <v>43728</v>
      </c>
      <c r="B1561" s="80">
        <v>1.7662</v>
      </c>
      <c r="C1561" s="80">
        <v>1.8220000000000001</v>
      </c>
      <c r="D1561" s="80">
        <v>1.7584</v>
      </c>
      <c r="E1561" s="80">
        <v>1.7876000000000001</v>
      </c>
      <c r="F1561" s="79">
        <v>94733076</v>
      </c>
      <c r="G1561" s="79">
        <v>9882151936</v>
      </c>
      <c r="H1561" s="123">
        <v>17665.3340223419</v>
      </c>
      <c r="I1561" s="124"/>
    </row>
    <row r="1562" spans="1:9" ht="25.35" customHeight="1">
      <c r="A1562" s="81">
        <v>43727</v>
      </c>
      <c r="B1562" s="80">
        <v>1.7287999999999999</v>
      </c>
      <c r="C1562" s="80">
        <v>1.7732000000000001</v>
      </c>
      <c r="D1562" s="80">
        <v>1.7236</v>
      </c>
      <c r="E1562" s="80">
        <v>1.7732000000000001</v>
      </c>
      <c r="F1562" s="79">
        <v>29675330</v>
      </c>
      <c r="G1562" s="79">
        <v>9882151936</v>
      </c>
      <c r="H1562" s="123">
        <v>17523.0321597314</v>
      </c>
      <c r="I1562" s="124"/>
    </row>
    <row r="1563" spans="1:9" ht="25.35" customHeight="1">
      <c r="A1563" s="81">
        <v>43726</v>
      </c>
      <c r="B1563" s="80">
        <v>1.7425999999999999</v>
      </c>
      <c r="C1563" s="80">
        <v>1.7562</v>
      </c>
      <c r="D1563" s="80">
        <v>1.7196</v>
      </c>
      <c r="E1563" s="80">
        <v>1.7383999999999999</v>
      </c>
      <c r="F1563" s="79">
        <v>29023902</v>
      </c>
      <c r="G1563" s="79">
        <v>9882151936</v>
      </c>
      <c r="H1563" s="123">
        <v>17179.132752134301</v>
      </c>
      <c r="I1563" s="124"/>
    </row>
    <row r="1564" spans="1:9" ht="25.35" customHeight="1">
      <c r="A1564" s="81">
        <v>43725</v>
      </c>
      <c r="B1564" s="80">
        <v>1.7604</v>
      </c>
      <c r="C1564" s="80">
        <v>1.7658</v>
      </c>
      <c r="D1564" s="80">
        <v>1.722</v>
      </c>
      <c r="E1564" s="80">
        <v>1.7410000000000001</v>
      </c>
      <c r="F1564" s="79">
        <v>26981224</v>
      </c>
      <c r="G1564" s="79">
        <v>9882151936</v>
      </c>
      <c r="H1564" s="123">
        <v>17204.827076612899</v>
      </c>
      <c r="I1564" s="124"/>
    </row>
    <row r="1565" spans="1:9" ht="25.35" customHeight="1">
      <c r="A1565" s="81">
        <v>43724</v>
      </c>
      <c r="B1565" s="80">
        <v>1.7032</v>
      </c>
      <c r="C1565" s="80">
        <v>1.7738</v>
      </c>
      <c r="D1565" s="80">
        <v>1.6958</v>
      </c>
      <c r="E1565" s="80">
        <v>1.7722</v>
      </c>
      <c r="F1565" s="79">
        <v>35335726</v>
      </c>
      <c r="G1565" s="79">
        <v>9882151936</v>
      </c>
      <c r="H1565" s="123">
        <v>17513.1495460021</v>
      </c>
      <c r="I1565" s="124"/>
    </row>
    <row r="1566" spans="1:9" ht="25.35" customHeight="1">
      <c r="A1566" s="81">
        <v>43721</v>
      </c>
      <c r="B1566" s="80">
        <v>1.7068000000000001</v>
      </c>
      <c r="C1566" s="80">
        <v>1.7242</v>
      </c>
      <c r="D1566" s="80">
        <v>1.6976</v>
      </c>
      <c r="E1566" s="80">
        <v>1.7141999999999999</v>
      </c>
      <c r="F1566" s="79">
        <v>23668636</v>
      </c>
      <c r="G1566" s="79">
        <v>9882151936</v>
      </c>
      <c r="H1566" s="123">
        <v>16939.9850447178</v>
      </c>
      <c r="I1566" s="124"/>
    </row>
    <row r="1567" spans="1:9" ht="25.35" customHeight="1">
      <c r="A1567" s="81">
        <v>43720</v>
      </c>
      <c r="B1567" s="80">
        <v>1.7303999999999999</v>
      </c>
      <c r="C1567" s="80">
        <v>1.7658</v>
      </c>
      <c r="D1567" s="80">
        <v>1.6990000000000001</v>
      </c>
      <c r="E1567" s="80">
        <v>1.7081999999999999</v>
      </c>
      <c r="F1567" s="79">
        <v>25695712</v>
      </c>
      <c r="G1567" s="79">
        <v>9882151936</v>
      </c>
      <c r="H1567" s="123">
        <v>16880.692896474498</v>
      </c>
      <c r="I1567" s="124"/>
    </row>
    <row r="1568" spans="1:9" ht="25.35" customHeight="1">
      <c r="A1568" s="81">
        <v>43719</v>
      </c>
      <c r="B1568" s="80">
        <v>1.6801999999999999</v>
      </c>
      <c r="C1568" s="80">
        <v>1.73</v>
      </c>
      <c r="D1568" s="80">
        <v>1.6756</v>
      </c>
      <c r="E1568" s="80">
        <v>1.73</v>
      </c>
      <c r="F1568" s="79">
        <v>32168513</v>
      </c>
      <c r="G1568" s="79">
        <v>9882151936</v>
      </c>
      <c r="H1568" s="123">
        <v>17096.123037767102</v>
      </c>
      <c r="I1568" s="124"/>
    </row>
    <row r="1569" spans="1:9" ht="25.35" customHeight="1">
      <c r="A1569" s="81">
        <v>43718</v>
      </c>
      <c r="B1569" s="80">
        <v>1.6783999999999999</v>
      </c>
      <c r="C1569" s="80">
        <v>1.6876</v>
      </c>
      <c r="D1569" s="80">
        <v>1.6279999999999999</v>
      </c>
      <c r="E1569" s="80">
        <v>1.6834</v>
      </c>
      <c r="F1569" s="79">
        <v>66388410</v>
      </c>
      <c r="G1569" s="79">
        <v>9882151936</v>
      </c>
      <c r="H1569" s="123">
        <v>16635.613735949501</v>
      </c>
      <c r="I1569" s="124"/>
    </row>
    <row r="1570" spans="1:9" ht="25.35" customHeight="1">
      <c r="A1570" s="81">
        <v>43717</v>
      </c>
      <c r="B1570" s="80">
        <v>1.6808000000000001</v>
      </c>
      <c r="C1570" s="80">
        <v>1.6992</v>
      </c>
      <c r="D1570" s="80">
        <v>1.661</v>
      </c>
      <c r="E1570" s="80">
        <v>1.6908000000000001</v>
      </c>
      <c r="F1570" s="79">
        <v>51801608</v>
      </c>
      <c r="G1570" s="79">
        <v>9882151936</v>
      </c>
      <c r="H1570" s="123">
        <v>16708.743192675902</v>
      </c>
      <c r="I1570" s="124"/>
    </row>
    <row r="1571" spans="1:9" ht="25.35" customHeight="1">
      <c r="A1571" s="81">
        <v>43714</v>
      </c>
      <c r="B1571" s="80">
        <v>1.6850000000000001</v>
      </c>
      <c r="C1571" s="80">
        <v>1.6850000000000001</v>
      </c>
      <c r="D1571" s="80">
        <v>1.6619999999999999</v>
      </c>
      <c r="E1571" s="80">
        <v>1.6763999999999999</v>
      </c>
      <c r="F1571" s="79">
        <v>16384904</v>
      </c>
      <c r="G1571" s="79">
        <v>9882151936</v>
      </c>
      <c r="H1571" s="123">
        <v>16566.438973976801</v>
      </c>
      <c r="I1571" s="124"/>
    </row>
    <row r="1572" spans="1:9" ht="25.35" customHeight="1">
      <c r="A1572" s="81">
        <v>43713</v>
      </c>
      <c r="B1572" s="80">
        <v>1.6708000000000001</v>
      </c>
      <c r="C1572" s="80">
        <v>1.6872</v>
      </c>
      <c r="D1572" s="80">
        <v>1.6654</v>
      </c>
      <c r="E1572" s="80">
        <v>1.6772</v>
      </c>
      <c r="F1572" s="79">
        <v>16448388</v>
      </c>
      <c r="G1572" s="79">
        <v>9882151936</v>
      </c>
      <c r="H1572" s="123">
        <v>16574.344829351401</v>
      </c>
      <c r="I1572" s="124"/>
    </row>
    <row r="1573" spans="1:9" ht="25.35" customHeight="1">
      <c r="A1573" s="81">
        <v>43712</v>
      </c>
      <c r="B1573" s="80">
        <v>1.661</v>
      </c>
      <c r="C1573" s="80">
        <v>1.6786000000000001</v>
      </c>
      <c r="D1573" s="80">
        <v>1.6514</v>
      </c>
      <c r="E1573" s="80">
        <v>1.6637999999999999</v>
      </c>
      <c r="F1573" s="79">
        <v>23635330</v>
      </c>
      <c r="G1573" s="79">
        <v>9882151936</v>
      </c>
      <c r="H1573" s="123">
        <v>16441.924402426001</v>
      </c>
      <c r="I1573" s="124"/>
    </row>
    <row r="1574" spans="1:9" ht="25.35" customHeight="1">
      <c r="A1574" s="81">
        <v>43711</v>
      </c>
      <c r="B1574" s="80">
        <v>1.6754</v>
      </c>
      <c r="C1574" s="80">
        <v>1.6794</v>
      </c>
      <c r="D1574" s="80">
        <v>1.6524000000000001</v>
      </c>
      <c r="E1574" s="80">
        <v>1.6608000000000001</v>
      </c>
      <c r="F1574" s="79">
        <v>19767353</v>
      </c>
      <c r="G1574" s="79">
        <v>9882151936</v>
      </c>
      <c r="H1574" s="123">
        <v>16412.277739282199</v>
      </c>
      <c r="I1574" s="124"/>
    </row>
    <row r="1575" spans="1:9" ht="25.35" customHeight="1">
      <c r="A1575" s="81">
        <v>43710</v>
      </c>
      <c r="B1575" s="80">
        <v>1.6588000000000001</v>
      </c>
      <c r="C1575" s="80">
        <v>1.6843999999999999</v>
      </c>
      <c r="D1575" s="80">
        <v>1.6556</v>
      </c>
      <c r="E1575" s="80">
        <v>1.6706000000000001</v>
      </c>
      <c r="F1575" s="79">
        <v>13891791</v>
      </c>
      <c r="G1575" s="79">
        <v>9882151936</v>
      </c>
      <c r="H1575" s="123">
        <v>16509.122406043902</v>
      </c>
      <c r="I1575" s="124"/>
    </row>
    <row r="1576" spans="1:9" ht="25.35" customHeight="1">
      <c r="A1576" s="81">
        <v>43707</v>
      </c>
      <c r="B1576" s="80">
        <v>1.641</v>
      </c>
      <c r="C1576" s="80">
        <v>1.6654</v>
      </c>
      <c r="D1576" s="80">
        <v>1.6332</v>
      </c>
      <c r="E1576" s="80">
        <v>1.6564000000000001</v>
      </c>
      <c r="F1576" s="79">
        <v>31395125</v>
      </c>
      <c r="G1576" s="79">
        <v>9882151936</v>
      </c>
      <c r="H1576" s="123">
        <v>16368.796123743899</v>
      </c>
      <c r="I1576" s="124"/>
    </row>
    <row r="1577" spans="1:9" ht="25.35" customHeight="1">
      <c r="A1577" s="81">
        <v>43706</v>
      </c>
      <c r="B1577" s="80">
        <v>1.6257999999999999</v>
      </c>
      <c r="C1577" s="80">
        <v>1.6554</v>
      </c>
      <c r="D1577" s="80">
        <v>1.6242000000000001</v>
      </c>
      <c r="E1577" s="80">
        <v>1.6402000000000001</v>
      </c>
      <c r="F1577" s="79">
        <v>15570543</v>
      </c>
      <c r="G1577" s="79">
        <v>9882145250</v>
      </c>
      <c r="H1577" s="123">
        <v>16208.694825652099</v>
      </c>
      <c r="I1577" s="124"/>
    </row>
    <row r="1578" spans="1:9" ht="25.35" customHeight="1">
      <c r="A1578" s="81">
        <v>43705</v>
      </c>
      <c r="B1578" s="80">
        <v>1.5902000000000001</v>
      </c>
      <c r="C1578" s="80">
        <v>1.6314</v>
      </c>
      <c r="D1578" s="80">
        <v>1.5855999999999999</v>
      </c>
      <c r="E1578" s="80">
        <v>1.6259999999999999</v>
      </c>
      <c r="F1578" s="79">
        <v>25382339</v>
      </c>
      <c r="G1578" s="79">
        <v>9882145250</v>
      </c>
      <c r="H1578" s="123">
        <v>16068.368638293099</v>
      </c>
      <c r="I1578" s="124"/>
    </row>
    <row r="1579" spans="1:9" ht="25.35" customHeight="1">
      <c r="A1579" s="81">
        <v>43704</v>
      </c>
      <c r="B1579" s="80">
        <v>1.5915999999999999</v>
      </c>
      <c r="C1579" s="80">
        <v>1.6055999999999999</v>
      </c>
      <c r="D1579" s="80">
        <v>1.5768</v>
      </c>
      <c r="E1579" s="80">
        <v>1.6</v>
      </c>
      <c r="F1579" s="79">
        <v>41136489</v>
      </c>
      <c r="G1579" s="79">
        <v>9882145250</v>
      </c>
      <c r="H1579" s="123">
        <v>15811.4326356087</v>
      </c>
      <c r="I1579" s="124"/>
    </row>
    <row r="1580" spans="1:9" ht="25.35" customHeight="1">
      <c r="A1580" s="81">
        <v>43700</v>
      </c>
      <c r="B1580" s="80">
        <v>1.6297999999999999</v>
      </c>
      <c r="C1580" s="80">
        <v>1.637</v>
      </c>
      <c r="D1580" s="80">
        <v>1.5882000000000001</v>
      </c>
      <c r="E1580" s="80">
        <v>1.5893999999999999</v>
      </c>
      <c r="F1580" s="79">
        <v>22957994</v>
      </c>
      <c r="G1580" s="79">
        <v>9882145250</v>
      </c>
      <c r="H1580" s="123">
        <v>15706.682184343799</v>
      </c>
      <c r="I1580" s="124"/>
    </row>
    <row r="1581" spans="1:9" ht="25.35" customHeight="1">
      <c r="A1581" s="81">
        <v>43699</v>
      </c>
      <c r="B1581" s="80">
        <v>1.6093999999999999</v>
      </c>
      <c r="C1581" s="80">
        <v>1.6434</v>
      </c>
      <c r="D1581" s="80">
        <v>1.607</v>
      </c>
      <c r="E1581" s="80">
        <v>1.6140000000000001</v>
      </c>
      <c r="F1581" s="79">
        <v>19800891</v>
      </c>
      <c r="G1581" s="79">
        <v>9882145250</v>
      </c>
      <c r="H1581" s="123">
        <v>15949.7820659504</v>
      </c>
      <c r="I1581" s="124"/>
    </row>
    <row r="1582" spans="1:9" ht="25.35" customHeight="1">
      <c r="A1582" s="81">
        <v>43698</v>
      </c>
      <c r="B1582" s="80">
        <v>1.6266</v>
      </c>
      <c r="C1582" s="80">
        <v>1.64</v>
      </c>
      <c r="D1582" s="80">
        <v>1.6092</v>
      </c>
      <c r="E1582" s="80">
        <v>1.6175999999999999</v>
      </c>
      <c r="F1582" s="79">
        <v>22870460</v>
      </c>
      <c r="G1582" s="79">
        <v>9882145250</v>
      </c>
      <c r="H1582" s="123">
        <v>15985.3578020445</v>
      </c>
      <c r="I1582" s="124"/>
    </row>
    <row r="1583" spans="1:9" ht="25.35" customHeight="1">
      <c r="A1583" s="81">
        <v>43697</v>
      </c>
      <c r="B1583" s="80">
        <v>1.6719999999999999</v>
      </c>
      <c r="C1583" s="80">
        <v>1.6754</v>
      </c>
      <c r="D1583" s="80">
        <v>1.6234</v>
      </c>
      <c r="E1583" s="80">
        <v>1.6284000000000001</v>
      </c>
      <c r="F1583" s="79">
        <v>34750080</v>
      </c>
      <c r="G1583" s="79">
        <v>9882145250</v>
      </c>
      <c r="H1583" s="123">
        <v>16092.0850103268</v>
      </c>
      <c r="I1583" s="124"/>
    </row>
    <row r="1584" spans="1:9" ht="25.35" customHeight="1">
      <c r="A1584" s="81">
        <v>43696</v>
      </c>
      <c r="B1584" s="80">
        <v>1.65</v>
      </c>
      <c r="C1584" s="80">
        <v>1.6754</v>
      </c>
      <c r="D1584" s="80">
        <v>1.6452</v>
      </c>
      <c r="E1584" s="80">
        <v>1.6738</v>
      </c>
      <c r="F1584" s="79">
        <v>19696196</v>
      </c>
      <c r="G1584" s="79">
        <v>9882145250</v>
      </c>
      <c r="H1584" s="123">
        <v>16540.734636515699</v>
      </c>
      <c r="I1584" s="124"/>
    </row>
    <row r="1585" spans="1:9" ht="25.35" customHeight="1">
      <c r="A1585" s="81">
        <v>43693</v>
      </c>
      <c r="B1585" s="80">
        <v>1.68</v>
      </c>
      <c r="C1585" s="80">
        <v>1.7016</v>
      </c>
      <c r="D1585" s="80">
        <v>1.6375999999999999</v>
      </c>
      <c r="E1585" s="80">
        <v>1.6402000000000001</v>
      </c>
      <c r="F1585" s="79">
        <v>25574691</v>
      </c>
      <c r="G1585" s="79">
        <v>9882145250</v>
      </c>
      <c r="H1585" s="123">
        <v>16208.694825652099</v>
      </c>
      <c r="I1585" s="124"/>
    </row>
    <row r="1586" spans="1:9" ht="25.35" customHeight="1">
      <c r="A1586" s="81">
        <v>43692</v>
      </c>
      <c r="B1586" s="80">
        <v>1.6718</v>
      </c>
      <c r="C1586" s="80">
        <v>1.6808000000000001</v>
      </c>
      <c r="D1586" s="80">
        <v>1.6326000000000001</v>
      </c>
      <c r="E1586" s="80">
        <v>1.6437999999999999</v>
      </c>
      <c r="F1586" s="79">
        <v>27879942</v>
      </c>
      <c r="G1586" s="79">
        <v>9882145250</v>
      </c>
      <c r="H1586" s="123">
        <v>16244.2705617462</v>
      </c>
      <c r="I1586" s="124"/>
    </row>
    <row r="1587" spans="1:9" ht="25.35" customHeight="1">
      <c r="A1587" s="81">
        <v>43691</v>
      </c>
      <c r="B1587" s="80">
        <v>1.7265999999999999</v>
      </c>
      <c r="C1587" s="80">
        <v>1.7363999999999999</v>
      </c>
      <c r="D1587" s="80">
        <v>1.6768000000000001</v>
      </c>
      <c r="E1587" s="80">
        <v>1.6768000000000001</v>
      </c>
      <c r="F1587" s="79">
        <v>22371699</v>
      </c>
      <c r="G1587" s="79">
        <v>9882145250</v>
      </c>
      <c r="H1587" s="123">
        <v>16570.380101557901</v>
      </c>
      <c r="I1587" s="124"/>
    </row>
    <row r="1588" spans="1:9" ht="25.35" customHeight="1">
      <c r="A1588" s="81">
        <v>43690</v>
      </c>
      <c r="B1588" s="80">
        <v>1.7178</v>
      </c>
      <c r="C1588" s="80">
        <v>1.7365999999999999</v>
      </c>
      <c r="D1588" s="80">
        <v>1.712</v>
      </c>
      <c r="E1588" s="80">
        <v>1.7208000000000001</v>
      </c>
      <c r="F1588" s="79">
        <v>19645529</v>
      </c>
      <c r="G1588" s="79">
        <v>9882145250</v>
      </c>
      <c r="H1588" s="123">
        <v>17005.195962756199</v>
      </c>
      <c r="I1588" s="124"/>
    </row>
    <row r="1589" spans="1:9" ht="25.35" customHeight="1">
      <c r="A1589" s="81">
        <v>43689</v>
      </c>
      <c r="B1589" s="80">
        <v>1.732</v>
      </c>
      <c r="C1589" s="80">
        <v>1.7487999999999999</v>
      </c>
      <c r="D1589" s="80">
        <v>1.718</v>
      </c>
      <c r="E1589" s="80">
        <v>1.7218</v>
      </c>
      <c r="F1589" s="79">
        <v>12555251</v>
      </c>
      <c r="G1589" s="79">
        <v>9882145250</v>
      </c>
      <c r="H1589" s="123">
        <v>17015.077391755702</v>
      </c>
      <c r="I1589" s="124"/>
    </row>
    <row r="1590" spans="1:9" ht="25.35" customHeight="1">
      <c r="A1590" s="81">
        <v>43686</v>
      </c>
      <c r="B1590" s="80">
        <v>1.736</v>
      </c>
      <c r="C1590" s="80">
        <v>1.7392000000000001</v>
      </c>
      <c r="D1590" s="80">
        <v>1.7172000000000001</v>
      </c>
      <c r="E1590" s="80">
        <v>1.7296</v>
      </c>
      <c r="F1590" s="79">
        <v>21279620</v>
      </c>
      <c r="G1590" s="79">
        <v>9882145250</v>
      </c>
      <c r="H1590" s="123">
        <v>17092.1591349958</v>
      </c>
      <c r="I1590" s="124"/>
    </row>
    <row r="1591" spans="1:9" ht="25.35" customHeight="1">
      <c r="A1591" s="81">
        <v>43685</v>
      </c>
      <c r="B1591" s="80">
        <v>1.754</v>
      </c>
      <c r="C1591" s="80">
        <v>1.7687999999999999</v>
      </c>
      <c r="D1591" s="80">
        <v>1.7272000000000001</v>
      </c>
      <c r="E1591" s="80">
        <v>1.7356</v>
      </c>
      <c r="F1591" s="79">
        <v>28016072</v>
      </c>
      <c r="G1591" s="79">
        <v>9882145250</v>
      </c>
      <c r="H1591" s="123">
        <v>17151.451243123702</v>
      </c>
      <c r="I1591" s="124"/>
    </row>
    <row r="1592" spans="1:9" ht="25.35" customHeight="1">
      <c r="A1592" s="81">
        <v>43684</v>
      </c>
      <c r="B1592" s="80">
        <v>1.8424</v>
      </c>
      <c r="C1592" s="80">
        <v>1.8484</v>
      </c>
      <c r="D1592" s="80">
        <v>1.8216000000000001</v>
      </c>
      <c r="E1592" s="80">
        <v>1.8440000000000001</v>
      </c>
      <c r="F1592" s="79">
        <v>23949080</v>
      </c>
      <c r="G1592" s="79">
        <v>9882145250</v>
      </c>
      <c r="H1592" s="123">
        <v>18222.675661937399</v>
      </c>
      <c r="I1592" s="124"/>
    </row>
    <row r="1593" spans="1:9" ht="25.35" customHeight="1">
      <c r="A1593" s="81">
        <v>43683</v>
      </c>
      <c r="B1593" s="80">
        <v>1.8440000000000001</v>
      </c>
      <c r="C1593" s="80">
        <v>1.8440000000000001</v>
      </c>
      <c r="D1593" s="80">
        <v>1.8011999999999999</v>
      </c>
      <c r="E1593" s="80">
        <v>1.841</v>
      </c>
      <c r="F1593" s="79">
        <v>35854518</v>
      </c>
      <c r="G1593" s="79">
        <v>9882145250</v>
      </c>
      <c r="H1593" s="123">
        <v>18193.030196895201</v>
      </c>
      <c r="I1593" s="124"/>
    </row>
    <row r="1594" spans="1:9" ht="25.35" customHeight="1">
      <c r="A1594" s="81">
        <v>43682</v>
      </c>
      <c r="B1594" s="80">
        <v>1.8302</v>
      </c>
      <c r="C1594" s="80">
        <v>1.853</v>
      </c>
      <c r="D1594" s="80">
        <v>1.8224</v>
      </c>
      <c r="E1594" s="80">
        <v>1.8338000000000001</v>
      </c>
      <c r="F1594" s="79">
        <v>30738722</v>
      </c>
      <c r="G1594" s="79">
        <v>9882145250</v>
      </c>
      <c r="H1594" s="123">
        <v>18121.878724707101</v>
      </c>
      <c r="I1594" s="124"/>
    </row>
    <row r="1595" spans="1:9" ht="25.35" customHeight="1">
      <c r="A1595" s="81">
        <v>43679</v>
      </c>
      <c r="B1595" s="80">
        <v>1.9119999999999999</v>
      </c>
      <c r="C1595" s="80">
        <v>1.9181999999999999</v>
      </c>
      <c r="D1595" s="80">
        <v>1.8435999999999999</v>
      </c>
      <c r="E1595" s="80">
        <v>1.8602000000000001</v>
      </c>
      <c r="F1595" s="79">
        <v>45881097</v>
      </c>
      <c r="G1595" s="79">
        <v>9882145250</v>
      </c>
      <c r="H1595" s="123">
        <v>18382.7670633825</v>
      </c>
      <c r="I1595" s="124"/>
    </row>
    <row r="1596" spans="1:9" ht="25.35" customHeight="1">
      <c r="A1596" s="81">
        <v>43678</v>
      </c>
      <c r="B1596" s="80">
        <v>1.9306000000000001</v>
      </c>
      <c r="C1596" s="80">
        <v>1.9718</v>
      </c>
      <c r="D1596" s="80">
        <v>1.9252</v>
      </c>
      <c r="E1596" s="80">
        <v>1.9392</v>
      </c>
      <c r="F1596" s="79">
        <v>19746122</v>
      </c>
      <c r="G1596" s="79">
        <v>9882145250</v>
      </c>
      <c r="H1596" s="123">
        <v>19163.455322391601</v>
      </c>
      <c r="I1596" s="124"/>
    </row>
    <row r="1597" spans="1:9" ht="25.35" customHeight="1">
      <c r="A1597" s="81">
        <v>43677</v>
      </c>
      <c r="B1597" s="80">
        <v>1.9258</v>
      </c>
      <c r="C1597" s="80">
        <v>1.9358</v>
      </c>
      <c r="D1597" s="80">
        <v>1.9148000000000001</v>
      </c>
      <c r="E1597" s="80">
        <v>1.9318</v>
      </c>
      <c r="F1597" s="79">
        <v>57787550</v>
      </c>
      <c r="G1597" s="79">
        <v>9882145250</v>
      </c>
      <c r="H1597" s="123">
        <v>19090.327093186101</v>
      </c>
      <c r="I1597" s="124"/>
    </row>
    <row r="1598" spans="1:9" ht="25.35" customHeight="1">
      <c r="A1598" s="81">
        <v>43676</v>
      </c>
      <c r="B1598" s="80">
        <v>1.9576</v>
      </c>
      <c r="C1598" s="80">
        <v>1.9638</v>
      </c>
      <c r="D1598" s="80">
        <v>1.9204000000000001</v>
      </c>
      <c r="E1598" s="80">
        <v>1.9226000000000001</v>
      </c>
      <c r="F1598" s="79">
        <v>20358981</v>
      </c>
      <c r="G1598" s="79">
        <v>9882134738</v>
      </c>
      <c r="H1598" s="123">
        <v>18999.391374585099</v>
      </c>
      <c r="I1598" s="124"/>
    </row>
    <row r="1599" spans="1:9" ht="25.35" customHeight="1">
      <c r="A1599" s="81">
        <v>43675</v>
      </c>
      <c r="B1599" s="80">
        <v>1.9248000000000001</v>
      </c>
      <c r="C1599" s="80">
        <v>1.9621999999999999</v>
      </c>
      <c r="D1599" s="80">
        <v>1.9212</v>
      </c>
      <c r="E1599" s="80">
        <v>1.9456</v>
      </c>
      <c r="F1599" s="79">
        <v>26532589</v>
      </c>
      <c r="G1599" s="79">
        <v>9882134738</v>
      </c>
      <c r="H1599" s="123">
        <v>19226.681670450002</v>
      </c>
      <c r="I1599" s="124"/>
    </row>
    <row r="1600" spans="1:9" ht="25.35" customHeight="1">
      <c r="A1600" s="81">
        <v>43672</v>
      </c>
      <c r="B1600" s="80">
        <v>1.8922000000000001</v>
      </c>
      <c r="C1600" s="80">
        <v>1.9216</v>
      </c>
      <c r="D1600" s="80">
        <v>1.8859999999999999</v>
      </c>
      <c r="E1600" s="80">
        <v>1.9198</v>
      </c>
      <c r="F1600" s="79">
        <v>19689344</v>
      </c>
      <c r="G1600" s="79">
        <v>9882134738</v>
      </c>
      <c r="H1600" s="123">
        <v>18971.721517950202</v>
      </c>
      <c r="I1600" s="124"/>
    </row>
    <row r="1601" spans="1:9" ht="25.35" customHeight="1">
      <c r="A1601" s="81">
        <v>43671</v>
      </c>
      <c r="B1601" s="80">
        <v>1.9134</v>
      </c>
      <c r="C1601" s="80">
        <v>1.921</v>
      </c>
      <c r="D1601" s="80">
        <v>1.883</v>
      </c>
      <c r="E1601" s="80">
        <v>1.8926000000000001</v>
      </c>
      <c r="F1601" s="79">
        <v>13887038</v>
      </c>
      <c r="G1601" s="79">
        <v>9882134738</v>
      </c>
      <c r="H1601" s="123">
        <v>18702.927615175198</v>
      </c>
      <c r="I1601" s="124"/>
    </row>
    <row r="1602" spans="1:9" ht="25.35" customHeight="1">
      <c r="A1602" s="81">
        <v>43670</v>
      </c>
      <c r="B1602" s="80">
        <v>1.9119999999999999</v>
      </c>
      <c r="C1602" s="80">
        <v>1.9119999999999999</v>
      </c>
      <c r="D1602" s="80">
        <v>1.8832</v>
      </c>
      <c r="E1602" s="80">
        <v>1.8984000000000001</v>
      </c>
      <c r="F1602" s="79">
        <v>13127459</v>
      </c>
      <c r="G1602" s="79">
        <v>9882134738</v>
      </c>
      <c r="H1602" s="123">
        <v>18760.244083359499</v>
      </c>
      <c r="I1602" s="124"/>
    </row>
    <row r="1603" spans="1:9" ht="25.35" customHeight="1">
      <c r="A1603" s="81">
        <v>43669</v>
      </c>
      <c r="B1603" s="80">
        <v>1.8720000000000001</v>
      </c>
      <c r="C1603" s="80">
        <v>1.92</v>
      </c>
      <c r="D1603" s="80">
        <v>1.8720000000000001</v>
      </c>
      <c r="E1603" s="80">
        <v>1.9008</v>
      </c>
      <c r="F1603" s="79">
        <v>20390604</v>
      </c>
      <c r="G1603" s="79">
        <v>9882134738</v>
      </c>
      <c r="H1603" s="123">
        <v>18783.961608207599</v>
      </c>
      <c r="I1603" s="124"/>
    </row>
    <row r="1604" spans="1:9" ht="25.35" customHeight="1">
      <c r="A1604" s="81">
        <v>43668</v>
      </c>
      <c r="B1604" s="80">
        <v>1.8879999999999999</v>
      </c>
      <c r="C1604" s="80">
        <v>1.8994</v>
      </c>
      <c r="D1604" s="80">
        <v>1.8586</v>
      </c>
      <c r="E1604" s="80">
        <v>1.8702000000000001</v>
      </c>
      <c r="F1604" s="79">
        <v>20892735</v>
      </c>
      <c r="G1604" s="79">
        <v>9882134738</v>
      </c>
      <c r="H1604" s="123">
        <v>18481.5687620963</v>
      </c>
      <c r="I1604" s="124"/>
    </row>
    <row r="1605" spans="1:9" ht="25.35" customHeight="1">
      <c r="A1605" s="81">
        <v>43665</v>
      </c>
      <c r="B1605" s="80">
        <v>1.8968</v>
      </c>
      <c r="C1605" s="80">
        <v>1.9132</v>
      </c>
      <c r="D1605" s="80">
        <v>1.8722000000000001</v>
      </c>
      <c r="E1605" s="80">
        <v>1.8897999999999999</v>
      </c>
      <c r="F1605" s="79">
        <v>18547153</v>
      </c>
      <c r="G1605" s="79">
        <v>9882134738</v>
      </c>
      <c r="H1605" s="123">
        <v>18675.2577585404</v>
      </c>
      <c r="I1605" s="124"/>
    </row>
    <row r="1606" spans="1:9" ht="25.35" customHeight="1">
      <c r="A1606" s="81">
        <v>43664</v>
      </c>
      <c r="B1606" s="80">
        <v>1.89</v>
      </c>
      <c r="C1606" s="80">
        <v>1.9116</v>
      </c>
      <c r="D1606" s="80">
        <v>1.8886000000000001</v>
      </c>
      <c r="E1606" s="80">
        <v>1.8957999999999999</v>
      </c>
      <c r="F1606" s="79">
        <v>42185983</v>
      </c>
      <c r="G1606" s="79">
        <v>9882134738</v>
      </c>
      <c r="H1606" s="123">
        <v>18734.5509816392</v>
      </c>
      <c r="I1606" s="124"/>
    </row>
    <row r="1607" spans="1:9" ht="25.35" customHeight="1">
      <c r="A1607" s="81">
        <v>43663</v>
      </c>
      <c r="B1607" s="80">
        <v>1.8946000000000001</v>
      </c>
      <c r="C1607" s="80">
        <v>1.9046000000000001</v>
      </c>
      <c r="D1607" s="80">
        <v>1.88</v>
      </c>
      <c r="E1607" s="80">
        <v>1.899</v>
      </c>
      <c r="F1607" s="79">
        <v>33275426</v>
      </c>
      <c r="G1607" s="79">
        <v>9882134738</v>
      </c>
      <c r="H1607" s="123">
        <v>18766.173170061</v>
      </c>
      <c r="I1607" s="124"/>
    </row>
    <row r="1608" spans="1:9" ht="25.35" customHeight="1">
      <c r="A1608" s="81">
        <v>43662</v>
      </c>
      <c r="B1608" s="80">
        <v>1.8952</v>
      </c>
      <c r="C1608" s="80">
        <v>1.9288000000000001</v>
      </c>
      <c r="D1608" s="80">
        <v>1.885</v>
      </c>
      <c r="E1608" s="80">
        <v>1.9</v>
      </c>
      <c r="F1608" s="79">
        <v>29276965</v>
      </c>
      <c r="G1608" s="79">
        <v>9882134738</v>
      </c>
      <c r="H1608" s="123">
        <v>18776.0557665915</v>
      </c>
      <c r="I1608" s="124"/>
    </row>
    <row r="1609" spans="1:9" ht="25.35" customHeight="1">
      <c r="A1609" s="81">
        <v>43661</v>
      </c>
      <c r="B1609" s="80">
        <v>1.923</v>
      </c>
      <c r="C1609" s="80">
        <v>1.9238</v>
      </c>
      <c r="D1609" s="80">
        <v>1.8848</v>
      </c>
      <c r="E1609" s="80">
        <v>1.9</v>
      </c>
      <c r="F1609" s="79">
        <v>23123167</v>
      </c>
      <c r="G1609" s="79">
        <v>9882134738</v>
      </c>
      <c r="H1609" s="123">
        <v>18776.0557665915</v>
      </c>
      <c r="I1609" s="124"/>
    </row>
    <row r="1610" spans="1:9" ht="25.35" customHeight="1">
      <c r="A1610" s="81">
        <v>43658</v>
      </c>
      <c r="B1610" s="80">
        <v>1.9348000000000001</v>
      </c>
      <c r="C1610" s="80">
        <v>1.9494</v>
      </c>
      <c r="D1610" s="80">
        <v>1.9198</v>
      </c>
      <c r="E1610" s="80">
        <v>1.9206000000000001</v>
      </c>
      <c r="F1610" s="79">
        <v>16298497</v>
      </c>
      <c r="G1610" s="79">
        <v>9882134738</v>
      </c>
      <c r="H1610" s="123">
        <v>18979.627359566199</v>
      </c>
      <c r="I1610" s="124"/>
    </row>
    <row r="1611" spans="1:9" ht="25.35" customHeight="1">
      <c r="A1611" s="81">
        <v>43657</v>
      </c>
      <c r="B1611" s="80">
        <v>1.9276</v>
      </c>
      <c r="C1611" s="80">
        <v>1.9494</v>
      </c>
      <c r="D1611" s="80">
        <v>1.9272</v>
      </c>
      <c r="E1611" s="80">
        <v>1.9332</v>
      </c>
      <c r="F1611" s="79">
        <v>42005291</v>
      </c>
      <c r="G1611" s="79">
        <v>9882134738</v>
      </c>
      <c r="H1611" s="123">
        <v>19104.1440705077</v>
      </c>
      <c r="I1611" s="124"/>
    </row>
    <row r="1612" spans="1:9" ht="25.35" customHeight="1">
      <c r="A1612" s="81">
        <v>43656</v>
      </c>
      <c r="B1612" s="80">
        <v>1.95</v>
      </c>
      <c r="C1612" s="80">
        <v>1.9661999999999999</v>
      </c>
      <c r="D1612" s="80">
        <v>1.9154</v>
      </c>
      <c r="E1612" s="80">
        <v>1.9238</v>
      </c>
      <c r="F1612" s="79">
        <v>33873687</v>
      </c>
      <c r="G1612" s="79">
        <v>9882134738</v>
      </c>
      <c r="H1612" s="123">
        <v>19011.250726030201</v>
      </c>
      <c r="I1612" s="124"/>
    </row>
    <row r="1613" spans="1:9" ht="25.35" customHeight="1">
      <c r="A1613" s="81">
        <v>43655</v>
      </c>
      <c r="B1613" s="80">
        <v>1.984</v>
      </c>
      <c r="C1613" s="80">
        <v>1.9950000000000001</v>
      </c>
      <c r="D1613" s="80">
        <v>1.9516</v>
      </c>
      <c r="E1613" s="80">
        <v>1.9588000000000001</v>
      </c>
      <c r="F1613" s="79">
        <v>32959451</v>
      </c>
      <c r="G1613" s="79">
        <v>9882134738</v>
      </c>
      <c r="H1613" s="123">
        <v>19357.126290050699</v>
      </c>
      <c r="I1613" s="124"/>
    </row>
    <row r="1614" spans="1:9" ht="25.35" customHeight="1">
      <c r="A1614" s="81">
        <v>43654</v>
      </c>
      <c r="B1614" s="80">
        <v>1.9832000000000001</v>
      </c>
      <c r="C1614" s="80">
        <v>1.9914000000000001</v>
      </c>
      <c r="D1614" s="80">
        <v>1.9763999999999999</v>
      </c>
      <c r="E1614" s="80">
        <v>1.978</v>
      </c>
      <c r="F1614" s="79">
        <v>22109513</v>
      </c>
      <c r="G1614" s="79">
        <v>9882134738</v>
      </c>
      <c r="H1614" s="123">
        <v>19546.8629547079</v>
      </c>
      <c r="I1614" s="124"/>
    </row>
    <row r="1615" spans="1:9" ht="25.35" customHeight="1">
      <c r="A1615" s="81">
        <v>43651</v>
      </c>
      <c r="B1615" s="80">
        <v>2.0059999999999998</v>
      </c>
      <c r="C1615" s="80">
        <v>2.0129999999999999</v>
      </c>
      <c r="D1615" s="80">
        <v>1.976</v>
      </c>
      <c r="E1615" s="80">
        <v>1.9836</v>
      </c>
      <c r="F1615" s="79">
        <v>21711163</v>
      </c>
      <c r="G1615" s="79">
        <v>9922877954</v>
      </c>
      <c r="H1615" s="123">
        <v>19683.020912066801</v>
      </c>
      <c r="I1615" s="124"/>
    </row>
    <row r="1616" spans="1:9" ht="25.35" customHeight="1">
      <c r="A1616" s="81">
        <v>43650</v>
      </c>
      <c r="B1616" s="80">
        <v>2.0095000000000001</v>
      </c>
      <c r="C1616" s="80">
        <v>2.0205000000000002</v>
      </c>
      <c r="D1616" s="80">
        <v>1.9944</v>
      </c>
      <c r="E1616" s="80">
        <v>2.0019999999999998</v>
      </c>
      <c r="F1616" s="79">
        <v>20641574</v>
      </c>
      <c r="G1616" s="79">
        <v>9922877954</v>
      </c>
      <c r="H1616" s="123">
        <v>19865.600225502501</v>
      </c>
      <c r="I1616" s="124"/>
    </row>
    <row r="1617" spans="1:9" ht="25.35" customHeight="1">
      <c r="A1617" s="81">
        <v>43649</v>
      </c>
      <c r="B1617" s="80">
        <v>1.99</v>
      </c>
      <c r="C1617" s="80">
        <v>2.0055000000000001</v>
      </c>
      <c r="D1617" s="80">
        <v>1.9732000000000001</v>
      </c>
      <c r="E1617" s="80">
        <v>2</v>
      </c>
      <c r="F1617" s="79">
        <v>36581979</v>
      </c>
      <c r="G1617" s="79">
        <v>9922877954</v>
      </c>
      <c r="H1617" s="123">
        <v>19845.755907999999</v>
      </c>
      <c r="I1617" s="124"/>
    </row>
    <row r="1618" spans="1:9" ht="25.35" customHeight="1">
      <c r="A1618" s="81">
        <v>43648</v>
      </c>
      <c r="B1618" s="80">
        <v>1.9598</v>
      </c>
      <c r="C1618" s="80">
        <v>1.9742</v>
      </c>
      <c r="D1618" s="80">
        <v>1.95</v>
      </c>
      <c r="E1618" s="80">
        <v>1.97</v>
      </c>
      <c r="F1618" s="79">
        <v>28581285</v>
      </c>
      <c r="G1618" s="79">
        <v>9922877954</v>
      </c>
      <c r="H1618" s="123">
        <v>19548.0698532758</v>
      </c>
      <c r="I1618" s="124"/>
    </row>
    <row r="1619" spans="1:9" ht="25.35" customHeight="1">
      <c r="A1619" s="81">
        <v>43647</v>
      </c>
      <c r="B1619" s="80">
        <v>1.9883999999999999</v>
      </c>
      <c r="C1619" s="80">
        <v>1.9883999999999999</v>
      </c>
      <c r="D1619" s="80">
        <v>1.954</v>
      </c>
      <c r="E1619" s="80">
        <v>1.954</v>
      </c>
      <c r="F1619" s="79">
        <v>36183079</v>
      </c>
      <c r="G1619" s="79">
        <v>9922877954</v>
      </c>
      <c r="H1619" s="123">
        <v>19389.303484263201</v>
      </c>
      <c r="I1619" s="124"/>
    </row>
    <row r="1620" spans="1:9" ht="25.35" customHeight="1">
      <c r="A1620" s="81">
        <v>43644</v>
      </c>
      <c r="B1620" s="80">
        <v>1.9421999999999999</v>
      </c>
      <c r="C1620" s="80">
        <v>1.9708000000000001</v>
      </c>
      <c r="D1620" s="80">
        <v>1.9421999999999999</v>
      </c>
      <c r="E1620" s="80">
        <v>1.9645999999999999</v>
      </c>
      <c r="F1620" s="79">
        <v>47934146</v>
      </c>
      <c r="G1620" s="79">
        <v>9922877954</v>
      </c>
      <c r="H1620" s="123">
        <v>19494.4868839011</v>
      </c>
      <c r="I1620" s="124"/>
    </row>
    <row r="1621" spans="1:9" ht="25.35" customHeight="1">
      <c r="A1621" s="81">
        <v>43643</v>
      </c>
      <c r="B1621" s="80">
        <v>1.9722</v>
      </c>
      <c r="C1621" s="80">
        <v>1.9978</v>
      </c>
      <c r="D1621" s="80">
        <v>1.9661999999999999</v>
      </c>
      <c r="E1621" s="80">
        <v>1.9874000000000001</v>
      </c>
      <c r="F1621" s="79">
        <v>17469748</v>
      </c>
      <c r="G1621" s="79">
        <v>9922862901</v>
      </c>
      <c r="H1621" s="123">
        <v>19720.698274526501</v>
      </c>
      <c r="I1621" s="124"/>
    </row>
    <row r="1622" spans="1:9" ht="25.35" customHeight="1">
      <c r="A1622" s="81">
        <v>43642</v>
      </c>
      <c r="B1622" s="80">
        <v>1.9618</v>
      </c>
      <c r="C1622" s="80">
        <v>1.9745999999999999</v>
      </c>
      <c r="D1622" s="80">
        <v>1.9545999999999999</v>
      </c>
      <c r="E1622" s="80">
        <v>1.9722</v>
      </c>
      <c r="F1622" s="79">
        <v>18136428</v>
      </c>
      <c r="G1622" s="79">
        <v>9922862901</v>
      </c>
      <c r="H1622" s="123">
        <v>19569.870571060401</v>
      </c>
      <c r="I1622" s="124"/>
    </row>
    <row r="1623" spans="1:9" ht="25.35" customHeight="1">
      <c r="A1623" s="81">
        <v>43641</v>
      </c>
      <c r="B1623" s="80">
        <v>1.9452</v>
      </c>
      <c r="C1623" s="80">
        <v>1.9705999999999999</v>
      </c>
      <c r="D1623" s="80">
        <v>1.9341999999999999</v>
      </c>
      <c r="E1623" s="80">
        <v>1.9652000000000001</v>
      </c>
      <c r="F1623" s="79">
        <v>23047585</v>
      </c>
      <c r="G1623" s="79">
        <v>9922862901</v>
      </c>
      <c r="H1623" s="123">
        <v>19500.410833575101</v>
      </c>
      <c r="I1623" s="124"/>
    </row>
    <row r="1624" spans="1:9" ht="25.35" customHeight="1">
      <c r="A1624" s="81">
        <v>43640</v>
      </c>
      <c r="B1624" s="80">
        <v>1.9990000000000001</v>
      </c>
      <c r="C1624" s="80">
        <v>2.0005000000000002</v>
      </c>
      <c r="D1624" s="80">
        <v>1.9461999999999999</v>
      </c>
      <c r="E1624" s="80">
        <v>1.948</v>
      </c>
      <c r="F1624" s="79">
        <v>26708898</v>
      </c>
      <c r="G1624" s="79">
        <v>9922862901</v>
      </c>
      <c r="H1624" s="123">
        <v>19329.737659812799</v>
      </c>
      <c r="I1624" s="124"/>
    </row>
    <row r="1625" spans="1:9" ht="25.35" customHeight="1">
      <c r="A1625" s="81">
        <v>43637</v>
      </c>
      <c r="B1625" s="80">
        <v>2.0365000000000002</v>
      </c>
      <c r="C1625" s="80">
        <v>2.0489999999999999</v>
      </c>
      <c r="D1625" s="80">
        <v>1.9985999999999999</v>
      </c>
      <c r="E1625" s="80">
        <v>2.0135000000000001</v>
      </c>
      <c r="F1625" s="79">
        <v>65054745</v>
      </c>
      <c r="G1625" s="79">
        <v>9922862901</v>
      </c>
      <c r="H1625" s="123">
        <v>19979.6842051208</v>
      </c>
      <c r="I1625" s="124"/>
    </row>
    <row r="1626" spans="1:9" ht="25.35" customHeight="1">
      <c r="A1626" s="81">
        <v>43636</v>
      </c>
      <c r="B1626" s="80">
        <v>2.0745</v>
      </c>
      <c r="C1626" s="80">
        <v>2.081</v>
      </c>
      <c r="D1626" s="80">
        <v>2.0265</v>
      </c>
      <c r="E1626" s="80">
        <v>2.0314999999999999</v>
      </c>
      <c r="F1626" s="79">
        <v>24184074</v>
      </c>
      <c r="G1626" s="79">
        <v>9922862901</v>
      </c>
      <c r="H1626" s="123">
        <v>20158.294620683599</v>
      </c>
      <c r="I1626" s="124"/>
    </row>
    <row r="1627" spans="1:9" ht="25.35" customHeight="1">
      <c r="A1627" s="81">
        <v>43635</v>
      </c>
      <c r="B1627" s="80">
        <v>2.0950000000000002</v>
      </c>
      <c r="C1627" s="80">
        <v>2.0975000000000001</v>
      </c>
      <c r="D1627" s="80">
        <v>2.0445000000000002</v>
      </c>
      <c r="E1627" s="80">
        <v>2.0670000000000002</v>
      </c>
      <c r="F1627" s="79">
        <v>21999531</v>
      </c>
      <c r="G1627" s="79">
        <v>9922862901</v>
      </c>
      <c r="H1627" s="123">
        <v>20510.5567457545</v>
      </c>
      <c r="I1627" s="124"/>
    </row>
    <row r="1628" spans="1:9" ht="25.35" customHeight="1">
      <c r="A1628" s="81">
        <v>43634</v>
      </c>
      <c r="B1628" s="80">
        <v>2.0720000000000001</v>
      </c>
      <c r="C1628" s="80">
        <v>2.0985</v>
      </c>
      <c r="D1628" s="80">
        <v>2.0615000000000001</v>
      </c>
      <c r="E1628" s="80">
        <v>2.09</v>
      </c>
      <c r="F1628" s="79">
        <v>22425514</v>
      </c>
      <c r="G1628" s="79">
        <v>9922862901</v>
      </c>
      <c r="H1628" s="123">
        <v>20738.7826114038</v>
      </c>
      <c r="I1628" s="124"/>
    </row>
    <row r="1629" spans="1:9" ht="25.35" customHeight="1">
      <c r="A1629" s="81">
        <v>43633</v>
      </c>
      <c r="B1629" s="80">
        <v>2.0710000000000002</v>
      </c>
      <c r="C1629" s="80">
        <v>2.0779999999999998</v>
      </c>
      <c r="D1629" s="80">
        <v>2.0634999999999999</v>
      </c>
      <c r="E1629" s="80">
        <v>2.0705</v>
      </c>
      <c r="F1629" s="79">
        <v>13973332</v>
      </c>
      <c r="G1629" s="79">
        <v>9922862901</v>
      </c>
      <c r="H1629" s="123">
        <v>20545.288980292</v>
      </c>
      <c r="I1629" s="124"/>
    </row>
    <row r="1630" spans="1:9" ht="25.35" customHeight="1">
      <c r="A1630" s="81">
        <v>43630</v>
      </c>
      <c r="B1630" s="80">
        <v>2.0905</v>
      </c>
      <c r="C1630" s="80">
        <v>2.1</v>
      </c>
      <c r="D1630" s="80">
        <v>2.0459999999999998</v>
      </c>
      <c r="E1630" s="80">
        <v>2.0630000000000002</v>
      </c>
      <c r="F1630" s="79">
        <v>22875504</v>
      </c>
      <c r="G1630" s="79">
        <v>9922862901</v>
      </c>
      <c r="H1630" s="123">
        <v>20470.865805162201</v>
      </c>
      <c r="I1630" s="124"/>
    </row>
    <row r="1631" spans="1:9" ht="25.35" customHeight="1">
      <c r="A1631" s="81">
        <v>43629</v>
      </c>
      <c r="B1631" s="80">
        <v>2.0874999999999999</v>
      </c>
      <c r="C1631" s="80">
        <v>2.1160000000000001</v>
      </c>
      <c r="D1631" s="80">
        <v>2.0825</v>
      </c>
      <c r="E1631" s="80">
        <v>2.0950000000000002</v>
      </c>
      <c r="F1631" s="79">
        <v>17544738</v>
      </c>
      <c r="G1631" s="79">
        <v>9922862901</v>
      </c>
      <c r="H1631" s="123">
        <v>20788.398061490399</v>
      </c>
      <c r="I1631" s="124"/>
    </row>
    <row r="1632" spans="1:9" ht="25.35" customHeight="1">
      <c r="A1632" s="81">
        <v>43628</v>
      </c>
      <c r="B1632" s="80">
        <v>2.0804999999999998</v>
      </c>
      <c r="C1632" s="80">
        <v>2.093</v>
      </c>
      <c r="D1632" s="80">
        <v>2.0750000000000002</v>
      </c>
      <c r="E1632" s="80">
        <v>2.085</v>
      </c>
      <c r="F1632" s="79">
        <v>13778871</v>
      </c>
      <c r="G1632" s="79">
        <v>9922862901</v>
      </c>
      <c r="H1632" s="123">
        <v>20689.169527112201</v>
      </c>
      <c r="I1632" s="124"/>
    </row>
    <row r="1633" spans="1:9" ht="25.35" customHeight="1">
      <c r="A1633" s="81">
        <v>43627</v>
      </c>
      <c r="B1633" s="80">
        <v>2.0804999999999998</v>
      </c>
      <c r="C1633" s="80">
        <v>2.0979999999999999</v>
      </c>
      <c r="D1633" s="80">
        <v>2.0804999999999998</v>
      </c>
      <c r="E1633" s="80">
        <v>2.0865</v>
      </c>
      <c r="F1633" s="79">
        <v>44023783</v>
      </c>
      <c r="G1633" s="79">
        <v>9922862901</v>
      </c>
      <c r="H1633" s="123">
        <v>20704.052742661199</v>
      </c>
      <c r="I1633" s="124"/>
    </row>
    <row r="1634" spans="1:9" ht="25.35" customHeight="1">
      <c r="A1634" s="81">
        <v>43626</v>
      </c>
      <c r="B1634" s="80">
        <v>2.0735000000000001</v>
      </c>
      <c r="C1634" s="80">
        <v>2.0785</v>
      </c>
      <c r="D1634" s="80">
        <v>2.0644999999999998</v>
      </c>
      <c r="E1634" s="80">
        <v>2.0785</v>
      </c>
      <c r="F1634" s="79">
        <v>14952681</v>
      </c>
      <c r="G1634" s="79">
        <v>9922862901</v>
      </c>
      <c r="H1634" s="123">
        <v>20624.670861476599</v>
      </c>
      <c r="I1634" s="124"/>
    </row>
    <row r="1635" spans="1:9" ht="25.35" customHeight="1">
      <c r="A1635" s="81">
        <v>43623</v>
      </c>
      <c r="B1635" s="80">
        <v>2.0125000000000002</v>
      </c>
      <c r="C1635" s="80">
        <v>2.0760000000000001</v>
      </c>
      <c r="D1635" s="80">
        <v>1.9990000000000001</v>
      </c>
      <c r="E1635" s="80">
        <v>2.0720000000000001</v>
      </c>
      <c r="F1635" s="79">
        <v>32327645</v>
      </c>
      <c r="G1635" s="79">
        <v>9922862901</v>
      </c>
      <c r="H1635" s="123">
        <v>20560.172195841002</v>
      </c>
      <c r="I1635" s="124"/>
    </row>
    <row r="1636" spans="1:9" ht="25.35" customHeight="1">
      <c r="A1636" s="81">
        <v>43622</v>
      </c>
      <c r="B1636" s="80">
        <v>2.0169999999999999</v>
      </c>
      <c r="C1636" s="80">
        <v>2.0339999999999998</v>
      </c>
      <c r="D1636" s="80">
        <v>1.9987999999999999</v>
      </c>
      <c r="E1636" s="80">
        <v>2.012</v>
      </c>
      <c r="F1636" s="79">
        <v>22237799</v>
      </c>
      <c r="G1636" s="79">
        <v>9922862901</v>
      </c>
      <c r="H1636" s="123">
        <v>19964.800989571799</v>
      </c>
      <c r="I1636" s="124"/>
    </row>
    <row r="1637" spans="1:9" ht="25.35" customHeight="1">
      <c r="A1637" s="81">
        <v>43621</v>
      </c>
      <c r="B1637" s="80">
        <v>2.0299999999999998</v>
      </c>
      <c r="C1637" s="80">
        <v>2.0375000000000001</v>
      </c>
      <c r="D1637" s="80">
        <v>2.004</v>
      </c>
      <c r="E1637" s="80">
        <v>2.016</v>
      </c>
      <c r="F1637" s="79">
        <v>24322064</v>
      </c>
      <c r="G1637" s="79">
        <v>9922862901</v>
      </c>
      <c r="H1637" s="123">
        <v>20004.491930164098</v>
      </c>
      <c r="I1637" s="124"/>
    </row>
    <row r="1638" spans="1:9" ht="25.35" customHeight="1">
      <c r="A1638" s="81">
        <v>43620</v>
      </c>
      <c r="B1638" s="80">
        <v>1.9456</v>
      </c>
      <c r="C1638" s="80">
        <v>2.0385</v>
      </c>
      <c r="D1638" s="80">
        <v>1.9416</v>
      </c>
      <c r="E1638" s="80">
        <v>2.0165000000000002</v>
      </c>
      <c r="F1638" s="79">
        <v>55891204</v>
      </c>
      <c r="G1638" s="79">
        <v>9922862901</v>
      </c>
      <c r="H1638" s="123">
        <v>20009.453002013801</v>
      </c>
      <c r="I1638" s="124"/>
    </row>
    <row r="1639" spans="1:9" ht="25.35" customHeight="1">
      <c r="A1639" s="81">
        <v>43619</v>
      </c>
      <c r="B1639" s="80">
        <v>1.95</v>
      </c>
      <c r="C1639" s="80">
        <v>1.9630000000000001</v>
      </c>
      <c r="D1639" s="80">
        <v>1.9259999999999999</v>
      </c>
      <c r="E1639" s="80">
        <v>1.948</v>
      </c>
      <c r="F1639" s="79">
        <v>34164345</v>
      </c>
      <c r="G1639" s="79">
        <v>9922862901</v>
      </c>
      <c r="H1639" s="123">
        <v>19329.737659812799</v>
      </c>
      <c r="I1639" s="124"/>
    </row>
    <row r="1640" spans="1:9" ht="25.35" customHeight="1">
      <c r="A1640" s="81">
        <v>43616</v>
      </c>
      <c r="B1640" s="80">
        <v>1.9372</v>
      </c>
      <c r="C1640" s="80">
        <v>1.952</v>
      </c>
      <c r="D1640" s="80">
        <v>1.9068000000000001</v>
      </c>
      <c r="E1640" s="80">
        <v>1.9376</v>
      </c>
      <c r="F1640" s="79">
        <v>28969327</v>
      </c>
      <c r="G1640" s="79">
        <v>9922862901</v>
      </c>
      <c r="H1640" s="123">
        <v>19226.538138739499</v>
      </c>
      <c r="I1640" s="124"/>
    </row>
    <row r="1641" spans="1:9" ht="25.35" customHeight="1">
      <c r="A1641" s="81">
        <v>43615</v>
      </c>
      <c r="B1641" s="80">
        <v>1.9598</v>
      </c>
      <c r="C1641" s="80">
        <v>1.962</v>
      </c>
      <c r="D1641" s="80">
        <v>1.9410000000000001</v>
      </c>
      <c r="E1641" s="80">
        <v>1.9456</v>
      </c>
      <c r="F1641" s="79">
        <v>24450483</v>
      </c>
      <c r="G1641" s="79">
        <v>9922846136</v>
      </c>
      <c r="H1641" s="123">
        <v>19305.889767734399</v>
      </c>
      <c r="I1641" s="124"/>
    </row>
    <row r="1642" spans="1:9" ht="25.35" customHeight="1">
      <c r="A1642" s="81">
        <v>43614</v>
      </c>
      <c r="B1642" s="80">
        <v>1.954</v>
      </c>
      <c r="C1642" s="80">
        <v>1.9678</v>
      </c>
      <c r="D1642" s="80">
        <v>1.9466000000000001</v>
      </c>
      <c r="E1642" s="80">
        <v>1.96</v>
      </c>
      <c r="F1642" s="79">
        <v>18912805</v>
      </c>
      <c r="G1642" s="79">
        <v>9922846136</v>
      </c>
      <c r="H1642" s="123">
        <v>19448.778805086498</v>
      </c>
      <c r="I1642" s="124"/>
    </row>
    <row r="1643" spans="1:9" ht="25.35" customHeight="1">
      <c r="A1643" s="81">
        <v>43613</v>
      </c>
      <c r="B1643" s="80">
        <v>1.9625999999999999</v>
      </c>
      <c r="C1643" s="80">
        <v>1.9762</v>
      </c>
      <c r="D1643" s="80">
        <v>1.9483999999999999</v>
      </c>
      <c r="E1643" s="80">
        <v>1.9661999999999999</v>
      </c>
      <c r="F1643" s="79">
        <v>38005173</v>
      </c>
      <c r="G1643" s="79">
        <v>9922846136</v>
      </c>
      <c r="H1643" s="123">
        <v>19510.300013931599</v>
      </c>
      <c r="I1643" s="124"/>
    </row>
    <row r="1644" spans="1:9" ht="25.35" customHeight="1">
      <c r="A1644" s="81">
        <v>43609</v>
      </c>
      <c r="B1644" s="80">
        <v>1.9918</v>
      </c>
      <c r="C1644" s="80">
        <v>1.9962</v>
      </c>
      <c r="D1644" s="80">
        <v>1.9543999999999999</v>
      </c>
      <c r="E1644" s="80">
        <v>1.9625999999999999</v>
      </c>
      <c r="F1644" s="79">
        <v>31439285</v>
      </c>
      <c r="G1644" s="79">
        <v>9922846136</v>
      </c>
      <c r="H1644" s="123">
        <v>19474.5777545936</v>
      </c>
      <c r="I1644" s="124"/>
    </row>
    <row r="1645" spans="1:9" ht="25.35" customHeight="1">
      <c r="A1645" s="81">
        <v>43608</v>
      </c>
      <c r="B1645" s="80">
        <v>2.0245000000000002</v>
      </c>
      <c r="C1645" s="80">
        <v>2.0375000000000001</v>
      </c>
      <c r="D1645" s="80">
        <v>1.982</v>
      </c>
      <c r="E1645" s="80">
        <v>1.9852000000000001</v>
      </c>
      <c r="F1645" s="79">
        <v>31333352</v>
      </c>
      <c r="G1645" s="79">
        <v>9922846136</v>
      </c>
      <c r="H1645" s="123">
        <v>19698.834620452701</v>
      </c>
      <c r="I1645" s="124"/>
    </row>
    <row r="1646" spans="1:9" ht="25.35" customHeight="1">
      <c r="A1646" s="81">
        <v>43607</v>
      </c>
      <c r="B1646" s="80">
        <v>2.036</v>
      </c>
      <c r="C1646" s="80">
        <v>2.04</v>
      </c>
      <c r="D1646" s="80">
        <v>2.0030000000000001</v>
      </c>
      <c r="E1646" s="80">
        <v>2.04</v>
      </c>
      <c r="F1646" s="79">
        <v>25020983</v>
      </c>
      <c r="G1646" s="79">
        <v>9922846136</v>
      </c>
      <c r="H1646" s="123">
        <v>20242.605738913498</v>
      </c>
      <c r="I1646" s="124"/>
    </row>
    <row r="1647" spans="1:9" ht="25.35" customHeight="1">
      <c r="A1647" s="81">
        <v>43606</v>
      </c>
      <c r="B1647" s="80">
        <v>2.0325000000000002</v>
      </c>
      <c r="C1647" s="80">
        <v>2.0510000000000002</v>
      </c>
      <c r="D1647" s="80">
        <v>2.0055000000000001</v>
      </c>
      <c r="E1647" s="80">
        <v>2.0339999999999998</v>
      </c>
      <c r="F1647" s="79">
        <v>22423315</v>
      </c>
      <c r="G1647" s="79">
        <v>9922846136</v>
      </c>
      <c r="H1647" s="123">
        <v>20183.068245718299</v>
      </c>
      <c r="I1647" s="124"/>
    </row>
    <row r="1648" spans="1:9" ht="25.35" customHeight="1">
      <c r="A1648" s="81">
        <v>43605</v>
      </c>
      <c r="B1648" s="80">
        <v>2.0274999999999999</v>
      </c>
      <c r="C1648" s="80">
        <v>2.052</v>
      </c>
      <c r="D1648" s="80">
        <v>2.0114999999999998</v>
      </c>
      <c r="E1648" s="80">
        <v>2.0325000000000002</v>
      </c>
      <c r="F1648" s="79">
        <v>16375223</v>
      </c>
      <c r="G1648" s="79">
        <v>9922846136</v>
      </c>
      <c r="H1648" s="123">
        <v>20168.185055314902</v>
      </c>
      <c r="I1648" s="124"/>
    </row>
    <row r="1649" spans="1:9" ht="25.35" customHeight="1">
      <c r="A1649" s="81">
        <v>43602</v>
      </c>
      <c r="B1649" s="80">
        <v>2.0310000000000001</v>
      </c>
      <c r="C1649" s="80">
        <v>2.0405000000000002</v>
      </c>
      <c r="D1649" s="80">
        <v>2.0024999999999999</v>
      </c>
      <c r="E1649" s="80">
        <v>2.0274999999999999</v>
      </c>
      <c r="F1649" s="79">
        <v>32801243</v>
      </c>
      <c r="G1649" s="79">
        <v>9922846136</v>
      </c>
      <c r="H1649" s="123">
        <v>20118.569689055301</v>
      </c>
      <c r="I1649" s="124"/>
    </row>
    <row r="1650" spans="1:9" ht="25.35" customHeight="1">
      <c r="A1650" s="81">
        <v>43601</v>
      </c>
      <c r="B1650" s="80">
        <v>2.0514999999999999</v>
      </c>
      <c r="C1650" s="80">
        <v>2.06</v>
      </c>
      <c r="D1650" s="80">
        <v>2.0345</v>
      </c>
      <c r="E1650" s="80">
        <v>2.0489999999999999</v>
      </c>
      <c r="F1650" s="79">
        <v>21451263</v>
      </c>
      <c r="G1650" s="79">
        <v>9922846136</v>
      </c>
      <c r="H1650" s="123">
        <v>20331.911978706299</v>
      </c>
      <c r="I1650" s="124"/>
    </row>
    <row r="1651" spans="1:9" ht="25.35" customHeight="1">
      <c r="A1651" s="81">
        <v>43600</v>
      </c>
      <c r="B1651" s="80">
        <v>2.0674999999999999</v>
      </c>
      <c r="C1651" s="80">
        <v>2.0674999999999999</v>
      </c>
      <c r="D1651" s="80">
        <v>2.0419999999999998</v>
      </c>
      <c r="E1651" s="80">
        <v>2.052</v>
      </c>
      <c r="F1651" s="79">
        <v>26579632</v>
      </c>
      <c r="G1651" s="79">
        <v>9922846136</v>
      </c>
      <c r="H1651" s="123">
        <v>20361.680725303799</v>
      </c>
      <c r="I1651" s="124"/>
    </row>
    <row r="1652" spans="1:9" ht="25.35" customHeight="1">
      <c r="A1652" s="81">
        <v>43599</v>
      </c>
      <c r="B1652" s="80">
        <v>2.0470000000000002</v>
      </c>
      <c r="C1652" s="80">
        <v>2.1040000000000001</v>
      </c>
      <c r="D1652" s="80">
        <v>2.0394999999999999</v>
      </c>
      <c r="E1652" s="80">
        <v>2.0670000000000002</v>
      </c>
      <c r="F1652" s="79">
        <v>22274230</v>
      </c>
      <c r="G1652" s="79">
        <v>9922846136</v>
      </c>
      <c r="H1652" s="123">
        <v>20510.522092501</v>
      </c>
      <c r="I1652" s="124"/>
    </row>
    <row r="1653" spans="1:9" ht="25.35" customHeight="1">
      <c r="A1653" s="81">
        <v>43598</v>
      </c>
      <c r="B1653" s="80">
        <v>2.093</v>
      </c>
      <c r="C1653" s="80">
        <v>2.0990000000000002</v>
      </c>
      <c r="D1653" s="80">
        <v>2.0245000000000002</v>
      </c>
      <c r="E1653" s="80">
        <v>2.0529999999999999</v>
      </c>
      <c r="F1653" s="79">
        <v>31273020</v>
      </c>
      <c r="G1653" s="79">
        <v>9922846136</v>
      </c>
      <c r="H1653" s="123">
        <v>20371.602852239401</v>
      </c>
      <c r="I1653" s="124"/>
    </row>
    <row r="1654" spans="1:9" ht="25.35" customHeight="1">
      <c r="A1654" s="81">
        <v>43595</v>
      </c>
      <c r="B1654" s="80">
        <v>2.113</v>
      </c>
      <c r="C1654" s="80">
        <v>2.1315</v>
      </c>
      <c r="D1654" s="80">
        <v>2.0880000000000001</v>
      </c>
      <c r="E1654" s="80">
        <v>2.0880000000000001</v>
      </c>
      <c r="F1654" s="79">
        <v>36638205</v>
      </c>
      <c r="G1654" s="79">
        <v>9922846136</v>
      </c>
      <c r="H1654" s="123">
        <v>20718.903318684101</v>
      </c>
      <c r="I1654" s="124"/>
    </row>
    <row r="1655" spans="1:9" ht="25.35" customHeight="1">
      <c r="A1655" s="81">
        <v>43594</v>
      </c>
      <c r="B1655" s="80">
        <v>2.13</v>
      </c>
      <c r="C1655" s="80">
        <v>2.2400000000000002</v>
      </c>
      <c r="D1655" s="80">
        <v>2.0815000000000001</v>
      </c>
      <c r="E1655" s="80">
        <v>2.1074999999999999</v>
      </c>
      <c r="F1655" s="79">
        <v>34273107</v>
      </c>
      <c r="G1655" s="79">
        <v>9922846136</v>
      </c>
      <c r="H1655" s="123">
        <v>20912.3989886731</v>
      </c>
      <c r="I1655" s="124"/>
    </row>
    <row r="1656" spans="1:9" ht="25.35" customHeight="1">
      <c r="A1656" s="81">
        <v>43593</v>
      </c>
      <c r="B1656" s="80">
        <v>2.2530000000000001</v>
      </c>
      <c r="C1656" s="80">
        <v>2.2614999999999998</v>
      </c>
      <c r="D1656" s="80">
        <v>2.1859999999999999</v>
      </c>
      <c r="E1656" s="80">
        <v>2.1924999999999999</v>
      </c>
      <c r="F1656" s="79">
        <v>55171138</v>
      </c>
      <c r="G1656" s="79">
        <v>9922846136</v>
      </c>
      <c r="H1656" s="123">
        <v>21755.841288759599</v>
      </c>
      <c r="I1656" s="124"/>
    </row>
    <row r="1657" spans="1:9" ht="25.35" customHeight="1">
      <c r="A1657" s="81">
        <v>43592</v>
      </c>
      <c r="B1657" s="80">
        <v>2.2605</v>
      </c>
      <c r="C1657" s="80">
        <v>2.298</v>
      </c>
      <c r="D1657" s="80">
        <v>2.2480000000000002</v>
      </c>
      <c r="E1657" s="80">
        <v>2.2490000000000001</v>
      </c>
      <c r="F1657" s="79">
        <v>18218926</v>
      </c>
      <c r="G1657" s="79">
        <v>9922846136</v>
      </c>
      <c r="H1657" s="123">
        <v>22316.479313273601</v>
      </c>
      <c r="I1657" s="124"/>
    </row>
    <row r="1658" spans="1:9" ht="25.35" customHeight="1">
      <c r="A1658" s="81">
        <v>43588</v>
      </c>
      <c r="B1658" s="80">
        <v>2.27</v>
      </c>
      <c r="C1658" s="80">
        <v>2.2759999999999998</v>
      </c>
      <c r="D1658" s="80">
        <v>2.2534999999999998</v>
      </c>
      <c r="E1658" s="80">
        <v>2.2650000000000001</v>
      </c>
      <c r="F1658" s="79">
        <v>11177485</v>
      </c>
      <c r="G1658" s="79">
        <v>9922846136</v>
      </c>
      <c r="H1658" s="123">
        <v>22475.247538987998</v>
      </c>
      <c r="I1658" s="124"/>
    </row>
    <row r="1659" spans="1:9" ht="25.35" customHeight="1">
      <c r="A1659" s="81">
        <v>43587</v>
      </c>
      <c r="B1659" s="80">
        <v>2.2675000000000001</v>
      </c>
      <c r="C1659" s="80">
        <v>2.2945000000000002</v>
      </c>
      <c r="D1659" s="80">
        <v>2.2475000000000001</v>
      </c>
      <c r="E1659" s="80">
        <v>2.2574999999999998</v>
      </c>
      <c r="F1659" s="79">
        <v>17118881</v>
      </c>
      <c r="G1659" s="79">
        <v>9922846136</v>
      </c>
      <c r="H1659" s="123">
        <v>22400.824489598599</v>
      </c>
      <c r="I1659" s="124"/>
    </row>
    <row r="1660" spans="1:9" ht="25.35" customHeight="1">
      <c r="A1660" s="81">
        <v>43586</v>
      </c>
      <c r="B1660" s="80">
        <v>2.2890000000000001</v>
      </c>
      <c r="C1660" s="80">
        <v>2.3069999999999999</v>
      </c>
      <c r="D1660" s="80">
        <v>2.2875000000000001</v>
      </c>
      <c r="E1660" s="80">
        <v>2.29</v>
      </c>
      <c r="F1660" s="79">
        <v>21249483</v>
      </c>
      <c r="G1660" s="79">
        <v>9922846136</v>
      </c>
      <c r="H1660" s="123">
        <v>22723.3172729135</v>
      </c>
      <c r="I1660" s="124"/>
    </row>
    <row r="1661" spans="1:9" ht="25.35" customHeight="1">
      <c r="A1661" s="81">
        <v>43585</v>
      </c>
      <c r="B1661" s="80">
        <v>2.2995000000000001</v>
      </c>
      <c r="C1661" s="80">
        <v>2.3069999999999999</v>
      </c>
      <c r="D1661" s="80">
        <v>2.274</v>
      </c>
      <c r="E1661" s="80">
        <v>2.2905000000000002</v>
      </c>
      <c r="F1661" s="79">
        <v>17586094</v>
      </c>
      <c r="G1661" s="79">
        <v>9922846136</v>
      </c>
      <c r="H1661" s="123">
        <v>22728.278336381201</v>
      </c>
      <c r="I1661" s="124"/>
    </row>
    <row r="1662" spans="1:9" ht="25.35" customHeight="1">
      <c r="A1662" s="81">
        <v>43584</v>
      </c>
      <c r="B1662" s="80">
        <v>2.2974999999999999</v>
      </c>
      <c r="C1662" s="80">
        <v>2.3105000000000002</v>
      </c>
      <c r="D1662" s="80">
        <v>2.2845</v>
      </c>
      <c r="E1662" s="80">
        <v>2.2989999999999999</v>
      </c>
      <c r="F1662" s="79">
        <v>12062792</v>
      </c>
      <c r="G1662" s="79">
        <v>9922819122</v>
      </c>
      <c r="H1662" s="123">
        <v>22812.561407519599</v>
      </c>
      <c r="I1662" s="124"/>
    </row>
    <row r="1663" spans="1:9" ht="25.35" customHeight="1">
      <c r="A1663" s="81">
        <v>43581</v>
      </c>
      <c r="B1663" s="80">
        <v>2.2545000000000002</v>
      </c>
      <c r="C1663" s="80">
        <v>2.3050000000000002</v>
      </c>
      <c r="D1663" s="80">
        <v>2.242</v>
      </c>
      <c r="E1663" s="80">
        <v>2.2999999999999998</v>
      </c>
      <c r="F1663" s="79">
        <v>21733016</v>
      </c>
      <c r="G1663" s="79">
        <v>9922819122</v>
      </c>
      <c r="H1663" s="123">
        <v>22822.483507443099</v>
      </c>
      <c r="I1663" s="124"/>
    </row>
    <row r="1664" spans="1:9" ht="25.35" customHeight="1">
      <c r="A1664" s="81">
        <v>43580</v>
      </c>
      <c r="B1664" s="80">
        <v>2.2524999999999999</v>
      </c>
      <c r="C1664" s="80">
        <v>2.2585000000000002</v>
      </c>
      <c r="D1664" s="80">
        <v>2.206</v>
      </c>
      <c r="E1664" s="80">
        <v>2.2494999999999998</v>
      </c>
      <c r="F1664" s="79">
        <v>18581347</v>
      </c>
      <c r="G1664" s="79">
        <v>9922819122</v>
      </c>
      <c r="H1664" s="123">
        <v>22321.381974538199</v>
      </c>
      <c r="I1664" s="124"/>
    </row>
    <row r="1665" spans="1:9" ht="25.35" customHeight="1">
      <c r="A1665" s="81">
        <v>43579</v>
      </c>
      <c r="B1665" s="80">
        <v>2.2734999999999999</v>
      </c>
      <c r="C1665" s="80">
        <v>2.2759999999999998</v>
      </c>
      <c r="D1665" s="80">
        <v>2.2410000000000001</v>
      </c>
      <c r="E1665" s="80">
        <v>2.2524999999999999</v>
      </c>
      <c r="F1665" s="79">
        <v>12956535</v>
      </c>
      <c r="G1665" s="79">
        <v>9922819122</v>
      </c>
      <c r="H1665" s="123">
        <v>22351.150640093299</v>
      </c>
      <c r="I1665" s="124"/>
    </row>
    <row r="1666" spans="1:9" ht="25.35" customHeight="1">
      <c r="A1666" s="81">
        <v>43578</v>
      </c>
      <c r="B1666" s="80">
        <v>2.3069999999999999</v>
      </c>
      <c r="C1666" s="80">
        <v>2.3069999999999999</v>
      </c>
      <c r="D1666" s="80">
        <v>2.2440000000000002</v>
      </c>
      <c r="E1666" s="80">
        <v>2.2765</v>
      </c>
      <c r="F1666" s="79">
        <v>20130933</v>
      </c>
      <c r="G1666" s="79">
        <v>9922819122</v>
      </c>
      <c r="H1666" s="123">
        <v>22589.297598749101</v>
      </c>
      <c r="I1666" s="124"/>
    </row>
    <row r="1667" spans="1:9" ht="25.35" customHeight="1">
      <c r="A1667" s="81">
        <v>43573</v>
      </c>
      <c r="B1667" s="80">
        <v>2.31</v>
      </c>
      <c r="C1667" s="80">
        <v>2.3115000000000001</v>
      </c>
      <c r="D1667" s="80">
        <v>2.286</v>
      </c>
      <c r="E1667" s="80">
        <v>2.2985000000000002</v>
      </c>
      <c r="F1667" s="79">
        <v>11337295</v>
      </c>
      <c r="G1667" s="79">
        <v>9922819122</v>
      </c>
      <c r="H1667" s="123">
        <v>22807.6003575578</v>
      </c>
      <c r="I1667" s="124"/>
    </row>
    <row r="1668" spans="1:9" ht="25.35" customHeight="1">
      <c r="A1668" s="81">
        <v>43572</v>
      </c>
      <c r="B1668" s="80">
        <v>2.3045</v>
      </c>
      <c r="C1668" s="80">
        <v>2.3105000000000002</v>
      </c>
      <c r="D1668" s="80">
        <v>2.294</v>
      </c>
      <c r="E1668" s="80">
        <v>2.3069999999999999</v>
      </c>
      <c r="F1668" s="79">
        <v>13983213</v>
      </c>
      <c r="G1668" s="79">
        <v>9922819122</v>
      </c>
      <c r="H1668" s="123">
        <v>22891.942938476699</v>
      </c>
      <c r="I1668" s="124"/>
    </row>
    <row r="1669" spans="1:9" ht="25.35" customHeight="1">
      <c r="A1669" s="81">
        <v>43571</v>
      </c>
      <c r="B1669" s="80">
        <v>2.2839999999999998</v>
      </c>
      <c r="C1669" s="80">
        <v>2.3149999999999999</v>
      </c>
      <c r="D1669" s="80">
        <v>2.2759999999999998</v>
      </c>
      <c r="E1669" s="80">
        <v>2.2989999999999999</v>
      </c>
      <c r="F1669" s="79">
        <v>20409703</v>
      </c>
      <c r="G1669" s="79">
        <v>9922819122</v>
      </c>
      <c r="H1669" s="123">
        <v>22812.561407519599</v>
      </c>
      <c r="I1669" s="124"/>
    </row>
    <row r="1670" spans="1:9" ht="25.35" customHeight="1">
      <c r="A1670" s="81">
        <v>43570</v>
      </c>
      <c r="B1670" s="80">
        <v>2.2599999999999998</v>
      </c>
      <c r="C1670" s="80">
        <v>2.2774999999999999</v>
      </c>
      <c r="D1670" s="80">
        <v>2.2494999999999998</v>
      </c>
      <c r="E1670" s="80">
        <v>2.2734999999999999</v>
      </c>
      <c r="F1670" s="79">
        <v>14006729</v>
      </c>
      <c r="G1670" s="79">
        <v>9922819122</v>
      </c>
      <c r="H1670" s="123">
        <v>22559.528933194</v>
      </c>
      <c r="I1670" s="124"/>
    </row>
    <row r="1671" spans="1:9" ht="25.35" customHeight="1">
      <c r="A1671" s="81">
        <v>43567</v>
      </c>
      <c r="B1671" s="80">
        <v>2.2555000000000001</v>
      </c>
      <c r="C1671" s="80">
        <v>2.2694999999999999</v>
      </c>
      <c r="D1671" s="80">
        <v>2.2454999999999998</v>
      </c>
      <c r="E1671" s="80">
        <v>2.2484999999999999</v>
      </c>
      <c r="F1671" s="79">
        <v>14340099</v>
      </c>
      <c r="G1671" s="79">
        <v>9922819122</v>
      </c>
      <c r="H1671" s="123">
        <v>22311.459874614698</v>
      </c>
      <c r="I1671" s="124"/>
    </row>
    <row r="1672" spans="1:9" ht="25.35" customHeight="1">
      <c r="A1672" s="81">
        <v>43566</v>
      </c>
      <c r="B1672" s="80">
        <v>2.2414999999999998</v>
      </c>
      <c r="C1672" s="80">
        <v>2.2565</v>
      </c>
      <c r="D1672" s="80">
        <v>2.2374999999999998</v>
      </c>
      <c r="E1672" s="80">
        <v>2.2494999999999998</v>
      </c>
      <c r="F1672" s="79">
        <v>14022261</v>
      </c>
      <c r="G1672" s="79">
        <v>9922819122</v>
      </c>
      <c r="H1672" s="123">
        <v>22321.381974538199</v>
      </c>
      <c r="I1672" s="124"/>
    </row>
    <row r="1673" spans="1:9" ht="25.35" customHeight="1">
      <c r="A1673" s="81">
        <v>43565</v>
      </c>
      <c r="B1673" s="80">
        <v>2.2475000000000001</v>
      </c>
      <c r="C1673" s="80">
        <v>2.2585000000000002</v>
      </c>
      <c r="D1673" s="80">
        <v>2.2315</v>
      </c>
      <c r="E1673" s="80">
        <v>2.2444999999999999</v>
      </c>
      <c r="F1673" s="79">
        <v>10083404</v>
      </c>
      <c r="G1673" s="79">
        <v>9922819122</v>
      </c>
      <c r="H1673" s="123">
        <v>22271.766743351702</v>
      </c>
      <c r="I1673" s="124"/>
    </row>
    <row r="1674" spans="1:9" ht="25.35" customHeight="1">
      <c r="A1674" s="81">
        <v>43564</v>
      </c>
      <c r="B1674" s="80">
        <v>2.2269999999999999</v>
      </c>
      <c r="C1674" s="80">
        <v>2.2429999999999999</v>
      </c>
      <c r="D1674" s="80">
        <v>2.2174999999999998</v>
      </c>
      <c r="E1674" s="80">
        <v>2.2414999999999998</v>
      </c>
      <c r="F1674" s="79">
        <v>13874004</v>
      </c>
      <c r="G1674" s="79">
        <v>9922819122</v>
      </c>
      <c r="H1674" s="123">
        <v>22241.998077796699</v>
      </c>
      <c r="I1674" s="124"/>
    </row>
    <row r="1675" spans="1:9" ht="25.35" customHeight="1">
      <c r="A1675" s="81">
        <v>43563</v>
      </c>
      <c r="B1675" s="80">
        <v>2.2404999999999999</v>
      </c>
      <c r="C1675" s="80">
        <v>2.2435</v>
      </c>
      <c r="D1675" s="80">
        <v>2.2280000000000002</v>
      </c>
      <c r="E1675" s="80">
        <v>2.2355</v>
      </c>
      <c r="F1675" s="79">
        <v>13010439</v>
      </c>
      <c r="G1675" s="79">
        <v>9922819122</v>
      </c>
      <c r="H1675" s="123">
        <v>22182.463112471101</v>
      </c>
      <c r="I1675" s="124"/>
    </row>
    <row r="1676" spans="1:9" ht="25.35" customHeight="1">
      <c r="A1676" s="81">
        <v>43560</v>
      </c>
      <c r="B1676" s="80">
        <v>2.2759999999999998</v>
      </c>
      <c r="C1676" s="80">
        <v>2.2765</v>
      </c>
      <c r="D1676" s="80">
        <v>2.2294999999999998</v>
      </c>
      <c r="E1676" s="80">
        <v>2.2385000000000002</v>
      </c>
      <c r="F1676" s="79">
        <v>17627568</v>
      </c>
      <c r="G1676" s="79">
        <v>9922819122</v>
      </c>
      <c r="H1676" s="123">
        <v>22212.2317780261</v>
      </c>
      <c r="I1676" s="124"/>
    </row>
    <row r="1677" spans="1:9" ht="25.35" customHeight="1">
      <c r="A1677" s="81">
        <v>43559</v>
      </c>
      <c r="B1677" s="80">
        <v>2.262</v>
      </c>
      <c r="C1677" s="80">
        <v>2.2755000000000001</v>
      </c>
      <c r="D1677" s="80">
        <v>2.2469999999999999</v>
      </c>
      <c r="E1677" s="80">
        <v>2.27</v>
      </c>
      <c r="F1677" s="79">
        <v>33345494</v>
      </c>
      <c r="G1677" s="79">
        <v>9922819122</v>
      </c>
      <c r="H1677" s="123">
        <v>22524.799217677199</v>
      </c>
      <c r="I1677" s="124"/>
    </row>
    <row r="1678" spans="1:9" ht="25.35" customHeight="1">
      <c r="A1678" s="81">
        <v>43558</v>
      </c>
      <c r="B1678" s="80">
        <v>2.2505000000000002</v>
      </c>
      <c r="C1678" s="80">
        <v>2.27</v>
      </c>
      <c r="D1678" s="80">
        <v>2.2429999999999999</v>
      </c>
      <c r="E1678" s="80">
        <v>2.2599999999999998</v>
      </c>
      <c r="F1678" s="79">
        <v>32049332</v>
      </c>
      <c r="G1678" s="79">
        <v>9922819122</v>
      </c>
      <c r="H1678" s="123">
        <v>22425.5711210886</v>
      </c>
      <c r="I1678" s="124"/>
    </row>
    <row r="1679" spans="1:9" ht="25.35" customHeight="1">
      <c r="A1679" s="81">
        <v>43557</v>
      </c>
      <c r="B1679" s="80">
        <v>2.2404999999999999</v>
      </c>
      <c r="C1679" s="80">
        <v>2.2549999999999999</v>
      </c>
      <c r="D1679" s="80">
        <v>2.2290000000000001</v>
      </c>
      <c r="E1679" s="80">
        <v>2.2400000000000002</v>
      </c>
      <c r="F1679" s="79">
        <v>19095884</v>
      </c>
      <c r="G1679" s="79">
        <v>9922819122</v>
      </c>
      <c r="H1679" s="123">
        <v>22227.1149279114</v>
      </c>
      <c r="I1679" s="124"/>
    </row>
    <row r="1680" spans="1:9" ht="25.35" customHeight="1">
      <c r="A1680" s="81">
        <v>43556</v>
      </c>
      <c r="B1680" s="80">
        <v>2.2679999999999998</v>
      </c>
      <c r="C1680" s="80">
        <v>2.2679999999999998</v>
      </c>
      <c r="D1680" s="80">
        <v>2.2280000000000002</v>
      </c>
      <c r="E1680" s="80">
        <v>2.2315</v>
      </c>
      <c r="F1680" s="79">
        <v>18160702</v>
      </c>
      <c r="G1680" s="79">
        <v>9922819122</v>
      </c>
      <c r="H1680" s="123">
        <v>22142.769981208101</v>
      </c>
      <c r="I1680" s="124"/>
    </row>
    <row r="1681" spans="1:9" ht="25.35" customHeight="1">
      <c r="A1681" s="81">
        <v>43553</v>
      </c>
      <c r="B1681" s="80">
        <v>2.25</v>
      </c>
      <c r="C1681" s="80">
        <v>2.2559999999999998</v>
      </c>
      <c r="D1681" s="80">
        <v>2.21</v>
      </c>
      <c r="E1681" s="80">
        <v>2.2294999999999998</v>
      </c>
      <c r="F1681" s="79">
        <v>31681945</v>
      </c>
      <c r="G1681" s="79">
        <v>9922819122</v>
      </c>
      <c r="H1681" s="123">
        <v>22122.925781360998</v>
      </c>
      <c r="I1681" s="124"/>
    </row>
    <row r="1682" spans="1:9" ht="25.35" customHeight="1">
      <c r="A1682" s="81">
        <v>43552</v>
      </c>
      <c r="B1682" s="80">
        <v>2.2475000000000001</v>
      </c>
      <c r="C1682" s="80">
        <v>2.278</v>
      </c>
      <c r="D1682" s="80">
        <v>2.2334999999999998</v>
      </c>
      <c r="E1682" s="80">
        <v>2.2374999999999998</v>
      </c>
      <c r="F1682" s="79">
        <v>14138443</v>
      </c>
      <c r="G1682" s="79">
        <v>9922812694</v>
      </c>
      <c r="H1682" s="123">
        <v>22202.292929668401</v>
      </c>
      <c r="I1682" s="124"/>
    </row>
    <row r="1683" spans="1:9" ht="25.35" customHeight="1">
      <c r="A1683" s="81">
        <v>43551</v>
      </c>
      <c r="B1683" s="80">
        <v>2.2469999999999999</v>
      </c>
      <c r="C1683" s="80">
        <v>2.2675000000000001</v>
      </c>
      <c r="D1683" s="80">
        <v>2.2124999999999999</v>
      </c>
      <c r="E1683" s="80">
        <v>2.25</v>
      </c>
      <c r="F1683" s="79">
        <v>27194418</v>
      </c>
      <c r="G1683" s="79">
        <v>9922812694</v>
      </c>
      <c r="H1683" s="123">
        <v>22326.328561499999</v>
      </c>
      <c r="I1683" s="124"/>
    </row>
    <row r="1684" spans="1:9" ht="25.35" customHeight="1">
      <c r="A1684" s="81">
        <v>43550</v>
      </c>
      <c r="B1684" s="80">
        <v>2.2160000000000002</v>
      </c>
      <c r="C1684" s="80">
        <v>2.23</v>
      </c>
      <c r="D1684" s="80">
        <v>2.1989999999999998</v>
      </c>
      <c r="E1684" s="80">
        <v>2.2269999999999999</v>
      </c>
      <c r="F1684" s="79">
        <v>16938513</v>
      </c>
      <c r="G1684" s="79">
        <v>9922812694</v>
      </c>
      <c r="H1684" s="123">
        <v>22098.1038506117</v>
      </c>
      <c r="I1684" s="124"/>
    </row>
    <row r="1685" spans="1:9" ht="25.35" customHeight="1">
      <c r="A1685" s="81">
        <v>43549</v>
      </c>
      <c r="B1685" s="80">
        <v>2.2585000000000002</v>
      </c>
      <c r="C1685" s="80">
        <v>2.2725</v>
      </c>
      <c r="D1685" s="80">
        <v>2.2149999999999999</v>
      </c>
      <c r="E1685" s="80">
        <v>2.2149999999999999</v>
      </c>
      <c r="F1685" s="79">
        <v>17889742</v>
      </c>
      <c r="G1685" s="79">
        <v>9922812694</v>
      </c>
      <c r="H1685" s="123">
        <v>21979.029265528199</v>
      </c>
      <c r="I1685" s="124"/>
    </row>
    <row r="1686" spans="1:9" ht="25.35" customHeight="1">
      <c r="A1686" s="81">
        <v>43546</v>
      </c>
      <c r="B1686" s="80">
        <v>2.29</v>
      </c>
      <c r="C1686" s="80">
        <v>2.2949999999999999</v>
      </c>
      <c r="D1686" s="80">
        <v>2.2555000000000001</v>
      </c>
      <c r="E1686" s="80">
        <v>2.2570000000000001</v>
      </c>
      <c r="F1686" s="79">
        <v>15871407</v>
      </c>
      <c r="G1686" s="79">
        <v>9922812694</v>
      </c>
      <c r="H1686" s="123">
        <v>22395.787947537799</v>
      </c>
      <c r="I1686" s="124"/>
    </row>
    <row r="1687" spans="1:9" ht="25.35" customHeight="1">
      <c r="A1687" s="81">
        <v>43545</v>
      </c>
      <c r="B1687" s="80">
        <v>2.2749999999999999</v>
      </c>
      <c r="C1687" s="80">
        <v>2.2999999999999998</v>
      </c>
      <c r="D1687" s="80">
        <v>2.2694999999999999</v>
      </c>
      <c r="E1687" s="80">
        <v>2.2795000000000001</v>
      </c>
      <c r="F1687" s="79">
        <v>22336024</v>
      </c>
      <c r="G1687" s="79">
        <v>9922812694</v>
      </c>
      <c r="H1687" s="123">
        <v>22619.051611678002</v>
      </c>
      <c r="I1687" s="124"/>
    </row>
    <row r="1688" spans="1:9" ht="25.35" customHeight="1">
      <c r="A1688" s="81">
        <v>43544</v>
      </c>
      <c r="B1688" s="80">
        <v>2.2869999999999999</v>
      </c>
      <c r="C1688" s="80">
        <v>2.2970000000000002</v>
      </c>
      <c r="D1688" s="80">
        <v>2.2730000000000001</v>
      </c>
      <c r="E1688" s="80">
        <v>2.2795000000000001</v>
      </c>
      <c r="F1688" s="79">
        <v>24088520</v>
      </c>
      <c r="G1688" s="79">
        <v>9922812694</v>
      </c>
      <c r="H1688" s="123">
        <v>22619.051611678002</v>
      </c>
      <c r="I1688" s="124"/>
    </row>
    <row r="1689" spans="1:9" ht="25.35" customHeight="1">
      <c r="A1689" s="81">
        <v>43543</v>
      </c>
      <c r="B1689" s="80">
        <v>2.2679999999999998</v>
      </c>
      <c r="C1689" s="80">
        <v>2.2845</v>
      </c>
      <c r="D1689" s="80">
        <v>2.2480000000000002</v>
      </c>
      <c r="E1689" s="80">
        <v>2.2799999999999998</v>
      </c>
      <c r="F1689" s="79">
        <v>16750258</v>
      </c>
      <c r="G1689" s="79">
        <v>9922812694</v>
      </c>
      <c r="H1689" s="123">
        <v>22624.012658426102</v>
      </c>
      <c r="I1689" s="124"/>
    </row>
    <row r="1690" spans="1:9" ht="25.35" customHeight="1">
      <c r="A1690" s="81">
        <v>43542</v>
      </c>
      <c r="B1690" s="80">
        <v>2.2599999999999998</v>
      </c>
      <c r="C1690" s="80">
        <v>2.2690000000000001</v>
      </c>
      <c r="D1690" s="80">
        <v>2.25</v>
      </c>
      <c r="E1690" s="80">
        <v>2.262</v>
      </c>
      <c r="F1690" s="79">
        <v>14492772</v>
      </c>
      <c r="G1690" s="79">
        <v>9922812694</v>
      </c>
      <c r="H1690" s="123">
        <v>22445.403146583601</v>
      </c>
      <c r="I1690" s="124"/>
    </row>
    <row r="1691" spans="1:9" ht="25.35" customHeight="1">
      <c r="A1691" s="81">
        <v>43539</v>
      </c>
      <c r="B1691" s="80">
        <v>2.2235</v>
      </c>
      <c r="C1691" s="80">
        <v>2.25</v>
      </c>
      <c r="D1691" s="80">
        <v>2.2050000000000001</v>
      </c>
      <c r="E1691" s="80">
        <v>2.25</v>
      </c>
      <c r="F1691" s="79">
        <v>42731286</v>
      </c>
      <c r="G1691" s="79">
        <v>9922812694</v>
      </c>
      <c r="H1691" s="123">
        <v>22326.328561499999</v>
      </c>
      <c r="I1691" s="124"/>
    </row>
    <row r="1692" spans="1:9" ht="25.35" customHeight="1">
      <c r="A1692" s="81">
        <v>43538</v>
      </c>
      <c r="B1692" s="80">
        <v>2.1875</v>
      </c>
      <c r="C1692" s="80">
        <v>2.2229999999999999</v>
      </c>
      <c r="D1692" s="80">
        <v>2.1855000000000002</v>
      </c>
      <c r="E1692" s="80">
        <v>2.21</v>
      </c>
      <c r="F1692" s="79">
        <v>23044793</v>
      </c>
      <c r="G1692" s="79">
        <v>9922812694</v>
      </c>
      <c r="H1692" s="123">
        <v>21929.416432265301</v>
      </c>
      <c r="I1692" s="124"/>
    </row>
    <row r="1693" spans="1:9" ht="25.35" customHeight="1">
      <c r="A1693" s="81">
        <v>43537</v>
      </c>
      <c r="B1693" s="80">
        <v>2.1804999999999999</v>
      </c>
      <c r="C1693" s="80">
        <v>2.1884999999999999</v>
      </c>
      <c r="D1693" s="80">
        <v>2.1640000000000001</v>
      </c>
      <c r="E1693" s="80">
        <v>2.1850000000000001</v>
      </c>
      <c r="F1693" s="79">
        <v>23596667</v>
      </c>
      <c r="G1693" s="79">
        <v>9922812694</v>
      </c>
      <c r="H1693" s="123">
        <v>21681.3451686021</v>
      </c>
      <c r="I1693" s="124"/>
    </row>
    <row r="1694" spans="1:9" ht="25.35" customHeight="1">
      <c r="A1694" s="81">
        <v>43536</v>
      </c>
      <c r="B1694" s="80">
        <v>2.161</v>
      </c>
      <c r="C1694" s="80">
        <v>2.1869999999999998</v>
      </c>
      <c r="D1694" s="80">
        <v>2.1509999999999998</v>
      </c>
      <c r="E1694" s="80">
        <v>2.1835</v>
      </c>
      <c r="F1694" s="79">
        <v>20718640</v>
      </c>
      <c r="G1694" s="79">
        <v>9922812694</v>
      </c>
      <c r="H1694" s="123">
        <v>21666.462028358099</v>
      </c>
      <c r="I1694" s="124"/>
    </row>
    <row r="1695" spans="1:9" ht="25.35" customHeight="1">
      <c r="A1695" s="81">
        <v>43535</v>
      </c>
      <c r="B1695" s="80">
        <v>2.1669999999999998</v>
      </c>
      <c r="C1695" s="80">
        <v>2.1825000000000001</v>
      </c>
      <c r="D1695" s="80">
        <v>2.129</v>
      </c>
      <c r="E1695" s="80">
        <v>2.1545000000000001</v>
      </c>
      <c r="F1695" s="79">
        <v>15976820</v>
      </c>
      <c r="G1695" s="79">
        <v>9922812694</v>
      </c>
      <c r="H1695" s="123">
        <v>21378.700024928101</v>
      </c>
      <c r="I1695" s="124"/>
    </row>
    <row r="1696" spans="1:9" ht="25.35" customHeight="1">
      <c r="A1696" s="81">
        <v>43532</v>
      </c>
      <c r="B1696" s="80">
        <v>2.1549999999999998</v>
      </c>
      <c r="C1696" s="80">
        <v>2.1705000000000001</v>
      </c>
      <c r="D1696" s="80">
        <v>2.145</v>
      </c>
      <c r="E1696" s="80">
        <v>2.1575000000000002</v>
      </c>
      <c r="F1696" s="79">
        <v>20195654</v>
      </c>
      <c r="G1696" s="79">
        <v>9922812694</v>
      </c>
      <c r="H1696" s="123">
        <v>21408.468671198902</v>
      </c>
      <c r="I1696" s="124"/>
    </row>
    <row r="1697" spans="1:9" ht="25.35" customHeight="1">
      <c r="A1697" s="81">
        <v>43531</v>
      </c>
      <c r="B1697" s="80">
        <v>2.1655000000000002</v>
      </c>
      <c r="C1697" s="80">
        <v>2.1890000000000001</v>
      </c>
      <c r="D1697" s="80">
        <v>2.1495000000000002</v>
      </c>
      <c r="E1697" s="80">
        <v>2.1669999999999998</v>
      </c>
      <c r="F1697" s="79">
        <v>15149833</v>
      </c>
      <c r="G1697" s="79">
        <v>9922812694</v>
      </c>
      <c r="H1697" s="123">
        <v>21502.7356567596</v>
      </c>
      <c r="I1697" s="124"/>
    </row>
    <row r="1698" spans="1:9" ht="25.35" customHeight="1">
      <c r="A1698" s="81">
        <v>43530</v>
      </c>
      <c r="B1698" s="80">
        <v>2.1745000000000001</v>
      </c>
      <c r="C1698" s="80">
        <v>2.1840000000000002</v>
      </c>
      <c r="D1698" s="80">
        <v>2.1509999999999998</v>
      </c>
      <c r="E1698" s="80">
        <v>2.1695000000000002</v>
      </c>
      <c r="F1698" s="79">
        <v>35454027</v>
      </c>
      <c r="G1698" s="79">
        <v>9922812694</v>
      </c>
      <c r="H1698" s="123">
        <v>21527.5408904996</v>
      </c>
      <c r="I1698" s="124"/>
    </row>
    <row r="1699" spans="1:9" ht="25.35" customHeight="1">
      <c r="A1699" s="81">
        <v>43529</v>
      </c>
      <c r="B1699" s="80">
        <v>2.1395</v>
      </c>
      <c r="C1699" s="80">
        <v>2.1795</v>
      </c>
      <c r="D1699" s="80">
        <v>2.1385000000000001</v>
      </c>
      <c r="E1699" s="80">
        <v>2.1669999999999998</v>
      </c>
      <c r="F1699" s="79">
        <v>20812526</v>
      </c>
      <c r="G1699" s="79">
        <v>9922812694</v>
      </c>
      <c r="H1699" s="123">
        <v>21502.7356567596</v>
      </c>
      <c r="I1699" s="124"/>
    </row>
    <row r="1700" spans="1:9" ht="25.35" customHeight="1">
      <c r="A1700" s="81">
        <v>43528</v>
      </c>
      <c r="B1700" s="80">
        <v>2.1520000000000001</v>
      </c>
      <c r="C1700" s="80">
        <v>2.1589999999999998</v>
      </c>
      <c r="D1700" s="80">
        <v>2.1360000000000001</v>
      </c>
      <c r="E1700" s="80">
        <v>2.1395</v>
      </c>
      <c r="F1700" s="79">
        <v>15940605</v>
      </c>
      <c r="G1700" s="79">
        <v>9922812694</v>
      </c>
      <c r="H1700" s="123">
        <v>21229.856793573599</v>
      </c>
      <c r="I1700" s="124"/>
    </row>
    <row r="1701" spans="1:9" ht="25.35" customHeight="1">
      <c r="A1701" s="81">
        <v>43525</v>
      </c>
      <c r="B1701" s="80">
        <v>2.1579999999999999</v>
      </c>
      <c r="C1701" s="80">
        <v>2.1764999999999999</v>
      </c>
      <c r="D1701" s="80">
        <v>2.1295000000000002</v>
      </c>
      <c r="E1701" s="80">
        <v>2.1444999999999999</v>
      </c>
      <c r="F1701" s="79">
        <v>17513462</v>
      </c>
      <c r="G1701" s="79">
        <v>9922812694</v>
      </c>
      <c r="H1701" s="123">
        <v>21279.471992619401</v>
      </c>
      <c r="I1701" s="124"/>
    </row>
    <row r="1702" spans="1:9" ht="25.35" customHeight="1">
      <c r="A1702" s="81">
        <v>43524</v>
      </c>
      <c r="B1702" s="80">
        <v>2.1459999999999999</v>
      </c>
      <c r="C1702" s="80">
        <v>2.16</v>
      </c>
      <c r="D1702" s="80">
        <v>2.1404999999999998</v>
      </c>
      <c r="E1702" s="80">
        <v>2.1469999999999998</v>
      </c>
      <c r="F1702" s="79">
        <v>27025837</v>
      </c>
      <c r="G1702" s="79">
        <v>9922812694</v>
      </c>
      <c r="H1702" s="123">
        <v>21304.279592142298</v>
      </c>
      <c r="I1702" s="124"/>
    </row>
    <row r="1703" spans="1:9" ht="25.35" customHeight="1">
      <c r="A1703" s="81">
        <v>43523</v>
      </c>
      <c r="B1703" s="80">
        <v>2.1955</v>
      </c>
      <c r="C1703" s="80">
        <v>2.2080000000000002</v>
      </c>
      <c r="D1703" s="80">
        <v>2.1465000000000001</v>
      </c>
      <c r="E1703" s="80">
        <v>2.1549999999999998</v>
      </c>
      <c r="F1703" s="79">
        <v>35707000</v>
      </c>
      <c r="G1703" s="79">
        <v>9922803740</v>
      </c>
      <c r="H1703" s="123">
        <v>21383.6417758063</v>
      </c>
      <c r="I1703" s="124"/>
    </row>
    <row r="1704" spans="1:9" ht="25.35" customHeight="1">
      <c r="A1704" s="81">
        <v>43522</v>
      </c>
      <c r="B1704" s="80">
        <v>2.2149999999999999</v>
      </c>
      <c r="C1704" s="80">
        <v>2.2320000000000002</v>
      </c>
      <c r="D1704" s="80">
        <v>2.1894999999999998</v>
      </c>
      <c r="E1704" s="80">
        <v>2.2000000000000002</v>
      </c>
      <c r="F1704" s="79">
        <v>30491853</v>
      </c>
      <c r="G1704" s="79">
        <v>9922803740</v>
      </c>
      <c r="H1704" s="123">
        <v>21830.168701156101</v>
      </c>
      <c r="I1704" s="124"/>
    </row>
    <row r="1705" spans="1:9" ht="25.35" customHeight="1">
      <c r="A1705" s="81">
        <v>43521</v>
      </c>
      <c r="B1705" s="80">
        <v>2.2850000000000001</v>
      </c>
      <c r="C1705" s="80">
        <v>2.2999999999999998</v>
      </c>
      <c r="D1705" s="80">
        <v>2.2625000000000002</v>
      </c>
      <c r="E1705" s="80">
        <v>2.274</v>
      </c>
      <c r="F1705" s="79">
        <v>21817491</v>
      </c>
      <c r="G1705" s="79">
        <v>9922803740</v>
      </c>
      <c r="H1705" s="123">
        <v>22564.4550044889</v>
      </c>
      <c r="I1705" s="124"/>
    </row>
    <row r="1706" spans="1:9" ht="25.35" customHeight="1">
      <c r="A1706" s="81">
        <v>43518</v>
      </c>
      <c r="B1706" s="80">
        <v>2.3039999999999998</v>
      </c>
      <c r="C1706" s="80">
        <v>2.3140000000000001</v>
      </c>
      <c r="D1706" s="80">
        <v>2.2759999999999998</v>
      </c>
      <c r="E1706" s="80">
        <v>2.2805</v>
      </c>
      <c r="F1706" s="79">
        <v>19536622</v>
      </c>
      <c r="G1706" s="79">
        <v>9922803740</v>
      </c>
      <c r="H1706" s="123">
        <v>22628.953285577601</v>
      </c>
      <c r="I1706" s="124"/>
    </row>
    <row r="1707" spans="1:9" ht="25.35" customHeight="1">
      <c r="A1707" s="81">
        <v>43517</v>
      </c>
      <c r="B1707" s="80">
        <v>2.3039999999999998</v>
      </c>
      <c r="C1707" s="80">
        <v>2.3140000000000001</v>
      </c>
      <c r="D1707" s="80">
        <v>2.274</v>
      </c>
      <c r="E1707" s="80">
        <v>2.3090000000000002</v>
      </c>
      <c r="F1707" s="79">
        <v>29353465</v>
      </c>
      <c r="G1707" s="79">
        <v>9922803740</v>
      </c>
      <c r="H1707" s="123">
        <v>22911.753987069998</v>
      </c>
      <c r="I1707" s="124"/>
    </row>
    <row r="1708" spans="1:9" ht="25.35" customHeight="1">
      <c r="A1708" s="81">
        <v>43516</v>
      </c>
      <c r="B1708" s="80">
        <v>2.3159999999999998</v>
      </c>
      <c r="C1708" s="80">
        <v>2.3330000000000002</v>
      </c>
      <c r="D1708" s="80">
        <v>2.29</v>
      </c>
      <c r="E1708" s="80">
        <v>2.2934999999999999</v>
      </c>
      <c r="F1708" s="79">
        <v>35531012</v>
      </c>
      <c r="G1708" s="79">
        <v>9922803740</v>
      </c>
      <c r="H1708" s="123">
        <v>22757.949847755099</v>
      </c>
      <c r="I1708" s="124"/>
    </row>
    <row r="1709" spans="1:9" ht="25.35" customHeight="1">
      <c r="A1709" s="81">
        <v>43515</v>
      </c>
      <c r="B1709" s="80">
        <v>2.3344999999999998</v>
      </c>
      <c r="C1709" s="80">
        <v>2.3515000000000001</v>
      </c>
      <c r="D1709" s="80">
        <v>2.3144999999999998</v>
      </c>
      <c r="E1709" s="80">
        <v>2.3199999999999998</v>
      </c>
      <c r="F1709" s="79">
        <v>14176943</v>
      </c>
      <c r="G1709" s="79">
        <v>9922803740</v>
      </c>
      <c r="H1709" s="123">
        <v>23020.904014381402</v>
      </c>
      <c r="I1709" s="124"/>
    </row>
    <row r="1710" spans="1:9" ht="25.35" customHeight="1">
      <c r="A1710" s="81">
        <v>43514</v>
      </c>
      <c r="B1710" s="80">
        <v>2.3105000000000002</v>
      </c>
      <c r="C1710" s="80">
        <v>2.3485</v>
      </c>
      <c r="D1710" s="80">
        <v>2.3105000000000002</v>
      </c>
      <c r="E1710" s="80">
        <v>2.33</v>
      </c>
      <c r="F1710" s="79">
        <v>12268369</v>
      </c>
      <c r="G1710" s="79">
        <v>9922803740</v>
      </c>
      <c r="H1710" s="123">
        <v>23120.131957150101</v>
      </c>
      <c r="I1710" s="124"/>
    </row>
    <row r="1711" spans="1:9" ht="25.35" customHeight="1">
      <c r="A1711" s="81">
        <v>43511</v>
      </c>
      <c r="B1711" s="80">
        <v>2.3050000000000002</v>
      </c>
      <c r="C1711" s="80">
        <v>2.3315000000000001</v>
      </c>
      <c r="D1711" s="80">
        <v>2.2974999999999999</v>
      </c>
      <c r="E1711" s="80">
        <v>2.3119999999999998</v>
      </c>
      <c r="F1711" s="79">
        <v>25871644</v>
      </c>
      <c r="G1711" s="79">
        <v>9922803740</v>
      </c>
      <c r="H1711" s="123">
        <v>22941.522606478698</v>
      </c>
      <c r="I1711" s="124"/>
    </row>
    <row r="1712" spans="1:9" ht="25.35" customHeight="1">
      <c r="A1712" s="81">
        <v>43510</v>
      </c>
      <c r="B1712" s="80">
        <v>2.2959999999999998</v>
      </c>
      <c r="C1712" s="80">
        <v>2.3140000000000001</v>
      </c>
      <c r="D1712" s="80">
        <v>2.2785000000000002</v>
      </c>
      <c r="E1712" s="80">
        <v>2.2905000000000002</v>
      </c>
      <c r="F1712" s="79">
        <v>13288286</v>
      </c>
      <c r="G1712" s="79">
        <v>9922803740</v>
      </c>
      <c r="H1712" s="123">
        <v>22728.181228346399</v>
      </c>
      <c r="I1712" s="124"/>
    </row>
    <row r="1713" spans="1:9" ht="25.35" customHeight="1">
      <c r="A1713" s="81">
        <v>43509</v>
      </c>
      <c r="B1713" s="80">
        <v>2.2770000000000001</v>
      </c>
      <c r="C1713" s="80">
        <v>2.3014999999999999</v>
      </c>
      <c r="D1713" s="80">
        <v>2.262</v>
      </c>
      <c r="E1713" s="80">
        <v>2.2945000000000002</v>
      </c>
      <c r="F1713" s="79">
        <v>26363952</v>
      </c>
      <c r="G1713" s="79">
        <v>9922803740</v>
      </c>
      <c r="H1713" s="123">
        <v>22767.8719322978</v>
      </c>
      <c r="I1713" s="124"/>
    </row>
    <row r="1714" spans="1:9" ht="25.35" customHeight="1">
      <c r="A1714" s="81">
        <v>43508</v>
      </c>
      <c r="B1714" s="80">
        <v>2.3005</v>
      </c>
      <c r="C1714" s="80">
        <v>2.3290000000000002</v>
      </c>
      <c r="D1714" s="80">
        <v>2.2730000000000001</v>
      </c>
      <c r="E1714" s="80">
        <v>2.278</v>
      </c>
      <c r="F1714" s="79">
        <v>16239220</v>
      </c>
      <c r="G1714" s="79">
        <v>9922803740</v>
      </c>
      <c r="H1714" s="123">
        <v>22604.148074221001</v>
      </c>
      <c r="I1714" s="124"/>
    </row>
    <row r="1715" spans="1:9" ht="25.35" customHeight="1">
      <c r="A1715" s="81">
        <v>43507</v>
      </c>
      <c r="B1715" s="80">
        <v>2.2905000000000002</v>
      </c>
      <c r="C1715" s="80">
        <v>2.3174999999999999</v>
      </c>
      <c r="D1715" s="80">
        <v>2.2814999999999999</v>
      </c>
      <c r="E1715" s="80">
        <v>2.2945000000000002</v>
      </c>
      <c r="F1715" s="79">
        <v>19667050</v>
      </c>
      <c r="G1715" s="79">
        <v>9922803740</v>
      </c>
      <c r="H1715" s="123">
        <v>22767.8719322978</v>
      </c>
      <c r="I1715" s="124"/>
    </row>
    <row r="1716" spans="1:9" ht="25.35" customHeight="1">
      <c r="A1716" s="81">
        <v>43504</v>
      </c>
      <c r="B1716" s="80">
        <v>2.2829999999999999</v>
      </c>
      <c r="C1716" s="80">
        <v>2.3035000000000001</v>
      </c>
      <c r="D1716" s="80">
        <v>2.2654999999999998</v>
      </c>
      <c r="E1716" s="80">
        <v>2.2795000000000001</v>
      </c>
      <c r="F1716" s="79">
        <v>14210315</v>
      </c>
      <c r="G1716" s="79">
        <v>9922803740</v>
      </c>
      <c r="H1716" s="123">
        <v>22619.031201034999</v>
      </c>
      <c r="I1716" s="124"/>
    </row>
    <row r="1717" spans="1:9" ht="25.35" customHeight="1">
      <c r="A1717" s="81">
        <v>43503</v>
      </c>
      <c r="B1717" s="80">
        <v>2.3344999999999998</v>
      </c>
      <c r="C1717" s="80">
        <v>2.3380000000000001</v>
      </c>
      <c r="D1717" s="80">
        <v>2.2719999999999998</v>
      </c>
      <c r="E1717" s="80">
        <v>2.2885</v>
      </c>
      <c r="F1717" s="79">
        <v>22262468</v>
      </c>
      <c r="G1717" s="79">
        <v>9922803740</v>
      </c>
      <c r="H1717" s="123">
        <v>22708.337059261099</v>
      </c>
      <c r="I1717" s="124"/>
    </row>
    <row r="1718" spans="1:9" ht="25.35" customHeight="1">
      <c r="A1718" s="81">
        <v>43502</v>
      </c>
      <c r="B1718" s="80">
        <v>2.3384999999999998</v>
      </c>
      <c r="C1718" s="80">
        <v>2.3780000000000001</v>
      </c>
      <c r="D1718" s="80">
        <v>2.3079999999999998</v>
      </c>
      <c r="E1718" s="80">
        <v>2.3245</v>
      </c>
      <c r="F1718" s="79">
        <v>23625832</v>
      </c>
      <c r="G1718" s="79">
        <v>9922803740</v>
      </c>
      <c r="H1718" s="123">
        <v>23065.5581263848</v>
      </c>
      <c r="I1718" s="124"/>
    </row>
    <row r="1719" spans="1:9" ht="25.35" customHeight="1">
      <c r="A1719" s="81">
        <v>43501</v>
      </c>
      <c r="B1719" s="80">
        <v>2.3065000000000002</v>
      </c>
      <c r="C1719" s="80">
        <v>2.3410000000000002</v>
      </c>
      <c r="D1719" s="80">
        <v>2.3054999999999999</v>
      </c>
      <c r="E1719" s="80">
        <v>2.3395000000000001</v>
      </c>
      <c r="F1719" s="79">
        <v>17940619</v>
      </c>
      <c r="G1719" s="79">
        <v>9922803740</v>
      </c>
      <c r="H1719" s="123">
        <v>23214.3988576476</v>
      </c>
      <c r="I1719" s="124"/>
    </row>
    <row r="1720" spans="1:9" ht="25.35" customHeight="1">
      <c r="A1720" s="81">
        <v>43500</v>
      </c>
      <c r="B1720" s="80">
        <v>2.3094999999999999</v>
      </c>
      <c r="C1720" s="80">
        <v>2.331</v>
      </c>
      <c r="D1720" s="80">
        <v>2.2974999999999999</v>
      </c>
      <c r="E1720" s="80">
        <v>2.3075000000000001</v>
      </c>
      <c r="F1720" s="79">
        <v>26457567</v>
      </c>
      <c r="G1720" s="79">
        <v>9922803740</v>
      </c>
      <c r="H1720" s="123">
        <v>22896.868494475199</v>
      </c>
      <c r="I1720" s="124"/>
    </row>
    <row r="1721" spans="1:9" ht="25.35" customHeight="1">
      <c r="A1721" s="81">
        <v>43497</v>
      </c>
      <c r="B1721" s="80">
        <v>2.3035000000000001</v>
      </c>
      <c r="C1721" s="80">
        <v>2.3260000000000001</v>
      </c>
      <c r="D1721" s="80">
        <v>2.282</v>
      </c>
      <c r="E1721" s="80">
        <v>2.2999999999999998</v>
      </c>
      <c r="F1721" s="79">
        <v>27544598</v>
      </c>
      <c r="G1721" s="79">
        <v>9922803740</v>
      </c>
      <c r="H1721" s="123">
        <v>22822.4481288438</v>
      </c>
      <c r="I1721" s="124"/>
    </row>
    <row r="1722" spans="1:9" ht="25.35" customHeight="1">
      <c r="A1722" s="81">
        <v>43496</v>
      </c>
      <c r="B1722" s="80">
        <v>2.2490000000000001</v>
      </c>
      <c r="C1722" s="80">
        <v>2.38</v>
      </c>
      <c r="D1722" s="80">
        <v>2.21</v>
      </c>
      <c r="E1722" s="80">
        <v>2.3239999999999998</v>
      </c>
      <c r="F1722" s="79">
        <v>66510514</v>
      </c>
      <c r="G1722" s="79">
        <v>9922803740</v>
      </c>
      <c r="H1722" s="123">
        <v>23060.594718332701</v>
      </c>
      <c r="I1722" s="124"/>
    </row>
    <row r="1723" spans="1:9" ht="25.35" customHeight="1">
      <c r="A1723" s="81">
        <v>43495</v>
      </c>
      <c r="B1723" s="80">
        <v>2.35</v>
      </c>
      <c r="C1723" s="80">
        <v>2.3635000000000002</v>
      </c>
      <c r="D1723" s="80">
        <v>2.3125</v>
      </c>
      <c r="E1723" s="80">
        <v>2.34</v>
      </c>
      <c r="F1723" s="79">
        <v>23471769</v>
      </c>
      <c r="G1723" s="79">
        <v>9922793546</v>
      </c>
      <c r="H1723" s="123">
        <v>23219.336045959801</v>
      </c>
      <c r="I1723" s="124"/>
    </row>
    <row r="1724" spans="1:9" ht="25.35" customHeight="1">
      <c r="A1724" s="81">
        <v>43494</v>
      </c>
      <c r="B1724" s="80">
        <v>2.3614999999999999</v>
      </c>
      <c r="C1724" s="80">
        <v>2.3935</v>
      </c>
      <c r="D1724" s="80">
        <v>2.343</v>
      </c>
      <c r="E1724" s="80">
        <v>2.343</v>
      </c>
      <c r="F1724" s="79">
        <v>20877236</v>
      </c>
      <c r="G1724" s="79">
        <v>9922793546</v>
      </c>
      <c r="H1724" s="123">
        <v>23249.104634786301</v>
      </c>
      <c r="I1724" s="124"/>
    </row>
    <row r="1725" spans="1:9" ht="25.35" customHeight="1">
      <c r="A1725" s="81">
        <v>43493</v>
      </c>
      <c r="B1725" s="80">
        <v>2.3534999999999999</v>
      </c>
      <c r="C1725" s="80">
        <v>2.3984999999999999</v>
      </c>
      <c r="D1725" s="80">
        <v>2.3424999999999998</v>
      </c>
      <c r="E1725" s="80">
        <v>2.36</v>
      </c>
      <c r="F1725" s="79">
        <v>20838274</v>
      </c>
      <c r="G1725" s="79">
        <v>9922793546</v>
      </c>
      <c r="H1725" s="123">
        <v>23417.791727617499</v>
      </c>
      <c r="I1725" s="124"/>
    </row>
    <row r="1726" spans="1:9" ht="25.35" customHeight="1">
      <c r="A1726" s="81">
        <v>43490</v>
      </c>
      <c r="B1726" s="80">
        <v>2.3639999999999999</v>
      </c>
      <c r="C1726" s="80">
        <v>2.3740000000000001</v>
      </c>
      <c r="D1726" s="80">
        <v>2.3340000000000001</v>
      </c>
      <c r="E1726" s="80">
        <v>2.3639999999999999</v>
      </c>
      <c r="F1726" s="79">
        <v>25119784</v>
      </c>
      <c r="G1726" s="79">
        <v>9922793546</v>
      </c>
      <c r="H1726" s="123">
        <v>23457.482390793401</v>
      </c>
      <c r="I1726" s="124"/>
    </row>
    <row r="1727" spans="1:9" ht="25.35" customHeight="1">
      <c r="A1727" s="81">
        <v>43489</v>
      </c>
      <c r="B1727" s="80">
        <v>2.3795000000000002</v>
      </c>
      <c r="C1727" s="80">
        <v>2.3885000000000001</v>
      </c>
      <c r="D1727" s="80">
        <v>2.3475000000000001</v>
      </c>
      <c r="E1727" s="80">
        <v>2.3624999999999998</v>
      </c>
      <c r="F1727" s="79">
        <v>19495037</v>
      </c>
      <c r="G1727" s="79">
        <v>9922793546</v>
      </c>
      <c r="H1727" s="123">
        <v>23442.5992792693</v>
      </c>
      <c r="I1727" s="124"/>
    </row>
    <row r="1728" spans="1:9" ht="25.35" customHeight="1">
      <c r="A1728" s="81">
        <v>43488</v>
      </c>
      <c r="B1728" s="80">
        <v>2.3685</v>
      </c>
      <c r="C1728" s="80">
        <v>2.4039999999999999</v>
      </c>
      <c r="D1728" s="80">
        <v>2.3330000000000002</v>
      </c>
      <c r="E1728" s="80">
        <v>2.379</v>
      </c>
      <c r="F1728" s="79">
        <v>18447978</v>
      </c>
      <c r="G1728" s="79">
        <v>9922793546</v>
      </c>
      <c r="H1728" s="123">
        <v>23606.325334925899</v>
      </c>
      <c r="I1728" s="124"/>
    </row>
    <row r="1729" spans="1:9" ht="25.35" customHeight="1">
      <c r="A1729" s="81">
        <v>43487</v>
      </c>
      <c r="B1729" s="80">
        <v>2.3805000000000001</v>
      </c>
      <c r="C1729" s="80">
        <v>2.4140000000000001</v>
      </c>
      <c r="D1729" s="80">
        <v>2.3645</v>
      </c>
      <c r="E1729" s="80">
        <v>2.38</v>
      </c>
      <c r="F1729" s="79">
        <v>22392404</v>
      </c>
      <c r="G1729" s="79">
        <v>9922793546</v>
      </c>
      <c r="H1729" s="123">
        <v>23616.249775053599</v>
      </c>
      <c r="I1729" s="124"/>
    </row>
    <row r="1730" spans="1:9" ht="25.35" customHeight="1">
      <c r="A1730" s="81">
        <v>43486</v>
      </c>
      <c r="B1730" s="80">
        <v>2.3809999999999998</v>
      </c>
      <c r="C1730" s="80">
        <v>2.4075000000000002</v>
      </c>
      <c r="D1730" s="80">
        <v>2.3544999999999998</v>
      </c>
      <c r="E1730" s="80">
        <v>2.38</v>
      </c>
      <c r="F1730" s="79">
        <v>16350104</v>
      </c>
      <c r="G1730" s="79">
        <v>9922793546</v>
      </c>
      <c r="H1730" s="123">
        <v>23616.249775053599</v>
      </c>
      <c r="I1730" s="124"/>
    </row>
    <row r="1731" spans="1:9" ht="25.35" customHeight="1">
      <c r="A1731" s="81">
        <v>43483</v>
      </c>
      <c r="B1731" s="80">
        <v>2.3214999999999999</v>
      </c>
      <c r="C1731" s="80">
        <v>2.3969999999999998</v>
      </c>
      <c r="D1731" s="80">
        <v>2.3105000000000002</v>
      </c>
      <c r="E1731" s="80">
        <v>2.3889999999999998</v>
      </c>
      <c r="F1731" s="79">
        <v>30743862</v>
      </c>
      <c r="G1731" s="79">
        <v>9922793546</v>
      </c>
      <c r="H1731" s="123">
        <v>23705.5531757547</v>
      </c>
      <c r="I1731" s="124"/>
    </row>
    <row r="1732" spans="1:9" ht="25.35" customHeight="1">
      <c r="A1732" s="81">
        <v>43482</v>
      </c>
      <c r="B1732" s="80">
        <v>2.2690000000000001</v>
      </c>
      <c r="C1732" s="80">
        <v>2.3224999999999998</v>
      </c>
      <c r="D1732" s="80">
        <v>2.2534999999999998</v>
      </c>
      <c r="E1732" s="80">
        <v>2.3184999999999998</v>
      </c>
      <c r="F1732" s="79">
        <v>111375907</v>
      </c>
      <c r="G1732" s="79">
        <v>9922793546</v>
      </c>
      <c r="H1732" s="123">
        <v>23005.997252778001</v>
      </c>
      <c r="I1732" s="124"/>
    </row>
    <row r="1733" spans="1:9" ht="25.35" customHeight="1">
      <c r="A1733" s="81">
        <v>43481</v>
      </c>
      <c r="B1733" s="80">
        <v>2.31</v>
      </c>
      <c r="C1733" s="80">
        <v>2.3220000000000001</v>
      </c>
      <c r="D1733" s="80">
        <v>2.278</v>
      </c>
      <c r="E1733" s="80">
        <v>2.278</v>
      </c>
      <c r="F1733" s="79">
        <v>20186156</v>
      </c>
      <c r="G1733" s="79">
        <v>9922793546</v>
      </c>
      <c r="H1733" s="123">
        <v>22604.124852287801</v>
      </c>
      <c r="I1733" s="124"/>
    </row>
    <row r="1734" spans="1:9" ht="25.35" customHeight="1">
      <c r="A1734" s="81">
        <v>43480</v>
      </c>
      <c r="B1734" s="80">
        <v>2.3165</v>
      </c>
      <c r="C1734" s="80">
        <v>2.3224999999999998</v>
      </c>
      <c r="D1734" s="80">
        <v>2.2909999999999999</v>
      </c>
      <c r="E1734" s="80">
        <v>2.2995000000000001</v>
      </c>
      <c r="F1734" s="79">
        <v>20208073</v>
      </c>
      <c r="G1734" s="79">
        <v>9922793546</v>
      </c>
      <c r="H1734" s="123">
        <v>22817.463645469601</v>
      </c>
      <c r="I1734" s="124"/>
    </row>
    <row r="1735" spans="1:9" ht="25.35" customHeight="1">
      <c r="A1735" s="81">
        <v>43479</v>
      </c>
      <c r="B1735" s="80">
        <v>2.3285</v>
      </c>
      <c r="C1735" s="80">
        <v>2.3315000000000001</v>
      </c>
      <c r="D1735" s="80">
        <v>2.2805</v>
      </c>
      <c r="E1735" s="80">
        <v>2.286</v>
      </c>
      <c r="F1735" s="79">
        <v>113214640</v>
      </c>
      <c r="G1735" s="79">
        <v>9922793546</v>
      </c>
      <c r="H1735" s="123">
        <v>22683.5061786396</v>
      </c>
      <c r="I1735" s="124"/>
    </row>
    <row r="1736" spans="1:9" ht="25.35" customHeight="1">
      <c r="A1736" s="81">
        <v>43476</v>
      </c>
      <c r="B1736" s="80">
        <v>2.3374999999999999</v>
      </c>
      <c r="C1736" s="80">
        <v>2.3635000000000002</v>
      </c>
      <c r="D1736" s="80">
        <v>2.3250000000000002</v>
      </c>
      <c r="E1736" s="80">
        <v>2.3304999999999998</v>
      </c>
      <c r="F1736" s="79">
        <v>103179827</v>
      </c>
      <c r="G1736" s="79">
        <v>9922793546</v>
      </c>
      <c r="H1736" s="123">
        <v>23125.071608083999</v>
      </c>
      <c r="I1736" s="124"/>
    </row>
    <row r="1737" spans="1:9" ht="25.35" customHeight="1">
      <c r="A1737" s="81">
        <v>43475</v>
      </c>
      <c r="B1737" s="80">
        <v>2.327</v>
      </c>
      <c r="C1737" s="80">
        <v>2.347</v>
      </c>
      <c r="D1737" s="80">
        <v>2.3184999999999998</v>
      </c>
      <c r="E1737" s="80">
        <v>2.3355000000000001</v>
      </c>
      <c r="F1737" s="79">
        <v>18329366</v>
      </c>
      <c r="G1737" s="79">
        <v>9922793546</v>
      </c>
      <c r="H1737" s="123">
        <v>23174.684345609199</v>
      </c>
      <c r="I1737" s="124"/>
    </row>
    <row r="1738" spans="1:9" ht="25.35" customHeight="1">
      <c r="A1738" s="81">
        <v>43474</v>
      </c>
      <c r="B1738" s="80">
        <v>2.323</v>
      </c>
      <c r="C1738" s="80">
        <v>2.3460000000000001</v>
      </c>
      <c r="D1738" s="80">
        <v>2.3054999999999999</v>
      </c>
      <c r="E1738" s="80">
        <v>2.3250000000000002</v>
      </c>
      <c r="F1738" s="79">
        <v>32381448</v>
      </c>
      <c r="G1738" s="79">
        <v>9922793546</v>
      </c>
      <c r="H1738" s="123">
        <v>23070.495467605699</v>
      </c>
      <c r="I1738" s="124"/>
    </row>
    <row r="1739" spans="1:9" ht="25.35" customHeight="1">
      <c r="A1739" s="81">
        <v>43473</v>
      </c>
      <c r="B1739" s="80">
        <v>2.3774999999999999</v>
      </c>
      <c r="C1739" s="80">
        <v>2.3879999999999999</v>
      </c>
      <c r="D1739" s="80">
        <v>2.294</v>
      </c>
      <c r="E1739" s="80">
        <v>2.31</v>
      </c>
      <c r="F1739" s="79">
        <v>29739568</v>
      </c>
      <c r="G1739" s="79">
        <v>9922793546</v>
      </c>
      <c r="H1739" s="123">
        <v>22921.6525234732</v>
      </c>
      <c r="I1739" s="124"/>
    </row>
    <row r="1740" spans="1:9" ht="25.35" customHeight="1">
      <c r="A1740" s="81">
        <v>43472</v>
      </c>
      <c r="B1740" s="80">
        <v>2.3995000000000002</v>
      </c>
      <c r="C1740" s="80">
        <v>2.42</v>
      </c>
      <c r="D1740" s="80">
        <v>2.3715000000000002</v>
      </c>
      <c r="E1740" s="80">
        <v>2.3795000000000002</v>
      </c>
      <c r="F1740" s="79">
        <v>18569301</v>
      </c>
      <c r="G1740" s="79">
        <v>9922793546</v>
      </c>
      <c r="H1740" s="123">
        <v>23611.2863721006</v>
      </c>
      <c r="I1740" s="124"/>
    </row>
    <row r="1741" spans="1:9" ht="25.35" customHeight="1">
      <c r="A1741" s="81">
        <v>43469</v>
      </c>
      <c r="B1741" s="80">
        <v>2.41</v>
      </c>
      <c r="C1741" s="80">
        <v>2.419</v>
      </c>
      <c r="D1741" s="80">
        <v>2.3645</v>
      </c>
      <c r="E1741" s="80">
        <v>2.3734999999999999</v>
      </c>
      <c r="F1741" s="79">
        <v>22271939</v>
      </c>
      <c r="G1741" s="79">
        <v>9922793546</v>
      </c>
      <c r="H1741" s="123">
        <v>23551.751560225901</v>
      </c>
      <c r="I1741" s="124"/>
    </row>
    <row r="1742" spans="1:9" ht="25.35" customHeight="1">
      <c r="A1742" s="81">
        <v>43468</v>
      </c>
      <c r="B1742" s="80">
        <v>2.4009999999999998</v>
      </c>
      <c r="C1742" s="80">
        <v>2.4260000000000002</v>
      </c>
      <c r="D1742" s="80">
        <v>2.3755000000000002</v>
      </c>
      <c r="E1742" s="80">
        <v>2.4009999999999998</v>
      </c>
      <c r="F1742" s="79">
        <v>15179851</v>
      </c>
      <c r="G1742" s="79">
        <v>9922793546</v>
      </c>
      <c r="H1742" s="123">
        <v>23824.627531060702</v>
      </c>
      <c r="I1742" s="124"/>
    </row>
    <row r="1743" spans="1:9" ht="25.35" customHeight="1">
      <c r="A1743" s="81">
        <v>43467</v>
      </c>
      <c r="B1743" s="80">
        <v>2.37</v>
      </c>
      <c r="C1743" s="80">
        <v>2.4205000000000001</v>
      </c>
      <c r="D1743" s="80">
        <v>2.3325</v>
      </c>
      <c r="E1743" s="80">
        <v>2.4</v>
      </c>
      <c r="F1743" s="79">
        <v>21716275</v>
      </c>
      <c r="G1743" s="79">
        <v>9922793546</v>
      </c>
      <c r="H1743" s="123">
        <v>23814.705456711301</v>
      </c>
      <c r="I1743" s="124"/>
    </row>
    <row r="1744" spans="1:9" ht="25.35" customHeight="1">
      <c r="A1744" s="81">
        <v>43465</v>
      </c>
      <c r="B1744" s="80">
        <v>2.4005000000000001</v>
      </c>
      <c r="C1744" s="80">
        <v>2.4024999999999999</v>
      </c>
      <c r="D1744" s="80">
        <v>2.371</v>
      </c>
      <c r="E1744" s="80">
        <v>2.3809999999999998</v>
      </c>
      <c r="F1744" s="79">
        <v>6324904</v>
      </c>
      <c r="G1744" s="79">
        <v>9922793546</v>
      </c>
      <c r="H1744" s="123">
        <v>23626.171849402999</v>
      </c>
      <c r="I1744" s="124"/>
    </row>
    <row r="1745" spans="1:9" ht="25.35" customHeight="1">
      <c r="A1745" s="81">
        <v>43462</v>
      </c>
      <c r="B1745" s="80">
        <v>2.327</v>
      </c>
      <c r="C1745" s="80">
        <v>2.4020000000000001</v>
      </c>
      <c r="D1745" s="80">
        <v>2.3165</v>
      </c>
      <c r="E1745" s="80">
        <v>2.3835000000000002</v>
      </c>
      <c r="F1745" s="79">
        <v>19294910</v>
      </c>
      <c r="G1745" s="79">
        <v>9921909427</v>
      </c>
      <c r="H1745" s="123">
        <v>23648.872103330599</v>
      </c>
      <c r="I1745" s="124"/>
    </row>
    <row r="1746" spans="1:9" ht="25.35" customHeight="1">
      <c r="A1746" s="81">
        <v>43461</v>
      </c>
      <c r="B1746" s="80">
        <v>2.38</v>
      </c>
      <c r="C1746" s="80">
        <v>2.3965000000000001</v>
      </c>
      <c r="D1746" s="80">
        <v>2.2930000000000001</v>
      </c>
      <c r="E1746" s="80">
        <v>2.335</v>
      </c>
      <c r="F1746" s="79">
        <v>24466910</v>
      </c>
      <c r="G1746" s="79">
        <v>9921909427</v>
      </c>
      <c r="H1746" s="123">
        <v>23167.6588905358</v>
      </c>
      <c r="I1746" s="124"/>
    </row>
    <row r="1747" spans="1:9" ht="25.35" customHeight="1">
      <c r="A1747" s="81">
        <v>43458</v>
      </c>
      <c r="B1747" s="80">
        <v>2.4500000000000002</v>
      </c>
      <c r="C1747" s="80">
        <v>2.4794999999999998</v>
      </c>
      <c r="D1747" s="80">
        <v>2.4175</v>
      </c>
      <c r="E1747" s="80">
        <v>2.4340000000000002</v>
      </c>
      <c r="F1747" s="79">
        <v>8365205</v>
      </c>
      <c r="G1747" s="79">
        <v>9921909427</v>
      </c>
      <c r="H1747" s="123">
        <v>24149.927696714301</v>
      </c>
      <c r="I1747" s="124"/>
    </row>
    <row r="1748" spans="1:9" ht="25.35" customHeight="1">
      <c r="A1748" s="81">
        <v>43455</v>
      </c>
      <c r="B1748" s="80">
        <v>2.4904999999999999</v>
      </c>
      <c r="C1748" s="80">
        <v>2.5</v>
      </c>
      <c r="D1748" s="80">
        <v>2.4329999999999998</v>
      </c>
      <c r="E1748" s="80">
        <v>2.4900000000000002</v>
      </c>
      <c r="F1748" s="79">
        <v>57380799</v>
      </c>
      <c r="G1748" s="79">
        <v>9921909427</v>
      </c>
      <c r="H1748" s="123">
        <v>24705.554567852701</v>
      </c>
      <c r="I1748" s="124"/>
    </row>
    <row r="1749" spans="1:9" ht="25.35" customHeight="1">
      <c r="A1749" s="81">
        <v>43454</v>
      </c>
      <c r="B1749" s="80">
        <v>2.4660000000000002</v>
      </c>
      <c r="C1749" s="80">
        <v>2.5375000000000001</v>
      </c>
      <c r="D1749" s="80">
        <v>2.4569999999999999</v>
      </c>
      <c r="E1749" s="80">
        <v>2.5005000000000002</v>
      </c>
      <c r="F1749" s="79">
        <v>33319201</v>
      </c>
      <c r="G1749" s="79">
        <v>9921909427</v>
      </c>
      <c r="H1749" s="123">
        <v>24809.734162647201</v>
      </c>
      <c r="I1749" s="124"/>
    </row>
    <row r="1750" spans="1:9" ht="25.35" customHeight="1">
      <c r="A1750" s="81">
        <v>43453</v>
      </c>
      <c r="B1750" s="80">
        <v>2.4300000000000002</v>
      </c>
      <c r="C1750" s="80">
        <v>2.4980000000000002</v>
      </c>
      <c r="D1750" s="80">
        <v>2.4279999999999999</v>
      </c>
      <c r="E1750" s="80">
        <v>2.4845000000000002</v>
      </c>
      <c r="F1750" s="79">
        <v>25686720</v>
      </c>
      <c r="G1750" s="79">
        <v>9921909427</v>
      </c>
      <c r="H1750" s="123">
        <v>24650.983290098</v>
      </c>
      <c r="I1750" s="124"/>
    </row>
    <row r="1751" spans="1:9" ht="25.35" customHeight="1">
      <c r="A1751" s="81">
        <v>43452</v>
      </c>
      <c r="B1751" s="80">
        <v>2.5895000000000001</v>
      </c>
      <c r="C1751" s="80">
        <v>2.6040000000000001</v>
      </c>
      <c r="D1751" s="80">
        <v>2.4355000000000002</v>
      </c>
      <c r="E1751" s="80">
        <v>2.44</v>
      </c>
      <c r="F1751" s="79">
        <v>43155934</v>
      </c>
      <c r="G1751" s="79">
        <v>9921909427</v>
      </c>
      <c r="H1751" s="123">
        <v>24209.4595696162</v>
      </c>
      <c r="I1751" s="124"/>
    </row>
    <row r="1752" spans="1:9" ht="25.35" customHeight="1">
      <c r="A1752" s="81">
        <v>43451</v>
      </c>
      <c r="B1752" s="80">
        <v>2.5024999999999999</v>
      </c>
      <c r="C1752" s="80">
        <v>2.5185</v>
      </c>
      <c r="D1752" s="80">
        <v>2.488</v>
      </c>
      <c r="E1752" s="80">
        <v>2.5005000000000002</v>
      </c>
      <c r="F1752" s="79">
        <v>19281387</v>
      </c>
      <c r="G1752" s="79">
        <v>9921909427</v>
      </c>
      <c r="H1752" s="123">
        <v>24809.734162647201</v>
      </c>
      <c r="I1752" s="124"/>
    </row>
    <row r="1753" spans="1:9" ht="25.35" customHeight="1">
      <c r="A1753" s="81">
        <v>43448</v>
      </c>
      <c r="B1753" s="80">
        <v>2.4790000000000001</v>
      </c>
      <c r="C1753" s="80">
        <v>2.5295000000000001</v>
      </c>
      <c r="D1753" s="80">
        <v>2.4485000000000001</v>
      </c>
      <c r="E1753" s="80">
        <v>2.5154999999999998</v>
      </c>
      <c r="F1753" s="79">
        <v>34399441</v>
      </c>
      <c r="G1753" s="79">
        <v>9921909427</v>
      </c>
      <c r="H1753" s="123">
        <v>24958.563844902001</v>
      </c>
      <c r="I1753" s="124"/>
    </row>
    <row r="1754" spans="1:9" ht="25.35" customHeight="1">
      <c r="A1754" s="81">
        <v>43447</v>
      </c>
      <c r="B1754" s="80">
        <v>2.5299999999999998</v>
      </c>
      <c r="C1754" s="80">
        <v>2.5495000000000001</v>
      </c>
      <c r="D1754" s="80">
        <v>2.4975000000000001</v>
      </c>
      <c r="E1754" s="80">
        <v>2.5145</v>
      </c>
      <c r="F1754" s="79">
        <v>14599918</v>
      </c>
      <c r="G1754" s="79">
        <v>9921909427</v>
      </c>
      <c r="H1754" s="123">
        <v>24948.6402890399</v>
      </c>
      <c r="I1754" s="124"/>
    </row>
    <row r="1755" spans="1:9" ht="25.35" customHeight="1">
      <c r="A1755" s="81">
        <v>43446</v>
      </c>
      <c r="B1755" s="80">
        <v>2.5339999999999998</v>
      </c>
      <c r="C1755" s="80">
        <v>2.5474999999999999</v>
      </c>
      <c r="D1755" s="80">
        <v>2.5179999999999998</v>
      </c>
      <c r="E1755" s="80">
        <v>2.5190000000000001</v>
      </c>
      <c r="F1755" s="79">
        <v>24719930</v>
      </c>
      <c r="G1755" s="79">
        <v>9921909427</v>
      </c>
      <c r="H1755" s="123">
        <v>24993.290376500099</v>
      </c>
      <c r="I1755" s="124"/>
    </row>
    <row r="1756" spans="1:9" ht="25.35" customHeight="1">
      <c r="A1756" s="81">
        <v>43445</v>
      </c>
      <c r="B1756" s="80">
        <v>2.4900000000000002</v>
      </c>
      <c r="C1756" s="80">
        <v>2.5499999999999998</v>
      </c>
      <c r="D1756" s="80">
        <v>2.4900000000000002</v>
      </c>
      <c r="E1756" s="80">
        <v>2.5225</v>
      </c>
      <c r="F1756" s="79">
        <v>25308962</v>
      </c>
      <c r="G1756" s="79">
        <v>9921909427</v>
      </c>
      <c r="H1756" s="123">
        <v>25028.0169080983</v>
      </c>
      <c r="I1756" s="124"/>
    </row>
    <row r="1757" spans="1:9" ht="25.35" customHeight="1">
      <c r="A1757" s="81">
        <v>43444</v>
      </c>
      <c r="B1757" s="80">
        <v>2.5225</v>
      </c>
      <c r="C1757" s="80">
        <v>2.5405000000000002</v>
      </c>
      <c r="D1757" s="80">
        <v>2.4824999999999999</v>
      </c>
      <c r="E1757" s="80">
        <v>2.4860000000000002</v>
      </c>
      <c r="F1757" s="79">
        <v>26303294</v>
      </c>
      <c r="G1757" s="79">
        <v>9921909427</v>
      </c>
      <c r="H1757" s="123">
        <v>24665.867441107301</v>
      </c>
      <c r="I1757" s="124"/>
    </row>
    <row r="1758" spans="1:9" ht="25.35" customHeight="1">
      <c r="A1758" s="81">
        <v>43441</v>
      </c>
      <c r="B1758" s="80">
        <v>2.5415000000000001</v>
      </c>
      <c r="C1758" s="80">
        <v>2.5994999999999999</v>
      </c>
      <c r="D1758" s="80">
        <v>2.5249999999999999</v>
      </c>
      <c r="E1758" s="80">
        <v>2.5249999999999999</v>
      </c>
      <c r="F1758" s="79">
        <v>30072535</v>
      </c>
      <c r="G1758" s="79">
        <v>9921909427</v>
      </c>
      <c r="H1758" s="123">
        <v>25052.822249402001</v>
      </c>
      <c r="I1758" s="124"/>
    </row>
    <row r="1759" spans="1:9" ht="25.35" customHeight="1">
      <c r="A1759" s="81">
        <v>43440</v>
      </c>
      <c r="B1759" s="80">
        <v>2.5924999999999998</v>
      </c>
      <c r="C1759" s="80">
        <v>2.6040000000000001</v>
      </c>
      <c r="D1759" s="80">
        <v>2.5175000000000001</v>
      </c>
      <c r="E1759" s="80">
        <v>2.5299999999999998</v>
      </c>
      <c r="F1759" s="79">
        <v>27074908</v>
      </c>
      <c r="G1759" s="79">
        <v>9921909427</v>
      </c>
      <c r="H1759" s="123">
        <v>25102.430566441901</v>
      </c>
      <c r="I1759" s="124"/>
    </row>
    <row r="1760" spans="1:9" ht="25.35" customHeight="1">
      <c r="A1760" s="81">
        <v>43439</v>
      </c>
      <c r="B1760" s="80">
        <v>2.6080000000000001</v>
      </c>
      <c r="C1760" s="80">
        <v>2.6185</v>
      </c>
      <c r="D1760" s="80">
        <v>2.5840000000000001</v>
      </c>
      <c r="E1760" s="80">
        <v>2.6065</v>
      </c>
      <c r="F1760" s="79">
        <v>35553336</v>
      </c>
      <c r="G1760" s="79">
        <v>9921909427</v>
      </c>
      <c r="H1760" s="123">
        <v>25861.456032022099</v>
      </c>
      <c r="I1760" s="124"/>
    </row>
    <row r="1761" spans="1:9" ht="25.35" customHeight="1">
      <c r="A1761" s="81">
        <v>43438</v>
      </c>
      <c r="B1761" s="80">
        <v>2.6105</v>
      </c>
      <c r="C1761" s="80">
        <v>2.6475</v>
      </c>
      <c r="D1761" s="80">
        <v>2.5994999999999999</v>
      </c>
      <c r="E1761" s="80">
        <v>2.609</v>
      </c>
      <c r="F1761" s="79">
        <v>42854253</v>
      </c>
      <c r="G1761" s="79">
        <v>9921909427</v>
      </c>
      <c r="H1761" s="123">
        <v>25886.2613733258</v>
      </c>
      <c r="I1761" s="124"/>
    </row>
    <row r="1762" spans="1:9" ht="25.35" customHeight="1">
      <c r="A1762" s="81">
        <v>43437</v>
      </c>
      <c r="B1762" s="80">
        <v>2.6459999999999999</v>
      </c>
      <c r="C1762" s="80">
        <v>2.6459999999999999</v>
      </c>
      <c r="D1762" s="80">
        <v>2.5390000000000001</v>
      </c>
      <c r="E1762" s="80">
        <v>2.5659999999999998</v>
      </c>
      <c r="F1762" s="79">
        <v>29992703</v>
      </c>
      <c r="G1762" s="79">
        <v>9921909427</v>
      </c>
      <c r="H1762" s="123">
        <v>25459.619438285699</v>
      </c>
      <c r="I1762" s="124"/>
    </row>
    <row r="1763" spans="1:9" ht="25.35" customHeight="1">
      <c r="A1763" s="81">
        <v>43434</v>
      </c>
      <c r="B1763" s="80">
        <v>2.621</v>
      </c>
      <c r="C1763" s="80">
        <v>2.6444999999999999</v>
      </c>
      <c r="D1763" s="80">
        <v>2.5760000000000001</v>
      </c>
      <c r="E1763" s="80">
        <v>2.62</v>
      </c>
      <c r="F1763" s="79">
        <v>43296522</v>
      </c>
      <c r="G1763" s="79">
        <v>9921909427</v>
      </c>
      <c r="H1763" s="123">
        <v>25995.401563267598</v>
      </c>
      <c r="I1763" s="124"/>
    </row>
    <row r="1764" spans="1:9" ht="25.35" customHeight="1">
      <c r="A1764" s="81">
        <v>43433</v>
      </c>
      <c r="B1764" s="80">
        <v>2.6175000000000002</v>
      </c>
      <c r="C1764" s="80">
        <v>2.6524999999999999</v>
      </c>
      <c r="D1764" s="80">
        <v>2.613</v>
      </c>
      <c r="E1764" s="80">
        <v>2.6194999999999999</v>
      </c>
      <c r="F1764" s="79">
        <v>21243552</v>
      </c>
      <c r="G1764" s="79">
        <v>9921904070</v>
      </c>
      <c r="H1764" s="123">
        <v>25990.429301025499</v>
      </c>
      <c r="I1764" s="124"/>
    </row>
    <row r="1765" spans="1:9" ht="25.35" customHeight="1">
      <c r="A1765" s="81">
        <v>43432</v>
      </c>
      <c r="B1765" s="80">
        <v>2.65</v>
      </c>
      <c r="C1765" s="80">
        <v>2.68</v>
      </c>
      <c r="D1765" s="80">
        <v>2.5735000000000001</v>
      </c>
      <c r="E1765" s="80">
        <v>2.61</v>
      </c>
      <c r="F1765" s="79">
        <v>35888512</v>
      </c>
      <c r="G1765" s="79">
        <v>9921904070</v>
      </c>
      <c r="H1765" s="123">
        <v>25896.168581850801</v>
      </c>
      <c r="I1765" s="124"/>
    </row>
    <row r="1766" spans="1:9" ht="25.35" customHeight="1">
      <c r="A1766" s="81">
        <v>43431</v>
      </c>
      <c r="B1766" s="80">
        <v>2.6065</v>
      </c>
      <c r="C1766" s="80">
        <v>2.6364999999999998</v>
      </c>
      <c r="D1766" s="80">
        <v>2.5924999999999998</v>
      </c>
      <c r="E1766" s="80">
        <v>2.6295000000000002</v>
      </c>
      <c r="F1766" s="79">
        <v>36653508</v>
      </c>
      <c r="G1766" s="79">
        <v>9921904070</v>
      </c>
      <c r="H1766" s="123">
        <v>26089.648247102901</v>
      </c>
      <c r="I1766" s="124"/>
    </row>
    <row r="1767" spans="1:9" ht="25.35" customHeight="1">
      <c r="A1767" s="81">
        <v>43430</v>
      </c>
      <c r="B1767" s="80">
        <v>2.6019999999999999</v>
      </c>
      <c r="C1767" s="80">
        <v>2.6475</v>
      </c>
      <c r="D1767" s="80">
        <v>2.5825</v>
      </c>
      <c r="E1767" s="80">
        <v>2.6</v>
      </c>
      <c r="F1767" s="79">
        <v>46246737</v>
      </c>
      <c r="G1767" s="79">
        <v>9921904070</v>
      </c>
      <c r="H1767" s="123">
        <v>25796.949635773501</v>
      </c>
      <c r="I1767" s="124"/>
    </row>
    <row r="1768" spans="1:9" ht="25.35" customHeight="1">
      <c r="A1768" s="81">
        <v>43427</v>
      </c>
      <c r="B1768" s="80">
        <v>2.5425</v>
      </c>
      <c r="C1768" s="80">
        <v>2.5760000000000001</v>
      </c>
      <c r="D1768" s="80">
        <v>2.5245000000000002</v>
      </c>
      <c r="E1768" s="80">
        <v>2.5625</v>
      </c>
      <c r="F1768" s="79">
        <v>18491538</v>
      </c>
      <c r="G1768" s="79">
        <v>9921904070</v>
      </c>
      <c r="H1768" s="123">
        <v>25424.879179374999</v>
      </c>
      <c r="I1768" s="124"/>
    </row>
    <row r="1769" spans="1:9" ht="25.35" customHeight="1">
      <c r="A1769" s="81">
        <v>43426</v>
      </c>
      <c r="B1769" s="80">
        <v>2.5819999999999999</v>
      </c>
      <c r="C1769" s="80">
        <v>2.5935000000000001</v>
      </c>
      <c r="D1769" s="80">
        <v>2.5390000000000001</v>
      </c>
      <c r="E1769" s="80">
        <v>2.5405000000000002</v>
      </c>
      <c r="F1769" s="79">
        <v>15399310</v>
      </c>
      <c r="G1769" s="79">
        <v>9921904070</v>
      </c>
      <c r="H1769" s="123">
        <v>25206.596551778301</v>
      </c>
      <c r="I1769" s="124"/>
    </row>
    <row r="1770" spans="1:9" ht="25.35" customHeight="1">
      <c r="A1770" s="81">
        <v>43425</v>
      </c>
      <c r="B1770" s="80">
        <v>2.5539999999999998</v>
      </c>
      <c r="C1770" s="80">
        <v>2.5945</v>
      </c>
      <c r="D1770" s="80">
        <v>2.52</v>
      </c>
      <c r="E1770" s="80">
        <v>2.5750000000000002</v>
      </c>
      <c r="F1770" s="79">
        <v>29900533</v>
      </c>
      <c r="G1770" s="79">
        <v>9921904070</v>
      </c>
      <c r="H1770" s="123">
        <v>25548.9034533632</v>
      </c>
      <c r="I1770" s="124"/>
    </row>
    <row r="1771" spans="1:9" ht="25.35" customHeight="1">
      <c r="A1771" s="81">
        <v>43424</v>
      </c>
      <c r="B1771" s="80">
        <v>2.552</v>
      </c>
      <c r="C1771" s="80">
        <v>2.5790000000000002</v>
      </c>
      <c r="D1771" s="80">
        <v>2.5129999999999999</v>
      </c>
      <c r="E1771" s="80">
        <v>2.5459999999999998</v>
      </c>
      <c r="F1771" s="79">
        <v>21569785</v>
      </c>
      <c r="G1771" s="79">
        <v>9921904070</v>
      </c>
      <c r="H1771" s="123">
        <v>25261.167800069099</v>
      </c>
      <c r="I1771" s="124"/>
    </row>
    <row r="1772" spans="1:9" ht="25.35" customHeight="1">
      <c r="A1772" s="81">
        <v>43423</v>
      </c>
      <c r="B1772" s="80">
        <v>2.5565000000000002</v>
      </c>
      <c r="C1772" s="80">
        <v>2.5960000000000001</v>
      </c>
      <c r="D1772" s="80">
        <v>2.552</v>
      </c>
      <c r="E1772" s="80">
        <v>2.56</v>
      </c>
      <c r="F1772" s="79">
        <v>24636598</v>
      </c>
      <c r="G1772" s="79">
        <v>9921904070</v>
      </c>
      <c r="H1772" s="123">
        <v>25400.073851464102</v>
      </c>
      <c r="I1772" s="124"/>
    </row>
    <row r="1773" spans="1:9" ht="25.35" customHeight="1">
      <c r="A1773" s="81">
        <v>43420</v>
      </c>
      <c r="B1773" s="80">
        <v>2.5545</v>
      </c>
      <c r="C1773" s="80">
        <v>2.585</v>
      </c>
      <c r="D1773" s="80">
        <v>2.52</v>
      </c>
      <c r="E1773" s="80">
        <v>2.5499999999999998</v>
      </c>
      <c r="F1773" s="79">
        <v>25364137</v>
      </c>
      <c r="G1773" s="79">
        <v>9921904070</v>
      </c>
      <c r="H1773" s="123">
        <v>25300.854905386699</v>
      </c>
      <c r="I1773" s="124"/>
    </row>
    <row r="1774" spans="1:9" ht="25.35" customHeight="1">
      <c r="A1774" s="81">
        <v>43419</v>
      </c>
      <c r="B1774" s="80">
        <v>2.5895000000000001</v>
      </c>
      <c r="C1774" s="80">
        <v>2.6084999999999998</v>
      </c>
      <c r="D1774" s="80">
        <v>2.4990000000000001</v>
      </c>
      <c r="E1774" s="80">
        <v>2.5489999999999999</v>
      </c>
      <c r="F1774" s="79">
        <v>35085147</v>
      </c>
      <c r="G1774" s="79">
        <v>9921904070</v>
      </c>
      <c r="H1774" s="123">
        <v>25290.933720448898</v>
      </c>
      <c r="I1774" s="124"/>
    </row>
    <row r="1775" spans="1:9" ht="25.35" customHeight="1">
      <c r="A1775" s="81">
        <v>43418</v>
      </c>
      <c r="B1775" s="80">
        <v>2.52</v>
      </c>
      <c r="C1775" s="80">
        <v>2.6185</v>
      </c>
      <c r="D1775" s="80">
        <v>2.5135000000000001</v>
      </c>
      <c r="E1775" s="80">
        <v>2.58</v>
      </c>
      <c r="F1775" s="79">
        <v>42627367</v>
      </c>
      <c r="G1775" s="79">
        <v>9921904070</v>
      </c>
      <c r="H1775" s="123">
        <v>25598.511743618801</v>
      </c>
      <c r="I1775" s="124"/>
    </row>
    <row r="1776" spans="1:9" ht="25.35" customHeight="1">
      <c r="A1776" s="81">
        <v>43417</v>
      </c>
      <c r="B1776" s="80">
        <v>2.5569999999999999</v>
      </c>
      <c r="C1776" s="80">
        <v>2.5684999999999998</v>
      </c>
      <c r="D1776" s="80">
        <v>2.5055000000000001</v>
      </c>
      <c r="E1776" s="80">
        <v>2.5230000000000001</v>
      </c>
      <c r="F1776" s="79">
        <v>27863103</v>
      </c>
      <c r="G1776" s="79">
        <v>9921904070</v>
      </c>
      <c r="H1776" s="123">
        <v>25032.963987534498</v>
      </c>
      <c r="I1776" s="124"/>
    </row>
    <row r="1777" spans="1:9" ht="25.35" customHeight="1">
      <c r="A1777" s="81">
        <v>43416</v>
      </c>
      <c r="B1777" s="80">
        <v>2.5659999999999998</v>
      </c>
      <c r="C1777" s="80">
        <v>2.5705</v>
      </c>
      <c r="D1777" s="80">
        <v>2.5185</v>
      </c>
      <c r="E1777" s="80">
        <v>2.5465</v>
      </c>
      <c r="F1777" s="79">
        <v>19101051</v>
      </c>
      <c r="G1777" s="79">
        <v>9921904070</v>
      </c>
      <c r="H1777" s="123">
        <v>25266.128392538001</v>
      </c>
      <c r="I1777" s="124"/>
    </row>
    <row r="1778" spans="1:9" ht="25.35" customHeight="1">
      <c r="A1778" s="81">
        <v>43413</v>
      </c>
      <c r="B1778" s="80">
        <v>2.5255000000000001</v>
      </c>
      <c r="C1778" s="80">
        <v>2.5615000000000001</v>
      </c>
      <c r="D1778" s="80">
        <v>2.5249999999999999</v>
      </c>
      <c r="E1778" s="80">
        <v>2.5415000000000001</v>
      </c>
      <c r="F1778" s="79">
        <v>22339259</v>
      </c>
      <c r="G1778" s="79">
        <v>9921904070</v>
      </c>
      <c r="H1778" s="123">
        <v>25216.5177367162</v>
      </c>
      <c r="I1778" s="124"/>
    </row>
    <row r="1779" spans="1:9" ht="25.35" customHeight="1">
      <c r="A1779" s="81">
        <v>43412</v>
      </c>
      <c r="B1779" s="80">
        <v>2.5065</v>
      </c>
      <c r="C1779" s="80">
        <v>2.5785</v>
      </c>
      <c r="D1779" s="80">
        <v>2.4870000000000001</v>
      </c>
      <c r="E1779" s="80">
        <v>2.5499999999999998</v>
      </c>
      <c r="F1779" s="79">
        <v>51075303</v>
      </c>
      <c r="G1779" s="79">
        <v>9921904070</v>
      </c>
      <c r="H1779" s="123">
        <v>25300.854905386699</v>
      </c>
      <c r="I1779" s="124"/>
    </row>
    <row r="1780" spans="1:9" ht="25.35" customHeight="1">
      <c r="A1780" s="81">
        <v>43411</v>
      </c>
      <c r="B1780" s="80">
        <v>2.5085000000000002</v>
      </c>
      <c r="C1780" s="80">
        <v>2.512</v>
      </c>
      <c r="D1780" s="80">
        <v>2.4304999999999999</v>
      </c>
      <c r="E1780" s="80">
        <v>2.4925000000000002</v>
      </c>
      <c r="F1780" s="79">
        <v>41266989</v>
      </c>
      <c r="G1780" s="79">
        <v>9921904070</v>
      </c>
      <c r="H1780" s="123">
        <v>24730.346556833501</v>
      </c>
      <c r="I1780" s="124"/>
    </row>
    <row r="1781" spans="1:9" ht="25.35" customHeight="1">
      <c r="A1781" s="81">
        <v>43410</v>
      </c>
      <c r="B1781" s="80">
        <v>2.6385000000000001</v>
      </c>
      <c r="C1781" s="80">
        <v>2.6709999999999998</v>
      </c>
      <c r="D1781" s="80">
        <v>2.5099999999999998</v>
      </c>
      <c r="E1781" s="80">
        <v>2.5099999999999998</v>
      </c>
      <c r="F1781" s="79">
        <v>51926821</v>
      </c>
      <c r="G1781" s="79">
        <v>9921904070</v>
      </c>
      <c r="H1781" s="123">
        <v>24903.979121077398</v>
      </c>
      <c r="I1781" s="124"/>
    </row>
    <row r="1782" spans="1:9" ht="25.35" customHeight="1">
      <c r="A1782" s="81">
        <v>43409</v>
      </c>
      <c r="B1782" s="80">
        <v>2.6360000000000001</v>
      </c>
      <c r="C1782" s="80">
        <v>2.6859999999999999</v>
      </c>
      <c r="D1782" s="80">
        <v>2.6185</v>
      </c>
      <c r="E1782" s="80">
        <v>2.6280000000000001</v>
      </c>
      <c r="F1782" s="79">
        <v>41946972</v>
      </c>
      <c r="G1782" s="79">
        <v>9921904070</v>
      </c>
      <c r="H1782" s="123">
        <v>26074.7617385636</v>
      </c>
      <c r="I1782" s="124"/>
    </row>
    <row r="1783" spans="1:9" ht="25.35" customHeight="1">
      <c r="A1783" s="81">
        <v>43406</v>
      </c>
      <c r="B1783" s="80">
        <v>2.6425000000000001</v>
      </c>
      <c r="C1783" s="80">
        <v>2.6720000000000002</v>
      </c>
      <c r="D1783" s="80">
        <v>2.5609999999999999</v>
      </c>
      <c r="E1783" s="80">
        <v>2.6465000000000001</v>
      </c>
      <c r="F1783" s="79">
        <v>45905757</v>
      </c>
      <c r="G1783" s="79">
        <v>9921904070</v>
      </c>
      <c r="H1783" s="123">
        <v>26258.317853311499</v>
      </c>
      <c r="I1783" s="124"/>
    </row>
    <row r="1784" spans="1:9" ht="25.35" customHeight="1">
      <c r="A1784" s="81">
        <v>43405</v>
      </c>
      <c r="B1784" s="80">
        <v>2.5</v>
      </c>
      <c r="C1784" s="80">
        <v>2.6720000000000002</v>
      </c>
      <c r="D1784" s="80">
        <v>2.4954999999999998</v>
      </c>
      <c r="E1784" s="80">
        <v>2.6124999999999998</v>
      </c>
      <c r="F1784" s="79">
        <v>89270133</v>
      </c>
      <c r="G1784" s="79">
        <v>9921904070</v>
      </c>
      <c r="H1784" s="123">
        <v>25920.973909761698</v>
      </c>
      <c r="I1784" s="124"/>
    </row>
    <row r="1785" spans="1:9" ht="25.35" customHeight="1">
      <c r="A1785" s="81">
        <v>43404</v>
      </c>
      <c r="B1785" s="80">
        <v>2.4304999999999999</v>
      </c>
      <c r="C1785" s="80">
        <v>2.4315000000000002</v>
      </c>
      <c r="D1785" s="80">
        <v>2.3275000000000001</v>
      </c>
      <c r="E1785" s="80">
        <v>2.4055</v>
      </c>
      <c r="F1785" s="79">
        <v>43854206</v>
      </c>
      <c r="G1785" s="79">
        <v>9921904070</v>
      </c>
      <c r="H1785" s="123">
        <v>23867.139596951001</v>
      </c>
      <c r="I1785" s="124"/>
    </row>
    <row r="1786" spans="1:9" ht="25.35" customHeight="1">
      <c r="A1786" s="81">
        <v>43403</v>
      </c>
      <c r="B1786" s="80">
        <v>2.3845000000000001</v>
      </c>
      <c r="C1786" s="80">
        <v>2.4369999999999998</v>
      </c>
      <c r="D1786" s="80">
        <v>2.351</v>
      </c>
      <c r="E1786" s="80">
        <v>2.4365000000000001</v>
      </c>
      <c r="F1786" s="79">
        <v>32195865</v>
      </c>
      <c r="G1786" s="79">
        <v>9921903076</v>
      </c>
      <c r="H1786" s="123">
        <v>24174.715198239999</v>
      </c>
      <c r="I1786" s="124"/>
    </row>
    <row r="1787" spans="1:9" ht="25.35" customHeight="1">
      <c r="A1787" s="81">
        <v>43402</v>
      </c>
      <c r="B1787" s="80">
        <v>2.2949999999999999</v>
      </c>
      <c r="C1787" s="80">
        <v>2.395</v>
      </c>
      <c r="D1787" s="80">
        <v>2.2719999999999998</v>
      </c>
      <c r="E1787" s="80">
        <v>2.3824999999999998</v>
      </c>
      <c r="F1787" s="79">
        <v>32089821</v>
      </c>
      <c r="G1787" s="79">
        <v>9921903076</v>
      </c>
      <c r="H1787" s="123">
        <v>23638.933416211501</v>
      </c>
      <c r="I1787" s="124"/>
    </row>
    <row r="1788" spans="1:9" ht="25.35" customHeight="1">
      <c r="A1788" s="81">
        <v>43399</v>
      </c>
      <c r="B1788" s="80">
        <v>2.3675000000000002</v>
      </c>
      <c r="C1788" s="80">
        <v>2.3879999999999999</v>
      </c>
      <c r="D1788" s="80">
        <v>2.2725</v>
      </c>
      <c r="E1788" s="80">
        <v>2.2959999999999998</v>
      </c>
      <c r="F1788" s="79">
        <v>49913657</v>
      </c>
      <c r="G1788" s="79">
        <v>9921903076</v>
      </c>
      <c r="H1788" s="123">
        <v>22780.689500345099</v>
      </c>
      <c r="I1788" s="124"/>
    </row>
    <row r="1789" spans="1:9" ht="25.35" customHeight="1">
      <c r="A1789" s="81">
        <v>43398</v>
      </c>
      <c r="B1789" s="80">
        <v>2.4904999999999999</v>
      </c>
      <c r="C1789" s="80">
        <v>2.5074999999999998</v>
      </c>
      <c r="D1789" s="80">
        <v>2.3439999999999999</v>
      </c>
      <c r="E1789" s="80">
        <v>2.4055</v>
      </c>
      <c r="F1789" s="79">
        <v>72883003</v>
      </c>
      <c r="G1789" s="79">
        <v>9921903076</v>
      </c>
      <c r="H1789" s="123">
        <v>23867.137205883999</v>
      </c>
      <c r="I1789" s="124"/>
    </row>
    <row r="1790" spans="1:9" ht="25.35" customHeight="1">
      <c r="A1790" s="81">
        <v>43397</v>
      </c>
      <c r="B1790" s="80">
        <v>2.4184999999999999</v>
      </c>
      <c r="C1790" s="80">
        <v>2.5150000000000001</v>
      </c>
      <c r="D1790" s="80">
        <v>2.4104999999999999</v>
      </c>
      <c r="E1790" s="80">
        <v>2.5019999999999998</v>
      </c>
      <c r="F1790" s="79">
        <v>65133857</v>
      </c>
      <c r="G1790" s="79">
        <v>9921903076</v>
      </c>
      <c r="H1790" s="123">
        <v>24824.600057887899</v>
      </c>
      <c r="I1790" s="124"/>
    </row>
    <row r="1791" spans="1:9" ht="25.35" customHeight="1">
      <c r="A1791" s="81">
        <v>43396</v>
      </c>
      <c r="B1791" s="80">
        <v>2.4224999999999999</v>
      </c>
      <c r="C1791" s="80">
        <v>2.4470000000000001</v>
      </c>
      <c r="D1791" s="80">
        <v>2.399</v>
      </c>
      <c r="E1791" s="80">
        <v>2.4045000000000001</v>
      </c>
      <c r="F1791" s="79">
        <v>45519720</v>
      </c>
      <c r="G1791" s="79">
        <v>9921903076</v>
      </c>
      <c r="H1791" s="123">
        <v>23857.216021940101</v>
      </c>
      <c r="I1791" s="124"/>
    </row>
    <row r="1792" spans="1:9" ht="25.35" customHeight="1">
      <c r="A1792" s="81">
        <v>43395</v>
      </c>
      <c r="B1792" s="80">
        <v>2.4725000000000001</v>
      </c>
      <c r="C1792" s="80">
        <v>2.484</v>
      </c>
      <c r="D1792" s="80">
        <v>2.4325000000000001</v>
      </c>
      <c r="E1792" s="80">
        <v>2.4344999999999999</v>
      </c>
      <c r="F1792" s="79">
        <v>21059002</v>
      </c>
      <c r="G1792" s="79">
        <v>9921903076</v>
      </c>
      <c r="H1792" s="123">
        <v>24154.8728303522</v>
      </c>
      <c r="I1792" s="124"/>
    </row>
    <row r="1793" spans="1:9" ht="25.35" customHeight="1">
      <c r="A1793" s="81">
        <v>43392</v>
      </c>
      <c r="B1793" s="80">
        <v>2.4535</v>
      </c>
      <c r="C1793" s="80">
        <v>2.484</v>
      </c>
      <c r="D1793" s="80">
        <v>2.4405000000000001</v>
      </c>
      <c r="E1793" s="80">
        <v>2.4649999999999999</v>
      </c>
      <c r="F1793" s="79">
        <v>24887819</v>
      </c>
      <c r="G1793" s="79">
        <v>9921903076</v>
      </c>
      <c r="H1793" s="123">
        <v>24457.490230736199</v>
      </c>
      <c r="I1793" s="124"/>
    </row>
    <row r="1794" spans="1:9" ht="25.35" customHeight="1">
      <c r="A1794" s="81">
        <v>43391</v>
      </c>
      <c r="B1794" s="80">
        <v>2.4329999999999998</v>
      </c>
      <c r="C1794" s="80">
        <v>2.4775</v>
      </c>
      <c r="D1794" s="80">
        <v>2.4155000000000002</v>
      </c>
      <c r="E1794" s="80">
        <v>2.4485000000000001</v>
      </c>
      <c r="F1794" s="79">
        <v>35318271</v>
      </c>
      <c r="G1794" s="79">
        <v>9921903076</v>
      </c>
      <c r="H1794" s="123">
        <v>24293.781233397302</v>
      </c>
      <c r="I1794" s="124"/>
    </row>
    <row r="1795" spans="1:9" ht="25.35" customHeight="1">
      <c r="A1795" s="81">
        <v>43390</v>
      </c>
      <c r="B1795" s="80">
        <v>2.4449999999999998</v>
      </c>
      <c r="C1795" s="80">
        <v>2.4485000000000001</v>
      </c>
      <c r="D1795" s="80">
        <v>2.4079999999999999</v>
      </c>
      <c r="E1795" s="80">
        <v>2.4159999999999999</v>
      </c>
      <c r="F1795" s="79">
        <v>28150213</v>
      </c>
      <c r="G1795" s="79">
        <v>9921903076</v>
      </c>
      <c r="H1795" s="123">
        <v>23971.319099559401</v>
      </c>
      <c r="I1795" s="124"/>
    </row>
    <row r="1796" spans="1:9" ht="25.35" customHeight="1">
      <c r="A1796" s="81">
        <v>43389</v>
      </c>
      <c r="B1796" s="80">
        <v>2.4235000000000002</v>
      </c>
      <c r="C1796" s="80">
        <v>2.4495</v>
      </c>
      <c r="D1796" s="80">
        <v>2.4024999999999999</v>
      </c>
      <c r="E1796" s="80">
        <v>2.4224999999999999</v>
      </c>
      <c r="F1796" s="79">
        <v>30658748</v>
      </c>
      <c r="G1796" s="79">
        <v>9921903076</v>
      </c>
      <c r="H1796" s="123">
        <v>24035.809160760899</v>
      </c>
      <c r="I1796" s="124"/>
    </row>
    <row r="1797" spans="1:9" ht="25.35" customHeight="1">
      <c r="A1797" s="81">
        <v>43388</v>
      </c>
      <c r="B1797" s="80">
        <v>2.3660000000000001</v>
      </c>
      <c r="C1797" s="80">
        <v>2.4239999999999999</v>
      </c>
      <c r="D1797" s="80">
        <v>2.3574999999999999</v>
      </c>
      <c r="E1797" s="80">
        <v>2.4239999999999999</v>
      </c>
      <c r="F1797" s="79">
        <v>40806243</v>
      </c>
      <c r="G1797" s="79">
        <v>9921903076</v>
      </c>
      <c r="H1797" s="123">
        <v>24050.6933022429</v>
      </c>
      <c r="I1797" s="124"/>
    </row>
    <row r="1798" spans="1:9" ht="25.35" customHeight="1">
      <c r="A1798" s="81">
        <v>43385</v>
      </c>
      <c r="B1798" s="80">
        <v>2.3755000000000002</v>
      </c>
      <c r="C1798" s="80">
        <v>2.3904999999999998</v>
      </c>
      <c r="D1798" s="80">
        <v>2.3149999999999999</v>
      </c>
      <c r="E1798" s="80">
        <v>2.359</v>
      </c>
      <c r="F1798" s="79">
        <v>33170663</v>
      </c>
      <c r="G1798" s="79">
        <v>9921903076</v>
      </c>
      <c r="H1798" s="123">
        <v>23405.769034567002</v>
      </c>
      <c r="I1798" s="124"/>
    </row>
    <row r="1799" spans="1:9" ht="25.35" customHeight="1">
      <c r="A1799" s="81">
        <v>43384</v>
      </c>
      <c r="B1799" s="80">
        <v>2.35</v>
      </c>
      <c r="C1799" s="80">
        <v>2.4079999999999999</v>
      </c>
      <c r="D1799" s="80">
        <v>2.3374999999999999</v>
      </c>
      <c r="E1799" s="80">
        <v>2.37</v>
      </c>
      <c r="F1799" s="79">
        <v>53618780</v>
      </c>
      <c r="G1799" s="79">
        <v>9921903076</v>
      </c>
      <c r="H1799" s="123">
        <v>23514.9091546483</v>
      </c>
      <c r="I1799" s="124"/>
    </row>
    <row r="1800" spans="1:9" ht="25.35" customHeight="1">
      <c r="A1800" s="81">
        <v>43383</v>
      </c>
      <c r="B1800" s="80">
        <v>2.2854999999999999</v>
      </c>
      <c r="C1800" s="80">
        <v>2.3959999999999999</v>
      </c>
      <c r="D1800" s="80">
        <v>2.2799999999999998</v>
      </c>
      <c r="E1800" s="80">
        <v>2.37</v>
      </c>
      <c r="F1800" s="79">
        <v>55964737</v>
      </c>
      <c r="G1800" s="79">
        <v>9921903076</v>
      </c>
      <c r="H1800" s="123">
        <v>23514.9091546483</v>
      </c>
      <c r="I1800" s="124"/>
    </row>
    <row r="1801" spans="1:9" ht="25.35" customHeight="1">
      <c r="A1801" s="81">
        <v>43382</v>
      </c>
      <c r="B1801" s="80">
        <v>2.3144999999999998</v>
      </c>
      <c r="C1801" s="80">
        <v>2.3170000000000002</v>
      </c>
      <c r="D1801" s="80">
        <v>2.274</v>
      </c>
      <c r="E1801" s="80">
        <v>2.2869999999999999</v>
      </c>
      <c r="F1801" s="79">
        <v>25521322</v>
      </c>
      <c r="G1801" s="79">
        <v>9921903076</v>
      </c>
      <c r="H1801" s="123">
        <v>22691.3917481516</v>
      </c>
      <c r="I1801" s="124"/>
    </row>
    <row r="1802" spans="1:9" ht="25.35" customHeight="1">
      <c r="A1802" s="81">
        <v>43381</v>
      </c>
      <c r="B1802" s="80">
        <v>2.2989999999999999</v>
      </c>
      <c r="C1802" s="80">
        <v>2.3624999999999998</v>
      </c>
      <c r="D1802" s="80">
        <v>2.286</v>
      </c>
      <c r="E1802" s="80">
        <v>2.3134999999999999</v>
      </c>
      <c r="F1802" s="79">
        <v>32719115</v>
      </c>
      <c r="G1802" s="79">
        <v>9921903076</v>
      </c>
      <c r="H1802" s="123">
        <v>22954.324412760001</v>
      </c>
      <c r="I1802" s="124"/>
    </row>
    <row r="1803" spans="1:9" ht="25.35" customHeight="1">
      <c r="A1803" s="81">
        <v>43378</v>
      </c>
      <c r="B1803" s="80">
        <v>2.2765</v>
      </c>
      <c r="C1803" s="80">
        <v>2.31</v>
      </c>
      <c r="D1803" s="80">
        <v>2.2589999999999999</v>
      </c>
      <c r="E1803" s="80">
        <v>2.3010000000000002</v>
      </c>
      <c r="F1803" s="79">
        <v>24798216</v>
      </c>
      <c r="G1803" s="79">
        <v>9921903076</v>
      </c>
      <c r="H1803" s="123">
        <v>22830.3001511968</v>
      </c>
      <c r="I1803" s="124"/>
    </row>
    <row r="1804" spans="1:9" ht="25.35" customHeight="1">
      <c r="A1804" s="81">
        <v>43377</v>
      </c>
      <c r="B1804" s="80">
        <v>2.2850000000000001</v>
      </c>
      <c r="C1804" s="80">
        <v>2.294</v>
      </c>
      <c r="D1804" s="80">
        <v>2.2519999999999998</v>
      </c>
      <c r="E1804" s="80">
        <v>2.2770000000000001</v>
      </c>
      <c r="F1804" s="79">
        <v>17978437</v>
      </c>
      <c r="G1804" s="79">
        <v>9921903076</v>
      </c>
      <c r="H1804" s="123">
        <v>22592.172812014302</v>
      </c>
      <c r="I1804" s="124"/>
    </row>
    <row r="1805" spans="1:9" ht="25.35" customHeight="1">
      <c r="A1805" s="81">
        <v>43376</v>
      </c>
      <c r="B1805" s="80">
        <v>2.2465000000000002</v>
      </c>
      <c r="C1805" s="80">
        <v>2.3105000000000002</v>
      </c>
      <c r="D1805" s="80">
        <v>2.2465000000000002</v>
      </c>
      <c r="E1805" s="80">
        <v>2.2885</v>
      </c>
      <c r="F1805" s="79">
        <v>29293064</v>
      </c>
      <c r="G1805" s="79">
        <v>9921903076</v>
      </c>
      <c r="H1805" s="123">
        <v>22706.2758896335</v>
      </c>
      <c r="I1805" s="124"/>
    </row>
    <row r="1806" spans="1:9" ht="25.35" customHeight="1">
      <c r="A1806" s="81">
        <v>43375</v>
      </c>
      <c r="B1806" s="80">
        <v>2.258</v>
      </c>
      <c r="C1806" s="80">
        <v>2.258</v>
      </c>
      <c r="D1806" s="80">
        <v>2.222</v>
      </c>
      <c r="E1806" s="80">
        <v>2.242</v>
      </c>
      <c r="F1806" s="79">
        <v>16786019</v>
      </c>
      <c r="G1806" s="79">
        <v>9921903076</v>
      </c>
      <c r="H1806" s="123">
        <v>22244.905352750498</v>
      </c>
      <c r="I1806" s="124"/>
    </row>
    <row r="1807" spans="1:9" ht="25.35" customHeight="1">
      <c r="A1807" s="81">
        <v>43374</v>
      </c>
      <c r="B1807" s="80">
        <v>2.254</v>
      </c>
      <c r="C1807" s="80">
        <v>2.2879999999999998</v>
      </c>
      <c r="D1807" s="80">
        <v>2.2374999999999998</v>
      </c>
      <c r="E1807" s="80">
        <v>2.2599999999999998</v>
      </c>
      <c r="F1807" s="79">
        <v>30507120</v>
      </c>
      <c r="G1807" s="79">
        <v>9921903076</v>
      </c>
      <c r="H1807" s="123">
        <v>22423.500857137398</v>
      </c>
      <c r="I1807" s="124"/>
    </row>
    <row r="1808" spans="1:9" ht="25.35" customHeight="1">
      <c r="A1808" s="81">
        <v>43371</v>
      </c>
      <c r="B1808" s="80">
        <v>2.2945000000000002</v>
      </c>
      <c r="C1808" s="80">
        <v>2.3094999999999999</v>
      </c>
      <c r="D1808" s="80">
        <v>2.2484999999999999</v>
      </c>
      <c r="E1808" s="80">
        <v>2.2530000000000001</v>
      </c>
      <c r="F1808" s="79">
        <v>24789169</v>
      </c>
      <c r="G1808" s="79">
        <v>9921903076</v>
      </c>
      <c r="H1808" s="123">
        <v>22354.047838397801</v>
      </c>
      <c r="I1808" s="124"/>
    </row>
    <row r="1809" spans="1:9" ht="25.35" customHeight="1">
      <c r="A1809" s="81">
        <v>43370</v>
      </c>
      <c r="B1809" s="80">
        <v>2.2435</v>
      </c>
      <c r="C1809" s="80">
        <v>2.3159999999999998</v>
      </c>
      <c r="D1809" s="80">
        <v>2.2404999999999999</v>
      </c>
      <c r="E1809" s="80">
        <v>2.3025000000000002</v>
      </c>
      <c r="F1809" s="79">
        <v>33726061</v>
      </c>
      <c r="G1809" s="79">
        <v>9921902900</v>
      </c>
      <c r="H1809" s="123">
        <v>22845.181521872601</v>
      </c>
      <c r="I1809" s="124"/>
    </row>
    <row r="1810" spans="1:9" ht="25.35" customHeight="1">
      <c r="A1810" s="81">
        <v>43369</v>
      </c>
      <c r="B1810" s="80">
        <v>2.2524999999999999</v>
      </c>
      <c r="C1810" s="80">
        <v>2.2639999999999998</v>
      </c>
      <c r="D1810" s="80">
        <v>2.2410000000000001</v>
      </c>
      <c r="E1810" s="80">
        <v>2.2530000000000001</v>
      </c>
      <c r="F1810" s="79">
        <v>21606336</v>
      </c>
      <c r="G1810" s="79">
        <v>9921902900</v>
      </c>
      <c r="H1810" s="123">
        <v>22354.0474418698</v>
      </c>
      <c r="I1810" s="124"/>
    </row>
    <row r="1811" spans="1:9" ht="25.35" customHeight="1">
      <c r="A1811" s="81">
        <v>43368</v>
      </c>
      <c r="B1811" s="80">
        <v>2.2645</v>
      </c>
      <c r="C1811" s="80">
        <v>2.2759999999999998</v>
      </c>
      <c r="D1811" s="80">
        <v>2.2440000000000002</v>
      </c>
      <c r="E1811" s="80">
        <v>2.2549999999999999</v>
      </c>
      <c r="F1811" s="79">
        <v>19271786</v>
      </c>
      <c r="G1811" s="79">
        <v>9921902900</v>
      </c>
      <c r="H1811" s="123">
        <v>22373.892174971701</v>
      </c>
      <c r="I1811" s="124"/>
    </row>
    <row r="1812" spans="1:9" ht="25.35" customHeight="1">
      <c r="A1812" s="81">
        <v>43367</v>
      </c>
      <c r="B1812" s="80">
        <v>2.2905000000000002</v>
      </c>
      <c r="C1812" s="80">
        <v>2.3005</v>
      </c>
      <c r="D1812" s="80">
        <v>2.2610000000000001</v>
      </c>
      <c r="E1812" s="80">
        <v>2.2679999999999998</v>
      </c>
      <c r="F1812" s="79">
        <v>22511518</v>
      </c>
      <c r="G1812" s="79">
        <v>9921902900</v>
      </c>
      <c r="H1812" s="123">
        <v>22502.877026218801</v>
      </c>
      <c r="I1812" s="124"/>
    </row>
    <row r="1813" spans="1:9" ht="25.35" customHeight="1">
      <c r="A1813" s="81">
        <v>43364</v>
      </c>
      <c r="B1813" s="80">
        <v>2.2730000000000001</v>
      </c>
      <c r="C1813" s="80">
        <v>2.3005</v>
      </c>
      <c r="D1813" s="80">
        <v>2.2730000000000001</v>
      </c>
      <c r="E1813" s="80">
        <v>2.2885</v>
      </c>
      <c r="F1813" s="79">
        <v>43503838</v>
      </c>
      <c r="G1813" s="79">
        <v>9921902900</v>
      </c>
      <c r="H1813" s="123">
        <v>22706.275486857499</v>
      </c>
      <c r="I1813" s="124"/>
    </row>
    <row r="1814" spans="1:9" ht="25.35" customHeight="1">
      <c r="A1814" s="81">
        <v>43363</v>
      </c>
      <c r="B1814" s="80">
        <v>2.2805</v>
      </c>
      <c r="C1814" s="80">
        <v>2.286</v>
      </c>
      <c r="D1814" s="80">
        <v>2.2524999999999999</v>
      </c>
      <c r="E1814" s="80">
        <v>2.2614999999999998</v>
      </c>
      <c r="F1814" s="79">
        <v>34941329</v>
      </c>
      <c r="G1814" s="79">
        <v>9921902900</v>
      </c>
      <c r="H1814" s="123">
        <v>22438.382235029301</v>
      </c>
      <c r="I1814" s="124"/>
    </row>
    <row r="1815" spans="1:9" ht="25.35" customHeight="1">
      <c r="A1815" s="81">
        <v>43362</v>
      </c>
      <c r="B1815" s="80">
        <v>2.3115000000000001</v>
      </c>
      <c r="C1815" s="80">
        <v>2.3205</v>
      </c>
      <c r="D1815" s="80">
        <v>2.2574999999999998</v>
      </c>
      <c r="E1815" s="80">
        <v>2.2829999999999999</v>
      </c>
      <c r="F1815" s="79">
        <v>19815629</v>
      </c>
      <c r="G1815" s="79">
        <v>9921902900</v>
      </c>
      <c r="H1815" s="123">
        <v>22651.7042450019</v>
      </c>
      <c r="I1815" s="124"/>
    </row>
    <row r="1816" spans="1:9" ht="25.35" customHeight="1">
      <c r="A1816" s="81">
        <v>43361</v>
      </c>
      <c r="B1816" s="80">
        <v>2.282</v>
      </c>
      <c r="C1816" s="80">
        <v>2.3165</v>
      </c>
      <c r="D1816" s="80">
        <v>2.2645</v>
      </c>
      <c r="E1816" s="80">
        <v>2.3090000000000002</v>
      </c>
      <c r="F1816" s="79">
        <v>24454940</v>
      </c>
      <c r="G1816" s="79">
        <v>9921902900</v>
      </c>
      <c r="H1816" s="123">
        <v>22909.673947496201</v>
      </c>
      <c r="I1816" s="124"/>
    </row>
    <row r="1817" spans="1:9" ht="25.35" customHeight="1">
      <c r="A1817" s="81">
        <v>43360</v>
      </c>
      <c r="B1817" s="80">
        <v>2.2599999999999998</v>
      </c>
      <c r="C1817" s="80">
        <v>2.2945000000000002</v>
      </c>
      <c r="D1817" s="80">
        <v>2.2585000000000002</v>
      </c>
      <c r="E1817" s="80">
        <v>2.2879999999999998</v>
      </c>
      <c r="F1817" s="79">
        <v>22083082</v>
      </c>
      <c r="G1817" s="79">
        <v>9921902900</v>
      </c>
      <c r="H1817" s="123">
        <v>22701.314894973599</v>
      </c>
      <c r="I1817" s="124"/>
    </row>
    <row r="1818" spans="1:9" ht="25.35" customHeight="1">
      <c r="A1818" s="81">
        <v>43357</v>
      </c>
      <c r="B1818" s="80">
        <v>2.25</v>
      </c>
      <c r="C1818" s="80">
        <v>2.2805</v>
      </c>
      <c r="D1818" s="80">
        <v>2.2280000000000002</v>
      </c>
      <c r="E1818" s="80">
        <v>2.2599999999999998</v>
      </c>
      <c r="F1818" s="79">
        <v>19258587</v>
      </c>
      <c r="G1818" s="79">
        <v>9921902900</v>
      </c>
      <c r="H1818" s="123">
        <v>22423.500459377399</v>
      </c>
      <c r="I1818" s="124"/>
    </row>
    <row r="1819" spans="1:9" ht="25.35" customHeight="1">
      <c r="A1819" s="81">
        <v>43356</v>
      </c>
      <c r="B1819" s="80">
        <v>2.2370000000000001</v>
      </c>
      <c r="C1819" s="80">
        <v>2.2454999999999998</v>
      </c>
      <c r="D1819" s="80">
        <v>2.2225000000000001</v>
      </c>
      <c r="E1819" s="80">
        <v>2.238</v>
      </c>
      <c r="F1819" s="79">
        <v>14292443</v>
      </c>
      <c r="G1819" s="79">
        <v>9921902900</v>
      </c>
      <c r="H1819" s="123">
        <v>22205.217857520802</v>
      </c>
      <c r="I1819" s="124"/>
    </row>
    <row r="1820" spans="1:9" ht="25.35" customHeight="1">
      <c r="A1820" s="81">
        <v>43355</v>
      </c>
      <c r="B1820" s="80">
        <v>2.2360000000000002</v>
      </c>
      <c r="C1820" s="80">
        <v>2.2484999999999999</v>
      </c>
      <c r="D1820" s="80">
        <v>2.2124999999999999</v>
      </c>
      <c r="E1820" s="80">
        <v>2.2404999999999999</v>
      </c>
      <c r="F1820" s="79">
        <v>20768229</v>
      </c>
      <c r="G1820" s="79">
        <v>9921902900</v>
      </c>
      <c r="H1820" s="123">
        <v>22230.0231825066</v>
      </c>
      <c r="I1820" s="124"/>
    </row>
    <row r="1821" spans="1:9" ht="25.35" customHeight="1">
      <c r="A1821" s="81">
        <v>43354</v>
      </c>
      <c r="B1821" s="80">
        <v>2.238</v>
      </c>
      <c r="C1821" s="80">
        <v>2.2414999999999998</v>
      </c>
      <c r="D1821" s="80">
        <v>2.2160000000000002</v>
      </c>
      <c r="E1821" s="80">
        <v>2.2364999999999999</v>
      </c>
      <c r="F1821" s="79">
        <v>24049309</v>
      </c>
      <c r="G1821" s="79">
        <v>9921902900</v>
      </c>
      <c r="H1821" s="123">
        <v>22190.3360818689</v>
      </c>
      <c r="I1821" s="124"/>
    </row>
    <row r="1822" spans="1:9" ht="25.35" customHeight="1">
      <c r="A1822" s="81">
        <v>43353</v>
      </c>
      <c r="B1822" s="80">
        <v>2.2385000000000002</v>
      </c>
      <c r="C1822" s="80">
        <v>2.2545000000000002</v>
      </c>
      <c r="D1822" s="80">
        <v>2.2204999999999999</v>
      </c>
      <c r="E1822" s="80">
        <v>2.2355</v>
      </c>
      <c r="F1822" s="79">
        <v>16314699</v>
      </c>
      <c r="G1822" s="79">
        <v>9921902900</v>
      </c>
      <c r="H1822" s="123">
        <v>22180.414898100898</v>
      </c>
      <c r="I1822" s="124"/>
    </row>
    <row r="1823" spans="1:9" ht="25.35" customHeight="1">
      <c r="A1823" s="81">
        <v>43350</v>
      </c>
      <c r="B1823" s="80">
        <v>2.2115</v>
      </c>
      <c r="C1823" s="80">
        <v>2.2345000000000002</v>
      </c>
      <c r="D1823" s="80">
        <v>2.2040000000000002</v>
      </c>
      <c r="E1823" s="80">
        <v>2.2290000000000001</v>
      </c>
      <c r="F1823" s="79">
        <v>26455937</v>
      </c>
      <c r="G1823" s="79">
        <v>9921902900</v>
      </c>
      <c r="H1823" s="123">
        <v>22115.920106911399</v>
      </c>
      <c r="I1823" s="124"/>
    </row>
    <row r="1824" spans="1:9" ht="25.35" customHeight="1">
      <c r="A1824" s="81">
        <v>43349</v>
      </c>
      <c r="B1824" s="80">
        <v>2.1875</v>
      </c>
      <c r="C1824" s="80">
        <v>2.2174999999999998</v>
      </c>
      <c r="D1824" s="80">
        <v>2.1715</v>
      </c>
      <c r="E1824" s="80">
        <v>2.2040000000000002</v>
      </c>
      <c r="F1824" s="79">
        <v>18134896</v>
      </c>
      <c r="G1824" s="79">
        <v>9921902900</v>
      </c>
      <c r="H1824" s="123">
        <v>21867.873953750899</v>
      </c>
      <c r="I1824" s="124"/>
    </row>
    <row r="1825" spans="1:9" ht="25.35" customHeight="1">
      <c r="A1825" s="81">
        <v>43348</v>
      </c>
      <c r="B1825" s="80">
        <v>2.2040000000000002</v>
      </c>
      <c r="C1825" s="80">
        <v>2.2185000000000001</v>
      </c>
      <c r="D1825" s="80">
        <v>2.1835</v>
      </c>
      <c r="E1825" s="80">
        <v>2.1880000000000002</v>
      </c>
      <c r="F1825" s="79">
        <v>16624079</v>
      </c>
      <c r="G1825" s="79">
        <v>9921902900</v>
      </c>
      <c r="H1825" s="123">
        <v>21709.123185633998</v>
      </c>
      <c r="I1825" s="124"/>
    </row>
    <row r="1826" spans="1:9" ht="25.35" customHeight="1">
      <c r="A1826" s="81">
        <v>43347</v>
      </c>
      <c r="B1826" s="80">
        <v>2.23</v>
      </c>
      <c r="C1826" s="80">
        <v>2.2414999999999998</v>
      </c>
      <c r="D1826" s="80">
        <v>2.1989999999999998</v>
      </c>
      <c r="E1826" s="80">
        <v>2.2035</v>
      </c>
      <c r="F1826" s="79">
        <v>30353625</v>
      </c>
      <c r="G1826" s="79">
        <v>9921902900</v>
      </c>
      <c r="H1826" s="123">
        <v>21862.913361866998</v>
      </c>
      <c r="I1826" s="124"/>
    </row>
    <row r="1827" spans="1:9" ht="25.35" customHeight="1">
      <c r="A1827" s="81">
        <v>43346</v>
      </c>
      <c r="B1827" s="80">
        <v>2.1829999999999998</v>
      </c>
      <c r="C1827" s="80">
        <v>2.2330000000000001</v>
      </c>
      <c r="D1827" s="80">
        <v>2.1789999999999998</v>
      </c>
      <c r="E1827" s="80">
        <v>2.2225000000000001</v>
      </c>
      <c r="F1827" s="79">
        <v>21268047</v>
      </c>
      <c r="G1827" s="79">
        <v>9921902900</v>
      </c>
      <c r="H1827" s="123">
        <v>22051.430046853799</v>
      </c>
      <c r="I1827" s="124"/>
    </row>
    <row r="1828" spans="1:9" ht="25.35" customHeight="1">
      <c r="A1828" s="81">
        <v>43343</v>
      </c>
      <c r="B1828" s="80">
        <v>2.1850000000000001</v>
      </c>
      <c r="C1828" s="80">
        <v>2.1989999999999998</v>
      </c>
      <c r="D1828" s="80">
        <v>2.1680000000000001</v>
      </c>
      <c r="E1828" s="80">
        <v>2.1735000000000002</v>
      </c>
      <c r="F1828" s="79">
        <v>22671220</v>
      </c>
      <c r="G1828" s="79">
        <v>9921902900</v>
      </c>
      <c r="H1828" s="123">
        <v>21565.256558734902</v>
      </c>
      <c r="I1828" s="124"/>
    </row>
    <row r="1829" spans="1:9" ht="25.35" customHeight="1">
      <c r="A1829" s="81">
        <v>43342</v>
      </c>
      <c r="B1829" s="80">
        <v>2.2195</v>
      </c>
      <c r="C1829" s="80">
        <v>2.2195</v>
      </c>
      <c r="D1829" s="80">
        <v>2.1680000000000001</v>
      </c>
      <c r="E1829" s="80">
        <v>2.181</v>
      </c>
      <c r="F1829" s="79">
        <v>28674225</v>
      </c>
      <c r="G1829" s="79">
        <v>9921902900</v>
      </c>
      <c r="H1829" s="123">
        <v>21639.670168126398</v>
      </c>
      <c r="I1829" s="124"/>
    </row>
    <row r="1830" spans="1:9" ht="25.35" customHeight="1">
      <c r="A1830" s="81">
        <v>43341</v>
      </c>
      <c r="B1830" s="80">
        <v>2.2515000000000001</v>
      </c>
      <c r="C1830" s="80">
        <v>2.2599999999999998</v>
      </c>
      <c r="D1830" s="80">
        <v>2.2029999999999998</v>
      </c>
      <c r="E1830" s="80">
        <v>2.2254999999999998</v>
      </c>
      <c r="F1830" s="79">
        <v>18682008</v>
      </c>
      <c r="G1830" s="79">
        <v>9921902900</v>
      </c>
      <c r="H1830" s="123">
        <v>22081.1959637236</v>
      </c>
      <c r="I1830" s="124"/>
    </row>
    <row r="1831" spans="1:9" ht="25.35" customHeight="1">
      <c r="A1831" s="81">
        <v>43340</v>
      </c>
      <c r="B1831" s="80">
        <v>2.2565</v>
      </c>
      <c r="C1831" s="80">
        <v>2.2565</v>
      </c>
      <c r="D1831" s="80">
        <v>2.2309999999999999</v>
      </c>
      <c r="E1831" s="80">
        <v>2.2475000000000001</v>
      </c>
      <c r="F1831" s="79">
        <v>16305331</v>
      </c>
      <c r="G1831" s="79">
        <v>9921902900</v>
      </c>
      <c r="H1831" s="123">
        <v>22299.4762000142</v>
      </c>
      <c r="I1831" s="124"/>
    </row>
    <row r="1832" spans="1:9" ht="25.35" customHeight="1">
      <c r="A1832" s="81">
        <v>43336</v>
      </c>
      <c r="B1832" s="80">
        <v>2.2494999999999998</v>
      </c>
      <c r="C1832" s="80">
        <v>2.2570000000000001</v>
      </c>
      <c r="D1832" s="80">
        <v>2.2294999999999998</v>
      </c>
      <c r="E1832" s="80">
        <v>2.238</v>
      </c>
      <c r="F1832" s="79">
        <v>10792508</v>
      </c>
      <c r="G1832" s="79">
        <v>9921902900</v>
      </c>
      <c r="H1832" s="123">
        <v>22205.217857520802</v>
      </c>
      <c r="I1832" s="124"/>
    </row>
    <row r="1833" spans="1:9" ht="25.35" customHeight="1">
      <c r="A1833" s="81">
        <v>43335</v>
      </c>
      <c r="B1833" s="80">
        <v>2.2719999999999998</v>
      </c>
      <c r="C1833" s="80">
        <v>2.2755000000000001</v>
      </c>
      <c r="D1833" s="80">
        <v>2.2494999999999998</v>
      </c>
      <c r="E1833" s="80">
        <v>2.2524999999999999</v>
      </c>
      <c r="F1833" s="79">
        <v>10325817</v>
      </c>
      <c r="G1833" s="79">
        <v>9921902900</v>
      </c>
      <c r="H1833" s="123">
        <v>22349.086849985801</v>
      </c>
      <c r="I1833" s="124"/>
    </row>
    <row r="1834" spans="1:9" ht="25.35" customHeight="1">
      <c r="A1834" s="81">
        <v>43334</v>
      </c>
      <c r="B1834" s="80">
        <v>2.2629999999999999</v>
      </c>
      <c r="C1834" s="80">
        <v>2.2965</v>
      </c>
      <c r="D1834" s="80">
        <v>2.2599999999999998</v>
      </c>
      <c r="E1834" s="80">
        <v>2.2645</v>
      </c>
      <c r="F1834" s="79">
        <v>13245185</v>
      </c>
      <c r="G1834" s="79">
        <v>9921902900</v>
      </c>
      <c r="H1834" s="123">
        <v>22468.148151899099</v>
      </c>
      <c r="I1834" s="124"/>
    </row>
    <row r="1835" spans="1:9" ht="25.35" customHeight="1">
      <c r="A1835" s="81">
        <v>43333</v>
      </c>
      <c r="B1835" s="80">
        <v>2.2545000000000002</v>
      </c>
      <c r="C1835" s="80">
        <v>2.2709999999999999</v>
      </c>
      <c r="D1835" s="80">
        <v>2.2450000000000001</v>
      </c>
      <c r="E1835" s="80">
        <v>2.2669999999999999</v>
      </c>
      <c r="F1835" s="79">
        <v>13957647</v>
      </c>
      <c r="G1835" s="79">
        <v>9921902900</v>
      </c>
      <c r="H1835" s="123">
        <v>22492.953476884901</v>
      </c>
      <c r="I1835" s="124"/>
    </row>
    <row r="1836" spans="1:9" ht="25.35" customHeight="1">
      <c r="A1836" s="81">
        <v>43332</v>
      </c>
      <c r="B1836" s="80">
        <v>2.254</v>
      </c>
      <c r="C1836" s="80">
        <v>2.2705000000000002</v>
      </c>
      <c r="D1836" s="80">
        <v>2.246</v>
      </c>
      <c r="E1836" s="80">
        <v>2.2599999999999998</v>
      </c>
      <c r="F1836" s="79">
        <v>12474420</v>
      </c>
      <c r="G1836" s="79">
        <v>9921902900</v>
      </c>
      <c r="H1836" s="123">
        <v>22423.500459377399</v>
      </c>
      <c r="I1836" s="124"/>
    </row>
    <row r="1837" spans="1:9" ht="25.35" customHeight="1">
      <c r="A1837" s="81">
        <v>43329</v>
      </c>
      <c r="B1837" s="80">
        <v>2.2570000000000001</v>
      </c>
      <c r="C1837" s="80">
        <v>2.2805</v>
      </c>
      <c r="D1837" s="80">
        <v>2.238</v>
      </c>
      <c r="E1837" s="80">
        <v>2.2585000000000002</v>
      </c>
      <c r="F1837" s="79">
        <v>17231881</v>
      </c>
      <c r="G1837" s="79">
        <v>9921902900</v>
      </c>
      <c r="H1837" s="123">
        <v>22408.618683725501</v>
      </c>
      <c r="I1837" s="124"/>
    </row>
    <row r="1838" spans="1:9" ht="25.35" customHeight="1">
      <c r="A1838" s="81">
        <v>43328</v>
      </c>
      <c r="B1838" s="80">
        <v>2.2204999999999999</v>
      </c>
      <c r="C1838" s="80">
        <v>2.2605</v>
      </c>
      <c r="D1838" s="80">
        <v>2.2084999999999999</v>
      </c>
      <c r="E1838" s="80">
        <v>2.2574999999999998</v>
      </c>
      <c r="F1838" s="79">
        <v>107092105</v>
      </c>
      <c r="G1838" s="79">
        <v>9921902900</v>
      </c>
      <c r="H1838" s="123">
        <v>22398.695134391499</v>
      </c>
      <c r="I1838" s="124"/>
    </row>
    <row r="1839" spans="1:9" ht="25.35" customHeight="1">
      <c r="A1839" s="81">
        <v>43327</v>
      </c>
      <c r="B1839" s="80">
        <v>2.258</v>
      </c>
      <c r="C1839" s="80">
        <v>2.2589999999999999</v>
      </c>
      <c r="D1839" s="80">
        <v>2.1945000000000001</v>
      </c>
      <c r="E1839" s="80">
        <v>2.2160000000000002</v>
      </c>
      <c r="F1839" s="79">
        <v>20088265</v>
      </c>
      <c r="G1839" s="79">
        <v>9921902900</v>
      </c>
      <c r="H1839" s="123">
        <v>21986.937621230201</v>
      </c>
      <c r="I1839" s="124"/>
    </row>
    <row r="1840" spans="1:9" ht="25.35" customHeight="1">
      <c r="A1840" s="81">
        <v>43326</v>
      </c>
      <c r="B1840" s="80">
        <v>2.2799999999999998</v>
      </c>
      <c r="C1840" s="80">
        <v>2.2869999999999999</v>
      </c>
      <c r="D1840" s="80">
        <v>2.2334999999999998</v>
      </c>
      <c r="E1840" s="80">
        <v>2.2334999999999998</v>
      </c>
      <c r="F1840" s="79">
        <v>30400886</v>
      </c>
      <c r="G1840" s="79">
        <v>9921902900</v>
      </c>
      <c r="H1840" s="123">
        <v>22160.570164999099</v>
      </c>
      <c r="I1840" s="124"/>
    </row>
    <row r="1841" spans="1:9" ht="25.35" customHeight="1">
      <c r="A1841" s="81">
        <v>43325</v>
      </c>
      <c r="B1841" s="80">
        <v>2.2450000000000001</v>
      </c>
      <c r="C1841" s="80">
        <v>2.2989999999999999</v>
      </c>
      <c r="D1841" s="80">
        <v>2.2345000000000002</v>
      </c>
      <c r="E1841" s="80">
        <v>2.2715000000000001</v>
      </c>
      <c r="F1841" s="79">
        <v>21422352</v>
      </c>
      <c r="G1841" s="79">
        <v>9921902900</v>
      </c>
      <c r="H1841" s="123">
        <v>22537.6011694066</v>
      </c>
      <c r="I1841" s="124"/>
    </row>
    <row r="1842" spans="1:9" ht="25.35" customHeight="1">
      <c r="A1842" s="81">
        <v>43322</v>
      </c>
      <c r="B1842" s="80">
        <v>2.2845</v>
      </c>
      <c r="C1842" s="80">
        <v>2.2885</v>
      </c>
      <c r="D1842" s="80">
        <v>2.2324999999999999</v>
      </c>
      <c r="E1842" s="80">
        <v>2.2494999999999998</v>
      </c>
      <c r="F1842" s="79">
        <v>84423389</v>
      </c>
      <c r="G1842" s="79">
        <v>9921902900</v>
      </c>
      <c r="H1842" s="123">
        <v>22319.320933116</v>
      </c>
      <c r="I1842" s="124"/>
    </row>
    <row r="1843" spans="1:9" ht="25.35" customHeight="1">
      <c r="A1843" s="81">
        <v>43321</v>
      </c>
      <c r="B1843" s="80">
        <v>2.3264999999999998</v>
      </c>
      <c r="C1843" s="80">
        <v>2.3264999999999998</v>
      </c>
      <c r="D1843" s="80">
        <v>2.2799999999999998</v>
      </c>
      <c r="E1843" s="80">
        <v>2.29</v>
      </c>
      <c r="F1843" s="79">
        <v>19159260</v>
      </c>
      <c r="G1843" s="79">
        <v>9921902900</v>
      </c>
      <c r="H1843" s="123">
        <v>22721.157262509401</v>
      </c>
      <c r="I1843" s="124"/>
    </row>
    <row r="1844" spans="1:9" ht="25.35" customHeight="1">
      <c r="A1844" s="81">
        <v>43320</v>
      </c>
      <c r="B1844" s="80">
        <v>2.3915000000000002</v>
      </c>
      <c r="C1844" s="80">
        <v>2.4159999999999999</v>
      </c>
      <c r="D1844" s="80">
        <v>2.3875000000000002</v>
      </c>
      <c r="E1844" s="80">
        <v>2.4</v>
      </c>
      <c r="F1844" s="79">
        <v>26169850</v>
      </c>
      <c r="G1844" s="79">
        <v>9921902900</v>
      </c>
      <c r="H1844" s="123">
        <v>23812.567906226399</v>
      </c>
      <c r="I1844" s="124"/>
    </row>
    <row r="1845" spans="1:9" ht="25.35" customHeight="1">
      <c r="A1845" s="81">
        <v>43319</v>
      </c>
      <c r="B1845" s="80">
        <v>2.3820000000000001</v>
      </c>
      <c r="C1845" s="80">
        <v>2.4039999999999999</v>
      </c>
      <c r="D1845" s="80">
        <v>2.3690000000000002</v>
      </c>
      <c r="E1845" s="80">
        <v>2.3875000000000002</v>
      </c>
      <c r="F1845" s="79">
        <v>35285284</v>
      </c>
      <c r="G1845" s="79">
        <v>9921902900</v>
      </c>
      <c r="H1845" s="123">
        <v>23688.5436468632</v>
      </c>
      <c r="I1845" s="124"/>
    </row>
    <row r="1846" spans="1:9" ht="25.35" customHeight="1">
      <c r="A1846" s="81">
        <v>43318</v>
      </c>
      <c r="B1846" s="80">
        <v>2.35</v>
      </c>
      <c r="C1846" s="80">
        <v>2.3895</v>
      </c>
      <c r="D1846" s="80">
        <v>2.35</v>
      </c>
      <c r="E1846" s="80">
        <v>2.3849999999999998</v>
      </c>
      <c r="F1846" s="79">
        <v>28549250</v>
      </c>
      <c r="G1846" s="79">
        <v>9921902900</v>
      </c>
      <c r="H1846" s="123">
        <v>23663.738321877401</v>
      </c>
      <c r="I1846" s="124"/>
    </row>
    <row r="1847" spans="1:9" ht="25.35" customHeight="1">
      <c r="A1847" s="81">
        <v>43315</v>
      </c>
      <c r="B1847" s="80">
        <v>2.306</v>
      </c>
      <c r="C1847" s="80">
        <v>2.3519999999999999</v>
      </c>
      <c r="D1847" s="80">
        <v>2.2915000000000001</v>
      </c>
      <c r="E1847" s="80">
        <v>2.3439999999999999</v>
      </c>
      <c r="F1847" s="79">
        <v>29119293</v>
      </c>
      <c r="G1847" s="79">
        <v>9921902900</v>
      </c>
      <c r="H1847" s="123">
        <v>23256.939035034</v>
      </c>
      <c r="I1847" s="124"/>
    </row>
    <row r="1848" spans="1:9" ht="25.35" customHeight="1">
      <c r="A1848" s="81">
        <v>43314</v>
      </c>
      <c r="B1848" s="80">
        <v>2.2875000000000001</v>
      </c>
      <c r="C1848" s="80">
        <v>2.3134999999999999</v>
      </c>
      <c r="D1848" s="80">
        <v>2.2745000000000002</v>
      </c>
      <c r="E1848" s="80">
        <v>2.2999999999999998</v>
      </c>
      <c r="F1848" s="79">
        <v>26268791</v>
      </c>
      <c r="G1848" s="79">
        <v>9921902900</v>
      </c>
      <c r="H1848" s="123">
        <v>22820.376196886798</v>
      </c>
      <c r="I1848" s="124"/>
    </row>
    <row r="1849" spans="1:9" ht="25.35" customHeight="1">
      <c r="A1849" s="81">
        <v>43313</v>
      </c>
      <c r="B1849" s="80">
        <v>2.3344999999999998</v>
      </c>
      <c r="C1849" s="80">
        <v>2.3344999999999998</v>
      </c>
      <c r="D1849" s="80">
        <v>2.2905000000000002</v>
      </c>
      <c r="E1849" s="80">
        <v>2.298</v>
      </c>
      <c r="F1849" s="79">
        <v>43755972</v>
      </c>
      <c r="G1849" s="79">
        <v>9921902900</v>
      </c>
      <c r="H1849" s="123">
        <v>22800.533829350901</v>
      </c>
      <c r="I1849" s="124"/>
    </row>
    <row r="1850" spans="1:9" ht="25.35" customHeight="1">
      <c r="A1850" s="81">
        <v>43312</v>
      </c>
      <c r="B1850" s="80">
        <v>2.3610000000000002</v>
      </c>
      <c r="C1850" s="80">
        <v>2.3719999999999999</v>
      </c>
      <c r="D1850" s="80">
        <v>2.3330000000000002</v>
      </c>
      <c r="E1850" s="80">
        <v>2.335</v>
      </c>
      <c r="F1850" s="79">
        <v>32788968</v>
      </c>
      <c r="G1850" s="79">
        <v>9921902900</v>
      </c>
      <c r="H1850" s="123">
        <v>23167.643649990601</v>
      </c>
      <c r="I1850" s="124"/>
    </row>
    <row r="1851" spans="1:9" ht="25.35" customHeight="1">
      <c r="A1851" s="81">
        <v>43311</v>
      </c>
      <c r="B1851" s="80">
        <v>2.3460000000000001</v>
      </c>
      <c r="C1851" s="80">
        <v>2.3664999999999998</v>
      </c>
      <c r="D1851" s="80">
        <v>2.3165</v>
      </c>
      <c r="E1851" s="80">
        <v>2.3570000000000002</v>
      </c>
      <c r="F1851" s="79">
        <v>27796406</v>
      </c>
      <c r="G1851" s="79">
        <v>9921902900</v>
      </c>
      <c r="H1851" s="123">
        <v>23385.923886281202</v>
      </c>
      <c r="I1851" s="124"/>
    </row>
    <row r="1852" spans="1:9" ht="25.35" customHeight="1">
      <c r="A1852" s="81">
        <v>43308</v>
      </c>
      <c r="B1852" s="80">
        <v>2.3250000000000002</v>
      </c>
      <c r="C1852" s="80">
        <v>2.3904999999999998</v>
      </c>
      <c r="D1852" s="80">
        <v>2.2999999999999998</v>
      </c>
      <c r="E1852" s="80">
        <v>2.36</v>
      </c>
      <c r="F1852" s="79">
        <v>58818920</v>
      </c>
      <c r="G1852" s="79">
        <v>9921902900</v>
      </c>
      <c r="H1852" s="123">
        <v>23415.689803150999</v>
      </c>
      <c r="I1852" s="124"/>
    </row>
    <row r="1853" spans="1:9" ht="25.35" customHeight="1">
      <c r="A1853" s="81">
        <v>43307</v>
      </c>
      <c r="B1853" s="80">
        <v>2.23</v>
      </c>
      <c r="C1853" s="80">
        <v>2.2675000000000001</v>
      </c>
      <c r="D1853" s="80">
        <v>2.2164999999999999</v>
      </c>
      <c r="E1853" s="80">
        <v>2.2484999999999999</v>
      </c>
      <c r="F1853" s="79">
        <v>30314111</v>
      </c>
      <c r="G1853" s="79">
        <v>9921902900</v>
      </c>
      <c r="H1853" s="123">
        <v>22309.3997493481</v>
      </c>
      <c r="I1853" s="124"/>
    </row>
    <row r="1854" spans="1:9" ht="25.35" customHeight="1">
      <c r="A1854" s="81">
        <v>43306</v>
      </c>
      <c r="B1854" s="80">
        <v>2.2290000000000001</v>
      </c>
      <c r="C1854" s="80">
        <v>2.2360000000000002</v>
      </c>
      <c r="D1854" s="80">
        <v>2.1920000000000002</v>
      </c>
      <c r="E1854" s="80">
        <v>2.2250000000000001</v>
      </c>
      <c r="F1854" s="79">
        <v>33223485</v>
      </c>
      <c r="G1854" s="79">
        <v>9921902900</v>
      </c>
      <c r="H1854" s="123">
        <v>22076.2330062736</v>
      </c>
      <c r="I1854" s="124"/>
    </row>
    <row r="1855" spans="1:9" ht="25.35" customHeight="1">
      <c r="A1855" s="81">
        <v>43305</v>
      </c>
      <c r="B1855" s="80">
        <v>2.2330000000000001</v>
      </c>
      <c r="C1855" s="80">
        <v>2.2585000000000002</v>
      </c>
      <c r="D1855" s="80">
        <v>2.2210000000000001</v>
      </c>
      <c r="E1855" s="80">
        <v>2.2389999999999999</v>
      </c>
      <c r="F1855" s="79">
        <v>23840696</v>
      </c>
      <c r="G1855" s="79">
        <v>9921902900</v>
      </c>
      <c r="H1855" s="123">
        <v>22215.139041288701</v>
      </c>
      <c r="I1855" s="124"/>
    </row>
    <row r="1856" spans="1:9" ht="25.35" customHeight="1">
      <c r="A1856" s="81">
        <v>43304</v>
      </c>
      <c r="B1856" s="80">
        <v>2.1890000000000001</v>
      </c>
      <c r="C1856" s="80">
        <v>2.2400000000000002</v>
      </c>
      <c r="D1856" s="80">
        <v>2.177</v>
      </c>
      <c r="E1856" s="80">
        <v>2.2225000000000001</v>
      </c>
      <c r="F1856" s="79">
        <v>58143649</v>
      </c>
      <c r="G1856" s="79">
        <v>9921902900</v>
      </c>
      <c r="H1856" s="123">
        <v>22051.430046853799</v>
      </c>
      <c r="I1856" s="124"/>
    </row>
    <row r="1857" spans="1:9" ht="25.35" customHeight="1">
      <c r="A1857" s="81">
        <v>43301</v>
      </c>
      <c r="B1857" s="80">
        <v>2.1789999999999998</v>
      </c>
      <c r="C1857" s="80">
        <v>2.198</v>
      </c>
      <c r="D1857" s="80">
        <v>2.1635</v>
      </c>
      <c r="E1857" s="80">
        <v>2.1945000000000001</v>
      </c>
      <c r="F1857" s="79">
        <v>26666545</v>
      </c>
      <c r="G1857" s="79">
        <v>9921902900</v>
      </c>
      <c r="H1857" s="123">
        <v>21773.615611257599</v>
      </c>
      <c r="I1857" s="124"/>
    </row>
    <row r="1858" spans="1:9" ht="25.35" customHeight="1">
      <c r="A1858" s="81">
        <v>43300</v>
      </c>
      <c r="B1858" s="80">
        <v>2.1835</v>
      </c>
      <c r="C1858" s="80">
        <v>2.2010000000000001</v>
      </c>
      <c r="D1858" s="80">
        <v>2.1640000000000001</v>
      </c>
      <c r="E1858" s="80">
        <v>2.1764999999999999</v>
      </c>
      <c r="F1858" s="79">
        <v>22895665</v>
      </c>
      <c r="G1858" s="79">
        <v>9921902900</v>
      </c>
      <c r="H1858" s="123">
        <v>21595.020110038698</v>
      </c>
      <c r="I1858" s="124"/>
    </row>
    <row r="1859" spans="1:9" ht="25.35" customHeight="1">
      <c r="A1859" s="81">
        <v>43299</v>
      </c>
      <c r="B1859" s="80">
        <v>2.2080000000000002</v>
      </c>
      <c r="C1859" s="80">
        <v>2.2080000000000002</v>
      </c>
      <c r="D1859" s="80">
        <v>2.1764999999999999</v>
      </c>
      <c r="E1859" s="80">
        <v>2.1869999999999998</v>
      </c>
      <c r="F1859" s="79">
        <v>25871929</v>
      </c>
      <c r="G1859" s="79">
        <v>9921902900</v>
      </c>
      <c r="H1859" s="123">
        <v>21699.202001866001</v>
      </c>
      <c r="I1859" s="124"/>
    </row>
    <row r="1860" spans="1:9" ht="25.35" customHeight="1">
      <c r="A1860" s="81">
        <v>43298</v>
      </c>
      <c r="B1860" s="80">
        <v>2.2065000000000001</v>
      </c>
      <c r="C1860" s="80">
        <v>2.2105000000000001</v>
      </c>
      <c r="D1860" s="80">
        <v>2.1339999999999999</v>
      </c>
      <c r="E1860" s="80">
        <v>2.1955</v>
      </c>
      <c r="F1860" s="79">
        <v>37578673</v>
      </c>
      <c r="G1860" s="79">
        <v>9921902900</v>
      </c>
      <c r="H1860" s="123">
        <v>21783.539160591499</v>
      </c>
      <c r="I1860" s="124"/>
    </row>
    <row r="1861" spans="1:9" ht="25.35" customHeight="1">
      <c r="A1861" s="81">
        <v>43297</v>
      </c>
      <c r="B1861" s="80">
        <v>2.23</v>
      </c>
      <c r="C1861" s="80">
        <v>2.234</v>
      </c>
      <c r="D1861" s="80">
        <v>2.1894999999999998</v>
      </c>
      <c r="E1861" s="80">
        <v>2.2149999999999999</v>
      </c>
      <c r="F1861" s="79">
        <v>15950976</v>
      </c>
      <c r="G1861" s="79">
        <v>9921902900</v>
      </c>
      <c r="H1861" s="123">
        <v>21977.014071896199</v>
      </c>
      <c r="I1861" s="124"/>
    </row>
    <row r="1862" spans="1:9" ht="25.35" customHeight="1">
      <c r="A1862" s="81">
        <v>43294</v>
      </c>
      <c r="B1862" s="80">
        <v>2.2480000000000002</v>
      </c>
      <c r="C1862" s="80">
        <v>2.2645</v>
      </c>
      <c r="D1862" s="80">
        <v>2.2210000000000001</v>
      </c>
      <c r="E1862" s="80">
        <v>2.2240000000000002</v>
      </c>
      <c r="F1862" s="79">
        <v>25941407</v>
      </c>
      <c r="G1862" s="79">
        <v>9921902900</v>
      </c>
      <c r="H1862" s="123">
        <v>22066.311822505701</v>
      </c>
      <c r="I1862" s="124"/>
    </row>
    <row r="1863" spans="1:9" ht="25.35" customHeight="1">
      <c r="A1863" s="81">
        <v>43293</v>
      </c>
      <c r="B1863" s="80">
        <v>2.286</v>
      </c>
      <c r="C1863" s="80">
        <v>2.2919999999999998</v>
      </c>
      <c r="D1863" s="80">
        <v>2.2364999999999999</v>
      </c>
      <c r="E1863" s="80">
        <v>2.2364999999999999</v>
      </c>
      <c r="F1863" s="79">
        <v>23385051</v>
      </c>
      <c r="G1863" s="79">
        <v>9921902900</v>
      </c>
      <c r="H1863" s="123">
        <v>22190.3360818689</v>
      </c>
      <c r="I1863" s="124"/>
    </row>
    <row r="1864" spans="1:9" ht="25.35" customHeight="1">
      <c r="A1864" s="81">
        <v>43292</v>
      </c>
      <c r="B1864" s="80">
        <v>2.2675000000000001</v>
      </c>
      <c r="C1864" s="80">
        <v>2.2909999999999999</v>
      </c>
      <c r="D1864" s="80">
        <v>2.262</v>
      </c>
      <c r="E1864" s="80">
        <v>2.2785000000000002</v>
      </c>
      <c r="F1864" s="79">
        <v>31016063</v>
      </c>
      <c r="G1864" s="79">
        <v>9921902900</v>
      </c>
      <c r="H1864" s="123">
        <v>22607.0565524802</v>
      </c>
      <c r="I1864" s="124"/>
    </row>
    <row r="1865" spans="1:9" ht="25.35" customHeight="1">
      <c r="A1865" s="81">
        <v>43291</v>
      </c>
      <c r="B1865" s="80">
        <v>2.3245</v>
      </c>
      <c r="C1865" s="80">
        <v>2.3245</v>
      </c>
      <c r="D1865" s="80">
        <v>2.2645</v>
      </c>
      <c r="E1865" s="80">
        <v>2.2734999999999999</v>
      </c>
      <c r="F1865" s="79">
        <v>25894360</v>
      </c>
      <c r="G1865" s="79">
        <v>9921902900</v>
      </c>
      <c r="H1865" s="123">
        <v>22557.445902508502</v>
      </c>
      <c r="I1865" s="124"/>
    </row>
    <row r="1866" spans="1:9" ht="25.35" customHeight="1">
      <c r="A1866" s="81">
        <v>43290</v>
      </c>
      <c r="B1866" s="80">
        <v>2.327</v>
      </c>
      <c r="C1866" s="80">
        <v>2.3304999999999998</v>
      </c>
      <c r="D1866" s="80">
        <v>2.2930000000000001</v>
      </c>
      <c r="E1866" s="80">
        <v>2.3235000000000001</v>
      </c>
      <c r="F1866" s="79">
        <v>18671819</v>
      </c>
      <c r="G1866" s="79">
        <v>9921902900</v>
      </c>
      <c r="H1866" s="123">
        <v>23053.542939961299</v>
      </c>
      <c r="I1866" s="124"/>
    </row>
    <row r="1867" spans="1:9" ht="25.35" customHeight="1">
      <c r="A1867" s="81">
        <v>43287</v>
      </c>
      <c r="B1867" s="80">
        <v>2.2999999999999998</v>
      </c>
      <c r="C1867" s="80">
        <v>2.3224999999999998</v>
      </c>
      <c r="D1867" s="80">
        <v>2.2909999999999999</v>
      </c>
      <c r="E1867" s="80">
        <v>2.3155000000000001</v>
      </c>
      <c r="F1867" s="79">
        <v>26133838</v>
      </c>
      <c r="G1867" s="79">
        <v>9921902900</v>
      </c>
      <c r="H1867" s="123">
        <v>22974.166373119799</v>
      </c>
      <c r="I1867" s="124"/>
    </row>
    <row r="1868" spans="1:9" ht="25.35" customHeight="1">
      <c r="A1868" s="81">
        <v>43286</v>
      </c>
      <c r="B1868" s="80">
        <v>2.2915000000000001</v>
      </c>
      <c r="C1868" s="80">
        <v>2.3065000000000002</v>
      </c>
      <c r="D1868" s="80">
        <v>2.2745000000000002</v>
      </c>
      <c r="E1868" s="80">
        <v>2.2945000000000002</v>
      </c>
      <c r="F1868" s="79">
        <v>24780045</v>
      </c>
      <c r="G1868" s="79">
        <v>9921902900</v>
      </c>
      <c r="H1868" s="123">
        <v>22765.804955031199</v>
      </c>
      <c r="I1868" s="124"/>
    </row>
    <row r="1869" spans="1:9" ht="25.35" customHeight="1">
      <c r="A1869" s="81">
        <v>43285</v>
      </c>
      <c r="B1869" s="80">
        <v>2.2265000000000001</v>
      </c>
      <c r="C1869" s="80">
        <v>2.3149999999999999</v>
      </c>
      <c r="D1869" s="80">
        <v>2.2044999999999999</v>
      </c>
      <c r="E1869" s="80">
        <v>2.29</v>
      </c>
      <c r="F1869" s="79">
        <v>34485552</v>
      </c>
      <c r="G1869" s="79">
        <v>9921902900</v>
      </c>
      <c r="H1869" s="123">
        <v>22721.157262509401</v>
      </c>
      <c r="I1869" s="124"/>
    </row>
    <row r="1870" spans="1:9" ht="25.35" customHeight="1">
      <c r="A1870" s="81">
        <v>43284</v>
      </c>
      <c r="B1870" s="80">
        <v>2.17</v>
      </c>
      <c r="C1870" s="80">
        <v>2.2410000000000001</v>
      </c>
      <c r="D1870" s="80">
        <v>2.1680000000000001</v>
      </c>
      <c r="E1870" s="80">
        <v>2.23</v>
      </c>
      <c r="F1870" s="79">
        <v>67931134</v>
      </c>
      <c r="G1870" s="79">
        <v>9921902900</v>
      </c>
      <c r="H1870" s="123">
        <v>22125.843656245299</v>
      </c>
      <c r="I1870" s="124"/>
    </row>
    <row r="1871" spans="1:9" ht="25.35" customHeight="1">
      <c r="A1871" s="81">
        <v>43283</v>
      </c>
      <c r="B1871" s="80">
        <v>2.1655000000000002</v>
      </c>
      <c r="C1871" s="80">
        <v>2.1909999999999998</v>
      </c>
      <c r="D1871" s="80">
        <v>2.1604999999999999</v>
      </c>
      <c r="E1871" s="80">
        <v>2.1684999999999999</v>
      </c>
      <c r="F1871" s="79">
        <v>22847368</v>
      </c>
      <c r="G1871" s="79">
        <v>9921902900</v>
      </c>
      <c r="H1871" s="123">
        <v>21515.645908763199</v>
      </c>
      <c r="I1871" s="124"/>
    </row>
    <row r="1872" spans="1:9" ht="25.35" customHeight="1">
      <c r="A1872" s="81">
        <v>43280</v>
      </c>
      <c r="B1872" s="80">
        <v>2.1880000000000002</v>
      </c>
      <c r="C1872" s="80">
        <v>2.2004999999999999</v>
      </c>
      <c r="D1872" s="80">
        <v>2.1709999999999998</v>
      </c>
      <c r="E1872" s="80">
        <v>2.1779999999999999</v>
      </c>
      <c r="F1872" s="79">
        <v>26445365</v>
      </c>
      <c r="G1872" s="79">
        <v>9921902900</v>
      </c>
      <c r="H1872" s="123">
        <v>21609.904251256601</v>
      </c>
      <c r="I1872" s="124"/>
    </row>
    <row r="1873" spans="1:9" ht="25.35" customHeight="1">
      <c r="A1873" s="81">
        <v>43279</v>
      </c>
      <c r="B1873" s="80">
        <v>2.169</v>
      </c>
      <c r="C1873" s="80">
        <v>2.1974999999999998</v>
      </c>
      <c r="D1873" s="80">
        <v>2.157</v>
      </c>
      <c r="E1873" s="80">
        <v>2.1724999999999999</v>
      </c>
      <c r="F1873" s="79">
        <v>21346496</v>
      </c>
      <c r="G1873" s="79">
        <v>9921902900</v>
      </c>
      <c r="H1873" s="123">
        <v>21555.333009401002</v>
      </c>
      <c r="I1873" s="124"/>
    </row>
    <row r="1874" spans="1:9" ht="25.35" customHeight="1">
      <c r="A1874" s="81">
        <v>43278</v>
      </c>
      <c r="B1874" s="80">
        <v>2.1575000000000002</v>
      </c>
      <c r="C1874" s="80">
        <v>2.1949999999999998</v>
      </c>
      <c r="D1874" s="80">
        <v>2.1564999999999999</v>
      </c>
      <c r="E1874" s="80">
        <v>2.1825000000000001</v>
      </c>
      <c r="F1874" s="79">
        <v>41824700</v>
      </c>
      <c r="G1874" s="79">
        <v>9921902900</v>
      </c>
      <c r="H1874" s="123">
        <v>21654.5519437783</v>
      </c>
      <c r="I1874" s="124"/>
    </row>
    <row r="1875" spans="1:9" ht="25.35" customHeight="1">
      <c r="A1875" s="81">
        <v>43277</v>
      </c>
      <c r="B1875" s="80">
        <v>2.1739999999999999</v>
      </c>
      <c r="C1875" s="80">
        <v>2.1934999999999998</v>
      </c>
      <c r="D1875" s="80">
        <v>2.1425000000000001</v>
      </c>
      <c r="E1875" s="80">
        <v>2.16</v>
      </c>
      <c r="F1875" s="79">
        <v>29771596</v>
      </c>
      <c r="G1875" s="79">
        <v>9921902900</v>
      </c>
      <c r="H1875" s="123">
        <v>21431.311115603799</v>
      </c>
      <c r="I1875" s="124"/>
    </row>
    <row r="1876" spans="1:9" ht="25.35" customHeight="1">
      <c r="A1876" s="81">
        <v>43276</v>
      </c>
      <c r="B1876" s="80">
        <v>2.1800000000000002</v>
      </c>
      <c r="C1876" s="80">
        <v>2.198</v>
      </c>
      <c r="D1876" s="80">
        <v>2.165</v>
      </c>
      <c r="E1876" s="80">
        <v>2.1684999999999999</v>
      </c>
      <c r="F1876" s="79">
        <v>26754537</v>
      </c>
      <c r="G1876" s="79">
        <v>9921902900</v>
      </c>
      <c r="H1876" s="123">
        <v>21515.645908763199</v>
      </c>
      <c r="I1876" s="124"/>
    </row>
    <row r="1877" spans="1:9" ht="25.35" customHeight="1">
      <c r="A1877" s="81">
        <v>43273</v>
      </c>
      <c r="B1877" s="80">
        <v>2.157</v>
      </c>
      <c r="C1877" s="80">
        <v>2.1875</v>
      </c>
      <c r="D1877" s="80">
        <v>2.1560000000000001</v>
      </c>
      <c r="E1877" s="80">
        <v>2.1875</v>
      </c>
      <c r="F1877" s="79">
        <v>49765566</v>
      </c>
      <c r="G1877" s="79">
        <v>9921902900</v>
      </c>
      <c r="H1877" s="123">
        <v>21704.162593749999</v>
      </c>
      <c r="I1877" s="124"/>
    </row>
    <row r="1878" spans="1:9" ht="25.35" customHeight="1">
      <c r="A1878" s="81">
        <v>43272</v>
      </c>
      <c r="B1878" s="80">
        <v>2.1539999999999999</v>
      </c>
      <c r="C1878" s="80">
        <v>2.1575000000000002</v>
      </c>
      <c r="D1878" s="80">
        <v>2.1345000000000001</v>
      </c>
      <c r="E1878" s="80">
        <v>2.1505000000000001</v>
      </c>
      <c r="F1878" s="79">
        <v>31974765</v>
      </c>
      <c r="G1878" s="79">
        <v>9921902900</v>
      </c>
      <c r="H1878" s="123">
        <v>21337.052773110401</v>
      </c>
      <c r="I1878" s="124"/>
    </row>
    <row r="1879" spans="1:9" ht="25.35" customHeight="1">
      <c r="A1879" s="81">
        <v>43271</v>
      </c>
      <c r="B1879" s="80">
        <v>2.13</v>
      </c>
      <c r="C1879" s="80">
        <v>2.1589999999999998</v>
      </c>
      <c r="D1879" s="80">
        <v>2.1025</v>
      </c>
      <c r="E1879" s="80">
        <v>2.1429999999999998</v>
      </c>
      <c r="F1879" s="79">
        <v>50812747</v>
      </c>
      <c r="G1879" s="79">
        <v>9921902900</v>
      </c>
      <c r="H1879" s="123">
        <v>21262.639163718799</v>
      </c>
      <c r="I1879" s="124"/>
    </row>
    <row r="1880" spans="1:9" ht="25.35" customHeight="1">
      <c r="A1880" s="81">
        <v>43270</v>
      </c>
      <c r="B1880" s="80">
        <v>2.0764999999999998</v>
      </c>
      <c r="C1880" s="80">
        <v>2.0979999999999999</v>
      </c>
      <c r="D1880" s="80">
        <v>2.0625</v>
      </c>
      <c r="E1880" s="80">
        <v>2.0865</v>
      </c>
      <c r="F1880" s="79">
        <v>25906582</v>
      </c>
      <c r="G1880" s="79">
        <v>9921902900</v>
      </c>
      <c r="H1880" s="123">
        <v>20702.049700642499</v>
      </c>
      <c r="I1880" s="124"/>
    </row>
    <row r="1881" spans="1:9" ht="25.35" customHeight="1">
      <c r="A1881" s="81">
        <v>43269</v>
      </c>
      <c r="B1881" s="80">
        <v>2.1025</v>
      </c>
      <c r="C1881" s="80">
        <v>2.13</v>
      </c>
      <c r="D1881" s="80">
        <v>2.077</v>
      </c>
      <c r="E1881" s="80">
        <v>2.0859999999999999</v>
      </c>
      <c r="F1881" s="79">
        <v>24055979</v>
      </c>
      <c r="G1881" s="79">
        <v>9921902900</v>
      </c>
      <c r="H1881" s="123">
        <v>20697.089108758501</v>
      </c>
      <c r="I1881" s="124"/>
    </row>
    <row r="1882" spans="1:9" ht="25.35" customHeight="1">
      <c r="A1882" s="81">
        <v>43266</v>
      </c>
      <c r="B1882" s="80">
        <v>2.1284999999999998</v>
      </c>
      <c r="C1882" s="80">
        <v>2.1589999999999998</v>
      </c>
      <c r="D1882" s="80">
        <v>2.0990000000000002</v>
      </c>
      <c r="E1882" s="80">
        <v>2.1034999999999999</v>
      </c>
      <c r="F1882" s="79">
        <v>49186065</v>
      </c>
      <c r="G1882" s="79">
        <v>9921902900</v>
      </c>
      <c r="H1882" s="123">
        <v>20870.724018093399</v>
      </c>
      <c r="I1882" s="124"/>
    </row>
    <row r="1883" spans="1:9" ht="25.35" customHeight="1">
      <c r="A1883" s="81">
        <v>43265</v>
      </c>
      <c r="B1883" s="80">
        <v>2.0705</v>
      </c>
      <c r="C1883" s="80">
        <v>2.1520000000000001</v>
      </c>
      <c r="D1883" s="80">
        <v>2.0649999999999999</v>
      </c>
      <c r="E1883" s="80">
        <v>2.141</v>
      </c>
      <c r="F1883" s="79">
        <v>55361257</v>
      </c>
      <c r="G1883" s="79">
        <v>9921902900</v>
      </c>
      <c r="H1883" s="123">
        <v>21242.794430616999</v>
      </c>
      <c r="I1883" s="124"/>
    </row>
    <row r="1884" spans="1:9" ht="25.35" customHeight="1">
      <c r="A1884" s="81">
        <v>43264</v>
      </c>
      <c r="B1884" s="80">
        <v>2.0920000000000001</v>
      </c>
      <c r="C1884" s="80">
        <v>2.0924999999999998</v>
      </c>
      <c r="D1884" s="80">
        <v>2.0495000000000001</v>
      </c>
      <c r="E1884" s="80">
        <v>2.08</v>
      </c>
      <c r="F1884" s="79">
        <v>42878122</v>
      </c>
      <c r="G1884" s="79">
        <v>9921902900</v>
      </c>
      <c r="H1884" s="123">
        <v>20637.557275018899</v>
      </c>
      <c r="I1884" s="124"/>
    </row>
    <row r="1885" spans="1:9" ht="25.35" customHeight="1">
      <c r="A1885" s="81">
        <v>43263</v>
      </c>
      <c r="B1885" s="80">
        <v>2.0895000000000001</v>
      </c>
      <c r="C1885" s="80">
        <v>2.1004999999999998</v>
      </c>
      <c r="D1885" s="80">
        <v>2.0764999999999998</v>
      </c>
      <c r="E1885" s="80">
        <v>2.0840000000000001</v>
      </c>
      <c r="F1885" s="79">
        <v>38325946</v>
      </c>
      <c r="G1885" s="79">
        <v>9921902900</v>
      </c>
      <c r="H1885" s="123">
        <v>20677.244375656599</v>
      </c>
      <c r="I1885" s="124"/>
    </row>
    <row r="1886" spans="1:9" ht="25.35" customHeight="1">
      <c r="A1886" s="81">
        <v>43262</v>
      </c>
      <c r="B1886" s="80">
        <v>2.0680000000000001</v>
      </c>
      <c r="C1886" s="80">
        <v>2.0764999999999998</v>
      </c>
      <c r="D1886" s="80">
        <v>2.0350000000000001</v>
      </c>
      <c r="E1886" s="80">
        <v>2.0699999999999998</v>
      </c>
      <c r="F1886" s="79">
        <v>31426526</v>
      </c>
      <c r="G1886" s="79">
        <v>9921902900</v>
      </c>
      <c r="H1886" s="123">
        <v>20538.338340641501</v>
      </c>
      <c r="I1886" s="124"/>
    </row>
    <row r="1887" spans="1:9" ht="25.35" customHeight="1">
      <c r="A1887" s="81">
        <v>43259</v>
      </c>
      <c r="B1887" s="80">
        <v>2.0659999999999998</v>
      </c>
      <c r="C1887" s="80">
        <v>2.09</v>
      </c>
      <c r="D1887" s="80">
        <v>2.0154999999999998</v>
      </c>
      <c r="E1887" s="80">
        <v>2.0495000000000001</v>
      </c>
      <c r="F1887" s="79">
        <v>53345131</v>
      </c>
      <c r="G1887" s="79">
        <v>9921902900</v>
      </c>
      <c r="H1887" s="123">
        <v>20334.939880002799</v>
      </c>
      <c r="I1887" s="124"/>
    </row>
    <row r="1888" spans="1:9" ht="25.35" customHeight="1">
      <c r="A1888" s="81">
        <v>43258</v>
      </c>
      <c r="B1888" s="80">
        <v>2.0750000000000002</v>
      </c>
      <c r="C1888" s="80">
        <v>2.0750000000000002</v>
      </c>
      <c r="D1888" s="80">
        <v>2.0185</v>
      </c>
      <c r="E1888" s="80">
        <v>2.0295000000000001</v>
      </c>
      <c r="F1888" s="79">
        <v>36597787</v>
      </c>
      <c r="G1888" s="79">
        <v>9921902900</v>
      </c>
      <c r="H1888" s="123">
        <v>20136.5020112481</v>
      </c>
      <c r="I1888" s="124"/>
    </row>
    <row r="1889" spans="1:9" ht="25.35" customHeight="1">
      <c r="A1889" s="81">
        <v>43257</v>
      </c>
      <c r="B1889" s="80">
        <v>2.0684999999999998</v>
      </c>
      <c r="C1889" s="80">
        <v>2.0684999999999998</v>
      </c>
      <c r="D1889" s="80">
        <v>2.0369999999999999</v>
      </c>
      <c r="E1889" s="80">
        <v>2.0514999999999999</v>
      </c>
      <c r="F1889" s="79">
        <v>31909425</v>
      </c>
      <c r="G1889" s="79">
        <v>9921902900</v>
      </c>
      <c r="H1889" s="123">
        <v>20354.7822475387</v>
      </c>
      <c r="I1889" s="124"/>
    </row>
    <row r="1890" spans="1:9" ht="25.35" customHeight="1">
      <c r="A1890" s="81">
        <v>43256</v>
      </c>
      <c r="B1890" s="80">
        <v>2.069</v>
      </c>
      <c r="C1890" s="80">
        <v>2.0779999999999998</v>
      </c>
      <c r="D1890" s="80">
        <v>2.0579999999999998</v>
      </c>
      <c r="E1890" s="80">
        <v>2.0594999999999999</v>
      </c>
      <c r="F1890" s="79">
        <v>25984949</v>
      </c>
      <c r="G1890" s="79">
        <v>9921902900</v>
      </c>
      <c r="H1890" s="123">
        <v>20434.1588143802</v>
      </c>
      <c r="I1890" s="124"/>
    </row>
    <row r="1891" spans="1:9" ht="25.35" customHeight="1">
      <c r="A1891" s="81">
        <v>43255</v>
      </c>
      <c r="B1891" s="80">
        <v>2.0739999999999998</v>
      </c>
      <c r="C1891" s="80">
        <v>2.0895000000000001</v>
      </c>
      <c r="D1891" s="80">
        <v>2.0674999999999999</v>
      </c>
      <c r="E1891" s="80">
        <v>2.073</v>
      </c>
      <c r="F1891" s="79">
        <v>20554029</v>
      </c>
      <c r="G1891" s="79">
        <v>9921902900</v>
      </c>
      <c r="H1891" s="123">
        <v>20568.104257511299</v>
      </c>
      <c r="I1891" s="124"/>
    </row>
    <row r="1892" spans="1:9" ht="25.35" customHeight="1">
      <c r="A1892" s="81">
        <v>43252</v>
      </c>
      <c r="B1892" s="80">
        <v>2.0649999999999999</v>
      </c>
      <c r="C1892" s="80">
        <v>2.0745</v>
      </c>
      <c r="D1892" s="80">
        <v>2.0535000000000001</v>
      </c>
      <c r="E1892" s="80">
        <v>2.0609999999999999</v>
      </c>
      <c r="F1892" s="79">
        <v>27161018</v>
      </c>
      <c r="G1892" s="79">
        <v>9921902900</v>
      </c>
      <c r="H1892" s="123">
        <v>20449.042955598099</v>
      </c>
      <c r="I1892" s="124"/>
    </row>
    <row r="1893" spans="1:9" ht="25.35" customHeight="1">
      <c r="A1893" s="81">
        <v>43251</v>
      </c>
      <c r="B1893" s="80">
        <v>2.0634999999999999</v>
      </c>
      <c r="C1893" s="80">
        <v>2.0785</v>
      </c>
      <c r="D1893" s="80">
        <v>2.0345</v>
      </c>
      <c r="E1893" s="80">
        <v>2.0489999999999999</v>
      </c>
      <c r="F1893" s="79">
        <v>52032839</v>
      </c>
      <c r="G1893" s="79">
        <v>9921902900</v>
      </c>
      <c r="H1893" s="123">
        <v>20329.979288118899</v>
      </c>
      <c r="I1893" s="124"/>
    </row>
    <row r="1894" spans="1:9" ht="25.35" customHeight="1">
      <c r="A1894" s="81">
        <v>43250</v>
      </c>
      <c r="B1894" s="80">
        <v>2.0615000000000001</v>
      </c>
      <c r="C1894" s="80">
        <v>2.0739999999999998</v>
      </c>
      <c r="D1894" s="80">
        <v>2.0375000000000001</v>
      </c>
      <c r="E1894" s="80">
        <v>2.0485000000000002</v>
      </c>
      <c r="F1894" s="79">
        <v>44031546</v>
      </c>
      <c r="G1894" s="79">
        <v>9921902900</v>
      </c>
      <c r="H1894" s="123">
        <v>20325.0186962349</v>
      </c>
      <c r="I1894" s="124"/>
    </row>
    <row r="1895" spans="1:9" ht="25.35" customHeight="1">
      <c r="A1895" s="81">
        <v>43249</v>
      </c>
      <c r="B1895" s="80">
        <v>2.1095000000000002</v>
      </c>
      <c r="C1895" s="80">
        <v>2.1095000000000002</v>
      </c>
      <c r="D1895" s="80">
        <v>2.0409999999999999</v>
      </c>
      <c r="E1895" s="80">
        <v>2.0625</v>
      </c>
      <c r="F1895" s="79">
        <v>50345357</v>
      </c>
      <c r="G1895" s="79">
        <v>9921902900</v>
      </c>
      <c r="H1895" s="123">
        <v>20463.924731250001</v>
      </c>
      <c r="I1895" s="124"/>
    </row>
    <row r="1896" spans="1:9" ht="25.35" customHeight="1">
      <c r="A1896" s="81">
        <v>43245</v>
      </c>
      <c r="B1896" s="80">
        <v>2.08</v>
      </c>
      <c r="C1896" s="80">
        <v>2.1025</v>
      </c>
      <c r="D1896" s="80">
        <v>2.0510000000000002</v>
      </c>
      <c r="E1896" s="80">
        <v>2.0994999999999999</v>
      </c>
      <c r="F1896" s="79">
        <v>55779765</v>
      </c>
      <c r="G1896" s="79">
        <v>9921902900</v>
      </c>
      <c r="H1896" s="123">
        <v>20831.034551889599</v>
      </c>
      <c r="I1896" s="124"/>
    </row>
    <row r="1897" spans="1:9" ht="25.35" customHeight="1">
      <c r="A1897" s="81">
        <v>43244</v>
      </c>
      <c r="B1897" s="80">
        <v>2.0630000000000002</v>
      </c>
      <c r="C1897" s="80">
        <v>2.0630000000000002</v>
      </c>
      <c r="D1897" s="80">
        <v>2.0255000000000001</v>
      </c>
      <c r="E1897" s="80">
        <v>2.0314999999999999</v>
      </c>
      <c r="F1897" s="79">
        <v>50317335</v>
      </c>
      <c r="G1897" s="79">
        <v>9921902900</v>
      </c>
      <c r="H1897" s="123">
        <v>20156.344378784001</v>
      </c>
      <c r="I1897" s="124"/>
    </row>
    <row r="1898" spans="1:9" ht="25.35" customHeight="1">
      <c r="A1898" s="81">
        <v>43243</v>
      </c>
      <c r="B1898" s="80">
        <v>2.06</v>
      </c>
      <c r="C1898" s="80">
        <v>2.0779999999999998</v>
      </c>
      <c r="D1898" s="80">
        <v>2.0550000000000002</v>
      </c>
      <c r="E1898" s="80">
        <v>2.0630000000000002</v>
      </c>
      <c r="F1898" s="79">
        <v>34934697</v>
      </c>
      <c r="G1898" s="79">
        <v>9921902900</v>
      </c>
      <c r="H1898" s="123">
        <v>20468.885323134</v>
      </c>
      <c r="I1898" s="124"/>
    </row>
    <row r="1899" spans="1:9" ht="25.35" customHeight="1">
      <c r="A1899" s="81">
        <v>43242</v>
      </c>
      <c r="B1899" s="80">
        <v>2.0354999999999999</v>
      </c>
      <c r="C1899" s="80">
        <v>2.0764999999999998</v>
      </c>
      <c r="D1899" s="80">
        <v>2.0345</v>
      </c>
      <c r="E1899" s="80">
        <v>2.0644999999999998</v>
      </c>
      <c r="F1899" s="79">
        <v>33699438</v>
      </c>
      <c r="G1899" s="79">
        <v>9921902900</v>
      </c>
      <c r="H1899" s="123">
        <v>20483.767098785898</v>
      </c>
      <c r="I1899" s="124"/>
    </row>
    <row r="1900" spans="1:9" ht="25.35" customHeight="1">
      <c r="A1900" s="81">
        <v>43241</v>
      </c>
      <c r="B1900" s="80">
        <v>2.0499999999999998</v>
      </c>
      <c r="C1900" s="80">
        <v>2.0499999999999998</v>
      </c>
      <c r="D1900" s="80">
        <v>2.0215000000000001</v>
      </c>
      <c r="E1900" s="80">
        <v>2.0314999999999999</v>
      </c>
      <c r="F1900" s="79">
        <v>27758890</v>
      </c>
      <c r="G1900" s="79">
        <v>9921902900</v>
      </c>
      <c r="H1900" s="123">
        <v>20156.344378784001</v>
      </c>
      <c r="I1900" s="124"/>
    </row>
    <row r="1901" spans="1:9" ht="25.35" customHeight="1">
      <c r="A1901" s="81">
        <v>43238</v>
      </c>
      <c r="B1901" s="80">
        <v>2.0459999999999998</v>
      </c>
      <c r="C1901" s="80">
        <v>2.0465</v>
      </c>
      <c r="D1901" s="80">
        <v>2.0265</v>
      </c>
      <c r="E1901" s="80">
        <v>2.0325000000000002</v>
      </c>
      <c r="F1901" s="79">
        <v>44528597</v>
      </c>
      <c r="G1901" s="79">
        <v>9921902900</v>
      </c>
      <c r="H1901" s="123">
        <v>20166.267928117901</v>
      </c>
      <c r="I1901" s="124"/>
    </row>
    <row r="1902" spans="1:9" ht="25.35" customHeight="1">
      <c r="A1902" s="81">
        <v>43237</v>
      </c>
      <c r="B1902" s="80">
        <v>2.0215000000000001</v>
      </c>
      <c r="C1902" s="80">
        <v>2.0529999999999999</v>
      </c>
      <c r="D1902" s="80">
        <v>2.0125000000000002</v>
      </c>
      <c r="E1902" s="80">
        <v>2.0465</v>
      </c>
      <c r="F1902" s="79">
        <v>49794152</v>
      </c>
      <c r="G1902" s="79">
        <v>9921902900</v>
      </c>
      <c r="H1902" s="123">
        <v>20305.173963132998</v>
      </c>
      <c r="I1902" s="124"/>
    </row>
    <row r="1903" spans="1:9" ht="25.35" customHeight="1">
      <c r="A1903" s="81">
        <v>43236</v>
      </c>
      <c r="B1903" s="80">
        <v>2.06</v>
      </c>
      <c r="C1903" s="80">
        <v>2.069</v>
      </c>
      <c r="D1903" s="80">
        <v>2.0209999999999999</v>
      </c>
      <c r="E1903" s="80">
        <v>2.0299999999999998</v>
      </c>
      <c r="F1903" s="79">
        <v>53312253</v>
      </c>
      <c r="G1903" s="79">
        <v>9921902900</v>
      </c>
      <c r="H1903" s="123">
        <v>20141.462603132099</v>
      </c>
      <c r="I1903" s="124"/>
    </row>
    <row r="1904" spans="1:9" ht="25.35" customHeight="1">
      <c r="A1904" s="81">
        <v>43235</v>
      </c>
      <c r="B1904" s="80">
        <v>2.1095000000000002</v>
      </c>
      <c r="C1904" s="80">
        <v>2.1154999999999999</v>
      </c>
      <c r="D1904" s="80">
        <v>2.0655000000000001</v>
      </c>
      <c r="E1904" s="80">
        <v>2.0680000000000001</v>
      </c>
      <c r="F1904" s="79">
        <v>53408894</v>
      </c>
      <c r="G1904" s="79">
        <v>9921902900</v>
      </c>
      <c r="H1904" s="123">
        <v>20518.495973105601</v>
      </c>
      <c r="I1904" s="124"/>
    </row>
    <row r="1905" spans="1:9" ht="25.35" customHeight="1">
      <c r="A1905" s="81">
        <v>43234</v>
      </c>
      <c r="B1905" s="80">
        <v>2.17</v>
      </c>
      <c r="C1905" s="80">
        <v>2.1739999999999999</v>
      </c>
      <c r="D1905" s="80">
        <v>2.1034999999999999</v>
      </c>
      <c r="E1905" s="80">
        <v>2.1179999999999999</v>
      </c>
      <c r="F1905" s="79">
        <v>66639269</v>
      </c>
      <c r="G1905" s="79">
        <v>9921902900</v>
      </c>
      <c r="H1905" s="123">
        <v>21014.5906449924</v>
      </c>
      <c r="I1905" s="124"/>
    </row>
    <row r="1906" spans="1:9" ht="25.35" customHeight="1">
      <c r="A1906" s="81">
        <v>43231</v>
      </c>
      <c r="B1906" s="80">
        <v>2.1949999999999998</v>
      </c>
      <c r="C1906" s="80">
        <v>2.2160000000000002</v>
      </c>
      <c r="D1906" s="80">
        <v>2.1675</v>
      </c>
      <c r="E1906" s="80">
        <v>2.17</v>
      </c>
      <c r="F1906" s="79">
        <v>68489339</v>
      </c>
      <c r="G1906" s="79">
        <v>9921902900</v>
      </c>
      <c r="H1906" s="123">
        <v>21530.530049981098</v>
      </c>
      <c r="I1906" s="124"/>
    </row>
    <row r="1907" spans="1:9" ht="25.35" customHeight="1">
      <c r="A1907" s="81">
        <v>43230</v>
      </c>
      <c r="B1907" s="80">
        <v>2.2000000000000002</v>
      </c>
      <c r="C1907" s="80">
        <v>2.2374999999999998</v>
      </c>
      <c r="D1907" s="80">
        <v>2.1480000000000001</v>
      </c>
      <c r="E1907" s="80">
        <v>2.2105000000000001</v>
      </c>
      <c r="F1907" s="79">
        <v>110049901</v>
      </c>
      <c r="G1907" s="79">
        <v>9921902900</v>
      </c>
      <c r="H1907" s="123">
        <v>21932.3663793745</v>
      </c>
      <c r="I1907" s="124"/>
    </row>
    <row r="1908" spans="1:9" ht="25.35" customHeight="1">
      <c r="A1908" s="81">
        <v>43229</v>
      </c>
      <c r="B1908" s="80">
        <v>2.3685</v>
      </c>
      <c r="C1908" s="80">
        <v>2.3860000000000001</v>
      </c>
      <c r="D1908" s="80">
        <v>2.3365</v>
      </c>
      <c r="E1908" s="80">
        <v>2.3860000000000001</v>
      </c>
      <c r="F1908" s="79">
        <v>27504671</v>
      </c>
      <c r="G1908" s="79">
        <v>9921902900</v>
      </c>
      <c r="H1908" s="123">
        <v>23673.661871211301</v>
      </c>
      <c r="I1908" s="124"/>
    </row>
    <row r="1909" spans="1:9" ht="25.35" customHeight="1">
      <c r="A1909" s="81">
        <v>43228</v>
      </c>
      <c r="B1909" s="80">
        <v>2.3525</v>
      </c>
      <c r="C1909" s="80">
        <v>2.3784999999999998</v>
      </c>
      <c r="D1909" s="80">
        <v>2.3485</v>
      </c>
      <c r="E1909" s="80">
        <v>2.3645</v>
      </c>
      <c r="F1909" s="79">
        <v>23663179</v>
      </c>
      <c r="G1909" s="79">
        <v>9921902900</v>
      </c>
      <c r="H1909" s="123">
        <v>23460.339861238699</v>
      </c>
      <c r="I1909" s="124"/>
    </row>
    <row r="1910" spans="1:9" ht="25.35" customHeight="1">
      <c r="A1910" s="81">
        <v>43224</v>
      </c>
      <c r="B1910" s="80">
        <v>2.3365</v>
      </c>
      <c r="C1910" s="80">
        <v>2.355</v>
      </c>
      <c r="D1910" s="80">
        <v>2.3330000000000002</v>
      </c>
      <c r="E1910" s="80">
        <v>2.3490000000000002</v>
      </c>
      <c r="F1910" s="79">
        <v>25205826</v>
      </c>
      <c r="G1910" s="79">
        <v>9921902900</v>
      </c>
      <c r="H1910" s="123">
        <v>23306.549685005699</v>
      </c>
      <c r="I1910" s="124"/>
    </row>
    <row r="1911" spans="1:9" ht="25.35" customHeight="1">
      <c r="A1911" s="81">
        <v>43223</v>
      </c>
      <c r="B1911" s="80">
        <v>2.3984999999999999</v>
      </c>
      <c r="C1911" s="80">
        <v>2.4144999999999999</v>
      </c>
      <c r="D1911" s="80">
        <v>2.3130000000000002</v>
      </c>
      <c r="E1911" s="80">
        <v>2.3214999999999999</v>
      </c>
      <c r="F1911" s="79">
        <v>47067844</v>
      </c>
      <c r="G1911" s="79">
        <v>9921902900</v>
      </c>
      <c r="H1911" s="123">
        <v>23033.6958412934</v>
      </c>
      <c r="I1911" s="124"/>
    </row>
    <row r="1912" spans="1:9" ht="25.35" customHeight="1">
      <c r="A1912" s="81">
        <v>43222</v>
      </c>
      <c r="B1912" s="80">
        <v>2.4489999999999998</v>
      </c>
      <c r="C1912" s="80">
        <v>2.46</v>
      </c>
      <c r="D1912" s="80">
        <v>2.4195000000000002</v>
      </c>
      <c r="E1912" s="80">
        <v>2.4224999999999999</v>
      </c>
      <c r="F1912" s="79">
        <v>42101332</v>
      </c>
      <c r="G1912" s="79">
        <v>9921902900</v>
      </c>
      <c r="H1912" s="123">
        <v>24035.808734400998</v>
      </c>
      <c r="I1912" s="124"/>
    </row>
    <row r="1913" spans="1:9" ht="25.35" customHeight="1">
      <c r="A1913" s="81">
        <v>43221</v>
      </c>
      <c r="B1913" s="80">
        <v>2.4994999999999998</v>
      </c>
      <c r="C1913" s="80">
        <v>2.5215000000000001</v>
      </c>
      <c r="D1913" s="80">
        <v>2.4430000000000001</v>
      </c>
      <c r="E1913" s="80">
        <v>2.4500000000000002</v>
      </c>
      <c r="F1913" s="79">
        <v>17777598</v>
      </c>
      <c r="G1913" s="79">
        <v>9921902900</v>
      </c>
      <c r="H1913" s="123">
        <v>24308.662578113199</v>
      </c>
      <c r="I1913" s="124"/>
    </row>
    <row r="1914" spans="1:9" ht="25.35" customHeight="1">
      <c r="A1914" s="81">
        <v>43220</v>
      </c>
      <c r="B1914" s="80">
        <v>2.4870000000000001</v>
      </c>
      <c r="C1914" s="80">
        <v>2.52</v>
      </c>
      <c r="D1914" s="80">
        <v>2.4864999999999999</v>
      </c>
      <c r="E1914" s="80">
        <v>2.4944999999999999</v>
      </c>
      <c r="F1914" s="79">
        <v>22377335</v>
      </c>
      <c r="G1914" s="79">
        <v>9921902900</v>
      </c>
      <c r="H1914" s="123">
        <v>24750.186008144399</v>
      </c>
      <c r="I1914" s="124"/>
    </row>
    <row r="1915" spans="1:9" ht="25.35" customHeight="1">
      <c r="A1915" s="81">
        <v>43217</v>
      </c>
      <c r="B1915" s="80">
        <v>2.46</v>
      </c>
      <c r="C1915" s="80">
        <v>2.4864999999999999</v>
      </c>
      <c r="D1915" s="80">
        <v>2.4394999999999998</v>
      </c>
      <c r="E1915" s="80">
        <v>2.48</v>
      </c>
      <c r="F1915" s="79">
        <v>19989710</v>
      </c>
      <c r="G1915" s="79">
        <v>9921902715</v>
      </c>
      <c r="H1915" s="123">
        <v>24606.318922445302</v>
      </c>
      <c r="I1915" s="124"/>
    </row>
    <row r="1916" spans="1:9" ht="25.35" customHeight="1">
      <c r="A1916" s="81">
        <v>43216</v>
      </c>
      <c r="B1916" s="80">
        <v>2.4035000000000002</v>
      </c>
      <c r="C1916" s="80">
        <v>2.4584999999999999</v>
      </c>
      <c r="D1916" s="80">
        <v>2.3904999999999998</v>
      </c>
      <c r="E1916" s="80">
        <v>2.4544999999999999</v>
      </c>
      <c r="F1916" s="79">
        <v>23989983</v>
      </c>
      <c r="G1916" s="79">
        <v>9921902715</v>
      </c>
      <c r="H1916" s="123">
        <v>24353.309816552399</v>
      </c>
      <c r="I1916" s="124"/>
    </row>
    <row r="1917" spans="1:9" ht="25.35" customHeight="1">
      <c r="A1917" s="81">
        <v>43215</v>
      </c>
      <c r="B1917" s="80">
        <v>2.39</v>
      </c>
      <c r="C1917" s="80">
        <v>2.4129999999999998</v>
      </c>
      <c r="D1917" s="80">
        <v>2.3879999999999999</v>
      </c>
      <c r="E1917" s="80">
        <v>2.3904999999999998</v>
      </c>
      <c r="F1917" s="79">
        <v>32739555</v>
      </c>
      <c r="G1917" s="79">
        <v>9921902715</v>
      </c>
      <c r="H1917" s="123">
        <v>23718.3091214905</v>
      </c>
      <c r="I1917" s="124"/>
    </row>
    <row r="1918" spans="1:9" ht="25.35" customHeight="1">
      <c r="A1918" s="81">
        <v>43214</v>
      </c>
      <c r="B1918" s="80">
        <v>2.44</v>
      </c>
      <c r="C1918" s="80">
        <v>2.4529999999999998</v>
      </c>
      <c r="D1918" s="80">
        <v>2.3980000000000001</v>
      </c>
      <c r="E1918" s="80">
        <v>2.4079999999999999</v>
      </c>
      <c r="F1918" s="79">
        <v>20230163</v>
      </c>
      <c r="G1918" s="79">
        <v>9921902715</v>
      </c>
      <c r="H1918" s="123">
        <v>23891.941662021902</v>
      </c>
      <c r="I1918" s="124"/>
    </row>
    <row r="1919" spans="1:9" ht="25.35" customHeight="1">
      <c r="A1919" s="81">
        <v>43213</v>
      </c>
      <c r="B1919" s="80">
        <v>2.4175</v>
      </c>
      <c r="C1919" s="80">
        <v>2.4445000000000001</v>
      </c>
      <c r="D1919" s="80">
        <v>2.4060000000000001</v>
      </c>
      <c r="E1919" s="80">
        <v>2.4380000000000002</v>
      </c>
      <c r="F1919" s="79">
        <v>21622627</v>
      </c>
      <c r="G1919" s="79">
        <v>9921902715</v>
      </c>
      <c r="H1919" s="123">
        <v>24189.598459604</v>
      </c>
      <c r="I1919" s="124"/>
    </row>
    <row r="1920" spans="1:9" ht="25.35" customHeight="1">
      <c r="A1920" s="81">
        <v>43210</v>
      </c>
      <c r="B1920" s="80">
        <v>2.4</v>
      </c>
      <c r="C1920" s="80">
        <v>2.4249999999999998</v>
      </c>
      <c r="D1920" s="80">
        <v>2.395</v>
      </c>
      <c r="E1920" s="80">
        <v>2.4180000000000001</v>
      </c>
      <c r="F1920" s="79">
        <v>20598877</v>
      </c>
      <c r="G1920" s="79">
        <v>9921902715</v>
      </c>
      <c r="H1920" s="123">
        <v>23991.160594549299</v>
      </c>
      <c r="I1920" s="124"/>
    </row>
    <row r="1921" spans="1:9" ht="25.35" customHeight="1">
      <c r="A1921" s="81">
        <v>43209</v>
      </c>
      <c r="B1921" s="80">
        <v>2.4264999999999999</v>
      </c>
      <c r="C1921" s="80">
        <v>2.4350000000000001</v>
      </c>
      <c r="D1921" s="80">
        <v>2.3975</v>
      </c>
      <c r="E1921" s="80">
        <v>2.403</v>
      </c>
      <c r="F1921" s="79">
        <v>23067971</v>
      </c>
      <c r="G1921" s="79">
        <v>9921902715</v>
      </c>
      <c r="H1921" s="123">
        <v>23842.3333785412</v>
      </c>
      <c r="I1921" s="124"/>
    </row>
    <row r="1922" spans="1:9" ht="25.35" customHeight="1">
      <c r="A1922" s="81">
        <v>43208</v>
      </c>
      <c r="B1922" s="80">
        <v>2.4285000000000001</v>
      </c>
      <c r="C1922" s="80">
        <v>2.4464999999999999</v>
      </c>
      <c r="D1922" s="80">
        <v>2.4169999999999998</v>
      </c>
      <c r="E1922" s="80">
        <v>2.4300000000000002</v>
      </c>
      <c r="F1922" s="79">
        <v>22970544</v>
      </c>
      <c r="G1922" s="79">
        <v>9921902715</v>
      </c>
      <c r="H1922" s="123">
        <v>24110.224259808499</v>
      </c>
      <c r="I1922" s="124"/>
    </row>
    <row r="1923" spans="1:9" ht="25.35" customHeight="1">
      <c r="A1923" s="81">
        <v>43207</v>
      </c>
      <c r="B1923" s="80">
        <v>2.4295</v>
      </c>
      <c r="C1923" s="80">
        <v>2.44</v>
      </c>
      <c r="D1923" s="80">
        <v>2.4224999999999999</v>
      </c>
      <c r="E1923" s="80">
        <v>2.4300000000000002</v>
      </c>
      <c r="F1923" s="79">
        <v>18616672</v>
      </c>
      <c r="G1923" s="79">
        <v>9921902715</v>
      </c>
      <c r="H1923" s="123">
        <v>24110.224259808499</v>
      </c>
      <c r="I1923" s="124"/>
    </row>
    <row r="1924" spans="1:9" ht="25.35" customHeight="1">
      <c r="A1924" s="81">
        <v>43206</v>
      </c>
      <c r="B1924" s="80">
        <v>2.4129999999999998</v>
      </c>
      <c r="C1924" s="80">
        <v>2.4340000000000002</v>
      </c>
      <c r="D1924" s="80">
        <v>2.3929999999999998</v>
      </c>
      <c r="E1924" s="80">
        <v>2.427</v>
      </c>
      <c r="F1924" s="79">
        <v>24443535</v>
      </c>
      <c r="G1924" s="79">
        <v>9921902715</v>
      </c>
      <c r="H1924" s="123">
        <v>24080.458343493701</v>
      </c>
      <c r="I1924" s="124"/>
    </row>
    <row r="1925" spans="1:9" ht="25.35" customHeight="1">
      <c r="A1925" s="81">
        <v>43203</v>
      </c>
      <c r="B1925" s="80">
        <v>2.4119999999999999</v>
      </c>
      <c r="C1925" s="80">
        <v>2.44</v>
      </c>
      <c r="D1925" s="80">
        <v>2.3984999999999999</v>
      </c>
      <c r="E1925" s="80">
        <v>2.415</v>
      </c>
      <c r="F1925" s="79">
        <v>27018312</v>
      </c>
      <c r="G1925" s="79">
        <v>9921902715</v>
      </c>
      <c r="H1925" s="123">
        <v>23961.394678234399</v>
      </c>
      <c r="I1925" s="124"/>
    </row>
    <row r="1926" spans="1:9" ht="25.35" customHeight="1">
      <c r="A1926" s="81">
        <v>43202</v>
      </c>
      <c r="B1926" s="80">
        <v>2.3929999999999998</v>
      </c>
      <c r="C1926" s="80">
        <v>2.4095</v>
      </c>
      <c r="D1926" s="80">
        <v>2.3805000000000001</v>
      </c>
      <c r="E1926" s="80">
        <v>2.4049999999999998</v>
      </c>
      <c r="F1926" s="79">
        <v>14354271</v>
      </c>
      <c r="G1926" s="79">
        <v>9921902715</v>
      </c>
      <c r="H1926" s="123">
        <v>23862.1757457071</v>
      </c>
      <c r="I1926" s="124"/>
    </row>
    <row r="1927" spans="1:9" ht="25.35" customHeight="1">
      <c r="A1927" s="81">
        <v>43201</v>
      </c>
      <c r="B1927" s="80">
        <v>2.3849999999999998</v>
      </c>
      <c r="C1927" s="80">
        <v>2.4005000000000001</v>
      </c>
      <c r="D1927" s="80">
        <v>2.3795000000000002</v>
      </c>
      <c r="E1927" s="80">
        <v>2.3889999999999998</v>
      </c>
      <c r="F1927" s="79">
        <v>17445922</v>
      </c>
      <c r="G1927" s="79">
        <v>9921902715</v>
      </c>
      <c r="H1927" s="123">
        <v>23703.424980550099</v>
      </c>
      <c r="I1927" s="124"/>
    </row>
    <row r="1928" spans="1:9" ht="25.35" customHeight="1">
      <c r="A1928" s="81">
        <v>43200</v>
      </c>
      <c r="B1928" s="80">
        <v>2.3610000000000002</v>
      </c>
      <c r="C1928" s="80">
        <v>2.3879999999999999</v>
      </c>
      <c r="D1928" s="80">
        <v>2.355</v>
      </c>
      <c r="E1928" s="80">
        <v>2.3845000000000001</v>
      </c>
      <c r="F1928" s="79">
        <v>22487661</v>
      </c>
      <c r="G1928" s="79">
        <v>9921902715</v>
      </c>
      <c r="H1928" s="123">
        <v>23658.7772888609</v>
      </c>
      <c r="I1928" s="124"/>
    </row>
    <row r="1929" spans="1:9" ht="25.35" customHeight="1">
      <c r="A1929" s="81">
        <v>43199</v>
      </c>
      <c r="B1929" s="80">
        <v>2.3544999999999998</v>
      </c>
      <c r="C1929" s="80">
        <v>2.3654999999999999</v>
      </c>
      <c r="D1929" s="80">
        <v>2.3410000000000002</v>
      </c>
      <c r="E1929" s="80">
        <v>2.3504999999999998</v>
      </c>
      <c r="F1929" s="79">
        <v>21961180</v>
      </c>
      <c r="G1929" s="79">
        <v>9921902715</v>
      </c>
      <c r="H1929" s="123">
        <v>23321.433391381001</v>
      </c>
      <c r="I1929" s="124"/>
    </row>
    <row r="1930" spans="1:9" ht="25.35" customHeight="1">
      <c r="A1930" s="81">
        <v>43196</v>
      </c>
      <c r="B1930" s="80">
        <v>2.3220000000000001</v>
      </c>
      <c r="C1930" s="80">
        <v>2.3559999999999999</v>
      </c>
      <c r="D1930" s="80">
        <v>2.3130000000000002</v>
      </c>
      <c r="E1930" s="80">
        <v>2.3454999999999999</v>
      </c>
      <c r="F1930" s="79">
        <v>25656730</v>
      </c>
      <c r="G1930" s="79">
        <v>9921902715</v>
      </c>
      <c r="H1930" s="123">
        <v>23271.8227423344</v>
      </c>
      <c r="I1930" s="124"/>
    </row>
    <row r="1931" spans="1:9" ht="25.35" customHeight="1">
      <c r="A1931" s="81">
        <v>43195</v>
      </c>
      <c r="B1931" s="80">
        <v>2.2959999999999998</v>
      </c>
      <c r="C1931" s="80">
        <v>2.323</v>
      </c>
      <c r="D1931" s="80">
        <v>2.2759999999999998</v>
      </c>
      <c r="E1931" s="80">
        <v>2.3224999999999998</v>
      </c>
      <c r="F1931" s="79">
        <v>20327237</v>
      </c>
      <c r="G1931" s="79">
        <v>9921902715</v>
      </c>
      <c r="H1931" s="123">
        <v>23043.618960964901</v>
      </c>
      <c r="I1931" s="124"/>
    </row>
    <row r="1932" spans="1:9" ht="25.35" customHeight="1">
      <c r="A1932" s="81">
        <v>43194</v>
      </c>
      <c r="B1932" s="80">
        <v>2.2555000000000001</v>
      </c>
      <c r="C1932" s="80">
        <v>2.2675000000000001</v>
      </c>
      <c r="D1932" s="80">
        <v>2.2440000000000002</v>
      </c>
      <c r="E1932" s="80">
        <v>2.2599999999999998</v>
      </c>
      <c r="F1932" s="79">
        <v>24196231</v>
      </c>
      <c r="G1932" s="79">
        <v>9921902715</v>
      </c>
      <c r="H1932" s="123">
        <v>22423.500041277399</v>
      </c>
      <c r="I1932" s="124"/>
    </row>
    <row r="1933" spans="1:9" ht="25.35" customHeight="1">
      <c r="A1933" s="81">
        <v>43193</v>
      </c>
      <c r="B1933" s="80">
        <v>2.2534999999999998</v>
      </c>
      <c r="C1933" s="80">
        <v>2.2599999999999998</v>
      </c>
      <c r="D1933" s="80">
        <v>2.2275</v>
      </c>
      <c r="E1933" s="80">
        <v>2.2530000000000001</v>
      </c>
      <c r="F1933" s="79">
        <v>27004241</v>
      </c>
      <c r="G1933" s="79">
        <v>9921902715</v>
      </c>
      <c r="H1933" s="123">
        <v>22354.0470250648</v>
      </c>
      <c r="I1933" s="124"/>
    </row>
    <row r="1934" spans="1:9" ht="25.35" customHeight="1">
      <c r="A1934" s="81">
        <v>43188</v>
      </c>
      <c r="B1934" s="80">
        <v>2.2665000000000002</v>
      </c>
      <c r="C1934" s="80">
        <v>2.319</v>
      </c>
      <c r="D1934" s="80">
        <v>2.2610000000000001</v>
      </c>
      <c r="E1934" s="80">
        <v>2.2749999999999999</v>
      </c>
      <c r="F1934" s="79">
        <v>36834277</v>
      </c>
      <c r="G1934" s="79">
        <v>9921902715</v>
      </c>
      <c r="H1934" s="123">
        <v>22572.329622851401</v>
      </c>
      <c r="I1934" s="124"/>
    </row>
    <row r="1935" spans="1:9" ht="25.35" customHeight="1">
      <c r="A1935" s="81">
        <v>43187</v>
      </c>
      <c r="B1935" s="80">
        <v>2.2054999999999998</v>
      </c>
      <c r="C1935" s="80">
        <v>2.2574999999999998</v>
      </c>
      <c r="D1935" s="80">
        <v>2.198</v>
      </c>
      <c r="E1935" s="80">
        <v>2.2574999999999998</v>
      </c>
      <c r="F1935" s="79">
        <v>22178302</v>
      </c>
      <c r="G1935" s="79">
        <v>9921902715</v>
      </c>
      <c r="H1935" s="123">
        <v>22398.694716753998</v>
      </c>
      <c r="I1935" s="124"/>
    </row>
    <row r="1936" spans="1:9" ht="25.35" customHeight="1">
      <c r="A1936" s="81">
        <v>43186</v>
      </c>
      <c r="B1936" s="80">
        <v>2.2109999999999999</v>
      </c>
      <c r="C1936" s="80">
        <v>2.2309999999999999</v>
      </c>
      <c r="D1936" s="80">
        <v>2.1960000000000002</v>
      </c>
      <c r="E1936" s="80">
        <v>2.2210000000000001</v>
      </c>
      <c r="F1936" s="79">
        <v>18466273</v>
      </c>
      <c r="G1936" s="79">
        <v>9921902715</v>
      </c>
      <c r="H1936" s="123">
        <v>22036.545494750899</v>
      </c>
      <c r="I1936" s="124"/>
    </row>
    <row r="1937" spans="1:9" ht="25.35" customHeight="1">
      <c r="A1937" s="81">
        <v>43185</v>
      </c>
      <c r="B1937" s="80">
        <v>2.1945000000000001</v>
      </c>
      <c r="C1937" s="80">
        <v>2.2149999999999999</v>
      </c>
      <c r="D1937" s="80">
        <v>2.169</v>
      </c>
      <c r="E1937" s="80">
        <v>2.1815000000000002</v>
      </c>
      <c r="F1937" s="79">
        <v>19128748</v>
      </c>
      <c r="G1937" s="79">
        <v>9921902715</v>
      </c>
      <c r="H1937" s="123">
        <v>21644.630356432899</v>
      </c>
      <c r="I1937" s="124"/>
    </row>
    <row r="1938" spans="1:9" ht="25.35" customHeight="1">
      <c r="A1938" s="81">
        <v>43182</v>
      </c>
      <c r="B1938" s="80">
        <v>2.1724999999999999</v>
      </c>
      <c r="C1938" s="80">
        <v>2.2075</v>
      </c>
      <c r="D1938" s="80">
        <v>2.1724999999999999</v>
      </c>
      <c r="E1938" s="80">
        <v>2.1924999999999999</v>
      </c>
      <c r="F1938" s="79">
        <v>24769236</v>
      </c>
      <c r="G1938" s="79">
        <v>9921902715</v>
      </c>
      <c r="H1938" s="123">
        <v>21753.7728381091</v>
      </c>
      <c r="I1938" s="124"/>
    </row>
    <row r="1939" spans="1:9" ht="25.35" customHeight="1">
      <c r="A1939" s="81">
        <v>43181</v>
      </c>
      <c r="B1939" s="80">
        <v>2.2050000000000001</v>
      </c>
      <c r="C1939" s="80">
        <v>2.2145000000000001</v>
      </c>
      <c r="D1939" s="80">
        <v>2.1640000000000001</v>
      </c>
      <c r="E1939" s="80">
        <v>2.1884999999999999</v>
      </c>
      <c r="F1939" s="79">
        <v>28537576</v>
      </c>
      <c r="G1939" s="79">
        <v>9921902715</v>
      </c>
      <c r="H1939" s="123">
        <v>21714.085738211401</v>
      </c>
      <c r="I1939" s="124"/>
    </row>
    <row r="1940" spans="1:9" ht="25.35" customHeight="1">
      <c r="A1940" s="81">
        <v>43180</v>
      </c>
      <c r="B1940" s="80">
        <v>2.2370000000000001</v>
      </c>
      <c r="C1940" s="80">
        <v>2.2515000000000001</v>
      </c>
      <c r="D1940" s="80">
        <v>2.2115</v>
      </c>
      <c r="E1940" s="80">
        <v>2.2195</v>
      </c>
      <c r="F1940" s="79">
        <v>21104905</v>
      </c>
      <c r="G1940" s="79">
        <v>9921902715</v>
      </c>
      <c r="H1940" s="123">
        <v>22021.6637193764</v>
      </c>
      <c r="I1940" s="124"/>
    </row>
    <row r="1941" spans="1:9" ht="25.35" customHeight="1">
      <c r="A1941" s="81">
        <v>43179</v>
      </c>
      <c r="B1941" s="80">
        <v>2.2645</v>
      </c>
      <c r="C1941" s="80">
        <v>2.2734999999999999</v>
      </c>
      <c r="D1941" s="80">
        <v>2.2265000000000001</v>
      </c>
      <c r="E1941" s="80">
        <v>2.2349999999999999</v>
      </c>
      <c r="F1941" s="79">
        <v>30779422</v>
      </c>
      <c r="G1941" s="79">
        <v>9921902715</v>
      </c>
      <c r="H1941" s="123">
        <v>22175.451527175999</v>
      </c>
      <c r="I1941" s="124"/>
    </row>
    <row r="1942" spans="1:9" ht="25.35" customHeight="1">
      <c r="A1942" s="81">
        <v>43178</v>
      </c>
      <c r="B1942" s="80">
        <v>2.2759999999999998</v>
      </c>
      <c r="C1942" s="80">
        <v>2.2845</v>
      </c>
      <c r="D1942" s="80">
        <v>2.2450000000000001</v>
      </c>
      <c r="E1942" s="80">
        <v>2.2570000000000001</v>
      </c>
      <c r="F1942" s="79">
        <v>23998729</v>
      </c>
      <c r="G1942" s="79">
        <v>9921902715</v>
      </c>
      <c r="H1942" s="123">
        <v>22393.734124962601</v>
      </c>
      <c r="I1942" s="124"/>
    </row>
    <row r="1943" spans="1:9" ht="25.35" customHeight="1">
      <c r="A1943" s="81">
        <v>43175</v>
      </c>
      <c r="B1943" s="80">
        <v>2.246</v>
      </c>
      <c r="C1943" s="80">
        <v>2.2850000000000001</v>
      </c>
      <c r="D1943" s="80">
        <v>2.2435</v>
      </c>
      <c r="E1943" s="80">
        <v>2.2785000000000002</v>
      </c>
      <c r="F1943" s="79">
        <v>65377838</v>
      </c>
      <c r="G1943" s="79">
        <v>9921902715</v>
      </c>
      <c r="H1943" s="123">
        <v>22607.056130957699</v>
      </c>
      <c r="I1943" s="124"/>
    </row>
    <row r="1944" spans="1:9" ht="25.35" customHeight="1">
      <c r="A1944" s="81">
        <v>43174</v>
      </c>
      <c r="B1944" s="80">
        <v>2.2605</v>
      </c>
      <c r="C1944" s="80">
        <v>2.2765</v>
      </c>
      <c r="D1944" s="80">
        <v>2.242</v>
      </c>
      <c r="E1944" s="80">
        <v>2.2494999999999998</v>
      </c>
      <c r="F1944" s="79">
        <v>33437838</v>
      </c>
      <c r="G1944" s="79">
        <v>9921902715</v>
      </c>
      <c r="H1944" s="123">
        <v>22319.320516958502</v>
      </c>
      <c r="I1944" s="124"/>
    </row>
    <row r="1945" spans="1:9" ht="25.35" customHeight="1">
      <c r="A1945" s="81">
        <v>43173</v>
      </c>
      <c r="B1945" s="80">
        <v>2.2599999999999998</v>
      </c>
      <c r="C1945" s="80">
        <v>2.278</v>
      </c>
      <c r="D1945" s="80">
        <v>2.2465000000000002</v>
      </c>
      <c r="E1945" s="80">
        <v>2.2549999999999999</v>
      </c>
      <c r="F1945" s="79">
        <v>35935392</v>
      </c>
      <c r="G1945" s="79">
        <v>9921902715</v>
      </c>
      <c r="H1945" s="123">
        <v>22373.8917577967</v>
      </c>
      <c r="I1945" s="124"/>
    </row>
    <row r="1946" spans="1:9" ht="25.35" customHeight="1">
      <c r="A1946" s="81">
        <v>43172</v>
      </c>
      <c r="B1946" s="80">
        <v>2.3570000000000002</v>
      </c>
      <c r="C1946" s="80">
        <v>2.3605</v>
      </c>
      <c r="D1946" s="80">
        <v>2.2629999999999999</v>
      </c>
      <c r="E1946" s="80">
        <v>2.2715000000000001</v>
      </c>
      <c r="F1946" s="79">
        <v>48400017</v>
      </c>
      <c r="G1946" s="79">
        <v>9921902715</v>
      </c>
      <c r="H1946" s="123">
        <v>22537.600749179099</v>
      </c>
      <c r="I1946" s="124"/>
    </row>
    <row r="1947" spans="1:9" ht="25.35" customHeight="1">
      <c r="A1947" s="81">
        <v>43171</v>
      </c>
      <c r="B1947" s="80">
        <v>2.4049999999999998</v>
      </c>
      <c r="C1947" s="80">
        <v>2.407</v>
      </c>
      <c r="D1947" s="80">
        <v>2.3450000000000002</v>
      </c>
      <c r="E1947" s="80">
        <v>2.35</v>
      </c>
      <c r="F1947" s="79">
        <v>26557266</v>
      </c>
      <c r="G1947" s="79">
        <v>9921902715</v>
      </c>
      <c r="H1947" s="123">
        <v>23316.470434023599</v>
      </c>
      <c r="I1947" s="124"/>
    </row>
    <row r="1948" spans="1:9" ht="25.35" customHeight="1">
      <c r="A1948" s="81">
        <v>43168</v>
      </c>
      <c r="B1948" s="80">
        <v>2.4024999999999999</v>
      </c>
      <c r="C1948" s="80">
        <v>2.415</v>
      </c>
      <c r="D1948" s="80">
        <v>2.3815</v>
      </c>
      <c r="E1948" s="80">
        <v>2.3940000000000001</v>
      </c>
      <c r="F1948" s="79">
        <v>15525150</v>
      </c>
      <c r="G1948" s="79">
        <v>9921902715</v>
      </c>
      <c r="H1948" s="123">
        <v>23753.035629596801</v>
      </c>
      <c r="I1948" s="124"/>
    </row>
    <row r="1949" spans="1:9" ht="25.35" customHeight="1">
      <c r="A1949" s="81">
        <v>43167</v>
      </c>
      <c r="B1949" s="80">
        <v>2.3889999999999998</v>
      </c>
      <c r="C1949" s="80">
        <v>2.4119999999999999</v>
      </c>
      <c r="D1949" s="80">
        <v>2.3849999999999998</v>
      </c>
      <c r="E1949" s="80">
        <v>2.4055</v>
      </c>
      <c r="F1949" s="79">
        <v>15280721</v>
      </c>
      <c r="G1949" s="79">
        <v>9921902715</v>
      </c>
      <c r="H1949" s="123">
        <v>23867.136337498599</v>
      </c>
      <c r="I1949" s="124"/>
    </row>
    <row r="1950" spans="1:9" ht="25.35" customHeight="1">
      <c r="A1950" s="81">
        <v>43166</v>
      </c>
      <c r="B1950" s="80">
        <v>2.3769999999999998</v>
      </c>
      <c r="C1950" s="80">
        <v>2.3984999999999999</v>
      </c>
      <c r="D1950" s="80">
        <v>2.3719999999999999</v>
      </c>
      <c r="E1950" s="80">
        <v>2.3835000000000002</v>
      </c>
      <c r="F1950" s="79">
        <v>17395378</v>
      </c>
      <c r="G1950" s="79">
        <v>9921902715</v>
      </c>
      <c r="H1950" s="123">
        <v>23648.8561052779</v>
      </c>
      <c r="I1950" s="124"/>
    </row>
    <row r="1951" spans="1:9" ht="25.35" customHeight="1">
      <c r="A1951" s="81">
        <v>43165</v>
      </c>
      <c r="B1951" s="80">
        <v>2.4015</v>
      </c>
      <c r="C1951" s="80">
        <v>2.4159999999999999</v>
      </c>
      <c r="D1951" s="80">
        <v>2.3725000000000001</v>
      </c>
      <c r="E1951" s="80">
        <v>2.3815</v>
      </c>
      <c r="F1951" s="79">
        <v>15409072</v>
      </c>
      <c r="G1951" s="79">
        <v>9921902715</v>
      </c>
      <c r="H1951" s="123">
        <v>23629.011372546101</v>
      </c>
      <c r="I1951" s="124"/>
    </row>
    <row r="1952" spans="1:9" ht="25.35" customHeight="1">
      <c r="A1952" s="81">
        <v>43164</v>
      </c>
      <c r="B1952" s="80">
        <v>2.3635000000000002</v>
      </c>
      <c r="C1952" s="80">
        <v>2.3889999999999998</v>
      </c>
      <c r="D1952" s="80">
        <v>2.3570000000000002</v>
      </c>
      <c r="E1952" s="80">
        <v>2.3839999999999999</v>
      </c>
      <c r="F1952" s="79">
        <v>34096990</v>
      </c>
      <c r="G1952" s="79">
        <v>9921902715</v>
      </c>
      <c r="H1952" s="123">
        <v>23653.814331503501</v>
      </c>
      <c r="I1952" s="124"/>
    </row>
    <row r="1953" spans="1:9" ht="25.35" customHeight="1">
      <c r="A1953" s="81">
        <v>43161</v>
      </c>
      <c r="B1953" s="80">
        <v>2.3889999999999998</v>
      </c>
      <c r="C1953" s="80">
        <v>2.4195000000000002</v>
      </c>
      <c r="D1953" s="80">
        <v>2.35</v>
      </c>
      <c r="E1953" s="80">
        <v>2.3624999999999998</v>
      </c>
      <c r="F1953" s="79">
        <v>23468691</v>
      </c>
      <c r="G1953" s="79">
        <v>9921902715</v>
      </c>
      <c r="H1953" s="123">
        <v>23440.494691074298</v>
      </c>
      <c r="I1953" s="124"/>
    </row>
    <row r="1954" spans="1:9" ht="25.35" customHeight="1">
      <c r="A1954" s="81">
        <v>43160</v>
      </c>
      <c r="B1954" s="80">
        <v>2.3980000000000001</v>
      </c>
      <c r="C1954" s="80">
        <v>2.4075000000000002</v>
      </c>
      <c r="D1954" s="80">
        <v>2.3824999999999998</v>
      </c>
      <c r="E1954" s="80">
        <v>2.4</v>
      </c>
      <c r="F1954" s="79">
        <v>26667601</v>
      </c>
      <c r="G1954" s="79">
        <v>9921902715</v>
      </c>
      <c r="H1954" s="123">
        <v>23812.567462226401</v>
      </c>
      <c r="I1954" s="124"/>
    </row>
    <row r="1955" spans="1:9" ht="25.35" customHeight="1">
      <c r="A1955" s="81">
        <v>43159</v>
      </c>
      <c r="B1955" s="80">
        <v>2.4119999999999999</v>
      </c>
      <c r="C1955" s="80">
        <v>2.4460000000000002</v>
      </c>
      <c r="D1955" s="80">
        <v>2.3959999999999999</v>
      </c>
      <c r="E1955" s="80">
        <v>2.3980000000000001</v>
      </c>
      <c r="F1955" s="79">
        <v>45653392</v>
      </c>
      <c r="G1955" s="79">
        <v>9921902715</v>
      </c>
      <c r="H1955" s="123">
        <v>23792.722729494501</v>
      </c>
      <c r="I1955" s="124"/>
    </row>
    <row r="1956" spans="1:9" ht="25.35" customHeight="1">
      <c r="A1956" s="81">
        <v>43158</v>
      </c>
      <c r="B1956" s="80">
        <v>2.4285000000000001</v>
      </c>
      <c r="C1956" s="80">
        <v>2.4455</v>
      </c>
      <c r="D1956" s="80">
        <v>2.4089999999999998</v>
      </c>
      <c r="E1956" s="80">
        <v>2.4325000000000001</v>
      </c>
      <c r="F1956" s="79">
        <v>19998402</v>
      </c>
      <c r="G1956" s="79">
        <v>9921900768</v>
      </c>
      <c r="H1956" s="123">
        <v>24135.022482688601</v>
      </c>
      <c r="I1956" s="124"/>
    </row>
    <row r="1957" spans="1:9" ht="25.35" customHeight="1">
      <c r="A1957" s="81">
        <v>43157</v>
      </c>
      <c r="B1957" s="80">
        <v>2.4535</v>
      </c>
      <c r="C1957" s="80">
        <v>2.4584999999999999</v>
      </c>
      <c r="D1957" s="80">
        <v>2.42</v>
      </c>
      <c r="E1957" s="80">
        <v>2.4279999999999999</v>
      </c>
      <c r="F1957" s="79">
        <v>26285416</v>
      </c>
      <c r="G1957" s="79">
        <v>9921900768</v>
      </c>
      <c r="H1957" s="123">
        <v>24090.374799760699</v>
      </c>
      <c r="I1957" s="124"/>
    </row>
    <row r="1958" spans="1:9" ht="25.35" customHeight="1">
      <c r="A1958" s="81">
        <v>43154</v>
      </c>
      <c r="B1958" s="80">
        <v>2.37</v>
      </c>
      <c r="C1958" s="80">
        <v>2.4460000000000002</v>
      </c>
      <c r="D1958" s="80">
        <v>2.3650000000000002</v>
      </c>
      <c r="E1958" s="80">
        <v>2.4405000000000001</v>
      </c>
      <c r="F1958" s="79">
        <v>49032112</v>
      </c>
      <c r="G1958" s="79">
        <v>9921900768</v>
      </c>
      <c r="H1958" s="123">
        <v>24214.399032473801</v>
      </c>
      <c r="I1958" s="124"/>
    </row>
    <row r="1959" spans="1:9" ht="25.35" customHeight="1">
      <c r="A1959" s="81">
        <v>43153</v>
      </c>
      <c r="B1959" s="80">
        <v>2.3165</v>
      </c>
      <c r="C1959" s="80">
        <v>2.3374999999999999</v>
      </c>
      <c r="D1959" s="80">
        <v>2.3005</v>
      </c>
      <c r="E1959" s="80">
        <v>2.3235000000000001</v>
      </c>
      <c r="F1959" s="79">
        <v>19981791</v>
      </c>
      <c r="G1959" s="79">
        <v>9921900768</v>
      </c>
      <c r="H1959" s="123">
        <v>23053.537986259002</v>
      </c>
      <c r="I1959" s="124"/>
    </row>
    <row r="1960" spans="1:9" ht="25.35" customHeight="1">
      <c r="A1960" s="81">
        <v>43152</v>
      </c>
      <c r="B1960" s="80">
        <v>2.33</v>
      </c>
      <c r="C1960" s="80">
        <v>2.335</v>
      </c>
      <c r="D1960" s="80">
        <v>2.3054999999999999</v>
      </c>
      <c r="E1960" s="80">
        <v>2.3250000000000002</v>
      </c>
      <c r="F1960" s="79">
        <v>26132966</v>
      </c>
      <c r="G1960" s="79">
        <v>9921900768</v>
      </c>
      <c r="H1960" s="123">
        <v>23068.419758713098</v>
      </c>
      <c r="I1960" s="124"/>
    </row>
    <row r="1961" spans="1:9" ht="25.35" customHeight="1">
      <c r="A1961" s="81">
        <v>43151</v>
      </c>
      <c r="B1961" s="80">
        <v>2.286</v>
      </c>
      <c r="C1961" s="80">
        <v>2.3165</v>
      </c>
      <c r="D1961" s="80">
        <v>2.2829999999999999</v>
      </c>
      <c r="E1961" s="80">
        <v>2.3079999999999998</v>
      </c>
      <c r="F1961" s="79">
        <v>23499470</v>
      </c>
      <c r="G1961" s="79">
        <v>9921900768</v>
      </c>
      <c r="H1961" s="123">
        <v>22899.747843072098</v>
      </c>
      <c r="I1961" s="124"/>
    </row>
    <row r="1962" spans="1:9" ht="25.35" customHeight="1">
      <c r="A1962" s="81">
        <v>43150</v>
      </c>
      <c r="B1962" s="80">
        <v>2.2890000000000001</v>
      </c>
      <c r="C1962" s="80">
        <v>2.3010000000000002</v>
      </c>
      <c r="D1962" s="80">
        <v>2.2614999999999998</v>
      </c>
      <c r="E1962" s="80">
        <v>2.2799999999999998</v>
      </c>
      <c r="F1962" s="79">
        <v>17325401</v>
      </c>
      <c r="G1962" s="79">
        <v>9921900768</v>
      </c>
      <c r="H1962" s="123">
        <v>22621.933467172101</v>
      </c>
      <c r="I1962" s="124"/>
    </row>
    <row r="1963" spans="1:9" ht="25.35" customHeight="1">
      <c r="A1963" s="81">
        <v>43147</v>
      </c>
      <c r="B1963" s="80">
        <v>2.2709999999999999</v>
      </c>
      <c r="C1963" s="80">
        <v>2.2959999999999998</v>
      </c>
      <c r="D1963" s="80">
        <v>2.2570000000000001</v>
      </c>
      <c r="E1963" s="80">
        <v>2.2839999999999998</v>
      </c>
      <c r="F1963" s="79">
        <v>18929754</v>
      </c>
      <c r="G1963" s="79">
        <v>9921900768</v>
      </c>
      <c r="H1963" s="123">
        <v>22661.620559282001</v>
      </c>
      <c r="I1963" s="124"/>
    </row>
    <row r="1964" spans="1:9" ht="25.35" customHeight="1">
      <c r="A1964" s="81">
        <v>43146</v>
      </c>
      <c r="B1964" s="80">
        <v>2.2749999999999999</v>
      </c>
      <c r="C1964" s="80">
        <v>2.2749999999999999</v>
      </c>
      <c r="D1964" s="80">
        <v>2.2429999999999999</v>
      </c>
      <c r="E1964" s="80">
        <v>2.2565</v>
      </c>
      <c r="F1964" s="79">
        <v>18660018</v>
      </c>
      <c r="G1964" s="79">
        <v>9921900768</v>
      </c>
      <c r="H1964" s="123">
        <v>22388.769139765602</v>
      </c>
      <c r="I1964" s="124"/>
    </row>
    <row r="1965" spans="1:9" ht="25.35" customHeight="1">
      <c r="A1965" s="81">
        <v>43145</v>
      </c>
      <c r="B1965" s="80">
        <v>2.2999999999999998</v>
      </c>
      <c r="C1965" s="80">
        <v>2.3119999999999998</v>
      </c>
      <c r="D1965" s="80">
        <v>2.2515000000000001</v>
      </c>
      <c r="E1965" s="80">
        <v>2.2555000000000001</v>
      </c>
      <c r="F1965" s="79">
        <v>47482558</v>
      </c>
      <c r="G1965" s="79">
        <v>9921900768</v>
      </c>
      <c r="H1965" s="123">
        <v>22378.8479581295</v>
      </c>
      <c r="I1965" s="124"/>
    </row>
    <row r="1966" spans="1:9" ht="25.35" customHeight="1">
      <c r="A1966" s="81">
        <v>43144</v>
      </c>
      <c r="B1966" s="80">
        <v>2.31</v>
      </c>
      <c r="C1966" s="80">
        <v>2.31</v>
      </c>
      <c r="D1966" s="80">
        <v>2.2585000000000002</v>
      </c>
      <c r="E1966" s="80">
        <v>2.2585000000000002</v>
      </c>
      <c r="F1966" s="79">
        <v>36697634</v>
      </c>
      <c r="G1966" s="79">
        <v>9921900768</v>
      </c>
      <c r="H1966" s="123">
        <v>22408.613868603199</v>
      </c>
      <c r="I1966" s="124"/>
    </row>
    <row r="1967" spans="1:9" ht="25.35" customHeight="1">
      <c r="A1967" s="81">
        <v>43143</v>
      </c>
      <c r="B1967" s="80">
        <v>2.31</v>
      </c>
      <c r="C1967" s="80">
        <v>2.335</v>
      </c>
      <c r="D1967" s="80">
        <v>2.2959999999999998</v>
      </c>
      <c r="E1967" s="80">
        <v>2.3039999999999998</v>
      </c>
      <c r="F1967" s="79">
        <v>26390694</v>
      </c>
      <c r="G1967" s="79">
        <v>9921900768</v>
      </c>
      <c r="H1967" s="123">
        <v>22860.058385396798</v>
      </c>
      <c r="I1967" s="124"/>
    </row>
    <row r="1968" spans="1:9" ht="25.35" customHeight="1">
      <c r="A1968" s="81">
        <v>43140</v>
      </c>
      <c r="B1968" s="80">
        <v>2.355</v>
      </c>
      <c r="C1968" s="80">
        <v>2.3555000000000001</v>
      </c>
      <c r="D1968" s="80">
        <v>2.302</v>
      </c>
      <c r="E1968" s="80">
        <v>2.3094999999999999</v>
      </c>
      <c r="F1968" s="79">
        <v>28011271</v>
      </c>
      <c r="G1968" s="79">
        <v>9921900768</v>
      </c>
      <c r="H1968" s="123">
        <v>22914.629615526199</v>
      </c>
      <c r="I1968" s="124"/>
    </row>
    <row r="1969" spans="1:9" ht="25.35" customHeight="1">
      <c r="A1969" s="81">
        <v>43139</v>
      </c>
      <c r="B1969" s="80">
        <v>2.3875000000000002</v>
      </c>
      <c r="C1969" s="80">
        <v>2.3919999999999999</v>
      </c>
      <c r="D1969" s="80">
        <v>2.3515000000000001</v>
      </c>
      <c r="E1969" s="80">
        <v>2.355</v>
      </c>
      <c r="F1969" s="79">
        <v>38380217</v>
      </c>
      <c r="G1969" s="79">
        <v>9921900768</v>
      </c>
      <c r="H1969" s="123">
        <v>23366.076497885198</v>
      </c>
      <c r="I1969" s="124"/>
    </row>
    <row r="1970" spans="1:9" ht="25.35" customHeight="1">
      <c r="A1970" s="81">
        <v>43138</v>
      </c>
      <c r="B1970" s="80">
        <v>2.3984999999999999</v>
      </c>
      <c r="C1970" s="80">
        <v>2.4335</v>
      </c>
      <c r="D1970" s="80">
        <v>2.3809999999999998</v>
      </c>
      <c r="E1970" s="80">
        <v>2.4129999999999998</v>
      </c>
      <c r="F1970" s="79">
        <v>30193322</v>
      </c>
      <c r="G1970" s="79">
        <v>9921900768</v>
      </c>
      <c r="H1970" s="123">
        <v>23941.5476129573</v>
      </c>
      <c r="I1970" s="124"/>
    </row>
    <row r="1971" spans="1:9" ht="25.35" customHeight="1">
      <c r="A1971" s="81">
        <v>43137</v>
      </c>
      <c r="B1971" s="80">
        <v>2.4125000000000001</v>
      </c>
      <c r="C1971" s="80">
        <v>2.4375</v>
      </c>
      <c r="D1971" s="80">
        <v>2.3820000000000001</v>
      </c>
      <c r="E1971" s="80">
        <v>2.39</v>
      </c>
      <c r="F1971" s="79">
        <v>40530552</v>
      </c>
      <c r="G1971" s="79">
        <v>9921900768</v>
      </c>
      <c r="H1971" s="123">
        <v>23713.343876368799</v>
      </c>
      <c r="I1971" s="124"/>
    </row>
    <row r="1972" spans="1:9" ht="25.35" customHeight="1">
      <c r="A1972" s="81">
        <v>43136</v>
      </c>
      <c r="B1972" s="80">
        <v>2.4900000000000002</v>
      </c>
      <c r="C1972" s="80">
        <v>2.5015000000000001</v>
      </c>
      <c r="D1972" s="80">
        <v>2.4689999999999999</v>
      </c>
      <c r="E1972" s="80">
        <v>2.4689999999999999</v>
      </c>
      <c r="F1972" s="79">
        <v>42167605</v>
      </c>
      <c r="G1972" s="79">
        <v>9921900768</v>
      </c>
      <c r="H1972" s="123">
        <v>24497.171633626302</v>
      </c>
      <c r="I1972" s="124"/>
    </row>
    <row r="1973" spans="1:9" ht="25.35" customHeight="1">
      <c r="A1973" s="81">
        <v>43133</v>
      </c>
      <c r="B1973" s="80">
        <v>2.5499999999999998</v>
      </c>
      <c r="C1973" s="80">
        <v>2.5634999999999999</v>
      </c>
      <c r="D1973" s="80">
        <v>2.4005000000000001</v>
      </c>
      <c r="E1973" s="80">
        <v>2.5034999999999998</v>
      </c>
      <c r="F1973" s="79">
        <v>83939067</v>
      </c>
      <c r="G1973" s="79">
        <v>9921900768</v>
      </c>
      <c r="H1973" s="123">
        <v>24839.478421291798</v>
      </c>
      <c r="I1973" s="124"/>
    </row>
    <row r="1974" spans="1:9" ht="25.35" customHeight="1">
      <c r="A1974" s="81">
        <v>43132</v>
      </c>
      <c r="B1974" s="80">
        <v>2.6240000000000001</v>
      </c>
      <c r="C1974" s="80">
        <v>2.6269999999999998</v>
      </c>
      <c r="D1974" s="80">
        <v>2.5505</v>
      </c>
      <c r="E1974" s="80">
        <v>2.56</v>
      </c>
      <c r="F1974" s="79">
        <v>29003700</v>
      </c>
      <c r="G1974" s="79">
        <v>9921900768</v>
      </c>
      <c r="H1974" s="123">
        <v>25400.065398344301</v>
      </c>
      <c r="I1974" s="124"/>
    </row>
    <row r="1975" spans="1:9" ht="25.35" customHeight="1">
      <c r="A1975" s="81">
        <v>43131</v>
      </c>
      <c r="B1975" s="80">
        <v>2.5950000000000002</v>
      </c>
      <c r="C1975" s="80">
        <v>2.5979999999999999</v>
      </c>
      <c r="D1975" s="80">
        <v>2.5470000000000002</v>
      </c>
      <c r="E1975" s="80">
        <v>2.5545</v>
      </c>
      <c r="F1975" s="79">
        <v>25696790</v>
      </c>
      <c r="G1975" s="79">
        <v>9921900768</v>
      </c>
      <c r="H1975" s="123">
        <v>25345.494168214798</v>
      </c>
      <c r="I1975" s="124"/>
    </row>
    <row r="1976" spans="1:9" ht="25.35" customHeight="1">
      <c r="A1976" s="81">
        <v>43130</v>
      </c>
      <c r="B1976" s="80">
        <v>2.5914999999999999</v>
      </c>
      <c r="C1976" s="80">
        <v>2.6004999999999998</v>
      </c>
      <c r="D1976" s="80">
        <v>2.5724999999999998</v>
      </c>
      <c r="E1976" s="80">
        <v>2.5750000000000002</v>
      </c>
      <c r="F1976" s="79">
        <v>21908324</v>
      </c>
      <c r="G1976" s="79">
        <v>9921827051</v>
      </c>
      <c r="H1976" s="123">
        <v>25548.705129434598</v>
      </c>
      <c r="I1976" s="124"/>
    </row>
    <row r="1977" spans="1:9" ht="25.35" customHeight="1">
      <c r="A1977" s="81">
        <v>43129</v>
      </c>
      <c r="B1977" s="80">
        <v>2.6295000000000002</v>
      </c>
      <c r="C1977" s="80">
        <v>2.6295000000000002</v>
      </c>
      <c r="D1977" s="80">
        <v>2.5935000000000001</v>
      </c>
      <c r="E1977" s="80">
        <v>2.6025</v>
      </c>
      <c r="F1977" s="79">
        <v>19458792</v>
      </c>
      <c r="G1977" s="79">
        <v>9921827051</v>
      </c>
      <c r="H1977" s="123">
        <v>25821.554521739799</v>
      </c>
      <c r="I1977" s="124"/>
    </row>
    <row r="1978" spans="1:9" ht="25.35" customHeight="1">
      <c r="A1978" s="81">
        <v>43126</v>
      </c>
      <c r="B1978" s="80">
        <v>2.6114999999999999</v>
      </c>
      <c r="C1978" s="80">
        <v>2.6419999999999999</v>
      </c>
      <c r="D1978" s="80">
        <v>2.6080000000000001</v>
      </c>
      <c r="E1978" s="80">
        <v>2.629</v>
      </c>
      <c r="F1978" s="79">
        <v>26322778</v>
      </c>
      <c r="G1978" s="79">
        <v>9921827051</v>
      </c>
      <c r="H1978" s="123">
        <v>26084.482806120599</v>
      </c>
      <c r="I1978" s="124"/>
    </row>
    <row r="1979" spans="1:9" ht="25.35" customHeight="1">
      <c r="A1979" s="81">
        <v>43125</v>
      </c>
      <c r="B1979" s="80">
        <v>2.6124999999999998</v>
      </c>
      <c r="C1979" s="80">
        <v>2.6469999999999998</v>
      </c>
      <c r="D1979" s="80">
        <v>2.6055000000000001</v>
      </c>
      <c r="E1979" s="80">
        <v>2.6055000000000001</v>
      </c>
      <c r="F1979" s="79">
        <v>24500047</v>
      </c>
      <c r="G1979" s="79">
        <v>9921827051</v>
      </c>
      <c r="H1979" s="123">
        <v>25851.320211061098</v>
      </c>
      <c r="I1979" s="124"/>
    </row>
    <row r="1980" spans="1:9" ht="25.35" customHeight="1">
      <c r="A1980" s="81">
        <v>43124</v>
      </c>
      <c r="B1980" s="80">
        <v>2.6575000000000002</v>
      </c>
      <c r="C1980" s="80">
        <v>2.6604999999999999</v>
      </c>
      <c r="D1980" s="80">
        <v>2.6139999999999999</v>
      </c>
      <c r="E1980" s="80">
        <v>2.6139999999999999</v>
      </c>
      <c r="F1980" s="79">
        <v>19038799</v>
      </c>
      <c r="G1980" s="79">
        <v>9921827051</v>
      </c>
      <c r="H1980" s="123">
        <v>25935.654359514599</v>
      </c>
      <c r="I1980" s="124"/>
    </row>
    <row r="1981" spans="1:9" ht="25.35" customHeight="1">
      <c r="A1981" s="81">
        <v>43123</v>
      </c>
      <c r="B1981" s="80">
        <v>2.6819999999999999</v>
      </c>
      <c r="C1981" s="80">
        <v>2.6855000000000002</v>
      </c>
      <c r="D1981" s="80">
        <v>2.6469999999999998</v>
      </c>
      <c r="E1981" s="80">
        <v>2.6585000000000001</v>
      </c>
      <c r="F1981" s="79">
        <v>17701150</v>
      </c>
      <c r="G1981" s="79">
        <v>9921827051</v>
      </c>
      <c r="H1981" s="123">
        <v>26377.176779822701</v>
      </c>
      <c r="I1981" s="124"/>
    </row>
    <row r="1982" spans="1:9" ht="25.35" customHeight="1">
      <c r="A1982" s="81">
        <v>43122</v>
      </c>
      <c r="B1982" s="80">
        <v>2.6415000000000002</v>
      </c>
      <c r="C1982" s="80">
        <v>2.7204999999999999</v>
      </c>
      <c r="D1982" s="80">
        <v>2.6415000000000002</v>
      </c>
      <c r="E1982" s="80">
        <v>2.6629999999999998</v>
      </c>
      <c r="F1982" s="79">
        <v>32211613</v>
      </c>
      <c r="G1982" s="79">
        <v>9921827051</v>
      </c>
      <c r="H1982" s="123">
        <v>26421.8241310306</v>
      </c>
      <c r="I1982" s="124"/>
    </row>
    <row r="1983" spans="1:9" ht="25.35" customHeight="1">
      <c r="A1983" s="81">
        <v>43119</v>
      </c>
      <c r="B1983" s="80">
        <v>2.6749999999999998</v>
      </c>
      <c r="C1983" s="80">
        <v>2.6825000000000001</v>
      </c>
      <c r="D1983" s="80">
        <v>2.6160000000000001</v>
      </c>
      <c r="E1983" s="80">
        <v>2.641</v>
      </c>
      <c r="F1983" s="79">
        <v>34476101</v>
      </c>
      <c r="G1983" s="79">
        <v>9921827051</v>
      </c>
      <c r="H1983" s="123">
        <v>26203.5455634055</v>
      </c>
      <c r="I1983" s="124"/>
    </row>
    <row r="1984" spans="1:9" ht="25.35" customHeight="1">
      <c r="A1984" s="81">
        <v>43118</v>
      </c>
      <c r="B1984" s="80">
        <v>2.681</v>
      </c>
      <c r="C1984" s="80">
        <v>2.6865000000000001</v>
      </c>
      <c r="D1984" s="80">
        <v>2.6375000000000002</v>
      </c>
      <c r="E1984" s="80">
        <v>2.67</v>
      </c>
      <c r="F1984" s="79">
        <v>17842933</v>
      </c>
      <c r="G1984" s="79">
        <v>9921827051</v>
      </c>
      <c r="H1984" s="123">
        <v>26491.278983145301</v>
      </c>
      <c r="I1984" s="124"/>
    </row>
    <row r="1985" spans="1:9" ht="25.35" customHeight="1">
      <c r="A1985" s="81">
        <v>43117</v>
      </c>
      <c r="B1985" s="80">
        <v>2.74</v>
      </c>
      <c r="C1985" s="80">
        <v>2.7444999999999999</v>
      </c>
      <c r="D1985" s="80">
        <v>2.6835</v>
      </c>
      <c r="E1985" s="80">
        <v>2.69</v>
      </c>
      <c r="F1985" s="79">
        <v>15082565</v>
      </c>
      <c r="G1985" s="79">
        <v>9921827051</v>
      </c>
      <c r="H1985" s="123">
        <v>26689.7153349215</v>
      </c>
      <c r="I1985" s="124"/>
    </row>
    <row r="1986" spans="1:9" ht="25.35" customHeight="1">
      <c r="A1986" s="81">
        <v>43116</v>
      </c>
      <c r="B1986" s="80">
        <v>2.7725</v>
      </c>
      <c r="C1986" s="80">
        <v>2.774</v>
      </c>
      <c r="D1986" s="80">
        <v>2.7284999999999999</v>
      </c>
      <c r="E1986" s="80">
        <v>2.74</v>
      </c>
      <c r="F1986" s="79">
        <v>18832254</v>
      </c>
      <c r="G1986" s="79">
        <v>9921827051</v>
      </c>
      <c r="H1986" s="123">
        <v>27185.806214361899</v>
      </c>
      <c r="I1986" s="124"/>
    </row>
    <row r="1987" spans="1:9" ht="25.35" customHeight="1">
      <c r="A1987" s="81">
        <v>43115</v>
      </c>
      <c r="B1987" s="80">
        <v>2.7425000000000002</v>
      </c>
      <c r="C1987" s="80">
        <v>2.7814999999999999</v>
      </c>
      <c r="D1987" s="80">
        <v>2.7349999999999999</v>
      </c>
      <c r="E1987" s="80">
        <v>2.7570000000000001</v>
      </c>
      <c r="F1987" s="79">
        <v>17026986</v>
      </c>
      <c r="G1987" s="79">
        <v>9921827051</v>
      </c>
      <c r="H1987" s="123">
        <v>27354.4792423648</v>
      </c>
      <c r="I1987" s="124"/>
    </row>
    <row r="1988" spans="1:9" ht="25.35" customHeight="1">
      <c r="A1988" s="81">
        <v>43112</v>
      </c>
      <c r="B1988" s="80">
        <v>2.7214999999999998</v>
      </c>
      <c r="C1988" s="80">
        <v>2.7614999999999998</v>
      </c>
      <c r="D1988" s="80">
        <v>2.7164999999999999</v>
      </c>
      <c r="E1988" s="80">
        <v>2.7490000000000001</v>
      </c>
      <c r="F1988" s="79">
        <v>33663517</v>
      </c>
      <c r="G1988" s="79">
        <v>9921827051</v>
      </c>
      <c r="H1988" s="123">
        <v>27275.100916777701</v>
      </c>
      <c r="I1988" s="124"/>
    </row>
    <row r="1989" spans="1:9" ht="25.35" customHeight="1">
      <c r="A1989" s="81">
        <v>43111</v>
      </c>
      <c r="B1989" s="80">
        <v>2.7345000000000002</v>
      </c>
      <c r="C1989" s="80">
        <v>2.7360000000000002</v>
      </c>
      <c r="D1989" s="80">
        <v>2.6835</v>
      </c>
      <c r="E1989" s="80">
        <v>2.7084999999999999</v>
      </c>
      <c r="F1989" s="79">
        <v>22232311</v>
      </c>
      <c r="G1989" s="79">
        <v>9921827051</v>
      </c>
      <c r="H1989" s="123">
        <v>26873.270024811001</v>
      </c>
      <c r="I1989" s="124"/>
    </row>
    <row r="1990" spans="1:9" ht="25.35" customHeight="1">
      <c r="A1990" s="81">
        <v>43110</v>
      </c>
      <c r="B1990" s="80">
        <v>2.73</v>
      </c>
      <c r="C1990" s="80">
        <v>2.7435</v>
      </c>
      <c r="D1990" s="80">
        <v>2.7080000000000002</v>
      </c>
      <c r="E1990" s="80">
        <v>2.7280000000000002</v>
      </c>
      <c r="F1990" s="79">
        <v>20049606</v>
      </c>
      <c r="G1990" s="79">
        <v>9921827051</v>
      </c>
      <c r="H1990" s="123">
        <v>27066.7434570771</v>
      </c>
      <c r="I1990" s="124"/>
    </row>
    <row r="1991" spans="1:9" ht="25.35" customHeight="1">
      <c r="A1991" s="81">
        <v>43109</v>
      </c>
      <c r="B1991" s="80">
        <v>2.6909999999999998</v>
      </c>
      <c r="C1991" s="80">
        <v>2.7385000000000002</v>
      </c>
      <c r="D1991" s="80">
        <v>2.6859999999999999</v>
      </c>
      <c r="E1991" s="80">
        <v>2.7360000000000002</v>
      </c>
      <c r="F1991" s="79">
        <v>23700104</v>
      </c>
      <c r="G1991" s="79">
        <v>9921827051</v>
      </c>
      <c r="H1991" s="123">
        <v>27146.119417116301</v>
      </c>
      <c r="I1991" s="124"/>
    </row>
    <row r="1992" spans="1:9" ht="25.35" customHeight="1">
      <c r="A1992" s="81">
        <v>43108</v>
      </c>
      <c r="B1992" s="80">
        <v>2.71</v>
      </c>
      <c r="C1992" s="80">
        <v>2.7284999999999999</v>
      </c>
      <c r="D1992" s="80">
        <v>2.6755</v>
      </c>
      <c r="E1992" s="80">
        <v>2.6795</v>
      </c>
      <c r="F1992" s="79">
        <v>18079015</v>
      </c>
      <c r="G1992" s="79">
        <v>9921827051</v>
      </c>
      <c r="H1992" s="123">
        <v>26585.5366050712</v>
      </c>
      <c r="I1992" s="124"/>
    </row>
    <row r="1993" spans="1:9" ht="25.35" customHeight="1">
      <c r="A1993" s="81">
        <v>43105</v>
      </c>
      <c r="B1993" s="80">
        <v>2.6795</v>
      </c>
      <c r="C1993" s="80">
        <v>2.71</v>
      </c>
      <c r="D1993" s="80">
        <v>2.6739999999999999</v>
      </c>
      <c r="E1993" s="80">
        <v>2.71</v>
      </c>
      <c r="F1993" s="79">
        <v>13083176</v>
      </c>
      <c r="G1993" s="79">
        <v>9921827051</v>
      </c>
      <c r="H1993" s="123">
        <v>26888.1516866977</v>
      </c>
      <c r="I1993" s="124"/>
    </row>
    <row r="1994" spans="1:9" ht="25.35" customHeight="1">
      <c r="A1994" s="81">
        <v>43104</v>
      </c>
      <c r="B1994" s="80">
        <v>2.7280000000000002</v>
      </c>
      <c r="C1994" s="80">
        <v>2.7374999999999998</v>
      </c>
      <c r="D1994" s="80">
        <v>2.6764999999999999</v>
      </c>
      <c r="E1994" s="80">
        <v>2.6905000000000001</v>
      </c>
      <c r="F1994" s="79">
        <v>17449455</v>
      </c>
      <c r="G1994" s="79">
        <v>9921827051</v>
      </c>
      <c r="H1994" s="123">
        <v>26694.673523335801</v>
      </c>
      <c r="I1994" s="124"/>
    </row>
    <row r="1995" spans="1:9" ht="25.35" customHeight="1">
      <c r="A1995" s="81">
        <v>43103</v>
      </c>
      <c r="B1995" s="80">
        <v>2.7585000000000002</v>
      </c>
      <c r="C1995" s="80">
        <v>2.7595000000000001</v>
      </c>
      <c r="D1995" s="80">
        <v>2.7195</v>
      </c>
      <c r="E1995" s="80">
        <v>2.7240000000000002</v>
      </c>
      <c r="F1995" s="79">
        <v>13680709</v>
      </c>
      <c r="G1995" s="79">
        <v>9921827051</v>
      </c>
      <c r="H1995" s="123">
        <v>27027.0566598314</v>
      </c>
      <c r="I1995" s="124"/>
    </row>
    <row r="1996" spans="1:9" ht="25.35" customHeight="1">
      <c r="A1996" s="81">
        <v>43102</v>
      </c>
      <c r="B1996" s="80">
        <v>2.7690000000000001</v>
      </c>
      <c r="C1996" s="80">
        <v>2.7850000000000001</v>
      </c>
      <c r="D1996" s="80">
        <v>2.7294999999999998</v>
      </c>
      <c r="E1996" s="80">
        <v>2.75</v>
      </c>
      <c r="F1996" s="79">
        <v>18649145</v>
      </c>
      <c r="G1996" s="79">
        <v>9921827051</v>
      </c>
      <c r="H1996" s="123">
        <v>27285.024390250001</v>
      </c>
      <c r="I1996" s="124"/>
    </row>
    <row r="1997" spans="1:9" ht="25.35" customHeight="1">
      <c r="A1997" s="81">
        <v>43098</v>
      </c>
      <c r="B1997" s="80">
        <v>2.6655000000000002</v>
      </c>
      <c r="C1997" s="80">
        <v>2.7185000000000001</v>
      </c>
      <c r="D1997" s="80">
        <v>2.6585000000000001</v>
      </c>
      <c r="E1997" s="80">
        <v>2.7170000000000001</v>
      </c>
      <c r="F1997" s="79">
        <v>7160147</v>
      </c>
      <c r="G1997" s="79">
        <v>9921827051</v>
      </c>
      <c r="H1997" s="123">
        <v>26957.604173264499</v>
      </c>
      <c r="I1997" s="124"/>
    </row>
    <row r="1998" spans="1:9" ht="25.35" customHeight="1">
      <c r="A1998" s="81">
        <v>43097</v>
      </c>
      <c r="B1998" s="80">
        <v>2.7014999999999998</v>
      </c>
      <c r="C1998" s="80">
        <v>2.7069999999999999</v>
      </c>
      <c r="D1998" s="80">
        <v>2.6629999999999998</v>
      </c>
      <c r="E1998" s="80">
        <v>2.6735000000000002</v>
      </c>
      <c r="F1998" s="79">
        <v>12575854</v>
      </c>
      <c r="G1998" s="79">
        <v>9917782720</v>
      </c>
      <c r="H1998" s="123">
        <v>26515.192707253402</v>
      </c>
      <c r="I1998" s="124"/>
    </row>
    <row r="1999" spans="1:9" ht="25.35" customHeight="1">
      <c r="A1999" s="81">
        <v>43096</v>
      </c>
      <c r="B1999" s="80">
        <v>2.7450000000000001</v>
      </c>
      <c r="C1999" s="80">
        <v>2.7490000000000001</v>
      </c>
      <c r="D1999" s="80">
        <v>2.706</v>
      </c>
      <c r="E1999" s="80">
        <v>2.7425000000000002</v>
      </c>
      <c r="F1999" s="79">
        <v>20959605</v>
      </c>
      <c r="G1999" s="79">
        <v>9917782720</v>
      </c>
      <c r="H1999" s="123">
        <v>27199.519771683401</v>
      </c>
      <c r="I1999" s="124"/>
    </row>
    <row r="2000" spans="1:9" ht="25.35" customHeight="1">
      <c r="A2000" s="81">
        <v>43091</v>
      </c>
      <c r="B2000" s="80">
        <v>2.7280000000000002</v>
      </c>
      <c r="C2000" s="80">
        <v>2.7484999999999999</v>
      </c>
      <c r="D2000" s="80">
        <v>2.7170000000000001</v>
      </c>
      <c r="E2000" s="80">
        <v>2.7410000000000001</v>
      </c>
      <c r="F2000" s="79">
        <v>17531407</v>
      </c>
      <c r="G2000" s="79">
        <v>9917782720</v>
      </c>
      <c r="H2000" s="123">
        <v>27184.644175853598</v>
      </c>
      <c r="I2000" s="124"/>
    </row>
    <row r="2001" spans="1:9" ht="25.35" customHeight="1">
      <c r="A2001" s="81">
        <v>43090</v>
      </c>
      <c r="B2001" s="80">
        <v>2.6934999999999998</v>
      </c>
      <c r="C2001" s="80">
        <v>2.7429999999999999</v>
      </c>
      <c r="D2001" s="80">
        <v>2.681</v>
      </c>
      <c r="E2001" s="80">
        <v>2.74</v>
      </c>
      <c r="F2001" s="79">
        <v>16235553</v>
      </c>
      <c r="G2001" s="79">
        <v>9917782720</v>
      </c>
      <c r="H2001" s="123">
        <v>27174.724747383301</v>
      </c>
      <c r="I2001" s="124"/>
    </row>
    <row r="2002" spans="1:9" ht="25.35" customHeight="1">
      <c r="A2002" s="81">
        <v>43089</v>
      </c>
      <c r="B2002" s="80">
        <v>2.722</v>
      </c>
      <c r="C2002" s="80">
        <v>2.7294999999999998</v>
      </c>
      <c r="D2002" s="80">
        <v>2.6779999999999999</v>
      </c>
      <c r="E2002" s="80">
        <v>2.7014999999999998</v>
      </c>
      <c r="F2002" s="79">
        <v>24757981</v>
      </c>
      <c r="G2002" s="79">
        <v>9917782720</v>
      </c>
      <c r="H2002" s="123">
        <v>26792.889412746601</v>
      </c>
      <c r="I2002" s="124"/>
    </row>
    <row r="2003" spans="1:9" ht="25.35" customHeight="1">
      <c r="A2003" s="81">
        <v>43088</v>
      </c>
      <c r="B2003" s="80">
        <v>2.7645</v>
      </c>
      <c r="C2003" s="80">
        <v>2.77</v>
      </c>
      <c r="D2003" s="80">
        <v>2.726</v>
      </c>
      <c r="E2003" s="80">
        <v>2.7374999999999998</v>
      </c>
      <c r="F2003" s="79">
        <v>16148742</v>
      </c>
      <c r="G2003" s="79">
        <v>9917782720</v>
      </c>
      <c r="H2003" s="123">
        <v>27149.9297230833</v>
      </c>
      <c r="I2003" s="124"/>
    </row>
    <row r="2004" spans="1:9" ht="25.35" customHeight="1">
      <c r="A2004" s="81">
        <v>43087</v>
      </c>
      <c r="B2004" s="80">
        <v>2.7770000000000001</v>
      </c>
      <c r="C2004" s="80">
        <v>2.7829999999999999</v>
      </c>
      <c r="D2004" s="80">
        <v>2.7389999999999999</v>
      </c>
      <c r="E2004" s="80">
        <v>2.7534999999999998</v>
      </c>
      <c r="F2004" s="79">
        <v>15645656</v>
      </c>
      <c r="G2004" s="79">
        <v>9917782720</v>
      </c>
      <c r="H2004" s="123">
        <v>27308.6145681866</v>
      </c>
      <c r="I2004" s="124"/>
    </row>
    <row r="2005" spans="1:9" ht="25.35" customHeight="1">
      <c r="A2005" s="81">
        <v>43084</v>
      </c>
      <c r="B2005" s="80">
        <v>2.7605</v>
      </c>
      <c r="C2005" s="80">
        <v>2.7839999999999998</v>
      </c>
      <c r="D2005" s="80">
        <v>2.7440000000000002</v>
      </c>
      <c r="E2005" s="80">
        <v>2.7755000000000001</v>
      </c>
      <c r="F2005" s="79">
        <v>35099600</v>
      </c>
      <c r="G2005" s="79">
        <v>9917782720</v>
      </c>
      <c r="H2005" s="123">
        <v>27526.8041611931</v>
      </c>
      <c r="I2005" s="124"/>
    </row>
    <row r="2006" spans="1:9" ht="25.35" customHeight="1">
      <c r="A2006" s="81">
        <v>43083</v>
      </c>
      <c r="B2006" s="80">
        <v>2.75</v>
      </c>
      <c r="C2006" s="80">
        <v>2.7614999999999998</v>
      </c>
      <c r="D2006" s="80">
        <v>2.7174999999999998</v>
      </c>
      <c r="E2006" s="80">
        <v>2.7385000000000002</v>
      </c>
      <c r="F2006" s="79">
        <v>36065399</v>
      </c>
      <c r="G2006" s="79">
        <v>9917782720</v>
      </c>
      <c r="H2006" s="123">
        <v>27159.849151553499</v>
      </c>
      <c r="I2006" s="124"/>
    </row>
    <row r="2007" spans="1:9" ht="25.35" customHeight="1">
      <c r="A2007" s="81">
        <v>43082</v>
      </c>
      <c r="B2007" s="80">
        <v>2.6985000000000001</v>
      </c>
      <c r="C2007" s="80">
        <v>2.7075</v>
      </c>
      <c r="D2007" s="80">
        <v>2.6785000000000001</v>
      </c>
      <c r="E2007" s="80">
        <v>2.68</v>
      </c>
      <c r="F2007" s="79">
        <v>21666111</v>
      </c>
      <c r="G2007" s="79">
        <v>9917782720</v>
      </c>
      <c r="H2007" s="123">
        <v>26579.6583516834</v>
      </c>
      <c r="I2007" s="124"/>
    </row>
    <row r="2008" spans="1:9" ht="25.35" customHeight="1">
      <c r="A2008" s="81">
        <v>43081</v>
      </c>
      <c r="B2008" s="80">
        <v>2.6974999999999998</v>
      </c>
      <c r="C2008" s="80">
        <v>2.7210000000000001</v>
      </c>
      <c r="D2008" s="80">
        <v>2.6789999999999998</v>
      </c>
      <c r="E2008" s="80">
        <v>2.6970000000000001</v>
      </c>
      <c r="F2008" s="79">
        <v>26992847</v>
      </c>
      <c r="G2008" s="79">
        <v>9917782720</v>
      </c>
      <c r="H2008" s="123">
        <v>26748.2602606734</v>
      </c>
      <c r="I2008" s="124"/>
    </row>
    <row r="2009" spans="1:9" ht="25.35" customHeight="1">
      <c r="A2009" s="81">
        <v>43080</v>
      </c>
      <c r="B2009" s="80">
        <v>2.6735000000000002</v>
      </c>
      <c r="C2009" s="80">
        <v>2.6955</v>
      </c>
      <c r="D2009" s="80">
        <v>2.6545000000000001</v>
      </c>
      <c r="E2009" s="80">
        <v>2.6875</v>
      </c>
      <c r="F2009" s="79">
        <v>31113240</v>
      </c>
      <c r="G2009" s="79">
        <v>9917782720</v>
      </c>
      <c r="H2009" s="123">
        <v>26654.04106</v>
      </c>
      <c r="I2009" s="124"/>
    </row>
    <row r="2010" spans="1:9" ht="25.35" customHeight="1">
      <c r="A2010" s="81">
        <v>43077</v>
      </c>
      <c r="B2010" s="80">
        <v>2.6324999999999998</v>
      </c>
      <c r="C2010" s="80">
        <v>2.7029999999999998</v>
      </c>
      <c r="D2010" s="80">
        <v>2.6230000000000002</v>
      </c>
      <c r="E2010" s="80">
        <v>2.68</v>
      </c>
      <c r="F2010" s="79">
        <v>24853991</v>
      </c>
      <c r="G2010" s="79">
        <v>9917782720</v>
      </c>
      <c r="H2010" s="123">
        <v>26579.6583516834</v>
      </c>
      <c r="I2010" s="124"/>
    </row>
    <row r="2011" spans="1:9" ht="25.35" customHeight="1">
      <c r="A2011" s="81">
        <v>43076</v>
      </c>
      <c r="B2011" s="80">
        <v>2.5644999999999998</v>
      </c>
      <c r="C2011" s="80">
        <v>2.6505000000000001</v>
      </c>
      <c r="D2011" s="80">
        <v>2.5565000000000002</v>
      </c>
      <c r="E2011" s="80">
        <v>2.6274999999999999</v>
      </c>
      <c r="F2011" s="79">
        <v>24708305</v>
      </c>
      <c r="G2011" s="79">
        <v>9917782720</v>
      </c>
      <c r="H2011" s="123">
        <v>26058.974664300102</v>
      </c>
      <c r="I2011" s="124"/>
    </row>
    <row r="2012" spans="1:9" ht="25.35" customHeight="1">
      <c r="A2012" s="81">
        <v>43075</v>
      </c>
      <c r="B2012" s="80">
        <v>2.5764999999999998</v>
      </c>
      <c r="C2012" s="80">
        <v>2.5884999999999998</v>
      </c>
      <c r="D2012" s="80">
        <v>2.5545</v>
      </c>
      <c r="E2012" s="80">
        <v>2.5720000000000001</v>
      </c>
      <c r="F2012" s="79">
        <v>11334917</v>
      </c>
      <c r="G2012" s="79">
        <v>9917782720</v>
      </c>
      <c r="H2012" s="123">
        <v>25508.537420673401</v>
      </c>
      <c r="I2012" s="124"/>
    </row>
    <row r="2013" spans="1:9" ht="25.35" customHeight="1">
      <c r="A2013" s="81">
        <v>43074</v>
      </c>
      <c r="B2013" s="80">
        <v>2.5905</v>
      </c>
      <c r="C2013" s="80">
        <v>2.601</v>
      </c>
      <c r="D2013" s="80">
        <v>2.5674999999999999</v>
      </c>
      <c r="E2013" s="80">
        <v>2.581</v>
      </c>
      <c r="F2013" s="79">
        <v>13884418</v>
      </c>
      <c r="G2013" s="79">
        <v>9917782720</v>
      </c>
      <c r="H2013" s="123">
        <v>25597.798089403499</v>
      </c>
      <c r="I2013" s="124"/>
    </row>
    <row r="2014" spans="1:9" ht="25.35" customHeight="1">
      <c r="A2014" s="81">
        <v>43073</v>
      </c>
      <c r="B2014" s="80">
        <v>2.59</v>
      </c>
      <c r="C2014" s="80">
        <v>2.5975000000000001</v>
      </c>
      <c r="D2014" s="80">
        <v>2.569</v>
      </c>
      <c r="E2014" s="80">
        <v>2.5819999999999999</v>
      </c>
      <c r="F2014" s="79">
        <v>28330888</v>
      </c>
      <c r="G2014" s="79">
        <v>9917782720</v>
      </c>
      <c r="H2014" s="123">
        <v>25607.715153289999</v>
      </c>
      <c r="I2014" s="124"/>
    </row>
    <row r="2015" spans="1:9" ht="25.35" customHeight="1">
      <c r="A2015" s="81">
        <v>43070</v>
      </c>
      <c r="B2015" s="80">
        <v>2.61</v>
      </c>
      <c r="C2015" s="80">
        <v>2.6114999999999999</v>
      </c>
      <c r="D2015" s="80">
        <v>2.5579999999999998</v>
      </c>
      <c r="E2015" s="80">
        <v>2.5710000000000002</v>
      </c>
      <c r="F2015" s="79">
        <v>23273343</v>
      </c>
      <c r="G2015" s="79">
        <v>9917782720</v>
      </c>
      <c r="H2015" s="123">
        <v>25498.6203567868</v>
      </c>
      <c r="I2015" s="124"/>
    </row>
    <row r="2016" spans="1:9" ht="25.35" customHeight="1">
      <c r="A2016" s="81">
        <v>43069</v>
      </c>
      <c r="B2016" s="80">
        <v>2.5644999999999998</v>
      </c>
      <c r="C2016" s="80">
        <v>2.6164999999999998</v>
      </c>
      <c r="D2016" s="80">
        <v>2.524</v>
      </c>
      <c r="E2016" s="80">
        <v>2.6080000000000001</v>
      </c>
      <c r="F2016" s="79">
        <v>47829537</v>
      </c>
      <c r="G2016" s="79">
        <v>9917782720</v>
      </c>
      <c r="H2016" s="123">
        <v>25865.575366426401</v>
      </c>
      <c r="I2016" s="124"/>
    </row>
    <row r="2017" spans="1:9" ht="25.35" customHeight="1">
      <c r="A2017" s="81">
        <v>43068</v>
      </c>
      <c r="B2017" s="80">
        <v>2.5</v>
      </c>
      <c r="C2017" s="80">
        <v>2.5695000000000001</v>
      </c>
      <c r="D2017" s="80">
        <v>2.4929999999999999</v>
      </c>
      <c r="E2017" s="80">
        <v>2.5539999999999998</v>
      </c>
      <c r="F2017" s="79">
        <v>36466440</v>
      </c>
      <c r="G2017" s="79">
        <v>9917777422</v>
      </c>
      <c r="H2017" s="123">
        <v>25330.002552121699</v>
      </c>
      <c r="I2017" s="124"/>
    </row>
    <row r="2018" spans="1:9" ht="25.35" customHeight="1">
      <c r="A2018" s="81">
        <v>43067</v>
      </c>
      <c r="B2018" s="80">
        <v>2.4620000000000002</v>
      </c>
      <c r="C2018" s="80">
        <v>2.496</v>
      </c>
      <c r="D2018" s="80">
        <v>2.4565000000000001</v>
      </c>
      <c r="E2018" s="80">
        <v>2.4900000000000002</v>
      </c>
      <c r="F2018" s="79">
        <v>31191246</v>
      </c>
      <c r="G2018" s="79">
        <v>9917777422</v>
      </c>
      <c r="H2018" s="123">
        <v>24695.2658753633</v>
      </c>
      <c r="I2018" s="124"/>
    </row>
    <row r="2019" spans="1:9" ht="25.35" customHeight="1">
      <c r="A2019" s="81">
        <v>43066</v>
      </c>
      <c r="B2019" s="80">
        <v>2.4664999999999999</v>
      </c>
      <c r="C2019" s="80">
        <v>2.4895</v>
      </c>
      <c r="D2019" s="80">
        <v>2.452</v>
      </c>
      <c r="E2019" s="80">
        <v>2.4624999999999999</v>
      </c>
      <c r="F2019" s="79">
        <v>11854746</v>
      </c>
      <c r="G2019" s="79">
        <v>9917777422</v>
      </c>
      <c r="H2019" s="123">
        <v>24422.527847508001</v>
      </c>
      <c r="I2019" s="124"/>
    </row>
    <row r="2020" spans="1:9" ht="25.35" customHeight="1">
      <c r="A2020" s="81">
        <v>43063</v>
      </c>
      <c r="B2020" s="80">
        <v>2.4910000000000001</v>
      </c>
      <c r="C2020" s="80">
        <v>2.4910000000000001</v>
      </c>
      <c r="D2020" s="80">
        <v>2.4474999999999998</v>
      </c>
      <c r="E2020" s="80">
        <v>2.4645000000000001</v>
      </c>
      <c r="F2020" s="79">
        <v>13361151</v>
      </c>
      <c r="G2020" s="79">
        <v>9917777422</v>
      </c>
      <c r="H2020" s="123">
        <v>24442.361964685901</v>
      </c>
      <c r="I2020" s="124"/>
    </row>
    <row r="2021" spans="1:9" ht="25.35" customHeight="1">
      <c r="A2021" s="81">
        <v>43062</v>
      </c>
      <c r="B2021" s="80">
        <v>2.5024999999999999</v>
      </c>
      <c r="C2021" s="80">
        <v>2.5024999999999999</v>
      </c>
      <c r="D2021" s="80">
        <v>2.4704999999999999</v>
      </c>
      <c r="E2021" s="80">
        <v>2.4900000000000002</v>
      </c>
      <c r="F2021" s="79">
        <v>15724771</v>
      </c>
      <c r="G2021" s="79">
        <v>9917777422</v>
      </c>
      <c r="H2021" s="123">
        <v>24695.2658753633</v>
      </c>
      <c r="I2021" s="124"/>
    </row>
    <row r="2022" spans="1:9" ht="25.35" customHeight="1">
      <c r="A2022" s="81">
        <v>43061</v>
      </c>
      <c r="B2022" s="80">
        <v>2.4525000000000001</v>
      </c>
      <c r="C2022" s="80">
        <v>2.5175000000000001</v>
      </c>
      <c r="D2022" s="80">
        <v>2.4405000000000001</v>
      </c>
      <c r="E2022" s="80">
        <v>2.4969999999999999</v>
      </c>
      <c r="F2022" s="79">
        <v>26798000</v>
      </c>
      <c r="G2022" s="79">
        <v>9917777422</v>
      </c>
      <c r="H2022" s="123">
        <v>24764.6900146507</v>
      </c>
      <c r="I2022" s="124"/>
    </row>
    <row r="2023" spans="1:9" ht="25.35" customHeight="1">
      <c r="A2023" s="81">
        <v>43060</v>
      </c>
      <c r="B2023" s="80">
        <v>2.4634999999999998</v>
      </c>
      <c r="C2023" s="80">
        <v>2.464</v>
      </c>
      <c r="D2023" s="80">
        <v>2.4315000000000002</v>
      </c>
      <c r="E2023" s="80">
        <v>2.4550000000000001</v>
      </c>
      <c r="F2023" s="79">
        <v>21718535</v>
      </c>
      <c r="G2023" s="79">
        <v>9917777422</v>
      </c>
      <c r="H2023" s="123">
        <v>24348.142814343599</v>
      </c>
      <c r="I2023" s="124"/>
    </row>
    <row r="2024" spans="1:9" ht="25.35" customHeight="1">
      <c r="A2024" s="81">
        <v>43059</v>
      </c>
      <c r="B2024" s="80">
        <v>2.452</v>
      </c>
      <c r="C2024" s="80">
        <v>2.4700000000000002</v>
      </c>
      <c r="D2024" s="80">
        <v>2.4220000000000002</v>
      </c>
      <c r="E2024" s="80">
        <v>2.4580000000000002</v>
      </c>
      <c r="F2024" s="79">
        <v>16777799</v>
      </c>
      <c r="G2024" s="79">
        <v>9917777422</v>
      </c>
      <c r="H2024" s="123">
        <v>24377.896354692901</v>
      </c>
      <c r="I2024" s="124"/>
    </row>
    <row r="2025" spans="1:9" ht="25.35" customHeight="1">
      <c r="A2025" s="81">
        <v>43056</v>
      </c>
      <c r="B2025" s="80">
        <v>2.4514999999999998</v>
      </c>
      <c r="C2025" s="80">
        <v>2.4765000000000001</v>
      </c>
      <c r="D2025" s="80">
        <v>2.4424999999999999</v>
      </c>
      <c r="E2025" s="80">
        <v>2.4540000000000002</v>
      </c>
      <c r="F2025" s="79">
        <v>18344208</v>
      </c>
      <c r="G2025" s="79">
        <v>9917777422</v>
      </c>
      <c r="H2025" s="123">
        <v>24338.225755754698</v>
      </c>
      <c r="I2025" s="124"/>
    </row>
    <row r="2026" spans="1:9" ht="25.35" customHeight="1">
      <c r="A2026" s="81">
        <v>43055</v>
      </c>
      <c r="B2026" s="80">
        <v>2.4780000000000002</v>
      </c>
      <c r="C2026" s="80">
        <v>2.4794999999999998</v>
      </c>
      <c r="D2026" s="80">
        <v>2.4275000000000002</v>
      </c>
      <c r="E2026" s="80">
        <v>2.4485000000000001</v>
      </c>
      <c r="F2026" s="79">
        <v>23080852</v>
      </c>
      <c r="G2026" s="79">
        <v>9917777422</v>
      </c>
      <c r="H2026" s="123">
        <v>24283.679568933101</v>
      </c>
      <c r="I2026" s="124"/>
    </row>
    <row r="2027" spans="1:9" ht="25.35" customHeight="1">
      <c r="A2027" s="81">
        <v>43054</v>
      </c>
      <c r="B2027" s="80">
        <v>2.4470000000000001</v>
      </c>
      <c r="C2027" s="80">
        <v>2.5015000000000001</v>
      </c>
      <c r="D2027" s="80">
        <v>2.4449999999999998</v>
      </c>
      <c r="E2027" s="80">
        <v>2.4714999999999998</v>
      </c>
      <c r="F2027" s="79">
        <v>32562529</v>
      </c>
      <c r="G2027" s="79">
        <v>9917777422</v>
      </c>
      <c r="H2027" s="123">
        <v>24511.7861039733</v>
      </c>
      <c r="I2027" s="124"/>
    </row>
    <row r="2028" spans="1:9" ht="25.35" customHeight="1">
      <c r="A2028" s="81">
        <v>43053</v>
      </c>
      <c r="B2028" s="80">
        <v>2.4605000000000001</v>
      </c>
      <c r="C2028" s="80">
        <v>2.4689999999999999</v>
      </c>
      <c r="D2028" s="80">
        <v>2.4289999999999998</v>
      </c>
      <c r="E2028" s="80">
        <v>2.4375</v>
      </c>
      <c r="F2028" s="79">
        <v>21418561</v>
      </c>
      <c r="G2028" s="79">
        <v>9917777422</v>
      </c>
      <c r="H2028" s="123">
        <v>24174.582466125001</v>
      </c>
      <c r="I2028" s="124"/>
    </row>
    <row r="2029" spans="1:9" ht="25.35" customHeight="1">
      <c r="A2029" s="81">
        <v>43052</v>
      </c>
      <c r="B2029" s="80">
        <v>2.4860000000000002</v>
      </c>
      <c r="C2029" s="80">
        <v>2.4925000000000002</v>
      </c>
      <c r="D2029" s="80">
        <v>2.44</v>
      </c>
      <c r="E2029" s="80">
        <v>2.4445000000000001</v>
      </c>
      <c r="F2029" s="79">
        <v>17023464</v>
      </c>
      <c r="G2029" s="79">
        <v>9917777422</v>
      </c>
      <c r="H2029" s="123">
        <v>24244.006605412502</v>
      </c>
      <c r="I2029" s="124"/>
    </row>
    <row r="2030" spans="1:9" ht="25.35" customHeight="1">
      <c r="A2030" s="81">
        <v>43049</v>
      </c>
      <c r="B2030" s="80">
        <v>2.5065</v>
      </c>
      <c r="C2030" s="80">
        <v>2.5085000000000002</v>
      </c>
      <c r="D2030" s="80">
        <v>2.4575</v>
      </c>
      <c r="E2030" s="80">
        <v>2.4775</v>
      </c>
      <c r="F2030" s="79">
        <v>16799027</v>
      </c>
      <c r="G2030" s="79">
        <v>9917777422</v>
      </c>
      <c r="H2030" s="123">
        <v>24571.293184671798</v>
      </c>
      <c r="I2030" s="124"/>
    </row>
    <row r="2031" spans="1:9" ht="25.35" customHeight="1">
      <c r="A2031" s="81">
        <v>43048</v>
      </c>
      <c r="B2031" s="80">
        <v>2.512</v>
      </c>
      <c r="C2031" s="80">
        <v>2.5169999999999999</v>
      </c>
      <c r="D2031" s="80">
        <v>2.4655</v>
      </c>
      <c r="E2031" s="80">
        <v>2.4900000000000002</v>
      </c>
      <c r="F2031" s="79">
        <v>23903903</v>
      </c>
      <c r="G2031" s="79">
        <v>9917777422</v>
      </c>
      <c r="H2031" s="123">
        <v>24695.2658753633</v>
      </c>
      <c r="I2031" s="124"/>
    </row>
    <row r="2032" spans="1:9" ht="25.35" customHeight="1">
      <c r="A2032" s="81">
        <v>43047</v>
      </c>
      <c r="B2032" s="80">
        <v>2.4855</v>
      </c>
      <c r="C2032" s="80">
        <v>2.5125000000000002</v>
      </c>
      <c r="D2032" s="80">
        <v>2.4700000000000002</v>
      </c>
      <c r="E2032" s="80">
        <v>2.5114999999999998</v>
      </c>
      <c r="F2032" s="79">
        <v>26614821</v>
      </c>
      <c r="G2032" s="79">
        <v>9917777422</v>
      </c>
      <c r="H2032" s="123">
        <v>24908.496822520101</v>
      </c>
      <c r="I2032" s="124"/>
    </row>
    <row r="2033" spans="1:9" ht="25.35" customHeight="1">
      <c r="A2033" s="81">
        <v>43046</v>
      </c>
      <c r="B2033" s="80">
        <v>2.5205000000000002</v>
      </c>
      <c r="C2033" s="80">
        <v>2.5289999999999999</v>
      </c>
      <c r="D2033" s="80">
        <v>2.4780000000000002</v>
      </c>
      <c r="E2033" s="80">
        <v>2.4849999999999999</v>
      </c>
      <c r="F2033" s="79">
        <v>20399709</v>
      </c>
      <c r="G2033" s="79">
        <v>9917777422</v>
      </c>
      <c r="H2033" s="123">
        <v>24645.675853253699</v>
      </c>
      <c r="I2033" s="124"/>
    </row>
    <row r="2034" spans="1:9" ht="25.35" customHeight="1">
      <c r="A2034" s="81">
        <v>43045</v>
      </c>
      <c r="B2034" s="80">
        <v>2.4885000000000002</v>
      </c>
      <c r="C2034" s="80">
        <v>2.5259999999999998</v>
      </c>
      <c r="D2034" s="80">
        <v>2.4674999999999998</v>
      </c>
      <c r="E2034" s="80">
        <v>2.5230000000000001</v>
      </c>
      <c r="F2034" s="79">
        <v>22683612</v>
      </c>
      <c r="G2034" s="79">
        <v>9917777422</v>
      </c>
      <c r="H2034" s="123">
        <v>25022.552454622699</v>
      </c>
      <c r="I2034" s="124"/>
    </row>
    <row r="2035" spans="1:9" ht="25.35" customHeight="1">
      <c r="A2035" s="81">
        <v>43042</v>
      </c>
      <c r="B2035" s="80">
        <v>2.5369999999999999</v>
      </c>
      <c r="C2035" s="80">
        <v>2.5550000000000002</v>
      </c>
      <c r="D2035" s="80">
        <v>2.48</v>
      </c>
      <c r="E2035" s="80">
        <v>2.4980000000000002</v>
      </c>
      <c r="F2035" s="79">
        <v>23286043</v>
      </c>
      <c r="G2035" s="79">
        <v>9917777422</v>
      </c>
      <c r="H2035" s="123">
        <v>24774.609437822099</v>
      </c>
      <c r="I2035" s="124"/>
    </row>
    <row r="2036" spans="1:9" ht="25.35" customHeight="1">
      <c r="A2036" s="81">
        <v>43041</v>
      </c>
      <c r="B2036" s="80">
        <v>2.67</v>
      </c>
      <c r="C2036" s="80">
        <v>2.6779999999999999</v>
      </c>
      <c r="D2036" s="80">
        <v>2.4940000000000002</v>
      </c>
      <c r="E2036" s="80">
        <v>2.536</v>
      </c>
      <c r="F2036" s="79">
        <v>42264547</v>
      </c>
      <c r="G2036" s="79">
        <v>9917777422</v>
      </c>
      <c r="H2036" s="123">
        <v>25151.4836746086</v>
      </c>
      <c r="I2036" s="124"/>
    </row>
    <row r="2037" spans="1:9" ht="25.35" customHeight="1">
      <c r="A2037" s="81">
        <v>43040</v>
      </c>
      <c r="B2037" s="80">
        <v>2.6355</v>
      </c>
      <c r="C2037" s="80">
        <v>2.6355</v>
      </c>
      <c r="D2037" s="80">
        <v>2.6015000000000001</v>
      </c>
      <c r="E2037" s="80">
        <v>2.605</v>
      </c>
      <c r="F2037" s="79">
        <v>22689906</v>
      </c>
      <c r="G2037" s="79">
        <v>9917777422</v>
      </c>
      <c r="H2037" s="123">
        <v>25835.810373476601</v>
      </c>
      <c r="I2037" s="124"/>
    </row>
    <row r="2038" spans="1:9" ht="25.35" customHeight="1">
      <c r="A2038" s="81">
        <v>43039</v>
      </c>
      <c r="B2038" s="80">
        <v>2.6244999999999998</v>
      </c>
      <c r="C2038" s="80">
        <v>2.6280000000000001</v>
      </c>
      <c r="D2038" s="80">
        <v>2.6030000000000002</v>
      </c>
      <c r="E2038" s="80">
        <v>2.6030000000000002</v>
      </c>
      <c r="F2038" s="79">
        <v>16305770</v>
      </c>
      <c r="G2038" s="79">
        <v>9917777422</v>
      </c>
      <c r="H2038" s="123">
        <v>25815.973891716301</v>
      </c>
      <c r="I2038" s="124"/>
    </row>
    <row r="2039" spans="1:9" ht="25.35" customHeight="1">
      <c r="A2039" s="81">
        <v>43038</v>
      </c>
      <c r="B2039" s="80">
        <v>2.6215000000000002</v>
      </c>
      <c r="C2039" s="80">
        <v>2.6364999999999998</v>
      </c>
      <c r="D2039" s="80">
        <v>2.6</v>
      </c>
      <c r="E2039" s="80">
        <v>2.621</v>
      </c>
      <c r="F2039" s="79">
        <v>18186757</v>
      </c>
      <c r="G2039" s="79">
        <v>9917726057</v>
      </c>
      <c r="H2039" s="123">
        <v>25994.360506144199</v>
      </c>
      <c r="I2039" s="124"/>
    </row>
    <row r="2040" spans="1:9" ht="25.35" customHeight="1">
      <c r="A2040" s="81">
        <v>43035</v>
      </c>
      <c r="B2040" s="80">
        <v>2.657</v>
      </c>
      <c r="C2040" s="80">
        <v>2.6705000000000001</v>
      </c>
      <c r="D2040" s="80">
        <v>2.6274999999999999</v>
      </c>
      <c r="E2040" s="80">
        <v>2.63</v>
      </c>
      <c r="F2040" s="79">
        <v>14086791</v>
      </c>
      <c r="G2040" s="79">
        <v>9917726057</v>
      </c>
      <c r="H2040" s="123">
        <v>26083.620664903701</v>
      </c>
      <c r="I2040" s="124"/>
    </row>
    <row r="2041" spans="1:9" ht="25.35" customHeight="1">
      <c r="A2041" s="81">
        <v>43034</v>
      </c>
      <c r="B2041" s="80">
        <v>2.6459999999999999</v>
      </c>
      <c r="C2041" s="80">
        <v>2.67</v>
      </c>
      <c r="D2041" s="80">
        <v>2.6139999999999999</v>
      </c>
      <c r="E2041" s="80">
        <v>2.6495000000000002</v>
      </c>
      <c r="F2041" s="79">
        <v>19268113</v>
      </c>
      <c r="G2041" s="79">
        <v>9917726057</v>
      </c>
      <c r="H2041" s="123">
        <v>26277.0164932642</v>
      </c>
      <c r="I2041" s="124"/>
    </row>
    <row r="2042" spans="1:9" ht="25.35" customHeight="1">
      <c r="A2042" s="81">
        <v>43033</v>
      </c>
      <c r="B2042" s="80">
        <v>2.7189999999999999</v>
      </c>
      <c r="C2042" s="80">
        <v>2.7284999999999999</v>
      </c>
      <c r="D2042" s="80">
        <v>2.6419999999999999</v>
      </c>
      <c r="E2042" s="80">
        <v>2.6505000000000001</v>
      </c>
      <c r="F2042" s="79">
        <v>27855844</v>
      </c>
      <c r="G2042" s="79">
        <v>9917726057</v>
      </c>
      <c r="H2042" s="123">
        <v>26286.931135921699</v>
      </c>
      <c r="I2042" s="124"/>
    </row>
    <row r="2043" spans="1:9" ht="25.35" customHeight="1">
      <c r="A2043" s="81">
        <v>43032</v>
      </c>
      <c r="B2043" s="80">
        <v>2.738</v>
      </c>
      <c r="C2043" s="80">
        <v>2.7440000000000002</v>
      </c>
      <c r="D2043" s="80">
        <v>2.7115</v>
      </c>
      <c r="E2043" s="80">
        <v>2.7254999999999998</v>
      </c>
      <c r="F2043" s="79">
        <v>14080728</v>
      </c>
      <c r="G2043" s="79">
        <v>9917726057</v>
      </c>
      <c r="H2043" s="123">
        <v>27030.7610631108</v>
      </c>
      <c r="I2043" s="124"/>
    </row>
    <row r="2044" spans="1:9" ht="25.35" customHeight="1">
      <c r="A2044" s="81">
        <v>43031</v>
      </c>
      <c r="B2044" s="80">
        <v>2.7065000000000001</v>
      </c>
      <c r="C2044" s="80">
        <v>2.7480000000000002</v>
      </c>
      <c r="D2044" s="80">
        <v>2.7065000000000001</v>
      </c>
      <c r="E2044" s="80">
        <v>2.7374999999999998</v>
      </c>
      <c r="F2044" s="79">
        <v>15369296</v>
      </c>
      <c r="G2044" s="79">
        <v>9917726057</v>
      </c>
      <c r="H2044" s="123">
        <v>27149.774608123498</v>
      </c>
      <c r="I2044" s="124"/>
    </row>
    <row r="2045" spans="1:9" ht="25.35" customHeight="1">
      <c r="A2045" s="81">
        <v>43028</v>
      </c>
      <c r="B2045" s="80">
        <v>2.72</v>
      </c>
      <c r="C2045" s="80">
        <v>2.7385000000000002</v>
      </c>
      <c r="D2045" s="80">
        <v>2.7025000000000001</v>
      </c>
      <c r="E2045" s="80">
        <v>2.7084999999999999</v>
      </c>
      <c r="F2045" s="79">
        <v>16267209</v>
      </c>
      <c r="G2045" s="79">
        <v>9917726057</v>
      </c>
      <c r="H2045" s="123">
        <v>26862.162481959698</v>
      </c>
      <c r="I2045" s="124"/>
    </row>
    <row r="2046" spans="1:9" ht="25.35" customHeight="1">
      <c r="A2046" s="81">
        <v>43027</v>
      </c>
      <c r="B2046" s="80">
        <v>2.718</v>
      </c>
      <c r="C2046" s="80">
        <v>2.7505000000000002</v>
      </c>
      <c r="D2046" s="80">
        <v>2.7075</v>
      </c>
      <c r="E2046" s="80">
        <v>2.7269999999999999</v>
      </c>
      <c r="F2046" s="79">
        <v>21730130</v>
      </c>
      <c r="G2046" s="79">
        <v>9917726057</v>
      </c>
      <c r="H2046" s="123">
        <v>27045.641303092601</v>
      </c>
      <c r="I2046" s="124"/>
    </row>
    <row r="2047" spans="1:9" ht="25.35" customHeight="1">
      <c r="A2047" s="81">
        <v>43026</v>
      </c>
      <c r="B2047" s="80">
        <v>2.7</v>
      </c>
      <c r="C2047" s="80">
        <v>2.7244999999999999</v>
      </c>
      <c r="D2047" s="80">
        <v>2.6964999999999999</v>
      </c>
      <c r="E2047" s="80">
        <v>2.7134999999999998</v>
      </c>
      <c r="F2047" s="79">
        <v>12175783</v>
      </c>
      <c r="G2047" s="79">
        <v>9917726057</v>
      </c>
      <c r="H2047" s="123">
        <v>26911.749882668199</v>
      </c>
      <c r="I2047" s="124"/>
    </row>
    <row r="2048" spans="1:9" ht="25.35" customHeight="1">
      <c r="A2048" s="81">
        <v>43025</v>
      </c>
      <c r="B2048" s="80">
        <v>2.726</v>
      </c>
      <c r="C2048" s="80">
        <v>2.7440000000000002</v>
      </c>
      <c r="D2048" s="80">
        <v>2.68</v>
      </c>
      <c r="E2048" s="80">
        <v>2.7</v>
      </c>
      <c r="F2048" s="79">
        <v>24594669</v>
      </c>
      <c r="G2048" s="79">
        <v>9917726057</v>
      </c>
      <c r="H2048" s="123">
        <v>26777.860826814001</v>
      </c>
      <c r="I2048" s="124"/>
    </row>
    <row r="2049" spans="1:9" ht="25.35" customHeight="1">
      <c r="A2049" s="81">
        <v>43024</v>
      </c>
      <c r="B2049" s="80">
        <v>2.7589999999999999</v>
      </c>
      <c r="C2049" s="80">
        <v>2.7595000000000001</v>
      </c>
      <c r="D2049" s="80">
        <v>2.7294999999999998</v>
      </c>
      <c r="E2049" s="80">
        <v>2.7345000000000002</v>
      </c>
      <c r="F2049" s="79">
        <v>20640705</v>
      </c>
      <c r="G2049" s="79">
        <v>9917726057</v>
      </c>
      <c r="H2049" s="123">
        <v>27120.023586440399</v>
      </c>
      <c r="I2049" s="124"/>
    </row>
    <row r="2050" spans="1:9" ht="25.35" customHeight="1">
      <c r="A2050" s="81">
        <v>43021</v>
      </c>
      <c r="B2050" s="80">
        <v>2.78</v>
      </c>
      <c r="C2050" s="80">
        <v>2.7934999999999999</v>
      </c>
      <c r="D2050" s="80">
        <v>2.7484999999999999</v>
      </c>
      <c r="E2050" s="80">
        <v>2.7484999999999999</v>
      </c>
      <c r="F2050" s="79">
        <v>31077891</v>
      </c>
      <c r="G2050" s="79">
        <v>9917726057</v>
      </c>
      <c r="H2050" s="123">
        <v>27258.871145908499</v>
      </c>
      <c r="I2050" s="124"/>
    </row>
    <row r="2051" spans="1:9" ht="25.35" customHeight="1">
      <c r="A2051" s="81">
        <v>43020</v>
      </c>
      <c r="B2051" s="80">
        <v>2.7585000000000002</v>
      </c>
      <c r="C2051" s="80">
        <v>2.7985000000000002</v>
      </c>
      <c r="D2051" s="80">
        <v>2.7484999999999999</v>
      </c>
      <c r="E2051" s="80">
        <v>2.79</v>
      </c>
      <c r="F2051" s="79">
        <v>16902143</v>
      </c>
      <c r="G2051" s="79">
        <v>9917726057</v>
      </c>
      <c r="H2051" s="123">
        <v>27670.455320698798</v>
      </c>
      <c r="I2051" s="124"/>
    </row>
    <row r="2052" spans="1:9" ht="25.35" customHeight="1">
      <c r="A2052" s="81">
        <v>43019</v>
      </c>
      <c r="B2052" s="80">
        <v>2.7725</v>
      </c>
      <c r="C2052" s="80">
        <v>2.78</v>
      </c>
      <c r="D2052" s="80">
        <v>2.7360000000000002</v>
      </c>
      <c r="E2052" s="80">
        <v>2.7605</v>
      </c>
      <c r="F2052" s="79">
        <v>22978604</v>
      </c>
      <c r="G2052" s="79">
        <v>9917726057</v>
      </c>
      <c r="H2052" s="123">
        <v>27377.882326350998</v>
      </c>
      <c r="I2052" s="124"/>
    </row>
    <row r="2053" spans="1:9" ht="25.35" customHeight="1">
      <c r="A2053" s="81">
        <v>43018</v>
      </c>
      <c r="B2053" s="80">
        <v>2.7795000000000001</v>
      </c>
      <c r="C2053" s="80">
        <v>2.8025000000000002</v>
      </c>
      <c r="D2053" s="80">
        <v>2.7639999999999998</v>
      </c>
      <c r="E2053" s="80">
        <v>2.7705000000000002</v>
      </c>
      <c r="F2053" s="79">
        <v>16618121</v>
      </c>
      <c r="G2053" s="79">
        <v>9917726057</v>
      </c>
      <c r="H2053" s="123">
        <v>27477.059492338201</v>
      </c>
      <c r="I2053" s="124"/>
    </row>
    <row r="2054" spans="1:9" ht="25.35" customHeight="1">
      <c r="A2054" s="81">
        <v>43017</v>
      </c>
      <c r="B2054" s="80">
        <v>2.8014999999999999</v>
      </c>
      <c r="C2054" s="80">
        <v>2.8165</v>
      </c>
      <c r="D2054" s="80">
        <v>2.7915000000000001</v>
      </c>
      <c r="E2054" s="80">
        <v>2.7949999999999999</v>
      </c>
      <c r="F2054" s="79">
        <v>20699405</v>
      </c>
      <c r="G2054" s="79">
        <v>9917726057</v>
      </c>
      <c r="H2054" s="123">
        <v>27720.045085977399</v>
      </c>
      <c r="I2054" s="124"/>
    </row>
    <row r="2055" spans="1:9" ht="25.35" customHeight="1">
      <c r="A2055" s="81">
        <v>43014</v>
      </c>
      <c r="B2055" s="80">
        <v>2.8039999999999998</v>
      </c>
      <c r="C2055" s="80">
        <v>2.8485</v>
      </c>
      <c r="D2055" s="80">
        <v>2.8010000000000002</v>
      </c>
      <c r="E2055" s="80">
        <v>2.8315000000000001</v>
      </c>
      <c r="F2055" s="79">
        <v>18500644</v>
      </c>
      <c r="G2055" s="79">
        <v>9917726057</v>
      </c>
      <c r="H2055" s="123">
        <v>28082.041860059198</v>
      </c>
      <c r="I2055" s="124"/>
    </row>
    <row r="2056" spans="1:9" ht="25.35" customHeight="1">
      <c r="A2056" s="81">
        <v>43013</v>
      </c>
      <c r="B2056" s="80">
        <v>2.7985000000000002</v>
      </c>
      <c r="C2056" s="80">
        <v>2.8069999999999999</v>
      </c>
      <c r="D2056" s="80">
        <v>2.7879999999999998</v>
      </c>
      <c r="E2056" s="80">
        <v>2.7949999999999999</v>
      </c>
      <c r="F2056" s="79">
        <v>15025571</v>
      </c>
      <c r="G2056" s="79">
        <v>9917726057</v>
      </c>
      <c r="H2056" s="123">
        <v>27720.045085977399</v>
      </c>
      <c r="I2056" s="124"/>
    </row>
    <row r="2057" spans="1:9" ht="25.35" customHeight="1">
      <c r="A2057" s="81">
        <v>43012</v>
      </c>
      <c r="B2057" s="80">
        <v>2.81</v>
      </c>
      <c r="C2057" s="80">
        <v>2.8220000000000001</v>
      </c>
      <c r="D2057" s="80">
        <v>2.79</v>
      </c>
      <c r="E2057" s="80">
        <v>2.7925</v>
      </c>
      <c r="F2057" s="79">
        <v>15874463</v>
      </c>
      <c r="G2057" s="79">
        <v>9917726057</v>
      </c>
      <c r="H2057" s="123">
        <v>27695.250203338099</v>
      </c>
      <c r="I2057" s="124"/>
    </row>
    <row r="2058" spans="1:9" ht="25.35" customHeight="1">
      <c r="A2058" s="81">
        <v>43011</v>
      </c>
      <c r="B2058" s="80">
        <v>2.83</v>
      </c>
      <c r="C2058" s="80">
        <v>2.8359999999999999</v>
      </c>
      <c r="D2058" s="80">
        <v>2.7810000000000001</v>
      </c>
      <c r="E2058" s="80">
        <v>2.7934999999999999</v>
      </c>
      <c r="F2058" s="79">
        <v>16659689</v>
      </c>
      <c r="G2058" s="79">
        <v>9917726057</v>
      </c>
      <c r="H2058" s="123">
        <v>27705.1672105658</v>
      </c>
      <c r="I2058" s="124"/>
    </row>
    <row r="2059" spans="1:9" ht="25.35" customHeight="1">
      <c r="A2059" s="81">
        <v>43010</v>
      </c>
      <c r="B2059" s="80">
        <v>2.8325</v>
      </c>
      <c r="C2059" s="80">
        <v>2.839</v>
      </c>
      <c r="D2059" s="80">
        <v>2.8210000000000002</v>
      </c>
      <c r="E2059" s="80">
        <v>2.8315000000000001</v>
      </c>
      <c r="F2059" s="79">
        <v>15651175</v>
      </c>
      <c r="G2059" s="79">
        <v>9917726057</v>
      </c>
      <c r="H2059" s="123">
        <v>28082.041860059198</v>
      </c>
      <c r="I2059" s="124"/>
    </row>
    <row r="2060" spans="1:9" ht="25.35" customHeight="1">
      <c r="A2060" s="81">
        <v>43007</v>
      </c>
      <c r="B2060" s="80">
        <v>2.8315000000000001</v>
      </c>
      <c r="C2060" s="80">
        <v>2.8479999999999999</v>
      </c>
      <c r="D2060" s="80">
        <v>2.8260000000000001</v>
      </c>
      <c r="E2060" s="80">
        <v>2.839</v>
      </c>
      <c r="F2060" s="79">
        <v>16003169</v>
      </c>
      <c r="G2060" s="79">
        <v>9917726057</v>
      </c>
      <c r="H2060" s="123">
        <v>28156.424143407101</v>
      </c>
      <c r="I2060" s="124"/>
    </row>
    <row r="2061" spans="1:9" ht="25.35" customHeight="1">
      <c r="A2061" s="81">
        <v>43006</v>
      </c>
      <c r="B2061" s="80">
        <v>2.8494999999999999</v>
      </c>
      <c r="C2061" s="80">
        <v>2.8494999999999999</v>
      </c>
      <c r="D2061" s="80">
        <v>2.8105000000000002</v>
      </c>
      <c r="E2061" s="80">
        <v>2.8235000000000001</v>
      </c>
      <c r="F2061" s="79">
        <v>13448170</v>
      </c>
      <c r="G2061" s="79">
        <v>9917650797</v>
      </c>
      <c r="H2061" s="123">
        <v>28002.4885764758</v>
      </c>
      <c r="I2061" s="124"/>
    </row>
    <row r="2062" spans="1:9" ht="25.35" customHeight="1">
      <c r="A2062" s="81">
        <v>43005</v>
      </c>
      <c r="B2062" s="80">
        <v>2.8624999999999998</v>
      </c>
      <c r="C2062" s="80">
        <v>2.8624999999999998</v>
      </c>
      <c r="D2062" s="80">
        <v>2.8405</v>
      </c>
      <c r="E2062" s="80">
        <v>2.8460000000000001</v>
      </c>
      <c r="F2062" s="79">
        <v>13523438</v>
      </c>
      <c r="G2062" s="79">
        <v>9917650797</v>
      </c>
      <c r="H2062" s="123">
        <v>28225.633733184401</v>
      </c>
      <c r="I2062" s="124"/>
    </row>
    <row r="2063" spans="1:9" ht="25.35" customHeight="1">
      <c r="A2063" s="81">
        <v>43004</v>
      </c>
      <c r="B2063" s="80">
        <v>2.8719999999999999</v>
      </c>
      <c r="C2063" s="80">
        <v>2.891</v>
      </c>
      <c r="D2063" s="80">
        <v>2.8460000000000001</v>
      </c>
      <c r="E2063" s="80">
        <v>2.855</v>
      </c>
      <c r="F2063" s="79">
        <v>13727216</v>
      </c>
      <c r="G2063" s="79">
        <v>9917650797</v>
      </c>
      <c r="H2063" s="123">
        <v>28314.8932145992</v>
      </c>
      <c r="I2063" s="124"/>
    </row>
    <row r="2064" spans="1:9" ht="25.35" customHeight="1">
      <c r="A2064" s="81">
        <v>43003</v>
      </c>
      <c r="B2064" s="80">
        <v>2.8260000000000001</v>
      </c>
      <c r="C2064" s="80">
        <v>2.875</v>
      </c>
      <c r="D2064" s="80">
        <v>2.8155000000000001</v>
      </c>
      <c r="E2064" s="80">
        <v>2.8694999999999999</v>
      </c>
      <c r="F2064" s="79">
        <v>15199135</v>
      </c>
      <c r="G2064" s="79">
        <v>9917650797</v>
      </c>
      <c r="H2064" s="123">
        <v>28458.7005509706</v>
      </c>
      <c r="I2064" s="124"/>
    </row>
    <row r="2065" spans="1:9" ht="25.35" customHeight="1">
      <c r="A2065" s="81">
        <v>43000</v>
      </c>
      <c r="B2065" s="80">
        <v>2.82</v>
      </c>
      <c r="C2065" s="80">
        <v>2.843</v>
      </c>
      <c r="D2065" s="80">
        <v>2.8075000000000001</v>
      </c>
      <c r="E2065" s="80">
        <v>2.8279999999999998</v>
      </c>
      <c r="F2065" s="79">
        <v>12654988</v>
      </c>
      <c r="G2065" s="79">
        <v>9917650797</v>
      </c>
      <c r="H2065" s="123">
        <v>28047.114770354801</v>
      </c>
      <c r="I2065" s="124"/>
    </row>
    <row r="2066" spans="1:9" ht="25.35" customHeight="1">
      <c r="A2066" s="81">
        <v>42999</v>
      </c>
      <c r="B2066" s="80">
        <v>2.8675000000000002</v>
      </c>
      <c r="C2066" s="80">
        <v>2.8690000000000002</v>
      </c>
      <c r="D2066" s="80">
        <v>2.8090000000000002</v>
      </c>
      <c r="E2066" s="80">
        <v>2.8254999999999999</v>
      </c>
      <c r="F2066" s="79">
        <v>15501683</v>
      </c>
      <c r="G2066" s="79">
        <v>9917650797</v>
      </c>
      <c r="H2066" s="123">
        <v>28022.3200758698</v>
      </c>
      <c r="I2066" s="124"/>
    </row>
    <row r="2067" spans="1:9" ht="25.35" customHeight="1">
      <c r="A2067" s="81">
        <v>42998</v>
      </c>
      <c r="B2067" s="80">
        <v>2.8595000000000002</v>
      </c>
      <c r="C2067" s="80">
        <v>2.8889999999999998</v>
      </c>
      <c r="D2067" s="80">
        <v>2.851</v>
      </c>
      <c r="E2067" s="80">
        <v>2.8685</v>
      </c>
      <c r="F2067" s="79">
        <v>13650854</v>
      </c>
      <c r="G2067" s="79">
        <v>9917650797</v>
      </c>
      <c r="H2067" s="123">
        <v>28448.781254445199</v>
      </c>
      <c r="I2067" s="124"/>
    </row>
    <row r="2068" spans="1:9" ht="25.35" customHeight="1">
      <c r="A2068" s="81">
        <v>42997</v>
      </c>
      <c r="B2068" s="80">
        <v>2.8624999999999998</v>
      </c>
      <c r="C2068" s="80">
        <v>2.8685</v>
      </c>
      <c r="D2068" s="80">
        <v>2.8264999999999998</v>
      </c>
      <c r="E2068" s="80">
        <v>2.85</v>
      </c>
      <c r="F2068" s="79">
        <v>32615296</v>
      </c>
      <c r="G2068" s="79">
        <v>9917650797</v>
      </c>
      <c r="H2068" s="123">
        <v>28265.3038256291</v>
      </c>
      <c r="I2068" s="124"/>
    </row>
    <row r="2069" spans="1:9" ht="25.35" customHeight="1">
      <c r="A2069" s="81">
        <v>42996</v>
      </c>
      <c r="B2069" s="80">
        <v>2.85</v>
      </c>
      <c r="C2069" s="80">
        <v>2.8935</v>
      </c>
      <c r="D2069" s="80">
        <v>2.8435000000000001</v>
      </c>
      <c r="E2069" s="80">
        <v>2.8759999999999999</v>
      </c>
      <c r="F2069" s="79">
        <v>24245703</v>
      </c>
      <c r="G2069" s="79">
        <v>9917650797</v>
      </c>
      <c r="H2069" s="123">
        <v>28523.1653379003</v>
      </c>
      <c r="I2069" s="124"/>
    </row>
    <row r="2070" spans="1:9" ht="25.35" customHeight="1">
      <c r="A2070" s="81">
        <v>42993</v>
      </c>
      <c r="B2070" s="80">
        <v>2.8144999999999998</v>
      </c>
      <c r="C2070" s="80">
        <v>2.8439999999999999</v>
      </c>
      <c r="D2070" s="80">
        <v>2.7890000000000001</v>
      </c>
      <c r="E2070" s="80">
        <v>2.8439999999999999</v>
      </c>
      <c r="F2070" s="79">
        <v>112837144</v>
      </c>
      <c r="G2070" s="79">
        <v>9917650797</v>
      </c>
      <c r="H2070" s="123">
        <v>28205.797504685899</v>
      </c>
      <c r="I2070" s="124"/>
    </row>
    <row r="2071" spans="1:9" ht="25.35" customHeight="1">
      <c r="A2071" s="81">
        <v>42992</v>
      </c>
      <c r="B2071" s="80">
        <v>2.85</v>
      </c>
      <c r="C2071" s="80">
        <v>2.8580000000000001</v>
      </c>
      <c r="D2071" s="80">
        <v>2.8144999999999998</v>
      </c>
      <c r="E2071" s="80">
        <v>2.8250000000000002</v>
      </c>
      <c r="F2071" s="79">
        <v>15495712</v>
      </c>
      <c r="G2071" s="79">
        <v>9917650797</v>
      </c>
      <c r="H2071" s="123">
        <v>28017.3639744354</v>
      </c>
      <c r="I2071" s="124"/>
    </row>
    <row r="2072" spans="1:9" ht="25.35" customHeight="1">
      <c r="A2072" s="81">
        <v>42991</v>
      </c>
      <c r="B2072" s="80">
        <v>2.8250000000000002</v>
      </c>
      <c r="C2072" s="80">
        <v>2.8570000000000002</v>
      </c>
      <c r="D2072" s="80">
        <v>2.8109999999999999</v>
      </c>
      <c r="E2072" s="80">
        <v>2.8504999999999998</v>
      </c>
      <c r="F2072" s="79">
        <v>19254111</v>
      </c>
      <c r="G2072" s="79">
        <v>9917650797</v>
      </c>
      <c r="H2072" s="123">
        <v>28270.262291615702</v>
      </c>
      <c r="I2072" s="124"/>
    </row>
    <row r="2073" spans="1:9" ht="25.35" customHeight="1">
      <c r="A2073" s="81">
        <v>42990</v>
      </c>
      <c r="B2073" s="80">
        <v>2.8370000000000002</v>
      </c>
      <c r="C2073" s="80">
        <v>2.8580000000000001</v>
      </c>
      <c r="D2073" s="80">
        <v>2.8235000000000001</v>
      </c>
      <c r="E2073" s="80">
        <v>2.8325</v>
      </c>
      <c r="F2073" s="79">
        <v>18165315</v>
      </c>
      <c r="G2073" s="79">
        <v>9917650797</v>
      </c>
      <c r="H2073" s="123">
        <v>28091.7456933383</v>
      </c>
      <c r="I2073" s="124"/>
    </row>
    <row r="2074" spans="1:9" ht="25.35" customHeight="1">
      <c r="A2074" s="81">
        <v>42989</v>
      </c>
      <c r="B2074" s="80">
        <v>2.8450000000000002</v>
      </c>
      <c r="C2074" s="80">
        <v>2.85</v>
      </c>
      <c r="D2074" s="80">
        <v>2.8144999999999998</v>
      </c>
      <c r="E2074" s="80">
        <v>2.8395000000000001</v>
      </c>
      <c r="F2074" s="79">
        <v>16089182</v>
      </c>
      <c r="G2074" s="79">
        <v>9917650797</v>
      </c>
      <c r="H2074" s="123">
        <v>28161.171310806902</v>
      </c>
      <c r="I2074" s="124"/>
    </row>
    <row r="2075" spans="1:9" ht="25.35" customHeight="1">
      <c r="A2075" s="81">
        <v>42986</v>
      </c>
      <c r="B2075" s="80">
        <v>2.8574999999999999</v>
      </c>
      <c r="C2075" s="80">
        <v>2.8614999999999999</v>
      </c>
      <c r="D2075" s="80">
        <v>2.8205</v>
      </c>
      <c r="E2075" s="80">
        <v>2.8395000000000001</v>
      </c>
      <c r="F2075" s="79">
        <v>11635517</v>
      </c>
      <c r="G2075" s="79">
        <v>9917650797</v>
      </c>
      <c r="H2075" s="123">
        <v>28161.171310806902</v>
      </c>
      <c r="I2075" s="124"/>
    </row>
    <row r="2076" spans="1:9" ht="25.35" customHeight="1">
      <c r="A2076" s="81">
        <v>42985</v>
      </c>
      <c r="B2076" s="80">
        <v>2.8555000000000001</v>
      </c>
      <c r="C2076" s="80">
        <v>2.8809999999999998</v>
      </c>
      <c r="D2076" s="80">
        <v>2.8490000000000002</v>
      </c>
      <c r="E2076" s="80">
        <v>2.8654999999999999</v>
      </c>
      <c r="F2076" s="79">
        <v>13768682</v>
      </c>
      <c r="G2076" s="79">
        <v>9917650797</v>
      </c>
      <c r="H2076" s="123">
        <v>28419.028093973699</v>
      </c>
      <c r="I2076" s="124"/>
    </row>
    <row r="2077" spans="1:9" ht="25.35" customHeight="1">
      <c r="A2077" s="81">
        <v>42984</v>
      </c>
      <c r="B2077" s="80">
        <v>2.8685</v>
      </c>
      <c r="C2077" s="80">
        <v>2.8734999999999999</v>
      </c>
      <c r="D2077" s="80">
        <v>2.8304999999999998</v>
      </c>
      <c r="E2077" s="80">
        <v>2.8540000000000001</v>
      </c>
      <c r="F2077" s="79">
        <v>16091129</v>
      </c>
      <c r="G2077" s="79">
        <v>9917650797</v>
      </c>
      <c r="H2077" s="123">
        <v>28304.9739180738</v>
      </c>
      <c r="I2077" s="124"/>
    </row>
    <row r="2078" spans="1:9" ht="25.35" customHeight="1">
      <c r="A2078" s="81">
        <v>42983</v>
      </c>
      <c r="B2078" s="80">
        <v>2.9035000000000002</v>
      </c>
      <c r="C2078" s="80">
        <v>2.9264999999999999</v>
      </c>
      <c r="D2078" s="80">
        <v>2.8769999999999998</v>
      </c>
      <c r="E2078" s="80">
        <v>2.8769999999999998</v>
      </c>
      <c r="F2078" s="79">
        <v>24600517</v>
      </c>
      <c r="G2078" s="79">
        <v>9917650797</v>
      </c>
      <c r="H2078" s="123">
        <v>28533.082269873499</v>
      </c>
      <c r="I2078" s="124"/>
    </row>
    <row r="2079" spans="1:9" ht="25.35" customHeight="1">
      <c r="A2079" s="81">
        <v>42982</v>
      </c>
      <c r="B2079" s="80">
        <v>2.88</v>
      </c>
      <c r="C2079" s="80">
        <v>2.9119999999999999</v>
      </c>
      <c r="D2079" s="80">
        <v>2.88</v>
      </c>
      <c r="E2079" s="80">
        <v>2.8995000000000002</v>
      </c>
      <c r="F2079" s="79">
        <v>12944150</v>
      </c>
      <c r="G2079" s="79">
        <v>9917650797</v>
      </c>
      <c r="H2079" s="123">
        <v>28756.229791134301</v>
      </c>
      <c r="I2079" s="124"/>
    </row>
    <row r="2080" spans="1:9" ht="25.35" customHeight="1">
      <c r="A2080" s="81">
        <v>42979</v>
      </c>
      <c r="B2080" s="80">
        <v>2.923</v>
      </c>
      <c r="C2080" s="80">
        <v>2.9304999999999999</v>
      </c>
      <c r="D2080" s="80">
        <v>2.8795000000000002</v>
      </c>
      <c r="E2080" s="80">
        <v>2.8845000000000001</v>
      </c>
      <c r="F2080" s="79">
        <v>11730426</v>
      </c>
      <c r="G2080" s="79">
        <v>9917650797</v>
      </c>
      <c r="H2080" s="123">
        <v>28607.463988776301</v>
      </c>
      <c r="I2080" s="124"/>
    </row>
    <row r="2081" spans="1:9" ht="25.35" customHeight="1">
      <c r="A2081" s="81">
        <v>42978</v>
      </c>
      <c r="B2081" s="80">
        <v>2.9</v>
      </c>
      <c r="C2081" s="80">
        <v>2.9325000000000001</v>
      </c>
      <c r="D2081" s="80">
        <v>2.8935</v>
      </c>
      <c r="E2081" s="80">
        <v>2.9255</v>
      </c>
      <c r="F2081" s="79">
        <v>16533739</v>
      </c>
      <c r="G2081" s="79">
        <v>9917650797</v>
      </c>
      <c r="H2081" s="123">
        <v>29014.086574301102</v>
      </c>
      <c r="I2081" s="124"/>
    </row>
    <row r="2082" spans="1:9" ht="25.35" customHeight="1">
      <c r="A2082" s="81">
        <v>42977</v>
      </c>
      <c r="B2082" s="80">
        <v>2.8929999999999998</v>
      </c>
      <c r="C2082" s="80">
        <v>2.919</v>
      </c>
      <c r="D2082" s="80">
        <v>2.8849999999999998</v>
      </c>
      <c r="E2082" s="80">
        <v>2.907</v>
      </c>
      <c r="F2082" s="79">
        <v>16267753</v>
      </c>
      <c r="G2082" s="79">
        <v>9917312788</v>
      </c>
      <c r="H2082" s="123">
        <v>28829.6289178523</v>
      </c>
      <c r="I2082" s="124"/>
    </row>
    <row r="2083" spans="1:9" ht="25.35" customHeight="1">
      <c r="A2083" s="81">
        <v>42976</v>
      </c>
      <c r="B2083" s="80">
        <v>2.8919999999999999</v>
      </c>
      <c r="C2083" s="80">
        <v>2.8919999999999999</v>
      </c>
      <c r="D2083" s="80">
        <v>2.84</v>
      </c>
      <c r="E2083" s="80">
        <v>2.8774999999999999</v>
      </c>
      <c r="F2083" s="79">
        <v>14038830</v>
      </c>
      <c r="G2083" s="79">
        <v>9917312788</v>
      </c>
      <c r="H2083" s="123">
        <v>28537.068114943198</v>
      </c>
      <c r="I2083" s="124"/>
    </row>
    <row r="2084" spans="1:9" ht="25.35" customHeight="1">
      <c r="A2084" s="81">
        <v>42972</v>
      </c>
      <c r="B2084" s="80">
        <v>2.9195000000000002</v>
      </c>
      <c r="C2084" s="80">
        <v>2.9264999999999999</v>
      </c>
      <c r="D2084" s="80">
        <v>2.8984999999999999</v>
      </c>
      <c r="E2084" s="80">
        <v>2.9015</v>
      </c>
      <c r="F2084" s="79">
        <v>6377707</v>
      </c>
      <c r="G2084" s="79">
        <v>9917312788</v>
      </c>
      <c r="H2084" s="123">
        <v>28775.0829219716</v>
      </c>
      <c r="I2084" s="124"/>
    </row>
    <row r="2085" spans="1:9" ht="25.35" customHeight="1">
      <c r="A2085" s="81">
        <v>42971</v>
      </c>
      <c r="B2085" s="80">
        <v>2.9304999999999999</v>
      </c>
      <c r="C2085" s="80">
        <v>2.9355000000000002</v>
      </c>
      <c r="D2085" s="80">
        <v>2.9169999999999998</v>
      </c>
      <c r="E2085" s="80">
        <v>2.9169999999999998</v>
      </c>
      <c r="F2085" s="79">
        <v>10258715</v>
      </c>
      <c r="G2085" s="79">
        <v>9917312788</v>
      </c>
      <c r="H2085" s="123">
        <v>28928.8019511534</v>
      </c>
      <c r="I2085" s="124"/>
    </row>
    <row r="2086" spans="1:9" ht="25.35" customHeight="1">
      <c r="A2086" s="81">
        <v>42970</v>
      </c>
      <c r="B2086" s="80">
        <v>2.93</v>
      </c>
      <c r="C2086" s="80">
        <v>2.9355000000000002</v>
      </c>
      <c r="D2086" s="80">
        <v>2.9215</v>
      </c>
      <c r="E2086" s="80">
        <v>2.93</v>
      </c>
      <c r="F2086" s="79">
        <v>9691197</v>
      </c>
      <c r="G2086" s="79">
        <v>9917312788</v>
      </c>
      <c r="H2086" s="123">
        <v>29057.727130892101</v>
      </c>
      <c r="I2086" s="124"/>
    </row>
    <row r="2087" spans="1:9" ht="25.35" customHeight="1">
      <c r="A2087" s="81">
        <v>42969</v>
      </c>
      <c r="B2087" s="80">
        <v>2.9335</v>
      </c>
      <c r="C2087" s="80">
        <v>2.94</v>
      </c>
      <c r="D2087" s="80">
        <v>2.92</v>
      </c>
      <c r="E2087" s="80">
        <v>2.9295</v>
      </c>
      <c r="F2087" s="79">
        <v>15438549</v>
      </c>
      <c r="G2087" s="79">
        <v>9917312788</v>
      </c>
      <c r="H2087" s="123">
        <v>29052.768833897699</v>
      </c>
      <c r="I2087" s="124"/>
    </row>
    <row r="2088" spans="1:9" ht="25.35" customHeight="1">
      <c r="A2088" s="81">
        <v>42968</v>
      </c>
      <c r="B2088" s="80">
        <v>2.9135</v>
      </c>
      <c r="C2088" s="80">
        <v>2.931</v>
      </c>
      <c r="D2088" s="80">
        <v>2.9104999999999999</v>
      </c>
      <c r="E2088" s="80">
        <v>2.9220000000000002</v>
      </c>
      <c r="F2088" s="79">
        <v>10890945</v>
      </c>
      <c r="G2088" s="79">
        <v>9917312788</v>
      </c>
      <c r="H2088" s="123">
        <v>28978.3896500398</v>
      </c>
      <c r="I2088" s="124"/>
    </row>
    <row r="2089" spans="1:9" ht="25.35" customHeight="1">
      <c r="A2089" s="81">
        <v>42965</v>
      </c>
      <c r="B2089" s="80">
        <v>2.92</v>
      </c>
      <c r="C2089" s="80">
        <v>2.9384999999999999</v>
      </c>
      <c r="D2089" s="80">
        <v>2.9060000000000001</v>
      </c>
      <c r="E2089" s="80">
        <v>2.9249999999999998</v>
      </c>
      <c r="F2089" s="79">
        <v>11750803</v>
      </c>
      <c r="G2089" s="79">
        <v>9917312788</v>
      </c>
      <c r="H2089" s="123">
        <v>29008.139432005701</v>
      </c>
      <c r="I2089" s="124"/>
    </row>
    <row r="2090" spans="1:9" ht="25.35" customHeight="1">
      <c r="A2090" s="81">
        <v>42964</v>
      </c>
      <c r="B2090" s="80">
        <v>2.9504999999999999</v>
      </c>
      <c r="C2090" s="80">
        <v>2.9575</v>
      </c>
      <c r="D2090" s="80">
        <v>2.919</v>
      </c>
      <c r="E2090" s="80">
        <v>2.9359999999999999</v>
      </c>
      <c r="F2090" s="79">
        <v>15504177</v>
      </c>
      <c r="G2090" s="79">
        <v>9917312788</v>
      </c>
      <c r="H2090" s="123">
        <v>29117.231423767102</v>
      </c>
      <c r="I2090" s="124"/>
    </row>
    <row r="2091" spans="1:9" ht="25.35" customHeight="1">
      <c r="A2091" s="81">
        <v>42963</v>
      </c>
      <c r="B2091" s="80">
        <v>2.9710000000000001</v>
      </c>
      <c r="C2091" s="80">
        <v>2.9710000000000001</v>
      </c>
      <c r="D2091" s="80">
        <v>2.9335</v>
      </c>
      <c r="E2091" s="80">
        <v>2.944</v>
      </c>
      <c r="F2091" s="79">
        <v>22007515</v>
      </c>
      <c r="G2091" s="79">
        <v>9917312788</v>
      </c>
      <c r="H2091" s="123">
        <v>29196.5689046193</v>
      </c>
      <c r="I2091" s="124"/>
    </row>
    <row r="2092" spans="1:9" ht="25.35" customHeight="1">
      <c r="A2092" s="81">
        <v>42962</v>
      </c>
      <c r="B2092" s="80">
        <v>2.9689999999999999</v>
      </c>
      <c r="C2092" s="80">
        <v>2.9815</v>
      </c>
      <c r="D2092" s="80">
        <v>2.9575</v>
      </c>
      <c r="E2092" s="80">
        <v>2.9664999999999999</v>
      </c>
      <c r="F2092" s="79">
        <v>18422141</v>
      </c>
      <c r="G2092" s="79">
        <v>9917312788</v>
      </c>
      <c r="H2092" s="123">
        <v>29419.7088206648</v>
      </c>
      <c r="I2092" s="124"/>
    </row>
    <row r="2093" spans="1:9" ht="25.35" customHeight="1">
      <c r="A2093" s="81">
        <v>42961</v>
      </c>
      <c r="B2093" s="80">
        <v>2.9590000000000001</v>
      </c>
      <c r="C2093" s="80">
        <v>2.9740000000000002</v>
      </c>
      <c r="D2093" s="80">
        <v>2.9235000000000002</v>
      </c>
      <c r="E2093" s="80">
        <v>2.9695</v>
      </c>
      <c r="F2093" s="79">
        <v>14924175</v>
      </c>
      <c r="G2093" s="79">
        <v>9917312788</v>
      </c>
      <c r="H2093" s="123">
        <v>29449.460967102299</v>
      </c>
      <c r="I2093" s="124"/>
    </row>
    <row r="2094" spans="1:9" ht="25.35" customHeight="1">
      <c r="A2094" s="81">
        <v>42958</v>
      </c>
      <c r="B2094" s="80">
        <v>2.9904999999999999</v>
      </c>
      <c r="C2094" s="80">
        <v>2.9904999999999999</v>
      </c>
      <c r="D2094" s="80">
        <v>2.91</v>
      </c>
      <c r="E2094" s="80">
        <v>2.9434999999999998</v>
      </c>
      <c r="F2094" s="79">
        <v>25003365</v>
      </c>
      <c r="G2094" s="79">
        <v>9917312788</v>
      </c>
      <c r="H2094" s="123">
        <v>29191.610607625</v>
      </c>
      <c r="I2094" s="124"/>
    </row>
    <row r="2095" spans="1:9" ht="25.35" customHeight="1">
      <c r="A2095" s="81">
        <v>42957</v>
      </c>
      <c r="B2095" s="80">
        <v>3.0415000000000001</v>
      </c>
      <c r="C2095" s="80">
        <v>3.0495000000000001</v>
      </c>
      <c r="D2095" s="80">
        <v>2.9744999999999999</v>
      </c>
      <c r="E2095" s="80">
        <v>2.9889999999999999</v>
      </c>
      <c r="F2095" s="79">
        <v>18295558</v>
      </c>
      <c r="G2095" s="79">
        <v>9917312788</v>
      </c>
      <c r="H2095" s="123">
        <v>29642.8463722386</v>
      </c>
      <c r="I2095" s="124"/>
    </row>
    <row r="2096" spans="1:9" ht="25.35" customHeight="1">
      <c r="A2096" s="81">
        <v>42956</v>
      </c>
      <c r="B2096" s="80">
        <v>3.1619999999999999</v>
      </c>
      <c r="C2096" s="80">
        <v>3.1635</v>
      </c>
      <c r="D2096" s="80">
        <v>3.129</v>
      </c>
      <c r="E2096" s="80">
        <v>3.133</v>
      </c>
      <c r="F2096" s="79">
        <v>21734043</v>
      </c>
      <c r="G2096" s="79">
        <v>9917312788</v>
      </c>
      <c r="H2096" s="123">
        <v>31070.939943352201</v>
      </c>
      <c r="I2096" s="124"/>
    </row>
    <row r="2097" spans="1:9" ht="25.35" customHeight="1">
      <c r="A2097" s="81">
        <v>42955</v>
      </c>
      <c r="B2097" s="80">
        <v>3.157</v>
      </c>
      <c r="C2097" s="80">
        <v>3.1785000000000001</v>
      </c>
      <c r="D2097" s="80">
        <v>3.1389999999999998</v>
      </c>
      <c r="E2097" s="80">
        <v>3.1695000000000002</v>
      </c>
      <c r="F2097" s="79">
        <v>17061215</v>
      </c>
      <c r="G2097" s="79">
        <v>9917312788</v>
      </c>
      <c r="H2097" s="123">
        <v>31432.923997596601</v>
      </c>
      <c r="I2097" s="124"/>
    </row>
    <row r="2098" spans="1:9" ht="25.35" customHeight="1">
      <c r="A2098" s="81">
        <v>42954</v>
      </c>
      <c r="B2098" s="80">
        <v>3.17</v>
      </c>
      <c r="C2098" s="80">
        <v>3.1789999999999998</v>
      </c>
      <c r="D2098" s="80">
        <v>3.1480000000000001</v>
      </c>
      <c r="E2098" s="80">
        <v>3.16</v>
      </c>
      <c r="F2098" s="79">
        <v>13106108</v>
      </c>
      <c r="G2098" s="79">
        <v>9917312788</v>
      </c>
      <c r="H2098" s="123">
        <v>31338.709261289801</v>
      </c>
      <c r="I2098" s="124"/>
    </row>
    <row r="2099" spans="1:9" ht="25.35" customHeight="1">
      <c r="A2099" s="81">
        <v>42951</v>
      </c>
      <c r="B2099" s="80">
        <v>3.1255000000000002</v>
      </c>
      <c r="C2099" s="80">
        <v>3.1715</v>
      </c>
      <c r="D2099" s="80">
        <v>3.1194999999999999</v>
      </c>
      <c r="E2099" s="80">
        <v>3.1675</v>
      </c>
      <c r="F2099" s="79">
        <v>41896281</v>
      </c>
      <c r="G2099" s="79">
        <v>9917312788</v>
      </c>
      <c r="H2099" s="123">
        <v>31413.0884451477</v>
      </c>
      <c r="I2099" s="124"/>
    </row>
    <row r="2100" spans="1:9" ht="25.35" customHeight="1">
      <c r="A2100" s="81">
        <v>42950</v>
      </c>
      <c r="B2100" s="80">
        <v>3.1225000000000001</v>
      </c>
      <c r="C2100" s="80">
        <v>3.1465000000000001</v>
      </c>
      <c r="D2100" s="80">
        <v>3.1105</v>
      </c>
      <c r="E2100" s="80">
        <v>3.1389999999999998</v>
      </c>
      <c r="F2100" s="79">
        <v>11124955</v>
      </c>
      <c r="G2100" s="79">
        <v>9917312788</v>
      </c>
      <c r="H2100" s="123">
        <v>31130.4442362273</v>
      </c>
      <c r="I2100" s="124"/>
    </row>
    <row r="2101" spans="1:9" ht="25.35" customHeight="1">
      <c r="A2101" s="81">
        <v>42949</v>
      </c>
      <c r="B2101" s="80">
        <v>3.1555</v>
      </c>
      <c r="C2101" s="80">
        <v>3.1619999999999999</v>
      </c>
      <c r="D2101" s="80">
        <v>3.117</v>
      </c>
      <c r="E2101" s="80">
        <v>3.129</v>
      </c>
      <c r="F2101" s="79">
        <v>22565274</v>
      </c>
      <c r="G2101" s="79">
        <v>9917312788</v>
      </c>
      <c r="H2101" s="123">
        <v>31031.271202926098</v>
      </c>
      <c r="I2101" s="124"/>
    </row>
    <row r="2102" spans="1:9" ht="25.35" customHeight="1">
      <c r="A2102" s="81">
        <v>42948</v>
      </c>
      <c r="B2102" s="80">
        <v>3.1269999999999998</v>
      </c>
      <c r="C2102" s="80">
        <v>3.1749999999999998</v>
      </c>
      <c r="D2102" s="80">
        <v>3.1124999999999998</v>
      </c>
      <c r="E2102" s="80">
        <v>3.16</v>
      </c>
      <c r="F2102" s="79">
        <v>19512436</v>
      </c>
      <c r="G2102" s="79">
        <v>9917312788</v>
      </c>
      <c r="H2102" s="123">
        <v>31338.709261289801</v>
      </c>
      <c r="I2102" s="124"/>
    </row>
    <row r="2103" spans="1:9" ht="25.35" customHeight="1">
      <c r="A2103" s="81">
        <v>42947</v>
      </c>
      <c r="B2103" s="80">
        <v>3.0960000000000001</v>
      </c>
      <c r="C2103" s="80">
        <v>3.16</v>
      </c>
      <c r="D2103" s="80">
        <v>3.0884999999999998</v>
      </c>
      <c r="E2103" s="80">
        <v>3.1349999999999998</v>
      </c>
      <c r="F2103" s="79">
        <v>24060207</v>
      </c>
      <c r="G2103" s="79">
        <v>9917312788</v>
      </c>
      <c r="H2103" s="123">
        <v>31090.775495801099</v>
      </c>
      <c r="I2103" s="124"/>
    </row>
    <row r="2104" spans="1:9" ht="25.35" customHeight="1">
      <c r="A2104" s="81">
        <v>42944</v>
      </c>
      <c r="B2104" s="80">
        <v>3.12</v>
      </c>
      <c r="C2104" s="80">
        <v>3.1315</v>
      </c>
      <c r="D2104" s="80">
        <v>3.0135000000000001</v>
      </c>
      <c r="E2104" s="80">
        <v>3.1040000000000001</v>
      </c>
      <c r="F2104" s="79">
        <v>27648594</v>
      </c>
      <c r="G2104" s="79">
        <v>9917198591</v>
      </c>
      <c r="H2104" s="123">
        <v>30782.982969966299</v>
      </c>
      <c r="I2104" s="124"/>
    </row>
    <row r="2105" spans="1:9" ht="25.35" customHeight="1">
      <c r="A2105" s="81">
        <v>42943</v>
      </c>
      <c r="B2105" s="80">
        <v>3.1190000000000002</v>
      </c>
      <c r="C2105" s="80">
        <v>3.177</v>
      </c>
      <c r="D2105" s="80">
        <v>3.1160000000000001</v>
      </c>
      <c r="E2105" s="80">
        <v>3.1615000000000002</v>
      </c>
      <c r="F2105" s="79">
        <v>28101435</v>
      </c>
      <c r="G2105" s="79">
        <v>9917198591</v>
      </c>
      <c r="H2105" s="123">
        <v>31353.223118459799</v>
      </c>
      <c r="I2105" s="124"/>
    </row>
    <row r="2106" spans="1:9" ht="25.35" customHeight="1">
      <c r="A2106" s="81">
        <v>42942</v>
      </c>
      <c r="B2106" s="80">
        <v>3.0615000000000001</v>
      </c>
      <c r="C2106" s="80">
        <v>3.1135000000000002</v>
      </c>
      <c r="D2106" s="80">
        <v>3.0605000000000002</v>
      </c>
      <c r="E2106" s="80">
        <v>3.1065</v>
      </c>
      <c r="F2106" s="79">
        <v>15802136</v>
      </c>
      <c r="G2106" s="79">
        <v>9917198591</v>
      </c>
      <c r="H2106" s="123">
        <v>30807.776533910401</v>
      </c>
      <c r="I2106" s="124"/>
    </row>
    <row r="2107" spans="1:9" ht="25.35" customHeight="1">
      <c r="A2107" s="81">
        <v>42941</v>
      </c>
      <c r="B2107" s="80">
        <v>3.0594999999999999</v>
      </c>
      <c r="C2107" s="80">
        <v>3.0804999999999998</v>
      </c>
      <c r="D2107" s="80">
        <v>3.0579999999999998</v>
      </c>
      <c r="E2107" s="80">
        <v>3.0659999999999998</v>
      </c>
      <c r="F2107" s="79">
        <v>10397446</v>
      </c>
      <c r="G2107" s="79">
        <v>9917198591</v>
      </c>
      <c r="H2107" s="123">
        <v>30406.130728681601</v>
      </c>
      <c r="I2107" s="124"/>
    </row>
    <row r="2108" spans="1:9" ht="25.35" customHeight="1">
      <c r="A2108" s="81">
        <v>42940</v>
      </c>
      <c r="B2108" s="80">
        <v>3.0859999999999999</v>
      </c>
      <c r="C2108" s="80">
        <v>3.0905</v>
      </c>
      <c r="D2108" s="80">
        <v>3.036</v>
      </c>
      <c r="E2108" s="80">
        <v>3.0565000000000002</v>
      </c>
      <c r="F2108" s="79">
        <v>19204395</v>
      </c>
      <c r="G2108" s="79">
        <v>9917198591</v>
      </c>
      <c r="H2108" s="123">
        <v>30311.917077249302</v>
      </c>
      <c r="I2108" s="124"/>
    </row>
    <row r="2109" spans="1:9" ht="25.35" customHeight="1">
      <c r="A2109" s="81">
        <v>42937</v>
      </c>
      <c r="B2109" s="80">
        <v>3.1160000000000001</v>
      </c>
      <c r="C2109" s="80">
        <v>3.1465000000000001</v>
      </c>
      <c r="D2109" s="80">
        <v>3.073</v>
      </c>
      <c r="E2109" s="80">
        <v>3.0834999999999999</v>
      </c>
      <c r="F2109" s="79">
        <v>17711227</v>
      </c>
      <c r="G2109" s="79">
        <v>9917198591</v>
      </c>
      <c r="H2109" s="123">
        <v>30579.683311846198</v>
      </c>
      <c r="I2109" s="124"/>
    </row>
    <row r="2110" spans="1:9" ht="25.35" customHeight="1">
      <c r="A2110" s="81">
        <v>42936</v>
      </c>
      <c r="B2110" s="80">
        <v>3.0619999999999998</v>
      </c>
      <c r="C2110" s="80">
        <v>3.1095000000000002</v>
      </c>
      <c r="D2110" s="80">
        <v>3.052</v>
      </c>
      <c r="E2110" s="80">
        <v>3.1080000000000001</v>
      </c>
      <c r="F2110" s="79">
        <v>21608487</v>
      </c>
      <c r="G2110" s="79">
        <v>9917198591</v>
      </c>
      <c r="H2110" s="123">
        <v>30822.6512536103</v>
      </c>
      <c r="I2110" s="124"/>
    </row>
    <row r="2111" spans="1:9" ht="25.35" customHeight="1">
      <c r="A2111" s="81">
        <v>42935</v>
      </c>
      <c r="B2111" s="80">
        <v>3.05</v>
      </c>
      <c r="C2111" s="80">
        <v>3.0640000000000001</v>
      </c>
      <c r="D2111" s="80">
        <v>3.0270000000000001</v>
      </c>
      <c r="E2111" s="80">
        <v>3.0514999999999999</v>
      </c>
      <c r="F2111" s="79">
        <v>14350402</v>
      </c>
      <c r="G2111" s="79">
        <v>9917198591</v>
      </c>
      <c r="H2111" s="123">
        <v>30262.329949360999</v>
      </c>
      <c r="I2111" s="124"/>
    </row>
    <row r="2112" spans="1:9" ht="25.35" customHeight="1">
      <c r="A2112" s="81">
        <v>42934</v>
      </c>
      <c r="B2112" s="80">
        <v>3.0225</v>
      </c>
      <c r="C2112" s="80">
        <v>3.0539999999999998</v>
      </c>
      <c r="D2112" s="80">
        <v>3.0205000000000002</v>
      </c>
      <c r="E2112" s="80">
        <v>3.0425</v>
      </c>
      <c r="F2112" s="79">
        <v>22084931</v>
      </c>
      <c r="G2112" s="79">
        <v>9917198591</v>
      </c>
      <c r="H2112" s="123">
        <v>30173.0769022731</v>
      </c>
      <c r="I2112" s="124"/>
    </row>
    <row r="2113" spans="1:9" ht="25.35" customHeight="1">
      <c r="A2113" s="81">
        <v>42933</v>
      </c>
      <c r="B2113" s="80">
        <v>3</v>
      </c>
      <c r="C2113" s="80">
        <v>3.0310000000000001</v>
      </c>
      <c r="D2113" s="80">
        <v>3</v>
      </c>
      <c r="E2113" s="80">
        <v>3.02</v>
      </c>
      <c r="F2113" s="79">
        <v>17895342</v>
      </c>
      <c r="G2113" s="79">
        <v>9917198591</v>
      </c>
      <c r="H2113" s="123">
        <v>29949.939555664401</v>
      </c>
      <c r="I2113" s="124"/>
    </row>
    <row r="2114" spans="1:9" ht="25.35" customHeight="1">
      <c r="A2114" s="81">
        <v>42930</v>
      </c>
      <c r="B2114" s="80">
        <v>3.0225</v>
      </c>
      <c r="C2114" s="80">
        <v>3.028</v>
      </c>
      <c r="D2114" s="80">
        <v>2.9969999999999999</v>
      </c>
      <c r="E2114" s="80">
        <v>3.0065</v>
      </c>
      <c r="F2114" s="79">
        <v>22723471</v>
      </c>
      <c r="G2114" s="79">
        <v>9917198591</v>
      </c>
      <c r="H2114" s="123">
        <v>29816.057620588199</v>
      </c>
      <c r="I2114" s="124"/>
    </row>
    <row r="2115" spans="1:9" ht="25.35" customHeight="1">
      <c r="A2115" s="81">
        <v>42929</v>
      </c>
      <c r="B2115" s="80">
        <v>2.8975</v>
      </c>
      <c r="C2115" s="80">
        <v>3.02</v>
      </c>
      <c r="D2115" s="80">
        <v>2.8975</v>
      </c>
      <c r="E2115" s="80">
        <v>3.016</v>
      </c>
      <c r="F2115" s="79">
        <v>81757056</v>
      </c>
      <c r="G2115" s="79">
        <v>9917198591</v>
      </c>
      <c r="H2115" s="123">
        <v>29910.2712720204</v>
      </c>
      <c r="I2115" s="124"/>
    </row>
    <row r="2116" spans="1:9" ht="25.35" customHeight="1">
      <c r="A2116" s="81">
        <v>42928</v>
      </c>
      <c r="B2116" s="80">
        <v>2.875</v>
      </c>
      <c r="C2116" s="80">
        <v>2.9119999999999999</v>
      </c>
      <c r="D2116" s="80">
        <v>2.8675000000000002</v>
      </c>
      <c r="E2116" s="80">
        <v>2.9009999999999998</v>
      </c>
      <c r="F2116" s="79">
        <v>12860877</v>
      </c>
      <c r="G2116" s="79">
        <v>9917198591</v>
      </c>
      <c r="H2116" s="123">
        <v>28769.793339477699</v>
      </c>
      <c r="I2116" s="124"/>
    </row>
    <row r="2117" spans="1:9" ht="25.35" customHeight="1">
      <c r="A2117" s="81">
        <v>42927</v>
      </c>
      <c r="B2117" s="80">
        <v>2.8895</v>
      </c>
      <c r="C2117" s="80">
        <v>2.8955000000000002</v>
      </c>
      <c r="D2117" s="80">
        <v>2.8485</v>
      </c>
      <c r="E2117" s="80">
        <v>2.8759999999999999</v>
      </c>
      <c r="F2117" s="79">
        <v>11388079</v>
      </c>
      <c r="G2117" s="79">
        <v>9917198591</v>
      </c>
      <c r="H2117" s="123">
        <v>28521.864793369299</v>
      </c>
      <c r="I2117" s="124"/>
    </row>
    <row r="2118" spans="1:9" ht="25.35" customHeight="1">
      <c r="A2118" s="81">
        <v>42926</v>
      </c>
      <c r="B2118" s="80">
        <v>2.88</v>
      </c>
      <c r="C2118" s="80">
        <v>2.8959999999999999</v>
      </c>
      <c r="D2118" s="80">
        <v>2.8694999999999999</v>
      </c>
      <c r="E2118" s="80">
        <v>2.8839999999999999</v>
      </c>
      <c r="F2118" s="79">
        <v>11564152</v>
      </c>
      <c r="G2118" s="79">
        <v>9917198591</v>
      </c>
      <c r="H2118" s="123">
        <v>28601.198996212901</v>
      </c>
      <c r="I2118" s="124"/>
    </row>
    <row r="2119" spans="1:9" ht="25.35" customHeight="1">
      <c r="A2119" s="81">
        <v>42923</v>
      </c>
      <c r="B2119" s="80">
        <v>2.8734999999999999</v>
      </c>
      <c r="C2119" s="80">
        <v>2.8875000000000002</v>
      </c>
      <c r="D2119" s="80">
        <v>2.8534999999999999</v>
      </c>
      <c r="E2119" s="80">
        <v>2.8719999999999999</v>
      </c>
      <c r="F2119" s="79">
        <v>12740902</v>
      </c>
      <c r="G2119" s="79">
        <v>9917198591</v>
      </c>
      <c r="H2119" s="123">
        <v>28482.196509725301</v>
      </c>
      <c r="I2119" s="124"/>
    </row>
    <row r="2120" spans="1:9" ht="25.35" customHeight="1">
      <c r="A2120" s="81">
        <v>42922</v>
      </c>
      <c r="B2120" s="80">
        <v>2.8774999999999999</v>
      </c>
      <c r="C2120" s="80">
        <v>2.9055</v>
      </c>
      <c r="D2120" s="80">
        <v>2.859</v>
      </c>
      <c r="E2120" s="80">
        <v>2.8765000000000001</v>
      </c>
      <c r="F2120" s="79">
        <v>19848147</v>
      </c>
      <c r="G2120" s="79">
        <v>9917198591</v>
      </c>
      <c r="H2120" s="123">
        <v>28526.820668824901</v>
      </c>
      <c r="I2120" s="124"/>
    </row>
    <row r="2121" spans="1:9" ht="25.35" customHeight="1">
      <c r="A2121" s="81">
        <v>42921</v>
      </c>
      <c r="B2121" s="80">
        <v>2.9180000000000001</v>
      </c>
      <c r="C2121" s="80">
        <v>2.9279999999999999</v>
      </c>
      <c r="D2121" s="80">
        <v>2.8860000000000001</v>
      </c>
      <c r="E2121" s="80">
        <v>2.8875000000000002</v>
      </c>
      <c r="F2121" s="79">
        <v>27875672</v>
      </c>
      <c r="G2121" s="79">
        <v>9917198591</v>
      </c>
      <c r="H2121" s="123">
        <v>28635.911404401399</v>
      </c>
      <c r="I2121" s="124"/>
    </row>
    <row r="2122" spans="1:9" ht="25.35" customHeight="1">
      <c r="A2122" s="81">
        <v>42920</v>
      </c>
      <c r="B2122" s="80">
        <v>2.9079999999999999</v>
      </c>
      <c r="C2122" s="80">
        <v>2.9375</v>
      </c>
      <c r="D2122" s="80">
        <v>2.9015</v>
      </c>
      <c r="E2122" s="80">
        <v>2.9169999999999998</v>
      </c>
      <c r="F2122" s="79">
        <v>15871319</v>
      </c>
      <c r="G2122" s="79">
        <v>9917198591</v>
      </c>
      <c r="H2122" s="123">
        <v>28928.468838498098</v>
      </c>
      <c r="I2122" s="124"/>
    </row>
    <row r="2123" spans="1:9" ht="25.35" customHeight="1">
      <c r="A2123" s="81">
        <v>42919</v>
      </c>
      <c r="B2123" s="80">
        <v>2.9489999999999998</v>
      </c>
      <c r="C2123" s="80">
        <v>2.9489999999999998</v>
      </c>
      <c r="D2123" s="80">
        <v>2.9089999999999998</v>
      </c>
      <c r="E2123" s="80">
        <v>2.9195000000000002</v>
      </c>
      <c r="F2123" s="79">
        <v>26067148</v>
      </c>
      <c r="G2123" s="79">
        <v>9917198591</v>
      </c>
      <c r="H2123" s="123">
        <v>28953.262402442298</v>
      </c>
      <c r="I2123" s="124"/>
    </row>
    <row r="2124" spans="1:9" ht="25.35" customHeight="1">
      <c r="A2124" s="81">
        <v>42916</v>
      </c>
      <c r="B2124" s="80">
        <v>2.9235000000000002</v>
      </c>
      <c r="C2124" s="80">
        <v>2.9550000000000001</v>
      </c>
      <c r="D2124" s="80">
        <v>2.9119999999999999</v>
      </c>
      <c r="E2124" s="80">
        <v>2.9474999999999998</v>
      </c>
      <c r="F2124" s="79">
        <v>24416105</v>
      </c>
      <c r="G2124" s="79">
        <v>9917198591</v>
      </c>
      <c r="H2124" s="123">
        <v>29230.942752394702</v>
      </c>
      <c r="I2124" s="124"/>
    </row>
    <row r="2125" spans="1:9" ht="25.35" customHeight="1">
      <c r="A2125" s="81">
        <v>42915</v>
      </c>
      <c r="B2125" s="80">
        <v>2.9449999999999998</v>
      </c>
      <c r="C2125" s="80">
        <v>2.9594999999999998</v>
      </c>
      <c r="D2125" s="80">
        <v>2.9175</v>
      </c>
      <c r="E2125" s="80">
        <v>2.9319999999999999</v>
      </c>
      <c r="F2125" s="79">
        <v>27990327</v>
      </c>
      <c r="G2125" s="79">
        <v>9917194071</v>
      </c>
      <c r="H2125" s="123">
        <v>29077.214605077901</v>
      </c>
      <c r="I2125" s="124"/>
    </row>
    <row r="2126" spans="1:9" ht="25.35" customHeight="1">
      <c r="A2126" s="81">
        <v>42914</v>
      </c>
      <c r="B2126" s="80">
        <v>2.8984999999999999</v>
      </c>
      <c r="C2126" s="80">
        <v>2.95</v>
      </c>
      <c r="D2126" s="80">
        <v>2.8855</v>
      </c>
      <c r="E2126" s="80">
        <v>2.9409999999999998</v>
      </c>
      <c r="F2126" s="79">
        <v>29237466</v>
      </c>
      <c r="G2126" s="79">
        <v>9917194071</v>
      </c>
      <c r="H2126" s="123">
        <v>29166.467611486602</v>
      </c>
      <c r="I2126" s="124"/>
    </row>
    <row r="2127" spans="1:9" ht="25.35" customHeight="1">
      <c r="A2127" s="81">
        <v>42913</v>
      </c>
      <c r="B2127" s="80">
        <v>2.8719999999999999</v>
      </c>
      <c r="C2127" s="80">
        <v>2.8919999999999999</v>
      </c>
      <c r="D2127" s="80">
        <v>2.8475000000000001</v>
      </c>
      <c r="E2127" s="80">
        <v>2.8849999999999998</v>
      </c>
      <c r="F2127" s="79">
        <v>27493380</v>
      </c>
      <c r="G2127" s="79">
        <v>9917194071</v>
      </c>
      <c r="H2127" s="123">
        <v>28611.104800257301</v>
      </c>
      <c r="I2127" s="124"/>
    </row>
    <row r="2128" spans="1:9" ht="25.35" customHeight="1">
      <c r="A2128" s="81">
        <v>42912</v>
      </c>
      <c r="B2128" s="80">
        <v>2.8675000000000002</v>
      </c>
      <c r="C2128" s="80">
        <v>2.911</v>
      </c>
      <c r="D2128" s="80">
        <v>2.863</v>
      </c>
      <c r="E2128" s="80">
        <v>2.8820000000000001</v>
      </c>
      <c r="F2128" s="79">
        <v>18628200</v>
      </c>
      <c r="G2128" s="79">
        <v>9917194071</v>
      </c>
      <c r="H2128" s="123">
        <v>28581.355374416598</v>
      </c>
      <c r="I2128" s="124"/>
    </row>
    <row r="2129" spans="1:9" ht="25.35" customHeight="1">
      <c r="A2129" s="81">
        <v>42909</v>
      </c>
      <c r="B2129" s="80">
        <v>2.8119999999999998</v>
      </c>
      <c r="C2129" s="80">
        <v>2.8675000000000002</v>
      </c>
      <c r="D2129" s="80">
        <v>2.8079999999999998</v>
      </c>
      <c r="E2129" s="80">
        <v>2.859</v>
      </c>
      <c r="F2129" s="79">
        <v>18784552</v>
      </c>
      <c r="G2129" s="79">
        <v>9917194071</v>
      </c>
      <c r="H2129" s="123">
        <v>28353.257527424699</v>
      </c>
      <c r="I2129" s="124"/>
    </row>
    <row r="2130" spans="1:9" ht="25.35" customHeight="1">
      <c r="A2130" s="81">
        <v>42908</v>
      </c>
      <c r="B2130" s="80">
        <v>2.83</v>
      </c>
      <c r="C2130" s="80">
        <v>2.8340000000000001</v>
      </c>
      <c r="D2130" s="80">
        <v>2.766</v>
      </c>
      <c r="E2130" s="80">
        <v>2.82</v>
      </c>
      <c r="F2130" s="79">
        <v>22788012</v>
      </c>
      <c r="G2130" s="79">
        <v>9917194071</v>
      </c>
      <c r="H2130" s="123">
        <v>27966.486618175899</v>
      </c>
      <c r="I2130" s="124"/>
    </row>
    <row r="2131" spans="1:9" ht="25.35" customHeight="1">
      <c r="A2131" s="81">
        <v>42907</v>
      </c>
      <c r="B2131" s="80">
        <v>2.8555000000000001</v>
      </c>
      <c r="C2131" s="80">
        <v>2.8584999999999998</v>
      </c>
      <c r="D2131" s="80">
        <v>2.8079999999999998</v>
      </c>
      <c r="E2131" s="80">
        <v>2.8319999999999999</v>
      </c>
      <c r="F2131" s="79">
        <v>29953471</v>
      </c>
      <c r="G2131" s="79">
        <v>9917194071</v>
      </c>
      <c r="H2131" s="123">
        <v>28085.493779311899</v>
      </c>
      <c r="I2131" s="124"/>
    </row>
    <row r="2132" spans="1:9" ht="25.35" customHeight="1">
      <c r="A2132" s="81">
        <v>42906</v>
      </c>
      <c r="B2132" s="80">
        <v>2.89</v>
      </c>
      <c r="C2132" s="80">
        <v>2.8915000000000002</v>
      </c>
      <c r="D2132" s="80">
        <v>2.843</v>
      </c>
      <c r="E2132" s="80">
        <v>2.863</v>
      </c>
      <c r="F2132" s="79">
        <v>175618227</v>
      </c>
      <c r="G2132" s="79">
        <v>9917194071</v>
      </c>
      <c r="H2132" s="123">
        <v>28392.925792989001</v>
      </c>
      <c r="I2132" s="124"/>
    </row>
    <row r="2133" spans="1:9" ht="25.35" customHeight="1">
      <c r="A2133" s="81">
        <v>42905</v>
      </c>
      <c r="B2133" s="80">
        <v>2.9079999999999999</v>
      </c>
      <c r="C2133" s="80">
        <v>2.9235000000000002</v>
      </c>
      <c r="D2133" s="80">
        <v>2.895</v>
      </c>
      <c r="E2133" s="80">
        <v>2.8969999999999998</v>
      </c>
      <c r="F2133" s="79">
        <v>17348852</v>
      </c>
      <c r="G2133" s="79">
        <v>9960563839</v>
      </c>
      <c r="H2133" s="123">
        <v>28855.7541825154</v>
      </c>
      <c r="I2133" s="124"/>
    </row>
    <row r="2134" spans="1:9" ht="25.35" customHeight="1">
      <c r="A2134" s="81">
        <v>42902</v>
      </c>
      <c r="B2134" s="80">
        <v>2.9295</v>
      </c>
      <c r="C2134" s="80">
        <v>2.93</v>
      </c>
      <c r="D2134" s="80">
        <v>2.871</v>
      </c>
      <c r="E2134" s="80">
        <v>2.911</v>
      </c>
      <c r="F2134" s="79">
        <v>44576067</v>
      </c>
      <c r="G2134" s="79">
        <v>9960563839</v>
      </c>
      <c r="H2134" s="123">
        <v>28995.2014683169</v>
      </c>
      <c r="I2134" s="124"/>
    </row>
    <row r="2135" spans="1:9" ht="25.35" customHeight="1">
      <c r="A2135" s="81">
        <v>42901</v>
      </c>
      <c r="B2135" s="80">
        <v>2.9729999999999999</v>
      </c>
      <c r="C2135" s="80">
        <v>2.9750000000000001</v>
      </c>
      <c r="D2135" s="80">
        <v>2.93</v>
      </c>
      <c r="E2135" s="80">
        <v>2.9350000000000001</v>
      </c>
      <c r="F2135" s="79">
        <v>16206098</v>
      </c>
      <c r="G2135" s="79">
        <v>9960563839</v>
      </c>
      <c r="H2135" s="123">
        <v>29234.254297517</v>
      </c>
      <c r="I2135" s="124"/>
    </row>
    <row r="2136" spans="1:9" ht="25.35" customHeight="1">
      <c r="A2136" s="81">
        <v>42900</v>
      </c>
      <c r="B2136" s="80">
        <v>2.9664999999999999</v>
      </c>
      <c r="C2136" s="80">
        <v>2.9990000000000001</v>
      </c>
      <c r="D2136" s="80">
        <v>2.9544999999999999</v>
      </c>
      <c r="E2136" s="80">
        <v>2.9769999999999999</v>
      </c>
      <c r="F2136" s="79">
        <v>28606274</v>
      </c>
      <c r="G2136" s="79">
        <v>9960563839</v>
      </c>
      <c r="H2136" s="123">
        <v>29652.600904488201</v>
      </c>
      <c r="I2136" s="124"/>
    </row>
    <row r="2137" spans="1:9" ht="25.35" customHeight="1">
      <c r="A2137" s="81">
        <v>42899</v>
      </c>
      <c r="B2137" s="80">
        <v>3</v>
      </c>
      <c r="C2137" s="80">
        <v>3.0019999999999998</v>
      </c>
      <c r="D2137" s="80">
        <v>2.9554999999999998</v>
      </c>
      <c r="E2137" s="80">
        <v>2.968</v>
      </c>
      <c r="F2137" s="79">
        <v>17946524</v>
      </c>
      <c r="G2137" s="79">
        <v>9960563839</v>
      </c>
      <c r="H2137" s="123">
        <v>29562.952828210899</v>
      </c>
      <c r="I2137" s="124"/>
    </row>
    <row r="2138" spans="1:9" ht="25.35" customHeight="1">
      <c r="A2138" s="81">
        <v>42898</v>
      </c>
      <c r="B2138" s="80">
        <v>2.9590000000000001</v>
      </c>
      <c r="C2138" s="80">
        <v>3</v>
      </c>
      <c r="D2138" s="80">
        <v>2.9510000000000001</v>
      </c>
      <c r="E2138" s="80">
        <v>2.9849999999999999</v>
      </c>
      <c r="F2138" s="79">
        <v>21188710</v>
      </c>
      <c r="G2138" s="79">
        <v>9960563839</v>
      </c>
      <c r="H2138" s="123">
        <v>29732.2820145103</v>
      </c>
      <c r="I2138" s="124"/>
    </row>
    <row r="2139" spans="1:9" ht="25.35" customHeight="1">
      <c r="A2139" s="81">
        <v>42895</v>
      </c>
      <c r="B2139" s="80">
        <v>2.9990000000000001</v>
      </c>
      <c r="C2139" s="80">
        <v>3.004</v>
      </c>
      <c r="D2139" s="80">
        <v>2.9420000000000002</v>
      </c>
      <c r="E2139" s="80">
        <v>2.9474999999999998</v>
      </c>
      <c r="F2139" s="79">
        <v>27885432</v>
      </c>
      <c r="G2139" s="79">
        <v>9960563839</v>
      </c>
      <c r="H2139" s="123">
        <v>29358.761820461201</v>
      </c>
      <c r="I2139" s="124"/>
    </row>
    <row r="2140" spans="1:9" ht="25.35" customHeight="1">
      <c r="A2140" s="81">
        <v>42894</v>
      </c>
      <c r="B2140" s="80">
        <v>3.032</v>
      </c>
      <c r="C2140" s="80">
        <v>3.036</v>
      </c>
      <c r="D2140" s="80">
        <v>3.0034999999999998</v>
      </c>
      <c r="E2140" s="80">
        <v>3.012</v>
      </c>
      <c r="F2140" s="79">
        <v>16373831</v>
      </c>
      <c r="G2140" s="79">
        <v>9960563839</v>
      </c>
      <c r="H2140" s="123">
        <v>30001.219118991801</v>
      </c>
      <c r="I2140" s="124"/>
    </row>
    <row r="2141" spans="1:9" ht="25.35" customHeight="1">
      <c r="A2141" s="81">
        <v>42893</v>
      </c>
      <c r="B2141" s="80">
        <v>3.0179999999999998</v>
      </c>
      <c r="C2141" s="80">
        <v>3.0459999999999998</v>
      </c>
      <c r="D2141" s="80">
        <v>3.0165000000000002</v>
      </c>
      <c r="E2141" s="80">
        <v>3.0289999999999999</v>
      </c>
      <c r="F2141" s="79">
        <v>18934713</v>
      </c>
      <c r="G2141" s="79">
        <v>9960563839</v>
      </c>
      <c r="H2141" s="123">
        <v>30170.548305291199</v>
      </c>
      <c r="I2141" s="124"/>
    </row>
    <row r="2142" spans="1:9" ht="25.35" customHeight="1">
      <c r="A2142" s="81">
        <v>42892</v>
      </c>
      <c r="B2142" s="80">
        <v>3.0505</v>
      </c>
      <c r="C2142" s="80">
        <v>3.0579999999999998</v>
      </c>
      <c r="D2142" s="80">
        <v>3.0145</v>
      </c>
      <c r="E2142" s="80">
        <v>3.0165000000000002</v>
      </c>
      <c r="F2142" s="79">
        <v>18469127</v>
      </c>
      <c r="G2142" s="79">
        <v>9960563839</v>
      </c>
      <c r="H2142" s="123">
        <v>30046.040782347001</v>
      </c>
      <c r="I2142" s="124"/>
    </row>
    <row r="2143" spans="1:9" ht="25.35" customHeight="1">
      <c r="A2143" s="81">
        <v>42891</v>
      </c>
      <c r="B2143" s="80">
        <v>3.0354999999999999</v>
      </c>
      <c r="C2143" s="80">
        <v>3.06</v>
      </c>
      <c r="D2143" s="80">
        <v>3.0249999999999999</v>
      </c>
      <c r="E2143" s="80">
        <v>3.0465</v>
      </c>
      <c r="F2143" s="79">
        <v>14739581</v>
      </c>
      <c r="G2143" s="79">
        <v>9960563839</v>
      </c>
      <c r="H2143" s="123">
        <v>30344.8574125429</v>
      </c>
      <c r="I2143" s="124"/>
    </row>
    <row r="2144" spans="1:9" ht="25.35" customHeight="1">
      <c r="A2144" s="81">
        <v>42888</v>
      </c>
      <c r="B2144" s="80">
        <v>3.0579999999999998</v>
      </c>
      <c r="C2144" s="80">
        <v>3.1055000000000001</v>
      </c>
      <c r="D2144" s="80">
        <v>3.0295000000000001</v>
      </c>
      <c r="E2144" s="80">
        <v>3.0314999999999999</v>
      </c>
      <c r="F2144" s="79">
        <v>20731844</v>
      </c>
      <c r="G2144" s="79">
        <v>9960563839</v>
      </c>
      <c r="H2144" s="123">
        <v>30195.447910053201</v>
      </c>
      <c r="I2144" s="124"/>
    </row>
    <row r="2145" spans="1:9" ht="25.35" customHeight="1">
      <c r="A2145" s="81">
        <v>42887</v>
      </c>
      <c r="B2145" s="80">
        <v>3.0529999999999999</v>
      </c>
      <c r="C2145" s="80">
        <v>3.1025</v>
      </c>
      <c r="D2145" s="80">
        <v>3.0339999999999998</v>
      </c>
      <c r="E2145" s="80">
        <v>3.0385</v>
      </c>
      <c r="F2145" s="79">
        <v>29554916</v>
      </c>
      <c r="G2145" s="79">
        <v>9960563839</v>
      </c>
      <c r="H2145" s="123">
        <v>30265.1739277374</v>
      </c>
      <c r="I2145" s="124"/>
    </row>
    <row r="2146" spans="1:9" ht="25.35" customHeight="1">
      <c r="A2146" s="81">
        <v>42886</v>
      </c>
      <c r="B2146" s="80">
        <v>3.0935000000000001</v>
      </c>
      <c r="C2146" s="80">
        <v>3.1025</v>
      </c>
      <c r="D2146" s="80">
        <v>3.0615000000000001</v>
      </c>
      <c r="E2146" s="80">
        <v>3.0954999999999999</v>
      </c>
      <c r="F2146" s="79">
        <v>31612585</v>
      </c>
      <c r="G2146" s="79">
        <v>9960563839</v>
      </c>
      <c r="H2146" s="123">
        <v>30832.925287631399</v>
      </c>
      <c r="I2146" s="124"/>
    </row>
    <row r="2147" spans="1:9" ht="25.35" customHeight="1">
      <c r="A2147" s="81">
        <v>42885</v>
      </c>
      <c r="B2147" s="80">
        <v>3.1389999999999998</v>
      </c>
      <c r="C2147" s="80">
        <v>3.145</v>
      </c>
      <c r="D2147" s="80">
        <v>3.0724999999999998</v>
      </c>
      <c r="E2147" s="80">
        <v>3.0884999999999998</v>
      </c>
      <c r="F2147" s="79">
        <v>25995185</v>
      </c>
      <c r="G2147" s="79">
        <v>9960490519</v>
      </c>
      <c r="H2147" s="123">
        <v>30762.975195908999</v>
      </c>
      <c r="I2147" s="124"/>
    </row>
    <row r="2148" spans="1:9" ht="25.35" customHeight="1">
      <c r="A2148" s="81">
        <v>42881</v>
      </c>
      <c r="B2148" s="80">
        <v>3.1360000000000001</v>
      </c>
      <c r="C2148" s="80">
        <v>3.1735000000000002</v>
      </c>
      <c r="D2148" s="80">
        <v>3.1265000000000001</v>
      </c>
      <c r="E2148" s="80">
        <v>3.1379999999999999</v>
      </c>
      <c r="F2148" s="79">
        <v>25934977</v>
      </c>
      <c r="G2148" s="79">
        <v>9960490519</v>
      </c>
      <c r="H2148" s="123">
        <v>31256.0169878448</v>
      </c>
      <c r="I2148" s="124"/>
    </row>
    <row r="2149" spans="1:9" ht="25.35" customHeight="1">
      <c r="A2149" s="81">
        <v>42880</v>
      </c>
      <c r="B2149" s="80">
        <v>3.11</v>
      </c>
      <c r="C2149" s="80">
        <v>3.1480000000000001</v>
      </c>
      <c r="D2149" s="80">
        <v>3.0880000000000001</v>
      </c>
      <c r="E2149" s="80">
        <v>3.1339999999999999</v>
      </c>
      <c r="F2149" s="79">
        <v>28678033</v>
      </c>
      <c r="G2149" s="79">
        <v>9960490519</v>
      </c>
      <c r="H2149" s="123">
        <v>31216.175538718198</v>
      </c>
      <c r="I2149" s="124"/>
    </row>
    <row r="2150" spans="1:9" ht="25.35" customHeight="1">
      <c r="A2150" s="81">
        <v>42879</v>
      </c>
      <c r="B2150" s="80">
        <v>3.1625000000000001</v>
      </c>
      <c r="C2150" s="80">
        <v>3.18</v>
      </c>
      <c r="D2150" s="80">
        <v>3.1389999999999998</v>
      </c>
      <c r="E2150" s="80">
        <v>3.1684999999999999</v>
      </c>
      <c r="F2150" s="79">
        <v>20399504</v>
      </c>
      <c r="G2150" s="79">
        <v>9960490519</v>
      </c>
      <c r="H2150" s="123">
        <v>31559.813677503898</v>
      </c>
      <c r="I2150" s="124"/>
    </row>
    <row r="2151" spans="1:9" ht="25.35" customHeight="1">
      <c r="A2151" s="81">
        <v>42878</v>
      </c>
      <c r="B2151" s="80">
        <v>3.1545000000000001</v>
      </c>
      <c r="C2151" s="80">
        <v>3.1669999999999998</v>
      </c>
      <c r="D2151" s="80">
        <v>3.1315</v>
      </c>
      <c r="E2151" s="80">
        <v>3.1564999999999999</v>
      </c>
      <c r="F2151" s="79">
        <v>15715224</v>
      </c>
      <c r="G2151" s="79">
        <v>9960490519</v>
      </c>
      <c r="H2151" s="123">
        <v>31440.2869553583</v>
      </c>
      <c r="I2151" s="124"/>
    </row>
    <row r="2152" spans="1:9" ht="25.35" customHeight="1">
      <c r="A2152" s="81">
        <v>42877</v>
      </c>
      <c r="B2152" s="80">
        <v>3.1345000000000001</v>
      </c>
      <c r="C2152" s="80">
        <v>3.16</v>
      </c>
      <c r="D2152" s="80">
        <v>3.1164999999999998</v>
      </c>
      <c r="E2152" s="80">
        <v>3.1484999999999999</v>
      </c>
      <c r="F2152" s="79">
        <v>19540500</v>
      </c>
      <c r="G2152" s="79">
        <v>9960490519</v>
      </c>
      <c r="H2152" s="123">
        <v>31360.6040571052</v>
      </c>
      <c r="I2152" s="124"/>
    </row>
    <row r="2153" spans="1:9" ht="25.35" customHeight="1">
      <c r="A2153" s="81">
        <v>42874</v>
      </c>
      <c r="B2153" s="80">
        <v>3.1</v>
      </c>
      <c r="C2153" s="80">
        <v>3.1339999999999999</v>
      </c>
      <c r="D2153" s="80">
        <v>3.0735000000000001</v>
      </c>
      <c r="E2153" s="80">
        <v>3.1154999999999999</v>
      </c>
      <c r="F2153" s="79">
        <v>19728579</v>
      </c>
      <c r="G2153" s="79">
        <v>9960490519</v>
      </c>
      <c r="H2153" s="123">
        <v>31031.907945970699</v>
      </c>
      <c r="I2153" s="124"/>
    </row>
    <row r="2154" spans="1:9" ht="25.35" customHeight="1">
      <c r="A2154" s="81">
        <v>42873</v>
      </c>
      <c r="B2154" s="80">
        <v>3.1480000000000001</v>
      </c>
      <c r="C2154" s="80">
        <v>3.1480000000000001</v>
      </c>
      <c r="D2154" s="80">
        <v>3.0419999999999998</v>
      </c>
      <c r="E2154" s="80">
        <v>3.0895000000000001</v>
      </c>
      <c r="F2154" s="79">
        <v>20604498</v>
      </c>
      <c r="G2154" s="79">
        <v>9960490519</v>
      </c>
      <c r="H2154" s="123">
        <v>30772.937339265201</v>
      </c>
      <c r="I2154" s="124"/>
    </row>
    <row r="2155" spans="1:9" ht="25.35" customHeight="1">
      <c r="A2155" s="81">
        <v>42872</v>
      </c>
      <c r="B2155" s="80">
        <v>3.0924999999999998</v>
      </c>
      <c r="C2155" s="80">
        <v>3.093</v>
      </c>
      <c r="D2155" s="80">
        <v>3.0550000000000002</v>
      </c>
      <c r="E2155" s="80">
        <v>3.0905</v>
      </c>
      <c r="F2155" s="79">
        <v>16816459</v>
      </c>
      <c r="G2155" s="79">
        <v>9960490519</v>
      </c>
      <c r="H2155" s="123">
        <v>30782.894733089299</v>
      </c>
      <c r="I2155" s="124"/>
    </row>
    <row r="2156" spans="1:9" ht="25.35" customHeight="1">
      <c r="A2156" s="81">
        <v>42871</v>
      </c>
      <c r="B2156" s="80">
        <v>3.0459999999999998</v>
      </c>
      <c r="C2156" s="80">
        <v>3.1030000000000002</v>
      </c>
      <c r="D2156" s="80">
        <v>3.0434999999999999</v>
      </c>
      <c r="E2156" s="80">
        <v>3.0985</v>
      </c>
      <c r="F2156" s="79">
        <v>28181351</v>
      </c>
      <c r="G2156" s="79">
        <v>9960490519</v>
      </c>
      <c r="H2156" s="123">
        <v>30862.580006108401</v>
      </c>
      <c r="I2156" s="124"/>
    </row>
    <row r="2157" spans="1:9" ht="25.35" customHeight="1">
      <c r="A2157" s="81">
        <v>42870</v>
      </c>
      <c r="B2157" s="80">
        <v>3.0605000000000002</v>
      </c>
      <c r="C2157" s="80">
        <v>3.0649999999999999</v>
      </c>
      <c r="D2157" s="80">
        <v>3.0145</v>
      </c>
      <c r="E2157" s="80">
        <v>3.0350000000000001</v>
      </c>
      <c r="F2157" s="79">
        <v>19502159</v>
      </c>
      <c r="G2157" s="79">
        <v>9960490519</v>
      </c>
      <c r="H2157" s="123">
        <v>30230.089580080799</v>
      </c>
      <c r="I2157" s="124"/>
    </row>
    <row r="2158" spans="1:9" ht="25.35" customHeight="1">
      <c r="A2158" s="81">
        <v>42867</v>
      </c>
      <c r="B2158" s="80">
        <v>2.98</v>
      </c>
      <c r="C2158" s="80">
        <v>3.0649999999999999</v>
      </c>
      <c r="D2158" s="80">
        <v>2.9790000000000001</v>
      </c>
      <c r="E2158" s="80">
        <v>3.0594999999999999</v>
      </c>
      <c r="F2158" s="79">
        <v>34693667</v>
      </c>
      <c r="G2158" s="79">
        <v>9960490519</v>
      </c>
      <c r="H2158" s="123">
        <v>30474.122908667101</v>
      </c>
      <c r="I2158" s="124"/>
    </row>
    <row r="2159" spans="1:9" ht="25.35" customHeight="1">
      <c r="A2159" s="81">
        <v>42866</v>
      </c>
      <c r="B2159" s="80">
        <v>3.1255000000000002</v>
      </c>
      <c r="C2159" s="80">
        <v>3.14</v>
      </c>
      <c r="D2159" s="80">
        <v>2.9740000000000002</v>
      </c>
      <c r="E2159" s="80">
        <v>2.9784999999999999</v>
      </c>
      <c r="F2159" s="79">
        <v>57078790</v>
      </c>
      <c r="G2159" s="79">
        <v>9960490519</v>
      </c>
      <c r="H2159" s="123">
        <v>29667.322283716101</v>
      </c>
      <c r="I2159" s="124"/>
    </row>
    <row r="2160" spans="1:9" ht="25.35" customHeight="1">
      <c r="A2160" s="81">
        <v>42865</v>
      </c>
      <c r="B2160" s="80">
        <v>3.0674999999999999</v>
      </c>
      <c r="C2160" s="80">
        <v>3.1265000000000001</v>
      </c>
      <c r="D2160" s="80">
        <v>3.0390000000000001</v>
      </c>
      <c r="E2160" s="80">
        <v>3.1190000000000002</v>
      </c>
      <c r="F2160" s="79">
        <v>22182932</v>
      </c>
      <c r="G2160" s="79">
        <v>9960490519</v>
      </c>
      <c r="H2160" s="123">
        <v>31066.769510802202</v>
      </c>
      <c r="I2160" s="124"/>
    </row>
    <row r="2161" spans="1:9" ht="25.35" customHeight="1">
      <c r="A2161" s="81">
        <v>42864</v>
      </c>
      <c r="B2161" s="80">
        <v>3.0739999999999998</v>
      </c>
      <c r="C2161" s="80">
        <v>3.0855000000000001</v>
      </c>
      <c r="D2161" s="80">
        <v>3.0449999999999999</v>
      </c>
      <c r="E2161" s="80">
        <v>3.06</v>
      </c>
      <c r="F2161" s="79">
        <v>18068470</v>
      </c>
      <c r="G2161" s="79">
        <v>9960490519</v>
      </c>
      <c r="H2161" s="123">
        <v>30479.100418196202</v>
      </c>
      <c r="I2161" s="124"/>
    </row>
    <row r="2162" spans="1:9" ht="25.35" customHeight="1">
      <c r="A2162" s="81">
        <v>42863</v>
      </c>
      <c r="B2162" s="80">
        <v>3.1030000000000002</v>
      </c>
      <c r="C2162" s="80">
        <v>3.1135000000000002</v>
      </c>
      <c r="D2162" s="80">
        <v>3.0625</v>
      </c>
      <c r="E2162" s="80">
        <v>3.0659999999999998</v>
      </c>
      <c r="F2162" s="79">
        <v>17259714</v>
      </c>
      <c r="G2162" s="79">
        <v>9960490519</v>
      </c>
      <c r="H2162" s="123">
        <v>30538.863779268999</v>
      </c>
      <c r="I2162" s="124"/>
    </row>
    <row r="2163" spans="1:9" ht="25.35" customHeight="1">
      <c r="A2163" s="81">
        <v>42860</v>
      </c>
      <c r="B2163" s="80">
        <v>3.0394999999999999</v>
      </c>
      <c r="C2163" s="80">
        <v>3.1019999999999999</v>
      </c>
      <c r="D2163" s="80">
        <v>3.0394999999999999</v>
      </c>
      <c r="E2163" s="80">
        <v>3.0954999999999999</v>
      </c>
      <c r="F2163" s="79">
        <v>14042456</v>
      </c>
      <c r="G2163" s="79">
        <v>9960490519</v>
      </c>
      <c r="H2163" s="123">
        <v>30832.698325572001</v>
      </c>
      <c r="I2163" s="124"/>
    </row>
    <row r="2164" spans="1:9" ht="25.35" customHeight="1">
      <c r="A2164" s="81">
        <v>42859</v>
      </c>
      <c r="B2164" s="80">
        <v>3.04</v>
      </c>
      <c r="C2164" s="80">
        <v>3.0565000000000002</v>
      </c>
      <c r="D2164" s="80">
        <v>3.01</v>
      </c>
      <c r="E2164" s="80">
        <v>3.0565000000000002</v>
      </c>
      <c r="F2164" s="79">
        <v>20946763</v>
      </c>
      <c r="G2164" s="79">
        <v>9960490519</v>
      </c>
      <c r="H2164" s="123">
        <v>30444.238853364699</v>
      </c>
      <c r="I2164" s="124"/>
    </row>
    <row r="2165" spans="1:9" ht="25.35" customHeight="1">
      <c r="A2165" s="81">
        <v>42858</v>
      </c>
      <c r="B2165" s="80">
        <v>3.0305</v>
      </c>
      <c r="C2165" s="80">
        <v>3.0390000000000001</v>
      </c>
      <c r="D2165" s="80">
        <v>3.0179999999999998</v>
      </c>
      <c r="E2165" s="80">
        <v>3.02</v>
      </c>
      <c r="F2165" s="79">
        <v>13060032</v>
      </c>
      <c r="G2165" s="79">
        <v>9960490519</v>
      </c>
      <c r="H2165" s="123">
        <v>30080.681177398699</v>
      </c>
      <c r="I2165" s="124"/>
    </row>
    <row r="2166" spans="1:9" ht="25.35" customHeight="1">
      <c r="A2166" s="81">
        <v>42857</v>
      </c>
      <c r="B2166" s="80">
        <v>3.0550000000000002</v>
      </c>
      <c r="C2166" s="80">
        <v>3.0779999999999998</v>
      </c>
      <c r="D2166" s="80">
        <v>3.0225</v>
      </c>
      <c r="E2166" s="80">
        <v>3.0249999999999999</v>
      </c>
      <c r="F2166" s="79">
        <v>21927806</v>
      </c>
      <c r="G2166" s="79">
        <v>9960490519</v>
      </c>
      <c r="H2166" s="123">
        <v>30130.484769881401</v>
      </c>
      <c r="I2166" s="124"/>
    </row>
    <row r="2167" spans="1:9" ht="25.35" customHeight="1">
      <c r="A2167" s="81">
        <v>42853</v>
      </c>
      <c r="B2167" s="80">
        <v>3.0724999999999998</v>
      </c>
      <c r="C2167" s="80">
        <v>3.0815000000000001</v>
      </c>
      <c r="D2167" s="80">
        <v>3.0165000000000002</v>
      </c>
      <c r="E2167" s="80">
        <v>3.0474999999999999</v>
      </c>
      <c r="F2167" s="79">
        <v>20630686</v>
      </c>
      <c r="G2167" s="79">
        <v>9960490519</v>
      </c>
      <c r="H2167" s="123">
        <v>30354.593811755502</v>
      </c>
      <c r="I2167" s="124"/>
    </row>
    <row r="2168" spans="1:9" ht="25.35" customHeight="1">
      <c r="A2168" s="81">
        <v>42852</v>
      </c>
      <c r="B2168" s="80">
        <v>3.1</v>
      </c>
      <c r="C2168" s="80">
        <v>3.1080000000000001</v>
      </c>
      <c r="D2168" s="80">
        <v>3.0794999999999999</v>
      </c>
      <c r="E2168" s="80">
        <v>3.081</v>
      </c>
      <c r="F2168" s="79">
        <v>16035998</v>
      </c>
      <c r="G2168" s="79">
        <v>9960437584</v>
      </c>
      <c r="H2168" s="123">
        <v>30688.109089211299</v>
      </c>
      <c r="I2168" s="124"/>
    </row>
    <row r="2169" spans="1:9" ht="25.35" customHeight="1">
      <c r="A2169" s="81">
        <v>42851</v>
      </c>
      <c r="B2169" s="80">
        <v>3.1280000000000001</v>
      </c>
      <c r="C2169" s="80">
        <v>3.1415000000000002</v>
      </c>
      <c r="D2169" s="80">
        <v>3.1004999999999998</v>
      </c>
      <c r="E2169" s="80">
        <v>3.1004999999999998</v>
      </c>
      <c r="F2169" s="79">
        <v>21916582</v>
      </c>
      <c r="G2169" s="79">
        <v>9960437584</v>
      </c>
      <c r="H2169" s="123">
        <v>30882.335418328101</v>
      </c>
      <c r="I2169" s="124"/>
    </row>
    <row r="2170" spans="1:9" ht="25.35" customHeight="1">
      <c r="A2170" s="81">
        <v>42850</v>
      </c>
      <c r="B2170" s="80">
        <v>3.1389999999999998</v>
      </c>
      <c r="C2170" s="80">
        <v>3.1684999999999999</v>
      </c>
      <c r="D2170" s="80">
        <v>3.1215000000000002</v>
      </c>
      <c r="E2170" s="80">
        <v>3.1345000000000001</v>
      </c>
      <c r="F2170" s="79">
        <v>18739649</v>
      </c>
      <c r="G2170" s="79">
        <v>9960437584</v>
      </c>
      <c r="H2170" s="123">
        <v>31220.991873020401</v>
      </c>
      <c r="I2170" s="124"/>
    </row>
    <row r="2171" spans="1:9" ht="25.35" customHeight="1">
      <c r="A2171" s="81">
        <v>42849</v>
      </c>
      <c r="B2171" s="80">
        <v>3.1484999999999999</v>
      </c>
      <c r="C2171" s="80">
        <v>3.1775000000000002</v>
      </c>
      <c r="D2171" s="80">
        <v>3.1040000000000001</v>
      </c>
      <c r="E2171" s="80">
        <v>3.14</v>
      </c>
      <c r="F2171" s="79">
        <v>14323547</v>
      </c>
      <c r="G2171" s="79">
        <v>9960437584</v>
      </c>
      <c r="H2171" s="123">
        <v>31275.775058651499</v>
      </c>
      <c r="I2171" s="124"/>
    </row>
    <row r="2172" spans="1:9" ht="25.35" customHeight="1">
      <c r="A2172" s="81">
        <v>42846</v>
      </c>
      <c r="B2172" s="80">
        <v>3.1080000000000001</v>
      </c>
      <c r="C2172" s="80">
        <v>3.1389999999999998</v>
      </c>
      <c r="D2172" s="80">
        <v>3.1</v>
      </c>
      <c r="E2172" s="80">
        <v>3.1095000000000002</v>
      </c>
      <c r="F2172" s="79">
        <v>18993451</v>
      </c>
      <c r="G2172" s="79">
        <v>9960437584</v>
      </c>
      <c r="H2172" s="123">
        <v>30971.982358272398</v>
      </c>
      <c r="I2172" s="124"/>
    </row>
    <row r="2173" spans="1:9" ht="25.35" customHeight="1">
      <c r="A2173" s="81">
        <v>42845</v>
      </c>
      <c r="B2173" s="80">
        <v>3.105</v>
      </c>
      <c r="C2173" s="80">
        <v>3.1324999999999998</v>
      </c>
      <c r="D2173" s="80">
        <v>3.1019999999999999</v>
      </c>
      <c r="E2173" s="80">
        <v>3.1154999999999999</v>
      </c>
      <c r="F2173" s="79">
        <v>14665454</v>
      </c>
      <c r="G2173" s="79">
        <v>9960437584</v>
      </c>
      <c r="H2173" s="123">
        <v>31031.743026979599</v>
      </c>
      <c r="I2173" s="124"/>
    </row>
    <row r="2174" spans="1:9" ht="25.35" customHeight="1">
      <c r="A2174" s="81">
        <v>42844</v>
      </c>
      <c r="B2174" s="80">
        <v>3.1015000000000001</v>
      </c>
      <c r="C2174" s="80">
        <v>3.12</v>
      </c>
      <c r="D2174" s="80">
        <v>3.0819999999999999</v>
      </c>
      <c r="E2174" s="80">
        <v>3.1150000000000002</v>
      </c>
      <c r="F2174" s="79">
        <v>17666267</v>
      </c>
      <c r="G2174" s="79">
        <v>9960437584</v>
      </c>
      <c r="H2174" s="123">
        <v>31026.763169150101</v>
      </c>
      <c r="I2174" s="124"/>
    </row>
    <row r="2175" spans="1:9" ht="25.35" customHeight="1">
      <c r="A2175" s="81">
        <v>42843</v>
      </c>
      <c r="B2175" s="80">
        <v>3.1360000000000001</v>
      </c>
      <c r="C2175" s="80">
        <v>3.15</v>
      </c>
      <c r="D2175" s="80">
        <v>3.0880000000000001</v>
      </c>
      <c r="E2175" s="80">
        <v>3.1034999999999999</v>
      </c>
      <c r="F2175" s="79">
        <v>18486959</v>
      </c>
      <c r="G2175" s="79">
        <v>9960437584</v>
      </c>
      <c r="H2175" s="123">
        <v>30912.219314811799</v>
      </c>
      <c r="I2175" s="124"/>
    </row>
    <row r="2176" spans="1:9" ht="25.35" customHeight="1">
      <c r="A2176" s="81">
        <v>42838</v>
      </c>
      <c r="B2176" s="80">
        <v>3.1659999999999999</v>
      </c>
      <c r="C2176" s="80">
        <v>3.1755</v>
      </c>
      <c r="D2176" s="80">
        <v>3.1204999999999998</v>
      </c>
      <c r="E2176" s="80">
        <v>3.1309999999999998</v>
      </c>
      <c r="F2176" s="79">
        <v>13702738</v>
      </c>
      <c r="G2176" s="79">
        <v>9960437584</v>
      </c>
      <c r="H2176" s="123">
        <v>31186.130493460601</v>
      </c>
      <c r="I2176" s="124"/>
    </row>
    <row r="2177" spans="1:9" ht="25.35" customHeight="1">
      <c r="A2177" s="81">
        <v>42837</v>
      </c>
      <c r="B2177" s="80">
        <v>3.1259999999999999</v>
      </c>
      <c r="C2177" s="80">
        <v>3.17</v>
      </c>
      <c r="D2177" s="80">
        <v>3.1179999999999999</v>
      </c>
      <c r="E2177" s="80">
        <v>3.157</v>
      </c>
      <c r="F2177" s="79">
        <v>12386239</v>
      </c>
      <c r="G2177" s="79">
        <v>9960437584</v>
      </c>
      <c r="H2177" s="123">
        <v>31445.102098620901</v>
      </c>
      <c r="I2177" s="124"/>
    </row>
    <row r="2178" spans="1:9" ht="25.35" customHeight="1">
      <c r="A2178" s="81">
        <v>42836</v>
      </c>
      <c r="B2178" s="80">
        <v>3.15</v>
      </c>
      <c r="C2178" s="80">
        <v>3.1549999999999998</v>
      </c>
      <c r="D2178" s="80">
        <v>3.1019999999999999</v>
      </c>
      <c r="E2178" s="80">
        <v>3.1295000000000002</v>
      </c>
      <c r="F2178" s="79">
        <v>19139211</v>
      </c>
      <c r="G2178" s="79">
        <v>9960437584</v>
      </c>
      <c r="H2178" s="123">
        <v>31171.190919972101</v>
      </c>
      <c r="I2178" s="124"/>
    </row>
    <row r="2179" spans="1:9" ht="25.35" customHeight="1">
      <c r="A2179" s="81">
        <v>42835</v>
      </c>
      <c r="B2179" s="80">
        <v>3.1185</v>
      </c>
      <c r="C2179" s="80">
        <v>3.15</v>
      </c>
      <c r="D2179" s="80">
        <v>3.1025</v>
      </c>
      <c r="E2179" s="80">
        <v>3.15</v>
      </c>
      <c r="F2179" s="79">
        <v>19534060</v>
      </c>
      <c r="G2179" s="79">
        <v>9960437584</v>
      </c>
      <c r="H2179" s="123">
        <v>31375.3793395014</v>
      </c>
      <c r="I2179" s="124"/>
    </row>
    <row r="2180" spans="1:9" ht="25.35" customHeight="1">
      <c r="A2180" s="81">
        <v>42832</v>
      </c>
      <c r="B2180" s="80">
        <v>3.1244999999999998</v>
      </c>
      <c r="C2180" s="80">
        <v>3.1324999999999998</v>
      </c>
      <c r="D2180" s="80">
        <v>3.09</v>
      </c>
      <c r="E2180" s="80">
        <v>3.1204999999999998</v>
      </c>
      <c r="F2180" s="79">
        <v>19579032</v>
      </c>
      <c r="G2180" s="79">
        <v>9960437584</v>
      </c>
      <c r="H2180" s="123">
        <v>31081.543980027898</v>
      </c>
      <c r="I2180" s="124"/>
    </row>
    <row r="2181" spans="1:9" ht="25.35" customHeight="1">
      <c r="A2181" s="81">
        <v>42831</v>
      </c>
      <c r="B2181" s="80">
        <v>3.1259999999999999</v>
      </c>
      <c r="C2181" s="80">
        <v>3.1440000000000001</v>
      </c>
      <c r="D2181" s="80">
        <v>3.1044999999999998</v>
      </c>
      <c r="E2181" s="80">
        <v>3.1419999999999999</v>
      </c>
      <c r="F2181" s="79">
        <v>16638603</v>
      </c>
      <c r="G2181" s="79">
        <v>9960437584</v>
      </c>
      <c r="H2181" s="123">
        <v>31295.696864722799</v>
      </c>
      <c r="I2181" s="124"/>
    </row>
    <row r="2182" spans="1:9" ht="25.35" customHeight="1">
      <c r="A2182" s="81">
        <v>42830</v>
      </c>
      <c r="B2182" s="80">
        <v>3.1545000000000001</v>
      </c>
      <c r="C2182" s="80">
        <v>3.1545000000000001</v>
      </c>
      <c r="D2182" s="80">
        <v>3.113</v>
      </c>
      <c r="E2182" s="80">
        <v>3.1360000000000001</v>
      </c>
      <c r="F2182" s="79">
        <v>20976480</v>
      </c>
      <c r="G2182" s="79">
        <v>9960437584</v>
      </c>
      <c r="H2182" s="123">
        <v>31235.933821262199</v>
      </c>
      <c r="I2182" s="124"/>
    </row>
    <row r="2183" spans="1:9" ht="25.35" customHeight="1">
      <c r="A2183" s="81">
        <v>42829</v>
      </c>
      <c r="B2183" s="80">
        <v>3.169</v>
      </c>
      <c r="C2183" s="80">
        <v>3.1875</v>
      </c>
      <c r="D2183" s="80">
        <v>3.1265000000000001</v>
      </c>
      <c r="E2183" s="80">
        <v>3.1395</v>
      </c>
      <c r="F2183" s="79">
        <v>27292538</v>
      </c>
      <c r="G2183" s="79">
        <v>9960437584</v>
      </c>
      <c r="H2183" s="123">
        <v>31270.795200822002</v>
      </c>
      <c r="I2183" s="124"/>
    </row>
    <row r="2184" spans="1:9" ht="25.35" customHeight="1">
      <c r="A2184" s="81">
        <v>42828</v>
      </c>
      <c r="B2184" s="80">
        <v>3.2549999999999999</v>
      </c>
      <c r="C2184" s="80">
        <v>3.2549999999999999</v>
      </c>
      <c r="D2184" s="80">
        <v>3.157</v>
      </c>
      <c r="E2184" s="80">
        <v>3.16</v>
      </c>
      <c r="F2184" s="79">
        <v>23095853</v>
      </c>
      <c r="G2184" s="79">
        <v>9960437584</v>
      </c>
      <c r="H2184" s="123">
        <v>31474.983620351199</v>
      </c>
      <c r="I2184" s="124"/>
    </row>
    <row r="2185" spans="1:9" ht="25.35" customHeight="1">
      <c r="A2185" s="81">
        <v>42825</v>
      </c>
      <c r="B2185" s="80">
        <v>3.1555</v>
      </c>
      <c r="C2185" s="80">
        <v>3.2109999999999999</v>
      </c>
      <c r="D2185" s="80">
        <v>3.0994999999999999</v>
      </c>
      <c r="E2185" s="80">
        <v>3.1819999999999999</v>
      </c>
      <c r="F2185" s="79">
        <v>47172038</v>
      </c>
      <c r="G2185" s="79">
        <v>9960437584</v>
      </c>
      <c r="H2185" s="123">
        <v>31694.113988122299</v>
      </c>
      <c r="I2185" s="124"/>
    </row>
    <row r="2186" spans="1:9" ht="25.35" customHeight="1">
      <c r="A2186" s="81">
        <v>42824</v>
      </c>
      <c r="B2186" s="80">
        <v>3.2330000000000001</v>
      </c>
      <c r="C2186" s="80">
        <v>3.2370000000000001</v>
      </c>
      <c r="D2186" s="80">
        <v>3.1515</v>
      </c>
      <c r="E2186" s="80">
        <v>3.17</v>
      </c>
      <c r="F2186" s="79">
        <v>30929502</v>
      </c>
      <c r="G2186" s="79">
        <v>9960186863</v>
      </c>
      <c r="H2186" s="123">
        <v>31573.793115611901</v>
      </c>
      <c r="I2186" s="124"/>
    </row>
    <row r="2187" spans="1:9" ht="25.35" customHeight="1">
      <c r="A2187" s="81">
        <v>42823</v>
      </c>
      <c r="B2187" s="80">
        <v>3.2444999999999999</v>
      </c>
      <c r="C2187" s="80">
        <v>3.266</v>
      </c>
      <c r="D2187" s="80">
        <v>3.2225000000000001</v>
      </c>
      <c r="E2187" s="80">
        <v>3.2235</v>
      </c>
      <c r="F2187" s="79">
        <v>19983237</v>
      </c>
      <c r="G2187" s="79">
        <v>9960186863</v>
      </c>
      <c r="H2187" s="123">
        <v>32106.6624858633</v>
      </c>
      <c r="I2187" s="124"/>
    </row>
    <row r="2188" spans="1:9" ht="25.35" customHeight="1">
      <c r="A2188" s="81">
        <v>42822</v>
      </c>
      <c r="B2188" s="80">
        <v>3.2574999999999998</v>
      </c>
      <c r="C2188" s="80">
        <v>3.2645</v>
      </c>
      <c r="D2188" s="80">
        <v>3.2010000000000001</v>
      </c>
      <c r="E2188" s="80">
        <v>3.2425000000000002</v>
      </c>
      <c r="F2188" s="79">
        <v>15249878</v>
      </c>
      <c r="G2188" s="79">
        <v>9960186863</v>
      </c>
      <c r="H2188" s="123">
        <v>32295.906568191702</v>
      </c>
      <c r="I2188" s="124"/>
    </row>
    <row r="2189" spans="1:9" ht="25.35" customHeight="1">
      <c r="A2189" s="81">
        <v>42821</v>
      </c>
      <c r="B2189" s="80">
        <v>3.2</v>
      </c>
      <c r="C2189" s="80">
        <v>3.2519999999999998</v>
      </c>
      <c r="D2189" s="80">
        <v>3.1869999999999998</v>
      </c>
      <c r="E2189" s="80">
        <v>3.2494999999999998</v>
      </c>
      <c r="F2189" s="79">
        <v>28397717</v>
      </c>
      <c r="G2189" s="79">
        <v>9960186863</v>
      </c>
      <c r="H2189" s="123">
        <v>32365.6275722719</v>
      </c>
      <c r="I2189" s="124"/>
    </row>
    <row r="2190" spans="1:9" ht="25.35" customHeight="1">
      <c r="A2190" s="81">
        <v>42818</v>
      </c>
      <c r="B2190" s="80">
        <v>3.3010000000000002</v>
      </c>
      <c r="C2190" s="80">
        <v>3.3045</v>
      </c>
      <c r="D2190" s="80">
        <v>3.2444999999999999</v>
      </c>
      <c r="E2190" s="80">
        <v>3.2565</v>
      </c>
      <c r="F2190" s="79">
        <v>22034399</v>
      </c>
      <c r="G2190" s="79">
        <v>9960186863</v>
      </c>
      <c r="H2190" s="123">
        <v>32435.348576352098</v>
      </c>
      <c r="I2190" s="124"/>
    </row>
    <row r="2191" spans="1:9" ht="25.35" customHeight="1">
      <c r="A2191" s="81">
        <v>42817</v>
      </c>
      <c r="B2191" s="80">
        <v>3.3045</v>
      </c>
      <c r="C2191" s="80">
        <v>3.3149999999999999</v>
      </c>
      <c r="D2191" s="80">
        <v>3.2509999999999999</v>
      </c>
      <c r="E2191" s="80">
        <v>3.3140000000000001</v>
      </c>
      <c r="F2191" s="79">
        <v>17094030</v>
      </c>
      <c r="G2191" s="79">
        <v>9960186863</v>
      </c>
      <c r="H2191" s="123">
        <v>33008.058181121698</v>
      </c>
      <c r="I2191" s="124"/>
    </row>
    <row r="2192" spans="1:9" ht="25.35" customHeight="1">
      <c r="A2192" s="81">
        <v>42816</v>
      </c>
      <c r="B2192" s="80">
        <v>3.2589999999999999</v>
      </c>
      <c r="C2192" s="80">
        <v>3.3094999999999999</v>
      </c>
      <c r="D2192" s="80">
        <v>3.25</v>
      </c>
      <c r="E2192" s="80">
        <v>3.3054999999999999</v>
      </c>
      <c r="F2192" s="79">
        <v>20903196</v>
      </c>
      <c r="G2192" s="79">
        <v>9960186863</v>
      </c>
      <c r="H2192" s="123">
        <v>32923.395604913698</v>
      </c>
      <c r="I2192" s="124"/>
    </row>
    <row r="2193" spans="1:9" ht="25.35" customHeight="1">
      <c r="A2193" s="81">
        <v>42815</v>
      </c>
      <c r="B2193" s="80">
        <v>3.3304999999999998</v>
      </c>
      <c r="C2193" s="80">
        <v>3.3405</v>
      </c>
      <c r="D2193" s="80">
        <v>3.2675000000000001</v>
      </c>
      <c r="E2193" s="80">
        <v>3.2705000000000002</v>
      </c>
      <c r="F2193" s="79">
        <v>24889516</v>
      </c>
      <c r="G2193" s="79">
        <v>9960186863</v>
      </c>
      <c r="H2193" s="123">
        <v>32574.790584512601</v>
      </c>
      <c r="I2193" s="124"/>
    </row>
    <row r="2194" spans="1:9" ht="25.35" customHeight="1">
      <c r="A2194" s="81">
        <v>42814</v>
      </c>
      <c r="B2194" s="80">
        <v>3.3584999999999998</v>
      </c>
      <c r="C2194" s="80">
        <v>3.3704999999999998</v>
      </c>
      <c r="D2194" s="80">
        <v>3.323</v>
      </c>
      <c r="E2194" s="80">
        <v>3.3315000000000001</v>
      </c>
      <c r="F2194" s="79">
        <v>15086400</v>
      </c>
      <c r="G2194" s="79">
        <v>9960186863</v>
      </c>
      <c r="H2194" s="123">
        <v>33182.363066015903</v>
      </c>
      <c r="I2194" s="124"/>
    </row>
    <row r="2195" spans="1:9" ht="25.35" customHeight="1">
      <c r="A2195" s="81">
        <v>42811</v>
      </c>
      <c r="B2195" s="80">
        <v>3.2919999999999998</v>
      </c>
      <c r="C2195" s="80">
        <v>3.3690000000000002</v>
      </c>
      <c r="D2195" s="80">
        <v>3.24</v>
      </c>
      <c r="E2195" s="80">
        <v>3.3435000000000001</v>
      </c>
      <c r="F2195" s="79">
        <v>38194685</v>
      </c>
      <c r="G2195" s="79">
        <v>9960186863</v>
      </c>
      <c r="H2195" s="123">
        <v>33301.886144263997</v>
      </c>
      <c r="I2195" s="124"/>
    </row>
    <row r="2196" spans="1:9" ht="25.35" customHeight="1">
      <c r="A2196" s="81">
        <v>42810</v>
      </c>
      <c r="B2196" s="80">
        <v>3.35</v>
      </c>
      <c r="C2196" s="80">
        <v>3.35</v>
      </c>
      <c r="D2196" s="80">
        <v>3.2814999999999999</v>
      </c>
      <c r="E2196" s="80">
        <v>3.3014999999999999</v>
      </c>
      <c r="F2196" s="79">
        <v>26689921</v>
      </c>
      <c r="G2196" s="79">
        <v>9960186863</v>
      </c>
      <c r="H2196" s="123">
        <v>32883.555370395501</v>
      </c>
      <c r="I2196" s="124"/>
    </row>
    <row r="2197" spans="1:9" ht="25.35" customHeight="1">
      <c r="A2197" s="81">
        <v>42809</v>
      </c>
      <c r="B2197" s="80">
        <v>3.3344999999999998</v>
      </c>
      <c r="C2197" s="80">
        <v>3.3424999999999998</v>
      </c>
      <c r="D2197" s="80">
        <v>3.306</v>
      </c>
      <c r="E2197" s="80">
        <v>3.3195000000000001</v>
      </c>
      <c r="F2197" s="79">
        <v>12982321</v>
      </c>
      <c r="G2197" s="79">
        <v>9960186863</v>
      </c>
      <c r="H2197" s="123">
        <v>33062.842362461299</v>
      </c>
      <c r="I2197" s="124"/>
    </row>
    <row r="2198" spans="1:9" ht="25.35" customHeight="1">
      <c r="A2198" s="81">
        <v>42808</v>
      </c>
      <c r="B2198" s="80">
        <v>3.3245</v>
      </c>
      <c r="C2198" s="80">
        <v>3.3570000000000002</v>
      </c>
      <c r="D2198" s="80">
        <v>3.3170000000000002</v>
      </c>
      <c r="E2198" s="80">
        <v>3.3405</v>
      </c>
      <c r="F2198" s="79">
        <v>19683033</v>
      </c>
      <c r="G2198" s="79">
        <v>9960186863</v>
      </c>
      <c r="H2198" s="123">
        <v>33272.003000008401</v>
      </c>
      <c r="I2198" s="124"/>
    </row>
    <row r="2199" spans="1:9" ht="25.35" customHeight="1">
      <c r="A2199" s="81">
        <v>42807</v>
      </c>
      <c r="B2199" s="80">
        <v>3.4455</v>
      </c>
      <c r="C2199" s="80">
        <v>3.4575</v>
      </c>
      <c r="D2199" s="80">
        <v>3.3065000000000002</v>
      </c>
      <c r="E2199" s="80">
        <v>3.3159999999999998</v>
      </c>
      <c r="F2199" s="79">
        <v>22566244</v>
      </c>
      <c r="G2199" s="79">
        <v>9960186863</v>
      </c>
      <c r="H2199" s="123">
        <v>33027.979485727599</v>
      </c>
      <c r="I2199" s="124"/>
    </row>
    <row r="2200" spans="1:9" ht="25.35" customHeight="1">
      <c r="A2200" s="81">
        <v>42804</v>
      </c>
      <c r="B2200" s="80">
        <v>3.45</v>
      </c>
      <c r="C2200" s="80">
        <v>3.4895</v>
      </c>
      <c r="D2200" s="80">
        <v>3.3879999999999999</v>
      </c>
      <c r="E2200" s="80">
        <v>3.4245000000000001</v>
      </c>
      <c r="F2200" s="79">
        <v>56255805</v>
      </c>
      <c r="G2200" s="79">
        <v>9960186863</v>
      </c>
      <c r="H2200" s="123">
        <v>34108.662173051802</v>
      </c>
      <c r="I2200" s="124"/>
    </row>
    <row r="2201" spans="1:9" ht="25.35" customHeight="1">
      <c r="A2201" s="81">
        <v>42803</v>
      </c>
      <c r="B2201" s="80">
        <v>3.278</v>
      </c>
      <c r="C2201" s="80">
        <v>3.3054999999999999</v>
      </c>
      <c r="D2201" s="80">
        <v>3.2565</v>
      </c>
      <c r="E2201" s="80">
        <v>3.302</v>
      </c>
      <c r="F2201" s="79">
        <v>19308715</v>
      </c>
      <c r="G2201" s="79">
        <v>9960186863</v>
      </c>
      <c r="H2201" s="123">
        <v>32888.537477567203</v>
      </c>
      <c r="I2201" s="124"/>
    </row>
    <row r="2202" spans="1:9" ht="25.35" customHeight="1">
      <c r="A2202" s="81">
        <v>42802</v>
      </c>
      <c r="B2202" s="80">
        <v>3.2835000000000001</v>
      </c>
      <c r="C2202" s="80">
        <v>3.2995000000000001</v>
      </c>
      <c r="D2202" s="80">
        <v>3.2669999999999999</v>
      </c>
      <c r="E2202" s="80">
        <v>3.2850000000000001</v>
      </c>
      <c r="F2202" s="79">
        <v>17852220</v>
      </c>
      <c r="G2202" s="79">
        <v>9960186863</v>
      </c>
      <c r="H2202" s="123">
        <v>32719.214699844699</v>
      </c>
      <c r="I2202" s="124"/>
    </row>
    <row r="2203" spans="1:9" ht="25.35" customHeight="1">
      <c r="A2203" s="81">
        <v>42801</v>
      </c>
      <c r="B2203" s="80">
        <v>3.339</v>
      </c>
      <c r="C2203" s="80">
        <v>3.339</v>
      </c>
      <c r="D2203" s="80">
        <v>3.3174999999999999</v>
      </c>
      <c r="E2203" s="80">
        <v>3.3250000000000002</v>
      </c>
      <c r="F2203" s="79">
        <v>22418551</v>
      </c>
      <c r="G2203" s="79">
        <v>9960186863</v>
      </c>
      <c r="H2203" s="123">
        <v>33117.621794413702</v>
      </c>
      <c r="I2203" s="124"/>
    </row>
    <row r="2204" spans="1:9" ht="25.35" customHeight="1">
      <c r="A2204" s="81">
        <v>42800</v>
      </c>
      <c r="B2204" s="80">
        <v>3.3290000000000002</v>
      </c>
      <c r="C2204" s="80">
        <v>3.3534999999999999</v>
      </c>
      <c r="D2204" s="80">
        <v>3.3290000000000002</v>
      </c>
      <c r="E2204" s="80">
        <v>3.3304999999999998</v>
      </c>
      <c r="F2204" s="79">
        <v>20298626</v>
      </c>
      <c r="G2204" s="79">
        <v>9960186863</v>
      </c>
      <c r="H2204" s="123">
        <v>33172.401226366099</v>
      </c>
      <c r="I2204" s="124"/>
    </row>
    <row r="2205" spans="1:9" ht="25.35" customHeight="1">
      <c r="A2205" s="81">
        <v>42797</v>
      </c>
      <c r="B2205" s="80">
        <v>3.3420000000000001</v>
      </c>
      <c r="C2205" s="80">
        <v>3.3755000000000002</v>
      </c>
      <c r="D2205" s="80">
        <v>3.3174999999999999</v>
      </c>
      <c r="E2205" s="80">
        <v>3.3294999999999999</v>
      </c>
      <c r="F2205" s="79">
        <v>25986289</v>
      </c>
      <c r="G2205" s="79">
        <v>9960186863</v>
      </c>
      <c r="H2205" s="123">
        <v>33162.444136103601</v>
      </c>
      <c r="I2205" s="124"/>
    </row>
    <row r="2206" spans="1:9" ht="25.35" customHeight="1">
      <c r="A2206" s="81">
        <v>42796</v>
      </c>
      <c r="B2206" s="80">
        <v>3.28</v>
      </c>
      <c r="C2206" s="80">
        <v>3.3824999999999998</v>
      </c>
      <c r="D2206" s="80">
        <v>3.2719999999999998</v>
      </c>
      <c r="E2206" s="80">
        <v>3.3460000000000001</v>
      </c>
      <c r="F2206" s="79">
        <v>31511884</v>
      </c>
      <c r="G2206" s="79">
        <v>9960186863</v>
      </c>
      <c r="H2206" s="123">
        <v>33326.784806654403</v>
      </c>
      <c r="I2206" s="124"/>
    </row>
    <row r="2207" spans="1:9" ht="25.35" customHeight="1">
      <c r="A2207" s="81">
        <v>42795</v>
      </c>
      <c r="B2207" s="80">
        <v>3.274</v>
      </c>
      <c r="C2207" s="80">
        <v>3.3029999999999999</v>
      </c>
      <c r="D2207" s="80">
        <v>3.234</v>
      </c>
      <c r="E2207" s="80">
        <v>3.2845</v>
      </c>
      <c r="F2207" s="79">
        <v>21456230</v>
      </c>
      <c r="G2207" s="79">
        <v>9960186863</v>
      </c>
      <c r="H2207" s="123">
        <v>32714.234967366599</v>
      </c>
      <c r="I2207" s="124"/>
    </row>
    <row r="2208" spans="1:9" ht="25.35" customHeight="1">
      <c r="A2208" s="81">
        <v>42794</v>
      </c>
      <c r="B2208" s="80">
        <v>3.28</v>
      </c>
      <c r="C2208" s="80">
        <v>3.2955000000000001</v>
      </c>
      <c r="D2208" s="80">
        <v>3.2650000000000001</v>
      </c>
      <c r="E2208" s="80">
        <v>3.2709999999999999</v>
      </c>
      <c r="F2208" s="79">
        <v>32681070</v>
      </c>
      <c r="G2208" s="79">
        <v>9960186863</v>
      </c>
      <c r="H2208" s="123">
        <v>32579.772691684298</v>
      </c>
      <c r="I2208" s="124"/>
    </row>
    <row r="2209" spans="1:9" ht="25.35" customHeight="1">
      <c r="A2209" s="81">
        <v>42793</v>
      </c>
      <c r="B2209" s="80">
        <v>3.3304999999999998</v>
      </c>
      <c r="C2209" s="80">
        <v>3.3435000000000001</v>
      </c>
      <c r="D2209" s="80">
        <v>3.3005</v>
      </c>
      <c r="E2209" s="80">
        <v>3.3079999999999998</v>
      </c>
      <c r="F2209" s="79">
        <v>20573460</v>
      </c>
      <c r="G2209" s="79">
        <v>9959842589</v>
      </c>
      <c r="H2209" s="123">
        <v>32947.157783657502</v>
      </c>
      <c r="I2209" s="124"/>
    </row>
    <row r="2210" spans="1:9" ht="25.35" customHeight="1">
      <c r="A2210" s="81">
        <v>42790</v>
      </c>
      <c r="B2210" s="80">
        <v>3.3119999999999998</v>
      </c>
      <c r="C2210" s="80">
        <v>3.3620000000000001</v>
      </c>
      <c r="D2210" s="80">
        <v>3.3079999999999998</v>
      </c>
      <c r="E2210" s="80">
        <v>3.3290000000000002</v>
      </c>
      <c r="F2210" s="79">
        <v>36900081</v>
      </c>
      <c r="G2210" s="79">
        <v>9959842589</v>
      </c>
      <c r="H2210" s="123">
        <v>33156.315940787201</v>
      </c>
      <c r="I2210" s="124"/>
    </row>
    <row r="2211" spans="1:9" ht="25.35" customHeight="1">
      <c r="A2211" s="81">
        <v>42789</v>
      </c>
      <c r="B2211" s="80">
        <v>3.27</v>
      </c>
      <c r="C2211" s="80">
        <v>3.34</v>
      </c>
      <c r="D2211" s="80">
        <v>3.2679999999999998</v>
      </c>
      <c r="E2211" s="80">
        <v>3.3119999999999998</v>
      </c>
      <c r="F2211" s="79">
        <v>40877162</v>
      </c>
      <c r="G2211" s="79">
        <v>9959842589</v>
      </c>
      <c r="H2211" s="123">
        <v>32986.999015709</v>
      </c>
      <c r="I2211" s="124"/>
    </row>
    <row r="2212" spans="1:9" ht="25.35" customHeight="1">
      <c r="A2212" s="81">
        <v>42788</v>
      </c>
      <c r="B2212" s="80">
        <v>3.1974999999999998</v>
      </c>
      <c r="C2212" s="80">
        <v>3.2725</v>
      </c>
      <c r="D2212" s="80">
        <v>3.1970000000000001</v>
      </c>
      <c r="E2212" s="80">
        <v>3.2725</v>
      </c>
      <c r="F2212" s="79">
        <v>25201974</v>
      </c>
      <c r="G2212" s="79">
        <v>9959842589</v>
      </c>
      <c r="H2212" s="123">
        <v>32593.585252440302</v>
      </c>
      <c r="I2212" s="124"/>
    </row>
    <row r="2213" spans="1:9" ht="25.35" customHeight="1">
      <c r="A2213" s="81">
        <v>42787</v>
      </c>
      <c r="B2213" s="80">
        <v>3.2389999999999999</v>
      </c>
      <c r="C2213" s="80">
        <v>3.2440000000000002</v>
      </c>
      <c r="D2213" s="80">
        <v>3.2029999999999998</v>
      </c>
      <c r="E2213" s="80">
        <v>3.2080000000000002</v>
      </c>
      <c r="F2213" s="79">
        <v>21514603</v>
      </c>
      <c r="G2213" s="79">
        <v>9959842589</v>
      </c>
      <c r="H2213" s="123">
        <v>31951.1744746021</v>
      </c>
      <c r="I2213" s="124"/>
    </row>
    <row r="2214" spans="1:9" ht="25.35" customHeight="1">
      <c r="A2214" s="81">
        <v>42786</v>
      </c>
      <c r="B2214" s="80">
        <v>3.2250000000000001</v>
      </c>
      <c r="C2214" s="80">
        <v>3.2389999999999999</v>
      </c>
      <c r="D2214" s="80">
        <v>3.2010000000000001</v>
      </c>
      <c r="E2214" s="80">
        <v>3.2330000000000001</v>
      </c>
      <c r="F2214" s="79">
        <v>25407284</v>
      </c>
      <c r="G2214" s="79">
        <v>9959842589</v>
      </c>
      <c r="H2214" s="123">
        <v>32200.169114560202</v>
      </c>
      <c r="I2214" s="124"/>
    </row>
    <row r="2215" spans="1:9" ht="25.35" customHeight="1">
      <c r="A2215" s="81">
        <v>42783</v>
      </c>
      <c r="B2215" s="80">
        <v>3.125</v>
      </c>
      <c r="C2215" s="80">
        <v>3.1635</v>
      </c>
      <c r="D2215" s="80">
        <v>3.1015000000000001</v>
      </c>
      <c r="E2215" s="80">
        <v>3.161</v>
      </c>
      <c r="F2215" s="79">
        <v>24271721</v>
      </c>
      <c r="G2215" s="79">
        <v>9959842589</v>
      </c>
      <c r="H2215" s="123">
        <v>31483.062556807199</v>
      </c>
      <c r="I2215" s="124"/>
    </row>
    <row r="2216" spans="1:9" ht="25.35" customHeight="1">
      <c r="A2216" s="81">
        <v>42782</v>
      </c>
      <c r="B2216" s="80">
        <v>3.101</v>
      </c>
      <c r="C2216" s="80">
        <v>3.1360000000000001</v>
      </c>
      <c r="D2216" s="80">
        <v>3.0985</v>
      </c>
      <c r="E2216" s="80">
        <v>3.125</v>
      </c>
      <c r="F2216" s="79">
        <v>17758421</v>
      </c>
      <c r="G2216" s="79">
        <v>9959842589</v>
      </c>
      <c r="H2216" s="123">
        <v>31124.508090625</v>
      </c>
      <c r="I2216" s="124"/>
    </row>
    <row r="2217" spans="1:9" ht="25.35" customHeight="1">
      <c r="A2217" s="81">
        <v>42781</v>
      </c>
      <c r="B2217" s="80">
        <v>3.0794999999999999</v>
      </c>
      <c r="C2217" s="80">
        <v>3.113</v>
      </c>
      <c r="D2217" s="80">
        <v>3.0665</v>
      </c>
      <c r="E2217" s="80">
        <v>3.097</v>
      </c>
      <c r="F2217" s="79">
        <v>20187351</v>
      </c>
      <c r="G2217" s="79">
        <v>9959842589</v>
      </c>
      <c r="H2217" s="123">
        <v>30845.633713934101</v>
      </c>
      <c r="I2217" s="124"/>
    </row>
    <row r="2218" spans="1:9" ht="25.35" customHeight="1">
      <c r="A2218" s="81">
        <v>42780</v>
      </c>
      <c r="B2218" s="80">
        <v>3.0535000000000001</v>
      </c>
      <c r="C2218" s="80">
        <v>3.0609999999999999</v>
      </c>
      <c r="D2218" s="80">
        <v>3.0369999999999999</v>
      </c>
      <c r="E2218" s="80">
        <v>3.0575000000000001</v>
      </c>
      <c r="F2218" s="79">
        <v>24403216</v>
      </c>
      <c r="G2218" s="79">
        <v>9959842589</v>
      </c>
      <c r="H2218" s="123">
        <v>30452.217576054001</v>
      </c>
      <c r="I2218" s="124"/>
    </row>
    <row r="2219" spans="1:9" ht="25.35" customHeight="1">
      <c r="A2219" s="81">
        <v>42779</v>
      </c>
      <c r="B2219" s="80">
        <v>3.0640000000000001</v>
      </c>
      <c r="C2219" s="80">
        <v>3.0840000000000001</v>
      </c>
      <c r="D2219" s="80">
        <v>3.0470000000000002</v>
      </c>
      <c r="E2219" s="80">
        <v>3.0470000000000002</v>
      </c>
      <c r="F2219" s="79">
        <v>22148222</v>
      </c>
      <c r="G2219" s="79">
        <v>9959842589</v>
      </c>
      <c r="H2219" s="123">
        <v>30347.6420594064</v>
      </c>
      <c r="I2219" s="124"/>
    </row>
    <row r="2220" spans="1:9" ht="25.35" customHeight="1">
      <c r="A2220" s="81">
        <v>42776</v>
      </c>
      <c r="B2220" s="80">
        <v>3.0905</v>
      </c>
      <c r="C2220" s="80">
        <v>3.1055000000000001</v>
      </c>
      <c r="D2220" s="80">
        <v>3.0545</v>
      </c>
      <c r="E2220" s="80">
        <v>3.0625</v>
      </c>
      <c r="F2220" s="79">
        <v>20870805</v>
      </c>
      <c r="G2220" s="79">
        <v>9959842589</v>
      </c>
      <c r="H2220" s="123">
        <v>30502.0179288125</v>
      </c>
      <c r="I2220" s="124"/>
    </row>
    <row r="2221" spans="1:9" ht="25.35" customHeight="1">
      <c r="A2221" s="81">
        <v>42775</v>
      </c>
      <c r="B2221" s="80">
        <v>3.0960000000000001</v>
      </c>
      <c r="C2221" s="80">
        <v>3.1160000000000001</v>
      </c>
      <c r="D2221" s="80">
        <v>3.077</v>
      </c>
      <c r="E2221" s="80">
        <v>3.0830000000000002</v>
      </c>
      <c r="F2221" s="79">
        <v>21608017</v>
      </c>
      <c r="G2221" s="79">
        <v>9959842589</v>
      </c>
      <c r="H2221" s="123">
        <v>30706.194150977099</v>
      </c>
      <c r="I2221" s="124"/>
    </row>
    <row r="2222" spans="1:9" ht="25.35" customHeight="1">
      <c r="A2222" s="81">
        <v>42774</v>
      </c>
      <c r="B2222" s="80">
        <v>3.0874999999999999</v>
      </c>
      <c r="C2222" s="80">
        <v>3.1139999999999999</v>
      </c>
      <c r="D2222" s="80">
        <v>3.0459999999999998</v>
      </c>
      <c r="E2222" s="80">
        <v>3.1120000000000001</v>
      </c>
      <c r="F2222" s="79">
        <v>21905086</v>
      </c>
      <c r="G2222" s="79">
        <v>9959842589</v>
      </c>
      <c r="H2222" s="123">
        <v>30995.032397598199</v>
      </c>
      <c r="I2222" s="124"/>
    </row>
    <row r="2223" spans="1:9" ht="25.35" customHeight="1">
      <c r="A2223" s="81">
        <v>42773</v>
      </c>
      <c r="B2223" s="80">
        <v>3.0625</v>
      </c>
      <c r="C2223" s="80">
        <v>3.1034999999999999</v>
      </c>
      <c r="D2223" s="80">
        <v>3.0625</v>
      </c>
      <c r="E2223" s="80">
        <v>3.0855000000000001</v>
      </c>
      <c r="F2223" s="79">
        <v>19451464</v>
      </c>
      <c r="G2223" s="79">
        <v>9959842589</v>
      </c>
      <c r="H2223" s="123">
        <v>30731.0919527449</v>
      </c>
      <c r="I2223" s="124"/>
    </row>
    <row r="2224" spans="1:9" ht="25.35" customHeight="1">
      <c r="A2224" s="81">
        <v>42772</v>
      </c>
      <c r="B2224" s="80">
        <v>3.0750000000000002</v>
      </c>
      <c r="C2224" s="80">
        <v>3.1139999999999999</v>
      </c>
      <c r="D2224" s="80">
        <v>3.0579999999999998</v>
      </c>
      <c r="E2224" s="80">
        <v>3.0684999999999998</v>
      </c>
      <c r="F2224" s="79">
        <v>21944112</v>
      </c>
      <c r="G2224" s="79">
        <v>9959842589</v>
      </c>
      <c r="H2224" s="123">
        <v>30561.777402278101</v>
      </c>
      <c r="I2224" s="124"/>
    </row>
    <row r="2225" spans="1:9" ht="25.35" customHeight="1">
      <c r="A2225" s="81">
        <v>42769</v>
      </c>
      <c r="B2225" s="80">
        <v>3.0674999999999999</v>
      </c>
      <c r="C2225" s="80">
        <v>3.0825</v>
      </c>
      <c r="D2225" s="80">
        <v>3.0394999999999999</v>
      </c>
      <c r="E2225" s="80">
        <v>3.0745</v>
      </c>
      <c r="F2225" s="79">
        <v>20244309</v>
      </c>
      <c r="G2225" s="79">
        <v>9959842589</v>
      </c>
      <c r="H2225" s="123">
        <v>30621.536875743801</v>
      </c>
      <c r="I2225" s="124"/>
    </row>
    <row r="2226" spans="1:9" ht="25.35" customHeight="1">
      <c r="A2226" s="81">
        <v>42768</v>
      </c>
      <c r="B2226" s="80">
        <v>3.044</v>
      </c>
      <c r="C2226" s="80">
        <v>3.0745</v>
      </c>
      <c r="D2226" s="80">
        <v>3.0265</v>
      </c>
      <c r="E2226" s="80">
        <v>3.052</v>
      </c>
      <c r="F2226" s="79">
        <v>21652269</v>
      </c>
      <c r="G2226" s="79">
        <v>9959842589</v>
      </c>
      <c r="H2226" s="123">
        <v>30397.440037553399</v>
      </c>
      <c r="I2226" s="124"/>
    </row>
    <row r="2227" spans="1:9" ht="25.35" customHeight="1">
      <c r="A2227" s="81">
        <v>42767</v>
      </c>
      <c r="B2227" s="80">
        <v>3.0859999999999999</v>
      </c>
      <c r="C2227" s="80">
        <v>3.1244999999999998</v>
      </c>
      <c r="D2227" s="80">
        <v>3.0409999999999999</v>
      </c>
      <c r="E2227" s="80">
        <v>3.056</v>
      </c>
      <c r="F2227" s="79">
        <v>46799150</v>
      </c>
      <c r="G2227" s="79">
        <v>9959842589</v>
      </c>
      <c r="H2227" s="123">
        <v>30437.278894993298</v>
      </c>
      <c r="I2227" s="124"/>
    </row>
    <row r="2228" spans="1:9" ht="25.35" customHeight="1">
      <c r="A2228" s="81">
        <v>42766</v>
      </c>
      <c r="B2228" s="80">
        <v>3.0510000000000002</v>
      </c>
      <c r="C2228" s="80">
        <v>3.1074999999999999</v>
      </c>
      <c r="D2228" s="80">
        <v>3.0289999999999999</v>
      </c>
      <c r="E2228" s="80">
        <v>3.0385</v>
      </c>
      <c r="F2228" s="79">
        <v>46058678</v>
      </c>
      <c r="G2228" s="79">
        <v>9959842589</v>
      </c>
      <c r="H2228" s="123">
        <v>30262.9824095615</v>
      </c>
      <c r="I2228" s="124"/>
    </row>
    <row r="2229" spans="1:9" ht="25.35" customHeight="1">
      <c r="A2229" s="81">
        <v>42765</v>
      </c>
      <c r="B2229" s="80">
        <v>3.04</v>
      </c>
      <c r="C2229" s="80">
        <v>3.0579999999999998</v>
      </c>
      <c r="D2229" s="80">
        <v>3.012</v>
      </c>
      <c r="E2229" s="80">
        <v>3.0550000000000002</v>
      </c>
      <c r="F2229" s="79">
        <v>35030447</v>
      </c>
      <c r="G2229" s="79">
        <v>9958766455</v>
      </c>
      <c r="H2229" s="123">
        <v>30424.0321848444</v>
      </c>
      <c r="I2229" s="124"/>
    </row>
    <row r="2230" spans="1:9" ht="25.35" customHeight="1">
      <c r="A2230" s="81">
        <v>42762</v>
      </c>
      <c r="B2230" s="80">
        <v>3.0619999999999998</v>
      </c>
      <c r="C2230" s="80">
        <v>3.0994999999999999</v>
      </c>
      <c r="D2230" s="80">
        <v>2.9855</v>
      </c>
      <c r="E2230" s="80">
        <v>3.028</v>
      </c>
      <c r="F2230" s="79">
        <v>49156909</v>
      </c>
      <c r="G2230" s="79">
        <v>9958766455</v>
      </c>
      <c r="H2230" s="123">
        <v>30155.143610070299</v>
      </c>
      <c r="I2230" s="124"/>
    </row>
    <row r="2231" spans="1:9" ht="25.35" customHeight="1">
      <c r="A2231" s="81">
        <v>42761</v>
      </c>
      <c r="B2231" s="80">
        <v>3.0150000000000001</v>
      </c>
      <c r="C2231" s="80">
        <v>3.0619999999999998</v>
      </c>
      <c r="D2231" s="80">
        <v>3.0045000000000002</v>
      </c>
      <c r="E2231" s="80">
        <v>3.0209999999999999</v>
      </c>
      <c r="F2231" s="79">
        <v>49050246</v>
      </c>
      <c r="G2231" s="79">
        <v>9958766455</v>
      </c>
      <c r="H2231" s="123">
        <v>30085.434923157602</v>
      </c>
      <c r="I2231" s="124"/>
    </row>
    <row r="2232" spans="1:9" ht="25.35" customHeight="1">
      <c r="A2232" s="81">
        <v>42760</v>
      </c>
      <c r="B2232" s="80">
        <v>3.0345</v>
      </c>
      <c r="C2232" s="80">
        <v>3.0975000000000001</v>
      </c>
      <c r="D2232" s="80">
        <v>2.9780000000000002</v>
      </c>
      <c r="E2232" s="80">
        <v>3.0234999999999999</v>
      </c>
      <c r="F2232" s="79">
        <v>94156311</v>
      </c>
      <c r="G2232" s="79">
        <v>9958766455</v>
      </c>
      <c r="H2232" s="123">
        <v>30110.330034785398</v>
      </c>
      <c r="I2232" s="124"/>
    </row>
    <row r="2233" spans="1:9" ht="25.35" customHeight="1">
      <c r="A2233" s="81">
        <v>42759</v>
      </c>
      <c r="B2233" s="80">
        <v>3.25</v>
      </c>
      <c r="C2233" s="80">
        <v>3.3</v>
      </c>
      <c r="D2233" s="80">
        <v>3.0139999999999998</v>
      </c>
      <c r="E2233" s="80">
        <v>3.03</v>
      </c>
      <c r="F2233" s="79">
        <v>214679019</v>
      </c>
      <c r="G2233" s="79">
        <v>9958766455</v>
      </c>
      <c r="H2233" s="123">
        <v>30175.0620737274</v>
      </c>
      <c r="I2233" s="124"/>
    </row>
    <row r="2234" spans="1:9" ht="25.35" customHeight="1">
      <c r="A2234" s="81">
        <v>42758</v>
      </c>
      <c r="B2234" s="80">
        <v>3.8395000000000001</v>
      </c>
      <c r="C2234" s="80">
        <v>3.843</v>
      </c>
      <c r="D2234" s="80">
        <v>3.8039999999999998</v>
      </c>
      <c r="E2234" s="80">
        <v>3.8254999999999999</v>
      </c>
      <c r="F2234" s="79">
        <v>29108278</v>
      </c>
      <c r="G2234" s="79">
        <v>9958766455</v>
      </c>
      <c r="H2234" s="123">
        <v>38097.258813216598</v>
      </c>
      <c r="I2234" s="124"/>
    </row>
    <row r="2235" spans="1:9" ht="25.35" customHeight="1">
      <c r="A2235" s="81">
        <v>42755</v>
      </c>
      <c r="B2235" s="80">
        <v>3.8</v>
      </c>
      <c r="C2235" s="80">
        <v>3.8734999999999999</v>
      </c>
      <c r="D2235" s="80">
        <v>3.8</v>
      </c>
      <c r="E2235" s="80">
        <v>3.8715000000000002</v>
      </c>
      <c r="F2235" s="79">
        <v>17947148</v>
      </c>
      <c r="G2235" s="79">
        <v>9958766455</v>
      </c>
      <c r="H2235" s="123">
        <v>38555.364482491197</v>
      </c>
      <c r="I2235" s="124"/>
    </row>
    <row r="2236" spans="1:9" ht="25.35" customHeight="1">
      <c r="A2236" s="81">
        <v>42754</v>
      </c>
      <c r="B2236" s="80">
        <v>3.8105000000000002</v>
      </c>
      <c r="C2236" s="80">
        <v>3.8235000000000001</v>
      </c>
      <c r="D2236" s="80">
        <v>3.7549999999999999</v>
      </c>
      <c r="E2236" s="80">
        <v>3.7805</v>
      </c>
      <c r="F2236" s="79">
        <v>18010196</v>
      </c>
      <c r="G2236" s="79">
        <v>9958766455</v>
      </c>
      <c r="H2236" s="123">
        <v>37649.115937303002</v>
      </c>
      <c r="I2236" s="124"/>
    </row>
    <row r="2237" spans="1:9" ht="25.35" customHeight="1">
      <c r="A2237" s="81">
        <v>42753</v>
      </c>
      <c r="B2237" s="80">
        <v>3.86</v>
      </c>
      <c r="C2237" s="80">
        <v>3.86</v>
      </c>
      <c r="D2237" s="80">
        <v>3.7925</v>
      </c>
      <c r="E2237" s="80">
        <v>3.8054999999999999</v>
      </c>
      <c r="F2237" s="79">
        <v>19903214</v>
      </c>
      <c r="G2237" s="79">
        <v>9958766455</v>
      </c>
      <c r="H2237" s="123">
        <v>37898.083674064997</v>
      </c>
      <c r="I2237" s="124"/>
    </row>
    <row r="2238" spans="1:9" ht="25.35" customHeight="1">
      <c r="A2238" s="81">
        <v>42752</v>
      </c>
      <c r="B2238" s="80">
        <v>3.8650000000000002</v>
      </c>
      <c r="C2238" s="80">
        <v>3.8725000000000001</v>
      </c>
      <c r="D2238" s="80">
        <v>3.8264999999999998</v>
      </c>
      <c r="E2238" s="80">
        <v>3.8340000000000001</v>
      </c>
      <c r="F2238" s="79">
        <v>14858427</v>
      </c>
      <c r="G2238" s="79">
        <v>9958766455</v>
      </c>
      <c r="H2238" s="123">
        <v>38181.909315815799</v>
      </c>
      <c r="I2238" s="124"/>
    </row>
    <row r="2239" spans="1:9" ht="25.35" customHeight="1">
      <c r="A2239" s="81">
        <v>42751</v>
      </c>
      <c r="B2239" s="80">
        <v>3.9155000000000002</v>
      </c>
      <c r="C2239" s="80">
        <v>3.9155000000000002</v>
      </c>
      <c r="D2239" s="80">
        <v>3.8780000000000001</v>
      </c>
      <c r="E2239" s="80">
        <v>3.8860000000000001</v>
      </c>
      <c r="F2239" s="79">
        <v>17387665</v>
      </c>
      <c r="G2239" s="79">
        <v>9958766455</v>
      </c>
      <c r="H2239" s="123">
        <v>38699.768001706798</v>
      </c>
      <c r="I2239" s="124"/>
    </row>
    <row r="2240" spans="1:9" ht="25.35" customHeight="1">
      <c r="A2240" s="81">
        <v>42748</v>
      </c>
      <c r="B2240" s="80">
        <v>3.9295</v>
      </c>
      <c r="C2240" s="80">
        <v>3.9325000000000001</v>
      </c>
      <c r="D2240" s="80">
        <v>3.8984999999999999</v>
      </c>
      <c r="E2240" s="80">
        <v>3.9175</v>
      </c>
      <c r="F2240" s="79">
        <v>22612461</v>
      </c>
      <c r="G2240" s="79">
        <v>9958766455</v>
      </c>
      <c r="H2240" s="123">
        <v>39013.4677774109</v>
      </c>
      <c r="I2240" s="124"/>
    </row>
    <row r="2241" spans="1:9" ht="25.35" customHeight="1">
      <c r="A2241" s="81">
        <v>42747</v>
      </c>
      <c r="B2241" s="80">
        <v>3.95</v>
      </c>
      <c r="C2241" s="80">
        <v>3.956</v>
      </c>
      <c r="D2241" s="80">
        <v>3.9095</v>
      </c>
      <c r="E2241" s="80">
        <v>3.92</v>
      </c>
      <c r="F2241" s="79">
        <v>24827748</v>
      </c>
      <c r="G2241" s="79">
        <v>9958766455</v>
      </c>
      <c r="H2241" s="123">
        <v>39038.3652633936</v>
      </c>
      <c r="I2241" s="124"/>
    </row>
    <row r="2242" spans="1:9" ht="25.35" customHeight="1">
      <c r="A2242" s="81">
        <v>42746</v>
      </c>
      <c r="B2242" s="80">
        <v>3.97</v>
      </c>
      <c r="C2242" s="80">
        <v>4.0039999999999996</v>
      </c>
      <c r="D2242" s="80">
        <v>3.9329999999999998</v>
      </c>
      <c r="E2242" s="80">
        <v>3.9685000000000001</v>
      </c>
      <c r="F2242" s="79">
        <v>29143478</v>
      </c>
      <c r="G2242" s="79">
        <v>9958766455</v>
      </c>
      <c r="H2242" s="123">
        <v>39521.366044295901</v>
      </c>
      <c r="I2242" s="124"/>
    </row>
    <row r="2243" spans="1:9" ht="25.35" customHeight="1">
      <c r="A2243" s="81">
        <v>42745</v>
      </c>
      <c r="B2243" s="80">
        <v>3.8450000000000002</v>
      </c>
      <c r="C2243" s="80">
        <v>3.8915000000000002</v>
      </c>
      <c r="D2243" s="80">
        <v>3.8355000000000001</v>
      </c>
      <c r="E2243" s="80">
        <v>3.8769999999999998</v>
      </c>
      <c r="F2243" s="79">
        <v>23119949</v>
      </c>
      <c r="G2243" s="79">
        <v>9958766455</v>
      </c>
      <c r="H2243" s="123">
        <v>38610.1384767821</v>
      </c>
      <c r="I2243" s="124"/>
    </row>
    <row r="2244" spans="1:9" ht="25.35" customHeight="1">
      <c r="A2244" s="81">
        <v>42744</v>
      </c>
      <c r="B2244" s="80">
        <v>3.8624999999999998</v>
      </c>
      <c r="C2244" s="80">
        <v>3.8690000000000002</v>
      </c>
      <c r="D2244" s="80">
        <v>3.8085</v>
      </c>
      <c r="E2244" s="80">
        <v>3.8595000000000002</v>
      </c>
      <c r="F2244" s="79">
        <v>18074416</v>
      </c>
      <c r="G2244" s="79">
        <v>9958766455</v>
      </c>
      <c r="H2244" s="123">
        <v>38435.860823613199</v>
      </c>
      <c r="I2244" s="124"/>
    </row>
    <row r="2245" spans="1:9" ht="25.35" customHeight="1">
      <c r="A2245" s="81">
        <v>42741</v>
      </c>
      <c r="B2245" s="80">
        <v>3.8519999999999999</v>
      </c>
      <c r="C2245" s="80">
        <v>3.8525</v>
      </c>
      <c r="D2245" s="80">
        <v>3.8159999999999998</v>
      </c>
      <c r="E2245" s="80">
        <v>3.8454999999999999</v>
      </c>
      <c r="F2245" s="79">
        <v>12651601</v>
      </c>
      <c r="G2245" s="79">
        <v>9958766455</v>
      </c>
      <c r="H2245" s="123">
        <v>38296.436326723102</v>
      </c>
      <c r="I2245" s="124"/>
    </row>
    <row r="2246" spans="1:9" ht="25.35" customHeight="1">
      <c r="A2246" s="81">
        <v>42740</v>
      </c>
      <c r="B2246" s="80">
        <v>3.8260000000000001</v>
      </c>
      <c r="C2246" s="80">
        <v>3.8605</v>
      </c>
      <c r="D2246" s="80">
        <v>3.786</v>
      </c>
      <c r="E2246" s="80">
        <v>3.8439999999999999</v>
      </c>
      <c r="F2246" s="79">
        <v>18310312</v>
      </c>
      <c r="G2246" s="79">
        <v>9958766455</v>
      </c>
      <c r="H2246" s="123">
        <v>38281.496885391498</v>
      </c>
      <c r="I2246" s="124"/>
    </row>
    <row r="2247" spans="1:9" ht="25.35" customHeight="1">
      <c r="A2247" s="81">
        <v>42739</v>
      </c>
      <c r="B2247" s="80">
        <v>3.7250000000000001</v>
      </c>
      <c r="C2247" s="80">
        <v>3.8079999999999998</v>
      </c>
      <c r="D2247" s="80">
        <v>3.6555</v>
      </c>
      <c r="E2247" s="80">
        <v>3.8054999999999999</v>
      </c>
      <c r="F2247" s="79">
        <v>22025318</v>
      </c>
      <c r="G2247" s="79">
        <v>9958766455</v>
      </c>
      <c r="H2247" s="123">
        <v>37898.083674064997</v>
      </c>
      <c r="I2247" s="124"/>
    </row>
    <row r="2248" spans="1:9" ht="25.35" customHeight="1">
      <c r="A2248" s="81">
        <v>42738</v>
      </c>
      <c r="B2248" s="80">
        <v>3.7149999999999999</v>
      </c>
      <c r="C2248" s="80">
        <v>3.7334999999999998</v>
      </c>
      <c r="D2248" s="80">
        <v>3.6920000000000002</v>
      </c>
      <c r="E2248" s="80">
        <v>3.7145000000000001</v>
      </c>
      <c r="F2248" s="79">
        <v>14330768</v>
      </c>
      <c r="G2248" s="79">
        <v>9958766455</v>
      </c>
      <c r="H2248" s="123">
        <v>36991.839877586601</v>
      </c>
      <c r="I2248" s="124"/>
    </row>
    <row r="2249" spans="1:9" ht="25.35" customHeight="1">
      <c r="A2249" s="81">
        <v>42734</v>
      </c>
      <c r="B2249" s="80">
        <v>0</v>
      </c>
      <c r="C2249" s="80">
        <v>0</v>
      </c>
      <c r="D2249" s="80">
        <v>0</v>
      </c>
      <c r="E2249" s="80">
        <v>3.669</v>
      </c>
      <c r="F2249" s="79">
        <v>0</v>
      </c>
      <c r="G2249" s="79">
        <v>9958766455</v>
      </c>
      <c r="H2249" s="123">
        <v>36538.713230637499</v>
      </c>
      <c r="I2249" s="124"/>
    </row>
    <row r="2250" spans="1:9" ht="25.35" customHeight="1">
      <c r="A2250" s="81">
        <v>42733</v>
      </c>
      <c r="B2250" s="80">
        <v>3.63</v>
      </c>
      <c r="C2250" s="80">
        <v>3.7094999999999998</v>
      </c>
      <c r="D2250" s="80">
        <v>3.6269999999999998</v>
      </c>
      <c r="E2250" s="80">
        <v>3.7094999999999998</v>
      </c>
      <c r="F2250" s="79">
        <v>7010377</v>
      </c>
      <c r="G2250" s="79">
        <v>9957814959</v>
      </c>
      <c r="H2250" s="123">
        <v>36938.5153311385</v>
      </c>
      <c r="I2250" s="124"/>
    </row>
    <row r="2251" spans="1:9" ht="25.35" customHeight="1">
      <c r="A2251" s="81">
        <v>42732</v>
      </c>
      <c r="B2251" s="80">
        <v>3.7</v>
      </c>
      <c r="C2251" s="80">
        <v>3.7</v>
      </c>
      <c r="D2251" s="80">
        <v>3.6640000000000001</v>
      </c>
      <c r="E2251" s="80">
        <v>3.6804999999999999</v>
      </c>
      <c r="F2251" s="79">
        <v>12130144</v>
      </c>
      <c r="G2251" s="79">
        <v>9957814959</v>
      </c>
      <c r="H2251" s="123">
        <v>36649.735886359798</v>
      </c>
      <c r="I2251" s="124"/>
    </row>
    <row r="2252" spans="1:9" ht="25.35" customHeight="1">
      <c r="A2252" s="81">
        <v>42727</v>
      </c>
      <c r="B2252" s="80">
        <v>0</v>
      </c>
      <c r="C2252" s="80">
        <v>0</v>
      </c>
      <c r="D2252" s="80">
        <v>0</v>
      </c>
      <c r="E2252" s="80">
        <v>3.7035</v>
      </c>
      <c r="F2252" s="79">
        <v>0</v>
      </c>
      <c r="G2252" s="79">
        <v>9957814959</v>
      </c>
      <c r="H2252" s="123">
        <v>36878.768023537901</v>
      </c>
      <c r="I2252" s="124"/>
    </row>
    <row r="2253" spans="1:9" ht="25.35" customHeight="1">
      <c r="A2253" s="81">
        <v>42726</v>
      </c>
      <c r="B2253" s="80">
        <v>3.69</v>
      </c>
      <c r="C2253" s="80">
        <v>3.7170000000000001</v>
      </c>
      <c r="D2253" s="80">
        <v>3.6665000000000001</v>
      </c>
      <c r="E2253" s="80">
        <v>3.7094999999999998</v>
      </c>
      <c r="F2253" s="79">
        <v>12458009</v>
      </c>
      <c r="G2253" s="79">
        <v>9957814959</v>
      </c>
      <c r="H2253" s="123">
        <v>36938.5153311385</v>
      </c>
      <c r="I2253" s="124"/>
    </row>
    <row r="2254" spans="1:9" ht="25.35" customHeight="1">
      <c r="A2254" s="81">
        <v>42725</v>
      </c>
      <c r="B2254" s="80">
        <v>3.6915</v>
      </c>
      <c r="C2254" s="80">
        <v>3.7124999999999999</v>
      </c>
      <c r="D2254" s="80">
        <v>3.6785000000000001</v>
      </c>
      <c r="E2254" s="80">
        <v>3.7124999999999999</v>
      </c>
      <c r="F2254" s="79">
        <v>14647471</v>
      </c>
      <c r="G2254" s="79">
        <v>9957814959</v>
      </c>
      <c r="H2254" s="123">
        <v>36968.3889849388</v>
      </c>
      <c r="I2254" s="124"/>
    </row>
    <row r="2255" spans="1:9" ht="25.35" customHeight="1">
      <c r="A2255" s="81">
        <v>42724</v>
      </c>
      <c r="B2255" s="80">
        <v>3.7155</v>
      </c>
      <c r="C2255" s="80">
        <v>3.7425000000000002</v>
      </c>
      <c r="D2255" s="80">
        <v>3.6695000000000002</v>
      </c>
      <c r="E2255" s="80">
        <v>3.6815000000000002</v>
      </c>
      <c r="F2255" s="79">
        <v>11621999</v>
      </c>
      <c r="G2255" s="79">
        <v>9957814959</v>
      </c>
      <c r="H2255" s="123">
        <v>36659.695353711999</v>
      </c>
      <c r="I2255" s="124"/>
    </row>
    <row r="2256" spans="1:9" ht="25.35" customHeight="1">
      <c r="A2256" s="81">
        <v>42723</v>
      </c>
      <c r="B2256" s="80">
        <v>3.681</v>
      </c>
      <c r="C2256" s="80">
        <v>3.76</v>
      </c>
      <c r="D2256" s="80">
        <v>3.6644999999999999</v>
      </c>
      <c r="E2256" s="80">
        <v>3.714</v>
      </c>
      <c r="F2256" s="79">
        <v>19603032</v>
      </c>
      <c r="G2256" s="79">
        <v>9957814959</v>
      </c>
      <c r="H2256" s="123">
        <v>36983.324624774803</v>
      </c>
      <c r="I2256" s="124"/>
    </row>
    <row r="2257" spans="1:9" ht="25.35" customHeight="1">
      <c r="A2257" s="81">
        <v>42720</v>
      </c>
      <c r="B2257" s="80">
        <v>3.637</v>
      </c>
      <c r="C2257" s="80">
        <v>3.6844999999999999</v>
      </c>
      <c r="D2257" s="80">
        <v>3.6335000000000002</v>
      </c>
      <c r="E2257" s="80">
        <v>3.67</v>
      </c>
      <c r="F2257" s="79">
        <v>28588403</v>
      </c>
      <c r="G2257" s="79">
        <v>9957814959</v>
      </c>
      <c r="H2257" s="123">
        <v>36545.181659251</v>
      </c>
      <c r="I2257" s="124"/>
    </row>
    <row r="2258" spans="1:9" ht="25.35" customHeight="1">
      <c r="A2258" s="81">
        <v>42719</v>
      </c>
      <c r="B2258" s="80">
        <v>3.62</v>
      </c>
      <c r="C2258" s="80">
        <v>3.6680000000000001</v>
      </c>
      <c r="D2258" s="80">
        <v>3.5945</v>
      </c>
      <c r="E2258" s="80">
        <v>3.6355</v>
      </c>
      <c r="F2258" s="79">
        <v>19166261</v>
      </c>
      <c r="G2258" s="79">
        <v>9957814959</v>
      </c>
      <c r="H2258" s="123">
        <v>36201.635827611899</v>
      </c>
      <c r="I2258" s="124"/>
    </row>
    <row r="2259" spans="1:9" ht="25.35" customHeight="1">
      <c r="A2259" s="81">
        <v>42718</v>
      </c>
      <c r="B2259" s="80">
        <v>3.5945</v>
      </c>
      <c r="C2259" s="80">
        <v>3.6505000000000001</v>
      </c>
      <c r="D2259" s="80">
        <v>3.5615000000000001</v>
      </c>
      <c r="E2259" s="80">
        <v>3.6364999999999998</v>
      </c>
      <c r="F2259" s="79">
        <v>18545876</v>
      </c>
      <c r="G2259" s="79">
        <v>9957814959</v>
      </c>
      <c r="H2259" s="123">
        <v>36211.592920836003</v>
      </c>
      <c r="I2259" s="124"/>
    </row>
    <row r="2260" spans="1:9" ht="25.35" customHeight="1">
      <c r="A2260" s="81">
        <v>42717</v>
      </c>
      <c r="B2260" s="80">
        <v>3.4529999999999998</v>
      </c>
      <c r="C2260" s="80">
        <v>3.6044999999999998</v>
      </c>
      <c r="D2260" s="80">
        <v>3.4529999999999998</v>
      </c>
      <c r="E2260" s="80">
        <v>3.5945</v>
      </c>
      <c r="F2260" s="79">
        <v>22195839</v>
      </c>
      <c r="G2260" s="79">
        <v>9957814959</v>
      </c>
      <c r="H2260" s="123">
        <v>35793.366515888403</v>
      </c>
      <c r="I2260" s="124"/>
    </row>
    <row r="2261" spans="1:9" ht="25.35" customHeight="1">
      <c r="A2261" s="81">
        <v>42716</v>
      </c>
      <c r="B2261" s="80">
        <v>3.5335000000000001</v>
      </c>
      <c r="C2261" s="80">
        <v>3.5335000000000001</v>
      </c>
      <c r="D2261" s="80">
        <v>3.4375</v>
      </c>
      <c r="E2261" s="80">
        <v>3.4670000000000001</v>
      </c>
      <c r="F2261" s="79">
        <v>25278618</v>
      </c>
      <c r="G2261" s="79">
        <v>9957814959</v>
      </c>
      <c r="H2261" s="123">
        <v>34523.7445388251</v>
      </c>
      <c r="I2261" s="124"/>
    </row>
    <row r="2262" spans="1:9" ht="25.35" customHeight="1">
      <c r="A2262" s="81">
        <v>42713</v>
      </c>
      <c r="B2262" s="80">
        <v>3.5825</v>
      </c>
      <c r="C2262" s="80">
        <v>3.5920000000000001</v>
      </c>
      <c r="D2262" s="80">
        <v>3.5150000000000001</v>
      </c>
      <c r="E2262" s="80">
        <v>3.52</v>
      </c>
      <c r="F2262" s="79">
        <v>19158971</v>
      </c>
      <c r="G2262" s="79">
        <v>9957814959</v>
      </c>
      <c r="H2262" s="123">
        <v>35051.508465749801</v>
      </c>
      <c r="I2262" s="124"/>
    </row>
    <row r="2263" spans="1:9" ht="25.35" customHeight="1">
      <c r="A2263" s="81">
        <v>42712</v>
      </c>
      <c r="B2263" s="80">
        <v>3.6065</v>
      </c>
      <c r="C2263" s="80">
        <v>3.6120000000000001</v>
      </c>
      <c r="D2263" s="80">
        <v>3.5430000000000001</v>
      </c>
      <c r="E2263" s="80">
        <v>3.5705</v>
      </c>
      <c r="F2263" s="79">
        <v>20995770</v>
      </c>
      <c r="G2263" s="79">
        <v>9957814959</v>
      </c>
      <c r="H2263" s="123">
        <v>35554.377285486204</v>
      </c>
      <c r="I2263" s="124"/>
    </row>
    <row r="2264" spans="1:9" ht="25.35" customHeight="1">
      <c r="A2264" s="81">
        <v>42711</v>
      </c>
      <c r="B2264" s="80">
        <v>3.5409999999999999</v>
      </c>
      <c r="C2264" s="80">
        <v>3.5804999999999998</v>
      </c>
      <c r="D2264" s="80">
        <v>3.5139999999999998</v>
      </c>
      <c r="E2264" s="80">
        <v>3.573</v>
      </c>
      <c r="F2264" s="79">
        <v>14085128</v>
      </c>
      <c r="G2264" s="79">
        <v>9957814959</v>
      </c>
      <c r="H2264" s="123">
        <v>35579.2723926744</v>
      </c>
      <c r="I2264" s="124"/>
    </row>
    <row r="2265" spans="1:9" ht="25.35" customHeight="1">
      <c r="A2265" s="81">
        <v>42710</v>
      </c>
      <c r="B2265" s="80">
        <v>3.528</v>
      </c>
      <c r="C2265" s="80">
        <v>3.5474999999999999</v>
      </c>
      <c r="D2265" s="80">
        <v>3.5</v>
      </c>
      <c r="E2265" s="80">
        <v>3.5209999999999999</v>
      </c>
      <c r="F2265" s="79">
        <v>13199905</v>
      </c>
      <c r="G2265" s="79">
        <v>9957814959</v>
      </c>
      <c r="H2265" s="123">
        <v>35061.4679331019</v>
      </c>
      <c r="I2265" s="124"/>
    </row>
    <row r="2266" spans="1:9" ht="25.35" customHeight="1">
      <c r="A2266" s="81">
        <v>42709</v>
      </c>
      <c r="B2266" s="80">
        <v>3.5489999999999999</v>
      </c>
      <c r="C2266" s="80">
        <v>3.5990000000000002</v>
      </c>
      <c r="D2266" s="80">
        <v>3.5154999999999998</v>
      </c>
      <c r="E2266" s="80">
        <v>3.5215000000000001</v>
      </c>
      <c r="F2266" s="79">
        <v>14157011</v>
      </c>
      <c r="G2266" s="79">
        <v>9957814959</v>
      </c>
      <c r="H2266" s="123">
        <v>35066.444105585797</v>
      </c>
      <c r="I2266" s="124"/>
    </row>
    <row r="2267" spans="1:9" ht="25.35" customHeight="1">
      <c r="A2267" s="81">
        <v>42706</v>
      </c>
      <c r="B2267" s="80">
        <v>3.512</v>
      </c>
      <c r="C2267" s="80">
        <v>3.6004999999999998</v>
      </c>
      <c r="D2267" s="80">
        <v>3.4950000000000001</v>
      </c>
      <c r="E2267" s="80">
        <v>3.5859999999999999</v>
      </c>
      <c r="F2267" s="79">
        <v>15196192</v>
      </c>
      <c r="G2267" s="79">
        <v>9957814959</v>
      </c>
      <c r="H2267" s="123">
        <v>35708.7241010996</v>
      </c>
      <c r="I2267" s="124"/>
    </row>
    <row r="2268" spans="1:9" ht="25.35" customHeight="1">
      <c r="A2268" s="81">
        <v>42705</v>
      </c>
      <c r="B2268" s="80">
        <v>3.55</v>
      </c>
      <c r="C2268" s="80">
        <v>3.5644999999999998</v>
      </c>
      <c r="D2268" s="80">
        <v>3.4950000000000001</v>
      </c>
      <c r="E2268" s="80">
        <v>3.532</v>
      </c>
      <c r="F2268" s="79">
        <v>20584798</v>
      </c>
      <c r="G2268" s="79">
        <v>9957814959</v>
      </c>
      <c r="H2268" s="123">
        <v>35171.003080950897</v>
      </c>
      <c r="I2268" s="124"/>
    </row>
    <row r="2269" spans="1:9" ht="25.35" customHeight="1">
      <c r="A2269" s="81">
        <v>42704</v>
      </c>
      <c r="B2269" s="80">
        <v>3.5569999999999999</v>
      </c>
      <c r="C2269" s="80">
        <v>3.6305000000000001</v>
      </c>
      <c r="D2269" s="80">
        <v>3.5474999999999999</v>
      </c>
      <c r="E2269" s="80">
        <v>3.5710000000000002</v>
      </c>
      <c r="F2269" s="79">
        <v>46270566</v>
      </c>
      <c r="G2269" s="79">
        <v>9957814959</v>
      </c>
      <c r="H2269" s="123">
        <v>35559.358206226301</v>
      </c>
      <c r="I2269" s="124"/>
    </row>
    <row r="2270" spans="1:9" ht="25.35" customHeight="1">
      <c r="A2270" s="81">
        <v>42703</v>
      </c>
      <c r="B2270" s="80">
        <v>3.5030000000000001</v>
      </c>
      <c r="C2270" s="80">
        <v>3.5870000000000002</v>
      </c>
      <c r="D2270" s="80">
        <v>3.4365000000000001</v>
      </c>
      <c r="E2270" s="80">
        <v>3.5434999999999999</v>
      </c>
      <c r="F2270" s="79">
        <v>33872954</v>
      </c>
      <c r="G2270" s="79">
        <v>9957347728</v>
      </c>
      <c r="H2270" s="123">
        <v>35283.861142388298</v>
      </c>
      <c r="I2270" s="124"/>
    </row>
    <row r="2271" spans="1:9" ht="25.35" customHeight="1">
      <c r="A2271" s="81">
        <v>42702</v>
      </c>
      <c r="B2271" s="80">
        <v>3.5830000000000002</v>
      </c>
      <c r="C2271" s="80">
        <v>3.5924999999999998</v>
      </c>
      <c r="D2271" s="80">
        <v>3.4874999999999998</v>
      </c>
      <c r="E2271" s="80">
        <v>3.5030000000000001</v>
      </c>
      <c r="F2271" s="79">
        <v>13900845</v>
      </c>
      <c r="G2271" s="79">
        <v>9957347728</v>
      </c>
      <c r="H2271" s="123">
        <v>34880.586926080803</v>
      </c>
      <c r="I2271" s="124"/>
    </row>
    <row r="2272" spans="1:9" ht="25.35" customHeight="1">
      <c r="A2272" s="81">
        <v>42699</v>
      </c>
      <c r="B2272" s="80">
        <v>3.5855000000000001</v>
      </c>
      <c r="C2272" s="80">
        <v>3.597</v>
      </c>
      <c r="D2272" s="80">
        <v>3.5514999999999999</v>
      </c>
      <c r="E2272" s="80">
        <v>3.5884999999999998</v>
      </c>
      <c r="F2272" s="79">
        <v>9103789</v>
      </c>
      <c r="G2272" s="79">
        <v>9957347728</v>
      </c>
      <c r="H2272" s="123">
        <v>35731.942549833599</v>
      </c>
      <c r="I2272" s="124"/>
    </row>
    <row r="2273" spans="1:9" ht="25.35" customHeight="1">
      <c r="A2273" s="81">
        <v>42698</v>
      </c>
      <c r="B2273" s="80">
        <v>3.6154999999999999</v>
      </c>
      <c r="C2273" s="80">
        <v>3.6204999999999998</v>
      </c>
      <c r="D2273" s="80">
        <v>3.5630000000000002</v>
      </c>
      <c r="E2273" s="80">
        <v>3.581</v>
      </c>
      <c r="F2273" s="79">
        <v>12841913</v>
      </c>
      <c r="G2273" s="79">
        <v>9957347728</v>
      </c>
      <c r="H2273" s="123">
        <v>35657.263106598301</v>
      </c>
      <c r="I2273" s="124"/>
    </row>
    <row r="2274" spans="1:9" ht="25.35" customHeight="1">
      <c r="A2274" s="81">
        <v>42697</v>
      </c>
      <c r="B2274" s="80">
        <v>3.6644999999999999</v>
      </c>
      <c r="C2274" s="80">
        <v>3.7170000000000001</v>
      </c>
      <c r="D2274" s="80">
        <v>3.5979999999999999</v>
      </c>
      <c r="E2274" s="80">
        <v>3.605</v>
      </c>
      <c r="F2274" s="79">
        <v>13953851</v>
      </c>
      <c r="G2274" s="79">
        <v>9957347728</v>
      </c>
      <c r="H2274" s="123">
        <v>35896.238749361299</v>
      </c>
      <c r="I2274" s="124"/>
    </row>
    <row r="2275" spans="1:9" ht="25.35" customHeight="1">
      <c r="A2275" s="81">
        <v>42696</v>
      </c>
      <c r="B2275" s="80">
        <v>3.6379999999999999</v>
      </c>
      <c r="C2275" s="80">
        <v>3.6695000000000002</v>
      </c>
      <c r="D2275" s="80">
        <v>3.6135000000000002</v>
      </c>
      <c r="E2275" s="80">
        <v>3.6644999999999999</v>
      </c>
      <c r="F2275" s="79">
        <v>9178756</v>
      </c>
      <c r="G2275" s="79">
        <v>9957347728</v>
      </c>
      <c r="H2275" s="123">
        <v>36488.703104280597</v>
      </c>
      <c r="I2275" s="124"/>
    </row>
    <row r="2276" spans="1:9" ht="25.35" customHeight="1">
      <c r="A2276" s="81">
        <v>42695</v>
      </c>
      <c r="B2276" s="80">
        <v>3.6364999999999998</v>
      </c>
      <c r="C2276" s="80">
        <v>3.6509999999999998</v>
      </c>
      <c r="D2276" s="80">
        <v>3.581</v>
      </c>
      <c r="E2276" s="80">
        <v>3.6154999999999999</v>
      </c>
      <c r="F2276" s="79">
        <v>22749779</v>
      </c>
      <c r="G2276" s="79">
        <v>9957347728</v>
      </c>
      <c r="H2276" s="123">
        <v>36000.790444694103</v>
      </c>
      <c r="I2276" s="124"/>
    </row>
    <row r="2277" spans="1:9" ht="25.35" customHeight="1">
      <c r="A2277" s="81">
        <v>42692</v>
      </c>
      <c r="B2277" s="80">
        <v>3.7524999999999999</v>
      </c>
      <c r="C2277" s="80">
        <v>3.7524999999999999</v>
      </c>
      <c r="D2277" s="80">
        <v>3.629</v>
      </c>
      <c r="E2277" s="80">
        <v>3.629</v>
      </c>
      <c r="F2277" s="79">
        <v>23598157</v>
      </c>
      <c r="G2277" s="79">
        <v>9957347728</v>
      </c>
      <c r="H2277" s="123">
        <v>36135.214392124399</v>
      </c>
      <c r="I2277" s="124"/>
    </row>
    <row r="2278" spans="1:9" ht="25.35" customHeight="1">
      <c r="A2278" s="81">
        <v>42691</v>
      </c>
      <c r="B2278" s="80">
        <v>3.6305000000000001</v>
      </c>
      <c r="C2278" s="80">
        <v>3.7490000000000001</v>
      </c>
      <c r="D2278" s="80">
        <v>3.625</v>
      </c>
      <c r="E2278" s="80">
        <v>3.734</v>
      </c>
      <c r="F2278" s="79">
        <v>18436217</v>
      </c>
      <c r="G2278" s="79">
        <v>9957347728</v>
      </c>
      <c r="H2278" s="123">
        <v>37180.736093485699</v>
      </c>
      <c r="I2278" s="124"/>
    </row>
    <row r="2279" spans="1:9" ht="25.35" customHeight="1">
      <c r="A2279" s="81">
        <v>42690</v>
      </c>
      <c r="B2279" s="80">
        <v>3.6515</v>
      </c>
      <c r="C2279" s="80">
        <v>3.702</v>
      </c>
      <c r="D2279" s="80">
        <v>3.6120000000000001</v>
      </c>
      <c r="E2279" s="80">
        <v>3.6215000000000002</v>
      </c>
      <c r="F2279" s="79">
        <v>25951081</v>
      </c>
      <c r="G2279" s="79">
        <v>9957347728</v>
      </c>
      <c r="H2279" s="123">
        <v>36060.534948889101</v>
      </c>
      <c r="I2279" s="124"/>
    </row>
    <row r="2280" spans="1:9" ht="25.35" customHeight="1">
      <c r="A2280" s="81">
        <v>42689</v>
      </c>
      <c r="B2280" s="80">
        <v>3.605</v>
      </c>
      <c r="C2280" s="80">
        <v>3.6755</v>
      </c>
      <c r="D2280" s="80">
        <v>3.601</v>
      </c>
      <c r="E2280" s="80">
        <v>3.637</v>
      </c>
      <c r="F2280" s="79">
        <v>24108821</v>
      </c>
      <c r="G2280" s="79">
        <v>9957347728</v>
      </c>
      <c r="H2280" s="123">
        <v>36214.874522389902</v>
      </c>
      <c r="I2280" s="124"/>
    </row>
    <row r="2281" spans="1:9" ht="25.35" customHeight="1">
      <c r="A2281" s="81">
        <v>42688</v>
      </c>
      <c r="B2281" s="80">
        <v>3.6269999999999998</v>
      </c>
      <c r="C2281" s="80">
        <v>3.6509999999999998</v>
      </c>
      <c r="D2281" s="80">
        <v>3.5720000000000001</v>
      </c>
      <c r="E2281" s="80">
        <v>3.5764999999999998</v>
      </c>
      <c r="F2281" s="79">
        <v>23518322</v>
      </c>
      <c r="G2281" s="79">
        <v>9957347728</v>
      </c>
      <c r="H2281" s="123">
        <v>35612.453541443698</v>
      </c>
      <c r="I2281" s="124"/>
    </row>
    <row r="2282" spans="1:9" ht="25.35" customHeight="1">
      <c r="A2282" s="81">
        <v>42685</v>
      </c>
      <c r="B2282" s="80">
        <v>3.4975000000000001</v>
      </c>
      <c r="C2282" s="80">
        <v>3.6114999999999999</v>
      </c>
      <c r="D2282" s="80">
        <v>3.4904999999999999</v>
      </c>
      <c r="E2282" s="80">
        <v>3.61</v>
      </c>
      <c r="F2282" s="79">
        <v>41209426</v>
      </c>
      <c r="G2282" s="79">
        <v>9957347728</v>
      </c>
      <c r="H2282" s="123">
        <v>35946.024253512704</v>
      </c>
      <c r="I2282" s="124"/>
    </row>
    <row r="2283" spans="1:9" ht="25.35" customHeight="1">
      <c r="A2283" s="81">
        <v>42684</v>
      </c>
      <c r="B2283" s="80">
        <v>3.6585000000000001</v>
      </c>
      <c r="C2283" s="80">
        <v>3.66</v>
      </c>
      <c r="D2283" s="80">
        <v>3.4215</v>
      </c>
      <c r="E2283" s="80">
        <v>3.4784999999999999</v>
      </c>
      <c r="F2283" s="79">
        <v>36404126</v>
      </c>
      <c r="G2283" s="79">
        <v>9957347728</v>
      </c>
      <c r="H2283" s="123">
        <v>34636.635344321003</v>
      </c>
      <c r="I2283" s="124"/>
    </row>
    <row r="2284" spans="1:9" ht="25.35" customHeight="1">
      <c r="A2284" s="81">
        <v>42683</v>
      </c>
      <c r="B2284" s="80">
        <v>3.55</v>
      </c>
      <c r="C2284" s="80">
        <v>3.6280000000000001</v>
      </c>
      <c r="D2284" s="80">
        <v>3.5350000000000001</v>
      </c>
      <c r="E2284" s="80">
        <v>3.6280000000000001</v>
      </c>
      <c r="F2284" s="79">
        <v>17438851</v>
      </c>
      <c r="G2284" s="79">
        <v>9957347728</v>
      </c>
      <c r="H2284" s="123">
        <v>36125.255392080799</v>
      </c>
      <c r="I2284" s="124"/>
    </row>
    <row r="2285" spans="1:9" ht="25.35" customHeight="1">
      <c r="A2285" s="81">
        <v>42682</v>
      </c>
      <c r="B2285" s="80">
        <v>3.5924999999999998</v>
      </c>
      <c r="C2285" s="80">
        <v>3.6415000000000002</v>
      </c>
      <c r="D2285" s="80">
        <v>3.5844999999999998</v>
      </c>
      <c r="E2285" s="80">
        <v>3.63</v>
      </c>
      <c r="F2285" s="79">
        <v>14475547</v>
      </c>
      <c r="G2285" s="79">
        <v>9957347728</v>
      </c>
      <c r="H2285" s="123">
        <v>36145.173392167999</v>
      </c>
      <c r="I2285" s="124"/>
    </row>
    <row r="2286" spans="1:9" ht="25.35" customHeight="1">
      <c r="A2286" s="81">
        <v>42681</v>
      </c>
      <c r="B2286" s="80">
        <v>3.6745000000000001</v>
      </c>
      <c r="C2286" s="80">
        <v>3.68</v>
      </c>
      <c r="D2286" s="80">
        <v>3.5964999999999998</v>
      </c>
      <c r="E2286" s="80">
        <v>3.6110000000000002</v>
      </c>
      <c r="F2286" s="79">
        <v>21720855</v>
      </c>
      <c r="G2286" s="79">
        <v>9957347728</v>
      </c>
      <c r="H2286" s="123">
        <v>35955.983253556296</v>
      </c>
      <c r="I2286" s="124"/>
    </row>
    <row r="2287" spans="1:9" ht="25.35" customHeight="1">
      <c r="A2287" s="81">
        <v>42678</v>
      </c>
      <c r="B2287" s="80">
        <v>3.7</v>
      </c>
      <c r="C2287" s="80">
        <v>3.7040000000000002</v>
      </c>
      <c r="D2287" s="80">
        <v>3.5979999999999999</v>
      </c>
      <c r="E2287" s="80">
        <v>3.6154999999999999</v>
      </c>
      <c r="F2287" s="79">
        <v>22025142</v>
      </c>
      <c r="G2287" s="79">
        <v>9957347728</v>
      </c>
      <c r="H2287" s="123">
        <v>36000.790444694103</v>
      </c>
      <c r="I2287" s="124"/>
    </row>
    <row r="2288" spans="1:9" ht="25.35" customHeight="1">
      <c r="A2288" s="81">
        <v>42677</v>
      </c>
      <c r="B2288" s="80">
        <v>3.7010000000000001</v>
      </c>
      <c r="C2288" s="80">
        <v>3.7414999999999998</v>
      </c>
      <c r="D2288" s="80">
        <v>3.6775000000000002</v>
      </c>
      <c r="E2288" s="80">
        <v>3.7134999999999998</v>
      </c>
      <c r="F2288" s="79">
        <v>14468706</v>
      </c>
      <c r="G2288" s="79">
        <v>9957347728</v>
      </c>
      <c r="H2288" s="123">
        <v>36976.611015833601</v>
      </c>
      <c r="I2288" s="124"/>
    </row>
    <row r="2289" spans="1:9" ht="25.35" customHeight="1">
      <c r="A2289" s="81">
        <v>42676</v>
      </c>
      <c r="B2289" s="80">
        <v>3.6934999999999998</v>
      </c>
      <c r="C2289" s="80">
        <v>3.7475000000000001</v>
      </c>
      <c r="D2289" s="80">
        <v>3.677</v>
      </c>
      <c r="E2289" s="80">
        <v>3.722</v>
      </c>
      <c r="F2289" s="79">
        <v>17149501</v>
      </c>
      <c r="G2289" s="79">
        <v>9957347728</v>
      </c>
      <c r="H2289" s="123">
        <v>37061.2494591125</v>
      </c>
      <c r="I2289" s="124"/>
    </row>
    <row r="2290" spans="1:9" ht="25.35" customHeight="1">
      <c r="A2290" s="81">
        <v>42675</v>
      </c>
      <c r="B2290" s="80">
        <v>3.7639999999999998</v>
      </c>
      <c r="C2290" s="80">
        <v>3.7679999999999998</v>
      </c>
      <c r="D2290" s="80">
        <v>3.7029999999999998</v>
      </c>
      <c r="E2290" s="80">
        <v>3.7115</v>
      </c>
      <c r="F2290" s="79">
        <v>15014045</v>
      </c>
      <c r="G2290" s="79">
        <v>9957347728</v>
      </c>
      <c r="H2290" s="123">
        <v>36956.695389763103</v>
      </c>
      <c r="I2290" s="124"/>
    </row>
    <row r="2291" spans="1:9" ht="25.35" customHeight="1">
      <c r="A2291" s="81">
        <v>42674</v>
      </c>
      <c r="B2291" s="80">
        <v>3.7614999999999998</v>
      </c>
      <c r="C2291" s="80">
        <v>3.7709999999999999</v>
      </c>
      <c r="D2291" s="80">
        <v>3.742</v>
      </c>
      <c r="E2291" s="80">
        <v>3.7595000000000001</v>
      </c>
      <c r="F2291" s="79">
        <v>13011817</v>
      </c>
      <c r="G2291" s="79">
        <v>9957347728</v>
      </c>
      <c r="H2291" s="123">
        <v>37434.649049305903</v>
      </c>
      <c r="I2291" s="124"/>
    </row>
    <row r="2292" spans="1:9" ht="25.35" customHeight="1">
      <c r="A2292" s="81">
        <v>42671</v>
      </c>
      <c r="B2292" s="80">
        <v>3.7814999999999999</v>
      </c>
      <c r="C2292" s="80">
        <v>3.7974999999999999</v>
      </c>
      <c r="D2292" s="80">
        <v>3.7349999999999999</v>
      </c>
      <c r="E2292" s="80">
        <v>3.7875000000000001</v>
      </c>
      <c r="F2292" s="79">
        <v>18740769</v>
      </c>
      <c r="G2292" s="79">
        <v>9956339030</v>
      </c>
      <c r="H2292" s="123">
        <v>37709.633126614499</v>
      </c>
      <c r="I2292" s="124"/>
    </row>
    <row r="2293" spans="1:9" ht="25.35" customHeight="1">
      <c r="A2293" s="81">
        <v>42670</v>
      </c>
      <c r="B2293" s="80">
        <v>3.8965000000000001</v>
      </c>
      <c r="C2293" s="80">
        <v>3.9319999999999999</v>
      </c>
      <c r="D2293" s="80">
        <v>3.73</v>
      </c>
      <c r="E2293" s="80">
        <v>3.7925</v>
      </c>
      <c r="F2293" s="79">
        <v>21255356</v>
      </c>
      <c r="G2293" s="79">
        <v>9956339030</v>
      </c>
      <c r="H2293" s="123">
        <v>37759.415961177103</v>
      </c>
      <c r="I2293" s="124"/>
    </row>
    <row r="2294" spans="1:9" ht="25.35" customHeight="1">
      <c r="A2294" s="81">
        <v>42669</v>
      </c>
      <c r="B2294" s="80">
        <v>3.9</v>
      </c>
      <c r="C2294" s="80">
        <v>3.9195000000000002</v>
      </c>
      <c r="D2294" s="80">
        <v>3.8365</v>
      </c>
      <c r="E2294" s="80">
        <v>3.8759999999999999</v>
      </c>
      <c r="F2294" s="79">
        <v>14346458</v>
      </c>
      <c r="G2294" s="79">
        <v>9956339030</v>
      </c>
      <c r="H2294" s="123">
        <v>38590.771732428198</v>
      </c>
      <c r="I2294" s="124"/>
    </row>
    <row r="2295" spans="1:9" ht="25.35" customHeight="1">
      <c r="A2295" s="81">
        <v>42668</v>
      </c>
      <c r="B2295" s="80">
        <v>3.7869999999999999</v>
      </c>
      <c r="C2295" s="80">
        <v>3.9195000000000002</v>
      </c>
      <c r="D2295" s="80">
        <v>3.7850000000000001</v>
      </c>
      <c r="E2295" s="80">
        <v>3.8769999999999998</v>
      </c>
      <c r="F2295" s="79">
        <v>21382696</v>
      </c>
      <c r="G2295" s="79">
        <v>9956339030</v>
      </c>
      <c r="H2295" s="123">
        <v>38600.727349830297</v>
      </c>
      <c r="I2295" s="124"/>
    </row>
    <row r="2296" spans="1:9" ht="25.35" customHeight="1">
      <c r="A2296" s="81">
        <v>42667</v>
      </c>
      <c r="B2296" s="80">
        <v>3.83</v>
      </c>
      <c r="C2296" s="80">
        <v>3.8454999999999999</v>
      </c>
      <c r="D2296" s="80">
        <v>3.7730000000000001</v>
      </c>
      <c r="E2296" s="80">
        <v>3.7770000000000001</v>
      </c>
      <c r="F2296" s="79">
        <v>16803758</v>
      </c>
      <c r="G2296" s="79">
        <v>9956339030</v>
      </c>
      <c r="H2296" s="123">
        <v>37605.094396340799</v>
      </c>
      <c r="I2296" s="124"/>
    </row>
    <row r="2297" spans="1:9" ht="25.35" customHeight="1">
      <c r="A2297" s="81">
        <v>42664</v>
      </c>
      <c r="B2297" s="80">
        <v>3.758</v>
      </c>
      <c r="C2297" s="80">
        <v>3.8045</v>
      </c>
      <c r="D2297" s="80">
        <v>3.7345000000000002</v>
      </c>
      <c r="E2297" s="80">
        <v>3.8035000000000001</v>
      </c>
      <c r="F2297" s="79">
        <v>12868177</v>
      </c>
      <c r="G2297" s="79">
        <v>9956339030</v>
      </c>
      <c r="H2297" s="123">
        <v>37868.9372477043</v>
      </c>
      <c r="I2297" s="124"/>
    </row>
    <row r="2298" spans="1:9" ht="25.35" customHeight="1">
      <c r="A2298" s="81">
        <v>42663</v>
      </c>
      <c r="B2298" s="80">
        <v>3.7945000000000002</v>
      </c>
      <c r="C2298" s="80">
        <v>3.7985000000000002</v>
      </c>
      <c r="D2298" s="80">
        <v>3.7484999999999999</v>
      </c>
      <c r="E2298" s="80">
        <v>3.7679999999999998</v>
      </c>
      <c r="F2298" s="79">
        <v>13945302</v>
      </c>
      <c r="G2298" s="79">
        <v>9956339030</v>
      </c>
      <c r="H2298" s="123">
        <v>37515.484344617602</v>
      </c>
      <c r="I2298" s="124"/>
    </row>
    <row r="2299" spans="1:9" ht="25.35" customHeight="1">
      <c r="A2299" s="81">
        <v>42662</v>
      </c>
      <c r="B2299" s="80">
        <v>3.8250000000000002</v>
      </c>
      <c r="C2299" s="80">
        <v>3.8605</v>
      </c>
      <c r="D2299" s="80">
        <v>3.7745000000000002</v>
      </c>
      <c r="E2299" s="80">
        <v>3.8</v>
      </c>
      <c r="F2299" s="79">
        <v>18146726</v>
      </c>
      <c r="G2299" s="79">
        <v>9956339030</v>
      </c>
      <c r="H2299" s="123">
        <v>37834.087839244799</v>
      </c>
      <c r="I2299" s="124"/>
    </row>
    <row r="2300" spans="1:9" ht="25.35" customHeight="1">
      <c r="A2300" s="81">
        <v>42661</v>
      </c>
      <c r="B2300" s="80">
        <v>3.7989999999999999</v>
      </c>
      <c r="C2300" s="80">
        <v>3.8464999999999998</v>
      </c>
      <c r="D2300" s="80">
        <v>3.7970000000000002</v>
      </c>
      <c r="E2300" s="80">
        <v>3.8464999999999998</v>
      </c>
      <c r="F2300" s="79">
        <v>20881216</v>
      </c>
      <c r="G2300" s="79">
        <v>9956339030</v>
      </c>
      <c r="H2300" s="123">
        <v>38297.057281306203</v>
      </c>
      <c r="I2300" s="124"/>
    </row>
    <row r="2301" spans="1:9" ht="25.35" customHeight="1">
      <c r="A2301" s="81">
        <v>42660</v>
      </c>
      <c r="B2301" s="80">
        <v>3.7284999999999999</v>
      </c>
      <c r="C2301" s="80">
        <v>3.8065000000000002</v>
      </c>
      <c r="D2301" s="80">
        <v>3.718</v>
      </c>
      <c r="E2301" s="80">
        <v>3.7865000000000002</v>
      </c>
      <c r="F2301" s="79">
        <v>19914471</v>
      </c>
      <c r="G2301" s="79">
        <v>9956339030</v>
      </c>
      <c r="H2301" s="123">
        <v>37699.677509212503</v>
      </c>
      <c r="I2301" s="124"/>
    </row>
    <row r="2302" spans="1:9" ht="25.35" customHeight="1">
      <c r="A2302" s="81">
        <v>42657</v>
      </c>
      <c r="B2302" s="80">
        <v>3.6930000000000001</v>
      </c>
      <c r="C2302" s="80">
        <v>3.7595000000000001</v>
      </c>
      <c r="D2302" s="80">
        <v>3.6930000000000001</v>
      </c>
      <c r="E2302" s="80">
        <v>3.7530000000000001</v>
      </c>
      <c r="F2302" s="79">
        <v>15585054</v>
      </c>
      <c r="G2302" s="79">
        <v>9956339030</v>
      </c>
      <c r="H2302" s="123">
        <v>37366.138214706101</v>
      </c>
      <c r="I2302" s="124"/>
    </row>
    <row r="2303" spans="1:9" ht="25.35" customHeight="1">
      <c r="A2303" s="81">
        <v>42656</v>
      </c>
      <c r="B2303" s="80">
        <v>3.6875</v>
      </c>
      <c r="C2303" s="80">
        <v>3.6875</v>
      </c>
      <c r="D2303" s="80">
        <v>3.6404999999999998</v>
      </c>
      <c r="E2303" s="80">
        <v>3.68</v>
      </c>
      <c r="F2303" s="79">
        <v>28057706</v>
      </c>
      <c r="G2303" s="79">
        <v>9956339030</v>
      </c>
      <c r="H2303" s="123">
        <v>36639.328295057298</v>
      </c>
      <c r="I2303" s="124"/>
    </row>
    <row r="2304" spans="1:9" ht="25.35" customHeight="1">
      <c r="A2304" s="81">
        <v>42655</v>
      </c>
      <c r="B2304" s="80">
        <v>3.7315</v>
      </c>
      <c r="C2304" s="80">
        <v>3.7795000000000001</v>
      </c>
      <c r="D2304" s="80">
        <v>3.6909999999999998</v>
      </c>
      <c r="E2304" s="80">
        <v>3.6989999999999998</v>
      </c>
      <c r="F2304" s="79">
        <v>19154334</v>
      </c>
      <c r="G2304" s="79">
        <v>9956339030</v>
      </c>
      <c r="H2304" s="123">
        <v>36828.496894577002</v>
      </c>
      <c r="I2304" s="124"/>
    </row>
    <row r="2305" spans="1:9" ht="25.35" customHeight="1">
      <c r="A2305" s="81">
        <v>42654</v>
      </c>
      <c r="B2305" s="80">
        <v>3.7465000000000002</v>
      </c>
      <c r="C2305" s="80">
        <v>3.7709999999999999</v>
      </c>
      <c r="D2305" s="80">
        <v>3.7174999999999998</v>
      </c>
      <c r="E2305" s="80">
        <v>3.7315</v>
      </c>
      <c r="F2305" s="79">
        <v>16205922</v>
      </c>
      <c r="G2305" s="79">
        <v>9956339030</v>
      </c>
      <c r="H2305" s="123">
        <v>37152.078197905103</v>
      </c>
      <c r="I2305" s="124"/>
    </row>
    <row r="2306" spans="1:9" ht="25.35" customHeight="1">
      <c r="A2306" s="81">
        <v>42653</v>
      </c>
      <c r="B2306" s="80">
        <v>3.67</v>
      </c>
      <c r="C2306" s="80">
        <v>3.7385000000000002</v>
      </c>
      <c r="D2306" s="80">
        <v>3.6459999999999999</v>
      </c>
      <c r="E2306" s="80">
        <v>3.73</v>
      </c>
      <c r="F2306" s="79">
        <v>18244123</v>
      </c>
      <c r="G2306" s="79">
        <v>9956339030</v>
      </c>
      <c r="H2306" s="123">
        <v>37137.144771802101</v>
      </c>
      <c r="I2306" s="124"/>
    </row>
    <row r="2307" spans="1:9" ht="25.35" customHeight="1">
      <c r="A2307" s="81">
        <v>42650</v>
      </c>
      <c r="B2307" s="80">
        <v>3.7519999999999998</v>
      </c>
      <c r="C2307" s="80">
        <v>3.7545000000000002</v>
      </c>
      <c r="D2307" s="80">
        <v>3.6720000000000002</v>
      </c>
      <c r="E2307" s="80">
        <v>3.6775000000000002</v>
      </c>
      <c r="F2307" s="79">
        <v>22382511</v>
      </c>
      <c r="G2307" s="79">
        <v>9956339030</v>
      </c>
      <c r="H2307" s="123">
        <v>36614.436877776003</v>
      </c>
      <c r="I2307" s="124"/>
    </row>
    <row r="2308" spans="1:9" ht="25.35" customHeight="1">
      <c r="A2308" s="81">
        <v>42649</v>
      </c>
      <c r="B2308" s="80">
        <v>3.823</v>
      </c>
      <c r="C2308" s="80">
        <v>3.8344999999999998</v>
      </c>
      <c r="D2308" s="80">
        <v>3.72</v>
      </c>
      <c r="E2308" s="80">
        <v>3.7385000000000002</v>
      </c>
      <c r="F2308" s="79">
        <v>22423620</v>
      </c>
      <c r="G2308" s="79">
        <v>9956339030</v>
      </c>
      <c r="H2308" s="123">
        <v>37221.774641048003</v>
      </c>
      <c r="I2308" s="124"/>
    </row>
    <row r="2309" spans="1:9" ht="25.35" customHeight="1">
      <c r="A2309" s="81">
        <v>42648</v>
      </c>
      <c r="B2309" s="80">
        <v>3.875</v>
      </c>
      <c r="C2309" s="80">
        <v>3.9009999999999998</v>
      </c>
      <c r="D2309" s="80">
        <v>3.8069999999999999</v>
      </c>
      <c r="E2309" s="80">
        <v>3.8125</v>
      </c>
      <c r="F2309" s="79">
        <v>45271317</v>
      </c>
      <c r="G2309" s="79">
        <v>9956339030</v>
      </c>
      <c r="H2309" s="123">
        <v>37958.542551874998</v>
      </c>
      <c r="I2309" s="124"/>
    </row>
    <row r="2310" spans="1:9" ht="25.35" customHeight="1">
      <c r="A2310" s="81">
        <v>42647</v>
      </c>
      <c r="B2310" s="80">
        <v>3.85</v>
      </c>
      <c r="C2310" s="80">
        <v>3.9329999999999998</v>
      </c>
      <c r="D2310" s="80">
        <v>3.8490000000000002</v>
      </c>
      <c r="E2310" s="80">
        <v>3.8919999999999999</v>
      </c>
      <c r="F2310" s="79">
        <v>70071222</v>
      </c>
      <c r="G2310" s="79">
        <v>9956339030</v>
      </c>
      <c r="H2310" s="123">
        <v>38750.073479741797</v>
      </c>
      <c r="I2310" s="124"/>
    </row>
    <row r="2311" spans="1:9" ht="25.35" customHeight="1">
      <c r="A2311" s="81">
        <v>42646</v>
      </c>
      <c r="B2311" s="80">
        <v>3.8519999999999999</v>
      </c>
      <c r="C2311" s="80">
        <v>3.8690000000000002</v>
      </c>
      <c r="D2311" s="80">
        <v>3.8264999999999998</v>
      </c>
      <c r="E2311" s="80">
        <v>3.851</v>
      </c>
      <c r="F2311" s="79">
        <v>17946266</v>
      </c>
      <c r="G2311" s="79">
        <v>9956339030</v>
      </c>
      <c r="H2311" s="123">
        <v>38341.862307167801</v>
      </c>
      <c r="I2311" s="124"/>
    </row>
    <row r="2312" spans="1:9" ht="25.35" customHeight="1">
      <c r="A2312" s="81">
        <v>42643</v>
      </c>
      <c r="B2312" s="80">
        <v>3.8755000000000002</v>
      </c>
      <c r="C2312" s="80">
        <v>3.9020000000000001</v>
      </c>
      <c r="D2312" s="80">
        <v>3.8140000000000001</v>
      </c>
      <c r="E2312" s="80">
        <v>3.8904999999999998</v>
      </c>
      <c r="F2312" s="79">
        <v>19420554</v>
      </c>
      <c r="G2312" s="79">
        <v>9956339030</v>
      </c>
      <c r="H2312" s="123">
        <v>38735.135306086297</v>
      </c>
      <c r="I2312" s="124"/>
    </row>
    <row r="2313" spans="1:9" ht="25.35" customHeight="1">
      <c r="A2313" s="81">
        <v>42642</v>
      </c>
      <c r="B2313" s="80">
        <v>3.9445000000000001</v>
      </c>
      <c r="C2313" s="80">
        <v>3.95</v>
      </c>
      <c r="D2313" s="80">
        <v>3.9064999999999999</v>
      </c>
      <c r="E2313" s="80">
        <v>3.9129999999999998</v>
      </c>
      <c r="F2313" s="79">
        <v>13333901</v>
      </c>
      <c r="G2313" s="79">
        <v>9954316375</v>
      </c>
      <c r="H2313" s="123">
        <v>38951.238665316698</v>
      </c>
      <c r="I2313" s="124"/>
    </row>
    <row r="2314" spans="1:9" ht="25.35" customHeight="1">
      <c r="A2314" s="81">
        <v>42641</v>
      </c>
      <c r="B2314" s="80">
        <v>3.8849999999999998</v>
      </c>
      <c r="C2314" s="80">
        <v>3.9285000000000001</v>
      </c>
      <c r="D2314" s="80">
        <v>3.8694999999999999</v>
      </c>
      <c r="E2314" s="80">
        <v>3.9175</v>
      </c>
      <c r="F2314" s="79">
        <v>15412807</v>
      </c>
      <c r="G2314" s="79">
        <v>9954316375</v>
      </c>
      <c r="H2314" s="123">
        <v>38996.034588925999</v>
      </c>
      <c r="I2314" s="124"/>
    </row>
    <row r="2315" spans="1:9" ht="25.35" customHeight="1">
      <c r="A2315" s="81">
        <v>42640</v>
      </c>
      <c r="B2315" s="80">
        <v>3.9060000000000001</v>
      </c>
      <c r="C2315" s="80">
        <v>3.9205000000000001</v>
      </c>
      <c r="D2315" s="80">
        <v>3.851</v>
      </c>
      <c r="E2315" s="80">
        <v>3.87</v>
      </c>
      <c r="F2315" s="79">
        <v>13060264</v>
      </c>
      <c r="G2315" s="79">
        <v>9954316375</v>
      </c>
      <c r="H2315" s="123">
        <v>38523.203232068903</v>
      </c>
      <c r="I2315" s="124"/>
    </row>
    <row r="2316" spans="1:9" ht="25.35" customHeight="1">
      <c r="A2316" s="81">
        <v>42639</v>
      </c>
      <c r="B2316" s="80">
        <v>3.9565000000000001</v>
      </c>
      <c r="C2316" s="80">
        <v>3.9569999999999999</v>
      </c>
      <c r="D2316" s="80">
        <v>3.8740000000000001</v>
      </c>
      <c r="E2316" s="80">
        <v>3.8975</v>
      </c>
      <c r="F2316" s="79">
        <v>12660574</v>
      </c>
      <c r="G2316" s="79">
        <v>9954316375</v>
      </c>
      <c r="H2316" s="123">
        <v>38796.9484512895</v>
      </c>
      <c r="I2316" s="124"/>
    </row>
    <row r="2317" spans="1:9" ht="25.35" customHeight="1">
      <c r="A2317" s="81">
        <v>42636</v>
      </c>
      <c r="B2317" s="80">
        <v>3.9624999999999999</v>
      </c>
      <c r="C2317" s="80">
        <v>4.0030000000000001</v>
      </c>
      <c r="D2317" s="80">
        <v>3.9594999999999998</v>
      </c>
      <c r="E2317" s="80">
        <v>3.976</v>
      </c>
      <c r="F2317" s="79">
        <v>11621000</v>
      </c>
      <c r="G2317" s="79">
        <v>9954316375</v>
      </c>
      <c r="H2317" s="123">
        <v>39578.362609495001</v>
      </c>
      <c r="I2317" s="124"/>
    </row>
    <row r="2318" spans="1:9" ht="25.35" customHeight="1">
      <c r="A2318" s="81">
        <v>42635</v>
      </c>
      <c r="B2318" s="80">
        <v>3.9390000000000001</v>
      </c>
      <c r="C2318" s="80">
        <v>3.992</v>
      </c>
      <c r="D2318" s="80">
        <v>3.907</v>
      </c>
      <c r="E2318" s="80">
        <v>3.97</v>
      </c>
      <c r="F2318" s="79">
        <v>11493552</v>
      </c>
      <c r="G2318" s="79">
        <v>9954316375</v>
      </c>
      <c r="H2318" s="123">
        <v>39518.6362935453</v>
      </c>
      <c r="I2318" s="124"/>
    </row>
    <row r="2319" spans="1:9" ht="25.35" customHeight="1">
      <c r="A2319" s="81">
        <v>42634</v>
      </c>
      <c r="B2319" s="80">
        <v>3.89</v>
      </c>
      <c r="C2319" s="80">
        <v>3.9365000000000001</v>
      </c>
      <c r="D2319" s="80">
        <v>3.89</v>
      </c>
      <c r="E2319" s="80">
        <v>3.911</v>
      </c>
      <c r="F2319" s="79">
        <v>14407768</v>
      </c>
      <c r="G2319" s="79">
        <v>9954316375</v>
      </c>
      <c r="H2319" s="123">
        <v>38931.3314755295</v>
      </c>
      <c r="I2319" s="124"/>
    </row>
    <row r="2320" spans="1:9" ht="25.35" customHeight="1">
      <c r="A2320" s="81">
        <v>42633</v>
      </c>
      <c r="B2320" s="80">
        <v>3.8559999999999999</v>
      </c>
      <c r="C2320" s="80">
        <v>3.9015</v>
      </c>
      <c r="D2320" s="80">
        <v>3.8435000000000001</v>
      </c>
      <c r="E2320" s="80">
        <v>3.8835000000000002</v>
      </c>
      <c r="F2320" s="79">
        <v>11299711</v>
      </c>
      <c r="G2320" s="79">
        <v>9954316375</v>
      </c>
      <c r="H2320" s="123">
        <v>38657.588629602797</v>
      </c>
      <c r="I2320" s="124"/>
    </row>
    <row r="2321" spans="1:9" ht="25.35" customHeight="1">
      <c r="A2321" s="81">
        <v>42632</v>
      </c>
      <c r="B2321" s="80">
        <v>3.8420000000000001</v>
      </c>
      <c r="C2321" s="80">
        <v>3.871</v>
      </c>
      <c r="D2321" s="80">
        <v>3.8304999999999998</v>
      </c>
      <c r="E2321" s="80">
        <v>3.8464999999999998</v>
      </c>
      <c r="F2321" s="79">
        <v>15055562</v>
      </c>
      <c r="G2321" s="79">
        <v>9954316375</v>
      </c>
      <c r="H2321" s="123">
        <v>38289.277139010701</v>
      </c>
      <c r="I2321" s="124"/>
    </row>
    <row r="2322" spans="1:9" ht="25.35" customHeight="1">
      <c r="A2322" s="81">
        <v>42629</v>
      </c>
      <c r="B2322" s="80">
        <v>3.7890000000000001</v>
      </c>
      <c r="C2322" s="80">
        <v>3.8565</v>
      </c>
      <c r="D2322" s="80">
        <v>3.7685</v>
      </c>
      <c r="E2322" s="80">
        <v>3.8119999999999998</v>
      </c>
      <c r="F2322" s="79">
        <v>26369650</v>
      </c>
      <c r="G2322" s="79">
        <v>9954316375</v>
      </c>
      <c r="H2322" s="123">
        <v>37945.854382240701</v>
      </c>
      <c r="I2322" s="124"/>
    </row>
    <row r="2323" spans="1:9" ht="25.35" customHeight="1">
      <c r="A2323" s="81">
        <v>42628</v>
      </c>
      <c r="B2323" s="80">
        <v>3.7404999999999999</v>
      </c>
      <c r="C2323" s="80">
        <v>3.7989999999999999</v>
      </c>
      <c r="D2323" s="80">
        <v>3.7290000000000001</v>
      </c>
      <c r="E2323" s="80">
        <v>3.7989999999999999</v>
      </c>
      <c r="F2323" s="79">
        <v>38881339</v>
      </c>
      <c r="G2323" s="79">
        <v>9954316375</v>
      </c>
      <c r="H2323" s="123">
        <v>37816.448155447601</v>
      </c>
      <c r="I2323" s="124"/>
    </row>
    <row r="2324" spans="1:9" ht="25.35" customHeight="1">
      <c r="A2324" s="81">
        <v>42627</v>
      </c>
      <c r="B2324" s="80">
        <v>3.81</v>
      </c>
      <c r="C2324" s="80">
        <v>3.81</v>
      </c>
      <c r="D2324" s="80">
        <v>3.7309999999999999</v>
      </c>
      <c r="E2324" s="80">
        <v>3.7530000000000001</v>
      </c>
      <c r="F2324" s="79">
        <v>19838012</v>
      </c>
      <c r="G2324" s="79">
        <v>9954316375</v>
      </c>
      <c r="H2324" s="123">
        <v>37358.547190930898</v>
      </c>
      <c r="I2324" s="124"/>
    </row>
    <row r="2325" spans="1:9" ht="25.35" customHeight="1">
      <c r="A2325" s="81">
        <v>42626</v>
      </c>
      <c r="B2325" s="80">
        <v>3.8534999999999999</v>
      </c>
      <c r="C2325" s="80">
        <v>3.8664999999999998</v>
      </c>
      <c r="D2325" s="80">
        <v>3.7955000000000001</v>
      </c>
      <c r="E2325" s="80">
        <v>3.7955000000000001</v>
      </c>
      <c r="F2325" s="79">
        <v>17276140</v>
      </c>
      <c r="G2325" s="79">
        <v>9954316375</v>
      </c>
      <c r="H2325" s="123">
        <v>37781.605826731902</v>
      </c>
      <c r="I2325" s="124"/>
    </row>
    <row r="2326" spans="1:9" ht="25.35" customHeight="1">
      <c r="A2326" s="81">
        <v>42625</v>
      </c>
      <c r="B2326" s="80">
        <v>3.8410000000000002</v>
      </c>
      <c r="C2326" s="80">
        <v>3.8780000000000001</v>
      </c>
      <c r="D2326" s="80">
        <v>3.8344999999999998</v>
      </c>
      <c r="E2326" s="80">
        <v>3.85</v>
      </c>
      <c r="F2326" s="79">
        <v>11892106</v>
      </c>
      <c r="G2326" s="79">
        <v>9954316375</v>
      </c>
      <c r="H2326" s="123">
        <v>38324.117094432397</v>
      </c>
      <c r="I2326" s="124"/>
    </row>
    <row r="2327" spans="1:9" ht="25.35" customHeight="1">
      <c r="A2327" s="81">
        <v>42622</v>
      </c>
      <c r="B2327" s="80">
        <v>3.9464999999999999</v>
      </c>
      <c r="C2327" s="80">
        <v>3.9540000000000002</v>
      </c>
      <c r="D2327" s="80">
        <v>3.8944999999999999</v>
      </c>
      <c r="E2327" s="80">
        <v>3.9005000000000001</v>
      </c>
      <c r="F2327" s="79">
        <v>8672165</v>
      </c>
      <c r="G2327" s="79">
        <v>9954316375</v>
      </c>
      <c r="H2327" s="123">
        <v>38826.809235970402</v>
      </c>
      <c r="I2327" s="124"/>
    </row>
    <row r="2328" spans="1:9" ht="25.35" customHeight="1">
      <c r="A2328" s="81">
        <v>42621</v>
      </c>
      <c r="B2328" s="80">
        <v>3.9</v>
      </c>
      <c r="C2328" s="80">
        <v>3.9615</v>
      </c>
      <c r="D2328" s="80">
        <v>3.8875000000000002</v>
      </c>
      <c r="E2328" s="80">
        <v>3.9470000000000001</v>
      </c>
      <c r="F2328" s="79">
        <v>11191553</v>
      </c>
      <c r="G2328" s="79">
        <v>9954316375</v>
      </c>
      <c r="H2328" s="123">
        <v>39289.686997933903</v>
      </c>
      <c r="I2328" s="124"/>
    </row>
    <row r="2329" spans="1:9" ht="25.35" customHeight="1">
      <c r="A2329" s="81">
        <v>42620</v>
      </c>
      <c r="B2329" s="80">
        <v>3.8315000000000001</v>
      </c>
      <c r="C2329" s="80">
        <v>3.9445000000000001</v>
      </c>
      <c r="D2329" s="80">
        <v>3.8090000000000002</v>
      </c>
      <c r="E2329" s="80">
        <v>3.9</v>
      </c>
      <c r="F2329" s="79">
        <v>17867391</v>
      </c>
      <c r="G2329" s="79">
        <v>9954316375</v>
      </c>
      <c r="H2329" s="123">
        <v>38821.8348118176</v>
      </c>
      <c r="I2329" s="124"/>
    </row>
    <row r="2330" spans="1:9" ht="25.35" customHeight="1">
      <c r="A2330" s="81">
        <v>42619</v>
      </c>
      <c r="B2330" s="80">
        <v>3.9335</v>
      </c>
      <c r="C2330" s="80">
        <v>3.9594999999999998</v>
      </c>
      <c r="D2330" s="80">
        <v>3.9085000000000001</v>
      </c>
      <c r="E2330" s="80">
        <v>3.95</v>
      </c>
      <c r="F2330" s="79">
        <v>21238175</v>
      </c>
      <c r="G2330" s="79">
        <v>9954316375</v>
      </c>
      <c r="H2330" s="123">
        <v>39319.550155908801</v>
      </c>
      <c r="I2330" s="124"/>
    </row>
    <row r="2331" spans="1:9" ht="25.35" customHeight="1">
      <c r="A2331" s="81">
        <v>42618</v>
      </c>
      <c r="B2331" s="80">
        <v>3.9405000000000001</v>
      </c>
      <c r="C2331" s="80">
        <v>3.9455</v>
      </c>
      <c r="D2331" s="80">
        <v>3.89</v>
      </c>
      <c r="E2331" s="80">
        <v>3.9264999999999999</v>
      </c>
      <c r="F2331" s="79">
        <v>9807879</v>
      </c>
      <c r="G2331" s="79">
        <v>9954316375</v>
      </c>
      <c r="H2331" s="123">
        <v>39085.621689556698</v>
      </c>
      <c r="I2331" s="124"/>
    </row>
    <row r="2332" spans="1:9" ht="25.35" customHeight="1">
      <c r="A2332" s="81">
        <v>42615</v>
      </c>
      <c r="B2332" s="80">
        <v>3.851</v>
      </c>
      <c r="C2332" s="80">
        <v>3.9580000000000002</v>
      </c>
      <c r="D2332" s="80">
        <v>3.7839999999999998</v>
      </c>
      <c r="E2332" s="80">
        <v>3.9355000000000002</v>
      </c>
      <c r="F2332" s="79">
        <v>24464945</v>
      </c>
      <c r="G2332" s="79">
        <v>9954316375</v>
      </c>
      <c r="H2332" s="123">
        <v>39175.211163481297</v>
      </c>
      <c r="I2332" s="124"/>
    </row>
    <row r="2333" spans="1:9" ht="25.35" customHeight="1">
      <c r="A2333" s="81">
        <v>42614</v>
      </c>
      <c r="B2333" s="80">
        <v>3.8759999999999999</v>
      </c>
      <c r="C2333" s="80">
        <v>3.8940000000000001</v>
      </c>
      <c r="D2333" s="80">
        <v>3.8344999999999998</v>
      </c>
      <c r="E2333" s="80">
        <v>3.8660000000000001</v>
      </c>
      <c r="F2333" s="79">
        <v>19571309</v>
      </c>
      <c r="G2333" s="79">
        <v>9954316375</v>
      </c>
      <c r="H2333" s="123">
        <v>38483.388852494398</v>
      </c>
      <c r="I2333" s="124"/>
    </row>
    <row r="2334" spans="1:9" ht="25.35" customHeight="1">
      <c r="A2334" s="81">
        <v>42613</v>
      </c>
      <c r="B2334" s="80">
        <v>3.8929999999999998</v>
      </c>
      <c r="C2334" s="80">
        <v>3.9335</v>
      </c>
      <c r="D2334" s="80">
        <v>3.859</v>
      </c>
      <c r="E2334" s="80">
        <v>3.8635000000000002</v>
      </c>
      <c r="F2334" s="79">
        <v>18558057</v>
      </c>
      <c r="G2334" s="79">
        <v>9954316375</v>
      </c>
      <c r="H2334" s="123">
        <v>38458.502491966297</v>
      </c>
      <c r="I2334" s="124"/>
    </row>
    <row r="2335" spans="1:9" ht="25.35" customHeight="1">
      <c r="A2335" s="81">
        <v>42612</v>
      </c>
      <c r="B2335" s="80">
        <v>3.9329999999999998</v>
      </c>
      <c r="C2335" s="80">
        <v>3.968</v>
      </c>
      <c r="D2335" s="80">
        <v>3.8460000000000001</v>
      </c>
      <c r="E2335" s="80">
        <v>3.891</v>
      </c>
      <c r="F2335" s="79">
        <v>16929865</v>
      </c>
      <c r="G2335" s="79">
        <v>9927604038</v>
      </c>
      <c r="H2335" s="123">
        <v>38628.307633759803</v>
      </c>
      <c r="I2335" s="124"/>
    </row>
    <row r="2336" spans="1:9" ht="25.35" customHeight="1">
      <c r="A2336" s="81">
        <v>42608</v>
      </c>
      <c r="B2336" s="80">
        <v>0</v>
      </c>
      <c r="C2336" s="80">
        <v>0</v>
      </c>
      <c r="D2336" s="80">
        <v>0</v>
      </c>
      <c r="E2336" s="80">
        <v>3.948</v>
      </c>
      <c r="F2336" s="79">
        <v>0</v>
      </c>
      <c r="G2336" s="79">
        <v>9927604038</v>
      </c>
      <c r="H2336" s="123">
        <v>39194.180287574403</v>
      </c>
      <c r="I2336" s="124"/>
    </row>
    <row r="2337" spans="1:9" ht="25.35" customHeight="1">
      <c r="A2337" s="81">
        <v>42607</v>
      </c>
      <c r="B2337" s="80">
        <v>3.9409999999999998</v>
      </c>
      <c r="C2337" s="80">
        <v>3.9704999999999999</v>
      </c>
      <c r="D2337" s="80">
        <v>3.9335</v>
      </c>
      <c r="E2337" s="80">
        <v>3.9420000000000002</v>
      </c>
      <c r="F2337" s="79">
        <v>8731282</v>
      </c>
      <c r="G2337" s="79">
        <v>9927604038</v>
      </c>
      <c r="H2337" s="123">
        <v>39134.6166136928</v>
      </c>
      <c r="I2337" s="124"/>
    </row>
    <row r="2338" spans="1:9" ht="25.35" customHeight="1">
      <c r="A2338" s="81">
        <v>42606</v>
      </c>
      <c r="B2338" s="80">
        <v>3.9809999999999999</v>
      </c>
      <c r="C2338" s="80">
        <v>3.9895</v>
      </c>
      <c r="D2338" s="80">
        <v>3.9434999999999998</v>
      </c>
      <c r="E2338" s="80">
        <v>3.9594999999999998</v>
      </c>
      <c r="F2338" s="79">
        <v>8618588</v>
      </c>
      <c r="G2338" s="79">
        <v>9927604038</v>
      </c>
      <c r="H2338" s="123">
        <v>39308.348926941697</v>
      </c>
      <c r="I2338" s="124"/>
    </row>
    <row r="2339" spans="1:9" ht="25.35" customHeight="1">
      <c r="A2339" s="81">
        <v>42605</v>
      </c>
      <c r="B2339" s="80">
        <v>3.97</v>
      </c>
      <c r="C2339" s="80">
        <v>4.0069999999999997</v>
      </c>
      <c r="D2339" s="80">
        <v>3.9544999999999999</v>
      </c>
      <c r="E2339" s="80">
        <v>3.9954999999999998</v>
      </c>
      <c r="F2339" s="79">
        <v>11278762</v>
      </c>
      <c r="G2339" s="79">
        <v>9927604038</v>
      </c>
      <c r="H2339" s="123">
        <v>39665.740437932203</v>
      </c>
      <c r="I2339" s="124"/>
    </row>
    <row r="2340" spans="1:9" ht="25.35" customHeight="1">
      <c r="A2340" s="81">
        <v>42604</v>
      </c>
      <c r="B2340" s="80">
        <v>3.903</v>
      </c>
      <c r="C2340" s="80">
        <v>3.9729999999999999</v>
      </c>
      <c r="D2340" s="80">
        <v>3.9015</v>
      </c>
      <c r="E2340" s="80">
        <v>3.9535</v>
      </c>
      <c r="F2340" s="79">
        <v>10081005</v>
      </c>
      <c r="G2340" s="79">
        <v>9927604038</v>
      </c>
      <c r="H2340" s="123">
        <v>39248.782886134803</v>
      </c>
      <c r="I2340" s="124"/>
    </row>
    <row r="2341" spans="1:9" ht="25.35" customHeight="1">
      <c r="A2341" s="81">
        <v>42601</v>
      </c>
      <c r="B2341" s="80">
        <v>3.9245000000000001</v>
      </c>
      <c r="C2341" s="80">
        <v>3.9464999999999999</v>
      </c>
      <c r="D2341" s="80">
        <v>3.9049999999999998</v>
      </c>
      <c r="E2341" s="80">
        <v>3.9144999999999999</v>
      </c>
      <c r="F2341" s="79">
        <v>8821932</v>
      </c>
      <c r="G2341" s="79">
        <v>9927604038</v>
      </c>
      <c r="H2341" s="123">
        <v>38861.608354740798</v>
      </c>
      <c r="I2341" s="124"/>
    </row>
    <row r="2342" spans="1:9" ht="25.35" customHeight="1">
      <c r="A2342" s="81">
        <v>42600</v>
      </c>
      <c r="B2342" s="80">
        <v>3.9714999999999998</v>
      </c>
      <c r="C2342" s="80">
        <v>3.988</v>
      </c>
      <c r="D2342" s="80">
        <v>3.9224999999999999</v>
      </c>
      <c r="E2342" s="80">
        <v>3.9340000000000002</v>
      </c>
      <c r="F2342" s="79">
        <v>9221442</v>
      </c>
      <c r="G2342" s="79">
        <v>9927604038</v>
      </c>
      <c r="H2342" s="123">
        <v>39055.194436975202</v>
      </c>
      <c r="I2342" s="124"/>
    </row>
    <row r="2343" spans="1:9" ht="25.35" customHeight="1">
      <c r="A2343" s="81">
        <v>42599</v>
      </c>
      <c r="B2343" s="80">
        <v>3.9434999999999998</v>
      </c>
      <c r="C2343" s="80">
        <v>4.0199999999999996</v>
      </c>
      <c r="D2343" s="80">
        <v>3.94</v>
      </c>
      <c r="E2343" s="80">
        <v>3.9580000000000002</v>
      </c>
      <c r="F2343" s="79">
        <v>17200435</v>
      </c>
      <c r="G2343" s="79">
        <v>9927604038</v>
      </c>
      <c r="H2343" s="123">
        <v>39293.456233277298</v>
      </c>
      <c r="I2343" s="124"/>
    </row>
    <row r="2344" spans="1:9" ht="25.35" customHeight="1">
      <c r="A2344" s="81">
        <v>42598</v>
      </c>
      <c r="B2344" s="80">
        <v>3.9775</v>
      </c>
      <c r="C2344" s="80">
        <v>3.9805000000000001</v>
      </c>
      <c r="D2344" s="80">
        <v>3.9055</v>
      </c>
      <c r="E2344" s="80">
        <v>3.9260000000000002</v>
      </c>
      <c r="F2344" s="79">
        <v>14982571</v>
      </c>
      <c r="G2344" s="79">
        <v>9927604038</v>
      </c>
      <c r="H2344" s="123">
        <v>38975.774627182902</v>
      </c>
      <c r="I2344" s="124"/>
    </row>
    <row r="2345" spans="1:9" ht="25.35" customHeight="1">
      <c r="A2345" s="81">
        <v>42597</v>
      </c>
      <c r="B2345" s="80">
        <v>3.9820000000000002</v>
      </c>
      <c r="C2345" s="80">
        <v>4.0019999999999998</v>
      </c>
      <c r="D2345" s="80">
        <v>3.9470000000000001</v>
      </c>
      <c r="E2345" s="80">
        <v>3.968</v>
      </c>
      <c r="F2345" s="79">
        <v>11492325</v>
      </c>
      <c r="G2345" s="79">
        <v>9927604038</v>
      </c>
      <c r="H2345" s="123">
        <v>39392.732178980303</v>
      </c>
      <c r="I2345" s="124"/>
    </row>
    <row r="2346" spans="1:9" ht="25.35" customHeight="1">
      <c r="A2346" s="81">
        <v>42594</v>
      </c>
      <c r="B2346" s="80">
        <v>3.988</v>
      </c>
      <c r="C2346" s="80">
        <v>3.9990000000000001</v>
      </c>
      <c r="D2346" s="80">
        <v>3.9319999999999999</v>
      </c>
      <c r="E2346" s="80">
        <v>3.9780000000000002</v>
      </c>
      <c r="F2346" s="79">
        <v>14125801</v>
      </c>
      <c r="G2346" s="79">
        <v>9927604038</v>
      </c>
      <c r="H2346" s="123">
        <v>39492.0081246833</v>
      </c>
      <c r="I2346" s="124"/>
    </row>
    <row r="2347" spans="1:9" ht="25.35" customHeight="1">
      <c r="A2347" s="81">
        <v>42593</v>
      </c>
      <c r="B2347" s="80">
        <v>4</v>
      </c>
      <c r="C2347" s="80">
        <v>4.0075000000000003</v>
      </c>
      <c r="D2347" s="80">
        <v>3.9049999999999998</v>
      </c>
      <c r="E2347" s="80">
        <v>3.9929999999999999</v>
      </c>
      <c r="F2347" s="79">
        <v>18660368</v>
      </c>
      <c r="G2347" s="79">
        <v>9927604038</v>
      </c>
      <c r="H2347" s="123">
        <v>39640.9208597752</v>
      </c>
      <c r="I2347" s="124"/>
    </row>
    <row r="2348" spans="1:9" ht="25.35" customHeight="1">
      <c r="A2348" s="81">
        <v>42592</v>
      </c>
      <c r="B2348" s="80">
        <v>4.056</v>
      </c>
      <c r="C2348" s="80">
        <v>4.0839999999999996</v>
      </c>
      <c r="D2348" s="80">
        <v>4.0170000000000003</v>
      </c>
      <c r="E2348" s="80">
        <v>4.0839999999999996</v>
      </c>
      <c r="F2348" s="79">
        <v>29653566</v>
      </c>
      <c r="G2348" s="79">
        <v>9927604038</v>
      </c>
      <c r="H2348" s="123">
        <v>40544.335989445302</v>
      </c>
      <c r="I2348" s="124"/>
    </row>
    <row r="2349" spans="1:9" ht="25.35" customHeight="1">
      <c r="A2349" s="81">
        <v>42591</v>
      </c>
      <c r="B2349" s="80">
        <v>4.0685000000000002</v>
      </c>
      <c r="C2349" s="80">
        <v>4.0685000000000002</v>
      </c>
      <c r="D2349" s="80">
        <v>4.0270000000000001</v>
      </c>
      <c r="E2349" s="80">
        <v>4.05</v>
      </c>
      <c r="F2349" s="79">
        <v>17687392</v>
      </c>
      <c r="G2349" s="79">
        <v>9927604038</v>
      </c>
      <c r="H2349" s="123">
        <v>40206.798247440202</v>
      </c>
      <c r="I2349" s="124"/>
    </row>
    <row r="2350" spans="1:9" ht="25.35" customHeight="1">
      <c r="A2350" s="81">
        <v>42590</v>
      </c>
      <c r="B2350" s="80">
        <v>4.0824999999999996</v>
      </c>
      <c r="C2350" s="80">
        <v>4.1064999999999996</v>
      </c>
      <c r="D2350" s="80">
        <v>4.0004999999999997</v>
      </c>
      <c r="E2350" s="80">
        <v>4.0404999999999998</v>
      </c>
      <c r="F2350" s="79">
        <v>16533232</v>
      </c>
      <c r="G2350" s="79">
        <v>9927604038</v>
      </c>
      <c r="H2350" s="123">
        <v>40112.481010133102</v>
      </c>
      <c r="I2350" s="124"/>
    </row>
    <row r="2351" spans="1:9" ht="25.35" customHeight="1">
      <c r="A2351" s="81">
        <v>42587</v>
      </c>
      <c r="B2351" s="80">
        <v>4.1150000000000002</v>
      </c>
      <c r="C2351" s="80">
        <v>4.1295000000000002</v>
      </c>
      <c r="D2351" s="80">
        <v>4.0629999999999997</v>
      </c>
      <c r="E2351" s="80">
        <v>4.0655000000000001</v>
      </c>
      <c r="F2351" s="79">
        <v>18678639</v>
      </c>
      <c r="G2351" s="79">
        <v>9927604038</v>
      </c>
      <c r="H2351" s="123">
        <v>40360.672057853197</v>
      </c>
      <c r="I2351" s="124"/>
    </row>
    <row r="2352" spans="1:9" ht="25.35" customHeight="1">
      <c r="A2352" s="81">
        <v>42586</v>
      </c>
      <c r="B2352" s="80">
        <v>4.0940000000000003</v>
      </c>
      <c r="C2352" s="80">
        <v>4.1144999999999996</v>
      </c>
      <c r="D2352" s="80">
        <v>4.0410000000000004</v>
      </c>
      <c r="E2352" s="80">
        <v>4.0994999999999999</v>
      </c>
      <c r="F2352" s="79">
        <v>14306415</v>
      </c>
      <c r="G2352" s="79">
        <v>9927604038</v>
      </c>
      <c r="H2352" s="123">
        <v>40698.2145337088</v>
      </c>
      <c r="I2352" s="124"/>
    </row>
    <row r="2353" spans="1:9" ht="25.35" customHeight="1">
      <c r="A2353" s="81">
        <v>42585</v>
      </c>
      <c r="B2353" s="80">
        <v>4.0359999999999996</v>
      </c>
      <c r="C2353" s="80">
        <v>4.0869999999999997</v>
      </c>
      <c r="D2353" s="80">
        <v>4.0114999999999998</v>
      </c>
      <c r="E2353" s="80">
        <v>4.0860000000000003</v>
      </c>
      <c r="F2353" s="79">
        <v>16819263</v>
      </c>
      <c r="G2353" s="79">
        <v>9927604038</v>
      </c>
      <c r="H2353" s="123">
        <v>40564.189758430803</v>
      </c>
      <c r="I2353" s="124"/>
    </row>
    <row r="2354" spans="1:9" ht="25.35" customHeight="1">
      <c r="A2354" s="81">
        <v>42584</v>
      </c>
      <c r="B2354" s="80">
        <v>4.0525000000000002</v>
      </c>
      <c r="C2354" s="80">
        <v>4.0659999999999998</v>
      </c>
      <c r="D2354" s="80">
        <v>4.0015000000000001</v>
      </c>
      <c r="E2354" s="80">
        <v>4.0359999999999996</v>
      </c>
      <c r="F2354" s="79">
        <v>13613513</v>
      </c>
      <c r="G2354" s="79">
        <v>9927604038</v>
      </c>
      <c r="H2354" s="123">
        <v>40067.812396841102</v>
      </c>
      <c r="I2354" s="124"/>
    </row>
    <row r="2355" spans="1:9" ht="25.35" customHeight="1">
      <c r="A2355" s="81">
        <v>42583</v>
      </c>
      <c r="B2355" s="80">
        <v>4.1745000000000001</v>
      </c>
      <c r="C2355" s="80">
        <v>4.194</v>
      </c>
      <c r="D2355" s="80">
        <v>4.0110000000000001</v>
      </c>
      <c r="E2355" s="80">
        <v>4.0735000000000001</v>
      </c>
      <c r="F2355" s="79">
        <v>32124014</v>
      </c>
      <c r="G2355" s="79">
        <v>9927604038</v>
      </c>
      <c r="H2355" s="123">
        <v>40440.096601495999</v>
      </c>
      <c r="I2355" s="124"/>
    </row>
    <row r="2356" spans="1:9" ht="25.35" customHeight="1">
      <c r="A2356" s="81">
        <v>42580</v>
      </c>
      <c r="B2356" s="80">
        <v>4.1364999999999998</v>
      </c>
      <c r="C2356" s="80">
        <v>4.1565000000000003</v>
      </c>
      <c r="D2356" s="80">
        <v>4.0914999999999999</v>
      </c>
      <c r="E2356" s="80">
        <v>4.1334999999999997</v>
      </c>
      <c r="F2356" s="79">
        <v>21161046</v>
      </c>
      <c r="G2356" s="79">
        <v>9927604038</v>
      </c>
      <c r="H2356" s="123">
        <v>41035.752275713901</v>
      </c>
      <c r="I2356" s="124"/>
    </row>
    <row r="2357" spans="1:9" ht="25.35" customHeight="1">
      <c r="A2357" s="81">
        <v>42579</v>
      </c>
      <c r="B2357" s="80">
        <v>4.09</v>
      </c>
      <c r="C2357" s="80">
        <v>4.17</v>
      </c>
      <c r="D2357" s="80">
        <v>4.09</v>
      </c>
      <c r="E2357" s="80">
        <v>4.1435000000000004</v>
      </c>
      <c r="F2357" s="79">
        <v>25707585</v>
      </c>
      <c r="G2357" s="79">
        <v>9927464048</v>
      </c>
      <c r="H2357" s="123">
        <v>41134.4458059475</v>
      </c>
      <c r="I2357" s="124"/>
    </row>
    <row r="2358" spans="1:9" ht="25.35" customHeight="1">
      <c r="A2358" s="81">
        <v>42578</v>
      </c>
      <c r="B2358" s="80">
        <v>3.9980000000000002</v>
      </c>
      <c r="C2358" s="80">
        <v>4.0209999999999999</v>
      </c>
      <c r="D2358" s="80">
        <v>3.9660000000000002</v>
      </c>
      <c r="E2358" s="80">
        <v>4.0209999999999999</v>
      </c>
      <c r="F2358" s="79">
        <v>14942546</v>
      </c>
      <c r="G2358" s="79">
        <v>9927464048</v>
      </c>
      <c r="H2358" s="123">
        <v>39918.332028121498</v>
      </c>
      <c r="I2358" s="124"/>
    </row>
    <row r="2359" spans="1:9" ht="25.35" customHeight="1">
      <c r="A2359" s="81">
        <v>42577</v>
      </c>
      <c r="B2359" s="80">
        <v>3.9</v>
      </c>
      <c r="C2359" s="80">
        <v>4.0730000000000004</v>
      </c>
      <c r="D2359" s="80">
        <v>3.89</v>
      </c>
      <c r="E2359" s="80">
        <v>3.9969999999999999</v>
      </c>
      <c r="F2359" s="79">
        <v>38461808</v>
      </c>
      <c r="G2359" s="79">
        <v>9927464048</v>
      </c>
      <c r="H2359" s="123">
        <v>39680.075958461399</v>
      </c>
      <c r="I2359" s="124"/>
    </row>
    <row r="2360" spans="1:9" ht="25.35" customHeight="1">
      <c r="A2360" s="81">
        <v>42576</v>
      </c>
      <c r="B2360" s="80">
        <v>3.8424999999999998</v>
      </c>
      <c r="C2360" s="80">
        <v>3.9375</v>
      </c>
      <c r="D2360" s="80">
        <v>3.831</v>
      </c>
      <c r="E2360" s="80">
        <v>3.875</v>
      </c>
      <c r="F2360" s="79">
        <v>18634436</v>
      </c>
      <c r="G2360" s="79">
        <v>9927464048</v>
      </c>
      <c r="H2360" s="123">
        <v>38468.923186</v>
      </c>
      <c r="I2360" s="124"/>
    </row>
    <row r="2361" spans="1:9" ht="25.35" customHeight="1">
      <c r="A2361" s="81">
        <v>42573</v>
      </c>
      <c r="B2361" s="80">
        <v>3.8675000000000002</v>
      </c>
      <c r="C2361" s="80">
        <v>3.8915000000000002</v>
      </c>
      <c r="D2361" s="80">
        <v>3.835</v>
      </c>
      <c r="E2361" s="80">
        <v>3.84</v>
      </c>
      <c r="F2361" s="79">
        <v>17027498</v>
      </c>
      <c r="G2361" s="79">
        <v>9927464048</v>
      </c>
      <c r="H2361" s="123">
        <v>38121.461092238897</v>
      </c>
      <c r="I2361" s="124"/>
    </row>
    <row r="2362" spans="1:9" ht="25.35" customHeight="1">
      <c r="A2362" s="81">
        <v>42572</v>
      </c>
      <c r="B2362" s="80">
        <v>3.8940000000000001</v>
      </c>
      <c r="C2362" s="80">
        <v>3.8940000000000001</v>
      </c>
      <c r="D2362" s="80">
        <v>3.7745000000000002</v>
      </c>
      <c r="E2362" s="80">
        <v>3.8704999999999998</v>
      </c>
      <c r="F2362" s="79">
        <v>24666476</v>
      </c>
      <c r="G2362" s="79">
        <v>9927464048</v>
      </c>
      <c r="H2362" s="123">
        <v>38424.248101908299</v>
      </c>
      <c r="I2362" s="124"/>
    </row>
    <row r="2363" spans="1:9" ht="25.35" customHeight="1">
      <c r="A2363" s="81">
        <v>42571</v>
      </c>
      <c r="B2363" s="80">
        <v>3.95</v>
      </c>
      <c r="C2363" s="80">
        <v>3.9544999999999999</v>
      </c>
      <c r="D2363" s="80">
        <v>3.8675000000000002</v>
      </c>
      <c r="E2363" s="80">
        <v>3.8940000000000001</v>
      </c>
      <c r="F2363" s="79">
        <v>15905281</v>
      </c>
      <c r="G2363" s="79">
        <v>9927464048</v>
      </c>
      <c r="H2363" s="123">
        <v>38657.545533095799</v>
      </c>
      <c r="I2363" s="124"/>
    </row>
    <row r="2364" spans="1:9" ht="25.35" customHeight="1">
      <c r="A2364" s="81">
        <v>42570</v>
      </c>
      <c r="B2364" s="80">
        <v>3.915</v>
      </c>
      <c r="C2364" s="80">
        <v>3.9514999999999998</v>
      </c>
      <c r="D2364" s="80">
        <v>3.8879999999999999</v>
      </c>
      <c r="E2364" s="80">
        <v>3.9255</v>
      </c>
      <c r="F2364" s="79">
        <v>16052686</v>
      </c>
      <c r="G2364" s="79">
        <v>9927464048</v>
      </c>
      <c r="H2364" s="123">
        <v>38970.259287278102</v>
      </c>
      <c r="I2364" s="124"/>
    </row>
    <row r="2365" spans="1:9" ht="25.35" customHeight="1">
      <c r="A2365" s="81">
        <v>42569</v>
      </c>
      <c r="B2365" s="80">
        <v>3.9820000000000002</v>
      </c>
      <c r="C2365" s="80">
        <v>4.03</v>
      </c>
      <c r="D2365" s="80">
        <v>3.95</v>
      </c>
      <c r="E2365" s="80">
        <v>3.95</v>
      </c>
      <c r="F2365" s="79">
        <v>25839479</v>
      </c>
      <c r="G2365" s="79">
        <v>9927464048</v>
      </c>
      <c r="H2365" s="123">
        <v>39213.483462978402</v>
      </c>
      <c r="I2365" s="124"/>
    </row>
    <row r="2366" spans="1:9" ht="25.35" customHeight="1">
      <c r="A2366" s="81">
        <v>42566</v>
      </c>
      <c r="B2366" s="80">
        <v>3.9634999999999998</v>
      </c>
      <c r="C2366" s="80">
        <v>4.0114999999999998</v>
      </c>
      <c r="D2366" s="80">
        <v>3.96</v>
      </c>
      <c r="E2366" s="80">
        <v>4</v>
      </c>
      <c r="F2366" s="79">
        <v>13459698</v>
      </c>
      <c r="G2366" s="79">
        <v>9927464048</v>
      </c>
      <c r="H2366" s="123">
        <v>39709.856191999999</v>
      </c>
      <c r="I2366" s="124"/>
    </row>
    <row r="2367" spans="1:9" ht="25.35" customHeight="1">
      <c r="A2367" s="81">
        <v>42565</v>
      </c>
      <c r="B2367" s="80">
        <v>4.0625</v>
      </c>
      <c r="C2367" s="80">
        <v>4.0720000000000001</v>
      </c>
      <c r="D2367" s="80">
        <v>3.9780000000000002</v>
      </c>
      <c r="E2367" s="80">
        <v>3.9849999999999999</v>
      </c>
      <c r="F2367" s="79">
        <v>18481061</v>
      </c>
      <c r="G2367" s="79">
        <v>9927464048</v>
      </c>
      <c r="H2367" s="123">
        <v>39560.943189847603</v>
      </c>
      <c r="I2367" s="124"/>
    </row>
    <row r="2368" spans="1:9" ht="25.35" customHeight="1">
      <c r="A2368" s="81">
        <v>42564</v>
      </c>
      <c r="B2368" s="80">
        <v>4.07</v>
      </c>
      <c r="C2368" s="80">
        <v>4.0785</v>
      </c>
      <c r="D2368" s="80">
        <v>4.008</v>
      </c>
      <c r="E2368" s="80">
        <v>4.0265000000000004</v>
      </c>
      <c r="F2368" s="79">
        <v>20238348</v>
      </c>
      <c r="G2368" s="79">
        <v>9927464048</v>
      </c>
      <c r="H2368" s="123">
        <v>39972.931489834198</v>
      </c>
      <c r="I2368" s="124"/>
    </row>
    <row r="2369" spans="1:9" ht="25.35" customHeight="1">
      <c r="A2369" s="81">
        <v>42563</v>
      </c>
      <c r="B2369" s="80">
        <v>3.9815</v>
      </c>
      <c r="C2369" s="80">
        <v>4.0865</v>
      </c>
      <c r="D2369" s="80">
        <v>3.9660000000000002</v>
      </c>
      <c r="E2369" s="80">
        <v>4.0679999999999996</v>
      </c>
      <c r="F2369" s="79">
        <v>19164332</v>
      </c>
      <c r="G2369" s="79">
        <v>9927464048</v>
      </c>
      <c r="H2369" s="123">
        <v>40384.922156712702</v>
      </c>
      <c r="I2369" s="124"/>
    </row>
    <row r="2370" spans="1:9" ht="25.35" customHeight="1">
      <c r="A2370" s="81">
        <v>42562</v>
      </c>
      <c r="B2370" s="80">
        <v>3.9929999999999999</v>
      </c>
      <c r="C2370" s="80">
        <v>3.9980000000000002</v>
      </c>
      <c r="D2370" s="80">
        <v>3.89</v>
      </c>
      <c r="E2370" s="80">
        <v>3.9754999999999998</v>
      </c>
      <c r="F2370" s="79">
        <v>17398430</v>
      </c>
      <c r="G2370" s="79">
        <v>9927464048</v>
      </c>
      <c r="H2370" s="123">
        <v>39466.6320162997</v>
      </c>
      <c r="I2370" s="124"/>
    </row>
    <row r="2371" spans="1:9" ht="25.35" customHeight="1">
      <c r="A2371" s="81">
        <v>42559</v>
      </c>
      <c r="B2371" s="80">
        <v>3.9580000000000002</v>
      </c>
      <c r="C2371" s="80">
        <v>4.0140000000000002</v>
      </c>
      <c r="D2371" s="80">
        <v>3.9319999999999999</v>
      </c>
      <c r="E2371" s="80">
        <v>3.9695</v>
      </c>
      <c r="F2371" s="79">
        <v>13001780</v>
      </c>
      <c r="G2371" s="79">
        <v>9927464048</v>
      </c>
      <c r="H2371" s="123">
        <v>39407.069182330597</v>
      </c>
      <c r="I2371" s="124"/>
    </row>
    <row r="2372" spans="1:9" ht="25.35" customHeight="1">
      <c r="A2372" s="81">
        <v>42558</v>
      </c>
      <c r="B2372" s="80">
        <v>3.9115000000000002</v>
      </c>
      <c r="C2372" s="80">
        <v>3.9714999999999998</v>
      </c>
      <c r="D2372" s="80">
        <v>3.9115000000000002</v>
      </c>
      <c r="E2372" s="80">
        <v>3.93</v>
      </c>
      <c r="F2372" s="79">
        <v>11507377</v>
      </c>
      <c r="G2372" s="79">
        <v>9927464048</v>
      </c>
      <c r="H2372" s="123">
        <v>39014.934371369702</v>
      </c>
      <c r="I2372" s="124"/>
    </row>
    <row r="2373" spans="1:9" ht="25.35" customHeight="1">
      <c r="A2373" s="81">
        <v>42557</v>
      </c>
      <c r="B2373" s="80">
        <v>3.9895</v>
      </c>
      <c r="C2373" s="80">
        <v>4.0199999999999996</v>
      </c>
      <c r="D2373" s="80">
        <v>3.8715000000000002</v>
      </c>
      <c r="E2373" s="80">
        <v>3.8755000000000002</v>
      </c>
      <c r="F2373" s="79">
        <v>26510547</v>
      </c>
      <c r="G2373" s="79">
        <v>9927464048</v>
      </c>
      <c r="H2373" s="123">
        <v>38473.886558256403</v>
      </c>
      <c r="I2373" s="124"/>
    </row>
    <row r="2374" spans="1:9" ht="25.35" customHeight="1">
      <c r="A2374" s="81">
        <v>42556</v>
      </c>
      <c r="B2374" s="80">
        <v>3.9914999999999998</v>
      </c>
      <c r="C2374" s="80">
        <v>4.0525000000000002</v>
      </c>
      <c r="D2374" s="80">
        <v>3.9790000000000001</v>
      </c>
      <c r="E2374" s="80">
        <v>4.0199999999999996</v>
      </c>
      <c r="F2374" s="79">
        <v>16165262</v>
      </c>
      <c r="G2374" s="79">
        <v>9927464048</v>
      </c>
      <c r="H2374" s="123">
        <v>39908.405283608699</v>
      </c>
      <c r="I2374" s="124"/>
    </row>
    <row r="2375" spans="1:9" ht="25.35" customHeight="1">
      <c r="A2375" s="81">
        <v>42555</v>
      </c>
      <c r="B2375" s="80">
        <v>4.1195000000000004</v>
      </c>
      <c r="C2375" s="80">
        <v>4.1195000000000004</v>
      </c>
      <c r="D2375" s="80">
        <v>4.0090000000000003</v>
      </c>
      <c r="E2375" s="80">
        <v>4.0250000000000004</v>
      </c>
      <c r="F2375" s="79">
        <v>19591023</v>
      </c>
      <c r="G2375" s="79">
        <v>9927464048</v>
      </c>
      <c r="H2375" s="123">
        <v>39958.043739956702</v>
      </c>
      <c r="I2375" s="124"/>
    </row>
    <row r="2376" spans="1:9" ht="25.35" customHeight="1">
      <c r="A2376" s="81">
        <v>42552</v>
      </c>
      <c r="B2376" s="80">
        <v>4.1275000000000004</v>
      </c>
      <c r="C2376" s="80">
        <v>4.1455000000000002</v>
      </c>
      <c r="D2376" s="80">
        <v>4.0635000000000003</v>
      </c>
      <c r="E2376" s="80">
        <v>4.0960000000000001</v>
      </c>
      <c r="F2376" s="79">
        <v>18599382</v>
      </c>
      <c r="G2376" s="79">
        <v>9927464048</v>
      </c>
      <c r="H2376" s="123">
        <v>40662.894671991802</v>
      </c>
      <c r="I2376" s="124"/>
    </row>
    <row r="2377" spans="1:9" ht="25.35" customHeight="1">
      <c r="A2377" s="81">
        <v>42551</v>
      </c>
      <c r="B2377" s="80">
        <v>4.0865</v>
      </c>
      <c r="C2377" s="80">
        <v>4.101</v>
      </c>
      <c r="D2377" s="80">
        <v>4.0110000000000001</v>
      </c>
      <c r="E2377" s="80">
        <v>4.0999999999999996</v>
      </c>
      <c r="F2377" s="79">
        <v>27149858</v>
      </c>
      <c r="G2377" s="79">
        <v>9927464048</v>
      </c>
      <c r="H2377" s="123">
        <v>40702.601650043303</v>
      </c>
      <c r="I2377" s="124"/>
    </row>
    <row r="2378" spans="1:9" ht="25.35" customHeight="1">
      <c r="A2378" s="81">
        <v>42550</v>
      </c>
      <c r="B2378" s="80">
        <v>4.08</v>
      </c>
      <c r="C2378" s="80">
        <v>4.1154999999999999</v>
      </c>
      <c r="D2378" s="80">
        <v>3.98</v>
      </c>
      <c r="E2378" s="80">
        <v>4.1154999999999999</v>
      </c>
      <c r="F2378" s="79">
        <v>36206272</v>
      </c>
      <c r="G2378" s="79">
        <v>9927321096</v>
      </c>
      <c r="H2378" s="123">
        <v>40855.889705499903</v>
      </c>
      <c r="I2378" s="124"/>
    </row>
    <row r="2379" spans="1:9" ht="25.35" customHeight="1">
      <c r="A2379" s="81">
        <v>42549</v>
      </c>
      <c r="B2379" s="80">
        <v>3.8504999999999998</v>
      </c>
      <c r="C2379" s="80">
        <v>3.9540000000000002</v>
      </c>
      <c r="D2379" s="80">
        <v>3.8245</v>
      </c>
      <c r="E2379" s="80">
        <v>3.9144999999999999</v>
      </c>
      <c r="F2379" s="79">
        <v>30475184</v>
      </c>
      <c r="G2379" s="79">
        <v>9927321096</v>
      </c>
      <c r="H2379" s="123">
        <v>38860.500778214897</v>
      </c>
      <c r="I2379" s="124"/>
    </row>
    <row r="2380" spans="1:9" ht="25.35" customHeight="1">
      <c r="A2380" s="81">
        <v>42548</v>
      </c>
      <c r="B2380" s="80">
        <v>3.8</v>
      </c>
      <c r="C2380" s="80">
        <v>3.8</v>
      </c>
      <c r="D2380" s="80">
        <v>3.5960000000000001</v>
      </c>
      <c r="E2380" s="80">
        <v>3.7585000000000002</v>
      </c>
      <c r="F2380" s="79">
        <v>57969920</v>
      </c>
      <c r="G2380" s="79">
        <v>9927321096</v>
      </c>
      <c r="H2380" s="123">
        <v>37311.837323928798</v>
      </c>
      <c r="I2380" s="124"/>
    </row>
    <row r="2381" spans="1:9" ht="25.35" customHeight="1">
      <c r="A2381" s="81">
        <v>42545</v>
      </c>
      <c r="B2381" s="80">
        <v>3.75</v>
      </c>
      <c r="C2381" s="80">
        <v>4.0834999999999999</v>
      </c>
      <c r="D2381" s="80">
        <v>3.75</v>
      </c>
      <c r="E2381" s="80">
        <v>3.8384999999999998</v>
      </c>
      <c r="F2381" s="79">
        <v>81670938</v>
      </c>
      <c r="G2381" s="79">
        <v>9927321096</v>
      </c>
      <c r="H2381" s="123">
        <v>38106.022254214302</v>
      </c>
      <c r="I2381" s="124"/>
    </row>
    <row r="2382" spans="1:9" ht="25.35" customHeight="1">
      <c r="A2382" s="81">
        <v>42544</v>
      </c>
      <c r="B2382" s="80">
        <v>4.3395000000000001</v>
      </c>
      <c r="C2382" s="80">
        <v>4.4020000000000001</v>
      </c>
      <c r="D2382" s="80">
        <v>4.3090000000000002</v>
      </c>
      <c r="E2382" s="80">
        <v>4.3970000000000002</v>
      </c>
      <c r="F2382" s="79">
        <v>24096166</v>
      </c>
      <c r="G2382" s="79">
        <v>9927321096</v>
      </c>
      <c r="H2382" s="123">
        <v>43650.433964429401</v>
      </c>
      <c r="I2382" s="124"/>
    </row>
    <row r="2383" spans="1:9" ht="25.35" customHeight="1">
      <c r="A2383" s="81">
        <v>42543</v>
      </c>
      <c r="B2383" s="80">
        <v>4.2915000000000001</v>
      </c>
      <c r="C2383" s="80">
        <v>4.3440000000000003</v>
      </c>
      <c r="D2383" s="80">
        <v>4.24</v>
      </c>
      <c r="E2383" s="80">
        <v>4.3064999999999998</v>
      </c>
      <c r="F2383" s="79">
        <v>18744980</v>
      </c>
      <c r="G2383" s="79">
        <v>9927321096</v>
      </c>
      <c r="H2383" s="123">
        <v>42752.007883357001</v>
      </c>
      <c r="I2383" s="124"/>
    </row>
    <row r="2384" spans="1:9" ht="25.35" customHeight="1">
      <c r="A2384" s="81">
        <v>42542</v>
      </c>
      <c r="B2384" s="80">
        <v>4.2430000000000003</v>
      </c>
      <c r="C2384" s="80">
        <v>4.2949999999999999</v>
      </c>
      <c r="D2384" s="80">
        <v>4.2160000000000002</v>
      </c>
      <c r="E2384" s="80">
        <v>4.2625000000000002</v>
      </c>
      <c r="F2384" s="79">
        <v>16374732</v>
      </c>
      <c r="G2384" s="79">
        <v>9927321096</v>
      </c>
      <c r="H2384" s="123">
        <v>42315.204278213801</v>
      </c>
      <c r="I2384" s="124"/>
    </row>
    <row r="2385" spans="1:9" ht="25.35" customHeight="1">
      <c r="A2385" s="81">
        <v>42541</v>
      </c>
      <c r="B2385" s="80">
        <v>4.16</v>
      </c>
      <c r="C2385" s="80">
        <v>4.3140000000000001</v>
      </c>
      <c r="D2385" s="80">
        <v>4.16</v>
      </c>
      <c r="E2385" s="80">
        <v>4.2910000000000004</v>
      </c>
      <c r="F2385" s="79">
        <v>29866557</v>
      </c>
      <c r="G2385" s="79">
        <v>9927321096</v>
      </c>
      <c r="H2385" s="123">
        <v>42598.133724714004</v>
      </c>
      <c r="I2385" s="124"/>
    </row>
    <row r="2386" spans="1:9" ht="25.35" customHeight="1">
      <c r="A2386" s="81">
        <v>42538</v>
      </c>
      <c r="B2386" s="80">
        <v>4.03</v>
      </c>
      <c r="C2386" s="80">
        <v>4.13</v>
      </c>
      <c r="D2386" s="80">
        <v>4.03</v>
      </c>
      <c r="E2386" s="80">
        <v>4.0715000000000003</v>
      </c>
      <c r="F2386" s="79">
        <v>24544285</v>
      </c>
      <c r="G2386" s="79">
        <v>9927321096</v>
      </c>
      <c r="H2386" s="123">
        <v>40419.086100356697</v>
      </c>
      <c r="I2386" s="124"/>
    </row>
    <row r="2387" spans="1:9" ht="25.35" customHeight="1">
      <c r="A2387" s="81">
        <v>42537</v>
      </c>
      <c r="B2387" s="80">
        <v>3.9695</v>
      </c>
      <c r="C2387" s="80">
        <v>4.0395000000000003</v>
      </c>
      <c r="D2387" s="80">
        <v>3.9565000000000001</v>
      </c>
      <c r="E2387" s="80">
        <v>4.0199999999999996</v>
      </c>
      <c r="F2387" s="79">
        <v>14650026</v>
      </c>
      <c r="G2387" s="79">
        <v>9927321096</v>
      </c>
      <c r="H2387" s="123">
        <v>39907.830616571402</v>
      </c>
      <c r="I2387" s="124"/>
    </row>
    <row r="2388" spans="1:9" ht="25.35" customHeight="1">
      <c r="A2388" s="81">
        <v>42536</v>
      </c>
      <c r="B2388" s="80">
        <v>4.0054999999999996</v>
      </c>
      <c r="C2388" s="80">
        <v>4.056</v>
      </c>
      <c r="D2388" s="80">
        <v>3.9950000000000001</v>
      </c>
      <c r="E2388" s="80">
        <v>4.0039999999999996</v>
      </c>
      <c r="F2388" s="79">
        <v>23813538</v>
      </c>
      <c r="G2388" s="79">
        <v>9927321096</v>
      </c>
      <c r="H2388" s="123">
        <v>39748.990790284901</v>
      </c>
      <c r="I2388" s="124"/>
    </row>
    <row r="2389" spans="1:9" ht="25.35" customHeight="1">
      <c r="A2389" s="81">
        <v>42535</v>
      </c>
      <c r="B2389" s="80">
        <v>4.0780000000000003</v>
      </c>
      <c r="C2389" s="80">
        <v>4.085</v>
      </c>
      <c r="D2389" s="80">
        <v>3.9660000000000002</v>
      </c>
      <c r="E2389" s="80">
        <v>3.9660000000000002</v>
      </c>
      <c r="F2389" s="79">
        <v>26109983</v>
      </c>
      <c r="G2389" s="79">
        <v>9927321096</v>
      </c>
      <c r="H2389" s="123">
        <v>39371.756262000199</v>
      </c>
      <c r="I2389" s="124"/>
    </row>
    <row r="2390" spans="1:9" ht="25.35" customHeight="1">
      <c r="A2390" s="81">
        <v>42534</v>
      </c>
      <c r="B2390" s="80">
        <v>4.1784999999999997</v>
      </c>
      <c r="C2390" s="80">
        <v>4.1935000000000002</v>
      </c>
      <c r="D2390" s="80">
        <v>4.1094999999999997</v>
      </c>
      <c r="E2390" s="80">
        <v>4.1094999999999997</v>
      </c>
      <c r="F2390" s="79">
        <v>18810783</v>
      </c>
      <c r="G2390" s="79">
        <v>9927321096</v>
      </c>
      <c r="H2390" s="123">
        <v>40796.325362356998</v>
      </c>
      <c r="I2390" s="124"/>
    </row>
    <row r="2391" spans="1:9" ht="25.35" customHeight="1">
      <c r="A2391" s="81">
        <v>42531</v>
      </c>
      <c r="B2391" s="80">
        <v>4.2450000000000001</v>
      </c>
      <c r="C2391" s="80">
        <v>4.2495000000000003</v>
      </c>
      <c r="D2391" s="80">
        <v>4.1885000000000003</v>
      </c>
      <c r="E2391" s="80">
        <v>4.2255000000000003</v>
      </c>
      <c r="F2391" s="79">
        <v>17849808</v>
      </c>
      <c r="G2391" s="79">
        <v>9927321096</v>
      </c>
      <c r="H2391" s="123">
        <v>41947.896351500298</v>
      </c>
      <c r="I2391" s="124"/>
    </row>
    <row r="2392" spans="1:9" ht="25.35" customHeight="1">
      <c r="A2392" s="81">
        <v>42530</v>
      </c>
      <c r="B2392" s="80">
        <v>4.234</v>
      </c>
      <c r="C2392" s="80">
        <v>4.2915000000000001</v>
      </c>
      <c r="D2392" s="80">
        <v>4.218</v>
      </c>
      <c r="E2392" s="80">
        <v>4.2525000000000004</v>
      </c>
      <c r="F2392" s="79">
        <v>14458330</v>
      </c>
      <c r="G2392" s="79">
        <v>9927321096</v>
      </c>
      <c r="H2392" s="123">
        <v>42215.933528785899</v>
      </c>
      <c r="I2392" s="124"/>
    </row>
    <row r="2393" spans="1:9" ht="25.35" customHeight="1">
      <c r="A2393" s="81">
        <v>42529</v>
      </c>
      <c r="B2393" s="80">
        <v>4.2560000000000002</v>
      </c>
      <c r="C2393" s="80">
        <v>4.2789999999999999</v>
      </c>
      <c r="D2393" s="80">
        <v>4.2104999999999997</v>
      </c>
      <c r="E2393" s="80">
        <v>4.2210000000000001</v>
      </c>
      <c r="F2393" s="79">
        <v>18924698</v>
      </c>
      <c r="G2393" s="79">
        <v>9927321096</v>
      </c>
      <c r="H2393" s="123">
        <v>41903.224277572001</v>
      </c>
      <c r="I2393" s="124"/>
    </row>
    <row r="2394" spans="1:9" ht="25.35" customHeight="1">
      <c r="A2394" s="81">
        <v>42528</v>
      </c>
      <c r="B2394" s="80">
        <v>4.33</v>
      </c>
      <c r="C2394" s="80">
        <v>4.3440000000000003</v>
      </c>
      <c r="D2394" s="80">
        <v>4.2625000000000002</v>
      </c>
      <c r="E2394" s="80">
        <v>4.2685000000000004</v>
      </c>
      <c r="F2394" s="79">
        <v>13515391</v>
      </c>
      <c r="G2394" s="79">
        <v>9927321096</v>
      </c>
      <c r="H2394" s="123">
        <v>42374.768621356699</v>
      </c>
      <c r="I2394" s="124"/>
    </row>
    <row r="2395" spans="1:9" ht="25.35" customHeight="1">
      <c r="A2395" s="81">
        <v>42527</v>
      </c>
      <c r="B2395" s="80">
        <v>4.3179999999999996</v>
      </c>
      <c r="C2395" s="80">
        <v>4.3404999999999996</v>
      </c>
      <c r="D2395" s="80">
        <v>4.2865000000000002</v>
      </c>
      <c r="E2395" s="80">
        <v>4.3</v>
      </c>
      <c r="F2395" s="79">
        <v>11240093</v>
      </c>
      <c r="G2395" s="79">
        <v>9927321096</v>
      </c>
      <c r="H2395" s="123">
        <v>42687.482606286198</v>
      </c>
      <c r="I2395" s="124"/>
    </row>
    <row r="2396" spans="1:9" ht="25.35" customHeight="1">
      <c r="A2396" s="81">
        <v>42524</v>
      </c>
      <c r="B2396" s="80">
        <v>4.3410000000000002</v>
      </c>
      <c r="C2396" s="80">
        <v>4.3609999999999998</v>
      </c>
      <c r="D2396" s="80">
        <v>4.2670000000000003</v>
      </c>
      <c r="E2396" s="80">
        <v>4.3185000000000002</v>
      </c>
      <c r="F2396" s="79">
        <v>11287686</v>
      </c>
      <c r="G2396" s="79">
        <v>9927321096</v>
      </c>
      <c r="H2396" s="123">
        <v>42871.136569643</v>
      </c>
      <c r="I2396" s="124"/>
    </row>
    <row r="2397" spans="1:9" ht="25.35" customHeight="1">
      <c r="A2397" s="81">
        <v>42523</v>
      </c>
      <c r="B2397" s="80">
        <v>4.3179999999999996</v>
      </c>
      <c r="C2397" s="80">
        <v>4.3494999999999999</v>
      </c>
      <c r="D2397" s="80">
        <v>4.3034999999999997</v>
      </c>
      <c r="E2397" s="80">
        <v>4.335</v>
      </c>
      <c r="F2397" s="79">
        <v>15254602</v>
      </c>
      <c r="G2397" s="79">
        <v>9927321096</v>
      </c>
      <c r="H2397" s="123">
        <v>43034.937329857297</v>
      </c>
      <c r="I2397" s="124"/>
    </row>
    <row r="2398" spans="1:9" ht="25.35" customHeight="1">
      <c r="A2398" s="81">
        <v>42522</v>
      </c>
      <c r="B2398" s="80">
        <v>4.4370000000000003</v>
      </c>
      <c r="C2398" s="80">
        <v>4.4414999999999996</v>
      </c>
      <c r="D2398" s="80">
        <v>4.3055000000000003</v>
      </c>
      <c r="E2398" s="80">
        <v>4.3114999999999997</v>
      </c>
      <c r="F2398" s="79">
        <v>17073244</v>
      </c>
      <c r="G2398" s="79">
        <v>9927321096</v>
      </c>
      <c r="H2398" s="123">
        <v>42801.645624928802</v>
      </c>
      <c r="I2398" s="124"/>
    </row>
    <row r="2399" spans="1:9" ht="25.35" customHeight="1">
      <c r="A2399" s="81">
        <v>42521</v>
      </c>
      <c r="B2399" s="80">
        <v>4.516</v>
      </c>
      <c r="C2399" s="80">
        <v>4.5324999999999998</v>
      </c>
      <c r="D2399" s="80">
        <v>4.4240000000000004</v>
      </c>
      <c r="E2399" s="80">
        <v>4.4279999999999999</v>
      </c>
      <c r="F2399" s="79">
        <v>19034955</v>
      </c>
      <c r="G2399" s="79">
        <v>9927321096</v>
      </c>
      <c r="H2399" s="123">
        <v>43958.177547999898</v>
      </c>
      <c r="I2399" s="124"/>
    </row>
    <row r="2400" spans="1:9" ht="25.35" customHeight="1">
      <c r="A2400" s="81">
        <v>42517</v>
      </c>
      <c r="B2400" s="80">
        <v>0</v>
      </c>
      <c r="C2400" s="80">
        <v>0</v>
      </c>
      <c r="D2400" s="80">
        <v>0</v>
      </c>
      <c r="E2400" s="80">
        <v>4.5190000000000001</v>
      </c>
      <c r="F2400" s="79">
        <v>0</v>
      </c>
      <c r="G2400" s="79">
        <v>9927321096</v>
      </c>
      <c r="H2400" s="123">
        <v>44861.564563000102</v>
      </c>
      <c r="I2400" s="124"/>
    </row>
    <row r="2401" spans="1:9" ht="25.35" customHeight="1">
      <c r="A2401" s="81">
        <v>42516</v>
      </c>
      <c r="B2401" s="80">
        <v>4.444</v>
      </c>
      <c r="C2401" s="80">
        <v>4.4980000000000002</v>
      </c>
      <c r="D2401" s="80">
        <v>4.4435000000000002</v>
      </c>
      <c r="E2401" s="80">
        <v>4.4859999999999998</v>
      </c>
      <c r="F2401" s="79">
        <v>9821076</v>
      </c>
      <c r="G2401" s="79">
        <v>9927321096</v>
      </c>
      <c r="H2401" s="123">
        <v>44533.963042571602</v>
      </c>
      <c r="I2401" s="124"/>
    </row>
    <row r="2402" spans="1:9" ht="25.35" customHeight="1">
      <c r="A2402" s="81">
        <v>42515</v>
      </c>
      <c r="B2402" s="80">
        <v>4.5</v>
      </c>
      <c r="C2402" s="80">
        <v>4.5170000000000003</v>
      </c>
      <c r="D2402" s="80">
        <v>4.4465000000000003</v>
      </c>
      <c r="E2402" s="80">
        <v>4.4720000000000004</v>
      </c>
      <c r="F2402" s="79">
        <v>16816564</v>
      </c>
      <c r="G2402" s="79">
        <v>9927321096</v>
      </c>
      <c r="H2402" s="123">
        <v>44394.981153143199</v>
      </c>
      <c r="I2402" s="124"/>
    </row>
    <row r="2403" spans="1:9" ht="25.35" customHeight="1">
      <c r="A2403" s="81">
        <v>42514</v>
      </c>
      <c r="B2403" s="80">
        <v>4.3775000000000004</v>
      </c>
      <c r="C2403" s="80">
        <v>4.4969999999999999</v>
      </c>
      <c r="D2403" s="80">
        <v>4.3704999999999998</v>
      </c>
      <c r="E2403" s="80">
        <v>4.4850000000000003</v>
      </c>
      <c r="F2403" s="79">
        <v>21770779</v>
      </c>
      <c r="G2403" s="79">
        <v>9930332089</v>
      </c>
      <c r="H2403" s="123">
        <v>44537.540745007398</v>
      </c>
      <c r="I2403" s="124"/>
    </row>
    <row r="2404" spans="1:9" ht="25.35" customHeight="1">
      <c r="A2404" s="81">
        <v>42513</v>
      </c>
      <c r="B2404" s="80">
        <v>4.4195000000000002</v>
      </c>
      <c r="C2404" s="80">
        <v>4.4480000000000004</v>
      </c>
      <c r="D2404" s="80">
        <v>4.3985000000000003</v>
      </c>
      <c r="E2404" s="80">
        <v>4.3985000000000003</v>
      </c>
      <c r="F2404" s="79">
        <v>18351413</v>
      </c>
      <c r="G2404" s="79">
        <v>9934822888</v>
      </c>
      <c r="H2404" s="123">
        <v>43698.3181317829</v>
      </c>
      <c r="I2404" s="124"/>
    </row>
    <row r="2405" spans="1:9" ht="25.35" customHeight="1">
      <c r="A2405" s="81">
        <v>42510</v>
      </c>
      <c r="B2405" s="80">
        <v>4.3520000000000003</v>
      </c>
      <c r="C2405" s="80">
        <v>4.43</v>
      </c>
      <c r="D2405" s="80">
        <v>4.34</v>
      </c>
      <c r="E2405" s="80">
        <v>4.43</v>
      </c>
      <c r="F2405" s="79">
        <v>18435025</v>
      </c>
      <c r="G2405" s="79">
        <v>9939322888</v>
      </c>
      <c r="H2405" s="123">
        <v>44031.198687642202</v>
      </c>
      <c r="I2405" s="124"/>
    </row>
    <row r="2406" spans="1:9" ht="25.35" customHeight="1">
      <c r="A2406" s="81">
        <v>42509</v>
      </c>
      <c r="B2406" s="80">
        <v>4.3819999999999997</v>
      </c>
      <c r="C2406" s="80">
        <v>4.3935000000000004</v>
      </c>
      <c r="D2406" s="80">
        <v>4.3254999999999999</v>
      </c>
      <c r="E2406" s="80">
        <v>4.3289999999999997</v>
      </c>
      <c r="F2406" s="79">
        <v>17081163</v>
      </c>
      <c r="G2406" s="79">
        <v>9943823888</v>
      </c>
      <c r="H2406" s="123">
        <v>43046.813573219297</v>
      </c>
      <c r="I2406" s="124"/>
    </row>
    <row r="2407" spans="1:9" ht="25.35" customHeight="1">
      <c r="A2407" s="81">
        <v>42508</v>
      </c>
      <c r="B2407" s="80">
        <v>4.4035000000000002</v>
      </c>
      <c r="C2407" s="80">
        <v>4.4329999999999998</v>
      </c>
      <c r="D2407" s="80">
        <v>4.3745000000000003</v>
      </c>
      <c r="E2407" s="80">
        <v>4.3914999999999997</v>
      </c>
      <c r="F2407" s="79">
        <v>25571032</v>
      </c>
      <c r="G2407" s="79">
        <v>9948322888</v>
      </c>
      <c r="H2407" s="123">
        <v>43688.059924702196</v>
      </c>
      <c r="I2407" s="124"/>
    </row>
    <row r="2408" spans="1:9" ht="25.35" customHeight="1">
      <c r="A2408" s="81">
        <v>42507</v>
      </c>
      <c r="B2408" s="80">
        <v>4.383</v>
      </c>
      <c r="C2408" s="80">
        <v>4.452</v>
      </c>
      <c r="D2408" s="80">
        <v>4.38</v>
      </c>
      <c r="E2408" s="80">
        <v>4.4225000000000003</v>
      </c>
      <c r="F2408" s="79">
        <v>22795568</v>
      </c>
      <c r="G2408" s="79">
        <v>9952722888</v>
      </c>
      <c r="H2408" s="123">
        <v>44015.918301011901</v>
      </c>
      <c r="I2408" s="124"/>
    </row>
    <row r="2409" spans="1:9" ht="25.35" customHeight="1">
      <c r="A2409" s="81">
        <v>42506</v>
      </c>
      <c r="B2409" s="80">
        <v>4.3734999999999999</v>
      </c>
      <c r="C2409" s="80">
        <v>4.3895</v>
      </c>
      <c r="D2409" s="80">
        <v>4.3049999999999997</v>
      </c>
      <c r="E2409" s="80">
        <v>4.3784999999999998</v>
      </c>
      <c r="F2409" s="79">
        <v>20186601</v>
      </c>
      <c r="G2409" s="79">
        <v>9957121355</v>
      </c>
      <c r="H2409" s="123">
        <v>43597.2557009339</v>
      </c>
      <c r="I2409" s="124"/>
    </row>
    <row r="2410" spans="1:9" ht="25.35" customHeight="1">
      <c r="A2410" s="81">
        <v>42503</v>
      </c>
      <c r="B2410" s="80">
        <v>4.3780000000000001</v>
      </c>
      <c r="C2410" s="80">
        <v>4.4039999999999999</v>
      </c>
      <c r="D2410" s="80">
        <v>4.3484999999999996</v>
      </c>
      <c r="E2410" s="80">
        <v>4.4015000000000004</v>
      </c>
      <c r="F2410" s="79">
        <v>12692154</v>
      </c>
      <c r="G2410" s="79">
        <v>9961199569</v>
      </c>
      <c r="H2410" s="123">
        <v>43844.217395022097</v>
      </c>
      <c r="I2410" s="124"/>
    </row>
    <row r="2411" spans="1:9" ht="25.35" customHeight="1">
      <c r="A2411" s="81">
        <v>42502</v>
      </c>
      <c r="B2411" s="80">
        <v>4.3499999999999996</v>
      </c>
      <c r="C2411" s="80">
        <v>4.4420000000000002</v>
      </c>
      <c r="D2411" s="80">
        <v>4.335</v>
      </c>
      <c r="E2411" s="80">
        <v>4.375</v>
      </c>
      <c r="F2411" s="79">
        <v>14604488</v>
      </c>
      <c r="G2411" s="79">
        <v>9961199569</v>
      </c>
      <c r="H2411" s="123">
        <v>43580.248114374997</v>
      </c>
      <c r="I2411" s="124"/>
    </row>
    <row r="2412" spans="1:9" ht="25.35" customHeight="1">
      <c r="A2412" s="81">
        <v>42501</v>
      </c>
      <c r="B2412" s="80">
        <v>4.4039999999999999</v>
      </c>
      <c r="C2412" s="80">
        <v>4.4130000000000003</v>
      </c>
      <c r="D2412" s="80">
        <v>4.3550000000000004</v>
      </c>
      <c r="E2412" s="80">
        <v>4.3689999999999998</v>
      </c>
      <c r="F2412" s="79">
        <v>15962076</v>
      </c>
      <c r="G2412" s="79">
        <v>9961199569</v>
      </c>
      <c r="H2412" s="123">
        <v>43520.4804989724</v>
      </c>
      <c r="I2412" s="124"/>
    </row>
    <row r="2413" spans="1:9" ht="25.35" customHeight="1">
      <c r="A2413" s="81">
        <v>42500</v>
      </c>
      <c r="B2413" s="80">
        <v>4.423</v>
      </c>
      <c r="C2413" s="80">
        <v>4.4584999999999999</v>
      </c>
      <c r="D2413" s="80">
        <v>4.3804999999999996</v>
      </c>
      <c r="E2413" s="80">
        <v>4.4124999999999996</v>
      </c>
      <c r="F2413" s="79">
        <v>15537202</v>
      </c>
      <c r="G2413" s="79">
        <v>9961199569</v>
      </c>
      <c r="H2413" s="123">
        <v>43953.792148238499</v>
      </c>
      <c r="I2413" s="124"/>
    </row>
    <row r="2414" spans="1:9" ht="25.35" customHeight="1">
      <c r="A2414" s="81">
        <v>42499</v>
      </c>
      <c r="B2414" s="80">
        <v>4.4664999999999999</v>
      </c>
      <c r="C2414" s="80">
        <v>4.4904999999999999</v>
      </c>
      <c r="D2414" s="80">
        <v>4.3914999999999997</v>
      </c>
      <c r="E2414" s="80">
        <v>4.4085000000000001</v>
      </c>
      <c r="F2414" s="79">
        <v>16193618</v>
      </c>
      <c r="G2414" s="79">
        <v>9961199569</v>
      </c>
      <c r="H2414" s="123">
        <v>43913.950237883502</v>
      </c>
      <c r="I2414" s="124"/>
    </row>
    <row r="2415" spans="1:9" ht="25.35" customHeight="1">
      <c r="A2415" s="81">
        <v>42496</v>
      </c>
      <c r="B2415" s="80">
        <v>4.5</v>
      </c>
      <c r="C2415" s="80">
        <v>4.5</v>
      </c>
      <c r="D2415" s="80">
        <v>4.4085000000000001</v>
      </c>
      <c r="E2415" s="80">
        <v>4.4349999999999996</v>
      </c>
      <c r="F2415" s="79">
        <v>16580673</v>
      </c>
      <c r="G2415" s="79">
        <v>9961199569</v>
      </c>
      <c r="H2415" s="123">
        <v>44177.919518530602</v>
      </c>
      <c r="I2415" s="124"/>
    </row>
    <row r="2416" spans="1:9" ht="25.35" customHeight="1">
      <c r="A2416" s="81">
        <v>42495</v>
      </c>
      <c r="B2416" s="80">
        <v>4.51</v>
      </c>
      <c r="C2416" s="80">
        <v>4.5620000000000003</v>
      </c>
      <c r="D2416" s="80">
        <v>4.4974999999999996</v>
      </c>
      <c r="E2416" s="80">
        <v>4.5105000000000004</v>
      </c>
      <c r="F2416" s="79">
        <v>29661739</v>
      </c>
      <c r="G2416" s="79">
        <v>9961199569</v>
      </c>
      <c r="H2416" s="123">
        <v>44929.990199986998</v>
      </c>
      <c r="I2416" s="124"/>
    </row>
    <row r="2417" spans="1:9" ht="25.35" customHeight="1">
      <c r="A2417" s="81">
        <v>42494</v>
      </c>
      <c r="B2417" s="80">
        <v>4.4859999999999998</v>
      </c>
      <c r="C2417" s="80">
        <v>4.4859999999999998</v>
      </c>
      <c r="D2417" s="80">
        <v>4.3899999999999997</v>
      </c>
      <c r="E2417" s="80">
        <v>4.3949999999999996</v>
      </c>
      <c r="F2417" s="79">
        <v>15808988</v>
      </c>
      <c r="G2417" s="79">
        <v>9961199569</v>
      </c>
      <c r="H2417" s="123">
        <v>43779.471915760201</v>
      </c>
      <c r="I2417" s="124"/>
    </row>
    <row r="2418" spans="1:9" ht="25.35" customHeight="1">
      <c r="A2418" s="81">
        <v>42493</v>
      </c>
      <c r="B2418" s="80">
        <v>4.47</v>
      </c>
      <c r="C2418" s="80">
        <v>4.5060000000000002</v>
      </c>
      <c r="D2418" s="80">
        <v>4.4400000000000004</v>
      </c>
      <c r="E2418" s="80">
        <v>4.4820000000000002</v>
      </c>
      <c r="F2418" s="79">
        <v>21840222</v>
      </c>
      <c r="G2418" s="79">
        <v>9961199569</v>
      </c>
      <c r="H2418" s="123">
        <v>44646.0999641624</v>
      </c>
      <c r="I2418" s="124"/>
    </row>
    <row r="2419" spans="1:9" ht="25.35" customHeight="1">
      <c r="A2419" s="81">
        <v>42489</v>
      </c>
      <c r="B2419" s="80">
        <v>4.3499999999999996</v>
      </c>
      <c r="C2419" s="80">
        <v>4.4684999999999997</v>
      </c>
      <c r="D2419" s="80">
        <v>4.34</v>
      </c>
      <c r="E2419" s="80">
        <v>4.4320000000000004</v>
      </c>
      <c r="F2419" s="79">
        <v>23318383</v>
      </c>
      <c r="G2419" s="79">
        <v>9961199569</v>
      </c>
      <c r="H2419" s="123">
        <v>44148.038085764303</v>
      </c>
      <c r="I2419" s="124"/>
    </row>
    <row r="2420" spans="1:9" ht="25.35" customHeight="1">
      <c r="A2420" s="81">
        <v>42488</v>
      </c>
      <c r="B2420" s="80">
        <v>4.3615000000000004</v>
      </c>
      <c r="C2420" s="80">
        <v>4.3615000000000004</v>
      </c>
      <c r="D2420" s="80">
        <v>4.2925000000000004</v>
      </c>
      <c r="E2420" s="80">
        <v>4.3425000000000002</v>
      </c>
      <c r="F2420" s="79">
        <v>11902333</v>
      </c>
      <c r="G2420" s="79">
        <v>9959956805</v>
      </c>
      <c r="H2420" s="123">
        <v>43251.114515394598</v>
      </c>
      <c r="I2420" s="124"/>
    </row>
    <row r="2421" spans="1:9" ht="25.35" customHeight="1">
      <c r="A2421" s="81">
        <v>42487</v>
      </c>
      <c r="B2421" s="80">
        <v>4.3075000000000001</v>
      </c>
      <c r="C2421" s="80">
        <v>4.3875000000000002</v>
      </c>
      <c r="D2421" s="80">
        <v>4.2919999999999998</v>
      </c>
      <c r="E2421" s="80">
        <v>4.3780000000000001</v>
      </c>
      <c r="F2421" s="79">
        <v>20947868</v>
      </c>
      <c r="G2421" s="79">
        <v>9959956805</v>
      </c>
      <c r="H2421" s="123">
        <v>43604.688726619497</v>
      </c>
      <c r="I2421" s="124"/>
    </row>
    <row r="2422" spans="1:9" ht="25.35" customHeight="1">
      <c r="A2422" s="81">
        <v>42486</v>
      </c>
      <c r="B2422" s="80">
        <v>4.3064999999999998</v>
      </c>
      <c r="C2422" s="80">
        <v>4.3239999999999998</v>
      </c>
      <c r="D2422" s="80">
        <v>4.2664999999999997</v>
      </c>
      <c r="E2422" s="80">
        <v>4.2910000000000004</v>
      </c>
      <c r="F2422" s="79">
        <v>15046138</v>
      </c>
      <c r="G2422" s="79">
        <v>9959956805</v>
      </c>
      <c r="H2422" s="123">
        <v>42738.173548422601</v>
      </c>
      <c r="I2422" s="124"/>
    </row>
    <row r="2423" spans="1:9" ht="25.35" customHeight="1">
      <c r="A2423" s="81">
        <v>42485</v>
      </c>
      <c r="B2423" s="80">
        <v>4.3499999999999996</v>
      </c>
      <c r="C2423" s="80">
        <v>4.3775000000000004</v>
      </c>
      <c r="D2423" s="80">
        <v>4.2714999999999996</v>
      </c>
      <c r="E2423" s="80">
        <v>4.2945000000000002</v>
      </c>
      <c r="F2423" s="79">
        <v>15302822</v>
      </c>
      <c r="G2423" s="79">
        <v>9959956805</v>
      </c>
      <c r="H2423" s="123">
        <v>42773.037994540697</v>
      </c>
      <c r="I2423" s="124"/>
    </row>
    <row r="2424" spans="1:9" ht="25.35" customHeight="1">
      <c r="A2424" s="81">
        <v>42482</v>
      </c>
      <c r="B2424" s="80">
        <v>4.335</v>
      </c>
      <c r="C2424" s="80">
        <v>4.3899999999999997</v>
      </c>
      <c r="D2424" s="80">
        <v>4.335</v>
      </c>
      <c r="E2424" s="80">
        <v>4.3499999999999996</v>
      </c>
      <c r="F2424" s="79">
        <v>14853401</v>
      </c>
      <c r="G2424" s="79">
        <v>9959956805</v>
      </c>
      <c r="H2424" s="123">
        <v>43325.811151894501</v>
      </c>
      <c r="I2424" s="124"/>
    </row>
    <row r="2425" spans="1:9" ht="25.35" customHeight="1">
      <c r="A2425" s="81">
        <v>42481</v>
      </c>
      <c r="B2425" s="80">
        <v>4.3920000000000003</v>
      </c>
      <c r="C2425" s="80">
        <v>4.3920000000000003</v>
      </c>
      <c r="D2425" s="80">
        <v>4.3259999999999996</v>
      </c>
      <c r="E2425" s="80">
        <v>4.3475000000000001</v>
      </c>
      <c r="F2425" s="79">
        <v>15315757</v>
      </c>
      <c r="G2425" s="79">
        <v>9959956805</v>
      </c>
      <c r="H2425" s="123">
        <v>43300.910689968703</v>
      </c>
      <c r="I2425" s="124"/>
    </row>
    <row r="2426" spans="1:9" ht="25.35" customHeight="1">
      <c r="A2426" s="81">
        <v>42480</v>
      </c>
      <c r="B2426" s="80">
        <v>4.468</v>
      </c>
      <c r="C2426" s="80">
        <v>4.4800000000000004</v>
      </c>
      <c r="D2426" s="80">
        <v>4.3659999999999997</v>
      </c>
      <c r="E2426" s="80">
        <v>4.3825000000000003</v>
      </c>
      <c r="F2426" s="79">
        <v>21179222</v>
      </c>
      <c r="G2426" s="79">
        <v>9959956805</v>
      </c>
      <c r="H2426" s="123">
        <v>43649.512407652401</v>
      </c>
      <c r="I2426" s="124"/>
    </row>
    <row r="2427" spans="1:9" ht="25.35" customHeight="1">
      <c r="A2427" s="81">
        <v>42479</v>
      </c>
      <c r="B2427" s="80">
        <v>4.5439999999999996</v>
      </c>
      <c r="C2427" s="80">
        <v>4.5724999999999998</v>
      </c>
      <c r="D2427" s="80">
        <v>4.5110000000000001</v>
      </c>
      <c r="E2427" s="80">
        <v>4.5110000000000001</v>
      </c>
      <c r="F2427" s="79">
        <v>15888782</v>
      </c>
      <c r="G2427" s="79">
        <v>9959956805</v>
      </c>
      <c r="H2427" s="123">
        <v>44929.366705118002</v>
      </c>
      <c r="I2427" s="124"/>
    </row>
    <row r="2428" spans="1:9" ht="25.35" customHeight="1">
      <c r="A2428" s="81">
        <v>42478</v>
      </c>
      <c r="B2428" s="80">
        <v>4.4074999999999998</v>
      </c>
      <c r="C2428" s="80">
        <v>4.5625</v>
      </c>
      <c r="D2428" s="80">
        <v>4.3944999999999999</v>
      </c>
      <c r="E2428" s="80">
        <v>4.5490000000000004</v>
      </c>
      <c r="F2428" s="79">
        <v>19207095</v>
      </c>
      <c r="G2428" s="79">
        <v>9959956805</v>
      </c>
      <c r="H2428" s="123">
        <v>45307.841378268698</v>
      </c>
      <c r="I2428" s="124"/>
    </row>
    <row r="2429" spans="1:9" ht="25.35" customHeight="1">
      <c r="A2429" s="81">
        <v>42475</v>
      </c>
      <c r="B2429" s="80">
        <v>4.47</v>
      </c>
      <c r="C2429" s="80">
        <v>4.4749999999999996</v>
      </c>
      <c r="D2429" s="80">
        <v>4.4215</v>
      </c>
      <c r="E2429" s="80">
        <v>4.4400000000000004</v>
      </c>
      <c r="F2429" s="79">
        <v>13137906</v>
      </c>
      <c r="G2429" s="79">
        <v>9959956805</v>
      </c>
      <c r="H2429" s="123">
        <v>44222.208784113303</v>
      </c>
      <c r="I2429" s="124"/>
    </row>
    <row r="2430" spans="1:9" ht="25.35" customHeight="1">
      <c r="A2430" s="81">
        <v>42474</v>
      </c>
      <c r="B2430" s="80">
        <v>4.46</v>
      </c>
      <c r="C2430" s="80">
        <v>4.4755000000000003</v>
      </c>
      <c r="D2430" s="80">
        <v>4.4290000000000003</v>
      </c>
      <c r="E2430" s="80">
        <v>4.4645000000000001</v>
      </c>
      <c r="F2430" s="79">
        <v>13152367</v>
      </c>
      <c r="G2430" s="79">
        <v>9959956805</v>
      </c>
      <c r="H2430" s="123">
        <v>44466.2266619976</v>
      </c>
      <c r="I2430" s="124"/>
    </row>
    <row r="2431" spans="1:9" ht="25.35" customHeight="1">
      <c r="A2431" s="81">
        <v>42473</v>
      </c>
      <c r="B2431" s="80">
        <v>4.49</v>
      </c>
      <c r="C2431" s="80">
        <v>4.49</v>
      </c>
      <c r="D2431" s="80">
        <v>4.4119999999999999</v>
      </c>
      <c r="E2431" s="80">
        <v>4.4459999999999997</v>
      </c>
      <c r="F2431" s="79">
        <v>15393571</v>
      </c>
      <c r="G2431" s="79">
        <v>9959956805</v>
      </c>
      <c r="H2431" s="123">
        <v>44281.968942879699</v>
      </c>
      <c r="I2431" s="124"/>
    </row>
    <row r="2432" spans="1:9" ht="25.35" customHeight="1">
      <c r="A2432" s="81">
        <v>42472</v>
      </c>
      <c r="B2432" s="80">
        <v>4.4015000000000004</v>
      </c>
      <c r="C2432" s="80">
        <v>4.4435000000000002</v>
      </c>
      <c r="D2432" s="80">
        <v>4.3795000000000002</v>
      </c>
      <c r="E2432" s="80">
        <v>4.4435000000000002</v>
      </c>
      <c r="F2432" s="79">
        <v>12718361</v>
      </c>
      <c r="G2432" s="79">
        <v>9959956805</v>
      </c>
      <c r="H2432" s="123">
        <v>44257.068480953902</v>
      </c>
      <c r="I2432" s="124"/>
    </row>
    <row r="2433" spans="1:9" ht="25.35" customHeight="1">
      <c r="A2433" s="81">
        <v>42471</v>
      </c>
      <c r="B2433" s="80">
        <v>4.3704999999999998</v>
      </c>
      <c r="C2433" s="80">
        <v>4.4314999999999998</v>
      </c>
      <c r="D2433" s="80">
        <v>4.3559999999999999</v>
      </c>
      <c r="E2433" s="80">
        <v>4.4115000000000002</v>
      </c>
      <c r="F2433" s="79">
        <v>11844881</v>
      </c>
      <c r="G2433" s="79">
        <v>9959956805</v>
      </c>
      <c r="H2433" s="123">
        <v>43938.349217292198</v>
      </c>
      <c r="I2433" s="124"/>
    </row>
    <row r="2434" spans="1:9" ht="25.35" customHeight="1">
      <c r="A2434" s="81">
        <v>42468</v>
      </c>
      <c r="B2434" s="80">
        <v>4.4115000000000002</v>
      </c>
      <c r="C2434" s="80">
        <v>4.4195000000000002</v>
      </c>
      <c r="D2434" s="80">
        <v>4.3644999999999996</v>
      </c>
      <c r="E2434" s="80">
        <v>4.3745000000000003</v>
      </c>
      <c r="F2434" s="79">
        <v>11406163</v>
      </c>
      <c r="G2434" s="79">
        <v>9959956805</v>
      </c>
      <c r="H2434" s="123">
        <v>43569.833779056302</v>
      </c>
      <c r="I2434" s="124"/>
    </row>
    <row r="2435" spans="1:9" ht="25.35" customHeight="1">
      <c r="A2435" s="81">
        <v>42467</v>
      </c>
      <c r="B2435" s="80">
        <v>4.4359999999999999</v>
      </c>
      <c r="C2435" s="80">
        <v>4.4710000000000001</v>
      </c>
      <c r="D2435" s="80">
        <v>4.3784999999999998</v>
      </c>
      <c r="E2435" s="80">
        <v>4.4005000000000001</v>
      </c>
      <c r="F2435" s="79">
        <v>12768553</v>
      </c>
      <c r="G2435" s="79">
        <v>9959956805</v>
      </c>
      <c r="H2435" s="123">
        <v>43828.7881346742</v>
      </c>
      <c r="I2435" s="124"/>
    </row>
    <row r="2436" spans="1:9" ht="25.35" customHeight="1">
      <c r="A2436" s="81">
        <v>42466</v>
      </c>
      <c r="B2436" s="80">
        <v>4.3644999999999996</v>
      </c>
      <c r="C2436" s="80">
        <v>4.4215</v>
      </c>
      <c r="D2436" s="80">
        <v>4.3384999999999998</v>
      </c>
      <c r="E2436" s="80">
        <v>4.4215</v>
      </c>
      <c r="F2436" s="79">
        <v>14592703</v>
      </c>
      <c r="G2436" s="79">
        <v>9959956805</v>
      </c>
      <c r="H2436" s="123">
        <v>44037.946315717898</v>
      </c>
      <c r="I2436" s="124"/>
    </row>
    <row r="2437" spans="1:9" ht="25.35" customHeight="1">
      <c r="A2437" s="81">
        <v>42465</v>
      </c>
      <c r="B2437" s="80">
        <v>4.3615000000000004</v>
      </c>
      <c r="C2437" s="80">
        <v>4.3739999999999997</v>
      </c>
      <c r="D2437" s="80">
        <v>4.3360000000000003</v>
      </c>
      <c r="E2437" s="80">
        <v>4.3535000000000004</v>
      </c>
      <c r="F2437" s="79">
        <v>14267741</v>
      </c>
      <c r="G2437" s="79">
        <v>9959956805</v>
      </c>
      <c r="H2437" s="123">
        <v>43360.670848735099</v>
      </c>
      <c r="I2437" s="124"/>
    </row>
    <row r="2438" spans="1:9" ht="25.35" customHeight="1">
      <c r="A2438" s="81">
        <v>42464</v>
      </c>
      <c r="B2438" s="80">
        <v>4.3600000000000003</v>
      </c>
      <c r="C2438" s="80">
        <v>4.4359999999999999</v>
      </c>
      <c r="D2438" s="80">
        <v>4.32</v>
      </c>
      <c r="E2438" s="80">
        <v>4.3864999999999998</v>
      </c>
      <c r="F2438" s="79">
        <v>14507120</v>
      </c>
      <c r="G2438" s="79">
        <v>9959956805</v>
      </c>
      <c r="H2438" s="123">
        <v>43689.349347311698</v>
      </c>
      <c r="I2438" s="124"/>
    </row>
    <row r="2439" spans="1:9" ht="25.35" customHeight="1">
      <c r="A2439" s="81">
        <v>42461</v>
      </c>
      <c r="B2439" s="80">
        <v>4.3574999999999999</v>
      </c>
      <c r="C2439" s="80">
        <v>4.391</v>
      </c>
      <c r="D2439" s="80">
        <v>4.3479999999999999</v>
      </c>
      <c r="E2439" s="80">
        <v>4.3860000000000001</v>
      </c>
      <c r="F2439" s="79">
        <v>19227676</v>
      </c>
      <c r="G2439" s="79">
        <v>9959956805</v>
      </c>
      <c r="H2439" s="123">
        <v>43684.372104492999</v>
      </c>
      <c r="I2439" s="124"/>
    </row>
    <row r="2440" spans="1:9" ht="25.35" customHeight="1">
      <c r="A2440" s="81">
        <v>42460</v>
      </c>
      <c r="B2440" s="80">
        <v>4.46</v>
      </c>
      <c r="C2440" s="80">
        <v>4.46</v>
      </c>
      <c r="D2440" s="80">
        <v>4.3875000000000002</v>
      </c>
      <c r="E2440" s="80">
        <v>4.4050000000000002</v>
      </c>
      <c r="F2440" s="79">
        <v>17672122</v>
      </c>
      <c r="G2440" s="79">
        <v>9959956805</v>
      </c>
      <c r="H2440" s="123">
        <v>43873.611815707103</v>
      </c>
      <c r="I2440" s="124"/>
    </row>
    <row r="2441" spans="1:9" ht="25.35" customHeight="1">
      <c r="A2441" s="81">
        <v>42459</v>
      </c>
      <c r="B2441" s="80">
        <v>4.45</v>
      </c>
      <c r="C2441" s="80">
        <v>4.4749999999999996</v>
      </c>
      <c r="D2441" s="80">
        <v>4.4234999999999998</v>
      </c>
      <c r="E2441" s="80">
        <v>4.4610000000000003</v>
      </c>
      <c r="F2441" s="79">
        <v>18934163</v>
      </c>
      <c r="G2441" s="79">
        <v>9959940882</v>
      </c>
      <c r="H2441" s="123">
        <v>44431.295932654597</v>
      </c>
      <c r="I2441" s="124"/>
    </row>
    <row r="2442" spans="1:9" ht="25.35" customHeight="1">
      <c r="A2442" s="81">
        <v>42458</v>
      </c>
      <c r="B2442" s="80">
        <v>4.3520000000000003</v>
      </c>
      <c r="C2442" s="80">
        <v>4.399</v>
      </c>
      <c r="D2442" s="80">
        <v>4.3434999999999997</v>
      </c>
      <c r="E2442" s="80">
        <v>4.3944999999999999</v>
      </c>
      <c r="F2442" s="79">
        <v>15097416</v>
      </c>
      <c r="G2442" s="79">
        <v>9959940882</v>
      </c>
      <c r="H2442" s="123">
        <v>43768.962751557701</v>
      </c>
      <c r="I2442" s="124"/>
    </row>
    <row r="2443" spans="1:9" ht="25.35" customHeight="1">
      <c r="A2443" s="81">
        <v>42453</v>
      </c>
      <c r="B2443" s="80">
        <v>4.4009999999999998</v>
      </c>
      <c r="C2443" s="80">
        <v>4.4154999999999998</v>
      </c>
      <c r="D2443" s="80">
        <v>4.3295000000000003</v>
      </c>
      <c r="E2443" s="80">
        <v>4.3295000000000003</v>
      </c>
      <c r="F2443" s="79">
        <v>17063887</v>
      </c>
      <c r="G2443" s="79">
        <v>9959940882</v>
      </c>
      <c r="H2443" s="123">
        <v>43121.566024315303</v>
      </c>
      <c r="I2443" s="124"/>
    </row>
    <row r="2444" spans="1:9" ht="25.35" customHeight="1">
      <c r="A2444" s="81">
        <v>42452</v>
      </c>
      <c r="B2444" s="80">
        <v>4.4455</v>
      </c>
      <c r="C2444" s="80">
        <v>4.4779999999999998</v>
      </c>
      <c r="D2444" s="80">
        <v>4.4080000000000004</v>
      </c>
      <c r="E2444" s="80">
        <v>4.4240000000000004</v>
      </c>
      <c r="F2444" s="79">
        <v>12217964</v>
      </c>
      <c r="G2444" s="79">
        <v>9959940882</v>
      </c>
      <c r="H2444" s="123">
        <v>44062.7763342951</v>
      </c>
      <c r="I2444" s="124"/>
    </row>
    <row r="2445" spans="1:9" ht="25.35" customHeight="1">
      <c r="A2445" s="81">
        <v>42451</v>
      </c>
      <c r="B2445" s="80">
        <v>4.4649999999999999</v>
      </c>
      <c r="C2445" s="80">
        <v>4.4654999999999996</v>
      </c>
      <c r="D2445" s="80">
        <v>4.399</v>
      </c>
      <c r="E2445" s="80">
        <v>4.4459999999999997</v>
      </c>
      <c r="F2445" s="79">
        <v>18271729</v>
      </c>
      <c r="G2445" s="79">
        <v>9959940882</v>
      </c>
      <c r="H2445" s="123">
        <v>44281.898149220098</v>
      </c>
      <c r="I2445" s="124"/>
    </row>
    <row r="2446" spans="1:9" ht="25.35" customHeight="1">
      <c r="A2446" s="81">
        <v>42450</v>
      </c>
      <c r="B2446" s="80">
        <v>4.4630000000000001</v>
      </c>
      <c r="C2446" s="80">
        <v>4.5164999999999997</v>
      </c>
      <c r="D2446" s="80">
        <v>4.4305000000000003</v>
      </c>
      <c r="E2446" s="80">
        <v>4.4924999999999997</v>
      </c>
      <c r="F2446" s="79">
        <v>21595689</v>
      </c>
      <c r="G2446" s="79">
        <v>9959940882</v>
      </c>
      <c r="H2446" s="123">
        <v>44745.032702647797</v>
      </c>
      <c r="I2446" s="124"/>
    </row>
    <row r="2447" spans="1:9" ht="25.35" customHeight="1">
      <c r="A2447" s="81">
        <v>42447</v>
      </c>
      <c r="B2447" s="80">
        <v>4.4874999999999998</v>
      </c>
      <c r="C2447" s="80">
        <v>4.5395000000000003</v>
      </c>
      <c r="D2447" s="80">
        <v>4.4649999999999999</v>
      </c>
      <c r="E2447" s="80">
        <v>4.47</v>
      </c>
      <c r="F2447" s="79">
        <v>26342626</v>
      </c>
      <c r="G2447" s="79">
        <v>9959940882</v>
      </c>
      <c r="H2447" s="123">
        <v>44520.933652861197</v>
      </c>
      <c r="I2447" s="124"/>
    </row>
    <row r="2448" spans="1:9" ht="25.35" customHeight="1">
      <c r="A2448" s="81">
        <v>42446</v>
      </c>
      <c r="B2448" s="80">
        <v>4.55</v>
      </c>
      <c r="C2448" s="80">
        <v>4.5570000000000004</v>
      </c>
      <c r="D2448" s="80">
        <v>4.4349999999999996</v>
      </c>
      <c r="E2448" s="80">
        <v>4.4649999999999999</v>
      </c>
      <c r="F2448" s="79">
        <v>21315989</v>
      </c>
      <c r="G2448" s="79">
        <v>9959940882</v>
      </c>
      <c r="H2448" s="123">
        <v>44471.1375578964</v>
      </c>
      <c r="I2448" s="124"/>
    </row>
    <row r="2449" spans="1:9" ht="25.35" customHeight="1">
      <c r="A2449" s="81">
        <v>42445</v>
      </c>
      <c r="B2449" s="80">
        <v>4.5439999999999996</v>
      </c>
      <c r="C2449" s="80">
        <v>4.5540000000000003</v>
      </c>
      <c r="D2449" s="80">
        <v>4.4625000000000004</v>
      </c>
      <c r="E2449" s="80">
        <v>4.5209999999999999</v>
      </c>
      <c r="F2449" s="79">
        <v>21364456</v>
      </c>
      <c r="G2449" s="79">
        <v>9959940882</v>
      </c>
      <c r="H2449" s="123">
        <v>45028.891815662202</v>
      </c>
      <c r="I2449" s="124"/>
    </row>
    <row r="2450" spans="1:9" ht="25.35" customHeight="1">
      <c r="A2450" s="81">
        <v>42444</v>
      </c>
      <c r="B2450" s="80">
        <v>4.5979999999999999</v>
      </c>
      <c r="C2450" s="80">
        <v>4.6280000000000001</v>
      </c>
      <c r="D2450" s="80">
        <v>4.5350000000000001</v>
      </c>
      <c r="E2450" s="80">
        <v>4.5415000000000001</v>
      </c>
      <c r="F2450" s="79">
        <v>22471928</v>
      </c>
      <c r="G2450" s="79">
        <v>9959940882</v>
      </c>
      <c r="H2450" s="123">
        <v>45233.072427462801</v>
      </c>
      <c r="I2450" s="124"/>
    </row>
    <row r="2451" spans="1:9" ht="25.35" customHeight="1">
      <c r="A2451" s="81">
        <v>42443</v>
      </c>
      <c r="B2451" s="80">
        <v>4.6130000000000004</v>
      </c>
      <c r="C2451" s="80">
        <v>4.6494999999999997</v>
      </c>
      <c r="D2451" s="80">
        <v>4.59</v>
      </c>
      <c r="E2451" s="80">
        <v>4.62</v>
      </c>
      <c r="F2451" s="79">
        <v>13407099</v>
      </c>
      <c r="G2451" s="79">
        <v>9961503462</v>
      </c>
      <c r="H2451" s="123">
        <v>46022.144854436403</v>
      </c>
      <c r="I2451" s="124"/>
    </row>
    <row r="2452" spans="1:9" ht="25.35" customHeight="1">
      <c r="A2452" s="81">
        <v>42440</v>
      </c>
      <c r="B2452" s="80">
        <v>4.5720000000000001</v>
      </c>
      <c r="C2452" s="80">
        <v>4.5914999999999999</v>
      </c>
      <c r="D2452" s="80">
        <v>4.5110000000000001</v>
      </c>
      <c r="E2452" s="80">
        <v>4.5904999999999996</v>
      </c>
      <c r="F2452" s="79">
        <v>12467497</v>
      </c>
      <c r="G2452" s="79">
        <v>9962781542</v>
      </c>
      <c r="H2452" s="123">
        <v>45734.147452391102</v>
      </c>
      <c r="I2452" s="124"/>
    </row>
    <row r="2453" spans="1:9" ht="25.35" customHeight="1">
      <c r="A2453" s="81">
        <v>42439</v>
      </c>
      <c r="B2453" s="80">
        <v>4.6159999999999997</v>
      </c>
      <c r="C2453" s="80">
        <v>4.6204999999999998</v>
      </c>
      <c r="D2453" s="80">
        <v>4.516</v>
      </c>
      <c r="E2453" s="80">
        <v>4.516</v>
      </c>
      <c r="F2453" s="79">
        <v>15975023</v>
      </c>
      <c r="G2453" s="79">
        <v>9962781542</v>
      </c>
      <c r="H2453" s="123">
        <v>44991.924142026699</v>
      </c>
      <c r="I2453" s="124"/>
    </row>
    <row r="2454" spans="1:9" ht="25.35" customHeight="1">
      <c r="A2454" s="81">
        <v>42438</v>
      </c>
      <c r="B2454" s="80">
        <v>4.6550000000000002</v>
      </c>
      <c r="C2454" s="80">
        <v>4.6749999999999998</v>
      </c>
      <c r="D2454" s="80">
        <v>4.5940000000000003</v>
      </c>
      <c r="E2454" s="80">
        <v>4.5979999999999999</v>
      </c>
      <c r="F2454" s="79">
        <v>18234360</v>
      </c>
      <c r="G2454" s="79">
        <v>9962781542</v>
      </c>
      <c r="H2454" s="123">
        <v>45808.870024180898</v>
      </c>
      <c r="I2454" s="124"/>
    </row>
    <row r="2455" spans="1:9" ht="25.35" customHeight="1">
      <c r="A2455" s="81">
        <v>42437</v>
      </c>
      <c r="B2455" s="80">
        <v>4.6269999999999998</v>
      </c>
      <c r="C2455" s="80">
        <v>4.6609999999999996</v>
      </c>
      <c r="D2455" s="80">
        <v>4.5949999999999998</v>
      </c>
      <c r="E2455" s="80">
        <v>4.6345000000000001</v>
      </c>
      <c r="F2455" s="79">
        <v>16003653</v>
      </c>
      <c r="G2455" s="79">
        <v>9962781542</v>
      </c>
      <c r="H2455" s="123">
        <v>46172.511322434002</v>
      </c>
      <c r="I2455" s="124"/>
    </row>
    <row r="2456" spans="1:9" ht="25.35" customHeight="1">
      <c r="A2456" s="81">
        <v>42436</v>
      </c>
      <c r="B2456" s="80">
        <v>4.6890000000000001</v>
      </c>
      <c r="C2456" s="80">
        <v>4.6890000000000001</v>
      </c>
      <c r="D2456" s="80">
        <v>4.5994999999999999</v>
      </c>
      <c r="E2456" s="80">
        <v>4.657</v>
      </c>
      <c r="F2456" s="79">
        <v>14544696</v>
      </c>
      <c r="G2456" s="79">
        <v>9962781542</v>
      </c>
      <c r="H2456" s="123">
        <v>46396.674287178903</v>
      </c>
      <c r="I2456" s="124"/>
    </row>
    <row r="2457" spans="1:9" ht="25.35" customHeight="1">
      <c r="A2457" s="81">
        <v>42433</v>
      </c>
      <c r="B2457" s="80">
        <v>4.7714999999999996</v>
      </c>
      <c r="C2457" s="80">
        <v>4.8</v>
      </c>
      <c r="D2457" s="80">
        <v>4.6829999999999998</v>
      </c>
      <c r="E2457" s="80">
        <v>4.7</v>
      </c>
      <c r="F2457" s="79">
        <v>19175179</v>
      </c>
      <c r="G2457" s="79">
        <v>9962781542</v>
      </c>
      <c r="H2457" s="123">
        <v>46825.071347150202</v>
      </c>
      <c r="I2457" s="124"/>
    </row>
    <row r="2458" spans="1:9" ht="25.35" customHeight="1">
      <c r="A2458" s="81">
        <v>42432</v>
      </c>
      <c r="B2458" s="80">
        <v>4.8205</v>
      </c>
      <c r="C2458" s="80">
        <v>4.8410000000000002</v>
      </c>
      <c r="D2458" s="80">
        <v>4.72</v>
      </c>
      <c r="E2458" s="80">
        <v>4.7525000000000004</v>
      </c>
      <c r="F2458" s="79">
        <v>13529433</v>
      </c>
      <c r="G2458" s="79">
        <v>9962781542</v>
      </c>
      <c r="H2458" s="123">
        <v>47348.119848429902</v>
      </c>
      <c r="I2458" s="124"/>
    </row>
    <row r="2459" spans="1:9" ht="25.35" customHeight="1">
      <c r="A2459" s="81">
        <v>42431</v>
      </c>
      <c r="B2459" s="80">
        <v>4.9269999999999996</v>
      </c>
      <c r="C2459" s="80">
        <v>4.9485000000000001</v>
      </c>
      <c r="D2459" s="80">
        <v>4.8070000000000004</v>
      </c>
      <c r="E2459" s="80">
        <v>4.8179999999999996</v>
      </c>
      <c r="F2459" s="79">
        <v>18257939</v>
      </c>
      <c r="G2459" s="79">
        <v>9962781542</v>
      </c>
      <c r="H2459" s="123">
        <v>48000.679873146197</v>
      </c>
      <c r="I2459" s="124"/>
    </row>
    <row r="2460" spans="1:9" ht="25.35" customHeight="1">
      <c r="A2460" s="81">
        <v>42430</v>
      </c>
      <c r="B2460" s="80">
        <v>4.875</v>
      </c>
      <c r="C2460" s="80">
        <v>4.9684999999999997</v>
      </c>
      <c r="D2460" s="80">
        <v>4.8414999999999999</v>
      </c>
      <c r="E2460" s="80">
        <v>4.96</v>
      </c>
      <c r="F2460" s="79">
        <v>16323109</v>
      </c>
      <c r="G2460" s="79">
        <v>9962781542</v>
      </c>
      <c r="H2460" s="123">
        <v>49415.396828370001</v>
      </c>
      <c r="I2460" s="124"/>
    </row>
    <row r="2461" spans="1:9" ht="25.35" customHeight="1">
      <c r="A2461" s="81">
        <v>42429</v>
      </c>
      <c r="B2461" s="80">
        <v>4.8125</v>
      </c>
      <c r="C2461" s="80">
        <v>4.8775000000000004</v>
      </c>
      <c r="D2461" s="80">
        <v>4.8125</v>
      </c>
      <c r="E2461" s="80">
        <v>4.8650000000000002</v>
      </c>
      <c r="F2461" s="79">
        <v>18557680</v>
      </c>
      <c r="G2461" s="79">
        <v>9962781542</v>
      </c>
      <c r="H2461" s="123">
        <v>48468.929921530304</v>
      </c>
      <c r="I2461" s="124"/>
    </row>
    <row r="2462" spans="1:9" ht="25.35" customHeight="1">
      <c r="A2462" s="81">
        <v>42426</v>
      </c>
      <c r="B2462" s="80">
        <v>4.8470000000000004</v>
      </c>
      <c r="C2462" s="80">
        <v>4.9130000000000003</v>
      </c>
      <c r="D2462" s="80">
        <v>4.8120000000000003</v>
      </c>
      <c r="E2462" s="80">
        <v>4.8505000000000003</v>
      </c>
      <c r="F2462" s="79">
        <v>18304144</v>
      </c>
      <c r="G2462" s="79">
        <v>9962010468</v>
      </c>
      <c r="H2462" s="123">
        <v>48320.732839091499</v>
      </c>
      <c r="I2462" s="124"/>
    </row>
    <row r="2463" spans="1:9" ht="25.35" customHeight="1">
      <c r="A2463" s="81">
        <v>42425</v>
      </c>
      <c r="B2463" s="80">
        <v>4.7</v>
      </c>
      <c r="C2463" s="80">
        <v>4.8334999999999999</v>
      </c>
      <c r="D2463" s="80">
        <v>4.6829999999999998</v>
      </c>
      <c r="E2463" s="80">
        <v>4.798</v>
      </c>
      <c r="F2463" s="79">
        <v>28781480</v>
      </c>
      <c r="G2463" s="79">
        <v>9962010468</v>
      </c>
      <c r="H2463" s="123">
        <v>47797.724819388</v>
      </c>
      <c r="I2463" s="124"/>
    </row>
    <row r="2464" spans="1:9" ht="25.35" customHeight="1">
      <c r="A2464" s="81">
        <v>42424</v>
      </c>
      <c r="B2464" s="80">
        <v>4.5984999999999996</v>
      </c>
      <c r="C2464" s="80">
        <v>4.6375000000000002</v>
      </c>
      <c r="D2464" s="80">
        <v>4.5244999999999997</v>
      </c>
      <c r="E2464" s="80">
        <v>4.5845000000000002</v>
      </c>
      <c r="F2464" s="79">
        <v>17604439</v>
      </c>
      <c r="G2464" s="79">
        <v>9962010468</v>
      </c>
      <c r="H2464" s="123">
        <v>45670.8401067144</v>
      </c>
      <c r="I2464" s="124"/>
    </row>
    <row r="2465" spans="1:9" ht="25.35" customHeight="1">
      <c r="A2465" s="81">
        <v>42423</v>
      </c>
      <c r="B2465" s="80">
        <v>4.6515000000000004</v>
      </c>
      <c r="C2465" s="80">
        <v>4.6589999999999998</v>
      </c>
      <c r="D2465" s="80">
        <v>4.5895000000000001</v>
      </c>
      <c r="E2465" s="80">
        <v>4.5984999999999996</v>
      </c>
      <c r="F2465" s="79">
        <v>12835062</v>
      </c>
      <c r="G2465" s="79">
        <v>9962010468</v>
      </c>
      <c r="H2465" s="123">
        <v>45810.307645233603</v>
      </c>
      <c r="I2465" s="124"/>
    </row>
    <row r="2466" spans="1:9" ht="25.35" customHeight="1">
      <c r="A2466" s="81">
        <v>42422</v>
      </c>
      <c r="B2466" s="80">
        <v>4.633</v>
      </c>
      <c r="C2466" s="80">
        <v>4.7115</v>
      </c>
      <c r="D2466" s="80">
        <v>4.6310000000000002</v>
      </c>
      <c r="E2466" s="80">
        <v>4.6745000000000001</v>
      </c>
      <c r="F2466" s="79">
        <v>12842379</v>
      </c>
      <c r="G2466" s="79">
        <v>9962010468</v>
      </c>
      <c r="H2466" s="123">
        <v>46567.4178186598</v>
      </c>
      <c r="I2466" s="124"/>
    </row>
    <row r="2467" spans="1:9" ht="25.35" customHeight="1">
      <c r="A2467" s="81">
        <v>42419</v>
      </c>
      <c r="B2467" s="80">
        <v>4.6384999999999996</v>
      </c>
      <c r="C2467" s="80">
        <v>4.6764999999999999</v>
      </c>
      <c r="D2467" s="80">
        <v>4.5570000000000004</v>
      </c>
      <c r="E2467" s="80">
        <v>4.5785</v>
      </c>
      <c r="F2467" s="79">
        <v>11768556</v>
      </c>
      <c r="G2467" s="79">
        <v>9962010468</v>
      </c>
      <c r="H2467" s="123">
        <v>45611.067625883799</v>
      </c>
      <c r="I2467" s="124"/>
    </row>
    <row r="2468" spans="1:9" ht="25.35" customHeight="1">
      <c r="A2468" s="81">
        <v>42418</v>
      </c>
      <c r="B2468" s="80">
        <v>4.6204999999999998</v>
      </c>
      <c r="C2468" s="80">
        <v>4.6994999999999996</v>
      </c>
      <c r="D2468" s="80">
        <v>4.6035000000000004</v>
      </c>
      <c r="E2468" s="80">
        <v>4.6435000000000004</v>
      </c>
      <c r="F2468" s="79">
        <v>17308686</v>
      </c>
      <c r="G2468" s="79">
        <v>9962010468</v>
      </c>
      <c r="H2468" s="123">
        <v>46258.5941260779</v>
      </c>
      <c r="I2468" s="124"/>
    </row>
    <row r="2469" spans="1:9" ht="25.35" customHeight="1">
      <c r="A2469" s="81">
        <v>42417</v>
      </c>
      <c r="B2469" s="80">
        <v>4.5570000000000004</v>
      </c>
      <c r="C2469" s="80">
        <v>4.6254999999999997</v>
      </c>
      <c r="D2469" s="80">
        <v>4.5374999999999996</v>
      </c>
      <c r="E2469" s="80">
        <v>4.6150000000000002</v>
      </c>
      <c r="F2469" s="79">
        <v>15479467</v>
      </c>
      <c r="G2469" s="79">
        <v>9962010468</v>
      </c>
      <c r="H2469" s="123">
        <v>45974.676029696799</v>
      </c>
      <c r="I2469" s="124"/>
    </row>
    <row r="2470" spans="1:9" ht="25.35" customHeight="1">
      <c r="A2470" s="81">
        <v>42416</v>
      </c>
      <c r="B2470" s="80">
        <v>4.5679999999999996</v>
      </c>
      <c r="C2470" s="80">
        <v>4.6105</v>
      </c>
      <c r="D2470" s="80">
        <v>4.5289999999999999</v>
      </c>
      <c r="E2470" s="80">
        <v>4.5599999999999996</v>
      </c>
      <c r="F2470" s="79">
        <v>13335332</v>
      </c>
      <c r="G2470" s="79">
        <v>9962010468</v>
      </c>
      <c r="H2470" s="123">
        <v>45426.767164049197</v>
      </c>
      <c r="I2470" s="124"/>
    </row>
    <row r="2471" spans="1:9" ht="25.35" customHeight="1">
      <c r="A2471" s="81">
        <v>42415</v>
      </c>
      <c r="B2471" s="80">
        <v>4.5670000000000002</v>
      </c>
      <c r="C2471" s="80">
        <v>4.6014999999999997</v>
      </c>
      <c r="D2471" s="80">
        <v>4.5235000000000003</v>
      </c>
      <c r="E2471" s="80">
        <v>4.5545</v>
      </c>
      <c r="F2471" s="79">
        <v>17834714</v>
      </c>
      <c r="G2471" s="79">
        <v>9962010468</v>
      </c>
      <c r="H2471" s="123">
        <v>45371.977702561497</v>
      </c>
      <c r="I2471" s="124"/>
    </row>
    <row r="2472" spans="1:9" ht="25.35" customHeight="1">
      <c r="A2472" s="81">
        <v>42412</v>
      </c>
      <c r="B2472" s="80">
        <v>4.4855</v>
      </c>
      <c r="C2472" s="80">
        <v>4.5164999999999997</v>
      </c>
      <c r="D2472" s="80">
        <v>4.423</v>
      </c>
      <c r="E2472" s="80">
        <v>4.4824999999999999</v>
      </c>
      <c r="F2472" s="79">
        <v>34801976</v>
      </c>
      <c r="G2472" s="79">
        <v>9962010468</v>
      </c>
      <c r="H2472" s="123">
        <v>44654.712682851103</v>
      </c>
      <c r="I2472" s="124"/>
    </row>
    <row r="2473" spans="1:9" ht="25.35" customHeight="1">
      <c r="A2473" s="81">
        <v>42411</v>
      </c>
      <c r="B2473" s="80">
        <v>4.6130000000000004</v>
      </c>
      <c r="C2473" s="80">
        <v>4.6230000000000002</v>
      </c>
      <c r="D2473" s="80">
        <v>4.4859999999999998</v>
      </c>
      <c r="E2473" s="80">
        <v>4.5045000000000002</v>
      </c>
      <c r="F2473" s="79">
        <v>14402120</v>
      </c>
      <c r="G2473" s="79">
        <v>9962010468</v>
      </c>
      <c r="H2473" s="123">
        <v>44873.875279058797</v>
      </c>
      <c r="I2473" s="124"/>
    </row>
    <row r="2474" spans="1:9" ht="25.35" customHeight="1">
      <c r="A2474" s="81">
        <v>42410</v>
      </c>
      <c r="B2474" s="80">
        <v>4.6360000000000001</v>
      </c>
      <c r="C2474" s="80">
        <v>4.6779999999999999</v>
      </c>
      <c r="D2474" s="80">
        <v>4.5549999999999997</v>
      </c>
      <c r="E2474" s="80">
        <v>4.6444999999999999</v>
      </c>
      <c r="F2474" s="79">
        <v>14045032</v>
      </c>
      <c r="G2474" s="79">
        <v>9962010468</v>
      </c>
      <c r="H2474" s="123">
        <v>46268.560164763599</v>
      </c>
      <c r="I2474" s="124"/>
    </row>
    <row r="2475" spans="1:9" ht="25.35" customHeight="1">
      <c r="A2475" s="81">
        <v>42409</v>
      </c>
      <c r="B2475" s="80">
        <v>4.5670000000000002</v>
      </c>
      <c r="C2475" s="80">
        <v>4.6704999999999997</v>
      </c>
      <c r="D2475" s="80">
        <v>4.5255000000000001</v>
      </c>
      <c r="E2475" s="80">
        <v>4.5994999999999999</v>
      </c>
      <c r="F2475" s="79">
        <v>22083086</v>
      </c>
      <c r="G2475" s="79">
        <v>9962010468</v>
      </c>
      <c r="H2475" s="123">
        <v>45820.268933662497</v>
      </c>
      <c r="I2475" s="124"/>
    </row>
    <row r="2476" spans="1:9" ht="25.35" customHeight="1">
      <c r="A2476" s="81">
        <v>42408</v>
      </c>
      <c r="B2476" s="80">
        <v>4.75</v>
      </c>
      <c r="C2476" s="80">
        <v>4.7625000000000002</v>
      </c>
      <c r="D2476" s="80">
        <v>4.5339999999999998</v>
      </c>
      <c r="E2476" s="80">
        <v>4.548</v>
      </c>
      <c r="F2476" s="79">
        <v>23947698</v>
      </c>
      <c r="G2476" s="79">
        <v>9962010468</v>
      </c>
      <c r="H2476" s="123">
        <v>45307.222202388002</v>
      </c>
      <c r="I2476" s="124"/>
    </row>
    <row r="2477" spans="1:9" ht="25.35" customHeight="1">
      <c r="A2477" s="81">
        <v>42405</v>
      </c>
      <c r="B2477" s="80">
        <v>4.8724999999999996</v>
      </c>
      <c r="C2477" s="80">
        <v>4.9039999999999999</v>
      </c>
      <c r="D2477" s="80">
        <v>4.7560000000000002</v>
      </c>
      <c r="E2477" s="80">
        <v>4.7590000000000003</v>
      </c>
      <c r="F2477" s="79">
        <v>16634395</v>
      </c>
      <c r="G2477" s="79">
        <v>9962010468</v>
      </c>
      <c r="H2477" s="123">
        <v>47409.206069117499</v>
      </c>
      <c r="I2477" s="124"/>
    </row>
    <row r="2478" spans="1:9" ht="25.35" customHeight="1">
      <c r="A2478" s="81">
        <v>42404</v>
      </c>
      <c r="B2478" s="80">
        <v>4.9175000000000004</v>
      </c>
      <c r="C2478" s="80">
        <v>4.9480000000000004</v>
      </c>
      <c r="D2478" s="80">
        <v>4.8310000000000004</v>
      </c>
      <c r="E2478" s="80">
        <v>4.8550000000000004</v>
      </c>
      <c r="F2478" s="79">
        <v>16434062</v>
      </c>
      <c r="G2478" s="79">
        <v>9962010468</v>
      </c>
      <c r="H2478" s="123">
        <v>48365.561012150298</v>
      </c>
      <c r="I2478" s="124"/>
    </row>
    <row r="2479" spans="1:9" ht="25.35" customHeight="1">
      <c r="A2479" s="81">
        <v>42403</v>
      </c>
      <c r="B2479" s="80">
        <v>4.9375</v>
      </c>
      <c r="C2479" s="80">
        <v>4.9550000000000001</v>
      </c>
      <c r="D2479" s="80">
        <v>4.8075000000000001</v>
      </c>
      <c r="E2479" s="80">
        <v>4.8600000000000003</v>
      </c>
      <c r="F2479" s="79">
        <v>19456587</v>
      </c>
      <c r="G2479" s="79">
        <v>9962010468</v>
      </c>
      <c r="H2479" s="123">
        <v>48415.372204551903</v>
      </c>
      <c r="I2479" s="124"/>
    </row>
    <row r="2480" spans="1:9" ht="25.35" customHeight="1">
      <c r="A2480" s="81">
        <v>42402</v>
      </c>
      <c r="B2480" s="80">
        <v>4.95</v>
      </c>
      <c r="C2480" s="80">
        <v>5.0229999999999997</v>
      </c>
      <c r="D2480" s="80">
        <v>4.8905000000000003</v>
      </c>
      <c r="E2480" s="80">
        <v>4.96</v>
      </c>
      <c r="F2480" s="79">
        <v>23591240</v>
      </c>
      <c r="G2480" s="79">
        <v>9962010468</v>
      </c>
      <c r="H2480" s="123">
        <v>49411.572301300599</v>
      </c>
      <c r="I2480" s="124"/>
    </row>
    <row r="2481" spans="1:9" ht="25.35" customHeight="1">
      <c r="A2481" s="81">
        <v>42401</v>
      </c>
      <c r="B2481" s="80">
        <v>4.97</v>
      </c>
      <c r="C2481" s="80">
        <v>5.0110000000000001</v>
      </c>
      <c r="D2481" s="80">
        <v>4.8899999999999997</v>
      </c>
      <c r="E2481" s="80">
        <v>4.9420000000000002</v>
      </c>
      <c r="F2481" s="79">
        <v>28088188</v>
      </c>
      <c r="G2481" s="79">
        <v>9962010468</v>
      </c>
      <c r="H2481" s="123">
        <v>49232.254858808803</v>
      </c>
      <c r="I2481" s="124"/>
    </row>
    <row r="2482" spans="1:9" ht="25.35" customHeight="1">
      <c r="A2482" s="81">
        <v>42398</v>
      </c>
      <c r="B2482" s="80">
        <v>4.7069999999999999</v>
      </c>
      <c r="C2482" s="80">
        <v>4.8484999999999996</v>
      </c>
      <c r="D2482" s="80">
        <v>4.7069999999999999</v>
      </c>
      <c r="E2482" s="80">
        <v>4.8484999999999996</v>
      </c>
      <c r="F2482" s="79">
        <v>23403878</v>
      </c>
      <c r="G2482" s="79">
        <v>9962010468</v>
      </c>
      <c r="H2482" s="123">
        <v>48300.810262233601</v>
      </c>
      <c r="I2482" s="124"/>
    </row>
    <row r="2483" spans="1:9" ht="25.35" customHeight="1">
      <c r="A2483" s="81">
        <v>42397</v>
      </c>
      <c r="B2483" s="80">
        <v>4.7569999999999997</v>
      </c>
      <c r="C2483" s="80">
        <v>4.7865000000000002</v>
      </c>
      <c r="D2483" s="80">
        <v>4.6319999999999997</v>
      </c>
      <c r="E2483" s="80">
        <v>4.6619999999999999</v>
      </c>
      <c r="F2483" s="79">
        <v>12295866</v>
      </c>
      <c r="G2483" s="79">
        <v>8366276413</v>
      </c>
      <c r="H2483" s="123">
        <v>39003.582137402198</v>
      </c>
      <c r="I2483" s="124"/>
    </row>
    <row r="2484" spans="1:9" ht="25.35" customHeight="1">
      <c r="A2484" s="81">
        <v>42396</v>
      </c>
      <c r="B2484" s="80">
        <v>4.6950000000000003</v>
      </c>
      <c r="C2484" s="80">
        <v>4.7830000000000004</v>
      </c>
      <c r="D2484" s="80">
        <v>4.6725000000000003</v>
      </c>
      <c r="E2484" s="80">
        <v>4.7830000000000004</v>
      </c>
      <c r="F2484" s="79">
        <v>15029236</v>
      </c>
      <c r="G2484" s="79">
        <v>8366276413</v>
      </c>
      <c r="H2484" s="123">
        <v>40015.900019549401</v>
      </c>
      <c r="I2484" s="124"/>
    </row>
    <row r="2485" spans="1:9" ht="25.35" customHeight="1">
      <c r="A2485" s="81">
        <v>42395</v>
      </c>
      <c r="B2485" s="80">
        <v>4.5999999999999996</v>
      </c>
      <c r="C2485" s="80">
        <v>4.7074999999999996</v>
      </c>
      <c r="D2485" s="80">
        <v>4.5629999999999997</v>
      </c>
      <c r="E2485" s="80">
        <v>4.6829999999999998</v>
      </c>
      <c r="F2485" s="79">
        <v>20655341</v>
      </c>
      <c r="G2485" s="79">
        <v>8366276413</v>
      </c>
      <c r="H2485" s="123">
        <v>39179.273176119699</v>
      </c>
      <c r="I2485" s="124"/>
    </row>
    <row r="2486" spans="1:9" ht="25.35" customHeight="1">
      <c r="A2486" s="81">
        <v>42394</v>
      </c>
      <c r="B2486" s="80">
        <v>4.8819999999999997</v>
      </c>
      <c r="C2486" s="80">
        <v>4.8819999999999997</v>
      </c>
      <c r="D2486" s="80">
        <v>4.67</v>
      </c>
      <c r="E2486" s="80">
        <v>4.71</v>
      </c>
      <c r="F2486" s="79">
        <v>22059289</v>
      </c>
      <c r="G2486" s="79">
        <v>8366276413</v>
      </c>
      <c r="H2486" s="123">
        <v>39405.162224378102</v>
      </c>
      <c r="I2486" s="124"/>
    </row>
    <row r="2487" spans="1:9" ht="25.35" customHeight="1">
      <c r="A2487" s="81">
        <v>42391</v>
      </c>
      <c r="B2487" s="80">
        <v>4.7465000000000002</v>
      </c>
      <c r="C2487" s="80">
        <v>4.8789999999999996</v>
      </c>
      <c r="D2487" s="80">
        <v>4.7140000000000004</v>
      </c>
      <c r="E2487" s="80">
        <v>4.8724999999999996</v>
      </c>
      <c r="F2487" s="79">
        <v>21703170</v>
      </c>
      <c r="G2487" s="79">
        <v>8366276413</v>
      </c>
      <c r="H2487" s="123">
        <v>40764.681343620301</v>
      </c>
      <c r="I2487" s="124"/>
    </row>
    <row r="2488" spans="1:9" ht="25.35" customHeight="1">
      <c r="A2488" s="81">
        <v>42390</v>
      </c>
      <c r="B2488" s="80">
        <v>4.5395000000000003</v>
      </c>
      <c r="C2488" s="80">
        <v>4.6595000000000004</v>
      </c>
      <c r="D2488" s="80">
        <v>4.5</v>
      </c>
      <c r="E2488" s="80">
        <v>4.6565000000000003</v>
      </c>
      <c r="F2488" s="79">
        <v>21659654</v>
      </c>
      <c r="G2488" s="79">
        <v>8366276413</v>
      </c>
      <c r="H2488" s="123">
        <v>38957.564968201303</v>
      </c>
      <c r="I2488" s="124"/>
    </row>
    <row r="2489" spans="1:9" ht="25.35" customHeight="1">
      <c r="A2489" s="81">
        <v>42389</v>
      </c>
      <c r="B2489" s="80">
        <v>4.6014999999999997</v>
      </c>
      <c r="C2489" s="80">
        <v>4.6100000000000003</v>
      </c>
      <c r="D2489" s="80">
        <v>4.4935</v>
      </c>
      <c r="E2489" s="80">
        <v>4.5199999999999996</v>
      </c>
      <c r="F2489" s="79">
        <v>16607526</v>
      </c>
      <c r="G2489" s="79">
        <v>8366276413</v>
      </c>
      <c r="H2489" s="123">
        <v>37815.569227185901</v>
      </c>
      <c r="I2489" s="124"/>
    </row>
    <row r="2490" spans="1:9" ht="25.35" customHeight="1">
      <c r="A2490" s="81">
        <v>42388</v>
      </c>
      <c r="B2490" s="80">
        <v>4.6675000000000004</v>
      </c>
      <c r="C2490" s="80">
        <v>4.6900000000000004</v>
      </c>
      <c r="D2490" s="80">
        <v>4.62</v>
      </c>
      <c r="E2490" s="80">
        <v>4.6775000000000002</v>
      </c>
      <c r="F2490" s="79">
        <v>13505381</v>
      </c>
      <c r="G2490" s="79">
        <v>8366276413</v>
      </c>
      <c r="H2490" s="123">
        <v>39133.256006918797</v>
      </c>
      <c r="I2490" s="124"/>
    </row>
    <row r="2491" spans="1:9" ht="25.35" customHeight="1">
      <c r="A2491" s="81">
        <v>42387</v>
      </c>
      <c r="B2491" s="80">
        <v>4.6135000000000002</v>
      </c>
      <c r="C2491" s="80">
        <v>4.6615000000000002</v>
      </c>
      <c r="D2491" s="80">
        <v>4.5839999999999996</v>
      </c>
      <c r="E2491" s="80">
        <v>4.5940000000000003</v>
      </c>
      <c r="F2491" s="79">
        <v>10274305</v>
      </c>
      <c r="G2491" s="79">
        <v>8366276413</v>
      </c>
      <c r="H2491" s="123">
        <v>38434.672692388798</v>
      </c>
      <c r="I2491" s="124"/>
    </row>
    <row r="2492" spans="1:9" ht="25.35" customHeight="1">
      <c r="A2492" s="81">
        <v>42384</v>
      </c>
      <c r="B2492" s="80">
        <v>4.6905000000000001</v>
      </c>
      <c r="C2492" s="80">
        <v>4.7569999999999997</v>
      </c>
      <c r="D2492" s="80">
        <v>4.5880000000000001</v>
      </c>
      <c r="E2492" s="80">
        <v>4.633</v>
      </c>
      <c r="F2492" s="79">
        <v>26775105</v>
      </c>
      <c r="G2492" s="79">
        <v>8366276413</v>
      </c>
      <c r="H2492" s="123">
        <v>38760.957759729099</v>
      </c>
      <c r="I2492" s="124"/>
    </row>
    <row r="2493" spans="1:9" ht="25.35" customHeight="1">
      <c r="A2493" s="81">
        <v>42383</v>
      </c>
      <c r="B2493" s="80">
        <v>4.7</v>
      </c>
      <c r="C2493" s="80">
        <v>4.7</v>
      </c>
      <c r="D2493" s="80">
        <v>4.5994999999999999</v>
      </c>
      <c r="E2493" s="80">
        <v>4.67</v>
      </c>
      <c r="F2493" s="79">
        <v>13942159</v>
      </c>
      <c r="G2493" s="79">
        <v>8366276413</v>
      </c>
      <c r="H2493" s="123">
        <v>39070.511487006203</v>
      </c>
      <c r="I2493" s="124"/>
    </row>
    <row r="2494" spans="1:9" ht="25.35" customHeight="1">
      <c r="A2494" s="81">
        <v>42382</v>
      </c>
      <c r="B2494" s="80">
        <v>4.7779999999999996</v>
      </c>
      <c r="C2494" s="80">
        <v>4.7945000000000002</v>
      </c>
      <c r="D2494" s="80">
        <v>4.7394999999999996</v>
      </c>
      <c r="E2494" s="80">
        <v>4.7614999999999998</v>
      </c>
      <c r="F2494" s="79">
        <v>10423569</v>
      </c>
      <c r="G2494" s="79">
        <v>8366276413</v>
      </c>
      <c r="H2494" s="123">
        <v>39836.0241511403</v>
      </c>
      <c r="I2494" s="124"/>
    </row>
    <row r="2495" spans="1:9" ht="25.35" customHeight="1">
      <c r="A2495" s="81">
        <v>42381</v>
      </c>
      <c r="B2495" s="80">
        <v>4.6315</v>
      </c>
      <c r="C2495" s="80">
        <v>4.79</v>
      </c>
      <c r="D2495" s="80">
        <v>4.5999999999999996</v>
      </c>
      <c r="E2495" s="80">
        <v>4.734</v>
      </c>
      <c r="F2495" s="79">
        <v>13809705</v>
      </c>
      <c r="G2495" s="79">
        <v>8366276413</v>
      </c>
      <c r="H2495" s="123">
        <v>39605.950273190399</v>
      </c>
      <c r="I2495" s="124"/>
    </row>
    <row r="2496" spans="1:9" ht="25.35" customHeight="1">
      <c r="A2496" s="81">
        <v>42380</v>
      </c>
      <c r="B2496" s="80">
        <v>4.6565000000000003</v>
      </c>
      <c r="C2496" s="80">
        <v>4.6760000000000002</v>
      </c>
      <c r="D2496" s="80">
        <v>4.63</v>
      </c>
      <c r="E2496" s="80">
        <v>4.63</v>
      </c>
      <c r="F2496" s="79">
        <v>13844103</v>
      </c>
      <c r="G2496" s="79">
        <v>8366276413</v>
      </c>
      <c r="H2496" s="123">
        <v>38735.860749634398</v>
      </c>
      <c r="I2496" s="124"/>
    </row>
    <row r="2497" spans="1:9" ht="25.35" customHeight="1">
      <c r="A2497" s="81">
        <v>42377</v>
      </c>
      <c r="B2497" s="80">
        <v>4.6425000000000001</v>
      </c>
      <c r="C2497" s="80">
        <v>4.7195</v>
      </c>
      <c r="D2497" s="80">
        <v>4.6159999999999997</v>
      </c>
      <c r="E2497" s="80">
        <v>4.6565000000000003</v>
      </c>
      <c r="F2497" s="79">
        <v>12315715</v>
      </c>
      <c r="G2497" s="79">
        <v>8366276413</v>
      </c>
      <c r="H2497" s="123">
        <v>38957.564968201303</v>
      </c>
      <c r="I2497" s="124"/>
    </row>
    <row r="2498" spans="1:9" ht="25.35" customHeight="1">
      <c r="A2498" s="81">
        <v>42376</v>
      </c>
      <c r="B2498" s="80">
        <v>4.5999999999999996</v>
      </c>
      <c r="C2498" s="80">
        <v>4.6524999999999999</v>
      </c>
      <c r="D2498" s="80">
        <v>4.548</v>
      </c>
      <c r="E2498" s="80">
        <v>4.6224999999999996</v>
      </c>
      <c r="F2498" s="79">
        <v>16161141</v>
      </c>
      <c r="G2498" s="79">
        <v>8366276413</v>
      </c>
      <c r="H2498" s="123">
        <v>38673.112240370298</v>
      </c>
      <c r="I2498" s="124"/>
    </row>
    <row r="2499" spans="1:9" ht="25.35" customHeight="1">
      <c r="A2499" s="81">
        <v>42375</v>
      </c>
      <c r="B2499" s="80">
        <v>4.6379999999999999</v>
      </c>
      <c r="C2499" s="80">
        <v>4.6734999999999998</v>
      </c>
      <c r="D2499" s="80">
        <v>4.5960000000000001</v>
      </c>
      <c r="E2499" s="80">
        <v>4.6734999999999998</v>
      </c>
      <c r="F2499" s="79">
        <v>12307089</v>
      </c>
      <c r="G2499" s="79">
        <v>8366276413</v>
      </c>
      <c r="H2499" s="123">
        <v>39099.793326792496</v>
      </c>
      <c r="I2499" s="124"/>
    </row>
    <row r="2500" spans="1:9" ht="25.35" customHeight="1">
      <c r="A2500" s="81">
        <v>42374</v>
      </c>
      <c r="B2500" s="80">
        <v>4.6315</v>
      </c>
      <c r="C2500" s="80">
        <v>4.6689999999999996</v>
      </c>
      <c r="D2500" s="80">
        <v>4.5964999999999998</v>
      </c>
      <c r="E2500" s="80">
        <v>4.6444999999999999</v>
      </c>
      <c r="F2500" s="79">
        <v>8868284</v>
      </c>
      <c r="G2500" s="79">
        <v>8366276413</v>
      </c>
      <c r="H2500" s="123">
        <v>38857.172938470903</v>
      </c>
      <c r="I2500" s="124"/>
    </row>
    <row r="2501" spans="1:9" ht="25.35" customHeight="1">
      <c r="A2501" s="81">
        <v>42373</v>
      </c>
      <c r="B2501" s="80">
        <v>4.6725000000000003</v>
      </c>
      <c r="C2501" s="80">
        <v>4.68</v>
      </c>
      <c r="D2501" s="80">
        <v>4.5744999999999996</v>
      </c>
      <c r="E2501" s="80">
        <v>4.5990000000000002</v>
      </c>
      <c r="F2501" s="79">
        <v>11307132</v>
      </c>
      <c r="G2501" s="79">
        <v>8366276413</v>
      </c>
      <c r="H2501" s="123">
        <v>38476.505031898101</v>
      </c>
      <c r="I2501" s="124"/>
    </row>
    <row r="2502" spans="1:9" ht="25.35" customHeight="1">
      <c r="A2502" s="81">
        <v>42369</v>
      </c>
      <c r="B2502" s="80">
        <v>4.6864999999999997</v>
      </c>
      <c r="C2502" s="80">
        <v>4.7385000000000002</v>
      </c>
      <c r="D2502" s="80">
        <v>4.68</v>
      </c>
      <c r="E2502" s="80">
        <v>4.7169999999999996</v>
      </c>
      <c r="F2502" s="79">
        <v>3556469</v>
      </c>
      <c r="G2502" s="79">
        <v>8366276413</v>
      </c>
      <c r="H2502" s="123">
        <v>39463.725903950603</v>
      </c>
      <c r="I2502" s="124"/>
    </row>
    <row r="2503" spans="1:9" ht="25.35" customHeight="1">
      <c r="A2503" s="81">
        <v>42368</v>
      </c>
      <c r="B2503" s="80">
        <v>4.7149999999999999</v>
      </c>
      <c r="C2503" s="80">
        <v>4.7294999999999998</v>
      </c>
      <c r="D2503" s="80">
        <v>4.6749999999999998</v>
      </c>
      <c r="E2503" s="80">
        <v>4.7050000000000001</v>
      </c>
      <c r="F2503" s="79">
        <v>9173414</v>
      </c>
      <c r="G2503" s="79">
        <v>8365814103</v>
      </c>
      <c r="H2503" s="123">
        <v>39361.154716354002</v>
      </c>
      <c r="I2503" s="124"/>
    </row>
    <row r="2504" spans="1:9" ht="25.35" customHeight="1">
      <c r="A2504" s="81">
        <v>42367</v>
      </c>
      <c r="B2504" s="80">
        <v>4.7945000000000002</v>
      </c>
      <c r="C2504" s="80">
        <v>4.7945000000000002</v>
      </c>
      <c r="D2504" s="80">
        <v>4.6795</v>
      </c>
      <c r="E2504" s="80">
        <v>4.7214999999999998</v>
      </c>
      <c r="F2504" s="79">
        <v>8633636</v>
      </c>
      <c r="G2504" s="79">
        <v>8365814103</v>
      </c>
      <c r="H2504" s="123">
        <v>39499.190617140499</v>
      </c>
      <c r="I2504" s="124"/>
    </row>
    <row r="2505" spans="1:9" ht="25.35" customHeight="1">
      <c r="A2505" s="81">
        <v>42362</v>
      </c>
      <c r="B2505" s="80">
        <v>4.6585000000000001</v>
      </c>
      <c r="C2505" s="80">
        <v>4.7115</v>
      </c>
      <c r="D2505" s="80">
        <v>4.641</v>
      </c>
      <c r="E2505" s="80">
        <v>4.6704999999999997</v>
      </c>
      <c r="F2505" s="79">
        <v>1629135</v>
      </c>
      <c r="G2505" s="79">
        <v>8365814103</v>
      </c>
      <c r="H2505" s="123">
        <v>39072.533108582997</v>
      </c>
      <c r="I2505" s="124"/>
    </row>
    <row r="2506" spans="1:9" ht="25.35" customHeight="1">
      <c r="A2506" s="81">
        <v>42361</v>
      </c>
      <c r="B2506" s="80">
        <v>4.6449999999999996</v>
      </c>
      <c r="C2506" s="80">
        <v>4.7389999999999999</v>
      </c>
      <c r="D2506" s="80">
        <v>4.6275000000000004</v>
      </c>
      <c r="E2506" s="80">
        <v>4.7290000000000001</v>
      </c>
      <c r="F2506" s="79">
        <v>9630042</v>
      </c>
      <c r="G2506" s="79">
        <v>8365814103</v>
      </c>
      <c r="H2506" s="123">
        <v>39561.935659000199</v>
      </c>
      <c r="I2506" s="124"/>
    </row>
    <row r="2507" spans="1:9" ht="25.35" customHeight="1">
      <c r="A2507" s="81">
        <v>42360</v>
      </c>
      <c r="B2507" s="80">
        <v>4.5824999999999996</v>
      </c>
      <c r="C2507" s="80">
        <v>4.6224999999999996</v>
      </c>
      <c r="D2507" s="80">
        <v>4.5484999999999998</v>
      </c>
      <c r="E2507" s="80">
        <v>4.5949999999999998</v>
      </c>
      <c r="F2507" s="79">
        <v>11148312</v>
      </c>
      <c r="G2507" s="79">
        <v>8365814103</v>
      </c>
      <c r="H2507" s="123">
        <v>38440.914048067403</v>
      </c>
      <c r="I2507" s="124"/>
    </row>
    <row r="2508" spans="1:9" ht="25.35" customHeight="1">
      <c r="A2508" s="81">
        <v>42359</v>
      </c>
      <c r="B2508" s="80">
        <v>4.5819999999999999</v>
      </c>
      <c r="C2508" s="80">
        <v>4.6124999999999998</v>
      </c>
      <c r="D2508" s="80">
        <v>4.5505000000000004</v>
      </c>
      <c r="E2508" s="80">
        <v>4.5505000000000004</v>
      </c>
      <c r="F2508" s="79">
        <v>11634459</v>
      </c>
      <c r="G2508" s="79">
        <v>8365814103</v>
      </c>
      <c r="H2508" s="123">
        <v>38068.636373614398</v>
      </c>
      <c r="I2508" s="124"/>
    </row>
    <row r="2509" spans="1:9" ht="25.35" customHeight="1">
      <c r="A2509" s="81">
        <v>42356</v>
      </c>
      <c r="B2509" s="80">
        <v>4.6944999999999997</v>
      </c>
      <c r="C2509" s="80">
        <v>4.6944999999999997</v>
      </c>
      <c r="D2509" s="80">
        <v>4.5830000000000002</v>
      </c>
      <c r="E2509" s="80">
        <v>4.5830000000000002</v>
      </c>
      <c r="F2509" s="79">
        <v>27464940</v>
      </c>
      <c r="G2509" s="79">
        <v>8365814103</v>
      </c>
      <c r="H2509" s="123">
        <v>38340.523576744301</v>
      </c>
      <c r="I2509" s="124"/>
    </row>
    <row r="2510" spans="1:9" ht="25.35" customHeight="1">
      <c r="A2510" s="81">
        <v>42355</v>
      </c>
      <c r="B2510" s="80">
        <v>4.7605000000000004</v>
      </c>
      <c r="C2510" s="80">
        <v>4.7690000000000001</v>
      </c>
      <c r="D2510" s="80">
        <v>4.7054999999999998</v>
      </c>
      <c r="E2510" s="80">
        <v>4.7069999999999999</v>
      </c>
      <c r="F2510" s="79">
        <v>13873585</v>
      </c>
      <c r="G2510" s="79">
        <v>8365814103</v>
      </c>
      <c r="H2510" s="123">
        <v>39377.889120995198</v>
      </c>
      <c r="I2510" s="124"/>
    </row>
    <row r="2511" spans="1:9" ht="25.35" customHeight="1">
      <c r="A2511" s="81">
        <v>42354</v>
      </c>
      <c r="B2511" s="80">
        <v>4.68</v>
      </c>
      <c r="C2511" s="80">
        <v>4.7380000000000004</v>
      </c>
      <c r="D2511" s="80">
        <v>4.6390000000000002</v>
      </c>
      <c r="E2511" s="80">
        <v>4.6820000000000004</v>
      </c>
      <c r="F2511" s="79">
        <v>15747264</v>
      </c>
      <c r="G2511" s="79">
        <v>8365814103</v>
      </c>
      <c r="H2511" s="123">
        <v>39168.742970594001</v>
      </c>
      <c r="I2511" s="124"/>
    </row>
    <row r="2512" spans="1:9" ht="25.35" customHeight="1">
      <c r="A2512" s="81">
        <v>42353</v>
      </c>
      <c r="B2512" s="80">
        <v>4.5875000000000004</v>
      </c>
      <c r="C2512" s="80">
        <v>4.71</v>
      </c>
      <c r="D2512" s="80">
        <v>4.5875000000000004</v>
      </c>
      <c r="E2512" s="80">
        <v>4.6950000000000003</v>
      </c>
      <c r="F2512" s="79">
        <v>16627323</v>
      </c>
      <c r="G2512" s="79">
        <v>8365814103</v>
      </c>
      <c r="H2512" s="123">
        <v>39277.498649672198</v>
      </c>
      <c r="I2512" s="124"/>
    </row>
    <row r="2513" spans="1:9" ht="25.35" customHeight="1">
      <c r="A2513" s="81">
        <v>42352</v>
      </c>
      <c r="B2513" s="80">
        <v>4.6239999999999997</v>
      </c>
      <c r="C2513" s="80">
        <v>4.6669999999999998</v>
      </c>
      <c r="D2513" s="80">
        <v>4.5620000000000003</v>
      </c>
      <c r="E2513" s="80">
        <v>4.5685000000000002</v>
      </c>
      <c r="F2513" s="79">
        <v>13871766</v>
      </c>
      <c r="G2513" s="79">
        <v>8365814103</v>
      </c>
      <c r="H2513" s="123">
        <v>38219.222080599</v>
      </c>
      <c r="I2513" s="124"/>
    </row>
    <row r="2514" spans="1:9" ht="25.35" customHeight="1">
      <c r="A2514" s="81">
        <v>42349</v>
      </c>
      <c r="B2514" s="80">
        <v>4.6875</v>
      </c>
      <c r="C2514" s="80">
        <v>4.702</v>
      </c>
      <c r="D2514" s="80">
        <v>4.6055000000000001</v>
      </c>
      <c r="E2514" s="80">
        <v>4.6055000000000001</v>
      </c>
      <c r="F2514" s="79">
        <v>12874603</v>
      </c>
      <c r="G2514" s="79">
        <v>8365814103</v>
      </c>
      <c r="H2514" s="123">
        <v>38528.754713192298</v>
      </c>
      <c r="I2514" s="124"/>
    </row>
    <row r="2515" spans="1:9" ht="25.35" customHeight="1">
      <c r="A2515" s="81">
        <v>42348</v>
      </c>
      <c r="B2515" s="80">
        <v>4.6520000000000001</v>
      </c>
      <c r="C2515" s="80">
        <v>4.7119999999999997</v>
      </c>
      <c r="D2515" s="80">
        <v>4.6435000000000004</v>
      </c>
      <c r="E2515" s="80">
        <v>4.6914999999999996</v>
      </c>
      <c r="F2515" s="79">
        <v>19569205</v>
      </c>
      <c r="G2515" s="79">
        <v>8365814103</v>
      </c>
      <c r="H2515" s="123">
        <v>39248.214438832802</v>
      </c>
      <c r="I2515" s="124"/>
    </row>
    <row r="2516" spans="1:9" ht="25.35" customHeight="1">
      <c r="A2516" s="81">
        <v>42347</v>
      </c>
      <c r="B2516" s="80">
        <v>4.7489999999999997</v>
      </c>
      <c r="C2516" s="80">
        <v>4.7755000000000001</v>
      </c>
      <c r="D2516" s="80">
        <v>4.6719999999999997</v>
      </c>
      <c r="E2516" s="80">
        <v>4.6719999999999997</v>
      </c>
      <c r="F2516" s="79">
        <v>12149339</v>
      </c>
      <c r="G2516" s="79">
        <v>8365814103</v>
      </c>
      <c r="H2516" s="123">
        <v>39085.082914781102</v>
      </c>
      <c r="I2516" s="124"/>
    </row>
    <row r="2517" spans="1:9" ht="25.35" customHeight="1">
      <c r="A2517" s="81">
        <v>42346</v>
      </c>
      <c r="B2517" s="80">
        <v>4.8109999999999999</v>
      </c>
      <c r="C2517" s="80">
        <v>4.8140000000000001</v>
      </c>
      <c r="D2517" s="80">
        <v>4.6989999999999998</v>
      </c>
      <c r="E2517" s="80">
        <v>4.7270000000000003</v>
      </c>
      <c r="F2517" s="79">
        <v>15477402</v>
      </c>
      <c r="G2517" s="79">
        <v>8365814103</v>
      </c>
      <c r="H2517" s="123">
        <v>39545.205243490003</v>
      </c>
      <c r="I2517" s="124"/>
    </row>
    <row r="2518" spans="1:9" ht="25.35" customHeight="1">
      <c r="A2518" s="81">
        <v>42345</v>
      </c>
      <c r="B2518" s="80">
        <v>4.8155000000000001</v>
      </c>
      <c r="C2518" s="80">
        <v>4.87</v>
      </c>
      <c r="D2518" s="80">
        <v>4.798</v>
      </c>
      <c r="E2518" s="80">
        <v>4.8049999999999997</v>
      </c>
      <c r="F2518" s="79">
        <v>10584267</v>
      </c>
      <c r="G2518" s="79">
        <v>8365814103</v>
      </c>
      <c r="H2518" s="123">
        <v>40197.735328827803</v>
      </c>
      <c r="I2518" s="124"/>
    </row>
    <row r="2519" spans="1:9" ht="25.35" customHeight="1">
      <c r="A2519" s="81">
        <v>42342</v>
      </c>
      <c r="B2519" s="80">
        <v>4.7794999999999996</v>
      </c>
      <c r="C2519" s="80">
        <v>4.8034999999999997</v>
      </c>
      <c r="D2519" s="80">
        <v>4.7365000000000004</v>
      </c>
      <c r="E2519" s="80">
        <v>4.7934999999999999</v>
      </c>
      <c r="F2519" s="79">
        <v>12334842</v>
      </c>
      <c r="G2519" s="79">
        <v>8365814103</v>
      </c>
      <c r="H2519" s="123">
        <v>40101.529455947799</v>
      </c>
      <c r="I2519" s="124"/>
    </row>
    <row r="2520" spans="1:9" ht="25.35" customHeight="1">
      <c r="A2520" s="81">
        <v>42341</v>
      </c>
      <c r="B2520" s="80">
        <v>4.9160000000000004</v>
      </c>
      <c r="C2520" s="80">
        <v>4.9664999999999999</v>
      </c>
      <c r="D2520" s="80">
        <v>4.7910000000000004</v>
      </c>
      <c r="E2520" s="80">
        <v>4.7910000000000004</v>
      </c>
      <c r="F2520" s="79">
        <v>14346290</v>
      </c>
      <c r="G2520" s="79">
        <v>8365984683</v>
      </c>
      <c r="H2520" s="123">
        <v>40081.4316907557</v>
      </c>
      <c r="I2520" s="124"/>
    </row>
    <row r="2521" spans="1:9" ht="25.35" customHeight="1">
      <c r="A2521" s="81">
        <v>42340</v>
      </c>
      <c r="B2521" s="80">
        <v>4.9409999999999998</v>
      </c>
      <c r="C2521" s="80">
        <v>4.9824999999999999</v>
      </c>
      <c r="D2521" s="80">
        <v>4.8970000000000002</v>
      </c>
      <c r="E2521" s="80">
        <v>4.9204999999999997</v>
      </c>
      <c r="F2521" s="79">
        <v>14647749</v>
      </c>
      <c r="G2521" s="79">
        <v>8366334683</v>
      </c>
      <c r="H2521" s="123">
        <v>41166.548148119698</v>
      </c>
      <c r="I2521" s="124"/>
    </row>
    <row r="2522" spans="1:9" ht="25.35" customHeight="1">
      <c r="A2522" s="81">
        <v>42339</v>
      </c>
      <c r="B2522" s="80">
        <v>4.9829999999999997</v>
      </c>
      <c r="C2522" s="80">
        <v>5.016</v>
      </c>
      <c r="D2522" s="80">
        <v>4.883</v>
      </c>
      <c r="E2522" s="80">
        <v>4.9225000000000003</v>
      </c>
      <c r="F2522" s="79">
        <v>18352948</v>
      </c>
      <c r="G2522" s="79">
        <v>8366651818</v>
      </c>
      <c r="H2522" s="123">
        <v>41184.844691173501</v>
      </c>
      <c r="I2522" s="124"/>
    </row>
    <row r="2523" spans="1:9" ht="25.35" customHeight="1">
      <c r="A2523" s="81">
        <v>42338</v>
      </c>
      <c r="B2523" s="80">
        <v>4.9950000000000001</v>
      </c>
      <c r="C2523" s="80">
        <v>5.0259999999999998</v>
      </c>
      <c r="D2523" s="80">
        <v>4.96</v>
      </c>
      <c r="E2523" s="80">
        <v>4.9645000000000001</v>
      </c>
      <c r="F2523" s="79">
        <v>17400588</v>
      </c>
      <c r="G2523" s="79">
        <v>8367051818</v>
      </c>
      <c r="H2523" s="123">
        <v>41538.228335530002</v>
      </c>
      <c r="I2523" s="124"/>
    </row>
    <row r="2524" spans="1:9" ht="25.35" customHeight="1">
      <c r="A2524" s="81">
        <v>42335</v>
      </c>
      <c r="B2524" s="80">
        <v>4.9720000000000004</v>
      </c>
      <c r="C2524" s="80">
        <v>5.0030000000000001</v>
      </c>
      <c r="D2524" s="80">
        <v>4.9535</v>
      </c>
      <c r="E2524" s="80">
        <v>4.9980000000000002</v>
      </c>
      <c r="F2524" s="79">
        <v>8269047</v>
      </c>
      <c r="G2524" s="79">
        <v>8367451818</v>
      </c>
      <c r="H2524" s="123">
        <v>41820.521409385299</v>
      </c>
      <c r="I2524" s="124"/>
    </row>
    <row r="2525" spans="1:9" ht="25.35" customHeight="1">
      <c r="A2525" s="81">
        <v>42334</v>
      </c>
      <c r="B2525" s="80">
        <v>4.9044999999999996</v>
      </c>
      <c r="C2525" s="80">
        <v>4.9785000000000004</v>
      </c>
      <c r="D2525" s="80">
        <v>4.8985000000000003</v>
      </c>
      <c r="E2525" s="80">
        <v>4.9749999999999996</v>
      </c>
      <c r="F2525" s="79">
        <v>8092136</v>
      </c>
      <c r="G2525" s="79">
        <v>8367851818</v>
      </c>
      <c r="H2525" s="123">
        <v>41630.061996529497</v>
      </c>
      <c r="I2525" s="124"/>
    </row>
    <row r="2526" spans="1:9" ht="25.35" customHeight="1">
      <c r="A2526" s="81">
        <v>42333</v>
      </c>
      <c r="B2526" s="80">
        <v>4.8635000000000002</v>
      </c>
      <c r="C2526" s="80">
        <v>4.9095000000000004</v>
      </c>
      <c r="D2526" s="80">
        <v>4.8440000000000003</v>
      </c>
      <c r="E2526" s="80">
        <v>4.8935000000000004</v>
      </c>
      <c r="F2526" s="79">
        <v>10320456</v>
      </c>
      <c r="G2526" s="79">
        <v>8367851818</v>
      </c>
      <c r="H2526" s="123">
        <v>40948.081626471001</v>
      </c>
      <c r="I2526" s="124"/>
    </row>
    <row r="2527" spans="1:9" ht="25.35" customHeight="1">
      <c r="A2527" s="81">
        <v>42332</v>
      </c>
      <c r="B2527" s="80">
        <v>4.8914999999999997</v>
      </c>
      <c r="C2527" s="80">
        <v>4.907</v>
      </c>
      <c r="D2527" s="80">
        <v>4.8280000000000003</v>
      </c>
      <c r="E2527" s="80">
        <v>4.8520000000000003</v>
      </c>
      <c r="F2527" s="79">
        <v>13508135</v>
      </c>
      <c r="G2527" s="79">
        <v>8368153534</v>
      </c>
      <c r="H2527" s="123">
        <v>40602.282926130298</v>
      </c>
      <c r="I2527" s="124"/>
    </row>
    <row r="2528" spans="1:9" ht="25.35" customHeight="1">
      <c r="A2528" s="81">
        <v>42331</v>
      </c>
      <c r="B2528" s="80">
        <v>4.8845000000000001</v>
      </c>
      <c r="C2528" s="80">
        <v>4.9195000000000002</v>
      </c>
      <c r="D2528" s="80">
        <v>4.8499999999999996</v>
      </c>
      <c r="E2528" s="80">
        <v>4.907</v>
      </c>
      <c r="F2528" s="79">
        <v>12314669</v>
      </c>
      <c r="G2528" s="79">
        <v>8368553534</v>
      </c>
      <c r="H2528" s="123">
        <v>41064.4927340375</v>
      </c>
      <c r="I2528" s="124"/>
    </row>
    <row r="2529" spans="1:9" ht="25.35" customHeight="1">
      <c r="A2529" s="81">
        <v>42328</v>
      </c>
      <c r="B2529" s="80">
        <v>4.9340000000000002</v>
      </c>
      <c r="C2529" s="80">
        <v>4.95</v>
      </c>
      <c r="D2529" s="80">
        <v>4.9000000000000004</v>
      </c>
      <c r="E2529" s="80">
        <v>4.9119999999999999</v>
      </c>
      <c r="F2529" s="79">
        <v>14822665</v>
      </c>
      <c r="G2529" s="79">
        <v>8368953534</v>
      </c>
      <c r="H2529" s="123">
        <v>41108.301259484098</v>
      </c>
      <c r="I2529" s="124"/>
    </row>
    <row r="2530" spans="1:9" ht="25.35" customHeight="1">
      <c r="A2530" s="81">
        <v>42327</v>
      </c>
      <c r="B2530" s="80">
        <v>4.9059999999999997</v>
      </c>
      <c r="C2530" s="80">
        <v>4.9180000000000001</v>
      </c>
      <c r="D2530" s="80">
        <v>4.87</v>
      </c>
      <c r="E2530" s="80">
        <v>4.9109999999999996</v>
      </c>
      <c r="F2530" s="79">
        <v>14782412</v>
      </c>
      <c r="G2530" s="79">
        <v>8369353534</v>
      </c>
      <c r="H2530" s="123">
        <v>41101.897312626301</v>
      </c>
      <c r="I2530" s="124"/>
    </row>
    <row r="2531" spans="1:9" ht="25.35" customHeight="1">
      <c r="A2531" s="81">
        <v>42326</v>
      </c>
      <c r="B2531" s="80">
        <v>4.9154999999999998</v>
      </c>
      <c r="C2531" s="80">
        <v>4.9154999999999998</v>
      </c>
      <c r="D2531" s="80">
        <v>4.8479999999999999</v>
      </c>
      <c r="E2531" s="80">
        <v>4.8724999999999996</v>
      </c>
      <c r="F2531" s="79">
        <v>14958649</v>
      </c>
      <c r="G2531" s="79">
        <v>8369753534</v>
      </c>
      <c r="H2531" s="123">
        <v>40781.623615493903</v>
      </c>
      <c r="I2531" s="124"/>
    </row>
    <row r="2532" spans="1:9" ht="25.35" customHeight="1">
      <c r="A2532" s="81">
        <v>42325</v>
      </c>
      <c r="B2532" s="80">
        <v>4.8490000000000002</v>
      </c>
      <c r="C2532" s="80">
        <v>4.93</v>
      </c>
      <c r="D2532" s="80">
        <v>4.8375000000000004</v>
      </c>
      <c r="E2532" s="80">
        <v>4.9290000000000003</v>
      </c>
      <c r="F2532" s="79">
        <v>18821788</v>
      </c>
      <c r="G2532" s="79">
        <v>8370153534</v>
      </c>
      <c r="H2532" s="123">
        <v>41256.485938916398</v>
      </c>
      <c r="I2532" s="124"/>
    </row>
    <row r="2533" spans="1:9" ht="25.35" customHeight="1">
      <c r="A2533" s="81">
        <v>42324</v>
      </c>
      <c r="B2533" s="80">
        <v>4.7095000000000002</v>
      </c>
      <c r="C2533" s="80">
        <v>4.7960000000000003</v>
      </c>
      <c r="D2533" s="80">
        <v>4.6920000000000002</v>
      </c>
      <c r="E2533" s="80">
        <v>4.7949999999999999</v>
      </c>
      <c r="F2533" s="79">
        <v>13069447</v>
      </c>
      <c r="G2533" s="79">
        <v>8370860460</v>
      </c>
      <c r="H2533" s="123">
        <v>40138.276544346001</v>
      </c>
      <c r="I2533" s="124"/>
    </row>
    <row r="2534" spans="1:9" ht="25.35" customHeight="1">
      <c r="A2534" s="81">
        <v>42321</v>
      </c>
      <c r="B2534" s="80">
        <v>4.7865000000000002</v>
      </c>
      <c r="C2534" s="80">
        <v>4.8164999999999996</v>
      </c>
      <c r="D2534" s="80">
        <v>4.7305000000000001</v>
      </c>
      <c r="E2534" s="80">
        <v>4.7515000000000001</v>
      </c>
      <c r="F2534" s="79">
        <v>14486711</v>
      </c>
      <c r="G2534" s="79">
        <v>8370860460</v>
      </c>
      <c r="H2534" s="123">
        <v>39774.144561388202</v>
      </c>
      <c r="I2534" s="124"/>
    </row>
    <row r="2535" spans="1:9" ht="25.35" customHeight="1">
      <c r="A2535" s="81">
        <v>42320</v>
      </c>
      <c r="B2535" s="80">
        <v>4.758</v>
      </c>
      <c r="C2535" s="80">
        <v>4.8780000000000001</v>
      </c>
      <c r="D2535" s="80">
        <v>4.72</v>
      </c>
      <c r="E2535" s="80">
        <v>4.8164999999999996</v>
      </c>
      <c r="F2535" s="79">
        <v>25514318</v>
      </c>
      <c r="G2535" s="79">
        <v>8371260460</v>
      </c>
      <c r="H2535" s="123">
        <v>40320.173578619302</v>
      </c>
      <c r="I2535" s="124"/>
    </row>
    <row r="2536" spans="1:9" ht="25.35" customHeight="1">
      <c r="A2536" s="81">
        <v>42319</v>
      </c>
      <c r="B2536" s="80">
        <v>4.6639999999999997</v>
      </c>
      <c r="C2536" s="80">
        <v>4.7690000000000001</v>
      </c>
      <c r="D2536" s="80">
        <v>4.6425000000000001</v>
      </c>
      <c r="E2536" s="80">
        <v>4.7545000000000002</v>
      </c>
      <c r="F2536" s="79">
        <v>16951182</v>
      </c>
      <c r="G2536" s="79">
        <v>8371560460</v>
      </c>
      <c r="H2536" s="123">
        <v>39802.583472565697</v>
      </c>
      <c r="I2536" s="124"/>
    </row>
    <row r="2537" spans="1:9" ht="25.35" customHeight="1">
      <c r="A2537" s="81">
        <v>42318</v>
      </c>
      <c r="B2537" s="80">
        <v>4.6204999999999998</v>
      </c>
      <c r="C2537" s="80">
        <v>4.6914999999999996</v>
      </c>
      <c r="D2537" s="80">
        <v>4.6130000000000004</v>
      </c>
      <c r="E2537" s="80">
        <v>4.6550000000000002</v>
      </c>
      <c r="F2537" s="79">
        <v>13721019</v>
      </c>
      <c r="G2537" s="79">
        <v>8371960460</v>
      </c>
      <c r="H2537" s="123">
        <v>38971.477697807197</v>
      </c>
      <c r="I2537" s="124"/>
    </row>
    <row r="2538" spans="1:9" ht="25.35" customHeight="1">
      <c r="A2538" s="81">
        <v>42317</v>
      </c>
      <c r="B2538" s="80">
        <v>4.6470000000000002</v>
      </c>
      <c r="C2538" s="80">
        <v>4.6654999999999998</v>
      </c>
      <c r="D2538" s="80">
        <v>4.6005000000000003</v>
      </c>
      <c r="E2538" s="80">
        <v>4.6050000000000004</v>
      </c>
      <c r="F2538" s="79">
        <v>9675221</v>
      </c>
      <c r="G2538" s="79">
        <v>8372170822</v>
      </c>
      <c r="H2538" s="123">
        <v>38553.846794996498</v>
      </c>
      <c r="I2538" s="124"/>
    </row>
    <row r="2539" spans="1:9" ht="25.35" customHeight="1">
      <c r="A2539" s="81">
        <v>42314</v>
      </c>
      <c r="B2539" s="80">
        <v>4.6725000000000003</v>
      </c>
      <c r="C2539" s="80">
        <v>4.6935000000000002</v>
      </c>
      <c r="D2539" s="80">
        <v>4.6265000000000001</v>
      </c>
      <c r="E2539" s="80">
        <v>4.6555</v>
      </c>
      <c r="F2539" s="79">
        <v>7695895</v>
      </c>
      <c r="G2539" s="79">
        <v>8372420270</v>
      </c>
      <c r="H2539" s="123">
        <v>38977.802024034798</v>
      </c>
      <c r="I2539" s="124"/>
    </row>
    <row r="2540" spans="1:9" ht="25.35" customHeight="1">
      <c r="A2540" s="81">
        <v>42313</v>
      </c>
      <c r="B2540" s="80">
        <v>4.6760000000000002</v>
      </c>
      <c r="C2540" s="80">
        <v>4.7</v>
      </c>
      <c r="D2540" s="80">
        <v>4.6284999999999998</v>
      </c>
      <c r="E2540" s="80">
        <v>4.6639999999999997</v>
      </c>
      <c r="F2540" s="79">
        <v>11485114</v>
      </c>
      <c r="G2540" s="79">
        <v>8372420270</v>
      </c>
      <c r="H2540" s="123">
        <v>39048.968426724197</v>
      </c>
      <c r="I2540" s="124"/>
    </row>
    <row r="2541" spans="1:9" ht="25.35" customHeight="1">
      <c r="A2541" s="81">
        <v>42312</v>
      </c>
      <c r="B2541" s="80">
        <v>4.6284999999999998</v>
      </c>
      <c r="C2541" s="80">
        <v>4.6929999999999996</v>
      </c>
      <c r="D2541" s="80">
        <v>4.6284999999999998</v>
      </c>
      <c r="E2541" s="80">
        <v>4.6555</v>
      </c>
      <c r="F2541" s="79">
        <v>14110315</v>
      </c>
      <c r="G2541" s="79">
        <v>8372420270</v>
      </c>
      <c r="H2541" s="123">
        <v>38977.802024034798</v>
      </c>
      <c r="I2541" s="124"/>
    </row>
    <row r="2542" spans="1:9" ht="25.35" customHeight="1">
      <c r="A2542" s="81">
        <v>42311</v>
      </c>
      <c r="B2542" s="80">
        <v>4.6349999999999998</v>
      </c>
      <c r="C2542" s="80">
        <v>4.6624999999999996</v>
      </c>
      <c r="D2542" s="80">
        <v>4.6040000000000001</v>
      </c>
      <c r="E2542" s="80">
        <v>4.6180000000000003</v>
      </c>
      <c r="F2542" s="79">
        <v>8730447</v>
      </c>
      <c r="G2542" s="79">
        <v>8372420270</v>
      </c>
      <c r="H2542" s="123">
        <v>38663.837062366001</v>
      </c>
      <c r="I2542" s="124"/>
    </row>
    <row r="2543" spans="1:9" ht="25.35" customHeight="1">
      <c r="A2543" s="81">
        <v>42310</v>
      </c>
      <c r="B2543" s="80">
        <v>4.6260000000000003</v>
      </c>
      <c r="C2543" s="80">
        <v>4.6559999999999997</v>
      </c>
      <c r="D2543" s="80">
        <v>4.5999999999999996</v>
      </c>
      <c r="E2543" s="80">
        <v>4.6360000000000001</v>
      </c>
      <c r="F2543" s="79">
        <v>11136651</v>
      </c>
      <c r="G2543" s="79">
        <v>8372420270</v>
      </c>
      <c r="H2543" s="123">
        <v>38814.541681188202</v>
      </c>
      <c r="I2543" s="124"/>
    </row>
    <row r="2544" spans="1:9" ht="25.35" customHeight="1">
      <c r="A2544" s="81">
        <v>42307</v>
      </c>
      <c r="B2544" s="80">
        <v>4.7060000000000004</v>
      </c>
      <c r="C2544" s="80">
        <v>4.7290000000000001</v>
      </c>
      <c r="D2544" s="80">
        <v>4.6345000000000001</v>
      </c>
      <c r="E2544" s="80">
        <v>4.6500000000000004</v>
      </c>
      <c r="F2544" s="79">
        <v>15785059</v>
      </c>
      <c r="G2544" s="79">
        <v>8372420270</v>
      </c>
      <c r="H2544" s="123">
        <v>38931.7550539562</v>
      </c>
      <c r="I2544" s="124"/>
    </row>
    <row r="2545" spans="1:9" ht="25.35" customHeight="1">
      <c r="A2545" s="81">
        <v>42306</v>
      </c>
      <c r="B2545" s="80">
        <v>4.7610000000000001</v>
      </c>
      <c r="C2545" s="80">
        <v>4.7610000000000001</v>
      </c>
      <c r="D2545" s="80">
        <v>4.6399999999999997</v>
      </c>
      <c r="E2545" s="80">
        <v>4.6959999999999997</v>
      </c>
      <c r="F2545" s="79">
        <v>21673817</v>
      </c>
      <c r="G2545" s="79">
        <v>8371881483</v>
      </c>
      <c r="H2545" s="123">
        <v>39314.356274509002</v>
      </c>
      <c r="I2545" s="124"/>
    </row>
    <row r="2546" spans="1:9" ht="25.35" customHeight="1">
      <c r="A2546" s="81">
        <v>42305</v>
      </c>
      <c r="B2546" s="80">
        <v>4.6100000000000003</v>
      </c>
      <c r="C2546" s="80">
        <v>4.7359999999999998</v>
      </c>
      <c r="D2546" s="80">
        <v>4.6100000000000003</v>
      </c>
      <c r="E2546" s="80">
        <v>4.6864999999999997</v>
      </c>
      <c r="F2546" s="79">
        <v>22288835</v>
      </c>
      <c r="G2546" s="79">
        <v>8371881483</v>
      </c>
      <c r="H2546" s="123">
        <v>39234.823176867198</v>
      </c>
      <c r="I2546" s="124"/>
    </row>
    <row r="2547" spans="1:9" ht="25.35" customHeight="1">
      <c r="A2547" s="81">
        <v>42304</v>
      </c>
      <c r="B2547" s="80">
        <v>4.5179999999999998</v>
      </c>
      <c r="C2547" s="80">
        <v>4.54</v>
      </c>
      <c r="D2547" s="80">
        <v>4.5054999999999996</v>
      </c>
      <c r="E2547" s="80">
        <v>4.5199999999999996</v>
      </c>
      <c r="F2547" s="79">
        <v>15528308</v>
      </c>
      <c r="G2547" s="79">
        <v>8371881483</v>
      </c>
      <c r="H2547" s="123">
        <v>37840.904143478998</v>
      </c>
      <c r="I2547" s="124"/>
    </row>
    <row r="2548" spans="1:9" ht="25.35" customHeight="1">
      <c r="A2548" s="81">
        <v>42303</v>
      </c>
      <c r="B2548" s="80">
        <v>4.4844999999999997</v>
      </c>
      <c r="C2548" s="80">
        <v>4.5385</v>
      </c>
      <c r="D2548" s="80">
        <v>4.4695</v>
      </c>
      <c r="E2548" s="80">
        <v>4.5185000000000004</v>
      </c>
      <c r="F2548" s="79">
        <v>10964013</v>
      </c>
      <c r="G2548" s="79">
        <v>8371881483</v>
      </c>
      <c r="H2548" s="123">
        <v>37828.345235424</v>
      </c>
      <c r="I2548" s="124"/>
    </row>
    <row r="2549" spans="1:9" ht="25.35" customHeight="1">
      <c r="A2549" s="81">
        <v>42300</v>
      </c>
      <c r="B2549" s="80">
        <v>4.46</v>
      </c>
      <c r="C2549" s="80">
        <v>4.5830000000000002</v>
      </c>
      <c r="D2549" s="80">
        <v>4.4409999999999998</v>
      </c>
      <c r="E2549" s="80">
        <v>4.5019999999999998</v>
      </c>
      <c r="F2549" s="79">
        <v>18742534</v>
      </c>
      <c r="G2549" s="79">
        <v>8371881483</v>
      </c>
      <c r="H2549" s="123">
        <v>37690.213214914802</v>
      </c>
      <c r="I2549" s="124"/>
    </row>
    <row r="2550" spans="1:9" ht="25.35" customHeight="1">
      <c r="A2550" s="81">
        <v>42299</v>
      </c>
      <c r="B2550" s="80">
        <v>4.3434999999999997</v>
      </c>
      <c r="C2550" s="80">
        <v>4.444</v>
      </c>
      <c r="D2550" s="80">
        <v>4.3434999999999997</v>
      </c>
      <c r="E2550" s="80">
        <v>4.4359999999999999</v>
      </c>
      <c r="F2550" s="79">
        <v>13284694</v>
      </c>
      <c r="G2550" s="79">
        <v>8371881483</v>
      </c>
      <c r="H2550" s="123">
        <v>37137.665172757399</v>
      </c>
      <c r="I2550" s="124"/>
    </row>
    <row r="2551" spans="1:9" ht="25.35" customHeight="1">
      <c r="A2551" s="81">
        <v>42298</v>
      </c>
      <c r="B2551" s="80">
        <v>4.3875000000000002</v>
      </c>
      <c r="C2551" s="80">
        <v>4.3959999999999999</v>
      </c>
      <c r="D2551" s="80">
        <v>4.3339999999999996</v>
      </c>
      <c r="E2551" s="80">
        <v>4.3449999999999998</v>
      </c>
      <c r="F2551" s="79">
        <v>9629061</v>
      </c>
      <c r="G2551" s="79">
        <v>8371881483</v>
      </c>
      <c r="H2551" s="123">
        <v>36375.823287144398</v>
      </c>
      <c r="I2551" s="124"/>
    </row>
    <row r="2552" spans="1:9" ht="25.35" customHeight="1">
      <c r="A2552" s="81">
        <v>42297</v>
      </c>
      <c r="B2552" s="80">
        <v>4.2930000000000001</v>
      </c>
      <c r="C2552" s="80">
        <v>4.3719999999999999</v>
      </c>
      <c r="D2552" s="80">
        <v>4.2930000000000001</v>
      </c>
      <c r="E2552" s="80">
        <v>4.3719999999999999</v>
      </c>
      <c r="F2552" s="79">
        <v>13820950</v>
      </c>
      <c r="G2552" s="79">
        <v>8371881483</v>
      </c>
      <c r="H2552" s="123">
        <v>36601.867664038997</v>
      </c>
      <c r="I2552" s="124"/>
    </row>
    <row r="2553" spans="1:9" ht="25.35" customHeight="1">
      <c r="A2553" s="81">
        <v>42296</v>
      </c>
      <c r="B2553" s="80">
        <v>4.2930000000000001</v>
      </c>
      <c r="C2553" s="80">
        <v>4.3244999999999996</v>
      </c>
      <c r="D2553" s="80">
        <v>4.2554999999999996</v>
      </c>
      <c r="E2553" s="80">
        <v>4.2815000000000003</v>
      </c>
      <c r="F2553" s="79">
        <v>5687660</v>
      </c>
      <c r="G2553" s="79">
        <v>8371881483</v>
      </c>
      <c r="H2553" s="123">
        <v>35844.209419761501</v>
      </c>
      <c r="I2553" s="124"/>
    </row>
    <row r="2554" spans="1:9" ht="25.35" customHeight="1">
      <c r="A2554" s="81">
        <v>42293</v>
      </c>
      <c r="B2554" s="80">
        <v>4.2919999999999998</v>
      </c>
      <c r="C2554" s="80">
        <v>4.3064999999999998</v>
      </c>
      <c r="D2554" s="80">
        <v>4.2705000000000002</v>
      </c>
      <c r="E2554" s="80">
        <v>4.3010000000000002</v>
      </c>
      <c r="F2554" s="79">
        <v>9087952</v>
      </c>
      <c r="G2554" s="79">
        <v>8371881483</v>
      </c>
      <c r="H2554" s="123">
        <v>36007.463248405002</v>
      </c>
      <c r="I2554" s="124"/>
    </row>
    <row r="2555" spans="1:9" ht="25.35" customHeight="1">
      <c r="A2555" s="81">
        <v>42292</v>
      </c>
      <c r="B2555" s="80">
        <v>4.1965000000000003</v>
      </c>
      <c r="C2555" s="80">
        <v>4.2685000000000004</v>
      </c>
      <c r="D2555" s="80">
        <v>4.1965000000000003</v>
      </c>
      <c r="E2555" s="80">
        <v>4.2655000000000003</v>
      </c>
      <c r="F2555" s="79">
        <v>11178321</v>
      </c>
      <c r="G2555" s="79">
        <v>8371881483</v>
      </c>
      <c r="H2555" s="123">
        <v>35710.261040587997</v>
      </c>
      <c r="I2555" s="124"/>
    </row>
    <row r="2556" spans="1:9" ht="25.35" customHeight="1">
      <c r="A2556" s="81">
        <v>42291</v>
      </c>
      <c r="B2556" s="80">
        <v>4.2949999999999999</v>
      </c>
      <c r="C2556" s="80">
        <v>4.2990000000000004</v>
      </c>
      <c r="D2556" s="80">
        <v>4.1719999999999997</v>
      </c>
      <c r="E2556" s="80">
        <v>4.1719999999999997</v>
      </c>
      <c r="F2556" s="79">
        <v>17621829</v>
      </c>
      <c r="G2556" s="79">
        <v>8371881483</v>
      </c>
      <c r="H2556" s="123">
        <v>34927.488972224499</v>
      </c>
      <c r="I2556" s="124"/>
    </row>
    <row r="2557" spans="1:9" ht="25.35" customHeight="1">
      <c r="A2557" s="81">
        <v>42290</v>
      </c>
      <c r="B2557" s="80">
        <v>4.3390000000000004</v>
      </c>
      <c r="C2557" s="80">
        <v>4.3600000000000003</v>
      </c>
      <c r="D2557" s="80">
        <v>4.2705000000000002</v>
      </c>
      <c r="E2557" s="80">
        <v>4.3174999999999999</v>
      </c>
      <c r="F2557" s="79">
        <v>12224290</v>
      </c>
      <c r="G2557" s="79">
        <v>8371881483</v>
      </c>
      <c r="H2557" s="123">
        <v>36145.599260938303</v>
      </c>
      <c r="I2557" s="124"/>
    </row>
    <row r="2558" spans="1:9" ht="25.35" customHeight="1">
      <c r="A2558" s="81">
        <v>42289</v>
      </c>
      <c r="B2558" s="80">
        <v>4.3704999999999998</v>
      </c>
      <c r="C2558" s="80">
        <v>4.3715000000000002</v>
      </c>
      <c r="D2558" s="80">
        <v>4.3239999999999998</v>
      </c>
      <c r="E2558" s="80">
        <v>4.3535000000000004</v>
      </c>
      <c r="F2558" s="79">
        <v>11697725</v>
      </c>
      <c r="G2558" s="79">
        <v>8371881483</v>
      </c>
      <c r="H2558" s="123">
        <v>36446.9851100909</v>
      </c>
      <c r="I2558" s="124"/>
    </row>
    <row r="2559" spans="1:9" ht="25.35" customHeight="1">
      <c r="A2559" s="81">
        <v>42286</v>
      </c>
      <c r="B2559" s="80">
        <v>4.3529999999999998</v>
      </c>
      <c r="C2559" s="80">
        <v>4.3665000000000003</v>
      </c>
      <c r="D2559" s="80">
        <v>4.3265000000000002</v>
      </c>
      <c r="E2559" s="80">
        <v>4.34</v>
      </c>
      <c r="F2559" s="79">
        <v>18562783</v>
      </c>
      <c r="G2559" s="79">
        <v>8371881483</v>
      </c>
      <c r="H2559" s="123">
        <v>36333.966913667697</v>
      </c>
      <c r="I2559" s="124"/>
    </row>
    <row r="2560" spans="1:9" ht="25.35" customHeight="1">
      <c r="A2560" s="81">
        <v>42285</v>
      </c>
      <c r="B2560" s="80">
        <v>4.2750000000000004</v>
      </c>
      <c r="C2560" s="80">
        <v>4.3259999999999996</v>
      </c>
      <c r="D2560" s="80">
        <v>4.21</v>
      </c>
      <c r="E2560" s="80">
        <v>4.3235000000000001</v>
      </c>
      <c r="F2560" s="79">
        <v>19405120</v>
      </c>
      <c r="G2560" s="79">
        <v>8371881483</v>
      </c>
      <c r="H2560" s="123">
        <v>36195.830901134403</v>
      </c>
      <c r="I2560" s="124"/>
    </row>
    <row r="2561" spans="1:9" ht="25.35" customHeight="1">
      <c r="A2561" s="81">
        <v>42284</v>
      </c>
      <c r="B2561" s="80">
        <v>4.3540000000000001</v>
      </c>
      <c r="C2561" s="80">
        <v>4.3609999999999998</v>
      </c>
      <c r="D2561" s="80">
        <v>4.2735000000000003</v>
      </c>
      <c r="E2561" s="80">
        <v>4.2824999999999998</v>
      </c>
      <c r="F2561" s="79">
        <v>14006554</v>
      </c>
      <c r="G2561" s="79">
        <v>8371881483</v>
      </c>
      <c r="H2561" s="123">
        <v>35852.580694456898</v>
      </c>
      <c r="I2561" s="124"/>
    </row>
    <row r="2562" spans="1:9" ht="25.35" customHeight="1">
      <c r="A2562" s="81">
        <v>42283</v>
      </c>
      <c r="B2562" s="80">
        <v>4.3215000000000003</v>
      </c>
      <c r="C2562" s="80">
        <v>4.351</v>
      </c>
      <c r="D2562" s="80">
        <v>4.2539999999999996</v>
      </c>
      <c r="E2562" s="80">
        <v>4.3259999999999996</v>
      </c>
      <c r="F2562" s="79">
        <v>11251738</v>
      </c>
      <c r="G2562" s="79">
        <v>8371881483</v>
      </c>
      <c r="H2562" s="123">
        <v>36216.761083884798</v>
      </c>
      <c r="I2562" s="124"/>
    </row>
    <row r="2563" spans="1:9" ht="25.35" customHeight="1">
      <c r="A2563" s="81">
        <v>42282</v>
      </c>
      <c r="B2563" s="80">
        <v>4.2699999999999996</v>
      </c>
      <c r="C2563" s="80">
        <v>4.3285</v>
      </c>
      <c r="D2563" s="80">
        <v>4.2525000000000004</v>
      </c>
      <c r="E2563" s="80">
        <v>4.3029999999999999</v>
      </c>
      <c r="F2563" s="79">
        <v>14016243</v>
      </c>
      <c r="G2563" s="79">
        <v>8371881483</v>
      </c>
      <c r="H2563" s="123">
        <v>36024.205797795599</v>
      </c>
      <c r="I2563" s="124"/>
    </row>
    <row r="2564" spans="1:9" ht="25.35" customHeight="1">
      <c r="A2564" s="81">
        <v>42279</v>
      </c>
      <c r="B2564" s="80">
        <v>4.2309999999999999</v>
      </c>
      <c r="C2564" s="80">
        <v>4.2675000000000001</v>
      </c>
      <c r="D2564" s="80">
        <v>4.1234999999999999</v>
      </c>
      <c r="E2564" s="80">
        <v>4.2054999999999998</v>
      </c>
      <c r="F2564" s="79">
        <v>16362801</v>
      </c>
      <c r="G2564" s="79">
        <v>8371881483</v>
      </c>
      <c r="H2564" s="123">
        <v>35207.944638626701</v>
      </c>
      <c r="I2564" s="124"/>
    </row>
    <row r="2565" spans="1:9" ht="25.35" customHeight="1">
      <c r="A2565" s="81">
        <v>42278</v>
      </c>
      <c r="B2565" s="80">
        <v>4.25</v>
      </c>
      <c r="C2565" s="80">
        <v>4.3034999999999997</v>
      </c>
      <c r="D2565" s="80">
        <v>4.1825000000000001</v>
      </c>
      <c r="E2565" s="80">
        <v>4.2024999999999997</v>
      </c>
      <c r="F2565" s="79">
        <v>18710018</v>
      </c>
      <c r="G2565" s="79">
        <v>8371881483</v>
      </c>
      <c r="H2565" s="123">
        <v>35182.830814540699</v>
      </c>
      <c r="I2565" s="124"/>
    </row>
    <row r="2566" spans="1:9" ht="25.35" customHeight="1">
      <c r="A2566" s="81">
        <v>42277</v>
      </c>
      <c r="B2566" s="80">
        <v>4.2009999999999996</v>
      </c>
      <c r="C2566" s="80">
        <v>4.2329999999999997</v>
      </c>
      <c r="D2566" s="80">
        <v>4.1829999999999998</v>
      </c>
      <c r="E2566" s="80">
        <v>4.1959999999999997</v>
      </c>
      <c r="F2566" s="79">
        <v>23159214</v>
      </c>
      <c r="G2566" s="79">
        <v>8371881483</v>
      </c>
      <c r="H2566" s="123">
        <v>35128.415533009</v>
      </c>
      <c r="I2566" s="124"/>
    </row>
    <row r="2567" spans="1:9" ht="25.35" customHeight="1">
      <c r="A2567" s="81">
        <v>42276</v>
      </c>
      <c r="B2567" s="80">
        <v>4.1269999999999998</v>
      </c>
      <c r="C2567" s="80">
        <v>4.165</v>
      </c>
      <c r="D2567" s="80">
        <v>4.0970000000000004</v>
      </c>
      <c r="E2567" s="80">
        <v>4.1325000000000003</v>
      </c>
      <c r="F2567" s="79">
        <v>14666441</v>
      </c>
      <c r="G2567" s="79">
        <v>8370328432</v>
      </c>
      <c r="H2567" s="123">
        <v>34590.383682102103</v>
      </c>
      <c r="I2567" s="124"/>
    </row>
    <row r="2568" spans="1:9" ht="25.35" customHeight="1">
      <c r="A2568" s="81">
        <v>42275</v>
      </c>
      <c r="B2568" s="80">
        <v>4.1920000000000002</v>
      </c>
      <c r="C2568" s="80">
        <v>4.2115</v>
      </c>
      <c r="D2568" s="80">
        <v>4.1565000000000003</v>
      </c>
      <c r="E2568" s="80">
        <v>4.1645000000000003</v>
      </c>
      <c r="F2568" s="79">
        <v>14405019</v>
      </c>
      <c r="G2568" s="79">
        <v>8370328432</v>
      </c>
      <c r="H2568" s="123">
        <v>34858.234734740698</v>
      </c>
      <c r="I2568" s="124"/>
    </row>
    <row r="2569" spans="1:9" ht="25.35" customHeight="1">
      <c r="A2569" s="81">
        <v>42272</v>
      </c>
      <c r="B2569" s="80">
        <v>4.13</v>
      </c>
      <c r="C2569" s="80">
        <v>4.2329999999999997</v>
      </c>
      <c r="D2569" s="80">
        <v>4.1260000000000003</v>
      </c>
      <c r="E2569" s="80">
        <v>4.2050000000000001</v>
      </c>
      <c r="F2569" s="79">
        <v>13292544</v>
      </c>
      <c r="G2569" s="79">
        <v>8370328432</v>
      </c>
      <c r="H2569" s="123">
        <v>35197.230417954597</v>
      </c>
      <c r="I2569" s="124"/>
    </row>
    <row r="2570" spans="1:9" ht="25.35" customHeight="1">
      <c r="A2570" s="81">
        <v>42271</v>
      </c>
      <c r="B2570" s="80">
        <v>4.1210000000000004</v>
      </c>
      <c r="C2570" s="80">
        <v>4.1500000000000004</v>
      </c>
      <c r="D2570" s="80">
        <v>4.0644999999999998</v>
      </c>
      <c r="E2570" s="80">
        <v>4.0804999999999998</v>
      </c>
      <c r="F2570" s="79">
        <v>15496992</v>
      </c>
      <c r="G2570" s="79">
        <v>8370328432</v>
      </c>
      <c r="H2570" s="123">
        <v>34155.122229191198</v>
      </c>
      <c r="I2570" s="124"/>
    </row>
    <row r="2571" spans="1:9" ht="25.35" customHeight="1">
      <c r="A2571" s="81">
        <v>42270</v>
      </c>
      <c r="B2571" s="80">
        <v>4.0545</v>
      </c>
      <c r="C2571" s="80">
        <v>4.1455000000000002</v>
      </c>
      <c r="D2571" s="80">
        <v>4.0439999999999996</v>
      </c>
      <c r="E2571" s="80">
        <v>4.1215000000000002</v>
      </c>
      <c r="F2571" s="79">
        <v>13550780</v>
      </c>
      <c r="G2571" s="79">
        <v>8370328432</v>
      </c>
      <c r="H2571" s="123">
        <v>34498.308760209096</v>
      </c>
      <c r="I2571" s="124"/>
    </row>
    <row r="2572" spans="1:9" ht="25.35" customHeight="1">
      <c r="A2572" s="81">
        <v>42269</v>
      </c>
      <c r="B2572" s="80">
        <v>4.1449999999999996</v>
      </c>
      <c r="C2572" s="80">
        <v>4.1635</v>
      </c>
      <c r="D2572" s="80">
        <v>4.04</v>
      </c>
      <c r="E2572" s="80">
        <v>4.04</v>
      </c>
      <c r="F2572" s="79">
        <v>14733952</v>
      </c>
      <c r="G2572" s="79">
        <v>8370328432</v>
      </c>
      <c r="H2572" s="123">
        <v>33816.126545977299</v>
      </c>
      <c r="I2572" s="124"/>
    </row>
    <row r="2573" spans="1:9" ht="25.35" customHeight="1">
      <c r="A2573" s="81">
        <v>42268</v>
      </c>
      <c r="B2573" s="80">
        <v>4.1334999999999997</v>
      </c>
      <c r="C2573" s="80">
        <v>4.1675000000000004</v>
      </c>
      <c r="D2573" s="80">
        <v>4.0960000000000001</v>
      </c>
      <c r="E2573" s="80">
        <v>4.1349999999999998</v>
      </c>
      <c r="F2573" s="79">
        <v>19249342</v>
      </c>
      <c r="G2573" s="79">
        <v>8370328432</v>
      </c>
      <c r="H2573" s="123">
        <v>34611.309982136103</v>
      </c>
      <c r="I2573" s="124"/>
    </row>
    <row r="2574" spans="1:9" ht="25.35" customHeight="1">
      <c r="A2574" s="81">
        <v>42265</v>
      </c>
      <c r="B2574" s="80">
        <v>4.1870000000000003</v>
      </c>
      <c r="C2574" s="80">
        <v>4.2220000000000004</v>
      </c>
      <c r="D2574" s="80">
        <v>4.0635000000000003</v>
      </c>
      <c r="E2574" s="80">
        <v>4.1500000000000004</v>
      </c>
      <c r="F2574" s="79">
        <v>24281127</v>
      </c>
      <c r="G2574" s="79">
        <v>8370328432</v>
      </c>
      <c r="H2574" s="123">
        <v>34736.863791056698</v>
      </c>
      <c r="I2574" s="124"/>
    </row>
    <row r="2575" spans="1:9" ht="25.35" customHeight="1">
      <c r="A2575" s="81">
        <v>42264</v>
      </c>
      <c r="B2575" s="80">
        <v>4.2645</v>
      </c>
      <c r="C2575" s="80">
        <v>4.2744999999999997</v>
      </c>
      <c r="D2575" s="80">
        <v>4.1900000000000004</v>
      </c>
      <c r="E2575" s="80">
        <v>4.1900000000000004</v>
      </c>
      <c r="F2575" s="79">
        <v>14380315</v>
      </c>
      <c r="G2575" s="79">
        <v>8370328432</v>
      </c>
      <c r="H2575" s="123">
        <v>35071.676609034002</v>
      </c>
      <c r="I2575" s="124"/>
    </row>
    <row r="2576" spans="1:9" ht="25.35" customHeight="1">
      <c r="A2576" s="81">
        <v>42263</v>
      </c>
      <c r="B2576" s="80">
        <v>4.2270000000000003</v>
      </c>
      <c r="C2576" s="80">
        <v>4.3</v>
      </c>
      <c r="D2576" s="80">
        <v>4.2270000000000003</v>
      </c>
      <c r="E2576" s="80">
        <v>4.2640000000000002</v>
      </c>
      <c r="F2576" s="79">
        <v>19238669</v>
      </c>
      <c r="G2576" s="79">
        <v>8370328432</v>
      </c>
      <c r="H2576" s="123">
        <v>35691.079923163699</v>
      </c>
      <c r="I2576" s="124"/>
    </row>
    <row r="2577" spans="1:9" ht="25.35" customHeight="1">
      <c r="A2577" s="81">
        <v>42262</v>
      </c>
      <c r="B2577" s="80">
        <v>4.2435</v>
      </c>
      <c r="C2577" s="80">
        <v>4.2510000000000003</v>
      </c>
      <c r="D2577" s="80">
        <v>4.1855000000000002</v>
      </c>
      <c r="E2577" s="80">
        <v>4.2154999999999996</v>
      </c>
      <c r="F2577" s="79">
        <v>12868321</v>
      </c>
      <c r="G2577" s="79">
        <v>8370328432</v>
      </c>
      <c r="H2577" s="123">
        <v>35285.118483327402</v>
      </c>
      <c r="I2577" s="124"/>
    </row>
    <row r="2578" spans="1:9" ht="25.35" customHeight="1">
      <c r="A2578" s="81">
        <v>42261</v>
      </c>
      <c r="B2578" s="80">
        <v>4.24</v>
      </c>
      <c r="C2578" s="80">
        <v>4.2880000000000003</v>
      </c>
      <c r="D2578" s="80">
        <v>4.2184999999999997</v>
      </c>
      <c r="E2578" s="80">
        <v>4.2350000000000003</v>
      </c>
      <c r="F2578" s="79">
        <v>11638637</v>
      </c>
      <c r="G2578" s="79">
        <v>8370328432</v>
      </c>
      <c r="H2578" s="123">
        <v>35448.342027079401</v>
      </c>
      <c r="I2578" s="124"/>
    </row>
    <row r="2579" spans="1:9" ht="25.35" customHeight="1">
      <c r="A2579" s="81">
        <v>42258</v>
      </c>
      <c r="B2579" s="80">
        <v>4.2869999999999999</v>
      </c>
      <c r="C2579" s="80">
        <v>4.3</v>
      </c>
      <c r="D2579" s="80">
        <v>4.149</v>
      </c>
      <c r="E2579" s="80">
        <v>4.2264999999999997</v>
      </c>
      <c r="F2579" s="79">
        <v>15425829</v>
      </c>
      <c r="G2579" s="79">
        <v>8370328432</v>
      </c>
      <c r="H2579" s="123">
        <v>35377.193405220401</v>
      </c>
      <c r="I2579" s="124"/>
    </row>
    <row r="2580" spans="1:9" ht="25.35" customHeight="1">
      <c r="A2580" s="81">
        <v>42257</v>
      </c>
      <c r="B2580" s="80">
        <v>4.3484999999999996</v>
      </c>
      <c r="C2580" s="80">
        <v>4.3789999999999996</v>
      </c>
      <c r="D2580" s="80">
        <v>4.3105000000000002</v>
      </c>
      <c r="E2580" s="80">
        <v>4.3209999999999997</v>
      </c>
      <c r="F2580" s="79">
        <v>9687546</v>
      </c>
      <c r="G2580" s="79">
        <v>8370328432</v>
      </c>
      <c r="H2580" s="123">
        <v>36168.189984858996</v>
      </c>
      <c r="I2580" s="124"/>
    </row>
    <row r="2581" spans="1:9" ht="25.35" customHeight="1">
      <c r="A2581" s="81">
        <v>42256</v>
      </c>
      <c r="B2581" s="80">
        <v>4.3819999999999997</v>
      </c>
      <c r="C2581" s="80">
        <v>4.4139999999999997</v>
      </c>
      <c r="D2581" s="80">
        <v>4.3559999999999999</v>
      </c>
      <c r="E2581" s="80">
        <v>4.3685</v>
      </c>
      <c r="F2581" s="79">
        <v>10167056</v>
      </c>
      <c r="G2581" s="79">
        <v>8370328432</v>
      </c>
      <c r="H2581" s="123">
        <v>36565.781702938402</v>
      </c>
      <c r="I2581" s="124"/>
    </row>
    <row r="2582" spans="1:9" ht="25.35" customHeight="1">
      <c r="A2582" s="81">
        <v>42255</v>
      </c>
      <c r="B2582" s="80">
        <v>4.2759999999999998</v>
      </c>
      <c r="C2582" s="80">
        <v>4.3680000000000003</v>
      </c>
      <c r="D2582" s="80">
        <v>4.2720000000000002</v>
      </c>
      <c r="E2582" s="80">
        <v>4.3205</v>
      </c>
      <c r="F2582" s="79">
        <v>19237038</v>
      </c>
      <c r="G2582" s="79">
        <v>8370328432</v>
      </c>
      <c r="H2582" s="123">
        <v>36164.003128338802</v>
      </c>
      <c r="I2582" s="124"/>
    </row>
    <row r="2583" spans="1:9" ht="25.35" customHeight="1">
      <c r="A2583" s="81">
        <v>42254</v>
      </c>
      <c r="B2583" s="80">
        <v>4.2610000000000001</v>
      </c>
      <c r="C2583" s="80">
        <v>4.2854999999999999</v>
      </c>
      <c r="D2583" s="80">
        <v>4.2430000000000003</v>
      </c>
      <c r="E2583" s="80">
        <v>4.2584999999999997</v>
      </c>
      <c r="F2583" s="79">
        <v>15786031</v>
      </c>
      <c r="G2583" s="79">
        <v>8370328432</v>
      </c>
      <c r="H2583" s="123">
        <v>35645.044457859003</v>
      </c>
      <c r="I2583" s="124"/>
    </row>
    <row r="2584" spans="1:9" ht="25.35" customHeight="1">
      <c r="A2584" s="81">
        <v>42251</v>
      </c>
      <c r="B2584" s="80">
        <v>4.2759999999999998</v>
      </c>
      <c r="C2584" s="80">
        <v>4.2794999999999996</v>
      </c>
      <c r="D2584" s="80">
        <v>4.2164999999999999</v>
      </c>
      <c r="E2584" s="80">
        <v>4.2244999999999999</v>
      </c>
      <c r="F2584" s="79">
        <v>8743420</v>
      </c>
      <c r="G2584" s="79">
        <v>8370328432</v>
      </c>
      <c r="H2584" s="123">
        <v>35360.453961706597</v>
      </c>
      <c r="I2584" s="124"/>
    </row>
    <row r="2585" spans="1:9" ht="25.35" customHeight="1">
      <c r="A2585" s="81">
        <v>42250</v>
      </c>
      <c r="B2585" s="80">
        <v>4.2934999999999999</v>
      </c>
      <c r="C2585" s="80">
        <v>4.3390000000000004</v>
      </c>
      <c r="D2585" s="80">
        <v>4.2919999999999998</v>
      </c>
      <c r="E2585" s="80">
        <v>4.32</v>
      </c>
      <c r="F2585" s="79">
        <v>12010721</v>
      </c>
      <c r="G2585" s="79">
        <v>8370328432</v>
      </c>
      <c r="H2585" s="123">
        <v>36159.820263102098</v>
      </c>
      <c r="I2585" s="124"/>
    </row>
    <row r="2586" spans="1:9" ht="25.35" customHeight="1">
      <c r="A2586" s="81">
        <v>42249</v>
      </c>
      <c r="B2586" s="80">
        <v>4.2300000000000004</v>
      </c>
      <c r="C2586" s="80">
        <v>4.282</v>
      </c>
      <c r="D2586" s="80">
        <v>4.1635</v>
      </c>
      <c r="E2586" s="80">
        <v>4.2694999999999999</v>
      </c>
      <c r="F2586" s="79">
        <v>16763780</v>
      </c>
      <c r="G2586" s="79">
        <v>8370328432</v>
      </c>
      <c r="H2586" s="123">
        <v>35737.119379752003</v>
      </c>
      <c r="I2586" s="124"/>
    </row>
    <row r="2587" spans="1:9" ht="25.35" customHeight="1">
      <c r="A2587" s="81">
        <v>42248</v>
      </c>
      <c r="B2587" s="80">
        <v>4.3239999999999998</v>
      </c>
      <c r="C2587" s="80">
        <v>4.3365</v>
      </c>
      <c r="D2587" s="80">
        <v>4.1974999999999998</v>
      </c>
      <c r="E2587" s="80">
        <v>4.2115</v>
      </c>
      <c r="F2587" s="79">
        <v>16065664</v>
      </c>
      <c r="G2587" s="79">
        <v>8370328432</v>
      </c>
      <c r="H2587" s="123">
        <v>35251.639596299799</v>
      </c>
      <c r="I2587" s="124"/>
    </row>
    <row r="2588" spans="1:9" ht="25.35" customHeight="1">
      <c r="A2588" s="81">
        <v>42244</v>
      </c>
      <c r="B2588" s="80">
        <v>4.3285</v>
      </c>
      <c r="C2588" s="80">
        <v>4.3734999999999999</v>
      </c>
      <c r="D2588" s="80">
        <v>4.3085000000000004</v>
      </c>
      <c r="E2588" s="80">
        <v>4.3734999999999999</v>
      </c>
      <c r="F2588" s="79">
        <v>15556100</v>
      </c>
      <c r="G2588" s="79">
        <v>8370328432</v>
      </c>
      <c r="H2588" s="123">
        <v>36607.630311722904</v>
      </c>
      <c r="I2588" s="124"/>
    </row>
    <row r="2589" spans="1:9" ht="25.35" customHeight="1">
      <c r="A2589" s="81">
        <v>42243</v>
      </c>
      <c r="B2589" s="80">
        <v>4.3570000000000002</v>
      </c>
      <c r="C2589" s="80">
        <v>4.3849999999999998</v>
      </c>
      <c r="D2589" s="80">
        <v>4.3215000000000003</v>
      </c>
      <c r="E2589" s="80">
        <v>4.3365</v>
      </c>
      <c r="F2589" s="79">
        <v>18915532</v>
      </c>
      <c r="G2589" s="79">
        <v>8338221826</v>
      </c>
      <c r="H2589" s="123">
        <v>36158.7003479919</v>
      </c>
      <c r="I2589" s="124"/>
    </row>
    <row r="2590" spans="1:9" ht="25.35" customHeight="1">
      <c r="A2590" s="81">
        <v>42242</v>
      </c>
      <c r="B2590" s="80">
        <v>4.2830000000000004</v>
      </c>
      <c r="C2590" s="80">
        <v>4.3555000000000001</v>
      </c>
      <c r="D2590" s="80">
        <v>4.2285000000000004</v>
      </c>
      <c r="E2590" s="80">
        <v>4.2714999999999996</v>
      </c>
      <c r="F2590" s="79">
        <v>22658880</v>
      </c>
      <c r="G2590" s="79">
        <v>8338221826</v>
      </c>
      <c r="H2590" s="123">
        <v>35616.715452185003</v>
      </c>
      <c r="I2590" s="124"/>
    </row>
    <row r="2591" spans="1:9" ht="25.35" customHeight="1">
      <c r="A2591" s="81">
        <v>42241</v>
      </c>
      <c r="B2591" s="80">
        <v>4.1909999999999998</v>
      </c>
      <c r="C2591" s="80">
        <v>4.3259999999999996</v>
      </c>
      <c r="D2591" s="80">
        <v>4.1654999999999998</v>
      </c>
      <c r="E2591" s="80">
        <v>4.3155000000000001</v>
      </c>
      <c r="F2591" s="79">
        <v>31781061</v>
      </c>
      <c r="G2591" s="79">
        <v>8338221826</v>
      </c>
      <c r="H2591" s="123">
        <v>35983.594477058898</v>
      </c>
      <c r="I2591" s="124"/>
    </row>
    <row r="2592" spans="1:9" ht="25.35" customHeight="1">
      <c r="A2592" s="81">
        <v>42240</v>
      </c>
      <c r="B2592" s="80">
        <v>4.2634999999999996</v>
      </c>
      <c r="C2592" s="80">
        <v>4.3094999999999999</v>
      </c>
      <c r="D2592" s="80">
        <v>4.0705</v>
      </c>
      <c r="E2592" s="80">
        <v>4.1420000000000003</v>
      </c>
      <c r="F2592" s="79">
        <v>33391551</v>
      </c>
      <c r="G2592" s="79">
        <v>8338221826</v>
      </c>
      <c r="H2592" s="123">
        <v>34536.9164572972</v>
      </c>
      <c r="I2592" s="124"/>
    </row>
    <row r="2593" spans="1:9" ht="25.35" customHeight="1">
      <c r="A2593" s="81">
        <v>42237</v>
      </c>
      <c r="B2593" s="80">
        <v>4.4059999999999997</v>
      </c>
      <c r="C2593" s="80">
        <v>4.4645000000000001</v>
      </c>
      <c r="D2593" s="80">
        <v>4.3570000000000002</v>
      </c>
      <c r="E2593" s="80">
        <v>4.3570000000000002</v>
      </c>
      <c r="F2593" s="79">
        <v>15897063</v>
      </c>
      <c r="G2593" s="79">
        <v>8338221826</v>
      </c>
      <c r="H2593" s="123">
        <v>36329.635422198902</v>
      </c>
      <c r="I2593" s="124"/>
    </row>
    <row r="2594" spans="1:9" ht="25.35" customHeight="1">
      <c r="A2594" s="81">
        <v>42236</v>
      </c>
      <c r="B2594" s="80">
        <v>4.4414999999999996</v>
      </c>
      <c r="C2594" s="80">
        <v>4.476</v>
      </c>
      <c r="D2594" s="80">
        <v>4.4275000000000002</v>
      </c>
      <c r="E2594" s="80">
        <v>4.4610000000000003</v>
      </c>
      <c r="F2594" s="79">
        <v>12657566</v>
      </c>
      <c r="G2594" s="79">
        <v>8338221826</v>
      </c>
      <c r="H2594" s="123">
        <v>37196.807279515902</v>
      </c>
      <c r="I2594" s="124"/>
    </row>
    <row r="2595" spans="1:9" ht="25.35" customHeight="1">
      <c r="A2595" s="81">
        <v>42235</v>
      </c>
      <c r="B2595" s="80">
        <v>4.5294999999999996</v>
      </c>
      <c r="C2595" s="80">
        <v>4.5350000000000001</v>
      </c>
      <c r="D2595" s="80">
        <v>4.4695</v>
      </c>
      <c r="E2595" s="80">
        <v>4.4714999999999998</v>
      </c>
      <c r="F2595" s="79">
        <v>12080243</v>
      </c>
      <c r="G2595" s="79">
        <v>8338221826</v>
      </c>
      <c r="H2595" s="123">
        <v>37284.358226995399</v>
      </c>
      <c r="I2595" s="124"/>
    </row>
    <row r="2596" spans="1:9" ht="25.35" customHeight="1">
      <c r="A2596" s="81">
        <v>42234</v>
      </c>
      <c r="B2596" s="80">
        <v>4.5540000000000003</v>
      </c>
      <c r="C2596" s="80">
        <v>4.577</v>
      </c>
      <c r="D2596" s="80">
        <v>4.532</v>
      </c>
      <c r="E2596" s="80">
        <v>4.5445000000000002</v>
      </c>
      <c r="F2596" s="79">
        <v>8520504</v>
      </c>
      <c r="G2596" s="79">
        <v>8338221826</v>
      </c>
      <c r="H2596" s="123">
        <v>37893.052014573899</v>
      </c>
      <c r="I2596" s="124"/>
    </row>
    <row r="2597" spans="1:9" ht="25.35" customHeight="1">
      <c r="A2597" s="81">
        <v>42233</v>
      </c>
      <c r="B2597" s="80">
        <v>4.585</v>
      </c>
      <c r="C2597" s="80">
        <v>4.585</v>
      </c>
      <c r="D2597" s="80">
        <v>4.5194999999999999</v>
      </c>
      <c r="E2597" s="80">
        <v>4.5545</v>
      </c>
      <c r="F2597" s="79">
        <v>7932786</v>
      </c>
      <c r="G2597" s="79">
        <v>8338221826</v>
      </c>
      <c r="H2597" s="123">
        <v>37976.432165327402</v>
      </c>
      <c r="I2597" s="124"/>
    </row>
    <row r="2598" spans="1:9" ht="25.35" customHeight="1">
      <c r="A2598" s="81">
        <v>42230</v>
      </c>
      <c r="B2598" s="80">
        <v>4.5564999999999998</v>
      </c>
      <c r="C2598" s="80">
        <v>4.5804999999999998</v>
      </c>
      <c r="D2598" s="80">
        <v>4.5214999999999996</v>
      </c>
      <c r="E2598" s="80">
        <v>4.5620000000000003</v>
      </c>
      <c r="F2598" s="79">
        <v>11685814</v>
      </c>
      <c r="G2598" s="79">
        <v>8338221826</v>
      </c>
      <c r="H2598" s="123">
        <v>38038.970260372997</v>
      </c>
      <c r="I2598" s="124"/>
    </row>
    <row r="2599" spans="1:9" ht="25.35" customHeight="1">
      <c r="A2599" s="81">
        <v>42229</v>
      </c>
      <c r="B2599" s="80">
        <v>4.5454999999999997</v>
      </c>
      <c r="C2599" s="80">
        <v>4.5880000000000001</v>
      </c>
      <c r="D2599" s="80">
        <v>4.5315000000000003</v>
      </c>
      <c r="E2599" s="80">
        <v>4.5434999999999999</v>
      </c>
      <c r="F2599" s="79">
        <v>12918415</v>
      </c>
      <c r="G2599" s="79">
        <v>8338221826</v>
      </c>
      <c r="H2599" s="123">
        <v>37884.710421121898</v>
      </c>
      <c r="I2599" s="124"/>
    </row>
    <row r="2600" spans="1:9" ht="25.35" customHeight="1">
      <c r="A2600" s="81">
        <v>42228</v>
      </c>
      <c r="B2600" s="80">
        <v>4.6100000000000003</v>
      </c>
      <c r="C2600" s="80">
        <v>4.6695000000000002</v>
      </c>
      <c r="D2600" s="80">
        <v>4.5789999999999997</v>
      </c>
      <c r="E2600" s="80">
        <v>4.6139999999999999</v>
      </c>
      <c r="F2600" s="79">
        <v>18395103</v>
      </c>
      <c r="G2600" s="79">
        <v>8338221826</v>
      </c>
      <c r="H2600" s="123">
        <v>38472.554201044499</v>
      </c>
      <c r="I2600" s="124"/>
    </row>
    <row r="2601" spans="1:9" ht="25.35" customHeight="1">
      <c r="A2601" s="81">
        <v>42227</v>
      </c>
      <c r="B2601" s="80">
        <v>4.7060000000000004</v>
      </c>
      <c r="C2601" s="80">
        <v>4.7074999999999996</v>
      </c>
      <c r="D2601" s="80">
        <v>4.6405000000000003</v>
      </c>
      <c r="E2601" s="80">
        <v>4.6539999999999999</v>
      </c>
      <c r="F2601" s="79">
        <v>14051847</v>
      </c>
      <c r="G2601" s="79">
        <v>8338221826</v>
      </c>
      <c r="H2601" s="123">
        <v>38806.082756006603</v>
      </c>
      <c r="I2601" s="124"/>
    </row>
    <row r="2602" spans="1:9" ht="25.35" customHeight="1">
      <c r="A2602" s="81">
        <v>42226</v>
      </c>
      <c r="B2602" s="80">
        <v>4.71</v>
      </c>
      <c r="C2602" s="80">
        <v>4.7164999999999999</v>
      </c>
      <c r="D2602" s="80">
        <v>4.6319999999999997</v>
      </c>
      <c r="E2602" s="80">
        <v>4.7160000000000002</v>
      </c>
      <c r="F2602" s="79">
        <v>12501159</v>
      </c>
      <c r="G2602" s="79">
        <v>8338221826</v>
      </c>
      <c r="H2602" s="123">
        <v>39323.054799379599</v>
      </c>
      <c r="I2602" s="124"/>
    </row>
    <row r="2603" spans="1:9" ht="25.35" customHeight="1">
      <c r="A2603" s="81">
        <v>42223</v>
      </c>
      <c r="B2603" s="80">
        <v>4.7</v>
      </c>
      <c r="C2603" s="80">
        <v>4.7110000000000003</v>
      </c>
      <c r="D2603" s="80">
        <v>4.649</v>
      </c>
      <c r="E2603" s="80">
        <v>4.6529999999999996</v>
      </c>
      <c r="F2603" s="79">
        <v>9847909</v>
      </c>
      <c r="G2603" s="79">
        <v>8338221826</v>
      </c>
      <c r="H2603" s="123">
        <v>38797.745138528699</v>
      </c>
      <c r="I2603" s="124"/>
    </row>
    <row r="2604" spans="1:9" ht="25.35" customHeight="1">
      <c r="A2604" s="81">
        <v>42222</v>
      </c>
      <c r="B2604" s="80">
        <v>4.66</v>
      </c>
      <c r="C2604" s="80">
        <v>4.72</v>
      </c>
      <c r="D2604" s="80">
        <v>4.6395</v>
      </c>
      <c r="E2604" s="80">
        <v>4.7030000000000003</v>
      </c>
      <c r="F2604" s="79">
        <v>16861257</v>
      </c>
      <c r="G2604" s="79">
        <v>8338221826</v>
      </c>
      <c r="H2604" s="123">
        <v>39214.657820218301</v>
      </c>
      <c r="I2604" s="124"/>
    </row>
    <row r="2605" spans="1:9" ht="25.35" customHeight="1">
      <c r="A2605" s="81">
        <v>42221</v>
      </c>
      <c r="B2605" s="80">
        <v>4.6974999999999998</v>
      </c>
      <c r="C2605" s="80">
        <v>4.7015000000000002</v>
      </c>
      <c r="D2605" s="80">
        <v>4.6550000000000002</v>
      </c>
      <c r="E2605" s="80">
        <v>4.6755000000000004</v>
      </c>
      <c r="F2605" s="79">
        <v>16967272</v>
      </c>
      <c r="G2605" s="79">
        <v>8338221826</v>
      </c>
      <c r="H2605" s="123">
        <v>38985.355447691603</v>
      </c>
      <c r="I2605" s="124"/>
    </row>
    <row r="2606" spans="1:9" ht="25.35" customHeight="1">
      <c r="A2606" s="81">
        <v>42220</v>
      </c>
      <c r="B2606" s="80">
        <v>4.7030000000000003</v>
      </c>
      <c r="C2606" s="80">
        <v>4.7119999999999997</v>
      </c>
      <c r="D2606" s="80">
        <v>4.657</v>
      </c>
      <c r="E2606" s="80">
        <v>4.6950000000000003</v>
      </c>
      <c r="F2606" s="79">
        <v>11946947</v>
      </c>
      <c r="G2606" s="79">
        <v>8338221826</v>
      </c>
      <c r="H2606" s="123">
        <v>39147.952904420599</v>
      </c>
      <c r="I2606" s="124"/>
    </row>
    <row r="2607" spans="1:9" ht="25.35" customHeight="1">
      <c r="A2607" s="81">
        <v>42219</v>
      </c>
      <c r="B2607" s="80">
        <v>4.6449999999999996</v>
      </c>
      <c r="C2607" s="80">
        <v>4.7210000000000001</v>
      </c>
      <c r="D2607" s="80">
        <v>4.6444999999999999</v>
      </c>
      <c r="E2607" s="80">
        <v>4.6920000000000002</v>
      </c>
      <c r="F2607" s="79">
        <v>11268028</v>
      </c>
      <c r="G2607" s="79">
        <v>8338221826</v>
      </c>
      <c r="H2607" s="123">
        <v>39122.936076012797</v>
      </c>
      <c r="I2607" s="124"/>
    </row>
    <row r="2608" spans="1:9" ht="25.35" customHeight="1">
      <c r="A2608" s="81">
        <v>42216</v>
      </c>
      <c r="B2608" s="80">
        <v>4.6779999999999999</v>
      </c>
      <c r="C2608" s="80">
        <v>4.7024999999999997</v>
      </c>
      <c r="D2608" s="80">
        <v>4.6215000000000002</v>
      </c>
      <c r="E2608" s="80">
        <v>4.6444999999999999</v>
      </c>
      <c r="F2608" s="79">
        <v>17978214</v>
      </c>
      <c r="G2608" s="79">
        <v>8338221826</v>
      </c>
      <c r="H2608" s="123">
        <v>38726.873401979101</v>
      </c>
      <c r="I2608" s="124"/>
    </row>
    <row r="2609" spans="1:9" ht="25.35" customHeight="1">
      <c r="A2609" s="81">
        <v>42215</v>
      </c>
      <c r="B2609" s="80">
        <v>4.5685000000000002</v>
      </c>
      <c r="C2609" s="80">
        <v>4.7</v>
      </c>
      <c r="D2609" s="80">
        <v>4.5685000000000002</v>
      </c>
      <c r="E2609" s="80">
        <v>4.6795</v>
      </c>
      <c r="F2609" s="79">
        <v>25119673</v>
      </c>
      <c r="G2609" s="79">
        <v>8337611228</v>
      </c>
      <c r="H2609" s="123">
        <v>39015.852600173501</v>
      </c>
      <c r="I2609" s="124"/>
    </row>
    <row r="2610" spans="1:9" ht="25.35" customHeight="1">
      <c r="A2610" s="81">
        <v>42214</v>
      </c>
      <c r="B2610" s="80">
        <v>4.665</v>
      </c>
      <c r="C2610" s="80">
        <v>4.7380000000000004</v>
      </c>
      <c r="D2610" s="80">
        <v>4.6619999999999999</v>
      </c>
      <c r="E2610" s="80">
        <v>4.7350000000000003</v>
      </c>
      <c r="F2610" s="79">
        <v>34104034</v>
      </c>
      <c r="G2610" s="79">
        <v>8337611228</v>
      </c>
      <c r="H2610" s="123">
        <v>39478.590277771204</v>
      </c>
      <c r="I2610" s="124"/>
    </row>
    <row r="2611" spans="1:9" ht="25.35" customHeight="1">
      <c r="A2611" s="81">
        <v>42213</v>
      </c>
      <c r="B2611" s="80">
        <v>4.6414999999999997</v>
      </c>
      <c r="C2611" s="80">
        <v>4.657</v>
      </c>
      <c r="D2611" s="80">
        <v>4.63</v>
      </c>
      <c r="E2611" s="80">
        <v>4.6559999999999997</v>
      </c>
      <c r="F2611" s="79">
        <v>13960560</v>
      </c>
      <c r="G2611" s="79">
        <v>8337611228</v>
      </c>
      <c r="H2611" s="123">
        <v>38819.919022564703</v>
      </c>
      <c r="I2611" s="124"/>
    </row>
    <row r="2612" spans="1:9" ht="25.35" customHeight="1">
      <c r="A2612" s="81">
        <v>42212</v>
      </c>
      <c r="B2612" s="80">
        <v>4.6349999999999998</v>
      </c>
      <c r="C2612" s="80">
        <v>4.7195</v>
      </c>
      <c r="D2612" s="80">
        <v>4.6144999999999996</v>
      </c>
      <c r="E2612" s="80">
        <v>4.6180000000000003</v>
      </c>
      <c r="F2612" s="79">
        <v>18392389</v>
      </c>
      <c r="G2612" s="79">
        <v>8337611228</v>
      </c>
      <c r="H2612" s="123">
        <v>38503.0889053477</v>
      </c>
      <c r="I2612" s="124"/>
    </row>
    <row r="2613" spans="1:9" ht="25.35" customHeight="1">
      <c r="A2613" s="81">
        <v>42209</v>
      </c>
      <c r="B2613" s="80">
        <v>4.63</v>
      </c>
      <c r="C2613" s="80">
        <v>4.6749999999999998</v>
      </c>
      <c r="D2613" s="80">
        <v>4.6195000000000004</v>
      </c>
      <c r="E2613" s="80">
        <v>4.6230000000000002</v>
      </c>
      <c r="F2613" s="79">
        <v>9165188</v>
      </c>
      <c r="G2613" s="79">
        <v>8337611228</v>
      </c>
      <c r="H2613" s="123">
        <v>38544.773939968698</v>
      </c>
      <c r="I2613" s="124"/>
    </row>
    <row r="2614" spans="1:9" ht="25.35" customHeight="1">
      <c r="A2614" s="81">
        <v>42208</v>
      </c>
      <c r="B2614" s="80">
        <v>4.7164999999999999</v>
      </c>
      <c r="C2614" s="80">
        <v>4.75</v>
      </c>
      <c r="D2614" s="80">
        <v>4.6100000000000003</v>
      </c>
      <c r="E2614" s="80">
        <v>4.6379999999999999</v>
      </c>
      <c r="F2614" s="79">
        <v>20225204</v>
      </c>
      <c r="G2614" s="79">
        <v>8337611228</v>
      </c>
      <c r="H2614" s="123">
        <v>38669.840970880403</v>
      </c>
      <c r="I2614" s="124"/>
    </row>
    <row r="2615" spans="1:9" ht="25.35" customHeight="1">
      <c r="A2615" s="81">
        <v>42207</v>
      </c>
      <c r="B2615" s="80">
        <v>4.7220000000000004</v>
      </c>
      <c r="C2615" s="80">
        <v>4.7439999999999998</v>
      </c>
      <c r="D2615" s="80">
        <v>4.6805000000000003</v>
      </c>
      <c r="E2615" s="80">
        <v>4.6950000000000003</v>
      </c>
      <c r="F2615" s="79">
        <v>14212878</v>
      </c>
      <c r="G2615" s="79">
        <v>8337611228</v>
      </c>
      <c r="H2615" s="123">
        <v>39145.086146705798</v>
      </c>
      <c r="I2615" s="124"/>
    </row>
    <row r="2616" spans="1:9" ht="25.35" customHeight="1">
      <c r="A2616" s="81">
        <v>42206</v>
      </c>
      <c r="B2616" s="80">
        <v>4.7869999999999999</v>
      </c>
      <c r="C2616" s="80">
        <v>4.8174999999999999</v>
      </c>
      <c r="D2616" s="80">
        <v>4.7504999999999997</v>
      </c>
      <c r="E2616" s="80">
        <v>4.7649999999999997</v>
      </c>
      <c r="F2616" s="79">
        <v>9727742</v>
      </c>
      <c r="G2616" s="79">
        <v>8337611228</v>
      </c>
      <c r="H2616" s="123">
        <v>39728.7163882288</v>
      </c>
      <c r="I2616" s="124"/>
    </row>
    <row r="2617" spans="1:9" ht="25.35" customHeight="1">
      <c r="A2617" s="81">
        <v>42205</v>
      </c>
      <c r="B2617" s="80">
        <v>4.7685000000000004</v>
      </c>
      <c r="C2617" s="80">
        <v>4.8014999999999999</v>
      </c>
      <c r="D2617" s="80">
        <v>4.7525000000000004</v>
      </c>
      <c r="E2617" s="80">
        <v>4.7915000000000001</v>
      </c>
      <c r="F2617" s="79">
        <v>9018574</v>
      </c>
      <c r="G2617" s="79">
        <v>8337611228</v>
      </c>
      <c r="H2617" s="123">
        <v>39949.6649622931</v>
      </c>
      <c r="I2617" s="124"/>
    </row>
    <row r="2618" spans="1:9" ht="25.35" customHeight="1">
      <c r="A2618" s="81">
        <v>42202</v>
      </c>
      <c r="B2618" s="80">
        <v>4.7320000000000002</v>
      </c>
      <c r="C2618" s="80">
        <v>4.7789999999999999</v>
      </c>
      <c r="D2618" s="80">
        <v>4.7119999999999997</v>
      </c>
      <c r="E2618" s="80">
        <v>4.7789999999999999</v>
      </c>
      <c r="F2618" s="79">
        <v>18434755</v>
      </c>
      <c r="G2618" s="79">
        <v>8337611228</v>
      </c>
      <c r="H2618" s="123">
        <v>39845.442436533398</v>
      </c>
      <c r="I2618" s="124"/>
    </row>
    <row r="2619" spans="1:9" ht="25.35" customHeight="1">
      <c r="A2619" s="81">
        <v>42201</v>
      </c>
      <c r="B2619" s="80">
        <v>4.7095000000000002</v>
      </c>
      <c r="C2619" s="80">
        <v>4.7305000000000001</v>
      </c>
      <c r="D2619" s="80">
        <v>4.649</v>
      </c>
      <c r="E2619" s="80">
        <v>4.7229999999999999</v>
      </c>
      <c r="F2619" s="79">
        <v>13798226</v>
      </c>
      <c r="G2619" s="79">
        <v>8337611228</v>
      </c>
      <c r="H2619" s="123">
        <v>39378.538243315001</v>
      </c>
      <c r="I2619" s="124"/>
    </row>
    <row r="2620" spans="1:9" ht="25.35" customHeight="1">
      <c r="A2620" s="81">
        <v>42200</v>
      </c>
      <c r="B2620" s="80">
        <v>4.6405000000000003</v>
      </c>
      <c r="C2620" s="80">
        <v>4.7004999999999999</v>
      </c>
      <c r="D2620" s="80">
        <v>4.6165000000000003</v>
      </c>
      <c r="E2620" s="80">
        <v>4.6944999999999997</v>
      </c>
      <c r="F2620" s="79">
        <v>15875370</v>
      </c>
      <c r="G2620" s="79">
        <v>8337611228</v>
      </c>
      <c r="H2620" s="123">
        <v>39140.915655402299</v>
      </c>
      <c r="I2620" s="124"/>
    </row>
    <row r="2621" spans="1:9" ht="25.35" customHeight="1">
      <c r="A2621" s="81">
        <v>42199</v>
      </c>
      <c r="B2621" s="80">
        <v>4.6154999999999999</v>
      </c>
      <c r="C2621" s="80">
        <v>4.6310000000000002</v>
      </c>
      <c r="D2621" s="80">
        <v>4.5785</v>
      </c>
      <c r="E2621" s="80">
        <v>4.6310000000000002</v>
      </c>
      <c r="F2621" s="79">
        <v>9829623</v>
      </c>
      <c r="G2621" s="79">
        <v>8337611228</v>
      </c>
      <c r="H2621" s="123">
        <v>38611.477946728097</v>
      </c>
      <c r="I2621" s="124"/>
    </row>
    <row r="2622" spans="1:9" ht="25.35" customHeight="1">
      <c r="A2622" s="81">
        <v>42198</v>
      </c>
      <c r="B2622" s="80">
        <v>4.62</v>
      </c>
      <c r="C2622" s="80">
        <v>4.6260000000000003</v>
      </c>
      <c r="D2622" s="80">
        <v>4.5765000000000002</v>
      </c>
      <c r="E2622" s="80">
        <v>4.6014999999999997</v>
      </c>
      <c r="F2622" s="79">
        <v>11277078</v>
      </c>
      <c r="G2622" s="79">
        <v>8337611228</v>
      </c>
      <c r="H2622" s="123">
        <v>38365.518351891202</v>
      </c>
      <c r="I2622" s="124"/>
    </row>
    <row r="2623" spans="1:9" ht="25.35" customHeight="1">
      <c r="A2623" s="81">
        <v>42195</v>
      </c>
      <c r="B2623" s="80">
        <v>4.57</v>
      </c>
      <c r="C2623" s="80">
        <v>4.57</v>
      </c>
      <c r="D2623" s="80">
        <v>4.5114999999999998</v>
      </c>
      <c r="E2623" s="80">
        <v>4.5514999999999999</v>
      </c>
      <c r="F2623" s="79">
        <v>11082854</v>
      </c>
      <c r="G2623" s="79">
        <v>8337611228</v>
      </c>
      <c r="H2623" s="123">
        <v>37948.636200218003</v>
      </c>
      <c r="I2623" s="124"/>
    </row>
    <row r="2624" spans="1:9" ht="25.35" customHeight="1">
      <c r="A2624" s="81">
        <v>42194</v>
      </c>
      <c r="B2624" s="80">
        <v>4.3979999999999997</v>
      </c>
      <c r="C2624" s="80">
        <v>4.5220000000000002</v>
      </c>
      <c r="D2624" s="80">
        <v>4.3784999999999998</v>
      </c>
      <c r="E2624" s="80">
        <v>4.5039999999999996</v>
      </c>
      <c r="F2624" s="79">
        <v>13188054</v>
      </c>
      <c r="G2624" s="79">
        <v>8337611228</v>
      </c>
      <c r="H2624" s="123">
        <v>37552.5985536968</v>
      </c>
      <c r="I2624" s="124"/>
    </row>
    <row r="2625" spans="1:9" ht="25.35" customHeight="1">
      <c r="A2625" s="81">
        <v>42193</v>
      </c>
      <c r="B2625" s="80">
        <v>4.4000000000000004</v>
      </c>
      <c r="C2625" s="80">
        <v>4.4344999999999999</v>
      </c>
      <c r="D2625" s="80">
        <v>4.38</v>
      </c>
      <c r="E2625" s="80">
        <v>4.4029999999999996</v>
      </c>
      <c r="F2625" s="79">
        <v>19328178</v>
      </c>
      <c r="G2625" s="79">
        <v>8337611228</v>
      </c>
      <c r="H2625" s="123">
        <v>36710.501219109203</v>
      </c>
      <c r="I2625" s="124"/>
    </row>
    <row r="2626" spans="1:9" ht="25.35" customHeight="1">
      <c r="A2626" s="81">
        <v>42192</v>
      </c>
      <c r="B2626" s="80">
        <v>4.4874999999999998</v>
      </c>
      <c r="C2626" s="80">
        <v>4.4874999999999998</v>
      </c>
      <c r="D2626" s="80">
        <v>4.383</v>
      </c>
      <c r="E2626" s="80">
        <v>4.383</v>
      </c>
      <c r="F2626" s="79">
        <v>10686946</v>
      </c>
      <c r="G2626" s="79">
        <v>8337611228</v>
      </c>
      <c r="H2626" s="123">
        <v>36543.7491535765</v>
      </c>
      <c r="I2626" s="124"/>
    </row>
    <row r="2627" spans="1:9" ht="25.35" customHeight="1">
      <c r="A2627" s="81">
        <v>42191</v>
      </c>
      <c r="B2627" s="80">
        <v>4.4675000000000002</v>
      </c>
      <c r="C2627" s="80">
        <v>4.5194999999999999</v>
      </c>
      <c r="D2627" s="80">
        <v>4.4320000000000004</v>
      </c>
      <c r="E2627" s="80">
        <v>4.468</v>
      </c>
      <c r="F2627" s="79">
        <v>12974930</v>
      </c>
      <c r="G2627" s="79">
        <v>8337611228</v>
      </c>
      <c r="H2627" s="123">
        <v>37252.446426011098</v>
      </c>
      <c r="I2627" s="124"/>
    </row>
    <row r="2628" spans="1:9" ht="25.35" customHeight="1">
      <c r="A2628" s="81">
        <v>42188</v>
      </c>
      <c r="B2628" s="80">
        <v>4.5484999999999998</v>
      </c>
      <c r="C2628" s="80">
        <v>4.569</v>
      </c>
      <c r="D2628" s="80">
        <v>4.5315000000000003</v>
      </c>
      <c r="E2628" s="80">
        <v>4.5380000000000003</v>
      </c>
      <c r="F2628" s="79">
        <v>8041690</v>
      </c>
      <c r="G2628" s="79">
        <v>8337611228</v>
      </c>
      <c r="H2628" s="123">
        <v>37836.080643216999</v>
      </c>
      <c r="I2628" s="124"/>
    </row>
    <row r="2629" spans="1:9" ht="25.35" customHeight="1">
      <c r="A2629" s="81">
        <v>42187</v>
      </c>
      <c r="B2629" s="80">
        <v>4.5579999999999998</v>
      </c>
      <c r="C2629" s="80">
        <v>4.5670000000000002</v>
      </c>
      <c r="D2629" s="80">
        <v>4.5294999999999996</v>
      </c>
      <c r="E2629" s="80">
        <v>4.5625</v>
      </c>
      <c r="F2629" s="79">
        <v>11169505</v>
      </c>
      <c r="G2629" s="79">
        <v>8337611228</v>
      </c>
      <c r="H2629" s="123">
        <v>38040.351227749998</v>
      </c>
      <c r="I2629" s="124"/>
    </row>
    <row r="2630" spans="1:9" ht="25.35" customHeight="1">
      <c r="A2630" s="81">
        <v>42186</v>
      </c>
      <c r="B2630" s="80">
        <v>4.5324999999999998</v>
      </c>
      <c r="C2630" s="80">
        <v>4.5819999999999999</v>
      </c>
      <c r="D2630" s="80">
        <v>4.524</v>
      </c>
      <c r="E2630" s="80">
        <v>4.5625</v>
      </c>
      <c r="F2630" s="79">
        <v>13029069</v>
      </c>
      <c r="G2630" s="79">
        <v>8337611228</v>
      </c>
      <c r="H2630" s="123">
        <v>38040.351227749998</v>
      </c>
      <c r="I2630" s="124"/>
    </row>
    <row r="2631" spans="1:9" ht="25.35" customHeight="1">
      <c r="A2631" s="81">
        <v>42185</v>
      </c>
      <c r="B2631" s="80">
        <v>4.5774999999999997</v>
      </c>
      <c r="C2631" s="80">
        <v>4.5919999999999996</v>
      </c>
      <c r="D2631" s="80">
        <v>4.5019999999999998</v>
      </c>
      <c r="E2631" s="80">
        <v>4.5019999999999998</v>
      </c>
      <c r="F2631" s="79">
        <v>20466985</v>
      </c>
      <c r="G2631" s="79">
        <v>8337611228</v>
      </c>
      <c r="H2631" s="123">
        <v>37535.928515531297</v>
      </c>
      <c r="I2631" s="124"/>
    </row>
    <row r="2632" spans="1:9" ht="25.35" customHeight="1">
      <c r="A2632" s="81">
        <v>42184</v>
      </c>
      <c r="B2632" s="80">
        <v>4.51</v>
      </c>
      <c r="C2632" s="80">
        <v>4.6440000000000001</v>
      </c>
      <c r="D2632" s="80">
        <v>4.4790000000000001</v>
      </c>
      <c r="E2632" s="80">
        <v>4.5970000000000004</v>
      </c>
      <c r="F2632" s="79">
        <v>18809247</v>
      </c>
      <c r="G2632" s="79">
        <v>8337596543</v>
      </c>
      <c r="H2632" s="123">
        <v>38327.932325943999</v>
      </c>
      <c r="I2632" s="124"/>
    </row>
    <row r="2633" spans="1:9" ht="25.35" customHeight="1">
      <c r="A2633" s="81">
        <v>42181</v>
      </c>
      <c r="B2633" s="80">
        <v>4.6020000000000003</v>
      </c>
      <c r="C2633" s="80">
        <v>4.6544999999999996</v>
      </c>
      <c r="D2633" s="80">
        <v>4.5914999999999999</v>
      </c>
      <c r="E2633" s="80">
        <v>4.6414999999999997</v>
      </c>
      <c r="F2633" s="79">
        <v>12479265</v>
      </c>
      <c r="G2633" s="79">
        <v>8339156216</v>
      </c>
      <c r="H2633" s="123">
        <v>38706.193544752598</v>
      </c>
      <c r="I2633" s="124"/>
    </row>
    <row r="2634" spans="1:9" ht="25.35" customHeight="1">
      <c r="A2634" s="81">
        <v>42180</v>
      </c>
      <c r="B2634" s="80">
        <v>4.6180000000000003</v>
      </c>
      <c r="C2634" s="80">
        <v>4.6639999999999997</v>
      </c>
      <c r="D2634" s="80">
        <v>4.6040000000000001</v>
      </c>
      <c r="E2634" s="80">
        <v>4.6120000000000001</v>
      </c>
      <c r="F2634" s="79">
        <v>14777306</v>
      </c>
      <c r="G2634" s="79">
        <v>8340728216</v>
      </c>
      <c r="H2634" s="123">
        <v>38467.438436739903</v>
      </c>
      <c r="I2634" s="124"/>
    </row>
    <row r="2635" spans="1:9" ht="25.35" customHeight="1">
      <c r="A2635" s="81">
        <v>42179</v>
      </c>
      <c r="B2635" s="80">
        <v>4.6704999999999997</v>
      </c>
      <c r="C2635" s="80">
        <v>4.6875</v>
      </c>
      <c r="D2635" s="80">
        <v>4.6340000000000003</v>
      </c>
      <c r="E2635" s="80">
        <v>4.6340000000000003</v>
      </c>
      <c r="F2635" s="79">
        <v>15376225</v>
      </c>
      <c r="G2635" s="79">
        <v>8342280344</v>
      </c>
      <c r="H2635" s="123">
        <v>38658.125650225396</v>
      </c>
      <c r="I2635" s="124"/>
    </row>
    <row r="2636" spans="1:9" ht="25.35" customHeight="1">
      <c r="A2636" s="81">
        <v>42178</v>
      </c>
      <c r="B2636" s="80">
        <v>4.6734999999999998</v>
      </c>
      <c r="C2636" s="80">
        <v>4.7050000000000001</v>
      </c>
      <c r="D2636" s="80">
        <v>4.6375000000000002</v>
      </c>
      <c r="E2636" s="80">
        <v>4.681</v>
      </c>
      <c r="F2636" s="79">
        <v>15310882</v>
      </c>
      <c r="G2636" s="79">
        <v>8343818344</v>
      </c>
      <c r="H2636" s="123">
        <v>39057.415609841599</v>
      </c>
      <c r="I2636" s="124"/>
    </row>
    <row r="2637" spans="1:9" ht="25.35" customHeight="1">
      <c r="A2637" s="81">
        <v>42177</v>
      </c>
      <c r="B2637" s="80">
        <v>4.5999999999999996</v>
      </c>
      <c r="C2637" s="80">
        <v>4.6520000000000001</v>
      </c>
      <c r="D2637" s="80">
        <v>4.577</v>
      </c>
      <c r="E2637" s="80">
        <v>4.6500000000000004</v>
      </c>
      <c r="F2637" s="79">
        <v>21392973</v>
      </c>
      <c r="G2637" s="79">
        <v>8345356995</v>
      </c>
      <c r="H2637" s="123">
        <v>38805.910822625199</v>
      </c>
      <c r="I2637" s="124"/>
    </row>
    <row r="2638" spans="1:9" ht="25.35" customHeight="1">
      <c r="A2638" s="81">
        <v>42174</v>
      </c>
      <c r="B2638" s="80">
        <v>4.5125000000000002</v>
      </c>
      <c r="C2638" s="80">
        <v>4.5670000000000002</v>
      </c>
      <c r="D2638" s="80">
        <v>4.5010000000000003</v>
      </c>
      <c r="E2638" s="80">
        <v>4.5425000000000004</v>
      </c>
      <c r="F2638" s="79">
        <v>19870804</v>
      </c>
      <c r="G2638" s="79">
        <v>8346666995</v>
      </c>
      <c r="H2638" s="123">
        <v>37914.734983987597</v>
      </c>
      <c r="I2638" s="124"/>
    </row>
    <row r="2639" spans="1:9" ht="25.35" customHeight="1">
      <c r="A2639" s="81">
        <v>42173</v>
      </c>
      <c r="B2639" s="80">
        <v>4.4989999999999997</v>
      </c>
      <c r="C2639" s="80">
        <v>4.5205000000000002</v>
      </c>
      <c r="D2639" s="80">
        <v>4.4824999999999999</v>
      </c>
      <c r="E2639" s="80">
        <v>4.5110000000000001</v>
      </c>
      <c r="F2639" s="79">
        <v>25488615</v>
      </c>
      <c r="G2639" s="79">
        <v>8347996995</v>
      </c>
      <c r="H2639" s="123">
        <v>37657.815750093301</v>
      </c>
      <c r="I2639" s="124"/>
    </row>
    <row r="2640" spans="1:9" ht="25.35" customHeight="1">
      <c r="A2640" s="81">
        <v>42172</v>
      </c>
      <c r="B2640" s="80">
        <v>4.4649999999999999</v>
      </c>
      <c r="C2640" s="80">
        <v>4.524</v>
      </c>
      <c r="D2640" s="80">
        <v>4.4480000000000004</v>
      </c>
      <c r="E2640" s="80">
        <v>4.508</v>
      </c>
      <c r="F2640" s="79">
        <v>20750045</v>
      </c>
      <c r="G2640" s="79">
        <v>8349323949</v>
      </c>
      <c r="H2640" s="123">
        <v>37638.751502138097</v>
      </c>
      <c r="I2640" s="124"/>
    </row>
    <row r="2641" spans="1:9" ht="25.35" customHeight="1">
      <c r="A2641" s="81">
        <v>42171</v>
      </c>
      <c r="B2641" s="80">
        <v>4.5145</v>
      </c>
      <c r="C2641" s="80">
        <v>4.5164999999999997</v>
      </c>
      <c r="D2641" s="80">
        <v>4.4225000000000003</v>
      </c>
      <c r="E2641" s="80">
        <v>4.4524999999999997</v>
      </c>
      <c r="F2641" s="79">
        <v>24172609</v>
      </c>
      <c r="G2641" s="79">
        <v>8350227164</v>
      </c>
      <c r="H2641" s="123">
        <v>37179.385332834398</v>
      </c>
      <c r="I2641" s="124"/>
    </row>
    <row r="2642" spans="1:9" ht="25.35" customHeight="1">
      <c r="A2642" s="81">
        <v>42170</v>
      </c>
      <c r="B2642" s="80">
        <v>4.5084999999999997</v>
      </c>
      <c r="C2642" s="80">
        <v>4.5505000000000004</v>
      </c>
      <c r="D2642" s="80">
        <v>4.4945000000000004</v>
      </c>
      <c r="E2642" s="80">
        <v>4.5255000000000001</v>
      </c>
      <c r="F2642" s="79">
        <v>26744377</v>
      </c>
      <c r="G2642" s="79">
        <v>8352188986</v>
      </c>
      <c r="H2642" s="123">
        <v>37797.829758672597</v>
      </c>
      <c r="I2642" s="124"/>
    </row>
    <row r="2643" spans="1:9" ht="25.35" customHeight="1">
      <c r="A2643" s="81">
        <v>42167</v>
      </c>
      <c r="B2643" s="80">
        <v>4.4800000000000004</v>
      </c>
      <c r="C2643" s="80">
        <v>4.5460000000000003</v>
      </c>
      <c r="D2643" s="80">
        <v>4.4740000000000002</v>
      </c>
      <c r="E2643" s="80">
        <v>4.5350000000000001</v>
      </c>
      <c r="F2643" s="79">
        <v>24849072</v>
      </c>
      <c r="G2643" s="79">
        <v>8353618986</v>
      </c>
      <c r="H2643" s="123">
        <v>37883.6608268489</v>
      </c>
      <c r="I2643" s="124"/>
    </row>
    <row r="2644" spans="1:9" ht="25.35" customHeight="1">
      <c r="A2644" s="81">
        <v>42166</v>
      </c>
      <c r="B2644" s="80">
        <v>4.4539999999999997</v>
      </c>
      <c r="C2644" s="80">
        <v>4.51</v>
      </c>
      <c r="D2644" s="80">
        <v>4.45</v>
      </c>
      <c r="E2644" s="80">
        <v>4.4684999999999997</v>
      </c>
      <c r="F2644" s="79">
        <v>15847132</v>
      </c>
      <c r="G2644" s="79">
        <v>8355062718</v>
      </c>
      <c r="H2644" s="123">
        <v>37334.598902776197</v>
      </c>
      <c r="I2644" s="124"/>
    </row>
    <row r="2645" spans="1:9" ht="25.35" customHeight="1">
      <c r="A2645" s="81">
        <v>42165</v>
      </c>
      <c r="B2645" s="80">
        <v>4.41</v>
      </c>
      <c r="C2645" s="80">
        <v>4.4855</v>
      </c>
      <c r="D2645" s="80">
        <v>4.3905000000000003</v>
      </c>
      <c r="E2645" s="80">
        <v>4.4710000000000001</v>
      </c>
      <c r="F2645" s="79">
        <v>20452335</v>
      </c>
      <c r="G2645" s="79">
        <v>8356515718</v>
      </c>
      <c r="H2645" s="123">
        <v>37361.9834009345</v>
      </c>
      <c r="I2645" s="124"/>
    </row>
    <row r="2646" spans="1:9" ht="25.35" customHeight="1">
      <c r="A2646" s="81">
        <v>42164</v>
      </c>
      <c r="B2646" s="80">
        <v>4.3979999999999997</v>
      </c>
      <c r="C2646" s="80">
        <v>4.45</v>
      </c>
      <c r="D2646" s="80">
        <v>4.3769999999999998</v>
      </c>
      <c r="E2646" s="80">
        <v>4.407</v>
      </c>
      <c r="F2646" s="79">
        <v>21357845</v>
      </c>
      <c r="G2646" s="79">
        <v>8357993718</v>
      </c>
      <c r="H2646" s="123">
        <v>36833.678857240702</v>
      </c>
      <c r="I2646" s="124"/>
    </row>
    <row r="2647" spans="1:9" ht="25.35" customHeight="1">
      <c r="A2647" s="81">
        <v>42163</v>
      </c>
      <c r="B2647" s="80">
        <v>4.46</v>
      </c>
      <c r="C2647" s="80">
        <v>4.4779999999999998</v>
      </c>
      <c r="D2647" s="80">
        <v>4.3879999999999999</v>
      </c>
      <c r="E2647" s="80">
        <v>4.3879999999999999</v>
      </c>
      <c r="F2647" s="79">
        <v>17575675</v>
      </c>
      <c r="G2647" s="79">
        <v>8359096579</v>
      </c>
      <c r="H2647" s="123">
        <v>36679.715884314297</v>
      </c>
      <c r="I2647" s="124"/>
    </row>
    <row r="2648" spans="1:9" ht="25.35" customHeight="1">
      <c r="A2648" s="81">
        <v>42160</v>
      </c>
      <c r="B2648" s="80">
        <v>4.4184999999999999</v>
      </c>
      <c r="C2648" s="80">
        <v>4.4744999999999999</v>
      </c>
      <c r="D2648" s="80">
        <v>4.3775000000000004</v>
      </c>
      <c r="E2648" s="80">
        <v>4.3940000000000001</v>
      </c>
      <c r="F2648" s="79">
        <v>16558958</v>
      </c>
      <c r="G2648" s="79">
        <v>8360706579</v>
      </c>
      <c r="H2648" s="123">
        <v>36736.945154635898</v>
      </c>
      <c r="I2648" s="124"/>
    </row>
    <row r="2649" spans="1:9" ht="25.35" customHeight="1">
      <c r="A2649" s="81">
        <v>42159</v>
      </c>
      <c r="B2649" s="80">
        <v>4.4625000000000004</v>
      </c>
      <c r="C2649" s="80">
        <v>4.4794999999999998</v>
      </c>
      <c r="D2649" s="80">
        <v>4.4074999999999998</v>
      </c>
      <c r="E2649" s="80">
        <v>4.4249999999999998</v>
      </c>
      <c r="F2649" s="79">
        <v>17318466</v>
      </c>
      <c r="G2649" s="79">
        <v>8362306579</v>
      </c>
      <c r="H2649" s="123">
        <v>37003.2082070584</v>
      </c>
      <c r="I2649" s="124"/>
    </row>
    <row r="2650" spans="1:9" ht="25.35" customHeight="1">
      <c r="A2650" s="81">
        <v>42158</v>
      </c>
      <c r="B2650" s="80">
        <v>4.4379999999999997</v>
      </c>
      <c r="C2650" s="80">
        <v>4.5015000000000001</v>
      </c>
      <c r="D2650" s="80">
        <v>4.415</v>
      </c>
      <c r="E2650" s="80">
        <v>4.4744999999999999</v>
      </c>
      <c r="F2650" s="79">
        <v>16413947</v>
      </c>
      <c r="G2650" s="79">
        <v>8363881579</v>
      </c>
      <c r="H2650" s="123">
        <v>37424.189624802297</v>
      </c>
      <c r="I2650" s="124"/>
    </row>
    <row r="2651" spans="1:9" ht="25.35" customHeight="1">
      <c r="A2651" s="81">
        <v>42157</v>
      </c>
      <c r="B2651" s="80">
        <v>4.4580000000000002</v>
      </c>
      <c r="C2651" s="80">
        <v>4.4604999999999997</v>
      </c>
      <c r="D2651" s="80">
        <v>4.3630000000000004</v>
      </c>
      <c r="E2651" s="80">
        <v>4.4355000000000002</v>
      </c>
      <c r="F2651" s="79">
        <v>16828943</v>
      </c>
      <c r="G2651" s="79">
        <v>8365458388</v>
      </c>
      <c r="H2651" s="123">
        <v>37104.987903656896</v>
      </c>
      <c r="I2651" s="124"/>
    </row>
    <row r="2652" spans="1:9" ht="25.35" customHeight="1">
      <c r="A2652" s="81">
        <v>42156</v>
      </c>
      <c r="B2652" s="80">
        <v>4.4740000000000002</v>
      </c>
      <c r="C2652" s="80">
        <v>4.5084999999999997</v>
      </c>
      <c r="D2652" s="80">
        <v>4.4210000000000003</v>
      </c>
      <c r="E2652" s="80">
        <v>4.4355000000000002</v>
      </c>
      <c r="F2652" s="79">
        <v>20933260</v>
      </c>
      <c r="G2652" s="79">
        <v>8367026909</v>
      </c>
      <c r="H2652" s="123">
        <v>37111.9450780318</v>
      </c>
      <c r="I2652" s="124"/>
    </row>
    <row r="2653" spans="1:9" ht="25.35" customHeight="1">
      <c r="A2653" s="81">
        <v>42153</v>
      </c>
      <c r="B2653" s="80">
        <v>4.4809999999999999</v>
      </c>
      <c r="C2653" s="80">
        <v>4.5265000000000004</v>
      </c>
      <c r="D2653" s="80">
        <v>4.4509999999999996</v>
      </c>
      <c r="E2653" s="80">
        <v>4.4669999999999996</v>
      </c>
      <c r="F2653" s="79">
        <v>26240699</v>
      </c>
      <c r="G2653" s="79">
        <v>8368589869</v>
      </c>
      <c r="H2653" s="123">
        <v>37382.491008670302</v>
      </c>
      <c r="I2653" s="124"/>
    </row>
    <row r="2654" spans="1:9" ht="25.35" customHeight="1">
      <c r="A2654" s="81">
        <v>42152</v>
      </c>
      <c r="B2654" s="80">
        <v>4.55</v>
      </c>
      <c r="C2654" s="80">
        <v>4.5774999999999997</v>
      </c>
      <c r="D2654" s="80">
        <v>4.4850000000000003</v>
      </c>
      <c r="E2654" s="80">
        <v>4.4974999999999996</v>
      </c>
      <c r="F2654" s="79">
        <v>16996886</v>
      </c>
      <c r="G2654" s="79">
        <v>8370169869</v>
      </c>
      <c r="H2654" s="123">
        <v>37644.838506882603</v>
      </c>
      <c r="I2654" s="124"/>
    </row>
    <row r="2655" spans="1:9" ht="25.35" customHeight="1">
      <c r="A2655" s="81">
        <v>42151</v>
      </c>
      <c r="B2655" s="80">
        <v>4.5220000000000002</v>
      </c>
      <c r="C2655" s="80">
        <v>4.6044999999999998</v>
      </c>
      <c r="D2655" s="80">
        <v>4.5175000000000001</v>
      </c>
      <c r="E2655" s="80">
        <v>4.59</v>
      </c>
      <c r="F2655" s="79">
        <v>14362110</v>
      </c>
      <c r="G2655" s="79">
        <v>8371694869</v>
      </c>
      <c r="H2655" s="123">
        <v>38426.080726129301</v>
      </c>
      <c r="I2655" s="124"/>
    </row>
    <row r="2656" spans="1:9" ht="25.35" customHeight="1">
      <c r="A2656" s="81">
        <v>42150</v>
      </c>
      <c r="B2656" s="80">
        <v>4.5270000000000001</v>
      </c>
      <c r="C2656" s="80">
        <v>4.5960000000000001</v>
      </c>
      <c r="D2656" s="80">
        <v>4.4954999999999998</v>
      </c>
      <c r="E2656" s="80">
        <v>4.5205000000000002</v>
      </c>
      <c r="F2656" s="79">
        <v>15942136</v>
      </c>
      <c r="G2656" s="79">
        <v>8372360883</v>
      </c>
      <c r="H2656" s="123">
        <v>37847.254912373799</v>
      </c>
      <c r="I2656" s="124"/>
    </row>
    <row r="2657" spans="1:9" ht="25.35" customHeight="1">
      <c r="A2657" s="81">
        <v>42146</v>
      </c>
      <c r="B2657" s="80">
        <v>4.5650000000000004</v>
      </c>
      <c r="C2657" s="80">
        <v>4.5730000000000004</v>
      </c>
      <c r="D2657" s="80">
        <v>4.5105000000000004</v>
      </c>
      <c r="E2657" s="80">
        <v>4.5105000000000004</v>
      </c>
      <c r="F2657" s="79">
        <v>19727699</v>
      </c>
      <c r="G2657" s="79">
        <v>8372360883</v>
      </c>
      <c r="H2657" s="123">
        <v>37763.533379515196</v>
      </c>
      <c r="I2657" s="124"/>
    </row>
    <row r="2658" spans="1:9" ht="25.35" customHeight="1">
      <c r="A2658" s="81">
        <v>42145</v>
      </c>
      <c r="B2658" s="80">
        <v>4.6139999999999999</v>
      </c>
      <c r="C2658" s="80">
        <v>4.6470000000000002</v>
      </c>
      <c r="D2658" s="80">
        <v>4.5815000000000001</v>
      </c>
      <c r="E2658" s="80">
        <v>4.5914999999999999</v>
      </c>
      <c r="F2658" s="79">
        <v>12882737</v>
      </c>
      <c r="G2658" s="79">
        <v>8372360883</v>
      </c>
      <c r="H2658" s="123">
        <v>38441.693365455401</v>
      </c>
      <c r="I2658" s="124"/>
    </row>
    <row r="2659" spans="1:9" ht="25.35" customHeight="1">
      <c r="A2659" s="81">
        <v>42144</v>
      </c>
      <c r="B2659" s="80">
        <v>4.66</v>
      </c>
      <c r="C2659" s="80">
        <v>4.66</v>
      </c>
      <c r="D2659" s="80">
        <v>4.5759999999999996</v>
      </c>
      <c r="E2659" s="80">
        <v>4.6215000000000002</v>
      </c>
      <c r="F2659" s="79">
        <v>16809630</v>
      </c>
      <c r="G2659" s="79">
        <v>8372360883</v>
      </c>
      <c r="H2659" s="123">
        <v>38692.865948536601</v>
      </c>
      <c r="I2659" s="124"/>
    </row>
    <row r="2660" spans="1:9" ht="25.35" customHeight="1">
      <c r="A2660" s="81">
        <v>42143</v>
      </c>
      <c r="B2660" s="80">
        <v>4.62</v>
      </c>
      <c r="C2660" s="80">
        <v>4.6704999999999997</v>
      </c>
      <c r="D2660" s="80">
        <v>4.6040000000000001</v>
      </c>
      <c r="E2660" s="80">
        <v>4.6645000000000003</v>
      </c>
      <c r="F2660" s="79">
        <v>11449499</v>
      </c>
      <c r="G2660" s="79">
        <v>8372360883</v>
      </c>
      <c r="H2660" s="123">
        <v>39052.879318910898</v>
      </c>
      <c r="I2660" s="124"/>
    </row>
    <row r="2661" spans="1:9" ht="25.35" customHeight="1">
      <c r="A2661" s="81">
        <v>42142</v>
      </c>
      <c r="B2661" s="80">
        <v>4.6349999999999998</v>
      </c>
      <c r="C2661" s="80">
        <v>4.6749999999999998</v>
      </c>
      <c r="D2661" s="80">
        <v>4.5964999999999998</v>
      </c>
      <c r="E2661" s="80">
        <v>4.6135000000000002</v>
      </c>
      <c r="F2661" s="79">
        <v>13561602</v>
      </c>
      <c r="G2661" s="79">
        <v>8372360883</v>
      </c>
      <c r="H2661" s="123">
        <v>38625.887923799201</v>
      </c>
      <c r="I2661" s="124"/>
    </row>
    <row r="2662" spans="1:9" ht="25.35" customHeight="1">
      <c r="A2662" s="81">
        <v>42139</v>
      </c>
      <c r="B2662" s="80">
        <v>4.6500000000000004</v>
      </c>
      <c r="C2662" s="80">
        <v>4.6624999999999996</v>
      </c>
      <c r="D2662" s="80">
        <v>4.6044999999999998</v>
      </c>
      <c r="E2662" s="80">
        <v>4.63</v>
      </c>
      <c r="F2662" s="79">
        <v>14364353</v>
      </c>
      <c r="G2662" s="79">
        <v>8372360883</v>
      </c>
      <c r="H2662" s="123">
        <v>38764.031846430698</v>
      </c>
      <c r="I2662" s="124"/>
    </row>
    <row r="2663" spans="1:9" ht="25.35" customHeight="1">
      <c r="A2663" s="81">
        <v>42138</v>
      </c>
      <c r="B2663" s="80">
        <v>4.673</v>
      </c>
      <c r="C2663" s="80">
        <v>4.6855000000000002</v>
      </c>
      <c r="D2663" s="80">
        <v>4.6425000000000001</v>
      </c>
      <c r="E2663" s="80">
        <v>4.6500000000000004</v>
      </c>
      <c r="F2663" s="79">
        <v>17080067</v>
      </c>
      <c r="G2663" s="79">
        <v>8372360883</v>
      </c>
      <c r="H2663" s="123">
        <v>38931.478904400603</v>
      </c>
      <c r="I2663" s="124"/>
    </row>
    <row r="2664" spans="1:9" ht="25.35" customHeight="1">
      <c r="A2664" s="81">
        <v>42137</v>
      </c>
      <c r="B2664" s="80">
        <v>4.67</v>
      </c>
      <c r="C2664" s="80">
        <v>4.6959999999999997</v>
      </c>
      <c r="D2664" s="80">
        <v>4.6429999999999998</v>
      </c>
      <c r="E2664" s="80">
        <v>4.6795</v>
      </c>
      <c r="F2664" s="79">
        <v>11447155</v>
      </c>
      <c r="G2664" s="79">
        <v>8372360883</v>
      </c>
      <c r="H2664" s="123">
        <v>39178.463614325097</v>
      </c>
      <c r="I2664" s="124"/>
    </row>
    <row r="2665" spans="1:9" ht="25.35" customHeight="1">
      <c r="A2665" s="81">
        <v>42136</v>
      </c>
      <c r="B2665" s="80">
        <v>4.68</v>
      </c>
      <c r="C2665" s="80">
        <v>4.6835000000000004</v>
      </c>
      <c r="D2665" s="80">
        <v>4.6115000000000004</v>
      </c>
      <c r="E2665" s="80">
        <v>4.6470000000000002</v>
      </c>
      <c r="F2665" s="79">
        <v>20124694</v>
      </c>
      <c r="G2665" s="79">
        <v>8372360883</v>
      </c>
      <c r="H2665" s="123">
        <v>38906.363642218799</v>
      </c>
      <c r="I2665" s="124"/>
    </row>
    <row r="2666" spans="1:9" ht="25.35" customHeight="1">
      <c r="A2666" s="81">
        <v>42135</v>
      </c>
      <c r="B2666" s="80">
        <v>4.6905000000000001</v>
      </c>
      <c r="C2666" s="80">
        <v>4.7119999999999997</v>
      </c>
      <c r="D2666" s="80">
        <v>4.6645000000000003</v>
      </c>
      <c r="E2666" s="80">
        <v>4.7</v>
      </c>
      <c r="F2666" s="79">
        <v>19096125</v>
      </c>
      <c r="G2666" s="79">
        <v>8372360883</v>
      </c>
      <c r="H2666" s="123">
        <v>39350.094553198898</v>
      </c>
      <c r="I2666" s="124"/>
    </row>
    <row r="2667" spans="1:9" ht="25.35" customHeight="1">
      <c r="A2667" s="81">
        <v>42132</v>
      </c>
      <c r="B2667" s="80">
        <v>4.6879999999999997</v>
      </c>
      <c r="C2667" s="80">
        <v>4.7285000000000004</v>
      </c>
      <c r="D2667" s="80">
        <v>4.62</v>
      </c>
      <c r="E2667" s="80">
        <v>4.6965000000000003</v>
      </c>
      <c r="F2667" s="79">
        <v>25451591</v>
      </c>
      <c r="G2667" s="79">
        <v>8372360883</v>
      </c>
      <c r="H2667" s="123">
        <v>39320.791417860499</v>
      </c>
      <c r="I2667" s="124"/>
    </row>
    <row r="2668" spans="1:9" ht="25.35" customHeight="1">
      <c r="A2668" s="81">
        <v>42131</v>
      </c>
      <c r="B2668" s="80">
        <v>4.5890000000000004</v>
      </c>
      <c r="C2668" s="80">
        <v>4.6100000000000003</v>
      </c>
      <c r="D2668" s="80">
        <v>4.4749999999999996</v>
      </c>
      <c r="E2668" s="80">
        <v>4.5309999999999997</v>
      </c>
      <c r="F2668" s="79">
        <v>24992690</v>
      </c>
      <c r="G2668" s="79">
        <v>8372360883</v>
      </c>
      <c r="H2668" s="123">
        <v>37935.168310641799</v>
      </c>
      <c r="I2668" s="124"/>
    </row>
    <row r="2669" spans="1:9" ht="25.35" customHeight="1">
      <c r="A2669" s="81">
        <v>42130</v>
      </c>
      <c r="B2669" s="80">
        <v>4.4800000000000004</v>
      </c>
      <c r="C2669" s="80">
        <v>4.5720000000000001</v>
      </c>
      <c r="D2669" s="80">
        <v>4.4800000000000004</v>
      </c>
      <c r="E2669" s="80">
        <v>4.5430000000000001</v>
      </c>
      <c r="F2669" s="79">
        <v>20935347</v>
      </c>
      <c r="G2669" s="79">
        <v>8372360883</v>
      </c>
      <c r="H2669" s="123">
        <v>38035.633351621502</v>
      </c>
      <c r="I2669" s="124"/>
    </row>
    <row r="2670" spans="1:9" ht="25.35" customHeight="1">
      <c r="A2670" s="81">
        <v>42129</v>
      </c>
      <c r="B2670" s="80">
        <v>4.6769999999999996</v>
      </c>
      <c r="C2670" s="80">
        <v>4.6769999999999996</v>
      </c>
      <c r="D2670" s="80">
        <v>4.492</v>
      </c>
      <c r="E2670" s="80">
        <v>4.492</v>
      </c>
      <c r="F2670" s="79">
        <v>23855773</v>
      </c>
      <c r="G2670" s="79">
        <v>8372360883</v>
      </c>
      <c r="H2670" s="123">
        <v>37608.645948762598</v>
      </c>
      <c r="I2670" s="124"/>
    </row>
    <row r="2671" spans="1:9" ht="25.35" customHeight="1">
      <c r="A2671" s="81">
        <v>42125</v>
      </c>
      <c r="B2671" s="80">
        <v>4.5294999999999996</v>
      </c>
      <c r="C2671" s="80">
        <v>4.6135000000000002</v>
      </c>
      <c r="D2671" s="80">
        <v>4.4909999999999997</v>
      </c>
      <c r="E2671" s="80">
        <v>4.5979999999999999</v>
      </c>
      <c r="F2671" s="79">
        <v>11627501</v>
      </c>
      <c r="G2671" s="79">
        <v>8372360883</v>
      </c>
      <c r="H2671" s="123">
        <v>38496.115755228297</v>
      </c>
      <c r="I2671" s="124"/>
    </row>
    <row r="2672" spans="1:9" ht="25.35" customHeight="1">
      <c r="A2672" s="81">
        <v>42124</v>
      </c>
      <c r="B2672" s="80">
        <v>4.5999999999999996</v>
      </c>
      <c r="C2672" s="80">
        <v>4.6124999999999998</v>
      </c>
      <c r="D2672" s="80">
        <v>4.5309999999999997</v>
      </c>
      <c r="E2672" s="80">
        <v>4.5575000000000001</v>
      </c>
      <c r="F2672" s="79">
        <v>18967828</v>
      </c>
      <c r="G2672" s="79">
        <v>8372360883</v>
      </c>
      <c r="H2672" s="123">
        <v>38157.033766131797</v>
      </c>
      <c r="I2672" s="124"/>
    </row>
    <row r="2673" spans="1:9" ht="25.35" customHeight="1">
      <c r="A2673" s="81">
        <v>42123</v>
      </c>
      <c r="B2673" s="80">
        <v>4.6704999999999997</v>
      </c>
      <c r="C2673" s="80">
        <v>4.72</v>
      </c>
      <c r="D2673" s="80">
        <v>4.5750000000000002</v>
      </c>
      <c r="E2673" s="80">
        <v>4.5750000000000002</v>
      </c>
      <c r="F2673" s="79">
        <v>20897655</v>
      </c>
      <c r="G2673" s="79">
        <v>8372217339</v>
      </c>
      <c r="H2673" s="123">
        <v>38302.892729051302</v>
      </c>
      <c r="I2673" s="124"/>
    </row>
    <row r="2674" spans="1:9" ht="25.35" customHeight="1">
      <c r="A2674" s="81">
        <v>42122</v>
      </c>
      <c r="B2674" s="80">
        <v>4.6369999999999996</v>
      </c>
      <c r="C2674" s="80">
        <v>4.6544999999999996</v>
      </c>
      <c r="D2674" s="80">
        <v>4.6029999999999998</v>
      </c>
      <c r="E2674" s="80">
        <v>4.6544999999999996</v>
      </c>
      <c r="F2674" s="79">
        <v>14974859</v>
      </c>
      <c r="G2674" s="79">
        <v>8372217339</v>
      </c>
      <c r="H2674" s="123">
        <v>38968.485668250498</v>
      </c>
      <c r="I2674" s="124"/>
    </row>
    <row r="2675" spans="1:9" ht="25.35" customHeight="1">
      <c r="A2675" s="81">
        <v>42121</v>
      </c>
      <c r="B2675" s="80">
        <v>4.6775000000000002</v>
      </c>
      <c r="C2675" s="80">
        <v>4.6855000000000002</v>
      </c>
      <c r="D2675" s="80">
        <v>4.6100000000000003</v>
      </c>
      <c r="E2675" s="80">
        <v>4.6435000000000004</v>
      </c>
      <c r="F2675" s="79">
        <v>13004740</v>
      </c>
      <c r="G2675" s="79">
        <v>8372217339</v>
      </c>
      <c r="H2675" s="123">
        <v>38876.389968085001</v>
      </c>
      <c r="I2675" s="124"/>
    </row>
    <row r="2676" spans="1:9" ht="25.35" customHeight="1">
      <c r="A2676" s="81">
        <v>42118</v>
      </c>
      <c r="B2676" s="80">
        <v>4.6725000000000003</v>
      </c>
      <c r="C2676" s="80">
        <v>4.7050000000000001</v>
      </c>
      <c r="D2676" s="80">
        <v>4.657</v>
      </c>
      <c r="E2676" s="80">
        <v>4.6760000000000002</v>
      </c>
      <c r="F2676" s="79">
        <v>15903780</v>
      </c>
      <c r="G2676" s="79">
        <v>8372217339</v>
      </c>
      <c r="H2676" s="123">
        <v>39148.489267225697</v>
      </c>
      <c r="I2676" s="124"/>
    </row>
    <row r="2677" spans="1:9" ht="25.35" customHeight="1">
      <c r="A2677" s="81">
        <v>42117</v>
      </c>
      <c r="B2677" s="80">
        <v>4.6100000000000003</v>
      </c>
      <c r="C2677" s="80">
        <v>4.6595000000000004</v>
      </c>
      <c r="D2677" s="80">
        <v>4.6044999999999998</v>
      </c>
      <c r="E2677" s="80">
        <v>4.6390000000000002</v>
      </c>
      <c r="F2677" s="79">
        <v>14769520</v>
      </c>
      <c r="G2677" s="79">
        <v>8372217339</v>
      </c>
      <c r="H2677" s="123">
        <v>38838.715724621397</v>
      </c>
      <c r="I2677" s="124"/>
    </row>
    <row r="2678" spans="1:9" ht="25.35" customHeight="1">
      <c r="A2678" s="81">
        <v>42116</v>
      </c>
      <c r="B2678" s="80">
        <v>4.59</v>
      </c>
      <c r="C2678" s="80">
        <v>4.66</v>
      </c>
      <c r="D2678" s="80">
        <v>4.5810000000000004</v>
      </c>
      <c r="E2678" s="80">
        <v>4.6055000000000001</v>
      </c>
      <c r="F2678" s="79">
        <v>20063672</v>
      </c>
      <c r="G2678" s="79">
        <v>8372217339</v>
      </c>
      <c r="H2678" s="123">
        <v>38558.244814953701</v>
      </c>
      <c r="I2678" s="124"/>
    </row>
    <row r="2679" spans="1:9" ht="25.35" customHeight="1">
      <c r="A2679" s="81">
        <v>42115</v>
      </c>
      <c r="B2679" s="80">
        <v>4.556</v>
      </c>
      <c r="C2679" s="80">
        <v>4.6195000000000004</v>
      </c>
      <c r="D2679" s="80">
        <v>4.5465</v>
      </c>
      <c r="E2679" s="80">
        <v>4.5685000000000002</v>
      </c>
      <c r="F2679" s="79">
        <v>18833562</v>
      </c>
      <c r="G2679" s="79">
        <v>8372217339</v>
      </c>
      <c r="H2679" s="123">
        <v>38248.475264533699</v>
      </c>
      <c r="I2679" s="124"/>
    </row>
    <row r="2680" spans="1:9" ht="25.35" customHeight="1">
      <c r="A2680" s="81">
        <v>42114</v>
      </c>
      <c r="B2680" s="80">
        <v>4.5220000000000002</v>
      </c>
      <c r="C2680" s="80">
        <v>4.5635000000000003</v>
      </c>
      <c r="D2680" s="80">
        <v>4.5199999999999996</v>
      </c>
      <c r="E2680" s="80">
        <v>4.53</v>
      </c>
      <c r="F2680" s="79">
        <v>10198056</v>
      </c>
      <c r="G2680" s="79">
        <v>8372217339</v>
      </c>
      <c r="H2680" s="123">
        <v>37926.1463022311</v>
      </c>
      <c r="I2680" s="124"/>
    </row>
    <row r="2681" spans="1:9" ht="25.35" customHeight="1">
      <c r="A2681" s="81">
        <v>42111</v>
      </c>
      <c r="B2681" s="80">
        <v>4.5460000000000003</v>
      </c>
      <c r="C2681" s="80">
        <v>4.5659999999999998</v>
      </c>
      <c r="D2681" s="80">
        <v>4.4805000000000001</v>
      </c>
      <c r="E2681" s="80">
        <v>4.5</v>
      </c>
      <c r="F2681" s="79">
        <v>15481885</v>
      </c>
      <c r="G2681" s="79">
        <v>8372217339</v>
      </c>
      <c r="H2681" s="123">
        <v>37674.978025500001</v>
      </c>
      <c r="I2681" s="124"/>
    </row>
    <row r="2682" spans="1:9" ht="25.35" customHeight="1">
      <c r="A2682" s="81">
        <v>42110</v>
      </c>
      <c r="B2682" s="80">
        <v>4.5914999999999999</v>
      </c>
      <c r="C2682" s="80">
        <v>4.593</v>
      </c>
      <c r="D2682" s="80">
        <v>4.4169999999999998</v>
      </c>
      <c r="E2682" s="80">
        <v>4.5199999999999996</v>
      </c>
      <c r="F2682" s="79">
        <v>20141270</v>
      </c>
      <c r="G2682" s="79">
        <v>8372217339</v>
      </c>
      <c r="H2682" s="123">
        <v>37842.422212592603</v>
      </c>
      <c r="I2682" s="124"/>
    </row>
    <row r="2683" spans="1:9" ht="25.35" customHeight="1">
      <c r="A2683" s="81">
        <v>42109</v>
      </c>
      <c r="B2683" s="80">
        <v>4.5570000000000004</v>
      </c>
      <c r="C2683" s="80">
        <v>4.5845000000000002</v>
      </c>
      <c r="D2683" s="80">
        <v>4.5274999999999999</v>
      </c>
      <c r="E2683" s="80">
        <v>4.5510000000000002</v>
      </c>
      <c r="F2683" s="79">
        <v>13425880</v>
      </c>
      <c r="G2683" s="79">
        <v>8372217339</v>
      </c>
      <c r="H2683" s="123">
        <v>38101.962099850702</v>
      </c>
      <c r="I2683" s="124"/>
    </row>
    <row r="2684" spans="1:9" ht="25.35" customHeight="1">
      <c r="A2684" s="81">
        <v>42108</v>
      </c>
      <c r="B2684" s="80">
        <v>4.5374999999999996</v>
      </c>
      <c r="C2684" s="80">
        <v>4.5994999999999999</v>
      </c>
      <c r="D2684" s="80">
        <v>4.5374999999999996</v>
      </c>
      <c r="E2684" s="80">
        <v>4.5599999999999996</v>
      </c>
      <c r="F2684" s="79">
        <v>11807073</v>
      </c>
      <c r="G2684" s="79">
        <v>8372217339</v>
      </c>
      <c r="H2684" s="123">
        <v>38177.310586777901</v>
      </c>
      <c r="I2684" s="124"/>
    </row>
    <row r="2685" spans="1:9" ht="25.35" customHeight="1">
      <c r="A2685" s="81">
        <v>42107</v>
      </c>
      <c r="B2685" s="80">
        <v>4.5454999999999997</v>
      </c>
      <c r="C2685" s="80">
        <v>4.5735000000000001</v>
      </c>
      <c r="D2685" s="80">
        <v>4.5185000000000004</v>
      </c>
      <c r="E2685" s="80">
        <v>4.5599999999999996</v>
      </c>
      <c r="F2685" s="79">
        <v>10698529</v>
      </c>
      <c r="G2685" s="79">
        <v>8372217339</v>
      </c>
      <c r="H2685" s="123">
        <v>38177.310586777901</v>
      </c>
      <c r="I2685" s="124"/>
    </row>
    <row r="2686" spans="1:9" ht="25.35" customHeight="1">
      <c r="A2686" s="81">
        <v>42104</v>
      </c>
      <c r="B2686" s="80">
        <v>4.5505000000000004</v>
      </c>
      <c r="C2686" s="80">
        <v>4.5655000000000001</v>
      </c>
      <c r="D2686" s="80">
        <v>4.4945000000000004</v>
      </c>
      <c r="E2686" s="80">
        <v>4.5465</v>
      </c>
      <c r="F2686" s="79">
        <v>26865868</v>
      </c>
      <c r="G2686" s="79">
        <v>8372217339</v>
      </c>
      <c r="H2686" s="123">
        <v>38064.2838642028</v>
      </c>
      <c r="I2686" s="124"/>
    </row>
    <row r="2687" spans="1:9" ht="25.35" customHeight="1">
      <c r="A2687" s="81">
        <v>42103</v>
      </c>
      <c r="B2687" s="80">
        <v>4.4749999999999996</v>
      </c>
      <c r="C2687" s="80">
        <v>4.5514999999999999</v>
      </c>
      <c r="D2687" s="80">
        <v>4.4604999999999997</v>
      </c>
      <c r="E2687" s="80">
        <v>4.5369999999999999</v>
      </c>
      <c r="F2687" s="79">
        <v>15502567</v>
      </c>
      <c r="G2687" s="79">
        <v>8372217339</v>
      </c>
      <c r="H2687" s="123">
        <v>37984.751568104301</v>
      </c>
      <c r="I2687" s="124"/>
    </row>
    <row r="2688" spans="1:9" ht="25.35" customHeight="1">
      <c r="A2688" s="81">
        <v>42102</v>
      </c>
      <c r="B2688" s="80">
        <v>4.4870000000000001</v>
      </c>
      <c r="C2688" s="80">
        <v>4.4870000000000001</v>
      </c>
      <c r="D2688" s="80">
        <v>4.4349999999999996</v>
      </c>
      <c r="E2688" s="80">
        <v>4.4429999999999996</v>
      </c>
      <c r="F2688" s="79">
        <v>18100941</v>
      </c>
      <c r="G2688" s="79">
        <v>8372217339</v>
      </c>
      <c r="H2688" s="123">
        <v>37197.760295803098</v>
      </c>
      <c r="I2688" s="124"/>
    </row>
    <row r="2689" spans="1:9" ht="25.35" customHeight="1">
      <c r="A2689" s="81">
        <v>42101</v>
      </c>
      <c r="B2689" s="80">
        <v>4.45</v>
      </c>
      <c r="C2689" s="80">
        <v>4.4764999999999997</v>
      </c>
      <c r="D2689" s="80">
        <v>4.4264999999999999</v>
      </c>
      <c r="E2689" s="80">
        <v>4.476</v>
      </c>
      <c r="F2689" s="79">
        <v>17031877</v>
      </c>
      <c r="G2689" s="79">
        <v>8372217339</v>
      </c>
      <c r="H2689" s="123">
        <v>37474.043404115102</v>
      </c>
      <c r="I2689" s="124"/>
    </row>
    <row r="2690" spans="1:9" ht="25.35" customHeight="1">
      <c r="A2690" s="81">
        <v>42096</v>
      </c>
      <c r="B2690" s="80">
        <v>4.4295</v>
      </c>
      <c r="C2690" s="80">
        <v>4.46</v>
      </c>
      <c r="D2690" s="80">
        <v>4.3964999999999996</v>
      </c>
      <c r="E2690" s="80">
        <v>4.4290000000000003</v>
      </c>
      <c r="F2690" s="79">
        <v>15847806</v>
      </c>
      <c r="G2690" s="79">
        <v>8372217339</v>
      </c>
      <c r="H2690" s="123">
        <v>37080.549764056697</v>
      </c>
      <c r="I2690" s="124"/>
    </row>
    <row r="2691" spans="1:9" ht="25.35" customHeight="1">
      <c r="A2691" s="81">
        <v>42095</v>
      </c>
      <c r="B2691" s="80">
        <v>4.38</v>
      </c>
      <c r="C2691" s="80">
        <v>4.4329999999999998</v>
      </c>
      <c r="D2691" s="80">
        <v>4.3639999999999999</v>
      </c>
      <c r="E2691" s="80">
        <v>4.4139999999999997</v>
      </c>
      <c r="F2691" s="79">
        <v>20944131</v>
      </c>
      <c r="G2691" s="79">
        <v>8372217339</v>
      </c>
      <c r="H2691" s="123">
        <v>36954.967621783297</v>
      </c>
      <c r="I2691" s="124"/>
    </row>
    <row r="2692" spans="1:9" ht="25.35" customHeight="1">
      <c r="A2692" s="81">
        <v>42094</v>
      </c>
      <c r="B2692" s="80">
        <v>4.4809999999999999</v>
      </c>
      <c r="C2692" s="80">
        <v>4.4889999999999999</v>
      </c>
      <c r="D2692" s="80">
        <v>4.3704999999999998</v>
      </c>
      <c r="E2692" s="80">
        <v>4.38</v>
      </c>
      <c r="F2692" s="79">
        <v>26638484</v>
      </c>
      <c r="G2692" s="79">
        <v>8372217339</v>
      </c>
      <c r="H2692" s="123">
        <v>36670.312902944199</v>
      </c>
      <c r="I2692" s="124"/>
    </row>
    <row r="2693" spans="1:9" ht="25.35" customHeight="1">
      <c r="A2693" s="81">
        <v>42093</v>
      </c>
      <c r="B2693" s="80">
        <v>4.5919999999999996</v>
      </c>
      <c r="C2693" s="80">
        <v>4.6040000000000001</v>
      </c>
      <c r="D2693" s="80">
        <v>4.4824999999999999</v>
      </c>
      <c r="E2693" s="80">
        <v>4.4824999999999999</v>
      </c>
      <c r="F2693" s="79">
        <v>22635661</v>
      </c>
      <c r="G2693" s="79">
        <v>8369230219</v>
      </c>
      <c r="H2693" s="123">
        <v>37515.075095189102</v>
      </c>
      <c r="I2693" s="124"/>
    </row>
    <row r="2694" spans="1:9" ht="25.35" customHeight="1">
      <c r="A2694" s="81">
        <v>42090</v>
      </c>
      <c r="B2694" s="80">
        <v>4.6349999999999998</v>
      </c>
      <c r="C2694" s="80">
        <v>4.6520000000000001</v>
      </c>
      <c r="D2694" s="80">
        <v>4.54</v>
      </c>
      <c r="E2694" s="80">
        <v>4.54</v>
      </c>
      <c r="F2694" s="79">
        <v>22636990</v>
      </c>
      <c r="G2694" s="79">
        <v>8369230219</v>
      </c>
      <c r="H2694" s="123">
        <v>37996.304874999201</v>
      </c>
      <c r="I2694" s="124"/>
    </row>
    <row r="2695" spans="1:9" ht="25.35" customHeight="1">
      <c r="A2695" s="81">
        <v>42089</v>
      </c>
      <c r="B2695" s="80">
        <v>4.673</v>
      </c>
      <c r="C2695" s="80">
        <v>4.6900000000000004</v>
      </c>
      <c r="D2695" s="80">
        <v>4.5750000000000002</v>
      </c>
      <c r="E2695" s="80">
        <v>4.6234999999999999</v>
      </c>
      <c r="F2695" s="79">
        <v>29576155</v>
      </c>
      <c r="G2695" s="79">
        <v>8369230219</v>
      </c>
      <c r="H2695" s="123">
        <v>38695.134832059797</v>
      </c>
      <c r="I2695" s="124"/>
    </row>
    <row r="2696" spans="1:9" ht="25.35" customHeight="1">
      <c r="A2696" s="81">
        <v>42088</v>
      </c>
      <c r="B2696" s="80">
        <v>4.6669999999999998</v>
      </c>
      <c r="C2696" s="80">
        <v>4.7145000000000001</v>
      </c>
      <c r="D2696" s="80">
        <v>4.6544999999999996</v>
      </c>
      <c r="E2696" s="80">
        <v>4.7054999999999998</v>
      </c>
      <c r="F2696" s="79">
        <v>19944567</v>
      </c>
      <c r="G2696" s="79">
        <v>8369230219</v>
      </c>
      <c r="H2696" s="123">
        <v>39381.409858305196</v>
      </c>
      <c r="I2696" s="124"/>
    </row>
    <row r="2697" spans="1:9" ht="25.35" customHeight="1">
      <c r="A2697" s="81">
        <v>42087</v>
      </c>
      <c r="B2697" s="80">
        <v>4.6500000000000004</v>
      </c>
      <c r="C2697" s="80">
        <v>4.6890000000000001</v>
      </c>
      <c r="D2697" s="80">
        <v>4.6355000000000004</v>
      </c>
      <c r="E2697" s="80">
        <v>4.6550000000000002</v>
      </c>
      <c r="F2697" s="79">
        <v>18727496</v>
      </c>
      <c r="G2697" s="79">
        <v>8369230219</v>
      </c>
      <c r="H2697" s="123">
        <v>38958.7684253794</v>
      </c>
      <c r="I2697" s="124"/>
    </row>
    <row r="2698" spans="1:9" ht="25.35" customHeight="1">
      <c r="A2698" s="81">
        <v>42086</v>
      </c>
      <c r="B2698" s="80">
        <v>4.6745000000000001</v>
      </c>
      <c r="C2698" s="80">
        <v>4.6879999999999997</v>
      </c>
      <c r="D2698" s="80">
        <v>4.5410000000000004</v>
      </c>
      <c r="E2698" s="80">
        <v>4.6539999999999999</v>
      </c>
      <c r="F2698" s="79">
        <v>17731967</v>
      </c>
      <c r="G2698" s="79">
        <v>8369230219</v>
      </c>
      <c r="H2698" s="123">
        <v>38950.395810995899</v>
      </c>
      <c r="I2698" s="124"/>
    </row>
    <row r="2699" spans="1:9" ht="25.35" customHeight="1">
      <c r="A2699" s="81">
        <v>42083</v>
      </c>
      <c r="B2699" s="80">
        <v>4.6500000000000004</v>
      </c>
      <c r="C2699" s="80">
        <v>4.6639999999999997</v>
      </c>
      <c r="D2699" s="80">
        <v>4.6150000000000002</v>
      </c>
      <c r="E2699" s="80">
        <v>4.6539999999999999</v>
      </c>
      <c r="F2699" s="79">
        <v>55623893</v>
      </c>
      <c r="G2699" s="79">
        <v>8369230219</v>
      </c>
      <c r="H2699" s="123">
        <v>38950.395810995899</v>
      </c>
      <c r="I2699" s="124"/>
    </row>
    <row r="2700" spans="1:9" ht="25.35" customHeight="1">
      <c r="A2700" s="81">
        <v>42082</v>
      </c>
      <c r="B2700" s="80">
        <v>4.6079999999999997</v>
      </c>
      <c r="C2700" s="80">
        <v>4.6429999999999998</v>
      </c>
      <c r="D2700" s="80">
        <v>4.5759999999999996</v>
      </c>
      <c r="E2700" s="80">
        <v>4.6319999999999997</v>
      </c>
      <c r="F2700" s="79">
        <v>18837502</v>
      </c>
      <c r="G2700" s="79">
        <v>8369230219</v>
      </c>
      <c r="H2700" s="123">
        <v>38766.274118999398</v>
      </c>
      <c r="I2700" s="124"/>
    </row>
    <row r="2701" spans="1:9" ht="25.35" customHeight="1">
      <c r="A2701" s="81">
        <v>42081</v>
      </c>
      <c r="B2701" s="80">
        <v>4.5529999999999999</v>
      </c>
      <c r="C2701" s="80">
        <v>4.5860000000000003</v>
      </c>
      <c r="D2701" s="80">
        <v>4.5110000000000001</v>
      </c>
      <c r="E2701" s="80">
        <v>4.5860000000000003</v>
      </c>
      <c r="F2701" s="79">
        <v>14889653</v>
      </c>
      <c r="G2701" s="79">
        <v>8369230219</v>
      </c>
      <c r="H2701" s="123">
        <v>38381.289496999299</v>
      </c>
      <c r="I2701" s="124"/>
    </row>
    <row r="2702" spans="1:9" ht="25.35" customHeight="1">
      <c r="A2702" s="81">
        <v>42080</v>
      </c>
      <c r="B2702" s="80">
        <v>4.5359999999999996</v>
      </c>
      <c r="C2702" s="80">
        <v>4.5439999999999996</v>
      </c>
      <c r="D2702" s="80">
        <v>4.4640000000000004</v>
      </c>
      <c r="E2702" s="80">
        <v>4.5339999999999998</v>
      </c>
      <c r="F2702" s="79">
        <v>19920946</v>
      </c>
      <c r="G2702" s="79">
        <v>8369230219</v>
      </c>
      <c r="H2702" s="123">
        <v>37946.089142498298</v>
      </c>
      <c r="I2702" s="124"/>
    </row>
    <row r="2703" spans="1:9" ht="25.35" customHeight="1">
      <c r="A2703" s="81">
        <v>42079</v>
      </c>
      <c r="B2703" s="80">
        <v>4.5380000000000003</v>
      </c>
      <c r="C2703" s="80">
        <v>4.5549999999999997</v>
      </c>
      <c r="D2703" s="80">
        <v>4.4850000000000003</v>
      </c>
      <c r="E2703" s="80">
        <v>4.516</v>
      </c>
      <c r="F2703" s="79">
        <v>12906896</v>
      </c>
      <c r="G2703" s="79">
        <v>8369230219</v>
      </c>
      <c r="H2703" s="123">
        <v>37795.445935755699</v>
      </c>
      <c r="I2703" s="124"/>
    </row>
    <row r="2704" spans="1:9" ht="25.35" customHeight="1">
      <c r="A2704" s="81">
        <v>42076</v>
      </c>
      <c r="B2704" s="80">
        <v>4.4950000000000001</v>
      </c>
      <c r="C2704" s="80">
        <v>4.5380000000000003</v>
      </c>
      <c r="D2704" s="80">
        <v>4.4859999999999998</v>
      </c>
      <c r="E2704" s="80">
        <v>4.5179999999999998</v>
      </c>
      <c r="F2704" s="79">
        <v>13593787</v>
      </c>
      <c r="G2704" s="79">
        <v>8369230219</v>
      </c>
      <c r="H2704" s="123">
        <v>37812.1791922427</v>
      </c>
      <c r="I2704" s="124"/>
    </row>
    <row r="2705" spans="1:9" ht="25.35" customHeight="1">
      <c r="A2705" s="81">
        <v>42075</v>
      </c>
      <c r="B2705" s="80">
        <v>4.42</v>
      </c>
      <c r="C2705" s="80">
        <v>4.4960000000000004</v>
      </c>
      <c r="D2705" s="80">
        <v>4.3869999999999996</v>
      </c>
      <c r="E2705" s="80">
        <v>4.4880000000000004</v>
      </c>
      <c r="F2705" s="79">
        <v>26375806</v>
      </c>
      <c r="G2705" s="79">
        <v>8369230219</v>
      </c>
      <c r="H2705" s="123">
        <v>37561.1045204982</v>
      </c>
      <c r="I2705" s="124"/>
    </row>
    <row r="2706" spans="1:9" ht="25.35" customHeight="1">
      <c r="A2706" s="81">
        <v>42074</v>
      </c>
      <c r="B2706" s="80">
        <v>4.4400000000000004</v>
      </c>
      <c r="C2706" s="80">
        <v>4.484</v>
      </c>
      <c r="D2706" s="80">
        <v>4.4379999999999997</v>
      </c>
      <c r="E2706" s="80">
        <v>4.4649999999999999</v>
      </c>
      <c r="F2706" s="79">
        <v>14979004</v>
      </c>
      <c r="G2706" s="79">
        <v>8369230219</v>
      </c>
      <c r="H2706" s="123">
        <v>37368.614204878199</v>
      </c>
      <c r="I2706" s="124"/>
    </row>
    <row r="2707" spans="1:9" ht="25.35" customHeight="1">
      <c r="A2707" s="81">
        <v>42073</v>
      </c>
      <c r="B2707" s="80">
        <v>4.532</v>
      </c>
      <c r="C2707" s="80">
        <v>4.5659999999999998</v>
      </c>
      <c r="D2707" s="80">
        <v>4.43</v>
      </c>
      <c r="E2707" s="80">
        <v>4.43</v>
      </c>
      <c r="F2707" s="79">
        <v>13794180</v>
      </c>
      <c r="G2707" s="79">
        <v>8369230219</v>
      </c>
      <c r="H2707" s="123">
        <v>37075.688433496398</v>
      </c>
      <c r="I2707" s="124"/>
    </row>
    <row r="2708" spans="1:9" ht="25.35" customHeight="1">
      <c r="A2708" s="81">
        <v>42072</v>
      </c>
      <c r="B2708" s="80">
        <v>4.5590000000000002</v>
      </c>
      <c r="C2708" s="80">
        <v>4.5819999999999999</v>
      </c>
      <c r="D2708" s="80">
        <v>4.5270000000000001</v>
      </c>
      <c r="E2708" s="80">
        <v>4.54</v>
      </c>
      <c r="F2708" s="79">
        <v>13428408</v>
      </c>
      <c r="G2708" s="79">
        <v>8369230219</v>
      </c>
      <c r="H2708" s="123">
        <v>37996.304874999201</v>
      </c>
      <c r="I2708" s="124"/>
    </row>
    <row r="2709" spans="1:9" ht="25.35" customHeight="1">
      <c r="A2709" s="81">
        <v>42069</v>
      </c>
      <c r="B2709" s="80">
        <v>4.6150000000000002</v>
      </c>
      <c r="C2709" s="80">
        <v>4.6470000000000002</v>
      </c>
      <c r="D2709" s="80">
        <v>4.5880000000000001</v>
      </c>
      <c r="E2709" s="80">
        <v>4.5919999999999996</v>
      </c>
      <c r="F2709" s="79">
        <v>18059603</v>
      </c>
      <c r="G2709" s="79">
        <v>8369230219</v>
      </c>
      <c r="H2709" s="123">
        <v>38431.505229500202</v>
      </c>
      <c r="I2709" s="124"/>
    </row>
    <row r="2710" spans="1:9" ht="25.35" customHeight="1">
      <c r="A2710" s="81">
        <v>42068</v>
      </c>
      <c r="B2710" s="80">
        <v>4.57</v>
      </c>
      <c r="C2710" s="80">
        <v>4.641</v>
      </c>
      <c r="D2710" s="80">
        <v>4.57</v>
      </c>
      <c r="E2710" s="80">
        <v>4.6159999999999997</v>
      </c>
      <c r="F2710" s="79">
        <v>21151866</v>
      </c>
      <c r="G2710" s="79">
        <v>8369230219</v>
      </c>
      <c r="H2710" s="123">
        <v>38632.368159503698</v>
      </c>
      <c r="I2710" s="124"/>
    </row>
    <row r="2711" spans="1:9" ht="25.35" customHeight="1">
      <c r="A2711" s="81">
        <v>42067</v>
      </c>
      <c r="B2711" s="80">
        <v>4.548</v>
      </c>
      <c r="C2711" s="80">
        <v>4.59</v>
      </c>
      <c r="D2711" s="80">
        <v>4.5330000000000004</v>
      </c>
      <c r="E2711" s="80">
        <v>4.59</v>
      </c>
      <c r="F2711" s="79">
        <v>9912608</v>
      </c>
      <c r="G2711" s="79">
        <v>8369230219</v>
      </c>
      <c r="H2711" s="123">
        <v>38414.767982253201</v>
      </c>
      <c r="I2711" s="124"/>
    </row>
    <row r="2712" spans="1:9" ht="25.35" customHeight="1">
      <c r="A2712" s="81">
        <v>42066</v>
      </c>
      <c r="B2712" s="80">
        <v>4.5679999999999996</v>
      </c>
      <c r="C2712" s="80">
        <v>4.5979999999999999</v>
      </c>
      <c r="D2712" s="80">
        <v>4.5270000000000001</v>
      </c>
      <c r="E2712" s="80">
        <v>4.5270000000000001</v>
      </c>
      <c r="F2712" s="79">
        <v>14571609</v>
      </c>
      <c r="G2712" s="79">
        <v>8369230219</v>
      </c>
      <c r="H2712" s="123">
        <v>37887.504786373996</v>
      </c>
      <c r="I2712" s="124"/>
    </row>
    <row r="2713" spans="1:9" ht="25.35" customHeight="1">
      <c r="A2713" s="81">
        <v>42065</v>
      </c>
      <c r="B2713" s="80">
        <v>4.57</v>
      </c>
      <c r="C2713" s="80">
        <v>4.5759999999999996</v>
      </c>
      <c r="D2713" s="80">
        <v>4.5229999999999997</v>
      </c>
      <c r="E2713" s="80">
        <v>4.5609999999999999</v>
      </c>
      <c r="F2713" s="79">
        <v>17383430</v>
      </c>
      <c r="G2713" s="79">
        <v>8369230219</v>
      </c>
      <c r="H2713" s="123">
        <v>38172.057943372303</v>
      </c>
      <c r="I2713" s="124"/>
    </row>
    <row r="2714" spans="1:9" ht="25.35" customHeight="1">
      <c r="A2714" s="81">
        <v>42062</v>
      </c>
      <c r="B2714" s="80">
        <v>4.5209999999999999</v>
      </c>
      <c r="C2714" s="80">
        <v>4.5659999999999998</v>
      </c>
      <c r="D2714" s="80">
        <v>4.4930000000000003</v>
      </c>
      <c r="E2714" s="80">
        <v>4.5570000000000004</v>
      </c>
      <c r="F2714" s="79">
        <v>24116202</v>
      </c>
      <c r="G2714" s="79">
        <v>8369230219</v>
      </c>
      <c r="H2714" s="123">
        <v>38138.5834488783</v>
      </c>
      <c r="I2714" s="124"/>
    </row>
    <row r="2715" spans="1:9" ht="25.35" customHeight="1">
      <c r="A2715" s="81">
        <v>42061</v>
      </c>
      <c r="B2715" s="80">
        <v>4.4279999999999999</v>
      </c>
      <c r="C2715" s="80">
        <v>4.5170000000000003</v>
      </c>
      <c r="D2715" s="80">
        <v>4.4009999999999998</v>
      </c>
      <c r="E2715" s="80">
        <v>4.516</v>
      </c>
      <c r="F2715" s="79">
        <v>20149429</v>
      </c>
      <c r="G2715" s="79">
        <v>8369217656</v>
      </c>
      <c r="H2715" s="123">
        <v>37795.389201244201</v>
      </c>
      <c r="I2715" s="124"/>
    </row>
    <row r="2716" spans="1:9" ht="25.35" customHeight="1">
      <c r="A2716" s="81">
        <v>42060</v>
      </c>
      <c r="B2716" s="80">
        <v>4.4619999999999997</v>
      </c>
      <c r="C2716" s="80">
        <v>4.4710000000000001</v>
      </c>
      <c r="D2716" s="80">
        <v>4.4219999999999997</v>
      </c>
      <c r="E2716" s="80">
        <v>4.4379999999999997</v>
      </c>
      <c r="F2716" s="79">
        <v>17087219</v>
      </c>
      <c r="G2716" s="79">
        <v>8369217656</v>
      </c>
      <c r="H2716" s="123">
        <v>37142.585658653697</v>
      </c>
      <c r="I2716" s="124"/>
    </row>
    <row r="2717" spans="1:9" ht="25.35" customHeight="1">
      <c r="A2717" s="81">
        <v>42059</v>
      </c>
      <c r="B2717" s="80">
        <v>4.42</v>
      </c>
      <c r="C2717" s="80">
        <v>4.4720000000000004</v>
      </c>
      <c r="D2717" s="80">
        <v>4.41</v>
      </c>
      <c r="E2717" s="80">
        <v>4.47</v>
      </c>
      <c r="F2717" s="79">
        <v>17191979</v>
      </c>
      <c r="G2717" s="79">
        <v>8369217656</v>
      </c>
      <c r="H2717" s="123">
        <v>37410.401166388299</v>
      </c>
      <c r="I2717" s="124"/>
    </row>
    <row r="2718" spans="1:9" ht="25.35" customHeight="1">
      <c r="A2718" s="81">
        <v>42058</v>
      </c>
      <c r="B2718" s="80">
        <v>4.4349999999999996</v>
      </c>
      <c r="C2718" s="80">
        <v>4.45</v>
      </c>
      <c r="D2718" s="80">
        <v>4.4050000000000002</v>
      </c>
      <c r="E2718" s="80">
        <v>4.4279999999999999</v>
      </c>
      <c r="F2718" s="79">
        <v>12974075</v>
      </c>
      <c r="G2718" s="79">
        <v>8369217656</v>
      </c>
      <c r="H2718" s="123">
        <v>37058.895557285803</v>
      </c>
      <c r="I2718" s="124"/>
    </row>
    <row r="2719" spans="1:9" ht="25.35" customHeight="1">
      <c r="A2719" s="81">
        <v>42055</v>
      </c>
      <c r="B2719" s="80">
        <v>4.3899999999999997</v>
      </c>
      <c r="C2719" s="80">
        <v>4.42</v>
      </c>
      <c r="D2719" s="80">
        <v>4.3719999999999999</v>
      </c>
      <c r="E2719" s="80">
        <v>4.4119999999999999</v>
      </c>
      <c r="F2719" s="79">
        <v>31693425</v>
      </c>
      <c r="G2719" s="79">
        <v>8369217656</v>
      </c>
      <c r="H2719" s="123">
        <v>36924.989798795497</v>
      </c>
      <c r="I2719" s="124"/>
    </row>
    <row r="2720" spans="1:9" ht="25.35" customHeight="1">
      <c r="A2720" s="81">
        <v>42054</v>
      </c>
      <c r="B2720" s="80">
        <v>4.3499999999999996</v>
      </c>
      <c r="C2720" s="80">
        <v>4.3899999999999997</v>
      </c>
      <c r="D2720" s="80">
        <v>4.3360000000000003</v>
      </c>
      <c r="E2720" s="80">
        <v>4.3689999999999998</v>
      </c>
      <c r="F2720" s="79">
        <v>21565796</v>
      </c>
      <c r="G2720" s="79">
        <v>8369217656</v>
      </c>
      <c r="H2720" s="123">
        <v>36565.111587877698</v>
      </c>
      <c r="I2720" s="124"/>
    </row>
    <row r="2721" spans="1:9" ht="25.35" customHeight="1">
      <c r="A2721" s="81">
        <v>42053</v>
      </c>
      <c r="B2721" s="80">
        <v>4.4219999999999997</v>
      </c>
      <c r="C2721" s="80">
        <v>4.4359999999999999</v>
      </c>
      <c r="D2721" s="80">
        <v>4.3449999999999998</v>
      </c>
      <c r="E2721" s="80">
        <v>4.3540000000000001</v>
      </c>
      <c r="F2721" s="79">
        <v>24075998</v>
      </c>
      <c r="G2721" s="79">
        <v>8369217656</v>
      </c>
      <c r="H2721" s="123">
        <v>36439.5744404488</v>
      </c>
      <c r="I2721" s="124"/>
    </row>
    <row r="2722" spans="1:9" ht="25.35" customHeight="1">
      <c r="A2722" s="81">
        <v>42052</v>
      </c>
      <c r="B2722" s="80">
        <v>4.38</v>
      </c>
      <c r="C2722" s="80">
        <v>4.43</v>
      </c>
      <c r="D2722" s="80">
        <v>4.3680000000000003</v>
      </c>
      <c r="E2722" s="80">
        <v>4.42</v>
      </c>
      <c r="F2722" s="79">
        <v>13928073</v>
      </c>
      <c r="G2722" s="79">
        <v>8369217656</v>
      </c>
      <c r="H2722" s="123">
        <v>36991.942678040599</v>
      </c>
      <c r="I2722" s="124"/>
    </row>
    <row r="2723" spans="1:9" ht="25.35" customHeight="1">
      <c r="A2723" s="81">
        <v>42051</v>
      </c>
      <c r="B2723" s="80">
        <v>4.3860000000000001</v>
      </c>
      <c r="C2723" s="80">
        <v>4.4119999999999999</v>
      </c>
      <c r="D2723" s="80">
        <v>4.3499999999999996</v>
      </c>
      <c r="E2723" s="80">
        <v>4.38</v>
      </c>
      <c r="F2723" s="79">
        <v>16008118</v>
      </c>
      <c r="G2723" s="79">
        <v>8145135087</v>
      </c>
      <c r="H2723" s="123">
        <v>35675.692613196697</v>
      </c>
      <c r="I2723" s="124"/>
    </row>
    <row r="2724" spans="1:9" ht="25.35" customHeight="1">
      <c r="A2724" s="81">
        <v>42048</v>
      </c>
      <c r="B2724" s="80">
        <v>4.4329999999999998</v>
      </c>
      <c r="C2724" s="80">
        <v>4.4340000000000002</v>
      </c>
      <c r="D2724" s="80">
        <v>4.3760000000000003</v>
      </c>
      <c r="E2724" s="80">
        <v>4.391</v>
      </c>
      <c r="F2724" s="79">
        <v>34926924</v>
      </c>
      <c r="G2724" s="79">
        <v>8145135087</v>
      </c>
      <c r="H2724" s="123">
        <v>35765.290373073898</v>
      </c>
      <c r="I2724" s="124"/>
    </row>
    <row r="2725" spans="1:9" ht="25.35" customHeight="1">
      <c r="A2725" s="81">
        <v>42047</v>
      </c>
      <c r="B2725" s="80">
        <v>4.5869999999999997</v>
      </c>
      <c r="C2725" s="80">
        <v>4.6509999999999998</v>
      </c>
      <c r="D2725" s="80">
        <v>4.492</v>
      </c>
      <c r="E2725" s="80">
        <v>4.5</v>
      </c>
      <c r="F2725" s="79">
        <v>45183054</v>
      </c>
      <c r="G2725" s="79">
        <v>8145135087</v>
      </c>
      <c r="H2725" s="123">
        <v>36653.107891500003</v>
      </c>
      <c r="I2725" s="124"/>
    </row>
    <row r="2726" spans="1:9" ht="25.35" customHeight="1">
      <c r="A2726" s="81">
        <v>42046</v>
      </c>
      <c r="B2726" s="80">
        <v>4.55</v>
      </c>
      <c r="C2726" s="80">
        <v>4.609</v>
      </c>
      <c r="D2726" s="80">
        <v>4.55</v>
      </c>
      <c r="E2726" s="80">
        <v>4.5999999999999996</v>
      </c>
      <c r="F2726" s="79">
        <v>35074879</v>
      </c>
      <c r="G2726" s="79">
        <v>8145135087</v>
      </c>
      <c r="H2726" s="123">
        <v>37467.620623419403</v>
      </c>
      <c r="I2726" s="124"/>
    </row>
    <row r="2727" spans="1:9" ht="25.35" customHeight="1">
      <c r="A2727" s="81">
        <v>42045</v>
      </c>
      <c r="B2727" s="80">
        <v>4.3609999999999998</v>
      </c>
      <c r="C2727" s="80">
        <v>4.4379999999999997</v>
      </c>
      <c r="D2727" s="80">
        <v>4.343</v>
      </c>
      <c r="E2727" s="80">
        <v>4.4379999999999997</v>
      </c>
      <c r="F2727" s="79">
        <v>15696400</v>
      </c>
      <c r="G2727" s="79">
        <v>8145135087</v>
      </c>
      <c r="H2727" s="123">
        <v>36148.107278977797</v>
      </c>
      <c r="I2727" s="124"/>
    </row>
    <row r="2728" spans="1:9" ht="25.35" customHeight="1">
      <c r="A2728" s="81">
        <v>42044</v>
      </c>
      <c r="B2728" s="80">
        <v>4.399</v>
      </c>
      <c r="C2728" s="80">
        <v>4.4180000000000001</v>
      </c>
      <c r="D2728" s="80">
        <v>4.3360000000000003</v>
      </c>
      <c r="E2728" s="80">
        <v>4.3659999999999997</v>
      </c>
      <c r="F2728" s="79">
        <v>21390938</v>
      </c>
      <c r="G2728" s="79">
        <v>8145135087</v>
      </c>
      <c r="H2728" s="123">
        <v>35561.661219118301</v>
      </c>
      <c r="I2728" s="124"/>
    </row>
    <row r="2729" spans="1:9" ht="25.35" customHeight="1">
      <c r="A2729" s="81">
        <v>42041</v>
      </c>
      <c r="B2729" s="80">
        <v>4.3899999999999997</v>
      </c>
      <c r="C2729" s="80">
        <v>4.4489999999999998</v>
      </c>
      <c r="D2729" s="80">
        <v>4.3579999999999997</v>
      </c>
      <c r="E2729" s="80">
        <v>4.43</v>
      </c>
      <c r="F2729" s="79">
        <v>17738971</v>
      </c>
      <c r="G2729" s="79">
        <v>8145135087</v>
      </c>
      <c r="H2729" s="123">
        <v>36082.947037204904</v>
      </c>
      <c r="I2729" s="124"/>
    </row>
    <row r="2730" spans="1:9" ht="25.35" customHeight="1">
      <c r="A2730" s="81">
        <v>42040</v>
      </c>
      <c r="B2730" s="80">
        <v>4.3</v>
      </c>
      <c r="C2730" s="80">
        <v>4.46</v>
      </c>
      <c r="D2730" s="80">
        <v>4.3</v>
      </c>
      <c r="E2730" s="80">
        <v>4.42</v>
      </c>
      <c r="F2730" s="79">
        <v>35741332</v>
      </c>
      <c r="G2730" s="79">
        <v>8145135087</v>
      </c>
      <c r="H2730" s="123">
        <v>36001.497705964503</v>
      </c>
      <c r="I2730" s="124"/>
    </row>
    <row r="2731" spans="1:9" ht="25.35" customHeight="1">
      <c r="A2731" s="81">
        <v>42039</v>
      </c>
      <c r="B2731" s="80">
        <v>4.2190000000000003</v>
      </c>
      <c r="C2731" s="80">
        <v>4.2510000000000003</v>
      </c>
      <c r="D2731" s="80">
        <v>4.1840000000000002</v>
      </c>
      <c r="E2731" s="80">
        <v>4.2300000000000004</v>
      </c>
      <c r="F2731" s="79">
        <v>13734088</v>
      </c>
      <c r="G2731" s="79">
        <v>8145135087</v>
      </c>
      <c r="H2731" s="123">
        <v>34453.921573366097</v>
      </c>
      <c r="I2731" s="124"/>
    </row>
    <row r="2732" spans="1:9" ht="25.35" customHeight="1">
      <c r="A2732" s="81">
        <v>42038</v>
      </c>
      <c r="B2732" s="80">
        <v>4.1379999999999999</v>
      </c>
      <c r="C2732" s="80">
        <v>4.2290000000000001</v>
      </c>
      <c r="D2732" s="80">
        <v>4.1260000000000003</v>
      </c>
      <c r="E2732" s="80">
        <v>4.2119999999999997</v>
      </c>
      <c r="F2732" s="79">
        <v>12478750</v>
      </c>
      <c r="G2732" s="79">
        <v>8145135087</v>
      </c>
      <c r="H2732" s="123">
        <v>34307.308116449698</v>
      </c>
      <c r="I2732" s="124"/>
    </row>
    <row r="2733" spans="1:9" ht="25.35" customHeight="1">
      <c r="A2733" s="81">
        <v>42037</v>
      </c>
      <c r="B2733" s="80">
        <v>4.1900000000000004</v>
      </c>
      <c r="C2733" s="80">
        <v>4.2389999999999999</v>
      </c>
      <c r="D2733" s="80">
        <v>4.0940000000000003</v>
      </c>
      <c r="E2733" s="80">
        <v>4.1310000000000002</v>
      </c>
      <c r="F2733" s="79">
        <v>14228115</v>
      </c>
      <c r="G2733" s="79">
        <v>8145135087</v>
      </c>
      <c r="H2733" s="123">
        <v>33647.553386180502</v>
      </c>
      <c r="I2733" s="124"/>
    </row>
    <row r="2734" spans="1:9" ht="25.35" customHeight="1">
      <c r="A2734" s="81">
        <v>42034</v>
      </c>
      <c r="B2734" s="80">
        <v>4.3250000000000002</v>
      </c>
      <c r="C2734" s="80">
        <v>4.3259999999999996</v>
      </c>
      <c r="D2734" s="80">
        <v>4.1550000000000002</v>
      </c>
      <c r="E2734" s="80">
        <v>4.1790000000000003</v>
      </c>
      <c r="F2734" s="79">
        <v>22744777</v>
      </c>
      <c r="G2734" s="79">
        <v>8145135087</v>
      </c>
      <c r="H2734" s="123">
        <v>34038.5187207212</v>
      </c>
      <c r="I2734" s="124"/>
    </row>
    <row r="2735" spans="1:9" ht="25.35" customHeight="1">
      <c r="A2735" s="81">
        <v>42033</v>
      </c>
      <c r="B2735" s="80">
        <v>4.25</v>
      </c>
      <c r="C2735" s="80">
        <v>4.3029999999999999</v>
      </c>
      <c r="D2735" s="80">
        <v>4.2119999999999997</v>
      </c>
      <c r="E2735" s="80">
        <v>4.2910000000000004</v>
      </c>
      <c r="F2735" s="79">
        <v>14787812</v>
      </c>
      <c r="G2735" s="79">
        <v>8140940309</v>
      </c>
      <c r="H2735" s="123">
        <v>34932.773965317603</v>
      </c>
      <c r="I2735" s="124"/>
    </row>
    <row r="2736" spans="1:9" ht="25.35" customHeight="1">
      <c r="A2736" s="81">
        <v>42032</v>
      </c>
      <c r="B2736" s="80">
        <v>4.2480000000000002</v>
      </c>
      <c r="C2736" s="80">
        <v>4.2690000000000001</v>
      </c>
      <c r="D2736" s="80">
        <v>4.1989999999999998</v>
      </c>
      <c r="E2736" s="80">
        <v>4.2690000000000001</v>
      </c>
      <c r="F2736" s="79">
        <v>9917684</v>
      </c>
      <c r="G2736" s="79">
        <v>8140940309</v>
      </c>
      <c r="H2736" s="123">
        <v>34753.674613894102</v>
      </c>
      <c r="I2736" s="124"/>
    </row>
    <row r="2737" spans="1:9" ht="25.35" customHeight="1">
      <c r="A2737" s="81">
        <v>42031</v>
      </c>
      <c r="B2737" s="80">
        <v>4.2709999999999999</v>
      </c>
      <c r="C2737" s="80">
        <v>4.28</v>
      </c>
      <c r="D2737" s="80">
        <v>4.2080000000000002</v>
      </c>
      <c r="E2737" s="80">
        <v>4.2210000000000001</v>
      </c>
      <c r="F2737" s="79">
        <v>11533377</v>
      </c>
      <c r="G2737" s="79">
        <v>8140940309</v>
      </c>
      <c r="H2737" s="123">
        <v>34362.910628105397</v>
      </c>
      <c r="I2737" s="124"/>
    </row>
    <row r="2738" spans="1:9" ht="25.35" customHeight="1">
      <c r="A2738" s="81">
        <v>42030</v>
      </c>
      <c r="B2738" s="80">
        <v>4.2889999999999997</v>
      </c>
      <c r="C2738" s="80">
        <v>4.359</v>
      </c>
      <c r="D2738" s="80">
        <v>4.2279999999999998</v>
      </c>
      <c r="E2738" s="80">
        <v>4.26</v>
      </c>
      <c r="F2738" s="79">
        <v>13413045</v>
      </c>
      <c r="G2738" s="79">
        <v>8140940309</v>
      </c>
      <c r="H2738" s="123">
        <v>34680.407579653402</v>
      </c>
      <c r="I2738" s="124"/>
    </row>
    <row r="2739" spans="1:9" ht="25.35" customHeight="1">
      <c r="A2739" s="81">
        <v>42027</v>
      </c>
      <c r="B2739" s="80">
        <v>4.2359999999999998</v>
      </c>
      <c r="C2739" s="80">
        <v>4.3230000000000004</v>
      </c>
      <c r="D2739" s="80">
        <v>4.2320000000000002</v>
      </c>
      <c r="E2739" s="80">
        <v>4.3109999999999999</v>
      </c>
      <c r="F2739" s="79">
        <v>21808063</v>
      </c>
      <c r="G2739" s="79">
        <v>8140940309</v>
      </c>
      <c r="H2739" s="123">
        <v>35095.592616221402</v>
      </c>
      <c r="I2739" s="124"/>
    </row>
    <row r="2740" spans="1:9" ht="25.35" customHeight="1">
      <c r="A2740" s="81">
        <v>42026</v>
      </c>
      <c r="B2740" s="80">
        <v>4.2240000000000002</v>
      </c>
      <c r="C2740" s="80">
        <v>4.2380000000000004</v>
      </c>
      <c r="D2740" s="80">
        <v>4.1660000000000004</v>
      </c>
      <c r="E2740" s="80">
        <v>4.2119999999999997</v>
      </c>
      <c r="F2740" s="79">
        <v>16625640</v>
      </c>
      <c r="G2740" s="79">
        <v>8140940309</v>
      </c>
      <c r="H2740" s="123">
        <v>34289.639711961798</v>
      </c>
      <c r="I2740" s="124"/>
    </row>
    <row r="2741" spans="1:9" ht="25.35" customHeight="1">
      <c r="A2741" s="81">
        <v>42025</v>
      </c>
      <c r="B2741" s="80">
        <v>4.1550000000000002</v>
      </c>
      <c r="C2741" s="80">
        <v>4.2489999999999997</v>
      </c>
      <c r="D2741" s="80">
        <v>4.16</v>
      </c>
      <c r="E2741" s="80">
        <v>4.2130000000000001</v>
      </c>
      <c r="F2741" s="79">
        <v>27183101</v>
      </c>
      <c r="G2741" s="79">
        <v>8140940309</v>
      </c>
      <c r="H2741" s="123">
        <v>34297.7800622215</v>
      </c>
      <c r="I2741" s="124"/>
    </row>
    <row r="2742" spans="1:9" ht="25.35" customHeight="1">
      <c r="A2742" s="81">
        <v>42024</v>
      </c>
      <c r="B2742" s="80">
        <v>4.1189999999999998</v>
      </c>
      <c r="C2742" s="80">
        <v>4.1630000000000003</v>
      </c>
      <c r="D2742" s="80">
        <v>4.1120000000000001</v>
      </c>
      <c r="E2742" s="80">
        <v>4.1440000000000001</v>
      </c>
      <c r="F2742" s="79">
        <v>13240362</v>
      </c>
      <c r="G2742" s="79">
        <v>8140940309</v>
      </c>
      <c r="H2742" s="123">
        <v>33736.057075269098</v>
      </c>
      <c r="I2742" s="124"/>
    </row>
    <row r="2743" spans="1:9" ht="25.35" customHeight="1">
      <c r="A2743" s="81">
        <v>42023</v>
      </c>
      <c r="B2743" s="80">
        <v>4.085</v>
      </c>
      <c r="C2743" s="80">
        <v>4.173</v>
      </c>
      <c r="D2743" s="80">
        <v>4.0869999999999997</v>
      </c>
      <c r="E2743" s="80">
        <v>4.1180000000000003</v>
      </c>
      <c r="F2743" s="79">
        <v>11816770</v>
      </c>
      <c r="G2743" s="79">
        <v>8140940309</v>
      </c>
      <c r="H2743" s="123">
        <v>33524.392440903801</v>
      </c>
      <c r="I2743" s="124"/>
    </row>
    <row r="2744" spans="1:9" ht="25.35" customHeight="1">
      <c r="A2744" s="81">
        <v>42020</v>
      </c>
      <c r="B2744" s="80">
        <v>4.0179999999999998</v>
      </c>
      <c r="C2744" s="80">
        <v>4.1020000000000003</v>
      </c>
      <c r="D2744" s="80">
        <v>4.0019999999999998</v>
      </c>
      <c r="E2744" s="80">
        <v>4.0910000000000002</v>
      </c>
      <c r="F2744" s="79">
        <v>21347875</v>
      </c>
      <c r="G2744" s="79">
        <v>8140940309</v>
      </c>
      <c r="H2744" s="123">
        <v>33304.587456278699</v>
      </c>
      <c r="I2744" s="124"/>
    </row>
    <row r="2745" spans="1:9" ht="25.35" customHeight="1">
      <c r="A2745" s="81">
        <v>42019</v>
      </c>
      <c r="B2745" s="80">
        <v>4.03</v>
      </c>
      <c r="C2745" s="80">
        <v>4.0590000000000002</v>
      </c>
      <c r="D2745" s="80">
        <v>3.915</v>
      </c>
      <c r="E2745" s="80">
        <v>4.0019999999999998</v>
      </c>
      <c r="F2745" s="79">
        <v>21364230</v>
      </c>
      <c r="G2745" s="79">
        <v>8140940309</v>
      </c>
      <c r="H2745" s="123">
        <v>32580.045818422401</v>
      </c>
      <c r="I2745" s="124"/>
    </row>
    <row r="2746" spans="1:9" ht="25.35" customHeight="1">
      <c r="A2746" s="81">
        <v>42018</v>
      </c>
      <c r="B2746" s="80">
        <v>3.98</v>
      </c>
      <c r="C2746" s="80">
        <v>4.0720000000000001</v>
      </c>
      <c r="D2746" s="80">
        <v>3.9489999999999998</v>
      </c>
      <c r="E2746" s="80">
        <v>4.0140000000000002</v>
      </c>
      <c r="F2746" s="79">
        <v>21417658</v>
      </c>
      <c r="G2746" s="79">
        <v>8140940309</v>
      </c>
      <c r="H2746" s="123">
        <v>32677.7339034424</v>
      </c>
      <c r="I2746" s="124"/>
    </row>
    <row r="2747" spans="1:9" ht="25.35" customHeight="1">
      <c r="A2747" s="81">
        <v>42017</v>
      </c>
      <c r="B2747" s="80">
        <v>3.9689999999999999</v>
      </c>
      <c r="C2747" s="80">
        <v>4.0090000000000003</v>
      </c>
      <c r="D2747" s="80">
        <v>3.95</v>
      </c>
      <c r="E2747" s="80">
        <v>3.9980000000000002</v>
      </c>
      <c r="F2747" s="79">
        <v>10874955</v>
      </c>
      <c r="G2747" s="79">
        <v>8140940309</v>
      </c>
      <c r="H2747" s="123">
        <v>32547.478594528999</v>
      </c>
      <c r="I2747" s="124"/>
    </row>
    <row r="2748" spans="1:9" ht="25.35" customHeight="1">
      <c r="A2748" s="81">
        <v>42016</v>
      </c>
      <c r="B2748" s="80">
        <v>3.9329999999999998</v>
      </c>
      <c r="C2748" s="80">
        <v>3.9940000000000002</v>
      </c>
      <c r="D2748" s="80">
        <v>3.9329999999999998</v>
      </c>
      <c r="E2748" s="80">
        <v>3.9790000000000001</v>
      </c>
      <c r="F2748" s="79">
        <v>7915350</v>
      </c>
      <c r="G2748" s="79">
        <v>8140940309</v>
      </c>
      <c r="H2748" s="123">
        <v>32392.800293884899</v>
      </c>
      <c r="I2748" s="124"/>
    </row>
    <row r="2749" spans="1:9" ht="25.35" customHeight="1">
      <c r="A2749" s="81">
        <v>42013</v>
      </c>
      <c r="B2749" s="80">
        <v>3.9940000000000002</v>
      </c>
      <c r="C2749" s="80">
        <v>4.0030000000000001</v>
      </c>
      <c r="D2749" s="80">
        <v>3.9049999999999998</v>
      </c>
      <c r="E2749" s="80">
        <v>3.9249999999999998</v>
      </c>
      <c r="F2749" s="79">
        <v>11161430</v>
      </c>
      <c r="G2749" s="79">
        <v>8140940309</v>
      </c>
      <c r="H2749" s="123">
        <v>31953.190324634699</v>
      </c>
      <c r="I2749" s="124"/>
    </row>
    <row r="2750" spans="1:9" ht="25.35" customHeight="1">
      <c r="A2750" s="81">
        <v>42012</v>
      </c>
      <c r="B2750" s="80">
        <v>3.96</v>
      </c>
      <c r="C2750" s="80">
        <v>4.0140000000000002</v>
      </c>
      <c r="D2750" s="80">
        <v>3.9239999999999999</v>
      </c>
      <c r="E2750" s="80">
        <v>3.9929999999999999</v>
      </c>
      <c r="F2750" s="79">
        <v>19784041</v>
      </c>
      <c r="G2750" s="79">
        <v>8140940309</v>
      </c>
      <c r="H2750" s="123">
        <v>32506.772961327399</v>
      </c>
      <c r="I2750" s="124"/>
    </row>
    <row r="2751" spans="1:9" ht="25.35" customHeight="1">
      <c r="A2751" s="81">
        <v>42011</v>
      </c>
      <c r="B2751" s="80">
        <v>3.8879999999999999</v>
      </c>
      <c r="C2751" s="80">
        <v>3.9660000000000002</v>
      </c>
      <c r="D2751" s="80">
        <v>3.8660000000000001</v>
      </c>
      <c r="E2751" s="80">
        <v>3.9340000000000002</v>
      </c>
      <c r="F2751" s="79">
        <v>17882976</v>
      </c>
      <c r="G2751" s="79">
        <v>8140940309</v>
      </c>
      <c r="H2751" s="123">
        <v>32026.4592998269</v>
      </c>
      <c r="I2751" s="124"/>
    </row>
    <row r="2752" spans="1:9" ht="25.35" customHeight="1">
      <c r="A2752" s="81">
        <v>42010</v>
      </c>
      <c r="B2752" s="80">
        <v>3.9169999999999998</v>
      </c>
      <c r="C2752" s="80">
        <v>3.931</v>
      </c>
      <c r="D2752" s="80">
        <v>3.8559999999999999</v>
      </c>
      <c r="E2752" s="80">
        <v>3.859</v>
      </c>
      <c r="F2752" s="79">
        <v>14359034</v>
      </c>
      <c r="G2752" s="79">
        <v>8140940309</v>
      </c>
      <c r="H2752" s="123">
        <v>31415.888388461601</v>
      </c>
      <c r="I2752" s="124"/>
    </row>
    <row r="2753" spans="1:9" ht="25.35" customHeight="1">
      <c r="A2753" s="81">
        <v>42009</v>
      </c>
      <c r="B2753" s="80">
        <v>3.9950000000000001</v>
      </c>
      <c r="C2753" s="80">
        <v>4.0229999999999997</v>
      </c>
      <c r="D2753" s="80">
        <v>3.919</v>
      </c>
      <c r="E2753" s="80">
        <v>3.9239999999999999</v>
      </c>
      <c r="F2753" s="79">
        <v>14927860</v>
      </c>
      <c r="G2753" s="79">
        <v>8140940309</v>
      </c>
      <c r="H2753" s="123">
        <v>31945.049974374899</v>
      </c>
      <c r="I2753" s="124"/>
    </row>
    <row r="2754" spans="1:9" ht="25.35" customHeight="1">
      <c r="A2754" s="81">
        <v>42006</v>
      </c>
      <c r="B2754" s="80">
        <v>4.0359999999999996</v>
      </c>
      <c r="C2754" s="80">
        <v>4.0430000000000001</v>
      </c>
      <c r="D2754" s="80">
        <v>3.984</v>
      </c>
      <c r="E2754" s="80">
        <v>4.01</v>
      </c>
      <c r="F2754" s="79">
        <v>6228506</v>
      </c>
      <c r="G2754" s="79">
        <v>8140940309</v>
      </c>
      <c r="H2754" s="123">
        <v>32645.172502403399</v>
      </c>
      <c r="I2754" s="124"/>
    </row>
    <row r="2755" spans="1:9" ht="25.35" customHeight="1">
      <c r="A2755" s="81">
        <v>42004</v>
      </c>
      <c r="B2755" s="80">
        <v>4.0410000000000004</v>
      </c>
      <c r="C2755" s="80">
        <v>4.0540000000000003</v>
      </c>
      <c r="D2755" s="80">
        <v>4.0010000000000003</v>
      </c>
      <c r="E2755" s="80">
        <v>4.0149999999999997</v>
      </c>
      <c r="F2755" s="79">
        <v>2435608</v>
      </c>
      <c r="G2755" s="79">
        <v>8140940309</v>
      </c>
      <c r="H2755" s="123">
        <v>32685.874253702201</v>
      </c>
      <c r="I2755" s="124"/>
    </row>
    <row r="2756" spans="1:9" ht="25.35" customHeight="1">
      <c r="A2756" s="81">
        <v>42003</v>
      </c>
      <c r="B2756" s="80">
        <v>4.0359999999999996</v>
      </c>
      <c r="C2756" s="80">
        <v>4.0730000000000004</v>
      </c>
      <c r="D2756" s="80">
        <v>4</v>
      </c>
      <c r="E2756" s="80">
        <v>4.024</v>
      </c>
      <c r="F2756" s="79">
        <v>7966745</v>
      </c>
      <c r="G2756" s="79">
        <v>8141180935</v>
      </c>
      <c r="H2756" s="123">
        <v>32760.113448910201</v>
      </c>
      <c r="I2756" s="124"/>
    </row>
    <row r="2757" spans="1:9" ht="25.35" customHeight="1">
      <c r="A2757" s="81">
        <v>42002</v>
      </c>
      <c r="B2757" s="80">
        <v>4.1319999999999997</v>
      </c>
      <c r="C2757" s="80">
        <v>4.1369999999999996</v>
      </c>
      <c r="D2757" s="80">
        <v>4.0490000000000004</v>
      </c>
      <c r="E2757" s="80">
        <v>4.0549999999999997</v>
      </c>
      <c r="F2757" s="79">
        <v>8361352</v>
      </c>
      <c r="G2757" s="79">
        <v>8141180935</v>
      </c>
      <c r="H2757" s="123">
        <v>33012.487293898703</v>
      </c>
      <c r="I2757" s="124"/>
    </row>
    <row r="2758" spans="1:9" ht="25.35" customHeight="1">
      <c r="A2758" s="81">
        <v>41997</v>
      </c>
      <c r="B2758" s="80">
        <v>4.1399999999999997</v>
      </c>
      <c r="C2758" s="80">
        <v>4.1669999999999998</v>
      </c>
      <c r="D2758" s="80">
        <v>4.1260000000000003</v>
      </c>
      <c r="E2758" s="80">
        <v>4.1669999999999998</v>
      </c>
      <c r="F2758" s="79">
        <v>2996446</v>
      </c>
      <c r="G2758" s="79">
        <v>8141180935</v>
      </c>
      <c r="H2758" s="123">
        <v>33924.303347467801</v>
      </c>
      <c r="I2758" s="124"/>
    </row>
    <row r="2759" spans="1:9" ht="25.35" customHeight="1">
      <c r="A2759" s="81">
        <v>41996</v>
      </c>
      <c r="B2759" s="80">
        <v>4.1260000000000003</v>
      </c>
      <c r="C2759" s="80">
        <v>4.141</v>
      </c>
      <c r="D2759" s="80">
        <v>4.0810000000000004</v>
      </c>
      <c r="E2759" s="80">
        <v>4.141</v>
      </c>
      <c r="F2759" s="79">
        <v>10042506</v>
      </c>
      <c r="G2759" s="79">
        <v>8141180935</v>
      </c>
      <c r="H2759" s="123">
        <v>33712.632456820997</v>
      </c>
      <c r="I2759" s="124"/>
    </row>
    <row r="2760" spans="1:9" ht="25.35" customHeight="1">
      <c r="A2760" s="81">
        <v>41995</v>
      </c>
      <c r="B2760" s="80">
        <v>4.0670000000000002</v>
      </c>
      <c r="C2760" s="80">
        <v>4.1180000000000003</v>
      </c>
      <c r="D2760" s="80">
        <v>4.0650000000000004</v>
      </c>
      <c r="E2760" s="80">
        <v>4.1100000000000003</v>
      </c>
      <c r="F2760" s="79">
        <v>19874983</v>
      </c>
      <c r="G2760" s="79">
        <v>8141180935</v>
      </c>
      <c r="H2760" s="123">
        <v>33460.2547298149</v>
      </c>
      <c r="I2760" s="124"/>
    </row>
    <row r="2761" spans="1:9" ht="25.35" customHeight="1">
      <c r="A2761" s="81">
        <v>41992</v>
      </c>
      <c r="B2761" s="80">
        <v>4.0490000000000004</v>
      </c>
      <c r="C2761" s="80">
        <v>4.0759999999999996</v>
      </c>
      <c r="D2761" s="80">
        <v>4.0010000000000003</v>
      </c>
      <c r="E2761" s="80">
        <v>4.048</v>
      </c>
      <c r="F2761" s="79">
        <v>30578668</v>
      </c>
      <c r="G2761" s="79">
        <v>8141180935</v>
      </c>
      <c r="H2761" s="123">
        <v>32955.499275802802</v>
      </c>
      <c r="I2761" s="124"/>
    </row>
    <row r="2762" spans="1:9" ht="25.35" customHeight="1">
      <c r="A2762" s="81">
        <v>41991</v>
      </c>
      <c r="B2762" s="80">
        <v>4.0620000000000003</v>
      </c>
      <c r="C2762" s="80">
        <v>4.0780000000000003</v>
      </c>
      <c r="D2762" s="80">
        <v>3.95</v>
      </c>
      <c r="E2762" s="80">
        <v>4.008</v>
      </c>
      <c r="F2762" s="79">
        <v>26380609</v>
      </c>
      <c r="G2762" s="79">
        <v>8141180935</v>
      </c>
      <c r="H2762" s="123">
        <v>32629.852348964199</v>
      </c>
      <c r="I2762" s="124"/>
    </row>
    <row r="2763" spans="1:9" ht="25.35" customHeight="1">
      <c r="A2763" s="81">
        <v>41990</v>
      </c>
      <c r="B2763" s="80">
        <v>4.024</v>
      </c>
      <c r="C2763" s="80">
        <v>4.0510000000000002</v>
      </c>
      <c r="D2763" s="80">
        <v>3.9849999999999999</v>
      </c>
      <c r="E2763" s="80">
        <v>4.0179999999999998</v>
      </c>
      <c r="F2763" s="79">
        <v>15548612</v>
      </c>
      <c r="G2763" s="79">
        <v>8141180935</v>
      </c>
      <c r="H2763" s="123">
        <v>32711.262139665101</v>
      </c>
      <c r="I2763" s="124"/>
    </row>
    <row r="2764" spans="1:9" ht="25.35" customHeight="1">
      <c r="A2764" s="81">
        <v>41989</v>
      </c>
      <c r="B2764" s="80">
        <v>3.976</v>
      </c>
      <c r="C2764" s="80">
        <v>4.0670000000000002</v>
      </c>
      <c r="D2764" s="80">
        <v>3.94</v>
      </c>
      <c r="E2764" s="80">
        <v>4.0540000000000003</v>
      </c>
      <c r="F2764" s="79">
        <v>28117698</v>
      </c>
      <c r="G2764" s="79">
        <v>8141286115</v>
      </c>
      <c r="H2764" s="123">
        <v>33004.773102739899</v>
      </c>
      <c r="I2764" s="124"/>
    </row>
    <row r="2765" spans="1:9" ht="25.35" customHeight="1">
      <c r="A2765" s="81">
        <v>41988</v>
      </c>
      <c r="B2765" s="80">
        <v>3.9329999999999998</v>
      </c>
      <c r="C2765" s="80">
        <v>4.0819999999999999</v>
      </c>
      <c r="D2765" s="80">
        <v>3.9140000000000001</v>
      </c>
      <c r="E2765" s="80">
        <v>3.98</v>
      </c>
      <c r="F2765" s="79">
        <v>24401669</v>
      </c>
      <c r="G2765" s="79">
        <v>8141247625</v>
      </c>
      <c r="H2765" s="123">
        <v>32402.165702782</v>
      </c>
      <c r="I2765" s="124"/>
    </row>
    <row r="2766" spans="1:9" ht="25.35" customHeight="1">
      <c r="A2766" s="81">
        <v>41985</v>
      </c>
      <c r="B2766" s="80">
        <v>4.0810000000000004</v>
      </c>
      <c r="C2766" s="80">
        <v>4.1050000000000004</v>
      </c>
      <c r="D2766" s="80">
        <v>3.9660000000000002</v>
      </c>
      <c r="E2766" s="80">
        <v>3.9740000000000002</v>
      </c>
      <c r="F2766" s="79">
        <v>18822119</v>
      </c>
      <c r="G2766" s="79">
        <v>8141547625</v>
      </c>
      <c r="H2766" s="123">
        <v>32354.5100754048</v>
      </c>
      <c r="I2766" s="124"/>
    </row>
    <row r="2767" spans="1:9" ht="25.35" customHeight="1">
      <c r="A2767" s="81">
        <v>41984</v>
      </c>
      <c r="B2767" s="80">
        <v>4.1050000000000004</v>
      </c>
      <c r="C2767" s="80">
        <v>4.1550000000000002</v>
      </c>
      <c r="D2767" s="80">
        <v>4.0979999999999999</v>
      </c>
      <c r="E2767" s="80">
        <v>4.1109999999999998</v>
      </c>
      <c r="F2767" s="79">
        <v>26092816</v>
      </c>
      <c r="G2767" s="79">
        <v>8141847625</v>
      </c>
      <c r="H2767" s="123">
        <v>33471.136083313897</v>
      </c>
      <c r="I2767" s="124"/>
    </row>
    <row r="2768" spans="1:9" ht="25.35" customHeight="1">
      <c r="A2768" s="81">
        <v>41983</v>
      </c>
      <c r="B2768" s="80">
        <v>4.1059999999999999</v>
      </c>
      <c r="C2768" s="80">
        <v>4.1280000000000001</v>
      </c>
      <c r="D2768" s="80">
        <v>4.08</v>
      </c>
      <c r="E2768" s="80">
        <v>4.101</v>
      </c>
      <c r="F2768" s="79">
        <v>14924488</v>
      </c>
      <c r="G2768" s="79">
        <v>8142147625</v>
      </c>
      <c r="H2768" s="123">
        <v>33390.9460434926</v>
      </c>
      <c r="I2768" s="124"/>
    </row>
    <row r="2769" spans="1:9" ht="25.35" customHeight="1">
      <c r="A2769" s="81">
        <v>41982</v>
      </c>
      <c r="B2769" s="80">
        <v>4.165</v>
      </c>
      <c r="C2769" s="80">
        <v>4.165</v>
      </c>
      <c r="D2769" s="80">
        <v>4.085</v>
      </c>
      <c r="E2769" s="80">
        <v>4.085</v>
      </c>
      <c r="F2769" s="79">
        <v>14456883</v>
      </c>
      <c r="G2769" s="79">
        <v>8142447625</v>
      </c>
      <c r="H2769" s="123">
        <v>33261.898858734698</v>
      </c>
      <c r="I2769" s="124"/>
    </row>
    <row r="2770" spans="1:9" ht="25.35" customHeight="1">
      <c r="A2770" s="81">
        <v>41981</v>
      </c>
      <c r="B2770" s="80">
        <v>4.1929999999999996</v>
      </c>
      <c r="C2770" s="80">
        <v>4.1980000000000004</v>
      </c>
      <c r="D2770" s="80">
        <v>4.1559999999999997</v>
      </c>
      <c r="E2770" s="80">
        <v>4.165</v>
      </c>
      <c r="F2770" s="79">
        <v>10284801</v>
      </c>
      <c r="G2770" s="79">
        <v>8142347668</v>
      </c>
      <c r="H2770" s="123">
        <v>33912.877726614097</v>
      </c>
      <c r="I2770" s="124"/>
    </row>
    <row r="2771" spans="1:9" ht="25.35" customHeight="1">
      <c r="A2771" s="81">
        <v>41978</v>
      </c>
      <c r="B2771" s="80">
        <v>4.1520000000000001</v>
      </c>
      <c r="C2771" s="80">
        <v>4.2009999999999996</v>
      </c>
      <c r="D2771" s="80">
        <v>4.1360000000000001</v>
      </c>
      <c r="E2771" s="80">
        <v>4.2</v>
      </c>
      <c r="F2771" s="79">
        <v>17708249</v>
      </c>
      <c r="G2771" s="79">
        <v>8142647668</v>
      </c>
      <c r="H2771" s="123">
        <v>34199.1186525132</v>
      </c>
      <c r="I2771" s="124"/>
    </row>
    <row r="2772" spans="1:9" ht="25.35" customHeight="1">
      <c r="A2772" s="81">
        <v>41977</v>
      </c>
      <c r="B2772" s="80">
        <v>4.0830000000000002</v>
      </c>
      <c r="C2772" s="80">
        <v>4.1269999999999998</v>
      </c>
      <c r="D2772" s="80">
        <v>4.0599999999999996</v>
      </c>
      <c r="E2772" s="80">
        <v>4.1150000000000002</v>
      </c>
      <c r="F2772" s="79">
        <v>24861739</v>
      </c>
      <c r="G2772" s="79">
        <v>8142947668</v>
      </c>
      <c r="H2772" s="123">
        <v>33508.227790047204</v>
      </c>
      <c r="I2772" s="124"/>
    </row>
    <row r="2773" spans="1:9" ht="25.35" customHeight="1">
      <c r="A2773" s="81">
        <v>41976</v>
      </c>
      <c r="B2773" s="80">
        <v>4.1849999999999996</v>
      </c>
      <c r="C2773" s="80">
        <v>4.1879999999999997</v>
      </c>
      <c r="D2773" s="80">
        <v>4.0789999999999997</v>
      </c>
      <c r="E2773" s="80">
        <v>4.0830000000000002</v>
      </c>
      <c r="F2773" s="79">
        <v>18453550</v>
      </c>
      <c r="G2773" s="79">
        <v>8143247668</v>
      </c>
      <c r="H2773" s="123">
        <v>33248.877836514097</v>
      </c>
      <c r="I2773" s="124"/>
    </row>
    <row r="2774" spans="1:9" ht="25.35" customHeight="1">
      <c r="A2774" s="81">
        <v>41975</v>
      </c>
      <c r="B2774" s="80">
        <v>4.1040000000000001</v>
      </c>
      <c r="C2774" s="80">
        <v>4.1790000000000003</v>
      </c>
      <c r="D2774" s="80">
        <v>4.1050000000000004</v>
      </c>
      <c r="E2774" s="80">
        <v>4.1790000000000003</v>
      </c>
      <c r="F2774" s="79">
        <v>19802549</v>
      </c>
      <c r="G2774" s="79">
        <v>8143247668</v>
      </c>
      <c r="H2774" s="123">
        <v>34030.631196907401</v>
      </c>
      <c r="I2774" s="124"/>
    </row>
    <row r="2775" spans="1:9" ht="25.35" customHeight="1">
      <c r="A2775" s="81">
        <v>41974</v>
      </c>
      <c r="B2775" s="80">
        <v>4.0999999999999996</v>
      </c>
      <c r="C2775" s="80">
        <v>4.1609999999999996</v>
      </c>
      <c r="D2775" s="80">
        <v>4.093</v>
      </c>
      <c r="E2775" s="80">
        <v>4.1180000000000003</v>
      </c>
      <c r="F2775" s="79">
        <v>18242336</v>
      </c>
      <c r="G2775" s="79">
        <v>8143158521</v>
      </c>
      <c r="H2775" s="123">
        <v>33533.5270379875</v>
      </c>
      <c r="I2775" s="124"/>
    </row>
    <row r="2776" spans="1:9" ht="25.35" customHeight="1">
      <c r="A2776" s="81">
        <v>41971</v>
      </c>
      <c r="B2776" s="80">
        <v>4.07</v>
      </c>
      <c r="C2776" s="80">
        <v>4.1360000000000001</v>
      </c>
      <c r="D2776" s="80">
        <v>4.0339999999999998</v>
      </c>
      <c r="E2776" s="80">
        <v>4.1020000000000003</v>
      </c>
      <c r="F2776" s="79">
        <v>33904244</v>
      </c>
      <c r="G2776" s="79">
        <v>8143458521</v>
      </c>
      <c r="H2776" s="123">
        <v>33404.468779161398</v>
      </c>
      <c r="I2776" s="124"/>
    </row>
    <row r="2777" spans="1:9" ht="25.35" customHeight="1">
      <c r="A2777" s="81">
        <v>41970</v>
      </c>
      <c r="B2777" s="80">
        <v>4.0449999999999999</v>
      </c>
      <c r="C2777" s="80">
        <v>4.0599999999999996</v>
      </c>
      <c r="D2777" s="80">
        <v>4.0149999999999997</v>
      </c>
      <c r="E2777" s="80">
        <v>4.0529999999999999</v>
      </c>
      <c r="F2777" s="79">
        <v>12415452</v>
      </c>
      <c r="G2777" s="79">
        <v>8143758521</v>
      </c>
      <c r="H2777" s="123">
        <v>33006.653068151201</v>
      </c>
      <c r="I2777" s="124"/>
    </row>
    <row r="2778" spans="1:9" ht="25.35" customHeight="1">
      <c r="A2778" s="81">
        <v>41969</v>
      </c>
      <c r="B2778" s="80">
        <v>3.9609999999999999</v>
      </c>
      <c r="C2778" s="80">
        <v>4.0819999999999999</v>
      </c>
      <c r="D2778" s="80">
        <v>3.9590000000000001</v>
      </c>
      <c r="E2778" s="80">
        <v>4.0439999999999996</v>
      </c>
      <c r="F2778" s="79">
        <v>25922218</v>
      </c>
      <c r="G2778" s="79">
        <v>8143758521</v>
      </c>
      <c r="H2778" s="123">
        <v>32933.360670497001</v>
      </c>
      <c r="I2778" s="124"/>
    </row>
    <row r="2779" spans="1:9" ht="25.35" customHeight="1">
      <c r="A2779" s="81">
        <v>41968</v>
      </c>
      <c r="B2779" s="80">
        <v>3.9510000000000001</v>
      </c>
      <c r="C2779" s="80">
        <v>4.0170000000000003</v>
      </c>
      <c r="D2779" s="80">
        <v>3.944</v>
      </c>
      <c r="E2779" s="80">
        <v>3.9580000000000002</v>
      </c>
      <c r="F2779" s="79">
        <v>43980817</v>
      </c>
      <c r="G2779" s="79">
        <v>8143882721</v>
      </c>
      <c r="H2779" s="123">
        <v>32233.487359254501</v>
      </c>
      <c r="I2779" s="124"/>
    </row>
    <row r="2780" spans="1:9" ht="25.35" customHeight="1">
      <c r="A2780" s="81">
        <v>41967</v>
      </c>
      <c r="B2780" s="80">
        <v>3.83</v>
      </c>
      <c r="C2780" s="80">
        <v>3.9550000000000001</v>
      </c>
      <c r="D2780" s="80">
        <v>3.7970000000000002</v>
      </c>
      <c r="E2780" s="80">
        <v>3.9409999999999998</v>
      </c>
      <c r="F2780" s="79">
        <v>36920964</v>
      </c>
      <c r="G2780" s="79">
        <v>8144048826</v>
      </c>
      <c r="H2780" s="123">
        <v>32095.6962989977</v>
      </c>
      <c r="I2780" s="124"/>
    </row>
    <row r="2781" spans="1:9" ht="25.35" customHeight="1">
      <c r="A2781" s="81">
        <v>41964</v>
      </c>
      <c r="B2781" s="80">
        <v>3.7679999999999998</v>
      </c>
      <c r="C2781" s="80">
        <v>3.8050000000000002</v>
      </c>
      <c r="D2781" s="80">
        <v>3.7639999999999998</v>
      </c>
      <c r="E2781" s="80">
        <v>3.8</v>
      </c>
      <c r="F2781" s="79">
        <v>16582303</v>
      </c>
      <c r="G2781" s="79">
        <v>8144346786</v>
      </c>
      <c r="H2781" s="123">
        <v>30948.5173984473</v>
      </c>
      <c r="I2781" s="124"/>
    </row>
    <row r="2782" spans="1:9" ht="25.35" customHeight="1">
      <c r="A2782" s="81">
        <v>41963</v>
      </c>
      <c r="B2782" s="80">
        <v>3.8029999999999999</v>
      </c>
      <c r="C2782" s="80">
        <v>3.8170000000000002</v>
      </c>
      <c r="D2782" s="80">
        <v>3.722</v>
      </c>
      <c r="E2782" s="80">
        <v>3.7559999999999998</v>
      </c>
      <c r="F2782" s="79">
        <v>25170592</v>
      </c>
      <c r="G2782" s="79">
        <v>8144646786</v>
      </c>
      <c r="H2782" s="123">
        <v>30591.293669979001</v>
      </c>
      <c r="I2782" s="124"/>
    </row>
    <row r="2783" spans="1:9" ht="25.35" customHeight="1">
      <c r="A2783" s="81">
        <v>41962</v>
      </c>
      <c r="B2783" s="80">
        <v>3.81</v>
      </c>
      <c r="C2783" s="80">
        <v>3.8250000000000002</v>
      </c>
      <c r="D2783" s="80">
        <v>3.7919999999999998</v>
      </c>
      <c r="E2783" s="80">
        <v>3.81</v>
      </c>
      <c r="F2783" s="79">
        <v>13296660</v>
      </c>
      <c r="G2783" s="79">
        <v>8144946786</v>
      </c>
      <c r="H2783" s="123">
        <v>31032.246788602399</v>
      </c>
      <c r="I2783" s="124"/>
    </row>
    <row r="2784" spans="1:9" ht="25.35" customHeight="1">
      <c r="A2784" s="81">
        <v>41961</v>
      </c>
      <c r="B2784" s="80">
        <v>3.7709999999999999</v>
      </c>
      <c r="C2784" s="80">
        <v>3.8149999999999999</v>
      </c>
      <c r="D2784" s="80">
        <v>3.7679999999999998</v>
      </c>
      <c r="E2784" s="80">
        <v>3.8119999999999998</v>
      </c>
      <c r="F2784" s="79">
        <v>13880531</v>
      </c>
      <c r="G2784" s="79">
        <v>8145013741</v>
      </c>
      <c r="H2784" s="123">
        <v>31048.792675864199</v>
      </c>
      <c r="I2784" s="124"/>
    </row>
    <row r="2785" spans="1:9" ht="25.35" customHeight="1">
      <c r="A2785" s="81">
        <v>41960</v>
      </c>
      <c r="B2785" s="80">
        <v>3.726</v>
      </c>
      <c r="C2785" s="80">
        <v>3.77</v>
      </c>
      <c r="D2785" s="80">
        <v>3.7090000000000001</v>
      </c>
      <c r="E2785" s="80">
        <v>3.758</v>
      </c>
      <c r="F2785" s="79">
        <v>15964768</v>
      </c>
      <c r="G2785" s="79">
        <v>8145013741</v>
      </c>
      <c r="H2785" s="123">
        <v>30608.960799767399</v>
      </c>
      <c r="I2785" s="124"/>
    </row>
    <row r="2786" spans="1:9" ht="25.35" customHeight="1">
      <c r="A2786" s="81">
        <v>41957</v>
      </c>
      <c r="B2786" s="80">
        <v>3.69</v>
      </c>
      <c r="C2786" s="80">
        <v>3.742</v>
      </c>
      <c r="D2786" s="80">
        <v>3.6749999999999998</v>
      </c>
      <c r="E2786" s="80">
        <v>3.742</v>
      </c>
      <c r="F2786" s="79">
        <v>18397209</v>
      </c>
      <c r="G2786" s="79">
        <v>8145313741</v>
      </c>
      <c r="H2786" s="123">
        <v>30479.764857763501</v>
      </c>
      <c r="I2786" s="124"/>
    </row>
    <row r="2787" spans="1:9" ht="25.35" customHeight="1">
      <c r="A2787" s="81">
        <v>41956</v>
      </c>
      <c r="B2787" s="80">
        <v>3.69</v>
      </c>
      <c r="C2787" s="80">
        <v>3.7040000000000002</v>
      </c>
      <c r="D2787" s="80">
        <v>3.653</v>
      </c>
      <c r="E2787" s="80">
        <v>3.6890000000000001</v>
      </c>
      <c r="F2787" s="79">
        <v>16213809</v>
      </c>
      <c r="G2787" s="79">
        <v>8145463741</v>
      </c>
      <c r="H2787" s="123">
        <v>30048.6148549834</v>
      </c>
      <c r="I2787" s="124"/>
    </row>
    <row r="2788" spans="1:9" ht="25.35" customHeight="1">
      <c r="A2788" s="81">
        <v>41955</v>
      </c>
      <c r="B2788" s="80">
        <v>3.6880000000000002</v>
      </c>
      <c r="C2788" s="80">
        <v>3.6960000000000002</v>
      </c>
      <c r="D2788" s="80">
        <v>3.6509999999999998</v>
      </c>
      <c r="E2788" s="80">
        <v>3.6709999999999998</v>
      </c>
      <c r="F2788" s="79">
        <v>12272170</v>
      </c>
      <c r="G2788" s="79">
        <v>8145463741</v>
      </c>
      <c r="H2788" s="123">
        <v>29901.997424283501</v>
      </c>
      <c r="I2788" s="124"/>
    </row>
    <row r="2789" spans="1:9" ht="25.35" customHeight="1">
      <c r="A2789" s="81">
        <v>41954</v>
      </c>
      <c r="B2789" s="80">
        <v>3.7509999999999999</v>
      </c>
      <c r="C2789" s="80">
        <v>3.7509999999999999</v>
      </c>
      <c r="D2789" s="80">
        <v>3.673</v>
      </c>
      <c r="E2789" s="80">
        <v>3.6890000000000001</v>
      </c>
      <c r="F2789" s="79">
        <v>23683092</v>
      </c>
      <c r="G2789" s="79">
        <v>8145327885</v>
      </c>
      <c r="H2789" s="123">
        <v>30048.113682214102</v>
      </c>
      <c r="I2789" s="124"/>
    </row>
    <row r="2790" spans="1:9" ht="25.35" customHeight="1">
      <c r="A2790" s="81">
        <v>41953</v>
      </c>
      <c r="B2790" s="80">
        <v>3.73</v>
      </c>
      <c r="C2790" s="80">
        <v>3.758</v>
      </c>
      <c r="D2790" s="80">
        <v>3.7050000000000001</v>
      </c>
      <c r="E2790" s="80">
        <v>3.7509999999999999</v>
      </c>
      <c r="F2790" s="79">
        <v>13706624</v>
      </c>
      <c r="G2790" s="79">
        <v>8145627885</v>
      </c>
      <c r="H2790" s="123">
        <v>30554.251548314998</v>
      </c>
      <c r="I2790" s="124"/>
    </row>
    <row r="2791" spans="1:9" ht="25.35" customHeight="1">
      <c r="A2791" s="81">
        <v>41950</v>
      </c>
      <c r="B2791" s="80">
        <v>3.7320000000000002</v>
      </c>
      <c r="C2791" s="80">
        <v>3.7850000000000001</v>
      </c>
      <c r="D2791" s="80">
        <v>3.7269999999999999</v>
      </c>
      <c r="E2791" s="80">
        <v>3.7349999999999999</v>
      </c>
      <c r="F2791" s="79">
        <v>16481203</v>
      </c>
      <c r="G2791" s="79">
        <v>8145756777</v>
      </c>
      <c r="H2791" s="123">
        <v>30424.400707571102</v>
      </c>
      <c r="I2791" s="124"/>
    </row>
    <row r="2792" spans="1:9" ht="25.35" customHeight="1">
      <c r="A2792" s="81">
        <v>41949</v>
      </c>
      <c r="B2792" s="80">
        <v>3.7010000000000001</v>
      </c>
      <c r="C2792" s="80">
        <v>3.7480000000000002</v>
      </c>
      <c r="D2792" s="80">
        <v>3.6850000000000001</v>
      </c>
      <c r="E2792" s="80">
        <v>3.714</v>
      </c>
      <c r="F2792" s="79">
        <v>15270345</v>
      </c>
      <c r="G2792" s="79">
        <v>8145756777</v>
      </c>
      <c r="H2792" s="123">
        <v>30253.340561020399</v>
      </c>
      <c r="I2792" s="124"/>
    </row>
    <row r="2793" spans="1:9" ht="25.35" customHeight="1">
      <c r="A2793" s="81">
        <v>41948</v>
      </c>
      <c r="B2793" s="80">
        <v>3.66</v>
      </c>
      <c r="C2793" s="80">
        <v>3.7130000000000001</v>
      </c>
      <c r="D2793" s="80">
        <v>3.6309999999999998</v>
      </c>
      <c r="E2793" s="80">
        <v>3.7130000000000001</v>
      </c>
      <c r="F2793" s="79">
        <v>24042380</v>
      </c>
      <c r="G2793" s="79">
        <v>8145756777</v>
      </c>
      <c r="H2793" s="123">
        <v>30245.193452542</v>
      </c>
      <c r="I2793" s="124"/>
    </row>
    <row r="2794" spans="1:9" ht="25.35" customHeight="1">
      <c r="A2794" s="81">
        <v>41947</v>
      </c>
      <c r="B2794" s="80">
        <v>3.66</v>
      </c>
      <c r="C2794" s="80">
        <v>3.6930000000000001</v>
      </c>
      <c r="D2794" s="80">
        <v>3.6139999999999999</v>
      </c>
      <c r="E2794" s="80">
        <v>3.6219999999999999</v>
      </c>
      <c r="F2794" s="79">
        <v>30711004</v>
      </c>
      <c r="G2794" s="79">
        <v>8145756777</v>
      </c>
      <c r="H2794" s="123">
        <v>29503.932817489</v>
      </c>
      <c r="I2794" s="124"/>
    </row>
    <row r="2795" spans="1:9" ht="25.35" customHeight="1">
      <c r="A2795" s="81">
        <v>41946</v>
      </c>
      <c r="B2795" s="80">
        <v>3.6789999999999998</v>
      </c>
      <c r="C2795" s="80">
        <v>3.698</v>
      </c>
      <c r="D2795" s="80">
        <v>3.6589999999999998</v>
      </c>
      <c r="E2795" s="80">
        <v>3.673</v>
      </c>
      <c r="F2795" s="79">
        <v>15358178</v>
      </c>
      <c r="G2795" s="79">
        <v>8145756777</v>
      </c>
      <c r="H2795" s="123">
        <v>29919.363492197899</v>
      </c>
      <c r="I2795" s="124"/>
    </row>
    <row r="2796" spans="1:9" ht="25.35" customHeight="1">
      <c r="A2796" s="81">
        <v>41943</v>
      </c>
      <c r="B2796" s="80">
        <v>3.7</v>
      </c>
      <c r="C2796" s="80">
        <v>3.7029999999999998</v>
      </c>
      <c r="D2796" s="80">
        <v>3.6240000000000001</v>
      </c>
      <c r="E2796" s="80">
        <v>3.6749999999999998</v>
      </c>
      <c r="F2796" s="79">
        <v>22351204</v>
      </c>
      <c r="G2796" s="79">
        <v>8145756777</v>
      </c>
      <c r="H2796" s="123">
        <v>29935.655767054999</v>
      </c>
      <c r="I2796" s="124"/>
    </row>
    <row r="2797" spans="1:9" ht="25.35" customHeight="1">
      <c r="A2797" s="81">
        <v>41942</v>
      </c>
      <c r="B2797" s="80">
        <v>3.79</v>
      </c>
      <c r="C2797" s="80">
        <v>3.7930000000000001</v>
      </c>
      <c r="D2797" s="80">
        <v>3.613</v>
      </c>
      <c r="E2797" s="80">
        <v>3.6789999999999998</v>
      </c>
      <c r="F2797" s="79">
        <v>27390421</v>
      </c>
      <c r="G2797" s="79">
        <v>8144633993</v>
      </c>
      <c r="H2797" s="123">
        <v>29964.107652444902</v>
      </c>
      <c r="I2797" s="124"/>
    </row>
    <row r="2798" spans="1:9" ht="25.35" customHeight="1">
      <c r="A2798" s="81">
        <v>41941</v>
      </c>
      <c r="B2798" s="80">
        <v>3.7770000000000001</v>
      </c>
      <c r="C2798" s="80">
        <v>3.794</v>
      </c>
      <c r="D2798" s="80">
        <v>3.7440000000000002</v>
      </c>
      <c r="E2798" s="80">
        <v>3.7549999999999999</v>
      </c>
      <c r="F2798" s="79">
        <v>11034666</v>
      </c>
      <c r="G2798" s="79">
        <v>8144633993</v>
      </c>
      <c r="H2798" s="123">
        <v>30583.101575794401</v>
      </c>
      <c r="I2798" s="124"/>
    </row>
    <row r="2799" spans="1:9" ht="25.35" customHeight="1">
      <c r="A2799" s="81">
        <v>41940</v>
      </c>
      <c r="B2799" s="80">
        <v>3.7069999999999999</v>
      </c>
      <c r="C2799" s="80">
        <v>3.766</v>
      </c>
      <c r="D2799" s="80">
        <v>3.7069999999999999</v>
      </c>
      <c r="E2799" s="80">
        <v>3.754</v>
      </c>
      <c r="F2799" s="79">
        <v>11013669</v>
      </c>
      <c r="G2799" s="79">
        <v>8144633993</v>
      </c>
      <c r="H2799" s="123">
        <v>30574.955590286299</v>
      </c>
      <c r="I2799" s="124"/>
    </row>
    <row r="2800" spans="1:9" ht="25.35" customHeight="1">
      <c r="A2800" s="81">
        <v>41939</v>
      </c>
      <c r="B2800" s="80">
        <v>3.7370000000000001</v>
      </c>
      <c r="C2800" s="80">
        <v>3.74</v>
      </c>
      <c r="D2800" s="80">
        <v>3.6709999999999998</v>
      </c>
      <c r="E2800" s="80">
        <v>3.6930000000000001</v>
      </c>
      <c r="F2800" s="79">
        <v>9871780</v>
      </c>
      <c r="G2800" s="79">
        <v>8144633993</v>
      </c>
      <c r="H2800" s="123">
        <v>30078.132031237899</v>
      </c>
      <c r="I2800" s="124"/>
    </row>
    <row r="2801" spans="1:9" ht="25.35" customHeight="1">
      <c r="A2801" s="81">
        <v>41936</v>
      </c>
      <c r="B2801" s="80">
        <v>3.7250000000000001</v>
      </c>
      <c r="C2801" s="80">
        <v>3.72</v>
      </c>
      <c r="D2801" s="80">
        <v>3.6360000000000001</v>
      </c>
      <c r="E2801" s="80">
        <v>3.7</v>
      </c>
      <c r="F2801" s="79">
        <v>26315511</v>
      </c>
      <c r="G2801" s="79">
        <v>8144633993</v>
      </c>
      <c r="H2801" s="123">
        <v>30135.146162466401</v>
      </c>
      <c r="I2801" s="124"/>
    </row>
    <row r="2802" spans="1:9" ht="25.35" customHeight="1">
      <c r="A2802" s="81">
        <v>41935</v>
      </c>
      <c r="B2802" s="80">
        <v>3.726</v>
      </c>
      <c r="C2802" s="80">
        <v>3.7730000000000001</v>
      </c>
      <c r="D2802" s="80">
        <v>3.6960000000000002</v>
      </c>
      <c r="E2802" s="80">
        <v>3.766</v>
      </c>
      <c r="F2802" s="79">
        <v>13781460</v>
      </c>
      <c r="G2802" s="79">
        <v>8144633993</v>
      </c>
      <c r="H2802" s="123">
        <v>30672.691881727202</v>
      </c>
      <c r="I2802" s="124"/>
    </row>
    <row r="2803" spans="1:9" ht="25.35" customHeight="1">
      <c r="A2803" s="81">
        <v>41934</v>
      </c>
      <c r="B2803" s="80">
        <v>3.7</v>
      </c>
      <c r="C2803" s="80">
        <v>3.734</v>
      </c>
      <c r="D2803" s="80">
        <v>3.6819999999999999</v>
      </c>
      <c r="E2803" s="80">
        <v>3.7309999999999999</v>
      </c>
      <c r="F2803" s="79">
        <v>12737254</v>
      </c>
      <c r="G2803" s="79">
        <v>8144633993</v>
      </c>
      <c r="H2803" s="123">
        <v>30387.6289929126</v>
      </c>
      <c r="I2803" s="124"/>
    </row>
    <row r="2804" spans="1:9" ht="25.35" customHeight="1">
      <c r="A2804" s="81">
        <v>41933</v>
      </c>
      <c r="B2804" s="80">
        <v>3.6179999999999999</v>
      </c>
      <c r="C2804" s="80">
        <v>3.7050000000000001</v>
      </c>
      <c r="D2804" s="80">
        <v>3.6040000000000001</v>
      </c>
      <c r="E2804" s="80">
        <v>3.698</v>
      </c>
      <c r="F2804" s="79">
        <v>20696809</v>
      </c>
      <c r="G2804" s="79">
        <v>8144633993</v>
      </c>
      <c r="H2804" s="123">
        <v>30118.856133282199</v>
      </c>
      <c r="I2804" s="124"/>
    </row>
    <row r="2805" spans="1:9" ht="25.35" customHeight="1">
      <c r="A2805" s="81">
        <v>41932</v>
      </c>
      <c r="B2805" s="80">
        <v>3.62</v>
      </c>
      <c r="C2805" s="80">
        <v>3.637</v>
      </c>
      <c r="D2805" s="80">
        <v>3.597</v>
      </c>
      <c r="E2805" s="80">
        <v>3.6320000000000001</v>
      </c>
      <c r="F2805" s="79">
        <v>15394077</v>
      </c>
      <c r="G2805" s="79">
        <v>8144633993</v>
      </c>
      <c r="H2805" s="123">
        <v>29581.312355853599</v>
      </c>
      <c r="I2805" s="124"/>
    </row>
    <row r="2806" spans="1:9" ht="25.35" customHeight="1">
      <c r="A2806" s="81">
        <v>41929</v>
      </c>
      <c r="B2806" s="80">
        <v>3.6259999999999999</v>
      </c>
      <c r="C2806" s="80">
        <v>3.6589999999999998</v>
      </c>
      <c r="D2806" s="80">
        <v>3.605</v>
      </c>
      <c r="E2806" s="80">
        <v>3.6269999999999998</v>
      </c>
      <c r="F2806" s="79">
        <v>19485758</v>
      </c>
      <c r="G2806" s="79">
        <v>8144633993</v>
      </c>
      <c r="H2806" s="123">
        <v>29540.588253809201</v>
      </c>
      <c r="I2806" s="124"/>
    </row>
    <row r="2807" spans="1:9" ht="25.35" customHeight="1">
      <c r="A2807" s="81">
        <v>41928</v>
      </c>
      <c r="B2807" s="80">
        <v>3.605</v>
      </c>
      <c r="C2807" s="80">
        <v>3.65</v>
      </c>
      <c r="D2807" s="80">
        <v>3.5190000000000001</v>
      </c>
      <c r="E2807" s="80">
        <v>3.6150000000000002</v>
      </c>
      <c r="F2807" s="79">
        <v>35439083</v>
      </c>
      <c r="G2807" s="79">
        <v>8144633993</v>
      </c>
      <c r="H2807" s="123">
        <v>29442.851962368299</v>
      </c>
      <c r="I2807" s="124"/>
    </row>
    <row r="2808" spans="1:9" ht="25.35" customHeight="1">
      <c r="A2808" s="81">
        <v>41927</v>
      </c>
      <c r="B2808" s="80">
        <v>3.7109999999999999</v>
      </c>
      <c r="C2808" s="80">
        <v>3.7050000000000001</v>
      </c>
      <c r="D2808" s="80">
        <v>3.5920000000000001</v>
      </c>
      <c r="E2808" s="80">
        <v>3.601</v>
      </c>
      <c r="F2808" s="79">
        <v>15316133</v>
      </c>
      <c r="G2808" s="79">
        <v>8144633993</v>
      </c>
      <c r="H2808" s="123">
        <v>29328.827583575301</v>
      </c>
      <c r="I2808" s="124"/>
    </row>
    <row r="2809" spans="1:9" ht="25.35" customHeight="1">
      <c r="A2809" s="81">
        <v>41926</v>
      </c>
      <c r="B2809" s="80">
        <v>3.665</v>
      </c>
      <c r="C2809" s="80">
        <v>3.7109999999999999</v>
      </c>
      <c r="D2809" s="80">
        <v>3.657</v>
      </c>
      <c r="E2809" s="80">
        <v>3.6949999999999998</v>
      </c>
      <c r="F2809" s="79">
        <v>13084721</v>
      </c>
      <c r="G2809" s="79">
        <v>8144633993</v>
      </c>
      <c r="H2809" s="123">
        <v>30094.422060421999</v>
      </c>
      <c r="I2809" s="124"/>
    </row>
    <row r="2810" spans="1:9" ht="25.35" customHeight="1">
      <c r="A2810" s="81">
        <v>41925</v>
      </c>
      <c r="B2810" s="80">
        <v>3.67</v>
      </c>
      <c r="C2810" s="80">
        <v>3.6880000000000002</v>
      </c>
      <c r="D2810" s="80">
        <v>3.6549999999999998</v>
      </c>
      <c r="E2810" s="80">
        <v>3.6840000000000002</v>
      </c>
      <c r="F2810" s="79">
        <v>11673682</v>
      </c>
      <c r="G2810" s="79">
        <v>8144633993</v>
      </c>
      <c r="H2810" s="123">
        <v>30004.8317544893</v>
      </c>
      <c r="I2810" s="124"/>
    </row>
    <row r="2811" spans="1:9" ht="25.35" customHeight="1">
      <c r="A2811" s="81">
        <v>41922</v>
      </c>
      <c r="B2811" s="80">
        <v>3.6539999999999999</v>
      </c>
      <c r="C2811" s="80">
        <v>3.734</v>
      </c>
      <c r="D2811" s="80">
        <v>3.6549999999999998</v>
      </c>
      <c r="E2811" s="80">
        <v>3.6949999999999998</v>
      </c>
      <c r="F2811" s="79">
        <v>19294446</v>
      </c>
      <c r="G2811" s="79">
        <v>8144633993</v>
      </c>
      <c r="H2811" s="123">
        <v>30094.422060421999</v>
      </c>
      <c r="I2811" s="124"/>
    </row>
    <row r="2812" spans="1:9" ht="25.35" customHeight="1">
      <c r="A2812" s="81">
        <v>41921</v>
      </c>
      <c r="B2812" s="80">
        <v>3.7709999999999999</v>
      </c>
      <c r="C2812" s="80">
        <v>3.762</v>
      </c>
      <c r="D2812" s="80">
        <v>3.6739999999999999</v>
      </c>
      <c r="E2812" s="80">
        <v>3.69</v>
      </c>
      <c r="F2812" s="79">
        <v>14681312</v>
      </c>
      <c r="G2812" s="79">
        <v>8144633993</v>
      </c>
      <c r="H2812" s="123">
        <v>30053.6999002097</v>
      </c>
      <c r="I2812" s="124"/>
    </row>
    <row r="2813" spans="1:9" ht="25.35" customHeight="1">
      <c r="A2813" s="81">
        <v>41920</v>
      </c>
      <c r="B2813" s="80">
        <v>3.7</v>
      </c>
      <c r="C2813" s="80">
        <v>3.742</v>
      </c>
      <c r="D2813" s="80">
        <v>3.6859999999999999</v>
      </c>
      <c r="E2813" s="80">
        <v>3.7240000000000002</v>
      </c>
      <c r="F2813" s="79">
        <v>12377343</v>
      </c>
      <c r="G2813" s="79">
        <v>8144633993</v>
      </c>
      <c r="H2813" s="123">
        <v>30330.616803516099</v>
      </c>
      <c r="I2813" s="124"/>
    </row>
    <row r="2814" spans="1:9" ht="25.35" customHeight="1">
      <c r="A2814" s="81">
        <v>41919</v>
      </c>
      <c r="B2814" s="80">
        <v>3.7519999999999998</v>
      </c>
      <c r="C2814" s="80">
        <v>3.7509999999999999</v>
      </c>
      <c r="D2814" s="80">
        <v>3.706</v>
      </c>
      <c r="E2814" s="80">
        <v>3.7090000000000001</v>
      </c>
      <c r="F2814" s="79">
        <v>10026512</v>
      </c>
      <c r="G2814" s="79">
        <v>8144633993</v>
      </c>
      <c r="H2814" s="123">
        <v>30208.446439215</v>
      </c>
      <c r="I2814" s="124"/>
    </row>
    <row r="2815" spans="1:9" ht="25.35" customHeight="1">
      <c r="A2815" s="81">
        <v>41918</v>
      </c>
      <c r="B2815" s="80">
        <v>3.7629999999999999</v>
      </c>
      <c r="C2815" s="80">
        <v>3.798</v>
      </c>
      <c r="D2815" s="80">
        <v>3.7469999999999999</v>
      </c>
      <c r="E2815" s="80">
        <v>3.76</v>
      </c>
      <c r="F2815" s="79">
        <v>10634032</v>
      </c>
      <c r="G2815" s="79">
        <v>8144633993</v>
      </c>
      <c r="H2815" s="123">
        <v>30623.8237360067</v>
      </c>
      <c r="I2815" s="124"/>
    </row>
    <row r="2816" spans="1:9" ht="25.35" customHeight="1">
      <c r="A2816" s="81">
        <v>41915</v>
      </c>
      <c r="B2816" s="80">
        <v>3.7469999999999999</v>
      </c>
      <c r="C2816" s="80">
        <v>3.7770000000000001</v>
      </c>
      <c r="D2816" s="80">
        <v>3.7290000000000001</v>
      </c>
      <c r="E2816" s="80">
        <v>3.7679999999999998</v>
      </c>
      <c r="F2816" s="79">
        <v>10155101</v>
      </c>
      <c r="G2816" s="79">
        <v>8144633993</v>
      </c>
      <c r="H2816" s="123">
        <v>30688.979969079301</v>
      </c>
      <c r="I2816" s="124"/>
    </row>
    <row r="2817" spans="1:9" ht="25.35" customHeight="1">
      <c r="A2817" s="81">
        <v>41914</v>
      </c>
      <c r="B2817" s="80">
        <v>3.7970000000000002</v>
      </c>
      <c r="C2817" s="80">
        <v>3.802</v>
      </c>
      <c r="D2817" s="80">
        <v>3.738</v>
      </c>
      <c r="E2817" s="80">
        <v>3.738</v>
      </c>
      <c r="F2817" s="79">
        <v>12523974</v>
      </c>
      <c r="G2817" s="79">
        <v>8144633993</v>
      </c>
      <c r="H2817" s="123">
        <v>30444.6411823091</v>
      </c>
      <c r="I2817" s="124"/>
    </row>
    <row r="2818" spans="1:9" ht="25.35" customHeight="1">
      <c r="A2818" s="81">
        <v>41913</v>
      </c>
      <c r="B2818" s="80">
        <v>3.794</v>
      </c>
      <c r="C2818" s="80">
        <v>3.8119999999999998</v>
      </c>
      <c r="D2818" s="80">
        <v>3.7770000000000001</v>
      </c>
      <c r="E2818" s="80">
        <v>3.7949999999999999</v>
      </c>
      <c r="F2818" s="79">
        <v>11482943</v>
      </c>
      <c r="G2818" s="79">
        <v>8144633993</v>
      </c>
      <c r="H2818" s="123">
        <v>30908.886624821302</v>
      </c>
      <c r="I2818" s="124"/>
    </row>
    <row r="2819" spans="1:9" ht="25.35" customHeight="1">
      <c r="A2819" s="81">
        <v>41912</v>
      </c>
      <c r="B2819" s="80">
        <v>3.8330000000000002</v>
      </c>
      <c r="C2819" s="80">
        <v>3.84</v>
      </c>
      <c r="D2819" s="80">
        <v>3.7850000000000001</v>
      </c>
      <c r="E2819" s="80">
        <v>3.7959999999999998</v>
      </c>
      <c r="F2819" s="79">
        <v>14436956</v>
      </c>
      <c r="G2819" s="79">
        <v>8144633993</v>
      </c>
      <c r="H2819" s="123">
        <v>30917.0306684973</v>
      </c>
      <c r="I2819" s="124"/>
    </row>
    <row r="2820" spans="1:9" ht="25.35" customHeight="1">
      <c r="A2820" s="81">
        <v>41911</v>
      </c>
      <c r="B2820" s="80">
        <v>3.84</v>
      </c>
      <c r="C2820" s="80">
        <v>3.8519999999999999</v>
      </c>
      <c r="D2820" s="80">
        <v>3.8119999999999998</v>
      </c>
      <c r="E2820" s="80">
        <v>3.82</v>
      </c>
      <c r="F2820" s="79">
        <v>10675601</v>
      </c>
      <c r="G2820" s="79">
        <v>8140022788</v>
      </c>
      <c r="H2820" s="123">
        <v>31094.886506754901</v>
      </c>
      <c r="I2820" s="124"/>
    </row>
    <row r="2821" spans="1:9" ht="25.35" customHeight="1">
      <c r="A2821" s="81">
        <v>41908</v>
      </c>
      <c r="B2821" s="80">
        <v>3.8330000000000002</v>
      </c>
      <c r="C2821" s="80">
        <v>3.8580000000000001</v>
      </c>
      <c r="D2821" s="80">
        <v>3.8</v>
      </c>
      <c r="E2821" s="80">
        <v>3.8359999999999999</v>
      </c>
      <c r="F2821" s="79">
        <v>7964745</v>
      </c>
      <c r="G2821" s="79">
        <v>8140022788</v>
      </c>
      <c r="H2821" s="123">
        <v>31225.1271353025</v>
      </c>
      <c r="I2821" s="124"/>
    </row>
    <row r="2822" spans="1:9" ht="25.35" customHeight="1">
      <c r="A2822" s="81">
        <v>41907</v>
      </c>
      <c r="B2822" s="80">
        <v>3.8849999999999998</v>
      </c>
      <c r="C2822" s="80">
        <v>3.9039999999999999</v>
      </c>
      <c r="D2822" s="80">
        <v>3.8250000000000002</v>
      </c>
      <c r="E2822" s="80">
        <v>3.8319999999999999</v>
      </c>
      <c r="F2822" s="79">
        <v>12401394</v>
      </c>
      <c r="G2822" s="79">
        <v>8140022788</v>
      </c>
      <c r="H2822" s="123">
        <v>31192.567463348802</v>
      </c>
      <c r="I2822" s="124"/>
    </row>
    <row r="2823" spans="1:9" ht="25.35" customHeight="1">
      <c r="A2823" s="81">
        <v>41906</v>
      </c>
      <c r="B2823" s="80">
        <v>3.88</v>
      </c>
      <c r="C2823" s="80">
        <v>3.8839999999999999</v>
      </c>
      <c r="D2823" s="80">
        <v>3.8460000000000001</v>
      </c>
      <c r="E2823" s="80">
        <v>3.8839999999999999</v>
      </c>
      <c r="F2823" s="79">
        <v>12644143</v>
      </c>
      <c r="G2823" s="79">
        <v>8140022788</v>
      </c>
      <c r="H2823" s="123">
        <v>31615.847080212799</v>
      </c>
      <c r="I2823" s="124"/>
    </row>
    <row r="2824" spans="1:9" ht="25.35" customHeight="1">
      <c r="A2824" s="81">
        <v>41905</v>
      </c>
      <c r="B2824" s="80">
        <v>3.9279999999999999</v>
      </c>
      <c r="C2824" s="80">
        <v>3.9340000000000002</v>
      </c>
      <c r="D2824" s="80">
        <v>3.8610000000000002</v>
      </c>
      <c r="E2824" s="80">
        <v>3.8759999999999999</v>
      </c>
      <c r="F2824" s="79">
        <v>11391283</v>
      </c>
      <c r="G2824" s="79">
        <v>8140022788</v>
      </c>
      <c r="H2824" s="123">
        <v>31550.7296770379</v>
      </c>
      <c r="I2824" s="124"/>
    </row>
    <row r="2825" spans="1:9" ht="25.35" customHeight="1">
      <c r="A2825" s="81">
        <v>41904</v>
      </c>
      <c r="B2825" s="80">
        <v>3.984</v>
      </c>
      <c r="C2825" s="80">
        <v>3.9980000000000002</v>
      </c>
      <c r="D2825" s="80">
        <v>3.9020000000000001</v>
      </c>
      <c r="E2825" s="80">
        <v>3.9169999999999998</v>
      </c>
      <c r="F2825" s="79">
        <v>14103808</v>
      </c>
      <c r="G2825" s="79">
        <v>8140022788</v>
      </c>
      <c r="H2825" s="123">
        <v>31884.469710845999</v>
      </c>
      <c r="I2825" s="124"/>
    </row>
    <row r="2826" spans="1:9" ht="25.35" customHeight="1">
      <c r="A2826" s="81">
        <v>41901</v>
      </c>
      <c r="B2826" s="80">
        <v>4.0199999999999996</v>
      </c>
      <c r="C2826" s="80">
        <v>4.0460000000000003</v>
      </c>
      <c r="D2826" s="80">
        <v>3.972</v>
      </c>
      <c r="E2826" s="80">
        <v>3.9780000000000002</v>
      </c>
      <c r="F2826" s="79">
        <v>67687596</v>
      </c>
      <c r="G2826" s="79">
        <v>8140022788</v>
      </c>
      <c r="H2826" s="123">
        <v>32381.010045155399</v>
      </c>
      <c r="I2826" s="124"/>
    </row>
    <row r="2827" spans="1:9" ht="25.35" customHeight="1">
      <c r="A2827" s="81">
        <v>41900</v>
      </c>
      <c r="B2827" s="80">
        <v>3.8849999999999998</v>
      </c>
      <c r="C2827" s="80">
        <v>3.96</v>
      </c>
      <c r="D2827" s="80">
        <v>3.8679999999999999</v>
      </c>
      <c r="E2827" s="80">
        <v>3.9550000000000001</v>
      </c>
      <c r="F2827" s="79">
        <v>20481826</v>
      </c>
      <c r="G2827" s="79">
        <v>8140022788</v>
      </c>
      <c r="H2827" s="123">
        <v>32193.789505505501</v>
      </c>
      <c r="I2827" s="124"/>
    </row>
    <row r="2828" spans="1:9" ht="25.35" customHeight="1">
      <c r="A2828" s="81">
        <v>41899</v>
      </c>
      <c r="B2828" s="80">
        <v>3.8860000000000001</v>
      </c>
      <c r="C2828" s="80">
        <v>3.8969999999999998</v>
      </c>
      <c r="D2828" s="80">
        <v>3.8610000000000002</v>
      </c>
      <c r="E2828" s="80">
        <v>3.8839999999999999</v>
      </c>
      <c r="F2828" s="79">
        <v>13361115</v>
      </c>
      <c r="G2828" s="79">
        <v>8140022788</v>
      </c>
      <c r="H2828" s="123">
        <v>31615.847080212799</v>
      </c>
      <c r="I2828" s="124"/>
    </row>
    <row r="2829" spans="1:9" ht="25.35" customHeight="1">
      <c r="A2829" s="81">
        <v>41898</v>
      </c>
      <c r="B2829" s="80">
        <v>3.87</v>
      </c>
      <c r="C2829" s="80">
        <v>3.8679999999999999</v>
      </c>
      <c r="D2829" s="80">
        <v>3.8250000000000002</v>
      </c>
      <c r="E2829" s="80">
        <v>3.8660000000000001</v>
      </c>
      <c r="F2829" s="79">
        <v>10107254</v>
      </c>
      <c r="G2829" s="79">
        <v>8140022788</v>
      </c>
      <c r="H2829" s="123">
        <v>31469.329526787202</v>
      </c>
      <c r="I2829" s="124"/>
    </row>
    <row r="2830" spans="1:9" ht="25.35" customHeight="1">
      <c r="A2830" s="81">
        <v>41897</v>
      </c>
      <c r="B2830" s="80">
        <v>3.879</v>
      </c>
      <c r="C2830" s="80">
        <v>3.891</v>
      </c>
      <c r="D2830" s="80">
        <v>3.863</v>
      </c>
      <c r="E2830" s="80">
        <v>3.8730000000000002</v>
      </c>
      <c r="F2830" s="79">
        <v>9492043</v>
      </c>
      <c r="G2830" s="79">
        <v>8140022788</v>
      </c>
      <c r="H2830" s="123">
        <v>31526.307497156798</v>
      </c>
      <c r="I2830" s="124"/>
    </row>
    <row r="2831" spans="1:9" ht="25.35" customHeight="1">
      <c r="A2831" s="81">
        <v>41894</v>
      </c>
      <c r="B2831" s="80">
        <v>3.8879999999999999</v>
      </c>
      <c r="C2831" s="80">
        <v>3.9009999999999998</v>
      </c>
      <c r="D2831" s="80">
        <v>3.88</v>
      </c>
      <c r="E2831" s="80">
        <v>3.8940000000000001</v>
      </c>
      <c r="F2831" s="79">
        <v>10245132</v>
      </c>
      <c r="G2831" s="79">
        <v>8140022788</v>
      </c>
      <c r="H2831" s="123">
        <v>31697.249171196101</v>
      </c>
      <c r="I2831" s="124"/>
    </row>
    <row r="2832" spans="1:9" ht="25.35" customHeight="1">
      <c r="A2832" s="81">
        <v>41893</v>
      </c>
      <c r="B2832" s="80">
        <v>3.9209999999999998</v>
      </c>
      <c r="C2832" s="80">
        <v>3.9119999999999999</v>
      </c>
      <c r="D2832" s="80">
        <v>3.86</v>
      </c>
      <c r="E2832" s="80">
        <v>3.8780000000000001</v>
      </c>
      <c r="F2832" s="79">
        <v>13995826</v>
      </c>
      <c r="G2832" s="79">
        <v>8140022788</v>
      </c>
      <c r="H2832" s="123">
        <v>31567.0066019158</v>
      </c>
      <c r="I2832" s="124"/>
    </row>
    <row r="2833" spans="1:9" ht="25.35" customHeight="1">
      <c r="A2833" s="81">
        <v>41892</v>
      </c>
      <c r="B2833" s="80">
        <v>3.8860000000000001</v>
      </c>
      <c r="C2833" s="80">
        <v>3.9089999999999998</v>
      </c>
      <c r="D2833" s="80">
        <v>3.8439999999999999</v>
      </c>
      <c r="E2833" s="80">
        <v>3.9009999999999998</v>
      </c>
      <c r="F2833" s="79">
        <v>14227910</v>
      </c>
      <c r="G2833" s="79">
        <v>8140022788</v>
      </c>
      <c r="H2833" s="123">
        <v>31754.229082298301</v>
      </c>
      <c r="I2833" s="124"/>
    </row>
    <row r="2834" spans="1:9" ht="25.35" customHeight="1">
      <c r="A2834" s="81">
        <v>41891</v>
      </c>
      <c r="B2834" s="80">
        <v>3.855</v>
      </c>
      <c r="C2834" s="80">
        <v>3.883</v>
      </c>
      <c r="D2834" s="80">
        <v>3.855</v>
      </c>
      <c r="E2834" s="80">
        <v>3.8740000000000001</v>
      </c>
      <c r="F2834" s="79">
        <v>15591660</v>
      </c>
      <c r="G2834" s="79">
        <v>8140022788</v>
      </c>
      <c r="H2834" s="123">
        <v>31534.446929962101</v>
      </c>
      <c r="I2834" s="124"/>
    </row>
    <row r="2835" spans="1:9" ht="25.35" customHeight="1">
      <c r="A2835" s="81">
        <v>41890</v>
      </c>
      <c r="B2835" s="80">
        <v>3.847</v>
      </c>
      <c r="C2835" s="80">
        <v>3.8769999999999998</v>
      </c>
      <c r="D2835" s="80">
        <v>3.835</v>
      </c>
      <c r="E2835" s="80">
        <v>3.8730000000000002</v>
      </c>
      <c r="F2835" s="79">
        <v>21437062</v>
      </c>
      <c r="G2835" s="79">
        <v>8140022788</v>
      </c>
      <c r="H2835" s="123">
        <v>31526.307497156798</v>
      </c>
      <c r="I2835" s="124"/>
    </row>
    <row r="2836" spans="1:9" ht="25.35" customHeight="1">
      <c r="A2836" s="81">
        <v>41887</v>
      </c>
      <c r="B2836" s="80">
        <v>3.9039999999999999</v>
      </c>
      <c r="C2836" s="80">
        <v>3.9119999999999999</v>
      </c>
      <c r="D2836" s="80">
        <v>3.8580000000000001</v>
      </c>
      <c r="E2836" s="80">
        <v>3.8849999999999998</v>
      </c>
      <c r="F2836" s="79">
        <v>9960299</v>
      </c>
      <c r="G2836" s="79">
        <v>8140022788</v>
      </c>
      <c r="H2836" s="123">
        <v>31623.988453750699</v>
      </c>
      <c r="I2836" s="124"/>
    </row>
    <row r="2837" spans="1:9" ht="25.35" customHeight="1">
      <c r="A2837" s="81">
        <v>41886</v>
      </c>
      <c r="B2837" s="80">
        <v>3.871</v>
      </c>
      <c r="C2837" s="80">
        <v>3.9140000000000001</v>
      </c>
      <c r="D2837" s="80">
        <v>3.871</v>
      </c>
      <c r="E2837" s="80">
        <v>3.9</v>
      </c>
      <c r="F2837" s="79">
        <v>13912020</v>
      </c>
      <c r="G2837" s="79">
        <v>8140022788</v>
      </c>
      <c r="H2837" s="123">
        <v>31746.0896494931</v>
      </c>
      <c r="I2837" s="124"/>
    </row>
    <row r="2838" spans="1:9" ht="25.35" customHeight="1">
      <c r="A2838" s="81">
        <v>41885</v>
      </c>
      <c r="B2838" s="80">
        <v>3.8479999999999999</v>
      </c>
      <c r="C2838" s="80">
        <v>3.8959999999999999</v>
      </c>
      <c r="D2838" s="80">
        <v>3.8519999999999999</v>
      </c>
      <c r="E2838" s="80">
        <v>3.8740000000000001</v>
      </c>
      <c r="F2838" s="79">
        <v>10295108</v>
      </c>
      <c r="G2838" s="79">
        <v>8140022788</v>
      </c>
      <c r="H2838" s="123">
        <v>31534.446929962101</v>
      </c>
      <c r="I2838" s="124"/>
    </row>
    <row r="2839" spans="1:9" ht="25.35" customHeight="1">
      <c r="A2839" s="81">
        <v>41884</v>
      </c>
      <c r="B2839" s="80">
        <v>3.8559999999999999</v>
      </c>
      <c r="C2839" s="80">
        <v>3.8650000000000002</v>
      </c>
      <c r="D2839" s="80">
        <v>3.8119999999999998</v>
      </c>
      <c r="E2839" s="80">
        <v>3.8530000000000002</v>
      </c>
      <c r="F2839" s="79">
        <v>27241287</v>
      </c>
      <c r="G2839" s="79">
        <v>8140022788</v>
      </c>
      <c r="H2839" s="123">
        <v>31363.507196655399</v>
      </c>
      <c r="I2839" s="124"/>
    </row>
    <row r="2840" spans="1:9" ht="25.35" customHeight="1">
      <c r="A2840" s="81">
        <v>41883</v>
      </c>
      <c r="B2840" s="80">
        <v>3.8719999999999999</v>
      </c>
      <c r="C2840" s="80">
        <v>3.8820000000000001</v>
      </c>
      <c r="D2840" s="80">
        <v>3.8450000000000002</v>
      </c>
      <c r="E2840" s="80">
        <v>3.8559999999999999</v>
      </c>
      <c r="F2840" s="79">
        <v>8653760</v>
      </c>
      <c r="G2840" s="79">
        <v>8140022788</v>
      </c>
      <c r="H2840" s="123">
        <v>31387.9274358039</v>
      </c>
      <c r="I2840" s="124"/>
    </row>
    <row r="2841" spans="1:9" ht="25.35" customHeight="1">
      <c r="A2841" s="81">
        <v>41880</v>
      </c>
      <c r="B2841" s="80">
        <v>3.89</v>
      </c>
      <c r="C2841" s="80">
        <v>3.8860000000000001</v>
      </c>
      <c r="D2841" s="80">
        <v>3.8570000000000002</v>
      </c>
      <c r="E2841" s="80">
        <v>3.87</v>
      </c>
      <c r="F2841" s="79">
        <v>15428599</v>
      </c>
      <c r="G2841" s="79">
        <v>8140022788</v>
      </c>
      <c r="H2841" s="123">
        <v>31501.887258008301</v>
      </c>
      <c r="I2841" s="124"/>
    </row>
    <row r="2842" spans="1:9" ht="25.35" customHeight="1">
      <c r="A2842" s="81">
        <v>41879</v>
      </c>
      <c r="B2842" s="80">
        <v>3.8220000000000001</v>
      </c>
      <c r="C2842" s="80">
        <v>3.887</v>
      </c>
      <c r="D2842" s="80">
        <v>3.8210000000000002</v>
      </c>
      <c r="E2842" s="80">
        <v>3.88</v>
      </c>
      <c r="F2842" s="79">
        <v>15019311</v>
      </c>
      <c r="G2842" s="79">
        <v>8124043283</v>
      </c>
      <c r="H2842" s="123">
        <v>31521.288867763</v>
      </c>
      <c r="I2842" s="124"/>
    </row>
    <row r="2843" spans="1:9" ht="25.35" customHeight="1">
      <c r="A2843" s="81">
        <v>41878</v>
      </c>
      <c r="B2843" s="80">
        <v>3.8180000000000001</v>
      </c>
      <c r="C2843" s="80">
        <v>3.8279999999999998</v>
      </c>
      <c r="D2843" s="80">
        <v>3.8050000000000002</v>
      </c>
      <c r="E2843" s="80">
        <v>3.8279999999999998</v>
      </c>
      <c r="F2843" s="79">
        <v>10405705</v>
      </c>
      <c r="G2843" s="79">
        <v>8124043283</v>
      </c>
      <c r="H2843" s="123">
        <v>31098.836308234899</v>
      </c>
      <c r="I2843" s="124"/>
    </row>
    <row r="2844" spans="1:9" ht="25.35" customHeight="1">
      <c r="A2844" s="81">
        <v>41877</v>
      </c>
      <c r="B2844" s="80">
        <v>3.823</v>
      </c>
      <c r="C2844" s="80">
        <v>3.843</v>
      </c>
      <c r="D2844" s="80">
        <v>3.8029999999999999</v>
      </c>
      <c r="E2844" s="80">
        <v>3.823</v>
      </c>
      <c r="F2844" s="79">
        <v>11010334</v>
      </c>
      <c r="G2844" s="79">
        <v>8124043283</v>
      </c>
      <c r="H2844" s="123">
        <v>31058.217099019799</v>
      </c>
      <c r="I2844" s="124"/>
    </row>
    <row r="2845" spans="1:9" ht="25.35" customHeight="1">
      <c r="A2845" s="81">
        <v>41873</v>
      </c>
      <c r="B2845" s="80">
        <v>3.8029999999999999</v>
      </c>
      <c r="C2845" s="80">
        <v>3.831</v>
      </c>
      <c r="D2845" s="80">
        <v>3.7730000000000001</v>
      </c>
      <c r="E2845" s="80">
        <v>3.7989999999999999</v>
      </c>
      <c r="F2845" s="79">
        <v>10420384</v>
      </c>
      <c r="G2845" s="79">
        <v>8124043283</v>
      </c>
      <c r="H2845" s="123">
        <v>30863.240633557001</v>
      </c>
      <c r="I2845" s="124"/>
    </row>
    <row r="2846" spans="1:9" ht="25.35" customHeight="1">
      <c r="A2846" s="81">
        <v>41872</v>
      </c>
      <c r="B2846" s="80">
        <v>3.76</v>
      </c>
      <c r="C2846" s="80">
        <v>3.8</v>
      </c>
      <c r="D2846" s="80">
        <v>3.7519999999999998</v>
      </c>
      <c r="E2846" s="80">
        <v>3.7959999999999998</v>
      </c>
      <c r="F2846" s="79">
        <v>9372527</v>
      </c>
      <c r="G2846" s="79">
        <v>8124043283</v>
      </c>
      <c r="H2846" s="123">
        <v>30838.868333258801</v>
      </c>
      <c r="I2846" s="124"/>
    </row>
    <row r="2847" spans="1:9" ht="25.35" customHeight="1">
      <c r="A2847" s="81">
        <v>41871</v>
      </c>
      <c r="B2847" s="80">
        <v>3.7530000000000001</v>
      </c>
      <c r="C2847" s="80">
        <v>3.7719999999999998</v>
      </c>
      <c r="D2847" s="80">
        <v>3.7469999999999999</v>
      </c>
      <c r="E2847" s="80">
        <v>3.7559999999999998</v>
      </c>
      <c r="F2847" s="79">
        <v>9532113</v>
      </c>
      <c r="G2847" s="79">
        <v>8124043283</v>
      </c>
      <c r="H2847" s="123">
        <v>30513.906911846399</v>
      </c>
      <c r="I2847" s="124"/>
    </row>
    <row r="2848" spans="1:9" ht="25.35" customHeight="1">
      <c r="A2848" s="81">
        <v>41870</v>
      </c>
      <c r="B2848" s="80">
        <v>3.7349999999999999</v>
      </c>
      <c r="C2848" s="80">
        <v>3.7709999999999999</v>
      </c>
      <c r="D2848" s="80">
        <v>3.734</v>
      </c>
      <c r="E2848" s="80">
        <v>3.76</v>
      </c>
      <c r="F2848" s="79">
        <v>8609515</v>
      </c>
      <c r="G2848" s="79">
        <v>8124043283</v>
      </c>
      <c r="H2848" s="123">
        <v>30546.402666603099</v>
      </c>
      <c r="I2848" s="124"/>
    </row>
    <row r="2849" spans="1:9" ht="25.35" customHeight="1">
      <c r="A2849" s="81">
        <v>41869</v>
      </c>
      <c r="B2849" s="80">
        <v>3.7320000000000002</v>
      </c>
      <c r="C2849" s="80">
        <v>3.76</v>
      </c>
      <c r="D2849" s="80">
        <v>3.7210000000000001</v>
      </c>
      <c r="E2849" s="80">
        <v>3.7210000000000001</v>
      </c>
      <c r="F2849" s="79">
        <v>11697187</v>
      </c>
      <c r="G2849" s="79">
        <v>8124043283</v>
      </c>
      <c r="H2849" s="123">
        <v>30229.5646996492</v>
      </c>
      <c r="I2849" s="124"/>
    </row>
    <row r="2850" spans="1:9" ht="25.35" customHeight="1">
      <c r="A2850" s="81">
        <v>41866</v>
      </c>
      <c r="B2850" s="80">
        <v>3.698</v>
      </c>
      <c r="C2850" s="80">
        <v>3.7509999999999999</v>
      </c>
      <c r="D2850" s="80">
        <v>3.69</v>
      </c>
      <c r="E2850" s="80">
        <v>3.7130000000000001</v>
      </c>
      <c r="F2850" s="79">
        <v>15280704</v>
      </c>
      <c r="G2850" s="79">
        <v>8124043283</v>
      </c>
      <c r="H2850" s="123">
        <v>30164.571253212998</v>
      </c>
      <c r="I2850" s="124"/>
    </row>
    <row r="2851" spans="1:9" ht="25.35" customHeight="1">
      <c r="A2851" s="81">
        <v>41865</v>
      </c>
      <c r="B2851" s="80">
        <v>3.6779999999999999</v>
      </c>
      <c r="C2851" s="80">
        <v>3.7120000000000002</v>
      </c>
      <c r="D2851" s="80">
        <v>3.6589999999999998</v>
      </c>
      <c r="E2851" s="80">
        <v>3.6789999999999998</v>
      </c>
      <c r="F2851" s="79">
        <v>8166832</v>
      </c>
      <c r="G2851" s="79">
        <v>8124043283</v>
      </c>
      <c r="H2851" s="123">
        <v>29888.3544323971</v>
      </c>
      <c r="I2851" s="124"/>
    </row>
    <row r="2852" spans="1:9" ht="25.35" customHeight="1">
      <c r="A2852" s="81">
        <v>41864</v>
      </c>
      <c r="B2852" s="80">
        <v>3.69</v>
      </c>
      <c r="C2852" s="80">
        <v>3.7189999999999999</v>
      </c>
      <c r="D2852" s="80">
        <v>3.6669999999999998</v>
      </c>
      <c r="E2852" s="80">
        <v>3.6859999999999999</v>
      </c>
      <c r="F2852" s="79">
        <v>11654490</v>
      </c>
      <c r="G2852" s="79">
        <v>8124043283</v>
      </c>
      <c r="H2852" s="123">
        <v>29945.224424374799</v>
      </c>
      <c r="I2852" s="124"/>
    </row>
    <row r="2853" spans="1:9" ht="25.35" customHeight="1">
      <c r="A2853" s="81">
        <v>41863</v>
      </c>
      <c r="B2853" s="80">
        <v>3.7389999999999999</v>
      </c>
      <c r="C2853" s="80">
        <v>3.7530000000000001</v>
      </c>
      <c r="D2853" s="80">
        <v>3.7069999999999999</v>
      </c>
      <c r="E2853" s="80">
        <v>3.7469999999999999</v>
      </c>
      <c r="F2853" s="79">
        <v>9341841</v>
      </c>
      <c r="G2853" s="79">
        <v>8124043283</v>
      </c>
      <c r="H2853" s="123">
        <v>30440.791947874601</v>
      </c>
      <c r="I2853" s="124"/>
    </row>
    <row r="2854" spans="1:9" ht="25.35" customHeight="1">
      <c r="A2854" s="81">
        <v>41862</v>
      </c>
      <c r="B2854" s="80">
        <v>3.734</v>
      </c>
      <c r="C2854" s="80">
        <v>3.7530000000000001</v>
      </c>
      <c r="D2854" s="80">
        <v>3.7090000000000001</v>
      </c>
      <c r="E2854" s="80">
        <v>3.7440000000000002</v>
      </c>
      <c r="F2854" s="79">
        <v>7738577</v>
      </c>
      <c r="G2854" s="79">
        <v>8124043283</v>
      </c>
      <c r="H2854" s="123">
        <v>30416.417710653601</v>
      </c>
      <c r="I2854" s="124"/>
    </row>
    <row r="2855" spans="1:9" ht="25.35" customHeight="1">
      <c r="A2855" s="81">
        <v>41859</v>
      </c>
      <c r="B2855" s="80">
        <v>3.76</v>
      </c>
      <c r="C2855" s="80">
        <v>3.7679999999999998</v>
      </c>
      <c r="D2855" s="80">
        <v>3.7069999999999999</v>
      </c>
      <c r="E2855" s="80">
        <v>3.714</v>
      </c>
      <c r="F2855" s="79">
        <v>13008852</v>
      </c>
      <c r="G2855" s="79">
        <v>8124043283</v>
      </c>
      <c r="H2855" s="123">
        <v>30172.6966445943</v>
      </c>
      <c r="I2855" s="124"/>
    </row>
    <row r="2856" spans="1:9" ht="25.35" customHeight="1">
      <c r="A2856" s="81">
        <v>41858</v>
      </c>
      <c r="B2856" s="80">
        <v>3.782</v>
      </c>
      <c r="C2856" s="80">
        <v>3.8010000000000002</v>
      </c>
      <c r="D2856" s="80">
        <v>3.766</v>
      </c>
      <c r="E2856" s="80">
        <v>3.7909999999999999</v>
      </c>
      <c r="F2856" s="79">
        <v>7990910</v>
      </c>
      <c r="G2856" s="79">
        <v>8124043283</v>
      </c>
      <c r="H2856" s="123">
        <v>30798.249124043701</v>
      </c>
      <c r="I2856" s="124"/>
    </row>
    <row r="2857" spans="1:9" ht="25.35" customHeight="1">
      <c r="A2857" s="81">
        <v>41857</v>
      </c>
      <c r="B2857" s="80">
        <v>3.77</v>
      </c>
      <c r="C2857" s="80">
        <v>3.8130000000000002</v>
      </c>
      <c r="D2857" s="80">
        <v>3.7570000000000001</v>
      </c>
      <c r="E2857" s="80">
        <v>3.7869999999999999</v>
      </c>
      <c r="F2857" s="79">
        <v>11802977</v>
      </c>
      <c r="G2857" s="79">
        <v>8124043283</v>
      </c>
      <c r="H2857" s="123">
        <v>30765.753369286998</v>
      </c>
      <c r="I2857" s="124"/>
    </row>
    <row r="2858" spans="1:9" ht="25.35" customHeight="1">
      <c r="A2858" s="81">
        <v>41856</v>
      </c>
      <c r="B2858" s="80">
        <v>3.7879999999999998</v>
      </c>
      <c r="C2858" s="80">
        <v>3.7890000000000001</v>
      </c>
      <c r="D2858" s="80">
        <v>3.758</v>
      </c>
      <c r="E2858" s="80">
        <v>3.7839999999999998</v>
      </c>
      <c r="F2858" s="79">
        <v>14417394</v>
      </c>
      <c r="G2858" s="79">
        <v>8124043283</v>
      </c>
      <c r="H2858" s="123">
        <v>30741.3791320659</v>
      </c>
      <c r="I2858" s="124"/>
    </row>
    <row r="2859" spans="1:9" ht="25.35" customHeight="1">
      <c r="A2859" s="81">
        <v>41855</v>
      </c>
      <c r="B2859" s="80">
        <v>3.8290000000000002</v>
      </c>
      <c r="C2859" s="80">
        <v>3.8319999999999999</v>
      </c>
      <c r="D2859" s="80">
        <v>3.7759999999999998</v>
      </c>
      <c r="E2859" s="80">
        <v>3.7759999999999998</v>
      </c>
      <c r="F2859" s="79">
        <v>12941313</v>
      </c>
      <c r="G2859" s="79">
        <v>8124043283</v>
      </c>
      <c r="H2859" s="123">
        <v>30676.3876225526</v>
      </c>
      <c r="I2859" s="124"/>
    </row>
    <row r="2860" spans="1:9" ht="25.35" customHeight="1">
      <c r="A2860" s="81">
        <v>41852</v>
      </c>
      <c r="B2860" s="80">
        <v>3.8929999999999998</v>
      </c>
      <c r="C2860" s="80">
        <v>3.8849999999999998</v>
      </c>
      <c r="D2860" s="80">
        <v>3.7869999999999999</v>
      </c>
      <c r="E2860" s="80">
        <v>3.8180000000000001</v>
      </c>
      <c r="F2860" s="79">
        <v>28561173</v>
      </c>
      <c r="G2860" s="79">
        <v>8124043283</v>
      </c>
      <c r="H2860" s="123">
        <v>31017.595952881798</v>
      </c>
      <c r="I2860" s="124"/>
    </row>
    <row r="2861" spans="1:9" ht="25.35" customHeight="1">
      <c r="A2861" s="81">
        <v>41851</v>
      </c>
      <c r="B2861" s="80">
        <v>3.9060000000000001</v>
      </c>
      <c r="C2861" s="80">
        <v>3.972</v>
      </c>
      <c r="D2861" s="80">
        <v>3.8769999999999998</v>
      </c>
      <c r="E2861" s="80">
        <v>3.8849999999999998</v>
      </c>
      <c r="F2861" s="79">
        <v>23394256</v>
      </c>
      <c r="G2861" s="79">
        <v>7903836421</v>
      </c>
      <c r="H2861" s="123">
        <v>30706.404420208099</v>
      </c>
      <c r="I2861" s="124"/>
    </row>
    <row r="2862" spans="1:9" ht="25.35" customHeight="1">
      <c r="A2862" s="81">
        <v>41850</v>
      </c>
      <c r="B2862" s="80">
        <v>3.875</v>
      </c>
      <c r="C2862" s="80">
        <v>3.9220000000000002</v>
      </c>
      <c r="D2862" s="80">
        <v>3.8559999999999999</v>
      </c>
      <c r="E2862" s="80">
        <v>3.879</v>
      </c>
      <c r="F2862" s="79">
        <v>20161562</v>
      </c>
      <c r="G2862" s="79">
        <v>7903287492</v>
      </c>
      <c r="H2862" s="123">
        <v>30656.8517744612</v>
      </c>
      <c r="I2862" s="124"/>
    </row>
    <row r="2863" spans="1:9" ht="25.35" customHeight="1">
      <c r="A2863" s="81">
        <v>41849</v>
      </c>
      <c r="B2863" s="80">
        <v>3.8479999999999999</v>
      </c>
      <c r="C2863" s="80">
        <v>3.883</v>
      </c>
      <c r="D2863" s="80">
        <v>3.8149999999999999</v>
      </c>
      <c r="E2863" s="80">
        <v>3.87</v>
      </c>
      <c r="F2863" s="79">
        <v>6878198</v>
      </c>
      <c r="G2863" s="79">
        <v>7903287492</v>
      </c>
      <c r="H2863" s="123">
        <v>30585.7216895805</v>
      </c>
      <c r="I2863" s="124"/>
    </row>
    <row r="2864" spans="1:9" ht="25.35" customHeight="1">
      <c r="A2864" s="81">
        <v>41848</v>
      </c>
      <c r="B2864" s="80">
        <v>3.8290000000000002</v>
      </c>
      <c r="C2864" s="80">
        <v>3.8439999999999999</v>
      </c>
      <c r="D2864" s="80">
        <v>3.7970000000000002</v>
      </c>
      <c r="E2864" s="80">
        <v>3.83</v>
      </c>
      <c r="F2864" s="79">
        <v>8120062</v>
      </c>
      <c r="G2864" s="79">
        <v>7903287492</v>
      </c>
      <c r="H2864" s="123">
        <v>30269.590491387</v>
      </c>
      <c r="I2864" s="124"/>
    </row>
    <row r="2865" spans="1:9" ht="25.35" customHeight="1">
      <c r="A2865" s="81">
        <v>41845</v>
      </c>
      <c r="B2865" s="80">
        <v>3.87</v>
      </c>
      <c r="C2865" s="80">
        <v>3.8959999999999999</v>
      </c>
      <c r="D2865" s="80">
        <v>3.82</v>
      </c>
      <c r="E2865" s="80">
        <v>3.83</v>
      </c>
      <c r="F2865" s="79">
        <v>10098608</v>
      </c>
      <c r="G2865" s="79">
        <v>7903287492</v>
      </c>
      <c r="H2865" s="123">
        <v>30269.590491387</v>
      </c>
      <c r="I2865" s="124"/>
    </row>
    <row r="2866" spans="1:9" ht="25.35" customHeight="1">
      <c r="A2866" s="81">
        <v>41844</v>
      </c>
      <c r="B2866" s="80">
        <v>3.9</v>
      </c>
      <c r="C2866" s="80">
        <v>3.895</v>
      </c>
      <c r="D2866" s="80">
        <v>3.8519999999999999</v>
      </c>
      <c r="E2866" s="80">
        <v>3.879</v>
      </c>
      <c r="F2866" s="79">
        <v>7839848</v>
      </c>
      <c r="G2866" s="79">
        <v>7903287492</v>
      </c>
      <c r="H2866" s="123">
        <v>30656.8517744612</v>
      </c>
      <c r="I2866" s="124"/>
    </row>
    <row r="2867" spans="1:9" ht="25.35" customHeight="1">
      <c r="A2867" s="81">
        <v>41843</v>
      </c>
      <c r="B2867" s="80">
        <v>3.89</v>
      </c>
      <c r="C2867" s="80">
        <v>3.9180000000000001</v>
      </c>
      <c r="D2867" s="80">
        <v>3.8860000000000001</v>
      </c>
      <c r="E2867" s="80">
        <v>3.8919999999999999</v>
      </c>
      <c r="F2867" s="79">
        <v>6413141</v>
      </c>
      <c r="G2867" s="79">
        <v>7903287492</v>
      </c>
      <c r="H2867" s="123">
        <v>30759.5964865938</v>
      </c>
      <c r="I2867" s="124"/>
    </row>
    <row r="2868" spans="1:9" ht="25.35" customHeight="1">
      <c r="A2868" s="81">
        <v>41842</v>
      </c>
      <c r="B2868" s="80">
        <v>3.843</v>
      </c>
      <c r="C2868" s="80">
        <v>3.9009999999999998</v>
      </c>
      <c r="D2868" s="80">
        <v>3.8239999999999998</v>
      </c>
      <c r="E2868" s="80">
        <v>3.891</v>
      </c>
      <c r="F2868" s="79">
        <v>14790287</v>
      </c>
      <c r="G2868" s="79">
        <v>7903287492</v>
      </c>
      <c r="H2868" s="123">
        <v>30751.691887635501</v>
      </c>
      <c r="I2868" s="124"/>
    </row>
    <row r="2869" spans="1:9" ht="25.35" customHeight="1">
      <c r="A2869" s="81">
        <v>41841</v>
      </c>
      <c r="B2869" s="80">
        <v>3.8479999999999999</v>
      </c>
      <c r="C2869" s="80">
        <v>3.8570000000000002</v>
      </c>
      <c r="D2869" s="80">
        <v>3.8029999999999999</v>
      </c>
      <c r="E2869" s="80">
        <v>3.8239999999999998</v>
      </c>
      <c r="F2869" s="79">
        <v>8545312</v>
      </c>
      <c r="G2869" s="79">
        <v>7903287492</v>
      </c>
      <c r="H2869" s="123">
        <v>30222.1704347999</v>
      </c>
      <c r="I2869" s="124"/>
    </row>
    <row r="2870" spans="1:9" ht="25.35" customHeight="1">
      <c r="A2870" s="81">
        <v>41838</v>
      </c>
      <c r="B2870" s="80">
        <v>3.7959999999999998</v>
      </c>
      <c r="C2870" s="80">
        <v>3.8380000000000001</v>
      </c>
      <c r="D2870" s="80">
        <v>3.7730000000000001</v>
      </c>
      <c r="E2870" s="80">
        <v>3.835</v>
      </c>
      <c r="F2870" s="79">
        <v>11019475</v>
      </c>
      <c r="G2870" s="79">
        <v>7903287492</v>
      </c>
      <c r="H2870" s="123">
        <v>30309.107833306502</v>
      </c>
      <c r="I2870" s="124"/>
    </row>
    <row r="2871" spans="1:9" ht="25.35" customHeight="1">
      <c r="A2871" s="81">
        <v>41837</v>
      </c>
      <c r="B2871" s="80">
        <v>3.8610000000000002</v>
      </c>
      <c r="C2871" s="80">
        <v>3.8620000000000001</v>
      </c>
      <c r="D2871" s="80">
        <v>3.8029999999999999</v>
      </c>
      <c r="E2871" s="80">
        <v>3.8279999999999998</v>
      </c>
      <c r="F2871" s="79">
        <v>11833347</v>
      </c>
      <c r="G2871" s="79">
        <v>7903287492</v>
      </c>
      <c r="H2871" s="123">
        <v>30253.783177761099</v>
      </c>
      <c r="I2871" s="124"/>
    </row>
    <row r="2872" spans="1:9" ht="25.35" customHeight="1">
      <c r="A2872" s="81">
        <v>41836</v>
      </c>
      <c r="B2872" s="80">
        <v>3.8740000000000001</v>
      </c>
      <c r="C2872" s="80">
        <v>3.919</v>
      </c>
      <c r="D2872" s="80">
        <v>3.8660000000000001</v>
      </c>
      <c r="E2872" s="80">
        <v>3.871</v>
      </c>
      <c r="F2872" s="79">
        <v>11625886</v>
      </c>
      <c r="G2872" s="79">
        <v>7903287492</v>
      </c>
      <c r="H2872" s="123">
        <v>30593.626288538799</v>
      </c>
      <c r="I2872" s="124"/>
    </row>
    <row r="2873" spans="1:9" ht="25.35" customHeight="1">
      <c r="A2873" s="81">
        <v>41835</v>
      </c>
      <c r="B2873" s="80">
        <v>3.847</v>
      </c>
      <c r="C2873" s="80">
        <v>3.8959999999999999</v>
      </c>
      <c r="D2873" s="80">
        <v>3.84</v>
      </c>
      <c r="E2873" s="80">
        <v>3.863</v>
      </c>
      <c r="F2873" s="79">
        <v>7220439</v>
      </c>
      <c r="G2873" s="79">
        <v>7903287492</v>
      </c>
      <c r="H2873" s="123">
        <v>30530.3989183257</v>
      </c>
      <c r="I2873" s="124"/>
    </row>
    <row r="2874" spans="1:9" ht="25.35" customHeight="1">
      <c r="A2874" s="81">
        <v>41834</v>
      </c>
      <c r="B2874" s="80">
        <v>3.8679999999999999</v>
      </c>
      <c r="C2874" s="80">
        <v>3.8769999999999998</v>
      </c>
      <c r="D2874" s="80">
        <v>3.8450000000000002</v>
      </c>
      <c r="E2874" s="80">
        <v>3.8610000000000002</v>
      </c>
      <c r="F2874" s="79">
        <v>7846910</v>
      </c>
      <c r="G2874" s="79">
        <v>7903287492</v>
      </c>
      <c r="H2874" s="123">
        <v>30514.593488990398</v>
      </c>
      <c r="I2874" s="124"/>
    </row>
    <row r="2875" spans="1:9" ht="25.35" customHeight="1">
      <c r="A2875" s="81">
        <v>41831</v>
      </c>
      <c r="B2875" s="80">
        <v>3.8149999999999999</v>
      </c>
      <c r="C2875" s="80">
        <v>3.8730000000000002</v>
      </c>
      <c r="D2875" s="80">
        <v>3.8119999999999998</v>
      </c>
      <c r="E2875" s="80">
        <v>3.8450000000000002</v>
      </c>
      <c r="F2875" s="79">
        <v>8979623</v>
      </c>
      <c r="G2875" s="79">
        <v>7903027587</v>
      </c>
      <c r="H2875" s="123">
        <v>30387.141298122398</v>
      </c>
      <c r="I2875" s="124"/>
    </row>
    <row r="2876" spans="1:9" ht="25.35" customHeight="1">
      <c r="A2876" s="81">
        <v>41830</v>
      </c>
      <c r="B2876" s="80">
        <v>3.8050000000000002</v>
      </c>
      <c r="C2876" s="80">
        <v>3.8530000000000002</v>
      </c>
      <c r="D2876" s="80">
        <v>3.7989999999999999</v>
      </c>
      <c r="E2876" s="80">
        <v>3.8149999999999999</v>
      </c>
      <c r="F2876" s="79">
        <v>13994659</v>
      </c>
      <c r="G2876" s="79">
        <v>7903027587</v>
      </c>
      <c r="H2876" s="123">
        <v>30150.050696619899</v>
      </c>
      <c r="I2876" s="124"/>
    </row>
    <row r="2877" spans="1:9" ht="25.35" customHeight="1">
      <c r="A2877" s="81">
        <v>41829</v>
      </c>
      <c r="B2877" s="80">
        <v>3.7970000000000002</v>
      </c>
      <c r="C2877" s="80">
        <v>3.8109999999999999</v>
      </c>
      <c r="D2877" s="80">
        <v>3.7480000000000002</v>
      </c>
      <c r="E2877" s="80">
        <v>3.806</v>
      </c>
      <c r="F2877" s="79">
        <v>8477031</v>
      </c>
      <c r="G2877" s="79">
        <v>7903027587</v>
      </c>
      <c r="H2877" s="123">
        <v>30078.922950900502</v>
      </c>
      <c r="I2877" s="124"/>
    </row>
    <row r="2878" spans="1:9" ht="25.35" customHeight="1">
      <c r="A2878" s="81">
        <v>41828</v>
      </c>
      <c r="B2878" s="80">
        <v>3.8660000000000001</v>
      </c>
      <c r="C2878" s="80">
        <v>3.87</v>
      </c>
      <c r="D2878" s="80">
        <v>3.7959999999999998</v>
      </c>
      <c r="E2878" s="80">
        <v>3.798</v>
      </c>
      <c r="F2878" s="79">
        <v>9177116</v>
      </c>
      <c r="G2878" s="79">
        <v>7903027587</v>
      </c>
      <c r="H2878" s="123">
        <v>30015.697659962701</v>
      </c>
      <c r="I2878" s="124"/>
    </row>
    <row r="2879" spans="1:9" ht="25.35" customHeight="1">
      <c r="A2879" s="81">
        <v>41827</v>
      </c>
      <c r="B2879" s="80">
        <v>3.8809999999999998</v>
      </c>
      <c r="C2879" s="80">
        <v>3.919</v>
      </c>
      <c r="D2879" s="80">
        <v>3.8559999999999999</v>
      </c>
      <c r="E2879" s="80">
        <v>3.8650000000000002</v>
      </c>
      <c r="F2879" s="79">
        <v>7365844</v>
      </c>
      <c r="G2879" s="79">
        <v>7903027587</v>
      </c>
      <c r="H2879" s="123">
        <v>30545.2016991241</v>
      </c>
      <c r="I2879" s="124"/>
    </row>
    <row r="2880" spans="1:9" ht="25.35" customHeight="1">
      <c r="A2880" s="81">
        <v>41824</v>
      </c>
      <c r="B2880" s="80">
        <v>3.895</v>
      </c>
      <c r="C2880" s="80">
        <v>3.9340000000000002</v>
      </c>
      <c r="D2880" s="80">
        <v>3.88</v>
      </c>
      <c r="E2880" s="80">
        <v>3.88</v>
      </c>
      <c r="F2880" s="79">
        <v>7686024</v>
      </c>
      <c r="G2880" s="79">
        <v>7903027587</v>
      </c>
      <c r="H2880" s="123">
        <v>30663.747941989699</v>
      </c>
      <c r="I2880" s="124"/>
    </row>
    <row r="2881" spans="1:9" ht="25.35" customHeight="1">
      <c r="A2881" s="81">
        <v>41823</v>
      </c>
      <c r="B2881" s="80">
        <v>3.91</v>
      </c>
      <c r="C2881" s="80">
        <v>3.9380000000000002</v>
      </c>
      <c r="D2881" s="80">
        <v>3.8849999999999998</v>
      </c>
      <c r="E2881" s="80">
        <v>3.8889999999999998</v>
      </c>
      <c r="F2881" s="79">
        <v>8007226</v>
      </c>
      <c r="G2881" s="79">
        <v>7903027587</v>
      </c>
      <c r="H2881" s="123">
        <v>30734.873803480499</v>
      </c>
      <c r="I2881" s="124"/>
    </row>
    <row r="2882" spans="1:9" ht="25.35" customHeight="1">
      <c r="A2882" s="81">
        <v>41822</v>
      </c>
      <c r="B2882" s="80">
        <v>3.91</v>
      </c>
      <c r="C2882" s="80">
        <v>3.9350000000000001</v>
      </c>
      <c r="D2882" s="80">
        <v>3.8809999999999998</v>
      </c>
      <c r="E2882" s="80">
        <v>3.9079999999999999</v>
      </c>
      <c r="F2882" s="79">
        <v>12473892</v>
      </c>
      <c r="G2882" s="79">
        <v>7903027587</v>
      </c>
      <c r="H2882" s="123">
        <v>30885.031749700702</v>
      </c>
      <c r="I2882" s="124"/>
    </row>
    <row r="2883" spans="1:9" ht="25.35" customHeight="1">
      <c r="A2883" s="81">
        <v>41821</v>
      </c>
      <c r="B2883" s="80">
        <v>3.86</v>
      </c>
      <c r="C2883" s="80">
        <v>3.93</v>
      </c>
      <c r="D2883" s="80">
        <v>3.8450000000000002</v>
      </c>
      <c r="E2883" s="80">
        <v>3.923</v>
      </c>
      <c r="F2883" s="79">
        <v>14071731</v>
      </c>
      <c r="G2883" s="79">
        <v>7903027587</v>
      </c>
      <c r="H2883" s="123">
        <v>31003.5761083377</v>
      </c>
      <c r="I2883" s="124"/>
    </row>
    <row r="2884" spans="1:9" ht="25.35" customHeight="1">
      <c r="A2884" s="81">
        <v>41820</v>
      </c>
      <c r="B2884" s="80">
        <v>3.8940000000000001</v>
      </c>
      <c r="C2884" s="80">
        <v>3.9</v>
      </c>
      <c r="D2884" s="80">
        <v>3.8439999999999999</v>
      </c>
      <c r="E2884" s="80">
        <v>3.8490000000000002</v>
      </c>
      <c r="F2884" s="79">
        <v>11000242</v>
      </c>
      <c r="G2884" s="79">
        <v>7903027587</v>
      </c>
      <c r="H2884" s="123">
        <v>30418.7530014771</v>
      </c>
      <c r="I2884" s="124"/>
    </row>
    <row r="2885" spans="1:9" ht="25.35" customHeight="1">
      <c r="A2885" s="81">
        <v>41817</v>
      </c>
      <c r="B2885" s="80">
        <v>3.88</v>
      </c>
      <c r="C2885" s="80">
        <v>3.9</v>
      </c>
      <c r="D2885" s="80">
        <v>3.8660000000000001</v>
      </c>
      <c r="E2885" s="80">
        <v>3.89</v>
      </c>
      <c r="F2885" s="79">
        <v>16272957</v>
      </c>
      <c r="G2885" s="79">
        <v>7903764099</v>
      </c>
      <c r="H2885" s="123">
        <v>30745.6431742479</v>
      </c>
      <c r="I2885" s="124"/>
    </row>
    <row r="2886" spans="1:9" ht="25.35" customHeight="1">
      <c r="A2886" s="81">
        <v>41816</v>
      </c>
      <c r="B2886" s="80">
        <v>3.8330000000000002</v>
      </c>
      <c r="C2886" s="80">
        <v>3.8650000000000002</v>
      </c>
      <c r="D2886" s="80">
        <v>3.8279999999999998</v>
      </c>
      <c r="E2886" s="80">
        <v>3.86</v>
      </c>
      <c r="F2886" s="79">
        <v>13327397</v>
      </c>
      <c r="G2886" s="79">
        <v>7904557099</v>
      </c>
      <c r="H2886" s="123">
        <v>30511.589572919002</v>
      </c>
      <c r="I2886" s="124"/>
    </row>
    <row r="2887" spans="1:9" ht="25.35" customHeight="1">
      <c r="A2887" s="81">
        <v>41815</v>
      </c>
      <c r="B2887" s="80">
        <v>3.83</v>
      </c>
      <c r="C2887" s="80">
        <v>3.839</v>
      </c>
      <c r="D2887" s="80">
        <v>3.7869999999999999</v>
      </c>
      <c r="E2887" s="80">
        <v>3.8119999999999998</v>
      </c>
      <c r="F2887" s="79">
        <v>11781781</v>
      </c>
      <c r="G2887" s="79">
        <v>7905347099</v>
      </c>
      <c r="H2887" s="123">
        <v>30135.183427874799</v>
      </c>
      <c r="I2887" s="124"/>
    </row>
    <row r="2888" spans="1:9" ht="25.35" customHeight="1">
      <c r="A2888" s="81">
        <v>41814</v>
      </c>
      <c r="B2888" s="80">
        <v>3.86</v>
      </c>
      <c r="C2888" s="80">
        <v>3.86</v>
      </c>
      <c r="D2888" s="80">
        <v>3.7989999999999999</v>
      </c>
      <c r="E2888" s="80">
        <v>3.835</v>
      </c>
      <c r="F2888" s="79">
        <v>9937058</v>
      </c>
      <c r="G2888" s="79">
        <v>7905031177</v>
      </c>
      <c r="H2888" s="123">
        <v>30315.794865348002</v>
      </c>
      <c r="I2888" s="124"/>
    </row>
    <row r="2889" spans="1:9" ht="25.35" customHeight="1">
      <c r="A2889" s="81">
        <v>41813</v>
      </c>
      <c r="B2889" s="80">
        <v>3.88</v>
      </c>
      <c r="C2889" s="80">
        <v>3.8919999999999999</v>
      </c>
      <c r="D2889" s="80">
        <v>3.8260000000000001</v>
      </c>
      <c r="E2889" s="80">
        <v>3.8490000000000002</v>
      </c>
      <c r="F2889" s="79">
        <v>7525154</v>
      </c>
      <c r="G2889" s="79">
        <v>7905806656</v>
      </c>
      <c r="H2889" s="123">
        <v>30429.449637994501</v>
      </c>
      <c r="I2889" s="124"/>
    </row>
    <row r="2890" spans="1:9" ht="25.35" customHeight="1">
      <c r="A2890" s="81">
        <v>41810</v>
      </c>
      <c r="B2890" s="80">
        <v>3.9169999999999998</v>
      </c>
      <c r="C2890" s="80">
        <v>3.9220000000000002</v>
      </c>
      <c r="D2890" s="80">
        <v>3.8780000000000001</v>
      </c>
      <c r="E2890" s="80">
        <v>3.8780000000000001</v>
      </c>
      <c r="F2890" s="79">
        <v>41468599</v>
      </c>
      <c r="G2890" s="79">
        <v>7906580656</v>
      </c>
      <c r="H2890" s="123">
        <v>30661.718064778899</v>
      </c>
      <c r="I2890" s="124"/>
    </row>
    <row r="2891" spans="1:9" ht="25.35" customHeight="1">
      <c r="A2891" s="81">
        <v>41809</v>
      </c>
      <c r="B2891" s="80">
        <v>3.895</v>
      </c>
      <c r="C2891" s="80">
        <v>3.95</v>
      </c>
      <c r="D2891" s="80">
        <v>3.895</v>
      </c>
      <c r="E2891" s="80">
        <v>3.9249999999999998</v>
      </c>
      <c r="F2891" s="79">
        <v>23665093</v>
      </c>
      <c r="G2891" s="79">
        <v>7907328254</v>
      </c>
      <c r="H2891" s="123">
        <v>31036.263019899201</v>
      </c>
      <c r="I2891" s="124"/>
    </row>
    <row r="2892" spans="1:9" ht="25.35" customHeight="1">
      <c r="A2892" s="81">
        <v>41808</v>
      </c>
      <c r="B2892" s="80">
        <v>3.85</v>
      </c>
      <c r="C2892" s="80">
        <v>3.8639999999999999</v>
      </c>
      <c r="D2892" s="80">
        <v>3.8380000000000001</v>
      </c>
      <c r="E2892" s="80">
        <v>3.85</v>
      </c>
      <c r="F2892" s="79">
        <v>12740694</v>
      </c>
      <c r="G2892" s="79">
        <v>7908108254</v>
      </c>
      <c r="H2892" s="123">
        <v>30446.216023723999</v>
      </c>
      <c r="I2892" s="124"/>
    </row>
    <row r="2893" spans="1:9" ht="25.35" customHeight="1">
      <c r="A2893" s="81">
        <v>41807</v>
      </c>
      <c r="B2893" s="80">
        <v>3.82</v>
      </c>
      <c r="C2893" s="80">
        <v>3.839</v>
      </c>
      <c r="D2893" s="80">
        <v>3.7629999999999999</v>
      </c>
      <c r="E2893" s="80">
        <v>3.827</v>
      </c>
      <c r="F2893" s="79">
        <v>22511138</v>
      </c>
      <c r="G2893" s="79">
        <v>7908781528</v>
      </c>
      <c r="H2893" s="123">
        <v>30266.908023931501</v>
      </c>
      <c r="I2893" s="124"/>
    </row>
    <row r="2894" spans="1:9" ht="25.35" customHeight="1">
      <c r="A2894" s="81">
        <v>41806</v>
      </c>
      <c r="B2894" s="80">
        <v>3.88</v>
      </c>
      <c r="C2894" s="80">
        <v>3.899</v>
      </c>
      <c r="D2894" s="80">
        <v>3.8303020000000001</v>
      </c>
      <c r="E2894" s="80">
        <v>3.8490000000000002</v>
      </c>
      <c r="F2894" s="79">
        <v>23202568</v>
      </c>
      <c r="G2894" s="79">
        <v>7909561528</v>
      </c>
      <c r="H2894" s="123">
        <v>30443.9021402365</v>
      </c>
      <c r="I2894" s="124"/>
    </row>
    <row r="2895" spans="1:9" ht="25.35" customHeight="1">
      <c r="A2895" s="81">
        <v>41803</v>
      </c>
      <c r="B2895" s="80">
        <v>3.96</v>
      </c>
      <c r="C2895" s="80">
        <v>3.976</v>
      </c>
      <c r="D2895" s="80">
        <v>3.9359999999999999</v>
      </c>
      <c r="E2895" s="80">
        <v>3.9430000000000001</v>
      </c>
      <c r="F2895" s="79">
        <v>13785004</v>
      </c>
      <c r="G2895" s="79">
        <v>7910311105</v>
      </c>
      <c r="H2895" s="123">
        <v>31190.355419646399</v>
      </c>
      <c r="I2895" s="124"/>
    </row>
    <row r="2896" spans="1:9" ht="25.35" customHeight="1">
      <c r="A2896" s="81">
        <v>41802</v>
      </c>
      <c r="B2896" s="80">
        <v>3.9540000000000002</v>
      </c>
      <c r="C2896" s="80">
        <v>3.9849999999999999</v>
      </c>
      <c r="D2896" s="80">
        <v>3.93323</v>
      </c>
      <c r="E2896" s="80">
        <v>3.9729999999999999</v>
      </c>
      <c r="F2896" s="79">
        <v>9542916</v>
      </c>
      <c r="G2896" s="79">
        <v>7911060112</v>
      </c>
      <c r="H2896" s="123">
        <v>31430.6403311502</v>
      </c>
      <c r="I2896" s="124"/>
    </row>
    <row r="2897" spans="1:9" ht="25.35" customHeight="1">
      <c r="A2897" s="81">
        <v>41801</v>
      </c>
      <c r="B2897" s="80">
        <v>3.968</v>
      </c>
      <c r="C2897" s="80">
        <v>4</v>
      </c>
      <c r="D2897" s="80">
        <v>3.9289999999999998</v>
      </c>
      <c r="E2897" s="80">
        <v>3.9390000000000001</v>
      </c>
      <c r="F2897" s="79">
        <v>11157614</v>
      </c>
      <c r="G2897" s="79">
        <v>7911799758</v>
      </c>
      <c r="H2897" s="123">
        <v>31164.5783866001</v>
      </c>
      <c r="I2897" s="124"/>
    </row>
    <row r="2898" spans="1:9" ht="25.35" customHeight="1">
      <c r="A2898" s="81">
        <v>41800</v>
      </c>
      <c r="B2898" s="80">
        <v>4.0519999999999996</v>
      </c>
      <c r="C2898" s="80">
        <v>4.0830000000000002</v>
      </c>
      <c r="D2898" s="80">
        <v>3.9169999999999998</v>
      </c>
      <c r="E2898" s="80">
        <v>3.9649999999999999</v>
      </c>
      <c r="F2898" s="79">
        <v>23016917</v>
      </c>
      <c r="G2898" s="79">
        <v>7912035394</v>
      </c>
      <c r="H2898" s="123">
        <v>31371.219658114602</v>
      </c>
      <c r="I2898" s="124"/>
    </row>
    <row r="2899" spans="1:9" ht="25.35" customHeight="1">
      <c r="A2899" s="81">
        <v>41799</v>
      </c>
      <c r="B2899" s="80">
        <v>4.0469999999999997</v>
      </c>
      <c r="C2899" s="80">
        <v>4.0830000000000002</v>
      </c>
      <c r="D2899" s="80">
        <v>4.0309999999999997</v>
      </c>
      <c r="E2899" s="80">
        <v>4.0609999999999999</v>
      </c>
      <c r="F2899" s="79">
        <v>6813580</v>
      </c>
      <c r="G2899" s="79">
        <v>7912753650</v>
      </c>
      <c r="H2899" s="123">
        <v>32133.691546368202</v>
      </c>
      <c r="I2899" s="124"/>
    </row>
    <row r="2900" spans="1:9" ht="25.35" customHeight="1">
      <c r="A2900" s="81">
        <v>41796</v>
      </c>
      <c r="B2900" s="80">
        <v>3.9849999999999999</v>
      </c>
      <c r="C2900" s="80">
        <v>4.0590000000000002</v>
      </c>
      <c r="D2900" s="80">
        <v>3.9849999999999999</v>
      </c>
      <c r="E2900" s="80">
        <v>4.0519999999999996</v>
      </c>
      <c r="F2900" s="79">
        <v>8836238</v>
      </c>
      <c r="G2900" s="79">
        <v>7914051686</v>
      </c>
      <c r="H2900" s="123">
        <v>32067.737793948501</v>
      </c>
      <c r="I2900" s="124"/>
    </row>
    <row r="2901" spans="1:9" ht="25.35" customHeight="1">
      <c r="A2901" s="81">
        <v>41795</v>
      </c>
      <c r="B2901" s="80">
        <v>3.9769999999999999</v>
      </c>
      <c r="C2901" s="80">
        <v>4.0519999999999996</v>
      </c>
      <c r="D2901" s="80">
        <v>3.9569999999999999</v>
      </c>
      <c r="E2901" s="80">
        <v>3.984</v>
      </c>
      <c r="F2901" s="79">
        <v>10066410</v>
      </c>
      <c r="G2901" s="79">
        <v>7914783727</v>
      </c>
      <c r="H2901" s="123">
        <v>31532.4981117317</v>
      </c>
      <c r="I2901" s="124"/>
    </row>
    <row r="2902" spans="1:9" ht="25.35" customHeight="1">
      <c r="A2902" s="81">
        <v>41794</v>
      </c>
      <c r="B2902" s="80">
        <v>3.9660000000000002</v>
      </c>
      <c r="C2902" s="80">
        <v>3.9870000000000001</v>
      </c>
      <c r="D2902" s="80">
        <v>3.944</v>
      </c>
      <c r="E2902" s="80">
        <v>3.9769999999999999</v>
      </c>
      <c r="F2902" s="79">
        <v>9122554</v>
      </c>
      <c r="G2902" s="79">
        <v>7915525768</v>
      </c>
      <c r="H2902" s="123">
        <v>31480.047851446699</v>
      </c>
      <c r="I2902" s="124"/>
    </row>
    <row r="2903" spans="1:9" ht="25.35" customHeight="1">
      <c r="A2903" s="81">
        <v>41793</v>
      </c>
      <c r="B2903" s="80">
        <v>3.9969999999999999</v>
      </c>
      <c r="C2903" s="80">
        <v>4.0083700000000002</v>
      </c>
      <c r="D2903" s="80">
        <v>3.931</v>
      </c>
      <c r="E2903" s="80">
        <v>3.9780000000000002</v>
      </c>
      <c r="F2903" s="79">
        <v>9827026</v>
      </c>
      <c r="G2903" s="79">
        <v>7916275311</v>
      </c>
      <c r="H2903" s="123">
        <v>31490.942598293201</v>
      </c>
      <c r="I2903" s="124"/>
    </row>
    <row r="2904" spans="1:9" ht="25.35" customHeight="1">
      <c r="A2904" s="81">
        <v>41792</v>
      </c>
      <c r="B2904" s="80">
        <v>3.9849999999999999</v>
      </c>
      <c r="C2904" s="80">
        <v>4.0190000000000001</v>
      </c>
      <c r="D2904" s="80">
        <v>3.976</v>
      </c>
      <c r="E2904" s="80">
        <v>3.996</v>
      </c>
      <c r="F2904" s="79">
        <v>10582644</v>
      </c>
      <c r="G2904" s="79">
        <v>7917012011</v>
      </c>
      <c r="H2904" s="123">
        <v>31636.380403669598</v>
      </c>
      <c r="I2904" s="124"/>
    </row>
    <row r="2905" spans="1:9" ht="25.35" customHeight="1">
      <c r="A2905" s="81">
        <v>41789</v>
      </c>
      <c r="B2905" s="80">
        <v>3.9620000000000002</v>
      </c>
      <c r="C2905" s="80">
        <v>3.9950000000000001</v>
      </c>
      <c r="D2905" s="80">
        <v>3.9560900000000001</v>
      </c>
      <c r="E2905" s="80">
        <v>3.97</v>
      </c>
      <c r="F2905" s="79">
        <v>11861691</v>
      </c>
      <c r="G2905" s="79">
        <v>7917754043</v>
      </c>
      <c r="H2905" s="123">
        <v>31433.483777238798</v>
      </c>
      <c r="I2905" s="124"/>
    </row>
    <row r="2906" spans="1:9" ht="25.35" customHeight="1">
      <c r="A2906" s="81">
        <v>41788</v>
      </c>
      <c r="B2906" s="80">
        <v>3.9830000000000001</v>
      </c>
      <c r="C2906" s="80">
        <v>3.9932590000000001</v>
      </c>
      <c r="D2906" s="80">
        <v>3.9611399999999999</v>
      </c>
      <c r="E2906" s="80">
        <v>3.97</v>
      </c>
      <c r="F2906" s="79">
        <v>7809786</v>
      </c>
      <c r="G2906" s="79">
        <v>7918489769</v>
      </c>
      <c r="H2906" s="123">
        <v>31436.4046094798</v>
      </c>
      <c r="I2906" s="124"/>
    </row>
    <row r="2907" spans="1:9" ht="25.35" customHeight="1">
      <c r="A2907" s="81">
        <v>41787</v>
      </c>
      <c r="B2907" s="80">
        <v>3.9390000000000001</v>
      </c>
      <c r="C2907" s="80">
        <v>3.9876399999999999</v>
      </c>
      <c r="D2907" s="80">
        <v>3.9295599999999999</v>
      </c>
      <c r="E2907" s="80">
        <v>3.984</v>
      </c>
      <c r="F2907" s="79">
        <v>16676621</v>
      </c>
      <c r="G2907" s="79">
        <v>7919231718</v>
      </c>
      <c r="H2907" s="123">
        <v>31550.218907731502</v>
      </c>
      <c r="I2907" s="124"/>
    </row>
    <row r="2908" spans="1:9" ht="25.35" customHeight="1">
      <c r="A2908" s="81">
        <v>41786</v>
      </c>
      <c r="B2908" s="80">
        <v>3.9079999999999999</v>
      </c>
      <c r="C2908" s="80">
        <v>3.9510000000000001</v>
      </c>
      <c r="D2908" s="80">
        <v>3.8860000000000001</v>
      </c>
      <c r="E2908" s="80">
        <v>3.92</v>
      </c>
      <c r="F2908" s="79">
        <v>13223436</v>
      </c>
      <c r="G2908" s="79">
        <v>7919947108</v>
      </c>
      <c r="H2908" s="123">
        <v>31046.193267604001</v>
      </c>
      <c r="I2908" s="124"/>
    </row>
    <row r="2909" spans="1:9" ht="25.35" customHeight="1">
      <c r="A2909" s="81">
        <v>41782</v>
      </c>
      <c r="B2909" s="80">
        <v>3.8420000000000001</v>
      </c>
      <c r="C2909" s="80">
        <v>3.88</v>
      </c>
      <c r="D2909" s="80">
        <v>3.82</v>
      </c>
      <c r="E2909" s="80">
        <v>3.875</v>
      </c>
      <c r="F2909" s="79">
        <v>12322272</v>
      </c>
      <c r="G2909" s="79">
        <v>7920058040</v>
      </c>
      <c r="H2909" s="123">
        <v>30690.224904999999</v>
      </c>
      <c r="I2909" s="124"/>
    </row>
    <row r="2910" spans="1:9" ht="25.35" customHeight="1">
      <c r="A2910" s="81">
        <v>41781</v>
      </c>
      <c r="B2910" s="80">
        <v>3.8319999999999999</v>
      </c>
      <c r="C2910" s="80">
        <v>3.8380000000000001</v>
      </c>
      <c r="D2910" s="80">
        <v>3.8029999999999999</v>
      </c>
      <c r="E2910" s="80">
        <v>3.83</v>
      </c>
      <c r="F2910" s="79">
        <v>12971550</v>
      </c>
      <c r="G2910" s="79">
        <v>7920058040</v>
      </c>
      <c r="H2910" s="123">
        <v>30333.821688947501</v>
      </c>
      <c r="I2910" s="124"/>
    </row>
    <row r="2911" spans="1:9" ht="25.35" customHeight="1">
      <c r="A2911" s="81">
        <v>41780</v>
      </c>
      <c r="B2911" s="80">
        <v>3.798</v>
      </c>
      <c r="C2911" s="80">
        <v>3.8290000000000002</v>
      </c>
      <c r="D2911" s="80">
        <v>3.766</v>
      </c>
      <c r="E2911" s="80">
        <v>3.8210000000000002</v>
      </c>
      <c r="F2911" s="79">
        <v>14527521</v>
      </c>
      <c r="G2911" s="79">
        <v>7920058040</v>
      </c>
      <c r="H2911" s="123">
        <v>30262.5425563682</v>
      </c>
      <c r="I2911" s="124"/>
    </row>
    <row r="2912" spans="1:9" ht="25.35" customHeight="1">
      <c r="A2912" s="81">
        <v>41779</v>
      </c>
      <c r="B2912" s="80">
        <v>3.7250000000000001</v>
      </c>
      <c r="C2912" s="80">
        <v>3.8079999999999998</v>
      </c>
      <c r="D2912" s="80">
        <v>3.7189999999999999</v>
      </c>
      <c r="E2912" s="80">
        <v>3.7930000000000001</v>
      </c>
      <c r="F2912" s="79">
        <v>17112705</v>
      </c>
      <c r="G2912" s="79">
        <v>7920058040</v>
      </c>
      <c r="H2912" s="123">
        <v>30040.780009763199</v>
      </c>
      <c r="I2912" s="124"/>
    </row>
    <row r="2913" spans="1:9" ht="25.35" customHeight="1">
      <c r="A2913" s="81">
        <v>41778</v>
      </c>
      <c r="B2913" s="80">
        <v>3.6640000000000001</v>
      </c>
      <c r="C2913" s="80">
        <v>3.7229999999999999</v>
      </c>
      <c r="D2913" s="80">
        <v>3.6469999999999998</v>
      </c>
      <c r="E2913" s="80">
        <v>3.7109999999999999</v>
      </c>
      <c r="F2913" s="79">
        <v>14128355</v>
      </c>
      <c r="G2913" s="79">
        <v>7920058040</v>
      </c>
      <c r="H2913" s="123">
        <v>29391.335114526399</v>
      </c>
      <c r="I2913" s="124"/>
    </row>
    <row r="2914" spans="1:9" ht="25.35" customHeight="1">
      <c r="A2914" s="81">
        <v>41775</v>
      </c>
      <c r="B2914" s="80">
        <v>3.6179999999999999</v>
      </c>
      <c r="C2914" s="80">
        <v>3.6806369999999999</v>
      </c>
      <c r="D2914" s="80">
        <v>3.613</v>
      </c>
      <c r="E2914" s="80">
        <v>3.6640000000000001</v>
      </c>
      <c r="F2914" s="79">
        <v>19729149</v>
      </c>
      <c r="G2914" s="79">
        <v>7920058040</v>
      </c>
      <c r="H2914" s="123">
        <v>29019.092930473598</v>
      </c>
      <c r="I2914" s="124"/>
    </row>
    <row r="2915" spans="1:9" ht="25.35" customHeight="1">
      <c r="A2915" s="81">
        <v>41774</v>
      </c>
      <c r="B2915" s="80">
        <v>3.75</v>
      </c>
      <c r="C2915" s="80">
        <v>3.7509999999999999</v>
      </c>
      <c r="D2915" s="80">
        <v>3.6179999999999999</v>
      </c>
      <c r="E2915" s="80">
        <v>3.6280000000000001</v>
      </c>
      <c r="F2915" s="79">
        <v>20087860</v>
      </c>
      <c r="G2915" s="79">
        <v>7920058040</v>
      </c>
      <c r="H2915" s="123">
        <v>28733.9688470004</v>
      </c>
      <c r="I2915" s="124"/>
    </row>
    <row r="2916" spans="1:9" ht="25.35" customHeight="1">
      <c r="A2916" s="81">
        <v>41773</v>
      </c>
      <c r="B2916" s="80">
        <v>3.75</v>
      </c>
      <c r="C2916" s="80">
        <v>3.7626499999999998</v>
      </c>
      <c r="D2916" s="80">
        <v>3.72</v>
      </c>
      <c r="E2916" s="80">
        <v>3.7360000000000002</v>
      </c>
      <c r="F2916" s="79">
        <v>13144308</v>
      </c>
      <c r="G2916" s="79">
        <v>7920058040</v>
      </c>
      <c r="H2916" s="123">
        <v>29589.337320842002</v>
      </c>
      <c r="I2916" s="124"/>
    </row>
    <row r="2917" spans="1:9" ht="25.35" customHeight="1">
      <c r="A2917" s="81">
        <v>41772</v>
      </c>
      <c r="B2917" s="80">
        <v>3.758</v>
      </c>
      <c r="C2917" s="80">
        <v>3.762</v>
      </c>
      <c r="D2917" s="80">
        <v>3.7189999999999999</v>
      </c>
      <c r="E2917" s="80">
        <v>3.7490000000000001</v>
      </c>
      <c r="F2917" s="79">
        <v>18156563</v>
      </c>
      <c r="G2917" s="79">
        <v>7920058040</v>
      </c>
      <c r="H2917" s="123">
        <v>29692.296277710899</v>
      </c>
      <c r="I2917" s="124"/>
    </row>
    <row r="2918" spans="1:9" ht="25.35" customHeight="1">
      <c r="A2918" s="81">
        <v>41771</v>
      </c>
      <c r="B2918" s="80">
        <v>3.8260000000000001</v>
      </c>
      <c r="C2918" s="80">
        <v>3.8420200000000002</v>
      </c>
      <c r="D2918" s="80">
        <v>3.7346400000000002</v>
      </c>
      <c r="E2918" s="80">
        <v>3.7429999999999999</v>
      </c>
      <c r="F2918" s="79">
        <v>23275629</v>
      </c>
      <c r="G2918" s="79">
        <v>7920058040</v>
      </c>
      <c r="H2918" s="123">
        <v>29644.775597132</v>
      </c>
      <c r="I2918" s="124"/>
    </row>
    <row r="2919" spans="1:9" ht="25.35" customHeight="1">
      <c r="A2919" s="81">
        <v>41768</v>
      </c>
      <c r="B2919" s="80">
        <v>3.89</v>
      </c>
      <c r="C2919" s="80">
        <v>3.9</v>
      </c>
      <c r="D2919" s="80">
        <v>3.8170000000000002</v>
      </c>
      <c r="E2919" s="80">
        <v>3.8250000000000002</v>
      </c>
      <c r="F2919" s="79">
        <v>15447112</v>
      </c>
      <c r="G2919" s="79">
        <v>7920058040</v>
      </c>
      <c r="H2919" s="123">
        <v>30294.2223806578</v>
      </c>
      <c r="I2919" s="124"/>
    </row>
    <row r="2920" spans="1:9" ht="25.35" customHeight="1">
      <c r="A2920" s="81">
        <v>41767</v>
      </c>
      <c r="B2920" s="80">
        <v>3.895</v>
      </c>
      <c r="C2920" s="80">
        <v>3.9350000000000001</v>
      </c>
      <c r="D2920" s="80">
        <v>3.855</v>
      </c>
      <c r="E2920" s="80">
        <v>3.8759999999999999</v>
      </c>
      <c r="F2920" s="79">
        <v>19592697</v>
      </c>
      <c r="G2920" s="79">
        <v>7920058040</v>
      </c>
      <c r="H2920" s="123">
        <v>30698.146277289099</v>
      </c>
      <c r="I2920" s="124"/>
    </row>
    <row r="2921" spans="1:9" ht="25.35" customHeight="1">
      <c r="A2921" s="81">
        <v>41766</v>
      </c>
      <c r="B2921" s="80">
        <v>3.7890000000000001</v>
      </c>
      <c r="C2921" s="80">
        <v>3.806</v>
      </c>
      <c r="D2921" s="80">
        <v>3.74</v>
      </c>
      <c r="E2921" s="80">
        <v>3.7679999999999998</v>
      </c>
      <c r="F2921" s="79">
        <v>12865710</v>
      </c>
      <c r="G2921" s="79">
        <v>7920058040</v>
      </c>
      <c r="H2921" s="123">
        <v>29842.7778034476</v>
      </c>
      <c r="I2921" s="124"/>
    </row>
    <row r="2922" spans="1:9" ht="25.35" customHeight="1">
      <c r="A2922" s="81">
        <v>41765</v>
      </c>
      <c r="B2922" s="80">
        <v>3.7850000000000001</v>
      </c>
      <c r="C2922" s="80">
        <v>3.8140000000000001</v>
      </c>
      <c r="D2922" s="80">
        <v>3.7570000000000001</v>
      </c>
      <c r="E2922" s="80">
        <v>3.78</v>
      </c>
      <c r="F2922" s="79">
        <v>9659988</v>
      </c>
      <c r="G2922" s="79">
        <v>7920058040</v>
      </c>
      <c r="H2922" s="123">
        <v>29937.819164605298</v>
      </c>
      <c r="I2922" s="124"/>
    </row>
    <row r="2923" spans="1:9" ht="25.35" customHeight="1">
      <c r="A2923" s="81">
        <v>41761</v>
      </c>
      <c r="B2923" s="80">
        <v>3.7869999999999999</v>
      </c>
      <c r="C2923" s="80">
        <v>3.823</v>
      </c>
      <c r="D2923" s="80">
        <v>3.7589999999999999</v>
      </c>
      <c r="E2923" s="80">
        <v>3.7749999999999999</v>
      </c>
      <c r="F2923" s="79">
        <v>14011523</v>
      </c>
      <c r="G2923" s="79">
        <v>7920058040</v>
      </c>
      <c r="H2923" s="123">
        <v>29898.219856315602</v>
      </c>
      <c r="I2923" s="124"/>
    </row>
    <row r="2924" spans="1:9" ht="25.35" customHeight="1">
      <c r="A2924" s="81">
        <v>41760</v>
      </c>
      <c r="B2924" s="80">
        <v>3.7</v>
      </c>
      <c r="C2924" s="80">
        <v>4.51</v>
      </c>
      <c r="D2924" s="80">
        <v>3.6890000000000001</v>
      </c>
      <c r="E2924" s="80">
        <v>3.7709999999999999</v>
      </c>
      <c r="F2924" s="79">
        <v>15167503</v>
      </c>
      <c r="G2924" s="79">
        <v>7920058040</v>
      </c>
      <c r="H2924" s="123">
        <v>29866.540032026001</v>
      </c>
      <c r="I2924" s="124"/>
    </row>
    <row r="2925" spans="1:9" ht="25.35" customHeight="1">
      <c r="A2925" s="81">
        <v>41759</v>
      </c>
      <c r="B2925" s="80">
        <v>3.7250000000000001</v>
      </c>
      <c r="C2925" s="80">
        <v>3.7269999999999999</v>
      </c>
      <c r="D2925" s="80">
        <v>3.66</v>
      </c>
      <c r="E2925" s="80">
        <v>3.6850000000000001</v>
      </c>
      <c r="F2925" s="79">
        <v>13656903</v>
      </c>
      <c r="G2925" s="79">
        <v>7920058040</v>
      </c>
      <c r="H2925" s="123">
        <v>29185.413424210601</v>
      </c>
      <c r="I2925" s="124"/>
    </row>
    <row r="2926" spans="1:9" ht="25.35" customHeight="1">
      <c r="A2926" s="81">
        <v>41758</v>
      </c>
      <c r="B2926" s="80">
        <v>3.722</v>
      </c>
      <c r="C2926" s="80">
        <v>3.7440000000000002</v>
      </c>
      <c r="D2926" s="80">
        <v>3.7040000000000002</v>
      </c>
      <c r="E2926" s="80">
        <v>3.74</v>
      </c>
      <c r="F2926" s="79">
        <v>10172830</v>
      </c>
      <c r="G2926" s="79">
        <v>7918660645</v>
      </c>
      <c r="H2926" s="123">
        <v>29615.790887818199</v>
      </c>
      <c r="I2926" s="124"/>
    </row>
    <row r="2927" spans="1:9" ht="25.35" customHeight="1">
      <c r="A2927" s="81">
        <v>41757</v>
      </c>
      <c r="B2927" s="80">
        <v>3.73</v>
      </c>
      <c r="C2927" s="80">
        <v>3.7467600000000001</v>
      </c>
      <c r="D2927" s="80">
        <v>3.7029999999999998</v>
      </c>
      <c r="E2927" s="80">
        <v>3.7120000000000002</v>
      </c>
      <c r="F2927" s="79">
        <v>14071452</v>
      </c>
      <c r="G2927" s="79">
        <v>7918660645</v>
      </c>
      <c r="H2927" s="123">
        <v>29394.069356391599</v>
      </c>
      <c r="I2927" s="124"/>
    </row>
    <row r="2928" spans="1:9" ht="25.35" customHeight="1">
      <c r="A2928" s="81">
        <v>41754</v>
      </c>
      <c r="B2928" s="80">
        <v>3.71</v>
      </c>
      <c r="C2928" s="80">
        <v>3.7469999999999999</v>
      </c>
      <c r="D2928" s="80">
        <v>3.6920000000000002</v>
      </c>
      <c r="E2928" s="80">
        <v>3.7269999999999999</v>
      </c>
      <c r="F2928" s="79">
        <v>8625334</v>
      </c>
      <c r="G2928" s="79">
        <v>7918660645</v>
      </c>
      <c r="H2928" s="123">
        <v>29512.850096767201</v>
      </c>
      <c r="I2928" s="124"/>
    </row>
    <row r="2929" spans="1:9" ht="25.35" customHeight="1">
      <c r="A2929" s="81">
        <v>41753</v>
      </c>
      <c r="B2929" s="80">
        <v>3.7360000000000002</v>
      </c>
      <c r="C2929" s="80">
        <v>3.7509999999999999</v>
      </c>
      <c r="D2929" s="80">
        <v>3.6760000000000002</v>
      </c>
      <c r="E2929" s="80">
        <v>3.7210000000000001</v>
      </c>
      <c r="F2929" s="79">
        <v>10485685</v>
      </c>
      <c r="G2929" s="79">
        <v>7918660645</v>
      </c>
      <c r="H2929" s="123">
        <v>29465.335912661099</v>
      </c>
      <c r="I2929" s="124"/>
    </row>
    <row r="2930" spans="1:9" ht="25.35" customHeight="1">
      <c r="A2930" s="81">
        <v>41752</v>
      </c>
      <c r="B2930" s="80">
        <v>3.7229999999999999</v>
      </c>
      <c r="C2930" s="80">
        <v>3.7440000000000002</v>
      </c>
      <c r="D2930" s="80">
        <v>3.698</v>
      </c>
      <c r="E2930" s="80">
        <v>3.72</v>
      </c>
      <c r="F2930" s="79">
        <v>11995336</v>
      </c>
      <c r="G2930" s="79">
        <v>7918660645</v>
      </c>
      <c r="H2930" s="123">
        <v>29457.417825954701</v>
      </c>
      <c r="I2930" s="124"/>
    </row>
    <row r="2931" spans="1:9" ht="25.35" customHeight="1">
      <c r="A2931" s="81">
        <v>41751</v>
      </c>
      <c r="B2931" s="80">
        <v>3.7</v>
      </c>
      <c r="C2931" s="80">
        <v>3.73</v>
      </c>
      <c r="D2931" s="80">
        <v>3.68892</v>
      </c>
      <c r="E2931" s="80">
        <v>3.7130000000000001</v>
      </c>
      <c r="F2931" s="79">
        <v>13055309</v>
      </c>
      <c r="G2931" s="79">
        <v>7918660645</v>
      </c>
      <c r="H2931" s="123">
        <v>29401.985555142201</v>
      </c>
      <c r="I2931" s="124"/>
    </row>
    <row r="2932" spans="1:9" ht="25.35" customHeight="1">
      <c r="A2932" s="81">
        <v>41746</v>
      </c>
      <c r="B2932" s="80">
        <v>3.62</v>
      </c>
      <c r="C2932" s="80">
        <v>3.6970000000000001</v>
      </c>
      <c r="D2932" s="80">
        <v>3.62</v>
      </c>
      <c r="E2932" s="80">
        <v>3.6949999999999998</v>
      </c>
      <c r="F2932" s="79">
        <v>19050241</v>
      </c>
      <c r="G2932" s="79">
        <v>7918660645</v>
      </c>
      <c r="H2932" s="123">
        <v>29259.450554647399</v>
      </c>
      <c r="I2932" s="124"/>
    </row>
    <row r="2933" spans="1:9" ht="25.35" customHeight="1">
      <c r="A2933" s="81">
        <v>41745</v>
      </c>
      <c r="B2933" s="80">
        <v>3.61</v>
      </c>
      <c r="C2933" s="80">
        <v>3.6320000000000001</v>
      </c>
      <c r="D2933" s="80">
        <v>3.589</v>
      </c>
      <c r="E2933" s="80">
        <v>3.62</v>
      </c>
      <c r="F2933" s="79">
        <v>11349410</v>
      </c>
      <c r="G2933" s="79">
        <v>7918660645</v>
      </c>
      <c r="H2933" s="123">
        <v>28665.550628681201</v>
      </c>
      <c r="I2933" s="124"/>
    </row>
    <row r="2934" spans="1:9" ht="25.35" customHeight="1">
      <c r="A2934" s="81">
        <v>41744</v>
      </c>
      <c r="B2934" s="80">
        <v>3.5470000000000002</v>
      </c>
      <c r="C2934" s="80">
        <v>3.6219999999999999</v>
      </c>
      <c r="D2934" s="80">
        <v>3.508</v>
      </c>
      <c r="E2934" s="80">
        <v>3.58</v>
      </c>
      <c r="F2934" s="79">
        <v>17185700</v>
      </c>
      <c r="G2934" s="79">
        <v>7918660645</v>
      </c>
      <c r="H2934" s="123">
        <v>28348.8045049541</v>
      </c>
      <c r="I2934" s="124"/>
    </row>
    <row r="2935" spans="1:9" ht="25.35" customHeight="1">
      <c r="A2935" s="81">
        <v>41743</v>
      </c>
      <c r="B2935" s="80">
        <v>3.5619999999999998</v>
      </c>
      <c r="C2935" s="80">
        <v>3.5762800000000001</v>
      </c>
      <c r="D2935" s="80">
        <v>3.5030000000000001</v>
      </c>
      <c r="E2935" s="80">
        <v>3.5619999999999998</v>
      </c>
      <c r="F2935" s="79">
        <v>30982106</v>
      </c>
      <c r="G2935" s="79">
        <v>7918660645</v>
      </c>
      <c r="H2935" s="123">
        <v>28206.269504459298</v>
      </c>
      <c r="I2935" s="124"/>
    </row>
    <row r="2936" spans="1:9" ht="25.35" customHeight="1">
      <c r="A2936" s="81">
        <v>41740</v>
      </c>
      <c r="B2936" s="80">
        <v>3.5750000000000002</v>
      </c>
      <c r="C2936" s="80">
        <v>3.6219999999999999</v>
      </c>
      <c r="D2936" s="80">
        <v>3.5461399999999998</v>
      </c>
      <c r="E2936" s="80">
        <v>3.58</v>
      </c>
      <c r="F2936" s="79">
        <v>17209077</v>
      </c>
      <c r="G2936" s="79">
        <v>7918660645</v>
      </c>
      <c r="H2936" s="123">
        <v>28348.8045049541</v>
      </c>
      <c r="I2936" s="124"/>
    </row>
    <row r="2937" spans="1:9" ht="25.35" customHeight="1">
      <c r="A2937" s="81">
        <v>41739</v>
      </c>
      <c r="B2937" s="80">
        <v>3.6749999999999998</v>
      </c>
      <c r="C2937" s="80">
        <v>3.7048540000000001</v>
      </c>
      <c r="D2937" s="80">
        <v>3.5859999999999999</v>
      </c>
      <c r="E2937" s="80">
        <v>3.5990000000000002</v>
      </c>
      <c r="F2937" s="79">
        <v>22119786</v>
      </c>
      <c r="G2937" s="79">
        <v>7918660645</v>
      </c>
      <c r="H2937" s="123">
        <v>28499.259480111199</v>
      </c>
      <c r="I2937" s="124"/>
    </row>
    <row r="2938" spans="1:9" ht="25.35" customHeight="1">
      <c r="A2938" s="81">
        <v>41738</v>
      </c>
      <c r="B2938" s="80">
        <v>3.5790000000000002</v>
      </c>
      <c r="C2938" s="80">
        <v>3.6749999999999998</v>
      </c>
      <c r="D2938" s="80">
        <v>3.5521129999999999</v>
      </c>
      <c r="E2938" s="80">
        <v>3.6349999999999998</v>
      </c>
      <c r="F2938" s="79">
        <v>19787527</v>
      </c>
      <c r="G2938" s="79">
        <v>7918660645</v>
      </c>
      <c r="H2938" s="123">
        <v>28784.331369056799</v>
      </c>
      <c r="I2938" s="124"/>
    </row>
    <row r="2939" spans="1:9" ht="25.35" customHeight="1">
      <c r="A2939" s="81">
        <v>41737</v>
      </c>
      <c r="B2939" s="80">
        <v>3.7450000000000001</v>
      </c>
      <c r="C2939" s="80">
        <v>3.7509999999999999</v>
      </c>
      <c r="D2939" s="80">
        <v>3.5870000000000002</v>
      </c>
      <c r="E2939" s="80">
        <v>3.6190000000000002</v>
      </c>
      <c r="F2939" s="79">
        <v>32873678</v>
      </c>
      <c r="G2939" s="79">
        <v>7918660645</v>
      </c>
      <c r="H2939" s="123">
        <v>28657.632541974799</v>
      </c>
      <c r="I2939" s="124"/>
    </row>
    <row r="2940" spans="1:9" ht="25.35" customHeight="1">
      <c r="A2940" s="81">
        <v>41736</v>
      </c>
      <c r="B2940" s="80">
        <v>3.7869999999999999</v>
      </c>
      <c r="C2940" s="80">
        <v>3.8130000000000002</v>
      </c>
      <c r="D2940" s="80">
        <v>3.742</v>
      </c>
      <c r="E2940" s="80">
        <v>3.75</v>
      </c>
      <c r="F2940" s="79">
        <v>11128547</v>
      </c>
      <c r="G2940" s="79">
        <v>7918660645</v>
      </c>
      <c r="H2940" s="123">
        <v>29694.977418750001</v>
      </c>
      <c r="I2940" s="124"/>
    </row>
    <row r="2941" spans="1:9" ht="25.35" customHeight="1">
      <c r="A2941" s="81">
        <v>41733</v>
      </c>
      <c r="B2941" s="80">
        <v>3.8279999999999998</v>
      </c>
      <c r="C2941" s="80">
        <v>3.8439999999999999</v>
      </c>
      <c r="D2941" s="80">
        <v>3.8029999999999999</v>
      </c>
      <c r="E2941" s="80">
        <v>3.8130000000000002</v>
      </c>
      <c r="F2941" s="79">
        <v>13912730</v>
      </c>
      <c r="G2941" s="79">
        <v>7918660645</v>
      </c>
      <c r="H2941" s="123">
        <v>30193.8527524157</v>
      </c>
      <c r="I2941" s="124"/>
    </row>
    <row r="2942" spans="1:9" ht="25.35" customHeight="1">
      <c r="A2942" s="81">
        <v>41732</v>
      </c>
      <c r="B2942" s="80">
        <v>3.835</v>
      </c>
      <c r="C2942" s="80">
        <v>3.8460000000000001</v>
      </c>
      <c r="D2942" s="80">
        <v>3.8119999999999998</v>
      </c>
      <c r="E2942" s="80">
        <v>3.8159999999999998</v>
      </c>
      <c r="F2942" s="79">
        <v>12971514</v>
      </c>
      <c r="G2942" s="79">
        <v>7918660645</v>
      </c>
      <c r="H2942" s="123">
        <v>30217.608900490799</v>
      </c>
      <c r="I2942" s="124"/>
    </row>
    <row r="2943" spans="1:9" ht="25.35" customHeight="1">
      <c r="A2943" s="81">
        <v>41731</v>
      </c>
      <c r="B2943" s="80">
        <v>3.8079999999999998</v>
      </c>
      <c r="C2943" s="80">
        <v>3.8559999999999999</v>
      </c>
      <c r="D2943" s="80">
        <v>3.8075000000000001</v>
      </c>
      <c r="E2943" s="80">
        <v>3.8330000000000002</v>
      </c>
      <c r="F2943" s="79">
        <v>13447125</v>
      </c>
      <c r="G2943" s="79">
        <v>7918660645</v>
      </c>
      <c r="H2943" s="123">
        <v>30352.225814279202</v>
      </c>
      <c r="I2943" s="124"/>
    </row>
    <row r="2944" spans="1:9" ht="25.35" customHeight="1">
      <c r="A2944" s="81">
        <v>41730</v>
      </c>
      <c r="B2944" s="80">
        <v>3.8220000000000001</v>
      </c>
      <c r="C2944" s="80">
        <v>3.82978</v>
      </c>
      <c r="D2944" s="80">
        <v>3.7839999999999998</v>
      </c>
      <c r="E2944" s="80">
        <v>3.7989999999999999</v>
      </c>
      <c r="F2944" s="79">
        <v>13321536</v>
      </c>
      <c r="G2944" s="79">
        <v>7918660645</v>
      </c>
      <c r="H2944" s="123">
        <v>30082.9919867024</v>
      </c>
      <c r="I2944" s="124"/>
    </row>
    <row r="2945" spans="1:9" ht="25.35" customHeight="1">
      <c r="A2945" s="81">
        <v>41729</v>
      </c>
      <c r="B2945" s="80">
        <v>3.76</v>
      </c>
      <c r="C2945" s="80">
        <v>3.8250000000000002</v>
      </c>
      <c r="D2945" s="80">
        <v>3.7530000000000001</v>
      </c>
      <c r="E2945" s="80">
        <v>3.7949999999999999</v>
      </c>
      <c r="F2945" s="79">
        <v>22798503</v>
      </c>
      <c r="G2945" s="79">
        <v>7918660645</v>
      </c>
      <c r="H2945" s="123">
        <v>30051.317751920898</v>
      </c>
      <c r="I2945" s="124"/>
    </row>
    <row r="2946" spans="1:9" ht="25.35" customHeight="1">
      <c r="A2946" s="81">
        <v>41726</v>
      </c>
      <c r="B2946" s="80">
        <v>3.8149999999999999</v>
      </c>
      <c r="C2946" s="80">
        <v>3.8279999999999998</v>
      </c>
      <c r="D2946" s="80">
        <v>3.73</v>
      </c>
      <c r="E2946" s="80">
        <v>3.7410000000000001</v>
      </c>
      <c r="F2946" s="79">
        <v>17660469</v>
      </c>
      <c r="G2946" s="79">
        <v>7918349154</v>
      </c>
      <c r="H2946" s="123">
        <v>29622.545574594798</v>
      </c>
      <c r="I2946" s="124"/>
    </row>
    <row r="2947" spans="1:9" ht="25.35" customHeight="1">
      <c r="A2947" s="81">
        <v>41725</v>
      </c>
      <c r="B2947" s="80">
        <v>3.7679999999999998</v>
      </c>
      <c r="C2947" s="80">
        <v>3.8340000000000001</v>
      </c>
      <c r="D2947" s="80">
        <v>3.7519999999999998</v>
      </c>
      <c r="E2947" s="80">
        <v>3.7989999999999999</v>
      </c>
      <c r="F2947" s="79">
        <v>17176358</v>
      </c>
      <c r="G2947" s="79">
        <v>7918349154</v>
      </c>
      <c r="H2947" s="123">
        <v>30081.808632385699</v>
      </c>
      <c r="I2947" s="124"/>
    </row>
    <row r="2948" spans="1:9" ht="25.35" customHeight="1">
      <c r="A2948" s="81">
        <v>41724</v>
      </c>
      <c r="B2948" s="80">
        <v>3.84</v>
      </c>
      <c r="C2948" s="80">
        <v>3.855</v>
      </c>
      <c r="D2948" s="80">
        <v>3.7610999999999999</v>
      </c>
      <c r="E2948" s="80">
        <v>3.7829999999999999</v>
      </c>
      <c r="F2948" s="79">
        <v>22001898</v>
      </c>
      <c r="G2948" s="79">
        <v>7918349154</v>
      </c>
      <c r="H2948" s="123">
        <v>29955.114789169798</v>
      </c>
      <c r="I2948" s="124"/>
    </row>
    <row r="2949" spans="1:9" ht="25.35" customHeight="1">
      <c r="A2949" s="81">
        <v>41723</v>
      </c>
      <c r="B2949" s="80">
        <v>3.8319999999999999</v>
      </c>
      <c r="C2949" s="80">
        <v>3.91</v>
      </c>
      <c r="D2949" s="80">
        <v>3.823</v>
      </c>
      <c r="E2949" s="80">
        <v>3.84</v>
      </c>
      <c r="F2949" s="79">
        <v>12838353</v>
      </c>
      <c r="G2949" s="79">
        <v>7918349154</v>
      </c>
      <c r="H2949" s="123">
        <v>30406.460071722599</v>
      </c>
      <c r="I2949" s="124"/>
    </row>
    <row r="2950" spans="1:9" ht="25.35" customHeight="1">
      <c r="A2950" s="81">
        <v>41722</v>
      </c>
      <c r="B2950" s="80">
        <v>3.8740000000000001</v>
      </c>
      <c r="C2950" s="80">
        <v>3.8982299999999999</v>
      </c>
      <c r="D2950" s="80">
        <v>3.8130000000000002</v>
      </c>
      <c r="E2950" s="80">
        <v>3.831</v>
      </c>
      <c r="F2950" s="79">
        <v>16149314</v>
      </c>
      <c r="G2950" s="79">
        <v>7918349154</v>
      </c>
      <c r="H2950" s="123">
        <v>30335.1963188175</v>
      </c>
      <c r="I2950" s="124"/>
    </row>
    <row r="2951" spans="1:9" ht="25.35" customHeight="1">
      <c r="A2951" s="81">
        <v>41719</v>
      </c>
      <c r="B2951" s="80">
        <v>3.919</v>
      </c>
      <c r="C2951" s="80">
        <v>3.92523</v>
      </c>
      <c r="D2951" s="80">
        <v>3.8555999999999999</v>
      </c>
      <c r="E2951" s="80">
        <v>3.871</v>
      </c>
      <c r="F2951" s="79">
        <v>32326481</v>
      </c>
      <c r="G2951" s="79">
        <v>7918349154</v>
      </c>
      <c r="H2951" s="123">
        <v>30651.929982916401</v>
      </c>
      <c r="I2951" s="124"/>
    </row>
    <row r="2952" spans="1:9" ht="25.35" customHeight="1">
      <c r="A2952" s="81">
        <v>41718</v>
      </c>
      <c r="B2952" s="80">
        <v>3.9359999999999999</v>
      </c>
      <c r="C2952" s="80">
        <v>3.94767</v>
      </c>
      <c r="D2952" s="80">
        <v>3.8919999999999999</v>
      </c>
      <c r="E2952" s="80">
        <v>3.915</v>
      </c>
      <c r="F2952" s="79">
        <v>15156826</v>
      </c>
      <c r="G2952" s="79">
        <v>7918349154</v>
      </c>
      <c r="H2952" s="123">
        <v>31000.336635848998</v>
      </c>
      <c r="I2952" s="124"/>
    </row>
    <row r="2953" spans="1:9" ht="25.35" customHeight="1">
      <c r="A2953" s="81">
        <v>41717</v>
      </c>
      <c r="B2953" s="80">
        <v>3.931</v>
      </c>
      <c r="C2953" s="80">
        <v>3.973014</v>
      </c>
      <c r="D2953" s="80">
        <v>3.911</v>
      </c>
      <c r="E2953" s="80">
        <v>3.96</v>
      </c>
      <c r="F2953" s="79">
        <v>15212541</v>
      </c>
      <c r="G2953" s="79">
        <v>7918586150</v>
      </c>
      <c r="H2953" s="123">
        <v>31357.601456070101</v>
      </c>
      <c r="I2953" s="124"/>
    </row>
    <row r="2954" spans="1:9" ht="25.35" customHeight="1">
      <c r="A2954" s="81">
        <v>41716</v>
      </c>
      <c r="B2954" s="80">
        <v>3.9340000000000002</v>
      </c>
      <c r="C2954" s="80">
        <v>3.9382000000000001</v>
      </c>
      <c r="D2954" s="80">
        <v>3.9009999999999998</v>
      </c>
      <c r="E2954" s="80">
        <v>3.9329999999999998</v>
      </c>
      <c r="F2954" s="79">
        <v>12917651</v>
      </c>
      <c r="G2954" s="79">
        <v>7918154695</v>
      </c>
      <c r="H2954" s="123">
        <v>31142.101222323199</v>
      </c>
      <c r="I2954" s="124"/>
    </row>
    <row r="2955" spans="1:9" ht="25.35" customHeight="1">
      <c r="A2955" s="81">
        <v>41715</v>
      </c>
      <c r="B2955" s="80">
        <v>3.891</v>
      </c>
      <c r="C2955" s="80">
        <v>3.9430000000000001</v>
      </c>
      <c r="D2955" s="80">
        <v>3.8860000000000001</v>
      </c>
      <c r="E2955" s="80">
        <v>3.9409999999999998</v>
      </c>
      <c r="F2955" s="79">
        <v>12970224</v>
      </c>
      <c r="G2955" s="79">
        <v>7918514695</v>
      </c>
      <c r="H2955" s="123">
        <v>31206.866292168099</v>
      </c>
      <c r="I2955" s="124"/>
    </row>
    <row r="2956" spans="1:9" ht="25.35" customHeight="1">
      <c r="A2956" s="81">
        <v>41712</v>
      </c>
      <c r="B2956" s="80">
        <v>3.9590000000000001</v>
      </c>
      <c r="C2956" s="80">
        <v>3.9632000000000001</v>
      </c>
      <c r="D2956" s="80">
        <v>3.8380000000000001</v>
      </c>
      <c r="E2956" s="80">
        <v>3.89</v>
      </c>
      <c r="F2956" s="79">
        <v>24101714</v>
      </c>
      <c r="G2956" s="79">
        <v>7918925478</v>
      </c>
      <c r="H2956" s="123">
        <v>30804.620940148299</v>
      </c>
      <c r="I2956" s="124"/>
    </row>
    <row r="2957" spans="1:9" ht="25.35" customHeight="1">
      <c r="A2957" s="81">
        <v>41711</v>
      </c>
      <c r="B2957" s="80">
        <v>4.04</v>
      </c>
      <c r="C2957" s="80">
        <v>4.04</v>
      </c>
      <c r="D2957" s="80">
        <v>3.9740000000000002</v>
      </c>
      <c r="E2957" s="80">
        <v>3.9790000000000001</v>
      </c>
      <c r="F2957" s="79">
        <v>17876359</v>
      </c>
      <c r="G2957" s="79">
        <v>7919703661</v>
      </c>
      <c r="H2957" s="123">
        <v>31512.499703984999</v>
      </c>
      <c r="I2957" s="124"/>
    </row>
    <row r="2958" spans="1:9" ht="25.35" customHeight="1">
      <c r="A2958" s="81">
        <v>41710</v>
      </c>
      <c r="B2958" s="80">
        <v>3.9969999999999999</v>
      </c>
      <c r="C2958" s="80">
        <v>4.0439999999999996</v>
      </c>
      <c r="D2958" s="80">
        <v>3.9710000000000001</v>
      </c>
      <c r="E2958" s="80">
        <v>4.0229999999999997</v>
      </c>
      <c r="F2958" s="79">
        <v>17223975</v>
      </c>
      <c r="G2958" s="79">
        <v>7920093661</v>
      </c>
      <c r="H2958" s="123">
        <v>31862.5349250119</v>
      </c>
      <c r="I2958" s="124"/>
    </row>
    <row r="2959" spans="1:9" ht="25.35" customHeight="1">
      <c r="A2959" s="81">
        <v>41709</v>
      </c>
      <c r="B2959" s="80">
        <v>3.9750000000000001</v>
      </c>
      <c r="C2959" s="80">
        <v>4.024</v>
      </c>
      <c r="D2959" s="80">
        <v>3.9609999999999999</v>
      </c>
      <c r="E2959" s="80">
        <v>4.0049999999999999</v>
      </c>
      <c r="F2959" s="79">
        <v>18290884</v>
      </c>
      <c r="G2959" s="79">
        <v>7919036556</v>
      </c>
      <c r="H2959" s="123">
        <v>31715.742313041799</v>
      </c>
      <c r="I2959" s="124"/>
    </row>
    <row r="2960" spans="1:9" ht="25.35" customHeight="1">
      <c r="A2960" s="81">
        <v>41708</v>
      </c>
      <c r="B2960" s="80">
        <v>4.0119999999999996</v>
      </c>
      <c r="C2960" s="80">
        <v>4.03</v>
      </c>
      <c r="D2960" s="80">
        <v>3.9609999999999999</v>
      </c>
      <c r="E2960" s="80">
        <v>3.9710000000000001</v>
      </c>
      <c r="F2960" s="79">
        <v>14585843</v>
      </c>
      <c r="G2960" s="79">
        <v>7919036556</v>
      </c>
      <c r="H2960" s="123">
        <v>31446.493816475599</v>
      </c>
      <c r="I2960" s="124"/>
    </row>
    <row r="2961" spans="1:9" ht="25.35" customHeight="1">
      <c r="A2961" s="81">
        <v>41705</v>
      </c>
      <c r="B2961" s="80">
        <v>4.069</v>
      </c>
      <c r="C2961" s="80">
        <v>4.1029999999999998</v>
      </c>
      <c r="D2961" s="80">
        <v>4.0129999999999999</v>
      </c>
      <c r="E2961" s="80">
        <v>4.0129999999999999</v>
      </c>
      <c r="F2961" s="79">
        <v>16822719</v>
      </c>
      <c r="G2961" s="79">
        <v>7919511556</v>
      </c>
      <c r="H2961" s="123">
        <v>31780.999964859599</v>
      </c>
      <c r="I2961" s="124"/>
    </row>
    <row r="2962" spans="1:9" ht="25.35" customHeight="1">
      <c r="A2962" s="81">
        <v>41704</v>
      </c>
      <c r="B2962" s="80">
        <v>4.04</v>
      </c>
      <c r="C2962" s="80">
        <v>4.0540000000000003</v>
      </c>
      <c r="D2962" s="80">
        <v>4.0060000000000002</v>
      </c>
      <c r="E2962" s="80">
        <v>4.0389999999999997</v>
      </c>
      <c r="F2962" s="79">
        <v>12718602</v>
      </c>
      <c r="G2962" s="79">
        <v>7919811556</v>
      </c>
      <c r="H2962" s="123">
        <v>31988.119146589099</v>
      </c>
      <c r="I2962" s="124"/>
    </row>
    <row r="2963" spans="1:9" ht="25.35" customHeight="1">
      <c r="A2963" s="81">
        <v>41703</v>
      </c>
      <c r="B2963" s="80">
        <v>4.0640000000000001</v>
      </c>
      <c r="C2963" s="80">
        <v>4.0890000000000004</v>
      </c>
      <c r="D2963" s="80">
        <v>4.0149999999999997</v>
      </c>
      <c r="E2963" s="80">
        <v>4.0259999999999998</v>
      </c>
      <c r="F2963" s="79">
        <v>19642602</v>
      </c>
      <c r="G2963" s="79">
        <v>7920010851</v>
      </c>
      <c r="H2963" s="123">
        <v>31885.9638674007</v>
      </c>
      <c r="I2963" s="124"/>
    </row>
    <row r="2964" spans="1:9" ht="25.35" customHeight="1">
      <c r="A2964" s="81">
        <v>41702</v>
      </c>
      <c r="B2964" s="80">
        <v>4.0469999999999997</v>
      </c>
      <c r="C2964" s="80">
        <v>4.0830000000000002</v>
      </c>
      <c r="D2964" s="80">
        <v>4.0469999999999997</v>
      </c>
      <c r="E2964" s="80">
        <v>4.0640000000000001</v>
      </c>
      <c r="F2964" s="79">
        <v>17698848</v>
      </c>
      <c r="G2964" s="79">
        <v>7910627883</v>
      </c>
      <c r="H2964" s="123">
        <v>32148.792742518101</v>
      </c>
      <c r="I2964" s="124"/>
    </row>
    <row r="2965" spans="1:9" ht="25.35" customHeight="1">
      <c r="A2965" s="81">
        <v>41701</v>
      </c>
      <c r="B2965" s="80">
        <v>4.0739999999999998</v>
      </c>
      <c r="C2965" s="80">
        <v>4.1120000000000001</v>
      </c>
      <c r="D2965" s="80">
        <v>4.0229999999999997</v>
      </c>
      <c r="E2965" s="80">
        <v>4.0229999999999997</v>
      </c>
      <c r="F2965" s="79">
        <v>20206974</v>
      </c>
      <c r="G2965" s="79">
        <v>7910627883</v>
      </c>
      <c r="H2965" s="123">
        <v>31824.4541023567</v>
      </c>
      <c r="I2965" s="124"/>
    </row>
    <row r="2966" spans="1:9" ht="25.35" customHeight="1">
      <c r="A2966" s="81">
        <v>41698</v>
      </c>
      <c r="B2966" s="80">
        <v>4.1189999999999998</v>
      </c>
      <c r="C2966" s="80">
        <v>4.1349999999999998</v>
      </c>
      <c r="D2966" s="80">
        <v>4.0890000000000004</v>
      </c>
      <c r="E2966" s="80">
        <v>4.0979999999999999</v>
      </c>
      <c r="F2966" s="79">
        <v>17329470</v>
      </c>
      <c r="G2966" s="79">
        <v>7911091189</v>
      </c>
      <c r="H2966" s="123">
        <v>32419.6520848414</v>
      </c>
      <c r="I2966" s="124"/>
    </row>
    <row r="2967" spans="1:9" ht="25.35" customHeight="1">
      <c r="A2967" s="81">
        <v>41697</v>
      </c>
      <c r="B2967" s="80">
        <v>4.1180000000000003</v>
      </c>
      <c r="C2967" s="80">
        <v>4.1204799999999997</v>
      </c>
      <c r="D2967" s="80">
        <v>4.0570000000000004</v>
      </c>
      <c r="E2967" s="80">
        <v>4.1130000000000004</v>
      </c>
      <c r="F2967" s="79">
        <v>13348030</v>
      </c>
      <c r="G2967" s="79">
        <v>7911412647</v>
      </c>
      <c r="H2967" s="123">
        <v>32539.639553158799</v>
      </c>
      <c r="I2967" s="124"/>
    </row>
    <row r="2968" spans="1:9" ht="25.35" customHeight="1">
      <c r="A2968" s="81">
        <v>41696</v>
      </c>
      <c r="B2968" s="80">
        <v>4.1509999999999998</v>
      </c>
      <c r="C2968" s="80">
        <v>4.1589999999999998</v>
      </c>
      <c r="D2968" s="80">
        <v>4.0970000000000004</v>
      </c>
      <c r="E2968" s="80">
        <v>4.1189999999999998</v>
      </c>
      <c r="F2968" s="79">
        <v>11084149</v>
      </c>
      <c r="G2968" s="79">
        <v>7911412647</v>
      </c>
      <c r="H2968" s="123">
        <v>32587.108361016901</v>
      </c>
      <c r="I2968" s="124"/>
    </row>
    <row r="2969" spans="1:9" ht="25.35" customHeight="1">
      <c r="A2969" s="81">
        <v>41695</v>
      </c>
      <c r="B2969" s="80">
        <v>4.1520000000000001</v>
      </c>
      <c r="C2969" s="80">
        <v>4.1630000000000003</v>
      </c>
      <c r="D2969" s="80">
        <v>4.1260000000000003</v>
      </c>
      <c r="E2969" s="80">
        <v>4.1509999999999998</v>
      </c>
      <c r="F2969" s="79">
        <v>25902941</v>
      </c>
      <c r="G2969" s="79">
        <v>7911666009</v>
      </c>
      <c r="H2969" s="123">
        <v>32841.325784442699</v>
      </c>
      <c r="I2969" s="124"/>
    </row>
    <row r="2970" spans="1:9" ht="25.35" customHeight="1">
      <c r="A2970" s="81">
        <v>41694</v>
      </c>
      <c r="B2970" s="80">
        <v>4.1260000000000003</v>
      </c>
      <c r="C2970" s="80">
        <v>4.1520000000000001</v>
      </c>
      <c r="D2970" s="80">
        <v>4.1120000000000001</v>
      </c>
      <c r="E2970" s="80">
        <v>4.1390000000000002</v>
      </c>
      <c r="F2970" s="79">
        <v>20509688</v>
      </c>
      <c r="G2970" s="79">
        <v>7911816009</v>
      </c>
      <c r="H2970" s="123">
        <v>32747.005978352099</v>
      </c>
      <c r="I2970" s="124"/>
    </row>
    <row r="2971" spans="1:9" ht="25.35" customHeight="1">
      <c r="A2971" s="81">
        <v>41691</v>
      </c>
      <c r="B2971" s="80">
        <v>4.1790000000000003</v>
      </c>
      <c r="C2971" s="80">
        <v>4.2119999999999997</v>
      </c>
      <c r="D2971" s="80">
        <v>4.1219999999999999</v>
      </c>
      <c r="E2971" s="80">
        <v>4.133</v>
      </c>
      <c r="F2971" s="79">
        <v>23078357</v>
      </c>
      <c r="G2971" s="79">
        <v>7912016009</v>
      </c>
      <c r="H2971" s="123">
        <v>32700.3613502845</v>
      </c>
      <c r="I2971" s="124"/>
    </row>
    <row r="2972" spans="1:9" ht="25.35" customHeight="1">
      <c r="A2972" s="81">
        <v>41690</v>
      </c>
      <c r="B2972" s="80">
        <v>4.1040000000000001</v>
      </c>
      <c r="C2972" s="80">
        <v>4.1589999999999998</v>
      </c>
      <c r="D2972" s="80">
        <v>4.077</v>
      </c>
      <c r="E2972" s="80">
        <v>4.1529999999999996</v>
      </c>
      <c r="F2972" s="79">
        <v>17080531</v>
      </c>
      <c r="G2972" s="79">
        <v>7912162296</v>
      </c>
      <c r="H2972" s="123">
        <v>32859.209049447898</v>
      </c>
      <c r="I2972" s="124"/>
    </row>
    <row r="2973" spans="1:9" ht="25.35" customHeight="1">
      <c r="A2973" s="81">
        <v>41689</v>
      </c>
      <c r="B2973" s="80">
        <v>4.1749999999999998</v>
      </c>
      <c r="C2973" s="80">
        <v>4.18</v>
      </c>
      <c r="D2973" s="80">
        <v>4.0919999999999996</v>
      </c>
      <c r="E2973" s="80">
        <v>4.13</v>
      </c>
      <c r="F2973" s="79">
        <v>20704108</v>
      </c>
      <c r="G2973" s="79">
        <v>7912207296</v>
      </c>
      <c r="H2973" s="123">
        <v>32677.417037960298</v>
      </c>
      <c r="I2973" s="124"/>
    </row>
    <row r="2974" spans="1:9" ht="25.35" customHeight="1">
      <c r="A2974" s="81">
        <v>41688</v>
      </c>
      <c r="B2974" s="80">
        <v>4.048</v>
      </c>
      <c r="C2974" s="80">
        <v>4.1900000000000004</v>
      </c>
      <c r="D2974" s="80">
        <v>4.0270000000000001</v>
      </c>
      <c r="E2974" s="80">
        <v>4.181</v>
      </c>
      <c r="F2974" s="79">
        <v>54894433</v>
      </c>
      <c r="G2974" s="79">
        <v>7911824516</v>
      </c>
      <c r="H2974" s="123">
        <v>33079.340142450099</v>
      </c>
      <c r="I2974" s="124"/>
    </row>
    <row r="2975" spans="1:9" ht="25.35" customHeight="1">
      <c r="A2975" s="81">
        <v>41687</v>
      </c>
      <c r="B2975" s="80">
        <v>3.9649999999999999</v>
      </c>
      <c r="C2975" s="80">
        <v>4.0510000000000002</v>
      </c>
      <c r="D2975" s="80">
        <v>3.9630000000000001</v>
      </c>
      <c r="E2975" s="80">
        <v>4.0430000000000001</v>
      </c>
      <c r="F2975" s="79">
        <v>17286174</v>
      </c>
      <c r="G2975" s="79">
        <v>7911824516</v>
      </c>
      <c r="H2975" s="123">
        <v>31987.5044960466</v>
      </c>
      <c r="I2975" s="124"/>
    </row>
    <row r="2976" spans="1:9" ht="25.35" customHeight="1">
      <c r="A2976" s="81">
        <v>41684</v>
      </c>
      <c r="B2976" s="80">
        <v>3.96</v>
      </c>
      <c r="C2976" s="80">
        <v>3.9820000000000002</v>
      </c>
      <c r="D2976" s="80">
        <v>3.9590000000000001</v>
      </c>
      <c r="E2976" s="80">
        <v>3.9649999999999999</v>
      </c>
      <c r="F2976" s="79">
        <v>12609163</v>
      </c>
      <c r="G2976" s="79">
        <v>7911824516</v>
      </c>
      <c r="H2976" s="123">
        <v>31370.383526862701</v>
      </c>
      <c r="I2976" s="124"/>
    </row>
    <row r="2977" spans="1:9" ht="25.35" customHeight="1">
      <c r="A2977" s="81">
        <v>41683</v>
      </c>
      <c r="B2977" s="80">
        <v>3.9670000000000001</v>
      </c>
      <c r="C2977" s="80">
        <v>3.972</v>
      </c>
      <c r="D2977" s="80">
        <v>3.9169999999999998</v>
      </c>
      <c r="E2977" s="80">
        <v>3.972</v>
      </c>
      <c r="F2977" s="79">
        <v>15453985</v>
      </c>
      <c r="G2977" s="79">
        <v>7911824516</v>
      </c>
      <c r="H2977" s="123">
        <v>31425.7679433509</v>
      </c>
      <c r="I2977" s="124"/>
    </row>
    <row r="2978" spans="1:9" ht="25.35" customHeight="1">
      <c r="A2978" s="81">
        <v>41682</v>
      </c>
      <c r="B2978" s="80">
        <v>3.9620000000000002</v>
      </c>
      <c r="C2978" s="80">
        <v>3.9769999999999999</v>
      </c>
      <c r="D2978" s="80">
        <v>3.9293300000000002</v>
      </c>
      <c r="E2978" s="80">
        <v>3.9620000000000002</v>
      </c>
      <c r="F2978" s="79">
        <v>11862519</v>
      </c>
      <c r="G2978" s="79">
        <v>7911824516</v>
      </c>
      <c r="H2978" s="123">
        <v>31346.649773643901</v>
      </c>
      <c r="I2978" s="124"/>
    </row>
    <row r="2979" spans="1:9" ht="25.35" customHeight="1">
      <c r="A2979" s="81">
        <v>41681</v>
      </c>
      <c r="B2979" s="80">
        <v>3.9260000000000002</v>
      </c>
      <c r="C2979" s="80">
        <v>3.9580000000000002</v>
      </c>
      <c r="D2979" s="80">
        <v>3.9244400000000002</v>
      </c>
      <c r="E2979" s="80">
        <v>3.9550000000000001</v>
      </c>
      <c r="F2979" s="79">
        <v>16896099</v>
      </c>
      <c r="G2979" s="79">
        <v>7911824516</v>
      </c>
      <c r="H2979" s="123">
        <v>31291.265357155698</v>
      </c>
      <c r="I2979" s="124"/>
    </row>
    <row r="2980" spans="1:9" ht="25.35" customHeight="1">
      <c r="A2980" s="81">
        <v>41680</v>
      </c>
      <c r="B2980" s="80">
        <v>3.931</v>
      </c>
      <c r="C2980" s="80">
        <v>3.9329000000000001</v>
      </c>
      <c r="D2980" s="80">
        <v>3.9020000000000001</v>
      </c>
      <c r="E2980" s="80">
        <v>3.92</v>
      </c>
      <c r="F2980" s="79">
        <v>7982128</v>
      </c>
      <c r="G2980" s="79">
        <v>7911955009</v>
      </c>
      <c r="H2980" s="123">
        <v>31014.864238914299</v>
      </c>
      <c r="I2980" s="124"/>
    </row>
    <row r="2981" spans="1:9" ht="25.35" customHeight="1">
      <c r="A2981" s="81">
        <v>41677</v>
      </c>
      <c r="B2981" s="80">
        <v>3.9079999999999999</v>
      </c>
      <c r="C2981" s="80">
        <v>3.9289999999999998</v>
      </c>
      <c r="D2981" s="80">
        <v>3.89</v>
      </c>
      <c r="E2981" s="80">
        <v>3.92</v>
      </c>
      <c r="F2981" s="79">
        <v>12812356</v>
      </c>
      <c r="G2981" s="79">
        <v>7911832071</v>
      </c>
      <c r="H2981" s="123">
        <v>31014.3823219449</v>
      </c>
      <c r="I2981" s="124"/>
    </row>
    <row r="2982" spans="1:9" ht="25.35" customHeight="1">
      <c r="A2982" s="81">
        <v>41676</v>
      </c>
      <c r="B2982" s="80">
        <v>3.86</v>
      </c>
      <c r="C2982" s="80">
        <v>3.9060000000000001</v>
      </c>
      <c r="D2982" s="80">
        <v>3.855</v>
      </c>
      <c r="E2982" s="80">
        <v>3.8879999999999999</v>
      </c>
      <c r="F2982" s="79">
        <v>18041631</v>
      </c>
      <c r="G2982" s="79">
        <v>7911832071</v>
      </c>
      <c r="H2982" s="123">
        <v>30761.201296264</v>
      </c>
      <c r="I2982" s="124"/>
    </row>
    <row r="2983" spans="1:9" ht="25.35" customHeight="1">
      <c r="A2983" s="81">
        <v>41675</v>
      </c>
      <c r="B2983" s="80">
        <v>3.8570000000000002</v>
      </c>
      <c r="C2983" s="80">
        <v>3.871</v>
      </c>
      <c r="D2983" s="80">
        <v>3.827</v>
      </c>
      <c r="E2983" s="80">
        <v>3.8450000000000002</v>
      </c>
      <c r="F2983" s="79">
        <v>17795673</v>
      </c>
      <c r="G2983" s="79">
        <v>7911832071</v>
      </c>
      <c r="H2983" s="123">
        <v>30420.994539354298</v>
      </c>
      <c r="I2983" s="124"/>
    </row>
    <row r="2984" spans="1:9" ht="25.35" customHeight="1">
      <c r="A2984" s="81">
        <v>41674</v>
      </c>
      <c r="B2984" s="80">
        <v>3.8330000000000002</v>
      </c>
      <c r="C2984" s="80">
        <v>3.8620000000000001</v>
      </c>
      <c r="D2984" s="80">
        <v>3.7970000000000002</v>
      </c>
      <c r="E2984" s="80">
        <v>3.8460000000000001</v>
      </c>
      <c r="F2984" s="79">
        <v>23957648</v>
      </c>
      <c r="G2984" s="79">
        <v>7911832071</v>
      </c>
      <c r="H2984" s="123">
        <v>30428.905797981701</v>
      </c>
      <c r="I2984" s="124"/>
    </row>
    <row r="2985" spans="1:9" ht="25.35" customHeight="1">
      <c r="A2985" s="81">
        <v>41673</v>
      </c>
      <c r="B2985" s="80">
        <v>3.823</v>
      </c>
      <c r="C2985" s="80">
        <v>3.9860000000000002</v>
      </c>
      <c r="D2985" s="80">
        <v>3.82145</v>
      </c>
      <c r="E2985" s="80">
        <v>3.8479999999999999</v>
      </c>
      <c r="F2985" s="79">
        <v>21802068</v>
      </c>
      <c r="G2985" s="79">
        <v>7911832071</v>
      </c>
      <c r="H2985" s="123">
        <v>30444.7283152364</v>
      </c>
      <c r="I2985" s="124"/>
    </row>
    <row r="2986" spans="1:9" ht="25.35" customHeight="1">
      <c r="A2986" s="81">
        <v>41670</v>
      </c>
      <c r="B2986" s="80">
        <v>3.8490000000000002</v>
      </c>
      <c r="C2986" s="80">
        <v>3.863</v>
      </c>
      <c r="D2986" s="80">
        <v>3.75</v>
      </c>
      <c r="E2986" s="80">
        <v>3.8330000000000002</v>
      </c>
      <c r="F2986" s="79">
        <v>28894691</v>
      </c>
      <c r="G2986" s="79">
        <v>7911832071</v>
      </c>
      <c r="H2986" s="123">
        <v>30326.051890514998</v>
      </c>
      <c r="I2986" s="124"/>
    </row>
    <row r="2987" spans="1:9" ht="25.35" customHeight="1">
      <c r="A2987" s="81">
        <v>41669</v>
      </c>
      <c r="B2987" s="80">
        <v>3.6920000000000002</v>
      </c>
      <c r="C2987" s="80">
        <v>3.722</v>
      </c>
      <c r="D2987" s="80">
        <v>3.6779999999999999</v>
      </c>
      <c r="E2987" s="80">
        <v>3.7090000000000001</v>
      </c>
      <c r="F2987" s="79">
        <v>14371763</v>
      </c>
      <c r="G2987" s="79">
        <v>7910618672</v>
      </c>
      <c r="H2987" s="123">
        <v>29340.483643531399</v>
      </c>
      <c r="I2987" s="124"/>
    </row>
    <row r="2988" spans="1:9" ht="25.35" customHeight="1">
      <c r="A2988" s="81">
        <v>41668</v>
      </c>
      <c r="B2988" s="80">
        <v>3.79</v>
      </c>
      <c r="C2988" s="80">
        <v>3.8005599999999999</v>
      </c>
      <c r="D2988" s="80">
        <v>3.6829999999999998</v>
      </c>
      <c r="E2988" s="80">
        <v>3.6989999999999998</v>
      </c>
      <c r="F2988" s="79">
        <v>18553155</v>
      </c>
      <c r="G2988" s="79">
        <v>7910618672</v>
      </c>
      <c r="H2988" s="123">
        <v>29261.3775322529</v>
      </c>
      <c r="I2988" s="124"/>
    </row>
    <row r="2989" spans="1:9" ht="25.35" customHeight="1">
      <c r="A2989" s="81">
        <v>41667</v>
      </c>
      <c r="B2989" s="80">
        <v>3.7810000000000001</v>
      </c>
      <c r="C2989" s="80">
        <v>3.8140000000000001</v>
      </c>
      <c r="D2989" s="80">
        <v>3.77</v>
      </c>
      <c r="E2989" s="80">
        <v>3.7719999999999998</v>
      </c>
      <c r="F2989" s="79">
        <v>19077242</v>
      </c>
      <c r="G2989" s="79">
        <v>7910618672</v>
      </c>
      <c r="H2989" s="123">
        <v>29838.854219228</v>
      </c>
      <c r="I2989" s="124"/>
    </row>
    <row r="2990" spans="1:9" ht="25.35" customHeight="1">
      <c r="A2990" s="81">
        <v>41666</v>
      </c>
      <c r="B2990" s="80">
        <v>3.8</v>
      </c>
      <c r="C2990" s="80">
        <v>3.8239999999999998</v>
      </c>
      <c r="D2990" s="80">
        <v>3.746</v>
      </c>
      <c r="E2990" s="80">
        <v>3.766</v>
      </c>
      <c r="F2990" s="79">
        <v>17301909</v>
      </c>
      <c r="G2990" s="79">
        <v>7910618672</v>
      </c>
      <c r="H2990" s="123">
        <v>29791.3901752532</v>
      </c>
      <c r="I2990" s="124"/>
    </row>
    <row r="2991" spans="1:9" ht="25.35" customHeight="1">
      <c r="A2991" s="81">
        <v>41663</v>
      </c>
      <c r="B2991" s="80">
        <v>3.851</v>
      </c>
      <c r="C2991" s="80">
        <v>3.859</v>
      </c>
      <c r="D2991" s="80">
        <v>3.782467</v>
      </c>
      <c r="E2991" s="80">
        <v>3.802</v>
      </c>
      <c r="F2991" s="79">
        <v>13663246</v>
      </c>
      <c r="G2991" s="79">
        <v>7910618672</v>
      </c>
      <c r="H2991" s="123">
        <v>30076.172553063399</v>
      </c>
      <c r="I2991" s="124"/>
    </row>
    <row r="2992" spans="1:9" ht="25.35" customHeight="1">
      <c r="A2992" s="81">
        <v>41662</v>
      </c>
      <c r="B2992" s="80">
        <v>3.8410000000000002</v>
      </c>
      <c r="C2992" s="80">
        <v>3.8580000000000001</v>
      </c>
      <c r="D2992" s="80">
        <v>3.8239999999999998</v>
      </c>
      <c r="E2992" s="80">
        <v>3.8340000000000001</v>
      </c>
      <c r="F2992" s="79">
        <v>12831214</v>
      </c>
      <c r="G2992" s="79">
        <v>7910618672</v>
      </c>
      <c r="H2992" s="123">
        <v>30329.310977531401</v>
      </c>
      <c r="I2992" s="124"/>
    </row>
    <row r="2993" spans="1:9" ht="25.35" customHeight="1">
      <c r="A2993" s="81">
        <v>41661</v>
      </c>
      <c r="B2993" s="80">
        <v>3.82</v>
      </c>
      <c r="C2993" s="80">
        <v>3.847</v>
      </c>
      <c r="D2993" s="80">
        <v>3.82</v>
      </c>
      <c r="E2993" s="80">
        <v>3.8410000000000002</v>
      </c>
      <c r="F2993" s="79">
        <v>10094868</v>
      </c>
      <c r="G2993" s="79">
        <v>7910618672</v>
      </c>
      <c r="H2993" s="123">
        <v>30384.686952860899</v>
      </c>
      <c r="I2993" s="124"/>
    </row>
    <row r="2994" spans="1:9" ht="25.35" customHeight="1">
      <c r="A2994" s="81">
        <v>41660</v>
      </c>
      <c r="B2994" s="80">
        <v>3.7949999999999999</v>
      </c>
      <c r="C2994" s="80">
        <v>3.8302879999999999</v>
      </c>
      <c r="D2994" s="80">
        <v>3.7909999999999999</v>
      </c>
      <c r="E2994" s="80">
        <v>3.8149999999999999</v>
      </c>
      <c r="F2994" s="79">
        <v>11245069</v>
      </c>
      <c r="G2994" s="79">
        <v>7910618672</v>
      </c>
      <c r="H2994" s="123">
        <v>30179.010686329199</v>
      </c>
      <c r="I2994" s="124"/>
    </row>
    <row r="2995" spans="1:9" ht="25.35" customHeight="1">
      <c r="A2995" s="81">
        <v>41659</v>
      </c>
      <c r="B2995" s="80">
        <v>3.8340000000000001</v>
      </c>
      <c r="C2995" s="80">
        <v>3.8380000000000001</v>
      </c>
      <c r="D2995" s="80">
        <v>3.7869999999999999</v>
      </c>
      <c r="E2995" s="80">
        <v>3.7949999999999999</v>
      </c>
      <c r="F2995" s="79">
        <v>7780436</v>
      </c>
      <c r="G2995" s="79">
        <v>7910618672</v>
      </c>
      <c r="H2995" s="123">
        <v>30020.798463772298</v>
      </c>
      <c r="I2995" s="124"/>
    </row>
    <row r="2996" spans="1:9" ht="25.35" customHeight="1">
      <c r="A2996" s="81">
        <v>41656</v>
      </c>
      <c r="B2996" s="80">
        <v>3.8079999999999998</v>
      </c>
      <c r="C2996" s="80">
        <v>3.8532199999999999</v>
      </c>
      <c r="D2996" s="80">
        <v>3.8079999999999998</v>
      </c>
      <c r="E2996" s="80">
        <v>3.8340000000000001</v>
      </c>
      <c r="F2996" s="79">
        <v>20974854</v>
      </c>
      <c r="G2996" s="79">
        <v>7910618672</v>
      </c>
      <c r="H2996" s="123">
        <v>30329.310977531401</v>
      </c>
      <c r="I2996" s="124"/>
    </row>
    <row r="2997" spans="1:9" ht="25.35" customHeight="1">
      <c r="A2997" s="81">
        <v>41655</v>
      </c>
      <c r="B2997" s="80">
        <v>3.8530000000000002</v>
      </c>
      <c r="C2997" s="80">
        <v>3.8672149999999998</v>
      </c>
      <c r="D2997" s="80">
        <v>3.8010000000000002</v>
      </c>
      <c r="E2997" s="80">
        <v>3.8079999999999998</v>
      </c>
      <c r="F2997" s="79">
        <v>10395081</v>
      </c>
      <c r="G2997" s="79">
        <v>7910618672</v>
      </c>
      <c r="H2997" s="123">
        <v>30123.6347109997</v>
      </c>
      <c r="I2997" s="124"/>
    </row>
    <row r="2998" spans="1:9" ht="25.35" customHeight="1">
      <c r="A2998" s="81">
        <v>41654</v>
      </c>
      <c r="B2998" s="80">
        <v>3.8490000000000002</v>
      </c>
      <c r="C2998" s="80">
        <v>3.8740000000000001</v>
      </c>
      <c r="D2998" s="80">
        <v>3.839</v>
      </c>
      <c r="E2998" s="80">
        <v>3.86</v>
      </c>
      <c r="F2998" s="79">
        <v>12415063</v>
      </c>
      <c r="G2998" s="79">
        <v>7910618672</v>
      </c>
      <c r="H2998" s="123">
        <v>30534.987244063101</v>
      </c>
      <c r="I2998" s="124"/>
    </row>
    <row r="2999" spans="1:9" ht="25.35" customHeight="1">
      <c r="A2999" s="81">
        <v>41653</v>
      </c>
      <c r="B2999" s="80">
        <v>3.79</v>
      </c>
      <c r="C2999" s="80">
        <v>3.8769999999999998</v>
      </c>
      <c r="D2999" s="80">
        <v>3.78</v>
      </c>
      <c r="E2999" s="80">
        <v>3.8479999999999999</v>
      </c>
      <c r="F2999" s="79">
        <v>13521307</v>
      </c>
      <c r="G2999" s="79">
        <v>7910618672</v>
      </c>
      <c r="H2999" s="123">
        <v>30440.059156113501</v>
      </c>
      <c r="I2999" s="124"/>
    </row>
    <row r="3000" spans="1:9" ht="25.35" customHeight="1">
      <c r="A3000" s="81">
        <v>41652</v>
      </c>
      <c r="B3000" s="80">
        <v>3.8370000000000002</v>
      </c>
      <c r="C3000" s="80">
        <v>3.8849999999999998</v>
      </c>
      <c r="D3000" s="80">
        <v>3.8319999999999999</v>
      </c>
      <c r="E3000" s="80">
        <v>3.847</v>
      </c>
      <c r="F3000" s="79">
        <v>7029046</v>
      </c>
      <c r="G3000" s="79">
        <v>7910618672</v>
      </c>
      <c r="H3000" s="123">
        <v>30432.150996835699</v>
      </c>
      <c r="I3000" s="124"/>
    </row>
    <row r="3001" spans="1:9" ht="25.35" customHeight="1">
      <c r="A3001" s="81">
        <v>41649</v>
      </c>
      <c r="B3001" s="80">
        <v>3.8460000000000001</v>
      </c>
      <c r="C3001" s="80">
        <v>3.855</v>
      </c>
      <c r="D3001" s="80">
        <v>3.8210000000000002</v>
      </c>
      <c r="E3001" s="80">
        <v>3.8330000000000002</v>
      </c>
      <c r="F3001" s="79">
        <v>20308425</v>
      </c>
      <c r="G3001" s="79">
        <v>7910618672</v>
      </c>
      <c r="H3001" s="123">
        <v>30321.4009322151</v>
      </c>
      <c r="I3001" s="124"/>
    </row>
    <row r="3002" spans="1:9" ht="25.35" customHeight="1">
      <c r="A3002" s="81">
        <v>41648</v>
      </c>
      <c r="B3002" s="80">
        <v>3.79</v>
      </c>
      <c r="C3002" s="80">
        <v>3.87</v>
      </c>
      <c r="D3002" s="80">
        <v>3.7850000000000001</v>
      </c>
      <c r="E3002" s="80">
        <v>3.84</v>
      </c>
      <c r="F3002" s="79">
        <v>10317512</v>
      </c>
      <c r="G3002" s="79">
        <v>7910618672</v>
      </c>
      <c r="H3002" s="123">
        <v>30376.775021506201</v>
      </c>
      <c r="I3002" s="124"/>
    </row>
    <row r="3003" spans="1:9" ht="25.35" customHeight="1">
      <c r="A3003" s="81">
        <v>41647</v>
      </c>
      <c r="B3003" s="80">
        <v>3.8330000000000002</v>
      </c>
      <c r="C3003" s="80">
        <v>3.8433600000000001</v>
      </c>
      <c r="D3003" s="80">
        <v>3.7879999999999998</v>
      </c>
      <c r="E3003" s="80">
        <v>3.7909999999999999</v>
      </c>
      <c r="F3003" s="79">
        <v>10686272</v>
      </c>
      <c r="G3003" s="79">
        <v>7910618672</v>
      </c>
      <c r="H3003" s="123">
        <v>29989.156396468599</v>
      </c>
      <c r="I3003" s="124"/>
    </row>
    <row r="3004" spans="1:9" ht="25.35" customHeight="1">
      <c r="A3004" s="81">
        <v>41646</v>
      </c>
      <c r="B3004" s="80">
        <v>3.8519999999999999</v>
      </c>
      <c r="C3004" s="80">
        <v>3.875</v>
      </c>
      <c r="D3004" s="80">
        <v>3.8319999999999999</v>
      </c>
      <c r="E3004" s="80">
        <v>3.84</v>
      </c>
      <c r="F3004" s="79">
        <v>11362385</v>
      </c>
      <c r="G3004" s="79">
        <v>7910618672</v>
      </c>
      <c r="H3004" s="123">
        <v>30376.775021506201</v>
      </c>
      <c r="I3004" s="124"/>
    </row>
    <row r="3005" spans="1:9" ht="25.35" customHeight="1">
      <c r="A3005" s="81">
        <v>41645</v>
      </c>
      <c r="B3005" s="80">
        <v>3.81</v>
      </c>
      <c r="C3005" s="80">
        <v>3.863</v>
      </c>
      <c r="D3005" s="80">
        <v>3.7936000000000001</v>
      </c>
      <c r="E3005" s="80">
        <v>3.8530000000000002</v>
      </c>
      <c r="F3005" s="79">
        <v>7633245</v>
      </c>
      <c r="G3005" s="79">
        <v>7910618672</v>
      </c>
      <c r="H3005" s="123">
        <v>30479.613154772</v>
      </c>
      <c r="I3005" s="124"/>
    </row>
    <row r="3006" spans="1:9" ht="25.35" customHeight="1">
      <c r="A3006" s="81">
        <v>41642</v>
      </c>
      <c r="B3006" s="80">
        <v>3.806</v>
      </c>
      <c r="C3006" s="80">
        <v>3.835</v>
      </c>
      <c r="D3006" s="80">
        <v>3.778</v>
      </c>
      <c r="E3006" s="80">
        <v>3.8180000000000001</v>
      </c>
      <c r="F3006" s="79">
        <v>6044738</v>
      </c>
      <c r="G3006" s="79">
        <v>7910618672</v>
      </c>
      <c r="H3006" s="123">
        <v>30202.7408222782</v>
      </c>
      <c r="I3006" s="124"/>
    </row>
    <row r="3007" spans="1:9" ht="25.35" customHeight="1">
      <c r="A3007" s="81">
        <v>41641</v>
      </c>
      <c r="B3007" s="80">
        <v>3.802</v>
      </c>
      <c r="C3007" s="80">
        <v>3.8330000000000002</v>
      </c>
      <c r="D3007" s="80">
        <v>3.7690000000000001</v>
      </c>
      <c r="E3007" s="80">
        <v>3.8010000000000002</v>
      </c>
      <c r="F3007" s="79">
        <v>11554148</v>
      </c>
      <c r="G3007" s="79">
        <v>7910618672</v>
      </c>
      <c r="H3007" s="123">
        <v>30068.262507747098</v>
      </c>
      <c r="I3007" s="124"/>
    </row>
    <row r="3008" spans="1:9" ht="25.35" customHeight="1">
      <c r="A3008" s="81">
        <v>41639</v>
      </c>
      <c r="B3008" s="80">
        <v>3.774</v>
      </c>
      <c r="C3008" s="80">
        <v>3.8319999999999999</v>
      </c>
      <c r="D3008" s="80">
        <v>3.7730000000000001</v>
      </c>
      <c r="E3008" s="80">
        <v>3.794</v>
      </c>
      <c r="F3008" s="79">
        <v>2290971</v>
      </c>
      <c r="G3008" s="79">
        <v>7910618672</v>
      </c>
      <c r="H3008" s="123">
        <v>30012.886532417499</v>
      </c>
      <c r="I3008" s="124"/>
    </row>
    <row r="3009" spans="1:9" ht="25.35" customHeight="1">
      <c r="A3009" s="81">
        <v>41638</v>
      </c>
      <c r="B3009" s="80">
        <v>3.802</v>
      </c>
      <c r="C3009" s="80">
        <v>3.82294</v>
      </c>
      <c r="D3009" s="80">
        <v>3.7509999999999999</v>
      </c>
      <c r="E3009" s="80">
        <v>3.7730000000000001</v>
      </c>
      <c r="F3009" s="79">
        <v>6331952</v>
      </c>
      <c r="G3009" s="79">
        <v>7907192908</v>
      </c>
      <c r="H3009" s="123">
        <v>29833.836971744098</v>
      </c>
      <c r="I3009" s="124"/>
    </row>
    <row r="3010" spans="1:9" ht="25.35" customHeight="1">
      <c r="A3010" s="81">
        <v>41635</v>
      </c>
      <c r="B3010" s="80">
        <v>3.8029999999999999</v>
      </c>
      <c r="C3010" s="80">
        <v>3.8260000000000001</v>
      </c>
      <c r="D3010" s="80">
        <v>3.7730000000000001</v>
      </c>
      <c r="E3010" s="80">
        <v>3.806</v>
      </c>
      <c r="F3010" s="79">
        <v>5030835</v>
      </c>
      <c r="G3010" s="79">
        <v>7907192908</v>
      </c>
      <c r="H3010" s="123">
        <v>30094.776162602699</v>
      </c>
      <c r="I3010" s="124"/>
    </row>
    <row r="3011" spans="1:9" ht="25.35" customHeight="1">
      <c r="A3011" s="81">
        <v>41632</v>
      </c>
      <c r="B3011" s="80">
        <v>3.7679999999999998</v>
      </c>
      <c r="C3011" s="80">
        <v>3.8279999999999998</v>
      </c>
      <c r="D3011" s="80">
        <v>3.7570000000000001</v>
      </c>
      <c r="E3011" s="80">
        <v>3.7839999999999998</v>
      </c>
      <c r="F3011" s="79">
        <v>1935772</v>
      </c>
      <c r="G3011" s="79">
        <v>7907192908</v>
      </c>
      <c r="H3011" s="123">
        <v>29920.817330437501</v>
      </c>
      <c r="I3011" s="124"/>
    </row>
    <row r="3012" spans="1:9" ht="25.35" customHeight="1">
      <c r="A3012" s="81">
        <v>41631</v>
      </c>
      <c r="B3012" s="80">
        <v>3.7480000000000002</v>
      </c>
      <c r="C3012" s="80">
        <v>3.7879999999999998</v>
      </c>
      <c r="D3012" s="80">
        <v>3.73</v>
      </c>
      <c r="E3012" s="80">
        <v>3.7650000000000001</v>
      </c>
      <c r="F3012" s="79">
        <v>6060610</v>
      </c>
      <c r="G3012" s="79">
        <v>7907192908</v>
      </c>
      <c r="H3012" s="123">
        <v>29770.582128117501</v>
      </c>
      <c r="I3012" s="124"/>
    </row>
    <row r="3013" spans="1:9" ht="25.35" customHeight="1">
      <c r="A3013" s="81">
        <v>41628</v>
      </c>
      <c r="B3013" s="80">
        <v>3.7549999999999999</v>
      </c>
      <c r="C3013" s="80">
        <v>3.786</v>
      </c>
      <c r="D3013" s="80">
        <v>3.7160000000000002</v>
      </c>
      <c r="E3013" s="80">
        <v>3.7679999999999998</v>
      </c>
      <c r="F3013" s="79">
        <v>19701191</v>
      </c>
      <c r="G3013" s="79">
        <v>7907192908</v>
      </c>
      <c r="H3013" s="123">
        <v>29794.3019875194</v>
      </c>
      <c r="I3013" s="124"/>
    </row>
    <row r="3014" spans="1:9" ht="25.35" customHeight="1">
      <c r="A3014" s="81">
        <v>41627</v>
      </c>
      <c r="B3014" s="80">
        <v>3.7629999999999999</v>
      </c>
      <c r="C3014" s="80">
        <v>3.78464</v>
      </c>
      <c r="D3014" s="80">
        <v>3.7450000000000001</v>
      </c>
      <c r="E3014" s="80">
        <v>3.7509999999999999</v>
      </c>
      <c r="F3014" s="79">
        <v>9605340</v>
      </c>
      <c r="G3014" s="79">
        <v>7907192908</v>
      </c>
      <c r="H3014" s="123">
        <v>29659.881910022301</v>
      </c>
      <c r="I3014" s="124"/>
    </row>
    <row r="3015" spans="1:9" ht="25.35" customHeight="1">
      <c r="A3015" s="81">
        <v>41626</v>
      </c>
      <c r="B3015" s="80">
        <v>3.76</v>
      </c>
      <c r="C3015" s="80">
        <v>3.786</v>
      </c>
      <c r="D3015" s="80">
        <v>3.7320000000000002</v>
      </c>
      <c r="E3015" s="80">
        <v>3.7320000000000002</v>
      </c>
      <c r="F3015" s="79">
        <v>10787957</v>
      </c>
      <c r="G3015" s="79">
        <v>7907192908</v>
      </c>
      <c r="H3015" s="123">
        <v>29509.644822480601</v>
      </c>
      <c r="I3015" s="124"/>
    </row>
    <row r="3016" spans="1:9" ht="25.35" customHeight="1">
      <c r="A3016" s="81">
        <v>41625</v>
      </c>
      <c r="B3016" s="80">
        <v>3.7050000000000001</v>
      </c>
      <c r="C3016" s="80">
        <v>3.7480000000000002</v>
      </c>
      <c r="D3016" s="80">
        <v>3.7010000000000001</v>
      </c>
      <c r="E3016" s="80">
        <v>3.7410000000000001</v>
      </c>
      <c r="F3016" s="79">
        <v>9639694</v>
      </c>
      <c r="G3016" s="79">
        <v>7907192908</v>
      </c>
      <c r="H3016" s="123">
        <v>29580.810056351202</v>
      </c>
      <c r="I3016" s="124"/>
    </row>
    <row r="3017" spans="1:9" ht="25.35" customHeight="1">
      <c r="A3017" s="81">
        <v>41624</v>
      </c>
      <c r="B3017" s="80">
        <v>3.67</v>
      </c>
      <c r="C3017" s="80">
        <v>3.7290000000000001</v>
      </c>
      <c r="D3017" s="80">
        <v>3.6530800000000001</v>
      </c>
      <c r="E3017" s="80">
        <v>3.72</v>
      </c>
      <c r="F3017" s="79">
        <v>11280936</v>
      </c>
      <c r="G3017" s="79">
        <v>7907192908</v>
      </c>
      <c r="H3017" s="123">
        <v>29414.757843986601</v>
      </c>
      <c r="I3017" s="124"/>
    </row>
    <row r="3018" spans="1:9" ht="25.35" customHeight="1">
      <c r="A3018" s="81">
        <v>41621</v>
      </c>
      <c r="B3018" s="80">
        <v>3.6869999999999998</v>
      </c>
      <c r="C3018" s="80">
        <v>3.6949999999999998</v>
      </c>
      <c r="D3018" s="80">
        <v>3.6619999999999999</v>
      </c>
      <c r="E3018" s="80">
        <v>3.669</v>
      </c>
      <c r="F3018" s="79">
        <v>10269418</v>
      </c>
      <c r="G3018" s="79">
        <v>7907192908</v>
      </c>
      <c r="H3018" s="123">
        <v>29011.490070608601</v>
      </c>
      <c r="I3018" s="124"/>
    </row>
    <row r="3019" spans="1:9" ht="25.35" customHeight="1">
      <c r="A3019" s="81">
        <v>41620</v>
      </c>
      <c r="B3019" s="80">
        <v>3.7189999999999999</v>
      </c>
      <c r="C3019" s="80">
        <v>3.72</v>
      </c>
      <c r="D3019" s="80">
        <v>3.6640000000000001</v>
      </c>
      <c r="E3019" s="80">
        <v>3.6869999999999998</v>
      </c>
      <c r="F3019" s="79">
        <v>8814729</v>
      </c>
      <c r="G3019" s="79">
        <v>7907192908</v>
      </c>
      <c r="H3019" s="123">
        <v>29153.820538349701</v>
      </c>
      <c r="I3019" s="124"/>
    </row>
    <row r="3020" spans="1:9" ht="25.35" customHeight="1">
      <c r="A3020" s="81">
        <v>41619</v>
      </c>
      <c r="B3020" s="80">
        <v>3.681</v>
      </c>
      <c r="C3020" s="80">
        <v>3.7389999999999999</v>
      </c>
      <c r="D3020" s="80">
        <v>3.6779999999999999</v>
      </c>
      <c r="E3020" s="80">
        <v>3.726</v>
      </c>
      <c r="F3020" s="79">
        <v>11266652</v>
      </c>
      <c r="G3020" s="79">
        <v>7906773371</v>
      </c>
      <c r="H3020" s="123">
        <v>29460.638138342001</v>
      </c>
      <c r="I3020" s="124"/>
    </row>
    <row r="3021" spans="1:9" ht="25.35" customHeight="1">
      <c r="A3021" s="81">
        <v>41618</v>
      </c>
      <c r="B3021" s="80">
        <v>3.6920000000000002</v>
      </c>
      <c r="C3021" s="80">
        <v>3.7230400000000001</v>
      </c>
      <c r="D3021" s="80">
        <v>3.657</v>
      </c>
      <c r="E3021" s="80">
        <v>3.6859999999999999</v>
      </c>
      <c r="F3021" s="79">
        <v>9374022</v>
      </c>
      <c r="G3021" s="79">
        <v>7906773371</v>
      </c>
      <c r="H3021" s="123">
        <v>29144.3675051215</v>
      </c>
      <c r="I3021" s="124"/>
    </row>
    <row r="3022" spans="1:9" ht="25.35" customHeight="1">
      <c r="A3022" s="81">
        <v>41617</v>
      </c>
      <c r="B3022" s="80">
        <v>3.714</v>
      </c>
      <c r="C3022" s="80">
        <v>3.7290000000000001</v>
      </c>
      <c r="D3022" s="80">
        <v>3.6789999999999998</v>
      </c>
      <c r="E3022" s="80">
        <v>3.7120000000000002</v>
      </c>
      <c r="F3022" s="79">
        <v>8942748</v>
      </c>
      <c r="G3022" s="79">
        <v>7907218729</v>
      </c>
      <c r="H3022" s="123">
        <v>29351.596962693799</v>
      </c>
      <c r="I3022" s="124"/>
    </row>
    <row r="3023" spans="1:9" ht="25.35" customHeight="1">
      <c r="A3023" s="81">
        <v>41614</v>
      </c>
      <c r="B3023" s="80">
        <v>3.6680000000000001</v>
      </c>
      <c r="C3023" s="80">
        <v>3.722</v>
      </c>
      <c r="D3023" s="80">
        <v>3.649</v>
      </c>
      <c r="E3023" s="80">
        <v>3.706</v>
      </c>
      <c r="F3023" s="79">
        <v>13736470</v>
      </c>
      <c r="G3023" s="79">
        <v>7907218729</v>
      </c>
      <c r="H3023" s="123">
        <v>29304.1533185197</v>
      </c>
      <c r="I3023" s="124"/>
    </row>
    <row r="3024" spans="1:9" ht="25.35" customHeight="1">
      <c r="A3024" s="81">
        <v>41613</v>
      </c>
      <c r="B3024" s="80">
        <v>3.6720000000000002</v>
      </c>
      <c r="C3024" s="80">
        <v>3.673</v>
      </c>
      <c r="D3024" s="80">
        <v>3.629</v>
      </c>
      <c r="E3024" s="80">
        <v>3.6459999999999999</v>
      </c>
      <c r="F3024" s="79">
        <v>12532939</v>
      </c>
      <c r="G3024" s="79">
        <v>7907218729</v>
      </c>
      <c r="H3024" s="123">
        <v>28829.720647234401</v>
      </c>
      <c r="I3024" s="124"/>
    </row>
    <row r="3025" spans="1:9" ht="25.35" customHeight="1">
      <c r="A3025" s="81">
        <v>41612</v>
      </c>
      <c r="B3025" s="80">
        <v>3.665</v>
      </c>
      <c r="C3025" s="80">
        <v>3.6850000000000001</v>
      </c>
      <c r="D3025" s="80">
        <v>3.6459999999999999</v>
      </c>
      <c r="E3025" s="80">
        <v>3.6720000000000002</v>
      </c>
      <c r="F3025" s="79">
        <v>9354066</v>
      </c>
      <c r="G3025" s="79">
        <v>7907218729</v>
      </c>
      <c r="H3025" s="123">
        <v>29035.3085151702</v>
      </c>
      <c r="I3025" s="124"/>
    </row>
    <row r="3026" spans="1:9" ht="25.35" customHeight="1">
      <c r="A3026" s="81">
        <v>41611</v>
      </c>
      <c r="B3026" s="80">
        <v>3.66</v>
      </c>
      <c r="C3026" s="80">
        <v>3.675332</v>
      </c>
      <c r="D3026" s="80">
        <v>3.6419999999999999</v>
      </c>
      <c r="E3026" s="80">
        <v>3.669</v>
      </c>
      <c r="F3026" s="79">
        <v>12352963</v>
      </c>
      <c r="G3026" s="79">
        <v>7907218729</v>
      </c>
      <c r="H3026" s="123">
        <v>29011.584807855299</v>
      </c>
      <c r="I3026" s="124"/>
    </row>
    <row r="3027" spans="1:9" ht="25.35" customHeight="1">
      <c r="A3027" s="81">
        <v>41610</v>
      </c>
      <c r="B3027" s="80">
        <v>3.7309999999999999</v>
      </c>
      <c r="C3027" s="80">
        <v>3.7341000000000002</v>
      </c>
      <c r="D3027" s="80">
        <v>3.6709999999999998</v>
      </c>
      <c r="E3027" s="80">
        <v>3.6720000000000002</v>
      </c>
      <c r="F3027" s="79">
        <v>10425760</v>
      </c>
      <c r="G3027" s="79">
        <v>7907718729</v>
      </c>
      <c r="H3027" s="123">
        <v>29037.144515255099</v>
      </c>
      <c r="I3027" s="124"/>
    </row>
    <row r="3028" spans="1:9" ht="25.35" customHeight="1">
      <c r="A3028" s="81">
        <v>41607</v>
      </c>
      <c r="B3028" s="80">
        <v>3.7309999999999999</v>
      </c>
      <c r="C3028" s="80">
        <v>3.7692800000000002</v>
      </c>
      <c r="D3028" s="80">
        <v>3.7250000000000001</v>
      </c>
      <c r="E3028" s="80">
        <v>3.7269999999999999</v>
      </c>
      <c r="F3028" s="79">
        <v>8666707</v>
      </c>
      <c r="G3028" s="79">
        <v>7908718729</v>
      </c>
      <c r="H3028" s="123">
        <v>29475.7965734838</v>
      </c>
      <c r="I3028" s="124"/>
    </row>
    <row r="3029" spans="1:9" ht="25.35" customHeight="1">
      <c r="A3029" s="81">
        <v>41606</v>
      </c>
      <c r="B3029" s="80">
        <v>3.742</v>
      </c>
      <c r="C3029" s="80">
        <v>3.7690000000000001</v>
      </c>
      <c r="D3029" s="80">
        <v>3.7330000000000001</v>
      </c>
      <c r="E3029" s="80">
        <v>3.74</v>
      </c>
      <c r="F3029" s="79">
        <v>7399237</v>
      </c>
      <c r="G3029" s="79">
        <v>7908718729</v>
      </c>
      <c r="H3029" s="123">
        <v>29578.608121883401</v>
      </c>
      <c r="I3029" s="124"/>
    </row>
    <row r="3030" spans="1:9" ht="25.35" customHeight="1">
      <c r="A3030" s="81">
        <v>41605</v>
      </c>
      <c r="B3030" s="80">
        <v>3.72</v>
      </c>
      <c r="C3030" s="80">
        <v>3.754</v>
      </c>
      <c r="D3030" s="80">
        <v>3.7029999999999998</v>
      </c>
      <c r="E3030" s="80">
        <v>3.7389999999999999</v>
      </c>
      <c r="F3030" s="79">
        <v>12643491</v>
      </c>
      <c r="G3030" s="79">
        <v>7908718729</v>
      </c>
      <c r="H3030" s="123">
        <v>29570.6980907869</v>
      </c>
      <c r="I3030" s="124"/>
    </row>
    <row r="3031" spans="1:9" ht="25.35" customHeight="1">
      <c r="A3031" s="81">
        <v>41604</v>
      </c>
      <c r="B3031" s="80">
        <v>3.7389999999999999</v>
      </c>
      <c r="C3031" s="80">
        <v>3.7469999999999999</v>
      </c>
      <c r="D3031" s="80">
        <v>3.707112</v>
      </c>
      <c r="E3031" s="80">
        <v>3.722</v>
      </c>
      <c r="F3031" s="79">
        <v>15401676</v>
      </c>
      <c r="G3031" s="79">
        <v>7909528164</v>
      </c>
      <c r="H3031" s="123">
        <v>29439.264791926598</v>
      </c>
      <c r="I3031" s="124"/>
    </row>
    <row r="3032" spans="1:9" ht="25.35" customHeight="1">
      <c r="A3032" s="81">
        <v>41603</v>
      </c>
      <c r="B3032" s="80">
        <v>3.7589999999999999</v>
      </c>
      <c r="C3032" s="80">
        <v>3.7810000000000001</v>
      </c>
      <c r="D3032" s="80">
        <v>3.7361499999999999</v>
      </c>
      <c r="E3032" s="80">
        <v>3.7450000000000001</v>
      </c>
      <c r="F3032" s="79">
        <v>10975841</v>
      </c>
      <c r="G3032" s="79">
        <v>7910522709</v>
      </c>
      <c r="H3032" s="123">
        <v>29624.906639917499</v>
      </c>
      <c r="I3032" s="124"/>
    </row>
    <row r="3033" spans="1:9" ht="25.35" customHeight="1">
      <c r="A3033" s="81">
        <v>41600</v>
      </c>
      <c r="B3033" s="80">
        <v>3.8010000000000002</v>
      </c>
      <c r="C3033" s="80">
        <v>3.8050000000000002</v>
      </c>
      <c r="D3033" s="80">
        <v>3.758</v>
      </c>
      <c r="E3033" s="80">
        <v>3.7610000000000001</v>
      </c>
      <c r="F3033" s="79">
        <v>10118354</v>
      </c>
      <c r="G3033" s="79">
        <v>7910522709</v>
      </c>
      <c r="H3033" s="123">
        <v>29751.477145775199</v>
      </c>
      <c r="I3033" s="124"/>
    </row>
    <row r="3034" spans="1:9" ht="25.35" customHeight="1">
      <c r="A3034" s="81">
        <v>41599</v>
      </c>
      <c r="B3034" s="80">
        <v>3.7589999999999999</v>
      </c>
      <c r="C3034" s="80">
        <v>3.81</v>
      </c>
      <c r="D3034" s="80">
        <v>3.7419199999999999</v>
      </c>
      <c r="E3034" s="80">
        <v>3.7959999999999998</v>
      </c>
      <c r="F3034" s="79">
        <v>8983621</v>
      </c>
      <c r="G3034" s="79">
        <v>7910522709</v>
      </c>
      <c r="H3034" s="123">
        <v>30028.3442335402</v>
      </c>
      <c r="I3034" s="124"/>
    </row>
    <row r="3035" spans="1:9" ht="25.35" customHeight="1">
      <c r="A3035" s="81">
        <v>41598</v>
      </c>
      <c r="B3035" s="80">
        <v>3.7839999999999998</v>
      </c>
      <c r="C3035" s="80">
        <v>3.7949999999999999</v>
      </c>
      <c r="D3035" s="80">
        <v>3.7170000000000001</v>
      </c>
      <c r="E3035" s="80">
        <v>3.7610000000000001</v>
      </c>
      <c r="F3035" s="79">
        <v>14163203</v>
      </c>
      <c r="G3035" s="79">
        <v>7910522709</v>
      </c>
      <c r="H3035" s="123">
        <v>29751.477145775199</v>
      </c>
      <c r="I3035" s="124"/>
    </row>
    <row r="3036" spans="1:9" ht="25.35" customHeight="1">
      <c r="A3036" s="81">
        <v>41597</v>
      </c>
      <c r="B3036" s="80">
        <v>3.81</v>
      </c>
      <c r="C3036" s="80">
        <v>3.8169499999999998</v>
      </c>
      <c r="D3036" s="80">
        <v>3.78</v>
      </c>
      <c r="E3036" s="80">
        <v>3.798</v>
      </c>
      <c r="F3036" s="79">
        <v>7898665</v>
      </c>
      <c r="G3036" s="79">
        <v>7911270025</v>
      </c>
      <c r="H3036" s="123">
        <v>30047.002438323299</v>
      </c>
      <c r="I3036" s="124"/>
    </row>
    <row r="3037" spans="1:9" ht="25.35" customHeight="1">
      <c r="A3037" s="81">
        <v>41596</v>
      </c>
      <c r="B3037" s="80">
        <v>3.7879999999999998</v>
      </c>
      <c r="C3037" s="80">
        <v>3.8239999999999998</v>
      </c>
      <c r="D3037" s="80">
        <v>3.7520600000000002</v>
      </c>
      <c r="E3037" s="80">
        <v>3.82</v>
      </c>
      <c r="F3037" s="79">
        <v>10473366</v>
      </c>
      <c r="G3037" s="79">
        <v>7911270025</v>
      </c>
      <c r="H3037" s="123">
        <v>30221.0509673657</v>
      </c>
      <c r="I3037" s="124"/>
    </row>
    <row r="3038" spans="1:9" ht="25.35" customHeight="1">
      <c r="A3038" s="81">
        <v>41593</v>
      </c>
      <c r="B3038" s="80">
        <v>3.7909999999999999</v>
      </c>
      <c r="C3038" s="80">
        <v>3.8302</v>
      </c>
      <c r="D3038" s="80">
        <v>3.7589999999999999</v>
      </c>
      <c r="E3038" s="80">
        <v>3.798</v>
      </c>
      <c r="F3038" s="79">
        <v>13272469</v>
      </c>
      <c r="G3038" s="79">
        <v>7911532148</v>
      </c>
      <c r="H3038" s="123">
        <v>30047.997981440301</v>
      </c>
      <c r="I3038" s="124"/>
    </row>
    <row r="3039" spans="1:9" ht="25.35" customHeight="1">
      <c r="A3039" s="81">
        <v>41592</v>
      </c>
      <c r="B3039" s="80">
        <v>3.77</v>
      </c>
      <c r="C3039" s="80">
        <v>3.8010000000000002</v>
      </c>
      <c r="D3039" s="80">
        <v>3.7559999999999998</v>
      </c>
      <c r="E3039" s="80">
        <v>3.79</v>
      </c>
      <c r="F3039" s="79">
        <v>11679432</v>
      </c>
      <c r="G3039" s="79">
        <v>7911532148</v>
      </c>
      <c r="H3039" s="123">
        <v>29984.706539119001</v>
      </c>
      <c r="I3039" s="124"/>
    </row>
    <row r="3040" spans="1:9" ht="25.35" customHeight="1">
      <c r="A3040" s="81">
        <v>41591</v>
      </c>
      <c r="B3040" s="80">
        <v>3.77</v>
      </c>
      <c r="C3040" s="80">
        <v>3.7879999999999998</v>
      </c>
      <c r="D3040" s="80">
        <v>3.7309999999999999</v>
      </c>
      <c r="E3040" s="80">
        <v>3.7490000000000001</v>
      </c>
      <c r="F3040" s="79">
        <v>12776403</v>
      </c>
      <c r="G3040" s="79">
        <v>7911532148</v>
      </c>
      <c r="H3040" s="123">
        <v>29660.332710017599</v>
      </c>
      <c r="I3040" s="124"/>
    </row>
    <row r="3041" spans="1:9" ht="25.35" customHeight="1">
      <c r="A3041" s="81">
        <v>41590</v>
      </c>
      <c r="B3041" s="80">
        <v>3.7570000000000001</v>
      </c>
      <c r="C3041" s="80">
        <v>3.777717</v>
      </c>
      <c r="D3041" s="80">
        <v>3.734</v>
      </c>
      <c r="E3041" s="80">
        <v>3.7709999999999999</v>
      </c>
      <c r="F3041" s="79">
        <v>13456710</v>
      </c>
      <c r="G3041" s="79">
        <v>7911532148</v>
      </c>
      <c r="H3041" s="123">
        <v>29834.388892041901</v>
      </c>
      <c r="I3041" s="124"/>
    </row>
    <row r="3042" spans="1:9" ht="25.35" customHeight="1">
      <c r="A3042" s="81">
        <v>41589</v>
      </c>
      <c r="B3042" s="80">
        <v>3.6920000000000002</v>
      </c>
      <c r="C3042" s="80">
        <v>3.7559999999999998</v>
      </c>
      <c r="D3042" s="80">
        <v>3.6269999999999998</v>
      </c>
      <c r="E3042" s="80">
        <v>3.7410000000000001</v>
      </c>
      <c r="F3042" s="79">
        <v>28496631</v>
      </c>
      <c r="G3042" s="79">
        <v>7911532148</v>
      </c>
      <c r="H3042" s="123">
        <v>29597.0431539526</v>
      </c>
      <c r="I3042" s="124"/>
    </row>
    <row r="3043" spans="1:9" ht="25.35" customHeight="1">
      <c r="A3043" s="81">
        <v>41586</v>
      </c>
      <c r="B3043" s="80">
        <v>3.69</v>
      </c>
      <c r="C3043" s="80">
        <v>3.7330000000000001</v>
      </c>
      <c r="D3043" s="80">
        <v>3.677</v>
      </c>
      <c r="E3043" s="80">
        <v>3.7210000000000001</v>
      </c>
      <c r="F3043" s="79">
        <v>8349605</v>
      </c>
      <c r="G3043" s="79">
        <v>7911532148</v>
      </c>
      <c r="H3043" s="123">
        <v>29438.810775636801</v>
      </c>
      <c r="I3043" s="124"/>
    </row>
    <row r="3044" spans="1:9" ht="25.35" customHeight="1">
      <c r="A3044" s="81">
        <v>41585</v>
      </c>
      <c r="B3044" s="80">
        <v>3.7429999999999999</v>
      </c>
      <c r="C3044" s="80">
        <v>3.7589999999999999</v>
      </c>
      <c r="D3044" s="80">
        <v>3.6970000000000001</v>
      </c>
      <c r="E3044" s="80">
        <v>3.7109999999999999</v>
      </c>
      <c r="F3044" s="79">
        <v>11800394</v>
      </c>
      <c r="G3044" s="79">
        <v>7911532148</v>
      </c>
      <c r="H3044" s="123">
        <v>29359.695529607099</v>
      </c>
      <c r="I3044" s="124"/>
    </row>
    <row r="3045" spans="1:9" ht="25.35" customHeight="1">
      <c r="A3045" s="81">
        <v>41584</v>
      </c>
      <c r="B3045" s="80">
        <v>3.778</v>
      </c>
      <c r="C3045" s="80">
        <v>3.7909999999999999</v>
      </c>
      <c r="D3045" s="80">
        <v>3.7360000000000002</v>
      </c>
      <c r="E3045" s="80">
        <v>3.7450000000000001</v>
      </c>
      <c r="F3045" s="79">
        <v>11627214</v>
      </c>
      <c r="G3045" s="79">
        <v>7911532148</v>
      </c>
      <c r="H3045" s="123">
        <v>29628.686988857</v>
      </c>
      <c r="I3045" s="124"/>
    </row>
    <row r="3046" spans="1:9" ht="25.35" customHeight="1">
      <c r="A3046" s="81">
        <v>41583</v>
      </c>
      <c r="B3046" s="80">
        <v>3.794</v>
      </c>
      <c r="C3046" s="80">
        <v>3.7989999999999999</v>
      </c>
      <c r="D3046" s="80">
        <v>3.7205400000000002</v>
      </c>
      <c r="E3046" s="80">
        <v>3.7629999999999999</v>
      </c>
      <c r="F3046" s="79">
        <v>11024191</v>
      </c>
      <c r="G3046" s="79">
        <v>7911532148</v>
      </c>
      <c r="H3046" s="123">
        <v>29771.093677207999</v>
      </c>
      <c r="I3046" s="124"/>
    </row>
    <row r="3047" spans="1:9" ht="25.35" customHeight="1">
      <c r="A3047" s="81">
        <v>41582</v>
      </c>
      <c r="B3047" s="80">
        <v>3.88</v>
      </c>
      <c r="C3047" s="80">
        <v>3.88</v>
      </c>
      <c r="D3047" s="80">
        <v>3.7570000000000001</v>
      </c>
      <c r="E3047" s="80">
        <v>3.7719999999999998</v>
      </c>
      <c r="F3047" s="79">
        <v>9540439</v>
      </c>
      <c r="G3047" s="79">
        <v>7911532148</v>
      </c>
      <c r="H3047" s="123">
        <v>29842.299850767999</v>
      </c>
      <c r="I3047" s="124"/>
    </row>
    <row r="3048" spans="1:9" ht="25.35" customHeight="1">
      <c r="A3048" s="81">
        <v>41579</v>
      </c>
      <c r="B3048" s="80">
        <v>3.7970000000000002</v>
      </c>
      <c r="C3048" s="80">
        <v>3.8159999999999998</v>
      </c>
      <c r="D3048" s="80">
        <v>3.766</v>
      </c>
      <c r="E3048" s="80">
        <v>3.786</v>
      </c>
      <c r="F3048" s="79">
        <v>10738169</v>
      </c>
      <c r="G3048" s="79">
        <v>7911532148</v>
      </c>
      <c r="H3048" s="123">
        <v>29953.060817958401</v>
      </c>
      <c r="I3048" s="124"/>
    </row>
    <row r="3049" spans="1:9" ht="25.35" customHeight="1">
      <c r="A3049" s="81">
        <v>41578</v>
      </c>
      <c r="B3049" s="80">
        <v>3.706</v>
      </c>
      <c r="C3049" s="80">
        <v>3.8210000000000002</v>
      </c>
      <c r="D3049" s="80">
        <v>3.641</v>
      </c>
      <c r="E3049" s="80">
        <v>3.77</v>
      </c>
      <c r="F3049" s="79">
        <v>26632757</v>
      </c>
      <c r="G3049" s="79">
        <v>7911532148</v>
      </c>
      <c r="H3049" s="123">
        <v>29826.476047059499</v>
      </c>
      <c r="I3049" s="124"/>
    </row>
    <row r="3050" spans="1:9" ht="25.35" customHeight="1">
      <c r="A3050" s="81">
        <v>41577</v>
      </c>
      <c r="B3050" s="80">
        <v>3.7029999999999998</v>
      </c>
      <c r="C3050" s="80">
        <v>3.7266499999999998</v>
      </c>
      <c r="D3050" s="80">
        <v>3.6789999999999998</v>
      </c>
      <c r="E3050" s="80">
        <v>3.6949999999999998</v>
      </c>
      <c r="F3050" s="79">
        <v>10152230</v>
      </c>
      <c r="G3050" s="79">
        <v>7910539487</v>
      </c>
      <c r="H3050" s="123">
        <v>29229.4428763795</v>
      </c>
      <c r="I3050" s="124"/>
    </row>
    <row r="3051" spans="1:9" ht="25.35" customHeight="1">
      <c r="A3051" s="81">
        <v>41576</v>
      </c>
      <c r="B3051" s="80">
        <v>3.6059999999999999</v>
      </c>
      <c r="C3051" s="80">
        <v>3.6943700000000002</v>
      </c>
      <c r="D3051" s="80">
        <v>3.6059999999999999</v>
      </c>
      <c r="E3051" s="80">
        <v>3.694</v>
      </c>
      <c r="F3051" s="79">
        <v>11454515</v>
      </c>
      <c r="G3051" s="79">
        <v>7910539487</v>
      </c>
      <c r="H3051" s="123">
        <v>29221.532910242498</v>
      </c>
      <c r="I3051" s="124"/>
    </row>
    <row r="3052" spans="1:9" ht="25.35" customHeight="1">
      <c r="A3052" s="81">
        <v>41575</v>
      </c>
      <c r="B3052" s="80">
        <v>3.613</v>
      </c>
      <c r="C3052" s="80">
        <v>3.6389999999999998</v>
      </c>
      <c r="D3052" s="80">
        <v>3.6</v>
      </c>
      <c r="E3052" s="80">
        <v>3.617</v>
      </c>
      <c r="F3052" s="79">
        <v>9634157</v>
      </c>
      <c r="G3052" s="79">
        <v>7910539487</v>
      </c>
      <c r="H3052" s="123">
        <v>28612.422139239501</v>
      </c>
      <c r="I3052" s="124"/>
    </row>
    <row r="3053" spans="1:9" ht="25.35" customHeight="1">
      <c r="A3053" s="81">
        <v>41572</v>
      </c>
      <c r="B3053" s="80">
        <v>3.6190000000000002</v>
      </c>
      <c r="C3053" s="80">
        <v>3.63</v>
      </c>
      <c r="D3053" s="80">
        <v>3.581</v>
      </c>
      <c r="E3053" s="80">
        <v>3.5910000000000002</v>
      </c>
      <c r="F3053" s="79">
        <v>18247614</v>
      </c>
      <c r="G3053" s="79">
        <v>7910539487</v>
      </c>
      <c r="H3053" s="123">
        <v>28406.7479315196</v>
      </c>
      <c r="I3053" s="124"/>
    </row>
    <row r="3054" spans="1:9" ht="25.35" customHeight="1">
      <c r="A3054" s="81">
        <v>41571</v>
      </c>
      <c r="B3054" s="80">
        <v>3.6280000000000001</v>
      </c>
      <c r="C3054" s="80">
        <v>3.6459999999999999</v>
      </c>
      <c r="D3054" s="80">
        <v>3.6019999999999999</v>
      </c>
      <c r="E3054" s="80">
        <v>3.6269999999999998</v>
      </c>
      <c r="F3054" s="79">
        <v>11690728</v>
      </c>
      <c r="G3054" s="79">
        <v>7910539487</v>
      </c>
      <c r="H3054" s="123">
        <v>28691.527458668701</v>
      </c>
      <c r="I3054" s="124"/>
    </row>
    <row r="3055" spans="1:9" ht="25.35" customHeight="1">
      <c r="A3055" s="81">
        <v>41570</v>
      </c>
      <c r="B3055" s="80">
        <v>3.6</v>
      </c>
      <c r="C3055" s="80">
        <v>3.6360000000000001</v>
      </c>
      <c r="D3055" s="80">
        <v>3.6</v>
      </c>
      <c r="E3055" s="80">
        <v>3.625</v>
      </c>
      <c r="F3055" s="79">
        <v>15295593</v>
      </c>
      <c r="G3055" s="79">
        <v>7910539487</v>
      </c>
      <c r="H3055" s="123">
        <v>28675.705640374999</v>
      </c>
      <c r="I3055" s="124"/>
    </row>
    <row r="3056" spans="1:9" ht="25.35" customHeight="1">
      <c r="A3056" s="81">
        <v>41569</v>
      </c>
      <c r="B3056" s="80">
        <v>3.665</v>
      </c>
      <c r="C3056" s="80">
        <v>3.6909999999999998</v>
      </c>
      <c r="D3056" s="80">
        <v>3.6423030000000001</v>
      </c>
      <c r="E3056" s="80">
        <v>3.6720000000000002</v>
      </c>
      <c r="F3056" s="79">
        <v>7926892</v>
      </c>
      <c r="G3056" s="79">
        <v>7910539487</v>
      </c>
      <c r="H3056" s="123">
        <v>29047.502339109898</v>
      </c>
      <c r="I3056" s="124"/>
    </row>
    <row r="3057" spans="1:9" ht="25.35" customHeight="1">
      <c r="A3057" s="81">
        <v>41568</v>
      </c>
      <c r="B3057" s="80">
        <v>3.66</v>
      </c>
      <c r="C3057" s="80">
        <v>3.6760000000000002</v>
      </c>
      <c r="D3057" s="80">
        <v>3.6419999999999999</v>
      </c>
      <c r="E3057" s="80">
        <v>3.6739999999999999</v>
      </c>
      <c r="F3057" s="79">
        <v>7522519</v>
      </c>
      <c r="G3057" s="79">
        <v>7910539487</v>
      </c>
      <c r="H3057" s="123">
        <v>29063.322271384</v>
      </c>
      <c r="I3057" s="124"/>
    </row>
    <row r="3058" spans="1:9" ht="25.35" customHeight="1">
      <c r="A3058" s="81">
        <v>41565</v>
      </c>
      <c r="B3058" s="80">
        <v>3.66</v>
      </c>
      <c r="C3058" s="80">
        <v>3.6659999999999999</v>
      </c>
      <c r="D3058" s="80">
        <v>3.6233</v>
      </c>
      <c r="E3058" s="80">
        <v>3.6509999999999998</v>
      </c>
      <c r="F3058" s="79">
        <v>15400555</v>
      </c>
      <c r="G3058" s="79">
        <v>7910539487</v>
      </c>
      <c r="H3058" s="123">
        <v>28881.379848094901</v>
      </c>
      <c r="I3058" s="124"/>
    </row>
    <row r="3059" spans="1:9" ht="25.35" customHeight="1">
      <c r="A3059" s="81">
        <v>41564</v>
      </c>
      <c r="B3059" s="80">
        <v>3.57</v>
      </c>
      <c r="C3059" s="80">
        <v>3.6440000000000001</v>
      </c>
      <c r="D3059" s="80">
        <v>3.5619999999999998</v>
      </c>
      <c r="E3059" s="80">
        <v>3.641</v>
      </c>
      <c r="F3059" s="79">
        <v>11242384</v>
      </c>
      <c r="G3059" s="79">
        <v>7910539487</v>
      </c>
      <c r="H3059" s="123">
        <v>28802.274528665701</v>
      </c>
      <c r="I3059" s="124"/>
    </row>
    <row r="3060" spans="1:9" ht="25.35" customHeight="1">
      <c r="A3060" s="81">
        <v>41563</v>
      </c>
      <c r="B3060" s="80">
        <v>3.5779999999999998</v>
      </c>
      <c r="C3060" s="80">
        <v>3.611421</v>
      </c>
      <c r="D3060" s="80">
        <v>3.5459999999999998</v>
      </c>
      <c r="E3060" s="80">
        <v>3.59</v>
      </c>
      <c r="F3060" s="79">
        <v>11381257</v>
      </c>
      <c r="G3060" s="79">
        <v>7910539487</v>
      </c>
      <c r="H3060" s="123">
        <v>28398.8360793629</v>
      </c>
      <c r="I3060" s="124"/>
    </row>
    <row r="3061" spans="1:9" ht="25.35" customHeight="1">
      <c r="A3061" s="81">
        <v>41562</v>
      </c>
      <c r="B3061" s="80">
        <v>3.5579999999999998</v>
      </c>
      <c r="C3061" s="80">
        <v>3.5819999999999999</v>
      </c>
      <c r="D3061" s="80">
        <v>3.5129999999999999</v>
      </c>
      <c r="E3061" s="80">
        <v>3.544</v>
      </c>
      <c r="F3061" s="79">
        <v>11965369</v>
      </c>
      <c r="G3061" s="79">
        <v>7910539487</v>
      </c>
      <c r="H3061" s="123">
        <v>28034.951232784599</v>
      </c>
      <c r="I3061" s="124"/>
    </row>
    <row r="3062" spans="1:9" ht="25.35" customHeight="1">
      <c r="A3062" s="81">
        <v>41561</v>
      </c>
      <c r="B3062" s="80">
        <v>3.4689999999999999</v>
      </c>
      <c r="C3062" s="80">
        <v>3.5510000000000002</v>
      </c>
      <c r="D3062" s="80">
        <v>3.4670000000000001</v>
      </c>
      <c r="E3062" s="80">
        <v>3.5350000000000001</v>
      </c>
      <c r="F3062" s="79">
        <v>9028970</v>
      </c>
      <c r="G3062" s="79">
        <v>7910539487</v>
      </c>
      <c r="H3062" s="123">
        <v>27963.757765512</v>
      </c>
      <c r="I3062" s="124"/>
    </row>
    <row r="3063" spans="1:9" ht="25.35" customHeight="1">
      <c r="A3063" s="81">
        <v>41558</v>
      </c>
      <c r="B3063" s="80">
        <v>3.4950000000000001</v>
      </c>
      <c r="C3063" s="80">
        <v>3.4969999999999999</v>
      </c>
      <c r="D3063" s="80">
        <v>3.47</v>
      </c>
      <c r="E3063" s="80">
        <v>3.4809999999999999</v>
      </c>
      <c r="F3063" s="79">
        <v>6344380</v>
      </c>
      <c r="G3063" s="79">
        <v>7910539487</v>
      </c>
      <c r="H3063" s="123">
        <v>27536.587531778601</v>
      </c>
      <c r="I3063" s="124"/>
    </row>
    <row r="3064" spans="1:9" ht="25.35" customHeight="1">
      <c r="A3064" s="81">
        <v>41557</v>
      </c>
      <c r="B3064" s="80">
        <v>3.4369999999999998</v>
      </c>
      <c r="C3064" s="80">
        <v>3.488</v>
      </c>
      <c r="D3064" s="80">
        <v>3.4140000000000001</v>
      </c>
      <c r="E3064" s="80">
        <v>3.4830000000000001</v>
      </c>
      <c r="F3064" s="79">
        <v>8255692</v>
      </c>
      <c r="G3064" s="79">
        <v>7910539487</v>
      </c>
      <c r="H3064" s="123">
        <v>27552.4074640527</v>
      </c>
      <c r="I3064" s="124"/>
    </row>
    <row r="3065" spans="1:9" ht="25.35" customHeight="1">
      <c r="A3065" s="81">
        <v>41556</v>
      </c>
      <c r="B3065" s="80">
        <v>3.4</v>
      </c>
      <c r="C3065" s="80">
        <v>3.4460000000000002</v>
      </c>
      <c r="D3065" s="80">
        <v>3.391</v>
      </c>
      <c r="E3065" s="80">
        <v>3.427</v>
      </c>
      <c r="F3065" s="79">
        <v>11375708</v>
      </c>
      <c r="G3065" s="79">
        <v>7910539487</v>
      </c>
      <c r="H3065" s="123">
        <v>27109.419184064802</v>
      </c>
      <c r="I3065" s="124"/>
    </row>
    <row r="3066" spans="1:9" ht="25.35" customHeight="1">
      <c r="A3066" s="81">
        <v>41555</v>
      </c>
      <c r="B3066" s="80">
        <v>3.464</v>
      </c>
      <c r="C3066" s="80">
        <v>3.4740000000000002</v>
      </c>
      <c r="D3066" s="80">
        <v>3.4020000000000001</v>
      </c>
      <c r="E3066" s="80">
        <v>3.4060000000000001</v>
      </c>
      <c r="F3066" s="79">
        <v>14337219</v>
      </c>
      <c r="G3066" s="79">
        <v>7910539487</v>
      </c>
      <c r="H3066" s="123">
        <v>26943.298579069298</v>
      </c>
      <c r="I3066" s="124"/>
    </row>
    <row r="3067" spans="1:9" ht="25.35" customHeight="1">
      <c r="A3067" s="81">
        <v>41554</v>
      </c>
      <c r="B3067" s="80">
        <v>3.4910000000000001</v>
      </c>
      <c r="C3067" s="80">
        <v>3.4981100000000001</v>
      </c>
      <c r="D3067" s="80">
        <v>3.45</v>
      </c>
      <c r="E3067" s="80">
        <v>3.47</v>
      </c>
      <c r="F3067" s="79">
        <v>7646639</v>
      </c>
      <c r="G3067" s="79">
        <v>7910539487</v>
      </c>
      <c r="H3067" s="123">
        <v>27449.572246212301</v>
      </c>
      <c r="I3067" s="124"/>
    </row>
    <row r="3068" spans="1:9" ht="25.35" customHeight="1">
      <c r="A3068" s="81">
        <v>41551</v>
      </c>
      <c r="B3068" s="80">
        <v>3.472</v>
      </c>
      <c r="C3068" s="80">
        <v>3.5190000000000001</v>
      </c>
      <c r="D3068" s="80">
        <v>3.456</v>
      </c>
      <c r="E3068" s="80">
        <v>3.5089999999999999</v>
      </c>
      <c r="F3068" s="79">
        <v>8495798</v>
      </c>
      <c r="G3068" s="79">
        <v>7910539487</v>
      </c>
      <c r="H3068" s="123">
        <v>27758.081671772601</v>
      </c>
      <c r="I3068" s="124"/>
    </row>
    <row r="3069" spans="1:9" ht="25.35" customHeight="1">
      <c r="A3069" s="81">
        <v>41550</v>
      </c>
      <c r="B3069" s="80">
        <v>3.47</v>
      </c>
      <c r="C3069" s="80">
        <v>3.4940000000000002</v>
      </c>
      <c r="D3069" s="80">
        <v>3.4649999999999999</v>
      </c>
      <c r="E3069" s="80">
        <v>3.4769999999999999</v>
      </c>
      <c r="F3069" s="79">
        <v>20769683</v>
      </c>
      <c r="G3069" s="79">
        <v>7910539487</v>
      </c>
      <c r="H3069" s="123">
        <v>27504.947667230401</v>
      </c>
      <c r="I3069" s="124"/>
    </row>
    <row r="3070" spans="1:9" ht="25.35" customHeight="1">
      <c r="A3070" s="81">
        <v>41549</v>
      </c>
      <c r="B3070" s="80">
        <v>3.4590000000000001</v>
      </c>
      <c r="C3070" s="80">
        <v>3.4790000000000001</v>
      </c>
      <c r="D3070" s="80">
        <v>3.4420000000000002</v>
      </c>
      <c r="E3070" s="80">
        <v>3.47</v>
      </c>
      <c r="F3070" s="79">
        <v>8720731</v>
      </c>
      <c r="G3070" s="79">
        <v>7910539487</v>
      </c>
      <c r="H3070" s="123">
        <v>27449.572246212301</v>
      </c>
      <c r="I3070" s="124"/>
    </row>
    <row r="3071" spans="1:9" ht="25.35" customHeight="1">
      <c r="A3071" s="81">
        <v>41548</v>
      </c>
      <c r="B3071" s="80">
        <v>3.4289999999999998</v>
      </c>
      <c r="C3071" s="80">
        <v>3.4830000000000001</v>
      </c>
      <c r="D3071" s="80">
        <v>3.4275000000000002</v>
      </c>
      <c r="E3071" s="80">
        <v>3.4750000000000001</v>
      </c>
      <c r="F3071" s="79">
        <v>11594119</v>
      </c>
      <c r="G3071" s="79">
        <v>7910539487</v>
      </c>
      <c r="H3071" s="123">
        <v>27489.123962917201</v>
      </c>
      <c r="I3071" s="124"/>
    </row>
    <row r="3072" spans="1:9" ht="25.35" customHeight="1">
      <c r="A3072" s="81">
        <v>41547</v>
      </c>
      <c r="B3072" s="80">
        <v>3.4249999999999998</v>
      </c>
      <c r="C3072" s="80">
        <v>3.4550000000000001</v>
      </c>
      <c r="D3072" s="80">
        <v>3.4169999999999998</v>
      </c>
      <c r="E3072" s="80">
        <v>3.4239999999999999</v>
      </c>
      <c r="F3072" s="79">
        <v>14399671</v>
      </c>
      <c r="G3072" s="79">
        <v>7910539487</v>
      </c>
      <c r="H3072" s="123">
        <v>27085.687399634</v>
      </c>
      <c r="I3072" s="124"/>
    </row>
    <row r="3073" spans="1:9" ht="25.35" customHeight="1">
      <c r="A3073" s="81">
        <v>41544</v>
      </c>
      <c r="B3073" s="80">
        <v>3.43</v>
      </c>
      <c r="C3073" s="80">
        <v>3.476</v>
      </c>
      <c r="D3073" s="80">
        <v>3.43</v>
      </c>
      <c r="E3073" s="80">
        <v>3.464</v>
      </c>
      <c r="F3073" s="79">
        <v>10780981</v>
      </c>
      <c r="G3073" s="79">
        <v>7908098384</v>
      </c>
      <c r="H3073" s="123">
        <v>27393.6526965915</v>
      </c>
      <c r="I3073" s="124"/>
    </row>
    <row r="3074" spans="1:9" ht="25.35" customHeight="1">
      <c r="A3074" s="81">
        <v>41543</v>
      </c>
      <c r="B3074" s="80">
        <v>3.4289999999999998</v>
      </c>
      <c r="C3074" s="80">
        <v>3.4359999999999999</v>
      </c>
      <c r="D3074" s="80">
        <v>3.411</v>
      </c>
      <c r="E3074" s="80">
        <v>3.431</v>
      </c>
      <c r="F3074" s="79">
        <v>7202671</v>
      </c>
      <c r="G3074" s="79">
        <v>7908098384</v>
      </c>
      <c r="H3074" s="123">
        <v>27132.685510253501</v>
      </c>
      <c r="I3074" s="124"/>
    </row>
    <row r="3075" spans="1:9" ht="25.35" customHeight="1">
      <c r="A3075" s="81">
        <v>41542</v>
      </c>
      <c r="B3075" s="80">
        <v>3.43</v>
      </c>
      <c r="C3075" s="80">
        <v>3.4420000000000002</v>
      </c>
      <c r="D3075" s="80">
        <v>3.4009999999999998</v>
      </c>
      <c r="E3075" s="80">
        <v>3.4249999999999998</v>
      </c>
      <c r="F3075" s="79">
        <v>7756678</v>
      </c>
      <c r="G3075" s="79">
        <v>7908098384</v>
      </c>
      <c r="H3075" s="123">
        <v>27085.236588112501</v>
      </c>
      <c r="I3075" s="124"/>
    </row>
    <row r="3076" spans="1:9" ht="25.35" customHeight="1">
      <c r="A3076" s="81">
        <v>41541</v>
      </c>
      <c r="B3076" s="80">
        <v>3.43</v>
      </c>
      <c r="C3076" s="80">
        <v>3.4409999999999998</v>
      </c>
      <c r="D3076" s="80">
        <v>3.41</v>
      </c>
      <c r="E3076" s="80">
        <v>3.4249999999999998</v>
      </c>
      <c r="F3076" s="79">
        <v>8134891</v>
      </c>
      <c r="G3076" s="79">
        <v>7908098384</v>
      </c>
      <c r="H3076" s="123">
        <v>27085.236588112501</v>
      </c>
      <c r="I3076" s="124"/>
    </row>
    <row r="3077" spans="1:9" ht="25.35" customHeight="1">
      <c r="A3077" s="81">
        <v>41540</v>
      </c>
      <c r="B3077" s="80">
        <v>3.4449999999999998</v>
      </c>
      <c r="C3077" s="80">
        <v>3.4780000000000002</v>
      </c>
      <c r="D3077" s="80">
        <v>3.4079999999999999</v>
      </c>
      <c r="E3077" s="80">
        <v>3.4260000000000002</v>
      </c>
      <c r="F3077" s="79">
        <v>7340365</v>
      </c>
      <c r="G3077" s="79">
        <v>7908098384</v>
      </c>
      <c r="H3077" s="123">
        <v>27093.145998761</v>
      </c>
      <c r="I3077" s="124"/>
    </row>
    <row r="3078" spans="1:9" ht="25.35" customHeight="1">
      <c r="A3078" s="81">
        <v>41537</v>
      </c>
      <c r="B3078" s="80">
        <v>3.395</v>
      </c>
      <c r="C3078" s="80">
        <v>3.452</v>
      </c>
      <c r="D3078" s="80">
        <v>3.3929999999999998</v>
      </c>
      <c r="E3078" s="80">
        <v>3.4249999999999998</v>
      </c>
      <c r="F3078" s="79">
        <v>15213740</v>
      </c>
      <c r="G3078" s="79">
        <v>7908098384</v>
      </c>
      <c r="H3078" s="123">
        <v>27085.236588112501</v>
      </c>
      <c r="I3078" s="124"/>
    </row>
    <row r="3079" spans="1:9" ht="25.35" customHeight="1">
      <c r="A3079" s="81">
        <v>41536</v>
      </c>
      <c r="B3079" s="80">
        <v>3.45</v>
      </c>
      <c r="C3079" s="80">
        <v>3.4729999999999999</v>
      </c>
      <c r="D3079" s="80">
        <v>3.407</v>
      </c>
      <c r="E3079" s="80">
        <v>3.4129999999999998</v>
      </c>
      <c r="F3079" s="79">
        <v>8118194</v>
      </c>
      <c r="G3079" s="79">
        <v>7909098384</v>
      </c>
      <c r="H3079" s="123">
        <v>26993.751743698798</v>
      </c>
      <c r="I3079" s="124"/>
    </row>
    <row r="3080" spans="1:9" ht="25.35" customHeight="1">
      <c r="A3080" s="81">
        <v>41535</v>
      </c>
      <c r="B3080" s="80">
        <v>3.444</v>
      </c>
      <c r="C3080" s="80">
        <v>3.4609999999999999</v>
      </c>
      <c r="D3080" s="80">
        <v>3.4079999999999999</v>
      </c>
      <c r="E3080" s="80">
        <v>3.4279999999999999</v>
      </c>
      <c r="F3080" s="79">
        <v>10687466</v>
      </c>
      <c r="G3080" s="79">
        <v>7909098384</v>
      </c>
      <c r="H3080" s="123">
        <v>27112.3890491563</v>
      </c>
      <c r="I3080" s="124"/>
    </row>
    <row r="3081" spans="1:9" ht="25.35" customHeight="1">
      <c r="A3081" s="81">
        <v>41534</v>
      </c>
      <c r="B3081" s="80">
        <v>3.46</v>
      </c>
      <c r="C3081" s="80">
        <v>3.4860000000000002</v>
      </c>
      <c r="D3081" s="80">
        <v>3.4429669999999999</v>
      </c>
      <c r="E3081" s="80">
        <v>3.444</v>
      </c>
      <c r="F3081" s="79">
        <v>9451082</v>
      </c>
      <c r="G3081" s="79">
        <v>7906896132</v>
      </c>
      <c r="H3081" s="123">
        <v>27231.350323851599</v>
      </c>
      <c r="I3081" s="124"/>
    </row>
    <row r="3082" spans="1:9" ht="25.35" customHeight="1">
      <c r="A3082" s="81">
        <v>41533</v>
      </c>
      <c r="B3082" s="80">
        <v>3.488</v>
      </c>
      <c r="C3082" s="80">
        <v>3.49</v>
      </c>
      <c r="D3082" s="80">
        <v>3.4420000000000002</v>
      </c>
      <c r="E3082" s="80">
        <v>3.4670000000000001</v>
      </c>
      <c r="F3082" s="79">
        <v>10224337</v>
      </c>
      <c r="G3082" s="79">
        <v>7906896132</v>
      </c>
      <c r="H3082" s="123">
        <v>27413.208949968801</v>
      </c>
      <c r="I3082" s="124"/>
    </row>
    <row r="3083" spans="1:9" ht="25.35" customHeight="1">
      <c r="A3083" s="81">
        <v>41530</v>
      </c>
      <c r="B3083" s="80">
        <v>3.476</v>
      </c>
      <c r="C3083" s="80">
        <v>3.5067900000000001</v>
      </c>
      <c r="D3083" s="80">
        <v>3.4540000000000002</v>
      </c>
      <c r="E3083" s="80">
        <v>3.4540000000000002</v>
      </c>
      <c r="F3083" s="79">
        <v>8365677</v>
      </c>
      <c r="G3083" s="79">
        <v>7906896132</v>
      </c>
      <c r="H3083" s="123">
        <v>27310.419209765601</v>
      </c>
      <c r="I3083" s="124"/>
    </row>
    <row r="3084" spans="1:9" ht="25.35" customHeight="1">
      <c r="A3084" s="81">
        <v>41529</v>
      </c>
      <c r="B3084" s="80">
        <v>3.4729999999999999</v>
      </c>
      <c r="C3084" s="80">
        <v>3.4969999999999999</v>
      </c>
      <c r="D3084" s="80">
        <v>3.452</v>
      </c>
      <c r="E3084" s="80">
        <v>3.4820000000000002</v>
      </c>
      <c r="F3084" s="79">
        <v>6501566</v>
      </c>
      <c r="G3084" s="79">
        <v>7906896132</v>
      </c>
      <c r="H3084" s="123">
        <v>27531.813221415199</v>
      </c>
      <c r="I3084" s="124"/>
    </row>
    <row r="3085" spans="1:9" ht="25.35" customHeight="1">
      <c r="A3085" s="81">
        <v>41528</v>
      </c>
      <c r="B3085" s="80">
        <v>3.5</v>
      </c>
      <c r="C3085" s="80">
        <v>3.5</v>
      </c>
      <c r="D3085" s="80">
        <v>3.4550800000000002</v>
      </c>
      <c r="E3085" s="80">
        <v>3.4649999999999999</v>
      </c>
      <c r="F3085" s="79">
        <v>7923539</v>
      </c>
      <c r="G3085" s="79">
        <v>7906896132</v>
      </c>
      <c r="H3085" s="123">
        <v>27397.3944187257</v>
      </c>
      <c r="I3085" s="124"/>
    </row>
    <row r="3086" spans="1:9" ht="25.35" customHeight="1">
      <c r="A3086" s="81">
        <v>41527</v>
      </c>
      <c r="B3086" s="80">
        <v>3.4510000000000001</v>
      </c>
      <c r="C3086" s="80">
        <v>3.49</v>
      </c>
      <c r="D3086" s="80">
        <v>3.4449999999999998</v>
      </c>
      <c r="E3086" s="80">
        <v>3.4889999999999999</v>
      </c>
      <c r="F3086" s="79">
        <v>8963460</v>
      </c>
      <c r="G3086" s="79">
        <v>7906896132</v>
      </c>
      <c r="H3086" s="123">
        <v>27587.159367888999</v>
      </c>
      <c r="I3086" s="124"/>
    </row>
    <row r="3087" spans="1:9" ht="25.35" customHeight="1">
      <c r="A3087" s="81">
        <v>41526</v>
      </c>
      <c r="B3087" s="80">
        <v>3.4249999999999998</v>
      </c>
      <c r="C3087" s="80">
        <v>3.4340000000000002</v>
      </c>
      <c r="D3087" s="80">
        <v>3.4078849999999998</v>
      </c>
      <c r="E3087" s="80">
        <v>3.43</v>
      </c>
      <c r="F3087" s="79">
        <v>6552258</v>
      </c>
      <c r="G3087" s="79">
        <v>7906896132</v>
      </c>
      <c r="H3087" s="123">
        <v>27120.654260602299</v>
      </c>
      <c r="I3087" s="124"/>
    </row>
    <row r="3088" spans="1:9" ht="25.35" customHeight="1">
      <c r="A3088" s="81">
        <v>41523</v>
      </c>
      <c r="B3088" s="80">
        <v>3.4119999999999999</v>
      </c>
      <c r="C3088" s="80">
        <v>3.5</v>
      </c>
      <c r="D3088" s="80">
        <v>3.4009999999999998</v>
      </c>
      <c r="E3088" s="80">
        <v>3.4289999999999998</v>
      </c>
      <c r="F3088" s="79">
        <v>11796324</v>
      </c>
      <c r="G3088" s="79">
        <v>7907896132</v>
      </c>
      <c r="H3088" s="123">
        <v>27116.175052306</v>
      </c>
      <c r="I3088" s="124"/>
    </row>
    <row r="3089" spans="1:9" ht="25.35" customHeight="1">
      <c r="A3089" s="81">
        <v>41522</v>
      </c>
      <c r="B3089" s="80">
        <v>3.4020000000000001</v>
      </c>
      <c r="C3089" s="80">
        <v>3.439238</v>
      </c>
      <c r="D3089" s="80">
        <v>3.39</v>
      </c>
      <c r="E3089" s="80">
        <v>3.4249999999999998</v>
      </c>
      <c r="F3089" s="79">
        <v>8378237</v>
      </c>
      <c r="G3089" s="79">
        <v>7908330631</v>
      </c>
      <c r="H3089" s="123">
        <v>27086.032034076401</v>
      </c>
      <c r="I3089" s="124"/>
    </row>
    <row r="3090" spans="1:9" ht="25.35" customHeight="1">
      <c r="A3090" s="81">
        <v>41521</v>
      </c>
      <c r="B3090" s="80">
        <v>3.3969999999999998</v>
      </c>
      <c r="C3090" s="80">
        <v>3.415</v>
      </c>
      <c r="D3090" s="80">
        <v>3.3420000000000001</v>
      </c>
      <c r="E3090" s="80">
        <v>3.4039999999999999</v>
      </c>
      <c r="F3090" s="79">
        <v>8238753</v>
      </c>
      <c r="G3090" s="79">
        <v>7908330631</v>
      </c>
      <c r="H3090" s="123">
        <v>26919.957814854701</v>
      </c>
      <c r="I3090" s="124"/>
    </row>
    <row r="3091" spans="1:9" ht="25.35" customHeight="1">
      <c r="A3091" s="81">
        <v>41520</v>
      </c>
      <c r="B3091" s="80">
        <v>3.3980000000000001</v>
      </c>
      <c r="C3091" s="80">
        <v>3.4660000000000002</v>
      </c>
      <c r="D3091" s="80">
        <v>3.371</v>
      </c>
      <c r="E3091" s="80">
        <v>3.379</v>
      </c>
      <c r="F3091" s="79">
        <v>15720843</v>
      </c>
      <c r="G3091" s="79">
        <v>7908330631</v>
      </c>
      <c r="H3091" s="123">
        <v>26722.2487948825</v>
      </c>
      <c r="I3091" s="124"/>
    </row>
    <row r="3092" spans="1:9" ht="25.35" customHeight="1">
      <c r="A3092" s="81">
        <v>41519</v>
      </c>
      <c r="B3092" s="80">
        <v>3.302</v>
      </c>
      <c r="C3092" s="80">
        <v>3.4025759999999998</v>
      </c>
      <c r="D3092" s="80">
        <v>3.298</v>
      </c>
      <c r="E3092" s="80">
        <v>3.3820000000000001</v>
      </c>
      <c r="F3092" s="79">
        <v>14538557</v>
      </c>
      <c r="G3092" s="79">
        <v>7908330631</v>
      </c>
      <c r="H3092" s="123">
        <v>26745.975838191898</v>
      </c>
      <c r="I3092" s="124"/>
    </row>
    <row r="3093" spans="1:9" ht="25.35" customHeight="1">
      <c r="A3093" s="81">
        <v>41516</v>
      </c>
      <c r="B3093" s="80">
        <v>3.3149999999999999</v>
      </c>
      <c r="C3093" s="80">
        <v>3.3319999999999999</v>
      </c>
      <c r="D3093" s="80">
        <v>3.2530000000000001</v>
      </c>
      <c r="E3093" s="80">
        <v>3.2530000000000001</v>
      </c>
      <c r="F3093" s="79">
        <v>14895124</v>
      </c>
      <c r="G3093" s="79">
        <v>7908330631</v>
      </c>
      <c r="H3093" s="123">
        <v>25725.797823073401</v>
      </c>
      <c r="I3093" s="124"/>
    </row>
    <row r="3094" spans="1:9" ht="25.35" customHeight="1">
      <c r="A3094" s="81">
        <v>41515</v>
      </c>
      <c r="B3094" s="80">
        <v>3.2429999999999999</v>
      </c>
      <c r="C3094" s="80">
        <v>3.3180000000000001</v>
      </c>
      <c r="D3094" s="80">
        <v>3.24</v>
      </c>
      <c r="E3094" s="80">
        <v>3.3079999999999998</v>
      </c>
      <c r="F3094" s="79">
        <v>12310765</v>
      </c>
      <c r="G3094" s="79">
        <v>7908330029</v>
      </c>
      <c r="H3094" s="123">
        <v>26160.7545443005</v>
      </c>
      <c r="I3094" s="124"/>
    </row>
    <row r="3095" spans="1:9" ht="25.35" customHeight="1">
      <c r="A3095" s="81">
        <v>41514</v>
      </c>
      <c r="B3095" s="80">
        <v>3.2410000000000001</v>
      </c>
      <c r="C3095" s="80">
        <v>3.2549999999999999</v>
      </c>
      <c r="D3095" s="80">
        <v>3.218</v>
      </c>
      <c r="E3095" s="80">
        <v>3.23</v>
      </c>
      <c r="F3095" s="79">
        <v>11193373</v>
      </c>
      <c r="G3095" s="79">
        <v>7908330029</v>
      </c>
      <c r="H3095" s="123">
        <v>25543.906144509401</v>
      </c>
      <c r="I3095" s="124"/>
    </row>
    <row r="3096" spans="1:9" ht="25.35" customHeight="1">
      <c r="A3096" s="81">
        <v>41513</v>
      </c>
      <c r="B3096" s="80">
        <v>3.3069999999999999</v>
      </c>
      <c r="C3096" s="80">
        <v>3.3243819999999999</v>
      </c>
      <c r="D3096" s="80">
        <v>3.2519999999999998</v>
      </c>
      <c r="E3096" s="80">
        <v>3.262</v>
      </c>
      <c r="F3096" s="79">
        <v>11527870</v>
      </c>
      <c r="G3096" s="79">
        <v>7908772709</v>
      </c>
      <c r="H3096" s="123">
        <v>25798.417240488601</v>
      </c>
      <c r="I3096" s="124"/>
    </row>
    <row r="3097" spans="1:9" ht="25.35" customHeight="1">
      <c r="A3097" s="81">
        <v>41509</v>
      </c>
      <c r="B3097" s="80">
        <v>3.302</v>
      </c>
      <c r="C3097" s="80">
        <v>3.3420000000000001</v>
      </c>
      <c r="D3097" s="80">
        <v>3.2930000000000001</v>
      </c>
      <c r="E3097" s="80">
        <v>3.323</v>
      </c>
      <c r="F3097" s="79">
        <v>6531444</v>
      </c>
      <c r="G3097" s="79">
        <v>7909772709</v>
      </c>
      <c r="H3097" s="123">
        <v>26284.174349926299</v>
      </c>
      <c r="I3097" s="124"/>
    </row>
    <row r="3098" spans="1:9" ht="25.35" customHeight="1">
      <c r="A3098" s="81">
        <v>41508</v>
      </c>
      <c r="B3098" s="80">
        <v>3.27</v>
      </c>
      <c r="C3098" s="80">
        <v>3.31</v>
      </c>
      <c r="D3098" s="80">
        <v>3.27</v>
      </c>
      <c r="E3098" s="80">
        <v>3.3050000000000002</v>
      </c>
      <c r="F3098" s="79">
        <v>8994395</v>
      </c>
      <c r="G3098" s="79">
        <v>7909772709</v>
      </c>
      <c r="H3098" s="123">
        <v>26141.799331279301</v>
      </c>
      <c r="I3098" s="124"/>
    </row>
    <row r="3099" spans="1:9" ht="25.35" customHeight="1">
      <c r="A3099" s="81">
        <v>41507</v>
      </c>
      <c r="B3099" s="80">
        <v>3.2829999999999999</v>
      </c>
      <c r="C3099" s="80">
        <v>3.3180000000000001</v>
      </c>
      <c r="D3099" s="80">
        <v>3.2679999999999998</v>
      </c>
      <c r="E3099" s="80">
        <v>3.274</v>
      </c>
      <c r="F3099" s="79">
        <v>16266417</v>
      </c>
      <c r="G3099" s="79">
        <v>7903208262</v>
      </c>
      <c r="H3099" s="123">
        <v>25875.103292043601</v>
      </c>
      <c r="I3099" s="124"/>
    </row>
    <row r="3100" spans="1:9" ht="25.35" customHeight="1">
      <c r="A3100" s="81">
        <v>41506</v>
      </c>
      <c r="B3100" s="80">
        <v>3.2</v>
      </c>
      <c r="C3100" s="80">
        <v>3.2930000000000001</v>
      </c>
      <c r="D3100" s="80">
        <v>3.2</v>
      </c>
      <c r="E3100" s="80">
        <v>3.282</v>
      </c>
      <c r="F3100" s="79">
        <v>12151624</v>
      </c>
      <c r="G3100" s="79">
        <v>7903208262</v>
      </c>
      <c r="H3100" s="123">
        <v>25938.330028405901</v>
      </c>
      <c r="I3100" s="124"/>
    </row>
    <row r="3101" spans="1:9" ht="25.35" customHeight="1">
      <c r="A3101" s="81">
        <v>41505</v>
      </c>
      <c r="B3101" s="80">
        <v>3.2589999999999999</v>
      </c>
      <c r="C3101" s="80">
        <v>3.2730000000000001</v>
      </c>
      <c r="D3101" s="80">
        <v>3.2170000000000001</v>
      </c>
      <c r="E3101" s="80">
        <v>3.222</v>
      </c>
      <c r="F3101" s="79">
        <v>7117768</v>
      </c>
      <c r="G3101" s="79">
        <v>7903208262</v>
      </c>
      <c r="H3101" s="123">
        <v>25464.1379849111</v>
      </c>
      <c r="I3101" s="124"/>
    </row>
    <row r="3102" spans="1:9" ht="25.35" customHeight="1">
      <c r="A3102" s="81">
        <v>41502</v>
      </c>
      <c r="B3102" s="80">
        <v>3.2490000000000001</v>
      </c>
      <c r="C3102" s="80">
        <v>3.2770000000000001</v>
      </c>
      <c r="D3102" s="80">
        <v>3.2360000000000002</v>
      </c>
      <c r="E3102" s="80">
        <v>3.258</v>
      </c>
      <c r="F3102" s="79">
        <v>11489017</v>
      </c>
      <c r="G3102" s="79">
        <v>7903208262</v>
      </c>
      <c r="H3102" s="123">
        <v>25748.6517035906</v>
      </c>
      <c r="I3102" s="124"/>
    </row>
    <row r="3103" spans="1:9" ht="25.35" customHeight="1">
      <c r="A3103" s="81">
        <v>41501</v>
      </c>
      <c r="B3103" s="80">
        <v>3.2610000000000001</v>
      </c>
      <c r="C3103" s="80">
        <v>3.3170000000000002</v>
      </c>
      <c r="D3103" s="80">
        <v>3.2440000000000002</v>
      </c>
      <c r="E3103" s="80">
        <v>3.2559999999999998</v>
      </c>
      <c r="F3103" s="79">
        <v>14725999</v>
      </c>
      <c r="G3103" s="79">
        <v>7903208262</v>
      </c>
      <c r="H3103" s="123">
        <v>25732.846432703798</v>
      </c>
      <c r="I3103" s="124"/>
    </row>
    <row r="3104" spans="1:9" ht="25.35" customHeight="1">
      <c r="A3104" s="81">
        <v>41500</v>
      </c>
      <c r="B3104" s="80">
        <v>3.3069999999999999</v>
      </c>
      <c r="C3104" s="80">
        <v>6.2727000000000004</v>
      </c>
      <c r="D3104" s="80">
        <v>3.26</v>
      </c>
      <c r="E3104" s="80">
        <v>3.262</v>
      </c>
      <c r="F3104" s="79">
        <v>32598463</v>
      </c>
      <c r="G3104" s="79">
        <v>7903208262</v>
      </c>
      <c r="H3104" s="123">
        <v>25780.2660139076</v>
      </c>
      <c r="I3104" s="124"/>
    </row>
    <row r="3105" spans="1:9" ht="25.35" customHeight="1">
      <c r="A3105" s="81">
        <v>41499</v>
      </c>
      <c r="B3105" s="80">
        <v>3.29</v>
      </c>
      <c r="C3105" s="80">
        <v>3.3290000000000002</v>
      </c>
      <c r="D3105" s="80">
        <v>3.2829999999999999</v>
      </c>
      <c r="E3105" s="80">
        <v>3.3130000000000002</v>
      </c>
      <c r="F3105" s="79">
        <v>8922786</v>
      </c>
      <c r="G3105" s="79">
        <v>7903208262</v>
      </c>
      <c r="H3105" s="123">
        <v>26183.328685596702</v>
      </c>
      <c r="I3105" s="124"/>
    </row>
    <row r="3106" spans="1:9" ht="25.35" customHeight="1">
      <c r="A3106" s="81">
        <v>41498</v>
      </c>
      <c r="B3106" s="80">
        <v>3.3</v>
      </c>
      <c r="C3106" s="80">
        <v>3.3</v>
      </c>
      <c r="D3106" s="80">
        <v>3.2549999999999999</v>
      </c>
      <c r="E3106" s="80">
        <v>3.29</v>
      </c>
      <c r="F3106" s="79">
        <v>8664573</v>
      </c>
      <c r="G3106" s="79">
        <v>7903208262</v>
      </c>
      <c r="H3106" s="123">
        <v>26001.5548804965</v>
      </c>
      <c r="I3106" s="124"/>
    </row>
    <row r="3107" spans="1:9" ht="25.35" customHeight="1">
      <c r="A3107" s="81">
        <v>41495</v>
      </c>
      <c r="B3107" s="80">
        <v>3.282</v>
      </c>
      <c r="C3107" s="80">
        <v>3.3319999999999999</v>
      </c>
      <c r="D3107" s="80">
        <v>3.2566850000000001</v>
      </c>
      <c r="E3107" s="80">
        <v>3.3050000000000002</v>
      </c>
      <c r="F3107" s="79">
        <v>8972439</v>
      </c>
      <c r="G3107" s="79">
        <v>7903208262</v>
      </c>
      <c r="H3107" s="123">
        <v>26120.103833506098</v>
      </c>
      <c r="I3107" s="124"/>
    </row>
    <row r="3108" spans="1:9" ht="25.35" customHeight="1">
      <c r="A3108" s="81">
        <v>41494</v>
      </c>
      <c r="B3108" s="80">
        <v>3.2930000000000001</v>
      </c>
      <c r="C3108" s="80">
        <v>3.3380000000000001</v>
      </c>
      <c r="D3108" s="80">
        <v>3.25021</v>
      </c>
      <c r="E3108" s="80">
        <v>3.2650000000000001</v>
      </c>
      <c r="F3108" s="79">
        <v>10677863</v>
      </c>
      <c r="G3108" s="79">
        <v>7903208262</v>
      </c>
      <c r="H3108" s="123">
        <v>25803.9758045095</v>
      </c>
      <c r="I3108" s="124"/>
    </row>
    <row r="3109" spans="1:9" ht="25.35" customHeight="1">
      <c r="A3109" s="81">
        <v>41493</v>
      </c>
      <c r="B3109" s="80">
        <v>3.31</v>
      </c>
      <c r="C3109" s="80">
        <v>3.3879999999999999</v>
      </c>
      <c r="D3109" s="80">
        <v>3.2829999999999999</v>
      </c>
      <c r="E3109" s="80">
        <v>3.2850000000000001</v>
      </c>
      <c r="F3109" s="79">
        <v>11432237</v>
      </c>
      <c r="G3109" s="79">
        <v>7882481777</v>
      </c>
      <c r="H3109" s="123">
        <v>25893.9533140038</v>
      </c>
      <c r="I3109" s="124"/>
    </row>
    <row r="3110" spans="1:9" ht="25.35" customHeight="1">
      <c r="A3110" s="81">
        <v>41492</v>
      </c>
      <c r="B3110" s="80">
        <v>3.3889999999999998</v>
      </c>
      <c r="C3110" s="80">
        <v>3.4077109999999999</v>
      </c>
      <c r="D3110" s="80">
        <v>3.3438859999999999</v>
      </c>
      <c r="E3110" s="80">
        <v>3.3860000000000001</v>
      </c>
      <c r="F3110" s="79">
        <v>15319289</v>
      </c>
      <c r="G3110" s="79">
        <v>7882481777</v>
      </c>
      <c r="H3110" s="123">
        <v>26690.0845297626</v>
      </c>
      <c r="I3110" s="124"/>
    </row>
    <row r="3111" spans="1:9" ht="25.35" customHeight="1">
      <c r="A3111" s="81">
        <v>41491</v>
      </c>
      <c r="B3111" s="80">
        <v>3.4009999999999998</v>
      </c>
      <c r="C3111" s="80">
        <v>3.427</v>
      </c>
      <c r="D3111" s="80">
        <v>3.3650000000000002</v>
      </c>
      <c r="E3111" s="80">
        <v>3.3889999999999998</v>
      </c>
      <c r="F3111" s="79">
        <v>11814715</v>
      </c>
      <c r="G3111" s="79">
        <v>7882481777</v>
      </c>
      <c r="H3111" s="123">
        <v>26713.730261144501</v>
      </c>
      <c r="I3111" s="124"/>
    </row>
    <row r="3112" spans="1:9" ht="25.35" customHeight="1">
      <c r="A3112" s="81">
        <v>41488</v>
      </c>
      <c r="B3112" s="80">
        <v>3.45</v>
      </c>
      <c r="C3112" s="80">
        <v>3.456</v>
      </c>
      <c r="D3112" s="80">
        <v>3.3860000000000001</v>
      </c>
      <c r="E3112" s="80">
        <v>3.3959999999999999</v>
      </c>
      <c r="F3112" s="79">
        <v>10689853</v>
      </c>
      <c r="G3112" s="79">
        <v>7882481777</v>
      </c>
      <c r="H3112" s="123">
        <v>26768.909272359298</v>
      </c>
      <c r="I3112" s="124"/>
    </row>
    <row r="3113" spans="1:9" ht="25.35" customHeight="1">
      <c r="A3113" s="81">
        <v>41487</v>
      </c>
      <c r="B3113" s="80">
        <v>3.4239999999999999</v>
      </c>
      <c r="C3113" s="80">
        <v>3.464</v>
      </c>
      <c r="D3113" s="80">
        <v>3.4039999999999999</v>
      </c>
      <c r="E3113" s="80">
        <v>3.427</v>
      </c>
      <c r="F3113" s="79">
        <v>13457606</v>
      </c>
      <c r="G3113" s="79">
        <v>7882481777</v>
      </c>
      <c r="H3113" s="123">
        <v>27013.265410610398</v>
      </c>
      <c r="I3113" s="124"/>
    </row>
    <row r="3114" spans="1:9" ht="25.35" customHeight="1">
      <c r="A3114" s="81">
        <v>41486</v>
      </c>
      <c r="B3114" s="80">
        <v>3.411</v>
      </c>
      <c r="C3114" s="80">
        <v>3.44</v>
      </c>
      <c r="D3114" s="80">
        <v>3.3959999999999999</v>
      </c>
      <c r="E3114" s="80">
        <v>3.407</v>
      </c>
      <c r="F3114" s="79">
        <v>10348904</v>
      </c>
      <c r="G3114" s="79">
        <v>7882481777</v>
      </c>
      <c r="H3114" s="123">
        <v>26855.615925416801</v>
      </c>
      <c r="I3114" s="124"/>
    </row>
    <row r="3115" spans="1:9" ht="25.35" customHeight="1">
      <c r="A3115" s="81">
        <v>41485</v>
      </c>
      <c r="B3115" s="80">
        <v>3.3889999999999998</v>
      </c>
      <c r="C3115" s="80">
        <v>3.4409999999999998</v>
      </c>
      <c r="D3115" s="80">
        <v>3.3889499999999999</v>
      </c>
      <c r="E3115" s="80">
        <v>3.4209999999999998</v>
      </c>
      <c r="F3115" s="79">
        <v>8721758</v>
      </c>
      <c r="G3115" s="79">
        <v>7881583899</v>
      </c>
      <c r="H3115" s="123">
        <v>26962.898548544901</v>
      </c>
      <c r="I3115" s="124"/>
    </row>
    <row r="3116" spans="1:9" ht="25.35" customHeight="1">
      <c r="A3116" s="81">
        <v>41484</v>
      </c>
      <c r="B3116" s="80">
        <v>3.3839999999999999</v>
      </c>
      <c r="C3116" s="80">
        <v>3.4069199999999999</v>
      </c>
      <c r="D3116" s="80">
        <v>3.3620000000000001</v>
      </c>
      <c r="E3116" s="80">
        <v>3.3660000000000001</v>
      </c>
      <c r="F3116" s="79">
        <v>8866290</v>
      </c>
      <c r="G3116" s="79">
        <v>7881583899</v>
      </c>
      <c r="H3116" s="123">
        <v>26529.4127870634</v>
      </c>
      <c r="I3116" s="124"/>
    </row>
    <row r="3117" spans="1:9" ht="25.35" customHeight="1">
      <c r="A3117" s="81">
        <v>41481</v>
      </c>
      <c r="B3117" s="80">
        <v>3.363</v>
      </c>
      <c r="C3117" s="80">
        <v>3.3820000000000001</v>
      </c>
      <c r="D3117" s="80">
        <v>3.347</v>
      </c>
      <c r="E3117" s="80">
        <v>3.3679999999999999</v>
      </c>
      <c r="F3117" s="79">
        <v>8434311</v>
      </c>
      <c r="G3117" s="79">
        <v>7881583899</v>
      </c>
      <c r="H3117" s="123">
        <v>26545.1729332428</v>
      </c>
      <c r="I3117" s="124"/>
    </row>
    <row r="3118" spans="1:9" ht="25.35" customHeight="1">
      <c r="A3118" s="81">
        <v>41480</v>
      </c>
      <c r="B3118" s="80">
        <v>3.4359999999999999</v>
      </c>
      <c r="C3118" s="80">
        <v>3.4524499999999998</v>
      </c>
      <c r="D3118" s="80">
        <v>3.3109999999999999</v>
      </c>
      <c r="E3118" s="80">
        <v>3.3439999999999999</v>
      </c>
      <c r="F3118" s="79">
        <v>15835395</v>
      </c>
      <c r="G3118" s="79">
        <v>7881583899</v>
      </c>
      <c r="H3118" s="123">
        <v>26356.0154758852</v>
      </c>
      <c r="I3118" s="124"/>
    </row>
    <row r="3119" spans="1:9" ht="25.35" customHeight="1">
      <c r="A3119" s="81">
        <v>41479</v>
      </c>
      <c r="B3119" s="80">
        <v>3.3889999999999998</v>
      </c>
      <c r="C3119" s="80">
        <v>3.4460000000000002</v>
      </c>
      <c r="D3119" s="80">
        <v>3.3719999999999999</v>
      </c>
      <c r="E3119" s="80">
        <v>3.42</v>
      </c>
      <c r="F3119" s="79">
        <v>10242364</v>
      </c>
      <c r="G3119" s="79">
        <v>7881583899</v>
      </c>
      <c r="H3119" s="123">
        <v>26955.017535897099</v>
      </c>
      <c r="I3119" s="124"/>
    </row>
    <row r="3120" spans="1:9" ht="25.35" customHeight="1">
      <c r="A3120" s="81">
        <v>41478</v>
      </c>
      <c r="B3120" s="80">
        <v>3.4569999999999999</v>
      </c>
      <c r="C3120" s="80">
        <v>3.4870000000000001</v>
      </c>
      <c r="D3120" s="80">
        <v>3.399</v>
      </c>
      <c r="E3120" s="80">
        <v>3.399</v>
      </c>
      <c r="F3120" s="79">
        <v>21768048</v>
      </c>
      <c r="G3120" s="79">
        <v>7881583899</v>
      </c>
      <c r="H3120" s="123">
        <v>26789.503116482701</v>
      </c>
      <c r="I3120" s="124"/>
    </row>
    <row r="3121" spans="1:9" ht="25.35" customHeight="1">
      <c r="A3121" s="81">
        <v>41477</v>
      </c>
      <c r="B3121" s="80">
        <v>3.38</v>
      </c>
      <c r="C3121" s="80">
        <v>3.4430000000000001</v>
      </c>
      <c r="D3121" s="80">
        <v>3.3679999999999999</v>
      </c>
      <c r="E3121" s="80">
        <v>3.4319999999999999</v>
      </c>
      <c r="F3121" s="79">
        <v>10722233</v>
      </c>
      <c r="G3121" s="79">
        <v>7881583899</v>
      </c>
      <c r="H3121" s="123">
        <v>27049.597204133999</v>
      </c>
      <c r="I3121" s="124"/>
    </row>
    <row r="3122" spans="1:9" ht="25.35" customHeight="1">
      <c r="A3122" s="81">
        <v>41474</v>
      </c>
      <c r="B3122" s="80">
        <v>3.319</v>
      </c>
      <c r="C3122" s="80">
        <v>3.3846470000000002</v>
      </c>
      <c r="D3122" s="80">
        <v>3.3159999999999998</v>
      </c>
      <c r="E3122" s="80">
        <v>3.3809999999999998</v>
      </c>
      <c r="F3122" s="79">
        <v>19353947</v>
      </c>
      <c r="G3122" s="79">
        <v>7881583899</v>
      </c>
      <c r="H3122" s="123">
        <v>26647.635493243401</v>
      </c>
      <c r="I3122" s="124"/>
    </row>
    <row r="3123" spans="1:9" ht="25.35" customHeight="1">
      <c r="A3123" s="81">
        <v>41473</v>
      </c>
      <c r="B3123" s="80">
        <v>3.33</v>
      </c>
      <c r="C3123" s="80">
        <v>3.3519999999999999</v>
      </c>
      <c r="D3123" s="80">
        <v>3.3140000000000001</v>
      </c>
      <c r="E3123" s="80">
        <v>3.3210000000000002</v>
      </c>
      <c r="F3123" s="79">
        <v>27241089</v>
      </c>
      <c r="G3123" s="79">
        <v>7881583899</v>
      </c>
      <c r="H3123" s="123">
        <v>26174.740910291301</v>
      </c>
      <c r="I3123" s="124"/>
    </row>
    <row r="3124" spans="1:9" ht="25.35" customHeight="1">
      <c r="A3124" s="81">
        <v>41472</v>
      </c>
      <c r="B3124" s="80">
        <v>3.3849999999999998</v>
      </c>
      <c r="C3124" s="80">
        <v>3.3990999999999998</v>
      </c>
      <c r="D3124" s="80">
        <v>3.3359999999999999</v>
      </c>
      <c r="E3124" s="80">
        <v>3.34</v>
      </c>
      <c r="F3124" s="79">
        <v>16504857</v>
      </c>
      <c r="G3124" s="79">
        <v>7881583899</v>
      </c>
      <c r="H3124" s="123">
        <v>26324.4895461782</v>
      </c>
      <c r="I3124" s="124"/>
    </row>
    <row r="3125" spans="1:9" ht="25.35" customHeight="1">
      <c r="A3125" s="81">
        <v>41471</v>
      </c>
      <c r="B3125" s="80">
        <v>3.44</v>
      </c>
      <c r="C3125" s="80">
        <v>3.45</v>
      </c>
      <c r="D3125" s="80">
        <v>3.371</v>
      </c>
      <c r="E3125" s="80">
        <v>3.3839999999999999</v>
      </c>
      <c r="F3125" s="79">
        <v>12106271</v>
      </c>
      <c r="G3125" s="79">
        <v>7881583899</v>
      </c>
      <c r="H3125" s="123">
        <v>26671.278531186599</v>
      </c>
      <c r="I3125" s="124"/>
    </row>
    <row r="3126" spans="1:9" ht="25.35" customHeight="1">
      <c r="A3126" s="81">
        <v>41470</v>
      </c>
      <c r="B3126" s="80">
        <v>3.4169999999999998</v>
      </c>
      <c r="C3126" s="80">
        <v>3.4710000000000001</v>
      </c>
      <c r="D3126" s="80">
        <v>3.415</v>
      </c>
      <c r="E3126" s="80">
        <v>3.44</v>
      </c>
      <c r="F3126" s="79">
        <v>12148461</v>
      </c>
      <c r="G3126" s="79">
        <v>7881583899</v>
      </c>
      <c r="H3126" s="123">
        <v>27112.6490635478</v>
      </c>
      <c r="I3126" s="124"/>
    </row>
    <row r="3127" spans="1:9" ht="25.35" customHeight="1">
      <c r="A3127" s="81">
        <v>41467</v>
      </c>
      <c r="B3127" s="80">
        <v>3.3980000000000001</v>
      </c>
      <c r="C3127" s="80">
        <v>3.4119999999999999</v>
      </c>
      <c r="D3127" s="80">
        <v>3.3769999999999998</v>
      </c>
      <c r="E3127" s="80">
        <v>3.3919999999999999</v>
      </c>
      <c r="F3127" s="79">
        <v>12160713</v>
      </c>
      <c r="G3127" s="79">
        <v>7881583899</v>
      </c>
      <c r="H3127" s="123">
        <v>26734.334148832499</v>
      </c>
      <c r="I3127" s="124"/>
    </row>
    <row r="3128" spans="1:9" ht="25.35" customHeight="1">
      <c r="A3128" s="81">
        <v>41466</v>
      </c>
      <c r="B3128" s="80">
        <v>3.38</v>
      </c>
      <c r="C3128" s="80">
        <v>3.4089999999999998</v>
      </c>
      <c r="D3128" s="80">
        <v>3.3330000000000002</v>
      </c>
      <c r="E3128" s="80">
        <v>3.3740000000000001</v>
      </c>
      <c r="F3128" s="79">
        <v>11735809</v>
      </c>
      <c r="G3128" s="79">
        <v>7881583899</v>
      </c>
      <c r="H3128" s="123">
        <v>26592.462767361201</v>
      </c>
      <c r="I3128" s="124"/>
    </row>
    <row r="3129" spans="1:9" ht="25.35" customHeight="1">
      <c r="A3129" s="81">
        <v>41465</v>
      </c>
      <c r="B3129" s="80">
        <v>3.3420000000000001</v>
      </c>
      <c r="C3129" s="80">
        <v>3.3625660000000002</v>
      </c>
      <c r="D3129" s="80">
        <v>3.3039999999999998</v>
      </c>
      <c r="E3129" s="80">
        <v>3.3570000000000002</v>
      </c>
      <c r="F3129" s="79">
        <v>10731847</v>
      </c>
      <c r="G3129" s="79">
        <v>7881583899</v>
      </c>
      <c r="H3129" s="123">
        <v>26458.478035885801</v>
      </c>
      <c r="I3129" s="124"/>
    </row>
    <row r="3130" spans="1:9" ht="25.35" customHeight="1">
      <c r="A3130" s="81">
        <v>41464</v>
      </c>
      <c r="B3130" s="80">
        <v>3.3660000000000001</v>
      </c>
      <c r="C3130" s="80">
        <v>3.3660000000000001</v>
      </c>
      <c r="D3130" s="80">
        <v>3.3079999999999998</v>
      </c>
      <c r="E3130" s="80">
        <v>3.34</v>
      </c>
      <c r="F3130" s="79">
        <v>10796831</v>
      </c>
      <c r="G3130" s="79">
        <v>7881583899</v>
      </c>
      <c r="H3130" s="123">
        <v>26324.4895461782</v>
      </c>
      <c r="I3130" s="124"/>
    </row>
    <row r="3131" spans="1:9" ht="25.35" customHeight="1">
      <c r="A3131" s="81">
        <v>41463</v>
      </c>
      <c r="B3131" s="80">
        <v>3.3159999999999998</v>
      </c>
      <c r="C3131" s="80">
        <v>3.3557000000000001</v>
      </c>
      <c r="D3131" s="80">
        <v>3.2989999999999999</v>
      </c>
      <c r="E3131" s="80">
        <v>3.3519999999999999</v>
      </c>
      <c r="F3131" s="79">
        <v>11388315</v>
      </c>
      <c r="G3131" s="79">
        <v>7881583899</v>
      </c>
      <c r="H3131" s="123">
        <v>26419.0710935311</v>
      </c>
      <c r="I3131" s="124"/>
    </row>
    <row r="3132" spans="1:9" ht="25.35" customHeight="1">
      <c r="A3132" s="81">
        <v>41460</v>
      </c>
      <c r="B3132" s="80">
        <v>3.3039999999999998</v>
      </c>
      <c r="C3132" s="80">
        <v>3.3319999999999999</v>
      </c>
      <c r="D3132" s="80">
        <v>3.2709999999999999</v>
      </c>
      <c r="E3132" s="80">
        <v>3.2930000000000001</v>
      </c>
      <c r="F3132" s="79">
        <v>18600650</v>
      </c>
      <c r="G3132" s="79">
        <v>7881583899</v>
      </c>
      <c r="H3132" s="123">
        <v>25954.055644110598</v>
      </c>
      <c r="I3132" s="124"/>
    </row>
    <row r="3133" spans="1:9" ht="25.35" customHeight="1">
      <c r="A3133" s="81">
        <v>41459</v>
      </c>
      <c r="B3133" s="80">
        <v>3.2</v>
      </c>
      <c r="C3133" s="80">
        <v>3.3050000000000002</v>
      </c>
      <c r="D3133" s="80">
        <v>3.1900439999999999</v>
      </c>
      <c r="E3133" s="80">
        <v>3.2909999999999999</v>
      </c>
      <c r="F3133" s="79">
        <v>14114499</v>
      </c>
      <c r="G3133" s="79">
        <v>7881583899</v>
      </c>
      <c r="H3133" s="123">
        <v>25938.293618815202</v>
      </c>
      <c r="I3133" s="124"/>
    </row>
    <row r="3134" spans="1:9" ht="25.35" customHeight="1">
      <c r="A3134" s="81">
        <v>41458</v>
      </c>
      <c r="B3134" s="80">
        <v>3.141</v>
      </c>
      <c r="C3134" s="80">
        <v>3.1789999999999998</v>
      </c>
      <c r="D3134" s="80">
        <v>3.1280000000000001</v>
      </c>
      <c r="E3134" s="80">
        <v>3.1779999999999999</v>
      </c>
      <c r="F3134" s="79">
        <v>14071472</v>
      </c>
      <c r="G3134" s="79">
        <v>7881583899</v>
      </c>
      <c r="H3134" s="123">
        <v>25047.673420561001</v>
      </c>
      <c r="I3134" s="124"/>
    </row>
    <row r="3135" spans="1:9" ht="25.35" customHeight="1">
      <c r="A3135" s="81">
        <v>41457</v>
      </c>
      <c r="B3135" s="80">
        <v>3.15</v>
      </c>
      <c r="C3135" s="80">
        <v>3.17544</v>
      </c>
      <c r="D3135" s="80">
        <v>3.129</v>
      </c>
      <c r="E3135" s="80">
        <v>3.1619999999999999</v>
      </c>
      <c r="F3135" s="79">
        <v>9587006</v>
      </c>
      <c r="G3135" s="79">
        <v>7881583899</v>
      </c>
      <c r="H3135" s="123">
        <v>24921.569701733199</v>
      </c>
      <c r="I3135" s="124"/>
    </row>
    <row r="3136" spans="1:9" ht="25.35" customHeight="1">
      <c r="A3136" s="81">
        <v>41456</v>
      </c>
      <c r="B3136" s="80">
        <v>3.1320000000000001</v>
      </c>
      <c r="C3136" s="80">
        <v>3.177</v>
      </c>
      <c r="D3136" s="80">
        <v>3.1110000000000002</v>
      </c>
      <c r="E3136" s="80">
        <v>3.1749999999999998</v>
      </c>
      <c r="F3136" s="79">
        <v>13065396</v>
      </c>
      <c r="G3136" s="79">
        <v>7881583899</v>
      </c>
      <c r="H3136" s="123">
        <v>25024.028503501799</v>
      </c>
      <c r="I3136" s="124"/>
    </row>
    <row r="3137" spans="1:9" ht="25.35" customHeight="1">
      <c r="A3137" s="81">
        <v>41453</v>
      </c>
      <c r="B3137" s="80">
        <v>3.1040000000000001</v>
      </c>
      <c r="C3137" s="80">
        <v>3.1190000000000002</v>
      </c>
      <c r="D3137" s="80">
        <v>3.0819999999999999</v>
      </c>
      <c r="E3137" s="80">
        <v>3.0920000000000001</v>
      </c>
      <c r="F3137" s="79">
        <v>17076873</v>
      </c>
      <c r="G3137" s="79">
        <v>7881583899</v>
      </c>
      <c r="H3137" s="123">
        <v>24369.857475839701</v>
      </c>
      <c r="I3137" s="124"/>
    </row>
    <row r="3138" spans="1:9" ht="25.35" customHeight="1">
      <c r="A3138" s="81">
        <v>41452</v>
      </c>
      <c r="B3138" s="80">
        <v>3.0550000000000002</v>
      </c>
      <c r="C3138" s="80">
        <v>3.11571</v>
      </c>
      <c r="D3138" s="80">
        <v>3.05</v>
      </c>
      <c r="E3138" s="80">
        <v>3.09</v>
      </c>
      <c r="F3138" s="79">
        <v>13364354</v>
      </c>
      <c r="G3138" s="79">
        <v>7880706676</v>
      </c>
      <c r="H3138" s="123">
        <v>24351.382952433501</v>
      </c>
      <c r="I3138" s="124"/>
    </row>
    <row r="3139" spans="1:9" ht="25.35" customHeight="1">
      <c r="A3139" s="81">
        <v>41451</v>
      </c>
      <c r="B3139" s="80">
        <v>3.0539999999999998</v>
      </c>
      <c r="C3139" s="80">
        <v>3.09</v>
      </c>
      <c r="D3139" s="80">
        <v>3.044</v>
      </c>
      <c r="E3139" s="80">
        <v>3.0539999999999998</v>
      </c>
      <c r="F3139" s="79">
        <v>11364921</v>
      </c>
      <c r="G3139" s="79">
        <v>7880706676</v>
      </c>
      <c r="H3139" s="123">
        <v>24067.677406878702</v>
      </c>
      <c r="I3139" s="124"/>
    </row>
    <row r="3140" spans="1:9" ht="25.35" customHeight="1">
      <c r="A3140" s="81">
        <v>41450</v>
      </c>
      <c r="B3140" s="80">
        <v>3.0390000000000001</v>
      </c>
      <c r="C3140" s="80">
        <v>3.07</v>
      </c>
      <c r="D3140" s="80">
        <v>3.0019999999999998</v>
      </c>
      <c r="E3140" s="80">
        <v>3.0489999999999999</v>
      </c>
      <c r="F3140" s="79">
        <v>12286017</v>
      </c>
      <c r="G3140" s="79">
        <v>7880706676</v>
      </c>
      <c r="H3140" s="123">
        <v>24028.274850530299</v>
      </c>
      <c r="I3140" s="124"/>
    </row>
    <row r="3141" spans="1:9" ht="25.35" customHeight="1">
      <c r="A3141" s="81">
        <v>41449</v>
      </c>
      <c r="B3141" s="80">
        <v>3.0659999999999998</v>
      </c>
      <c r="C3141" s="80">
        <v>3.085</v>
      </c>
      <c r="D3141" s="80">
        <v>2.99</v>
      </c>
      <c r="E3141" s="80">
        <v>3.0019999999999998</v>
      </c>
      <c r="F3141" s="79">
        <v>19267268</v>
      </c>
      <c r="G3141" s="79">
        <v>7880706676</v>
      </c>
      <c r="H3141" s="123">
        <v>23657.882177883501</v>
      </c>
      <c r="I3141" s="124"/>
    </row>
    <row r="3142" spans="1:9" ht="25.35" customHeight="1">
      <c r="A3142" s="81">
        <v>41446</v>
      </c>
      <c r="B3142" s="80">
        <v>3.0710000000000002</v>
      </c>
      <c r="C3142" s="80">
        <v>3.141</v>
      </c>
      <c r="D3142" s="80">
        <v>3.052</v>
      </c>
      <c r="E3142" s="80">
        <v>3.0739999999999998</v>
      </c>
      <c r="F3142" s="79">
        <v>30641650</v>
      </c>
      <c r="G3142" s="79">
        <v>7880706676</v>
      </c>
      <c r="H3142" s="123">
        <v>24225.2913900862</v>
      </c>
      <c r="I3142" s="124"/>
    </row>
    <row r="3143" spans="1:9" ht="25.35" customHeight="1">
      <c r="A3143" s="81">
        <v>41445</v>
      </c>
      <c r="B3143" s="80">
        <v>3.0990000000000002</v>
      </c>
      <c r="C3143" s="80">
        <v>3.12</v>
      </c>
      <c r="D3143" s="80">
        <v>3.0249999999999999</v>
      </c>
      <c r="E3143" s="80">
        <v>3.044</v>
      </c>
      <c r="F3143" s="79">
        <v>17999114</v>
      </c>
      <c r="G3143" s="79">
        <v>7880595200</v>
      </c>
      <c r="H3143" s="123">
        <v>23988.531082341</v>
      </c>
      <c r="I3143" s="124"/>
    </row>
    <row r="3144" spans="1:9" ht="25.35" customHeight="1">
      <c r="A3144" s="81">
        <v>41444</v>
      </c>
      <c r="B3144" s="80">
        <v>3.19</v>
      </c>
      <c r="C3144" s="80">
        <v>3.2181999999999999</v>
      </c>
      <c r="D3144" s="80">
        <v>3.0649999999999999</v>
      </c>
      <c r="E3144" s="80">
        <v>3.137</v>
      </c>
      <c r="F3144" s="79">
        <v>31107093</v>
      </c>
      <c r="G3144" s="79">
        <v>7880595200</v>
      </c>
      <c r="H3144" s="123">
        <v>24721.427803765899</v>
      </c>
      <c r="I3144" s="124"/>
    </row>
    <row r="3145" spans="1:9" ht="25.35" customHeight="1">
      <c r="A3145" s="81">
        <v>41443</v>
      </c>
      <c r="B3145" s="80">
        <v>3.113</v>
      </c>
      <c r="C3145" s="80">
        <v>3.2290000000000001</v>
      </c>
      <c r="D3145" s="80">
        <v>3.1015000000000001</v>
      </c>
      <c r="E3145" s="80">
        <v>3.1930000000000001</v>
      </c>
      <c r="F3145" s="79">
        <v>12988525</v>
      </c>
      <c r="G3145" s="79">
        <v>7880595200</v>
      </c>
      <c r="H3145" s="123">
        <v>25162.7392109924</v>
      </c>
      <c r="I3145" s="124"/>
    </row>
    <row r="3146" spans="1:9" ht="25.35" customHeight="1">
      <c r="A3146" s="81">
        <v>41442</v>
      </c>
      <c r="B3146" s="80">
        <v>3.1309999999999998</v>
      </c>
      <c r="C3146" s="80">
        <v>3.1509999999999998</v>
      </c>
      <c r="D3146" s="80">
        <v>3.1080000000000001</v>
      </c>
      <c r="E3146" s="80">
        <v>3.12</v>
      </c>
      <c r="F3146" s="79">
        <v>11765340</v>
      </c>
      <c r="G3146" s="79">
        <v>7880595200</v>
      </c>
      <c r="H3146" s="123">
        <v>24587.456122137399</v>
      </c>
      <c r="I3146" s="124"/>
    </row>
    <row r="3147" spans="1:9" ht="25.35" customHeight="1">
      <c r="A3147" s="81">
        <v>41439</v>
      </c>
      <c r="B3147" s="80">
        <v>3.1019999999999999</v>
      </c>
      <c r="C3147" s="80">
        <v>3.125</v>
      </c>
      <c r="D3147" s="80">
        <v>3.0640000000000001</v>
      </c>
      <c r="E3147" s="80">
        <v>3.1240000000000001</v>
      </c>
      <c r="F3147" s="79">
        <v>14700578</v>
      </c>
      <c r="G3147" s="79">
        <v>7880595200</v>
      </c>
      <c r="H3147" s="123">
        <v>24618.978097099302</v>
      </c>
      <c r="I3147" s="124"/>
    </row>
    <row r="3148" spans="1:9" ht="25.35" customHeight="1">
      <c r="A3148" s="81">
        <v>41438</v>
      </c>
      <c r="B3148" s="80">
        <v>3.0529999999999999</v>
      </c>
      <c r="C3148" s="80">
        <v>3.093</v>
      </c>
      <c r="D3148" s="80">
        <v>3.0430000000000001</v>
      </c>
      <c r="E3148" s="80">
        <v>3.077</v>
      </c>
      <c r="F3148" s="79">
        <v>15225784</v>
      </c>
      <c r="G3148" s="79">
        <v>7880595200</v>
      </c>
      <c r="H3148" s="123">
        <v>24248.592542697101</v>
      </c>
      <c r="I3148" s="124"/>
    </row>
    <row r="3149" spans="1:9" ht="25.35" customHeight="1">
      <c r="A3149" s="81">
        <v>41437</v>
      </c>
      <c r="B3149" s="80">
        <v>3.0550000000000002</v>
      </c>
      <c r="C3149" s="80">
        <v>3.1379999999999999</v>
      </c>
      <c r="D3149" s="80">
        <v>3.05</v>
      </c>
      <c r="E3149" s="80">
        <v>3.093</v>
      </c>
      <c r="F3149" s="79">
        <v>12808680</v>
      </c>
      <c r="G3149" s="79">
        <v>7880595200</v>
      </c>
      <c r="H3149" s="123">
        <v>24374.680442544599</v>
      </c>
      <c r="I3149" s="124"/>
    </row>
    <row r="3150" spans="1:9" ht="25.35" customHeight="1">
      <c r="A3150" s="81">
        <v>41436</v>
      </c>
      <c r="B3150" s="80">
        <v>3.0649999999999999</v>
      </c>
      <c r="C3150" s="80">
        <v>3.0902799999999999</v>
      </c>
      <c r="D3150" s="80">
        <v>3.0089999999999999</v>
      </c>
      <c r="E3150" s="80">
        <v>3.05</v>
      </c>
      <c r="F3150" s="79">
        <v>10933793</v>
      </c>
      <c r="G3150" s="79">
        <v>7880595200</v>
      </c>
      <c r="H3150" s="123">
        <v>24035.8149842239</v>
      </c>
      <c r="I3150" s="124"/>
    </row>
    <row r="3151" spans="1:9" ht="25.35" customHeight="1">
      <c r="A3151" s="81">
        <v>41435</v>
      </c>
      <c r="B3151" s="80">
        <v>3.1120000000000001</v>
      </c>
      <c r="C3151" s="80">
        <v>3.1511</v>
      </c>
      <c r="D3151" s="80">
        <v>3.069</v>
      </c>
      <c r="E3151" s="80">
        <v>3.08</v>
      </c>
      <c r="F3151" s="79">
        <v>13465824</v>
      </c>
      <c r="G3151" s="79">
        <v>7880595200</v>
      </c>
      <c r="H3151" s="123">
        <v>24272.232614758301</v>
      </c>
      <c r="I3151" s="124"/>
    </row>
    <row r="3152" spans="1:9" ht="25.35" customHeight="1">
      <c r="A3152" s="81">
        <v>41432</v>
      </c>
      <c r="B3152" s="80">
        <v>3.0470000000000002</v>
      </c>
      <c r="C3152" s="80">
        <v>3.1520000000000001</v>
      </c>
      <c r="D3152" s="80">
        <v>3.04</v>
      </c>
      <c r="E3152" s="80">
        <v>3.1280000000000001</v>
      </c>
      <c r="F3152" s="79">
        <v>24928739</v>
      </c>
      <c r="G3152" s="79">
        <v>7880595200</v>
      </c>
      <c r="H3152" s="123">
        <v>24650.500072061201</v>
      </c>
      <c r="I3152" s="124"/>
    </row>
    <row r="3153" spans="1:9" ht="25.35" customHeight="1">
      <c r="A3153" s="81">
        <v>41431</v>
      </c>
      <c r="B3153" s="80">
        <v>2.956</v>
      </c>
      <c r="C3153" s="80">
        <v>3.0470000000000002</v>
      </c>
      <c r="D3153" s="80">
        <v>2.956</v>
      </c>
      <c r="E3153" s="80">
        <v>3.0169999999999999</v>
      </c>
      <c r="F3153" s="79">
        <v>16071041</v>
      </c>
      <c r="G3153" s="79">
        <v>7880595200</v>
      </c>
      <c r="H3153" s="123">
        <v>23775.757281628401</v>
      </c>
      <c r="I3153" s="124"/>
    </row>
    <row r="3154" spans="1:9" ht="25.35" customHeight="1">
      <c r="A3154" s="81">
        <v>41430</v>
      </c>
      <c r="B3154" s="80">
        <v>2.9489999999999998</v>
      </c>
      <c r="C3154" s="80">
        <v>2.9870000000000001</v>
      </c>
      <c r="D3154" s="80">
        <v>2.93832</v>
      </c>
      <c r="E3154" s="80">
        <v>2.9409999999999998</v>
      </c>
      <c r="F3154" s="79">
        <v>12165447</v>
      </c>
      <c r="G3154" s="79">
        <v>7880595200</v>
      </c>
      <c r="H3154" s="123">
        <v>23176.830362951699</v>
      </c>
      <c r="I3154" s="124"/>
    </row>
    <row r="3155" spans="1:9" ht="25.35" customHeight="1">
      <c r="A3155" s="81">
        <v>41429</v>
      </c>
      <c r="B3155" s="80">
        <v>2.976</v>
      </c>
      <c r="C3155" s="80">
        <v>3.0174099999999999</v>
      </c>
      <c r="D3155" s="80">
        <v>2.9543300000000001</v>
      </c>
      <c r="E3155" s="80">
        <v>2.964</v>
      </c>
      <c r="F3155" s="79">
        <v>42489894</v>
      </c>
      <c r="G3155" s="79">
        <v>7880595200</v>
      </c>
      <c r="H3155" s="123">
        <v>23358.084067582698</v>
      </c>
      <c r="I3155" s="124"/>
    </row>
    <row r="3156" spans="1:9" ht="25.35" customHeight="1">
      <c r="A3156" s="81">
        <v>41428</v>
      </c>
      <c r="B3156" s="80">
        <v>3</v>
      </c>
      <c r="C3156" s="80">
        <v>3.0059999999999998</v>
      </c>
      <c r="D3156" s="80">
        <v>2.93</v>
      </c>
      <c r="E3156" s="80">
        <v>2.9430000000000001</v>
      </c>
      <c r="F3156" s="79">
        <v>18476938</v>
      </c>
      <c r="G3156" s="79">
        <v>7880595200</v>
      </c>
      <c r="H3156" s="123">
        <v>23192.590410992401</v>
      </c>
      <c r="I3156" s="124"/>
    </row>
    <row r="3157" spans="1:9" ht="25.35" customHeight="1">
      <c r="A3157" s="81">
        <v>41425</v>
      </c>
      <c r="B3157" s="80">
        <v>3.0230000000000001</v>
      </c>
      <c r="C3157" s="80">
        <v>3.0779999999999998</v>
      </c>
      <c r="D3157" s="80">
        <v>3.0047799999999998</v>
      </c>
      <c r="E3157" s="80">
        <v>3.0209999999999999</v>
      </c>
      <c r="F3157" s="79">
        <v>20590626</v>
      </c>
      <c r="G3157" s="79">
        <v>7881566091</v>
      </c>
      <c r="H3157" s="123">
        <v>23810.212318443901</v>
      </c>
      <c r="I3157" s="124"/>
    </row>
    <row r="3158" spans="1:9" ht="25.35" customHeight="1">
      <c r="A3158" s="81">
        <v>41424</v>
      </c>
      <c r="B3158" s="80">
        <v>3.0409999999999999</v>
      </c>
      <c r="C3158" s="80">
        <v>3.0454500000000002</v>
      </c>
      <c r="D3158" s="80">
        <v>3.008</v>
      </c>
      <c r="E3158" s="80">
        <v>3.0339999999999998</v>
      </c>
      <c r="F3158" s="79">
        <v>10118037</v>
      </c>
      <c r="G3158" s="79">
        <v>7882425900</v>
      </c>
      <c r="H3158" s="123">
        <v>23915.2795491496</v>
      </c>
      <c r="I3158" s="124"/>
    </row>
    <row r="3159" spans="1:9" ht="25.35" customHeight="1">
      <c r="A3159" s="81">
        <v>41423</v>
      </c>
      <c r="B3159" s="80">
        <v>3.109</v>
      </c>
      <c r="C3159" s="80">
        <v>3.1110000000000002</v>
      </c>
      <c r="D3159" s="80">
        <v>3.048</v>
      </c>
      <c r="E3159" s="80">
        <v>3.0539999999999998</v>
      </c>
      <c r="F3159" s="79">
        <v>11179684</v>
      </c>
      <c r="G3159" s="79">
        <v>7882425900</v>
      </c>
      <c r="H3159" s="123">
        <v>24072.927916804201</v>
      </c>
      <c r="I3159" s="124"/>
    </row>
    <row r="3160" spans="1:9" ht="25.35" customHeight="1">
      <c r="A3160" s="81">
        <v>41422</v>
      </c>
      <c r="B3160" s="80">
        <v>3.09</v>
      </c>
      <c r="C3160" s="80">
        <v>3.141</v>
      </c>
      <c r="D3160" s="80">
        <v>3.09</v>
      </c>
      <c r="E3160" s="80">
        <v>3.1259999999999999</v>
      </c>
      <c r="F3160" s="79">
        <v>13233708</v>
      </c>
      <c r="G3160" s="79">
        <v>7883336218</v>
      </c>
      <c r="H3160" s="123">
        <v>24643.310325623501</v>
      </c>
      <c r="I3160" s="124"/>
    </row>
    <row r="3161" spans="1:9" ht="25.35" customHeight="1">
      <c r="A3161" s="81">
        <v>41418</v>
      </c>
      <c r="B3161" s="80">
        <v>3.0819999999999999</v>
      </c>
      <c r="C3161" s="80">
        <v>3.1309999999999998</v>
      </c>
      <c r="D3161" s="80">
        <v>3.0419999999999998</v>
      </c>
      <c r="E3161" s="80">
        <v>3.077</v>
      </c>
      <c r="F3161" s="79">
        <v>17017878</v>
      </c>
      <c r="G3161" s="79">
        <v>7883336218</v>
      </c>
      <c r="H3161" s="123">
        <v>24257.026655469999</v>
      </c>
      <c r="I3161" s="124"/>
    </row>
    <row r="3162" spans="1:9" ht="25.35" customHeight="1">
      <c r="A3162" s="81">
        <v>41417</v>
      </c>
      <c r="B3162" s="80">
        <v>3.1520000000000001</v>
      </c>
      <c r="C3162" s="80">
        <v>3.1909999999999998</v>
      </c>
      <c r="D3162" s="80">
        <v>3.1259999999999999</v>
      </c>
      <c r="E3162" s="80">
        <v>3.141</v>
      </c>
      <c r="F3162" s="79">
        <v>12761681</v>
      </c>
      <c r="G3162" s="79">
        <v>7884262468</v>
      </c>
      <c r="H3162" s="123">
        <v>24764.468667634599</v>
      </c>
      <c r="I3162" s="124"/>
    </row>
    <row r="3163" spans="1:9" ht="25.35" customHeight="1">
      <c r="A3163" s="81">
        <v>41416</v>
      </c>
      <c r="B3163" s="80">
        <v>3.2189999999999999</v>
      </c>
      <c r="C3163" s="80">
        <v>3.24</v>
      </c>
      <c r="D3163" s="80">
        <v>3.2029999999999998</v>
      </c>
      <c r="E3163" s="80">
        <v>3.2149999999999999</v>
      </c>
      <c r="F3163" s="79">
        <v>14634848</v>
      </c>
      <c r="G3163" s="79">
        <v>7884262468</v>
      </c>
      <c r="H3163" s="123">
        <v>25347.903157908298</v>
      </c>
      <c r="I3163" s="124"/>
    </row>
    <row r="3164" spans="1:9" ht="25.35" customHeight="1">
      <c r="A3164" s="81">
        <v>41415</v>
      </c>
      <c r="B3164" s="80">
        <v>3.222</v>
      </c>
      <c r="C3164" s="80">
        <v>3.2349999999999999</v>
      </c>
      <c r="D3164" s="80">
        <v>3.1970000000000001</v>
      </c>
      <c r="E3164" s="80">
        <v>3.2229999999999999</v>
      </c>
      <c r="F3164" s="79">
        <v>11667206</v>
      </c>
      <c r="G3164" s="79">
        <v>7882637170</v>
      </c>
      <c r="H3164" s="123">
        <v>25405.738110451199</v>
      </c>
      <c r="I3164" s="124"/>
    </row>
    <row r="3165" spans="1:9" ht="25.35" customHeight="1">
      <c r="A3165" s="81">
        <v>41414</v>
      </c>
      <c r="B3165" s="80">
        <v>3.1560000000000001</v>
      </c>
      <c r="C3165" s="80">
        <v>3.2293099999999999</v>
      </c>
      <c r="D3165" s="80">
        <v>3.14127</v>
      </c>
      <c r="E3165" s="80">
        <v>3.222</v>
      </c>
      <c r="F3165" s="79">
        <v>9030211</v>
      </c>
      <c r="G3165" s="79">
        <v>7882637170</v>
      </c>
      <c r="H3165" s="123">
        <v>25397.857923976</v>
      </c>
      <c r="I3165" s="124"/>
    </row>
    <row r="3166" spans="1:9" ht="25.35" customHeight="1">
      <c r="A3166" s="81">
        <v>41411</v>
      </c>
      <c r="B3166" s="80">
        <v>3.1539999999999999</v>
      </c>
      <c r="C3166" s="80">
        <v>3.165</v>
      </c>
      <c r="D3166" s="80">
        <v>3.12907</v>
      </c>
      <c r="E3166" s="80">
        <v>3.14</v>
      </c>
      <c r="F3166" s="79">
        <v>13825641</v>
      </c>
      <c r="G3166" s="79">
        <v>7882637170</v>
      </c>
      <c r="H3166" s="123">
        <v>24751.481540721499</v>
      </c>
      <c r="I3166" s="124"/>
    </row>
    <row r="3167" spans="1:9" ht="25.35" customHeight="1">
      <c r="A3167" s="81">
        <v>41410</v>
      </c>
      <c r="B3167" s="80">
        <v>3.145</v>
      </c>
      <c r="C3167" s="80">
        <v>3.2212900000000002</v>
      </c>
      <c r="D3167" s="80">
        <v>3.13096</v>
      </c>
      <c r="E3167" s="80">
        <v>3.1629999999999998</v>
      </c>
      <c r="F3167" s="79">
        <v>18409172</v>
      </c>
      <c r="G3167" s="79">
        <v>7882637170</v>
      </c>
      <c r="H3167" s="123">
        <v>24932.780331299298</v>
      </c>
      <c r="I3167" s="124"/>
    </row>
    <row r="3168" spans="1:9" ht="25.35" customHeight="1">
      <c r="A3168" s="81">
        <v>41409</v>
      </c>
      <c r="B3168" s="80">
        <v>3.1139999999999999</v>
      </c>
      <c r="C3168" s="80">
        <v>3.12913</v>
      </c>
      <c r="D3168" s="80">
        <v>3.093</v>
      </c>
      <c r="E3168" s="80">
        <v>3.1259999999999999</v>
      </c>
      <c r="F3168" s="79">
        <v>14354747</v>
      </c>
      <c r="G3168" s="79">
        <v>7882637170</v>
      </c>
      <c r="H3168" s="123">
        <v>24641.1251014595</v>
      </c>
      <c r="I3168" s="124"/>
    </row>
    <row r="3169" spans="1:9" ht="25.35" customHeight="1">
      <c r="A3169" s="81">
        <v>41408</v>
      </c>
      <c r="B3169" s="80">
        <v>3.0619999999999998</v>
      </c>
      <c r="C3169" s="80">
        <v>3.1150000000000002</v>
      </c>
      <c r="D3169" s="80">
        <v>3.0489999999999999</v>
      </c>
      <c r="E3169" s="80">
        <v>3.1150000000000002</v>
      </c>
      <c r="F3169" s="79">
        <v>12555402</v>
      </c>
      <c r="G3169" s="79">
        <v>7882637170</v>
      </c>
      <c r="H3169" s="123">
        <v>24554.4148597247</v>
      </c>
      <c r="I3169" s="124"/>
    </row>
    <row r="3170" spans="1:9" ht="25.35" customHeight="1">
      <c r="A3170" s="81">
        <v>41407</v>
      </c>
      <c r="B3170" s="80">
        <v>3.0960000000000001</v>
      </c>
      <c r="C3170" s="80">
        <v>3.1080000000000001</v>
      </c>
      <c r="D3170" s="80">
        <v>3.0353599999999998</v>
      </c>
      <c r="E3170" s="80">
        <v>3.0579999999999998</v>
      </c>
      <c r="F3170" s="79">
        <v>20876895</v>
      </c>
      <c r="G3170" s="79">
        <v>7882637170</v>
      </c>
      <c r="H3170" s="123">
        <v>24105.103278099999</v>
      </c>
      <c r="I3170" s="124"/>
    </row>
    <row r="3171" spans="1:9" ht="25.35" customHeight="1">
      <c r="A3171" s="81">
        <v>41404</v>
      </c>
      <c r="B3171" s="80">
        <v>2.96</v>
      </c>
      <c r="C3171" s="80">
        <v>3.1219999999999999</v>
      </c>
      <c r="D3171" s="80">
        <v>2.95</v>
      </c>
      <c r="E3171" s="80">
        <v>3.0950000000000002</v>
      </c>
      <c r="F3171" s="79">
        <v>59773507</v>
      </c>
      <c r="G3171" s="79">
        <v>7882637170</v>
      </c>
      <c r="H3171" s="123">
        <v>24396.762266674101</v>
      </c>
      <c r="I3171" s="124"/>
    </row>
    <row r="3172" spans="1:9" ht="25.35" customHeight="1">
      <c r="A3172" s="81">
        <v>41403</v>
      </c>
      <c r="B3172" s="80">
        <v>2.8069999999999999</v>
      </c>
      <c r="C3172" s="80">
        <v>2.8210000000000002</v>
      </c>
      <c r="D3172" s="80">
        <v>2.7229999999999999</v>
      </c>
      <c r="E3172" s="80">
        <v>2.7570000000000001</v>
      </c>
      <c r="F3172" s="79">
        <v>24659115</v>
      </c>
      <c r="G3172" s="79">
        <v>7882637170</v>
      </c>
      <c r="H3172" s="123">
        <v>21732.432316498202</v>
      </c>
      <c r="I3172" s="124"/>
    </row>
    <row r="3173" spans="1:9" ht="25.35" customHeight="1">
      <c r="A3173" s="81">
        <v>41402</v>
      </c>
      <c r="B3173" s="80">
        <v>2.8290000000000002</v>
      </c>
      <c r="C3173" s="80">
        <v>2.8450000000000002</v>
      </c>
      <c r="D3173" s="80">
        <v>2.8140000000000001</v>
      </c>
      <c r="E3173" s="80">
        <v>2.823</v>
      </c>
      <c r="F3173" s="79">
        <v>15575242</v>
      </c>
      <c r="G3173" s="79">
        <v>7882637170</v>
      </c>
      <c r="H3173" s="123">
        <v>22252.6843700715</v>
      </c>
      <c r="I3173" s="124"/>
    </row>
    <row r="3174" spans="1:9" ht="25.35" customHeight="1">
      <c r="A3174" s="81">
        <v>41401</v>
      </c>
      <c r="B3174" s="80">
        <v>2.8250000000000002</v>
      </c>
      <c r="C3174" s="80">
        <v>2.8340000000000001</v>
      </c>
      <c r="D3174" s="80">
        <v>2.7509999999999999</v>
      </c>
      <c r="E3174" s="80">
        <v>2.819</v>
      </c>
      <c r="F3174" s="79">
        <v>16230394</v>
      </c>
      <c r="G3174" s="79">
        <v>7882637170</v>
      </c>
      <c r="H3174" s="123">
        <v>22221.154227334799</v>
      </c>
      <c r="I3174" s="124"/>
    </row>
    <row r="3175" spans="1:9" ht="25.35" customHeight="1">
      <c r="A3175" s="81">
        <v>41397</v>
      </c>
      <c r="B3175" s="80">
        <v>2.7890000000000001</v>
      </c>
      <c r="C3175" s="80">
        <v>2.7930000000000001</v>
      </c>
      <c r="D3175" s="80">
        <v>2.7429999999999999</v>
      </c>
      <c r="E3175" s="80">
        <v>2.75</v>
      </c>
      <c r="F3175" s="79">
        <v>14361869</v>
      </c>
      <c r="G3175" s="79">
        <v>7882637170</v>
      </c>
      <c r="H3175" s="123">
        <v>21677.252217500001</v>
      </c>
      <c r="I3175" s="124"/>
    </row>
    <row r="3176" spans="1:9" ht="25.35" customHeight="1">
      <c r="A3176" s="81">
        <v>41396</v>
      </c>
      <c r="B3176" s="80">
        <v>2.8029999999999999</v>
      </c>
      <c r="C3176" s="80">
        <v>7.3650000000000002</v>
      </c>
      <c r="D3176" s="80">
        <v>2.7879999999999998</v>
      </c>
      <c r="E3176" s="80">
        <v>2.7909999999999999</v>
      </c>
      <c r="F3176" s="79">
        <v>13112331</v>
      </c>
      <c r="G3176" s="79">
        <v>7882637170</v>
      </c>
      <c r="H3176" s="123">
        <v>22000.4413488108</v>
      </c>
      <c r="I3176" s="124"/>
    </row>
    <row r="3177" spans="1:9" ht="25.35" customHeight="1">
      <c r="A3177" s="81">
        <v>41395</v>
      </c>
      <c r="B3177" s="80">
        <v>2.758</v>
      </c>
      <c r="C3177" s="80">
        <v>2.86633</v>
      </c>
      <c r="D3177" s="80">
        <v>2.758</v>
      </c>
      <c r="E3177" s="80">
        <v>2.8570000000000002</v>
      </c>
      <c r="F3177" s="79">
        <v>15328266</v>
      </c>
      <c r="G3177" s="79">
        <v>7882637170</v>
      </c>
      <c r="H3177" s="123">
        <v>22520.695281751301</v>
      </c>
      <c r="I3177" s="124"/>
    </row>
    <row r="3178" spans="1:9" ht="25.35" customHeight="1">
      <c r="A3178" s="81">
        <v>41394</v>
      </c>
      <c r="B3178" s="80">
        <v>2.8069999999999999</v>
      </c>
      <c r="C3178" s="80">
        <v>2.8334100000000002</v>
      </c>
      <c r="D3178" s="80">
        <v>2.7611699999999999</v>
      </c>
      <c r="E3178" s="80">
        <v>2.762</v>
      </c>
      <c r="F3178" s="79">
        <v>20002085</v>
      </c>
      <c r="G3178" s="79">
        <v>7882637170</v>
      </c>
      <c r="H3178" s="123">
        <v>21771.844525077198</v>
      </c>
      <c r="I3178" s="124"/>
    </row>
    <row r="3179" spans="1:9" ht="25.35" customHeight="1">
      <c r="A3179" s="81">
        <v>41393</v>
      </c>
      <c r="B3179" s="80">
        <v>2.8610000000000002</v>
      </c>
      <c r="C3179" s="80">
        <v>2.8759999999999999</v>
      </c>
      <c r="D3179" s="80">
        <v>2.8010000000000002</v>
      </c>
      <c r="E3179" s="80">
        <v>2.8090000000000002</v>
      </c>
      <c r="F3179" s="79">
        <v>21327953</v>
      </c>
      <c r="G3179" s="79">
        <v>7880446075</v>
      </c>
      <c r="H3179" s="123">
        <v>22136.1731449211</v>
      </c>
      <c r="I3179" s="124"/>
    </row>
    <row r="3180" spans="1:9" ht="25.35" customHeight="1">
      <c r="A3180" s="81">
        <v>41390</v>
      </c>
      <c r="B3180" s="80">
        <v>2.8740000000000001</v>
      </c>
      <c r="C3180" s="80">
        <v>2.879</v>
      </c>
      <c r="D3180" s="80">
        <v>2.843</v>
      </c>
      <c r="E3180" s="80">
        <v>2.8580000000000001</v>
      </c>
      <c r="F3180" s="79">
        <v>9157884</v>
      </c>
      <c r="G3180" s="79">
        <v>7880446075</v>
      </c>
      <c r="H3180" s="123">
        <v>22522.313319151199</v>
      </c>
      <c r="I3180" s="124"/>
    </row>
    <row r="3181" spans="1:9" ht="25.35" customHeight="1">
      <c r="A3181" s="81">
        <v>41389</v>
      </c>
      <c r="B3181" s="80">
        <v>2.8490000000000002</v>
      </c>
      <c r="C3181" s="80">
        <v>2.907</v>
      </c>
      <c r="D3181" s="80">
        <v>2.827</v>
      </c>
      <c r="E3181" s="80">
        <v>2.887</v>
      </c>
      <c r="F3181" s="79">
        <v>13570926</v>
      </c>
      <c r="G3181" s="79">
        <v>7880446075</v>
      </c>
      <c r="H3181" s="123">
        <v>22750.848479878401</v>
      </c>
      <c r="I3181" s="124"/>
    </row>
    <row r="3182" spans="1:9" ht="25.35" customHeight="1">
      <c r="A3182" s="81">
        <v>41388</v>
      </c>
      <c r="B3182" s="80">
        <v>2.831</v>
      </c>
      <c r="C3182" s="80">
        <v>2.8490000000000002</v>
      </c>
      <c r="D3182" s="80">
        <v>2.82</v>
      </c>
      <c r="E3182" s="80">
        <v>2.843</v>
      </c>
      <c r="F3182" s="79">
        <v>10350873</v>
      </c>
      <c r="G3182" s="79">
        <v>7880446075</v>
      </c>
      <c r="H3182" s="123">
        <v>22404.107680179201</v>
      </c>
      <c r="I3182" s="124"/>
    </row>
    <row r="3183" spans="1:9" ht="25.35" customHeight="1">
      <c r="A3183" s="81">
        <v>41387</v>
      </c>
      <c r="B3183" s="80">
        <v>2.754</v>
      </c>
      <c r="C3183" s="80">
        <v>2.8450000000000002</v>
      </c>
      <c r="D3183" s="80">
        <v>2.7530000000000001</v>
      </c>
      <c r="E3183" s="80">
        <v>2.8370000000000002</v>
      </c>
      <c r="F3183" s="79">
        <v>13440465</v>
      </c>
      <c r="G3183" s="79">
        <v>7880446075</v>
      </c>
      <c r="H3183" s="123">
        <v>22356.826551897298</v>
      </c>
      <c r="I3183" s="124"/>
    </row>
    <row r="3184" spans="1:9" ht="25.35" customHeight="1">
      <c r="A3184" s="81">
        <v>41386</v>
      </c>
      <c r="B3184" s="80">
        <v>2.7829999999999999</v>
      </c>
      <c r="C3184" s="80">
        <v>2.8</v>
      </c>
      <c r="D3184" s="80">
        <v>2.7589999999999999</v>
      </c>
      <c r="E3184" s="80">
        <v>2.766</v>
      </c>
      <c r="F3184" s="79">
        <v>8453635</v>
      </c>
      <c r="G3184" s="79">
        <v>7880446075</v>
      </c>
      <c r="H3184" s="123">
        <v>21797.3140989729</v>
      </c>
      <c r="I3184" s="124"/>
    </row>
    <row r="3185" spans="1:9" ht="25.35" customHeight="1">
      <c r="A3185" s="81">
        <v>41383</v>
      </c>
      <c r="B3185" s="80">
        <v>2.78</v>
      </c>
      <c r="C3185" s="80">
        <v>2.79</v>
      </c>
      <c r="D3185" s="80">
        <v>2.7490000000000001</v>
      </c>
      <c r="E3185" s="80">
        <v>2.7759999999999998</v>
      </c>
      <c r="F3185" s="79">
        <v>12104809</v>
      </c>
      <c r="G3185" s="79">
        <v>7880446075</v>
      </c>
      <c r="H3185" s="123">
        <v>21876.118484569099</v>
      </c>
      <c r="I3185" s="124"/>
    </row>
    <row r="3186" spans="1:9" ht="25.35" customHeight="1">
      <c r="A3186" s="81">
        <v>41382</v>
      </c>
      <c r="B3186" s="80">
        <v>2.7629999999999999</v>
      </c>
      <c r="C3186" s="80">
        <v>2.7709999999999999</v>
      </c>
      <c r="D3186" s="80">
        <v>2.7309999999999999</v>
      </c>
      <c r="E3186" s="80">
        <v>2.76</v>
      </c>
      <c r="F3186" s="79">
        <v>13135422</v>
      </c>
      <c r="G3186" s="79">
        <v>7880446075</v>
      </c>
      <c r="H3186" s="123">
        <v>21750.031091846198</v>
      </c>
      <c r="I3186" s="124"/>
    </row>
    <row r="3187" spans="1:9" ht="25.35" customHeight="1">
      <c r="A3187" s="81">
        <v>41381</v>
      </c>
      <c r="B3187" s="80">
        <v>2.7679999999999998</v>
      </c>
      <c r="C3187" s="80">
        <v>2.778</v>
      </c>
      <c r="D3187" s="80">
        <v>2.7389999999999999</v>
      </c>
      <c r="E3187" s="80">
        <v>2.7480000000000002</v>
      </c>
      <c r="F3187" s="79">
        <v>11391109</v>
      </c>
      <c r="G3187" s="79">
        <v>7880446075</v>
      </c>
      <c r="H3187" s="123">
        <v>21655.4650775929</v>
      </c>
      <c r="I3187" s="124"/>
    </row>
    <row r="3188" spans="1:9" ht="25.35" customHeight="1">
      <c r="A3188" s="81">
        <v>41380</v>
      </c>
      <c r="B3188" s="80">
        <v>2.7570000000000001</v>
      </c>
      <c r="C3188" s="80">
        <v>2.7770000000000001</v>
      </c>
      <c r="D3188" s="80">
        <v>2.7280000000000002</v>
      </c>
      <c r="E3188" s="80">
        <v>2.7440000000000002</v>
      </c>
      <c r="F3188" s="79">
        <v>9769946</v>
      </c>
      <c r="G3188" s="79">
        <v>7880446075</v>
      </c>
      <c r="H3188" s="123">
        <v>21623.943699123301</v>
      </c>
      <c r="I3188" s="124"/>
    </row>
    <row r="3189" spans="1:9" ht="25.35" customHeight="1">
      <c r="A3189" s="81">
        <v>41379</v>
      </c>
      <c r="B3189" s="80">
        <v>2.7650000000000001</v>
      </c>
      <c r="C3189" s="80">
        <v>2.7798500000000002</v>
      </c>
      <c r="D3189" s="80">
        <v>2.74</v>
      </c>
      <c r="E3189" s="80">
        <v>2.7759999999999998</v>
      </c>
      <c r="F3189" s="79">
        <v>11323038</v>
      </c>
      <c r="G3189" s="79">
        <v>7880446075</v>
      </c>
      <c r="H3189" s="123">
        <v>21876.118484569099</v>
      </c>
      <c r="I3189" s="124"/>
    </row>
    <row r="3190" spans="1:9" ht="25.35" customHeight="1">
      <c r="A3190" s="81">
        <v>41376</v>
      </c>
      <c r="B3190" s="80">
        <v>2.7869999999999999</v>
      </c>
      <c r="C3190" s="80">
        <v>2.7919999999999998</v>
      </c>
      <c r="D3190" s="80">
        <v>2.7629999999999999</v>
      </c>
      <c r="E3190" s="80">
        <v>2.782</v>
      </c>
      <c r="F3190" s="79">
        <v>7913531</v>
      </c>
      <c r="G3190" s="79">
        <v>7880446075</v>
      </c>
      <c r="H3190" s="123">
        <v>21923.4014916958</v>
      </c>
      <c r="I3190" s="124"/>
    </row>
    <row r="3191" spans="1:9" ht="25.35" customHeight="1">
      <c r="A3191" s="81">
        <v>41375</v>
      </c>
      <c r="B3191" s="80">
        <v>2.7709999999999999</v>
      </c>
      <c r="C3191" s="80">
        <v>2.8050000000000002</v>
      </c>
      <c r="D3191" s="80">
        <v>2.7616700000000001</v>
      </c>
      <c r="E3191" s="80">
        <v>2.7949999999999999</v>
      </c>
      <c r="F3191" s="79">
        <v>10537489</v>
      </c>
      <c r="G3191" s="79">
        <v>7880446075</v>
      </c>
      <c r="H3191" s="123">
        <v>22025.847380855299</v>
      </c>
      <c r="I3191" s="124"/>
    </row>
    <row r="3192" spans="1:9" ht="25.35" customHeight="1">
      <c r="A3192" s="81">
        <v>41374</v>
      </c>
      <c r="B3192" s="80">
        <v>2.6850000000000001</v>
      </c>
      <c r="C3192" s="80">
        <v>2.78</v>
      </c>
      <c r="D3192" s="80">
        <v>2.6840000000000002</v>
      </c>
      <c r="E3192" s="80">
        <v>2.77</v>
      </c>
      <c r="F3192" s="79">
        <v>14114632</v>
      </c>
      <c r="G3192" s="79">
        <v>7880446075</v>
      </c>
      <c r="H3192" s="123">
        <v>21828.835477442401</v>
      </c>
      <c r="I3192" s="124"/>
    </row>
    <row r="3193" spans="1:9" ht="25.35" customHeight="1">
      <c r="A3193" s="81">
        <v>41373</v>
      </c>
      <c r="B3193" s="80">
        <v>2.6669999999999998</v>
      </c>
      <c r="C3193" s="80">
        <v>2.6882799999999998</v>
      </c>
      <c r="D3193" s="80">
        <v>2.6625399999999999</v>
      </c>
      <c r="E3193" s="80">
        <v>2.681</v>
      </c>
      <c r="F3193" s="79">
        <v>10110375</v>
      </c>
      <c r="G3193" s="79">
        <v>7880446075</v>
      </c>
      <c r="H3193" s="123">
        <v>21127.4758819827</v>
      </c>
      <c r="I3193" s="124"/>
    </row>
    <row r="3194" spans="1:9" ht="25.35" customHeight="1">
      <c r="A3194" s="81">
        <v>41372</v>
      </c>
      <c r="B3194" s="80">
        <v>2.67</v>
      </c>
      <c r="C3194" s="80">
        <v>2.6840000000000002</v>
      </c>
      <c r="D3194" s="80">
        <v>2.6469999999999998</v>
      </c>
      <c r="E3194" s="80">
        <v>2.657</v>
      </c>
      <c r="F3194" s="79">
        <v>9828303</v>
      </c>
      <c r="G3194" s="79">
        <v>7880446075</v>
      </c>
      <c r="H3194" s="123">
        <v>20938.345732320799</v>
      </c>
      <c r="I3194" s="124"/>
    </row>
    <row r="3195" spans="1:9" ht="25.35" customHeight="1">
      <c r="A3195" s="81">
        <v>41369</v>
      </c>
      <c r="B3195" s="80">
        <v>2.7</v>
      </c>
      <c r="C3195" s="80">
        <v>2.70574</v>
      </c>
      <c r="D3195" s="80">
        <v>2.6139999999999999</v>
      </c>
      <c r="E3195" s="80">
        <v>2.6579999999999999</v>
      </c>
      <c r="F3195" s="79">
        <v>14802747</v>
      </c>
      <c r="G3195" s="79">
        <v>7880446075</v>
      </c>
      <c r="H3195" s="123">
        <v>20946.225607226999</v>
      </c>
      <c r="I3195" s="124"/>
    </row>
    <row r="3196" spans="1:9" ht="25.35" customHeight="1">
      <c r="A3196" s="81">
        <v>41368</v>
      </c>
      <c r="B3196" s="80">
        <v>2.7829999999999999</v>
      </c>
      <c r="C3196" s="80">
        <v>2.7934100000000002</v>
      </c>
      <c r="D3196" s="80">
        <v>2.7256</v>
      </c>
      <c r="E3196" s="80">
        <v>2.7360000000000002</v>
      </c>
      <c r="F3196" s="79">
        <v>10936145</v>
      </c>
      <c r="G3196" s="79">
        <v>7880446075</v>
      </c>
      <c r="H3196" s="123">
        <v>21560.9009421843</v>
      </c>
      <c r="I3196" s="124"/>
    </row>
    <row r="3197" spans="1:9" ht="25.35" customHeight="1">
      <c r="A3197" s="81">
        <v>41367</v>
      </c>
      <c r="B3197" s="80">
        <v>2.8069999999999999</v>
      </c>
      <c r="C3197" s="80">
        <v>2.8170000000000002</v>
      </c>
      <c r="D3197" s="80">
        <v>2.7789999999999999</v>
      </c>
      <c r="E3197" s="80">
        <v>2.7850000000000001</v>
      </c>
      <c r="F3197" s="79">
        <v>12959271</v>
      </c>
      <c r="G3197" s="79">
        <v>7880446075</v>
      </c>
      <c r="H3197" s="123">
        <v>21947.0429952591</v>
      </c>
      <c r="I3197" s="124"/>
    </row>
    <row r="3198" spans="1:9" ht="25.35" customHeight="1">
      <c r="A3198" s="81">
        <v>41366</v>
      </c>
      <c r="B3198" s="80">
        <v>2.774</v>
      </c>
      <c r="C3198" s="80">
        <v>2.8319999999999999</v>
      </c>
      <c r="D3198" s="80">
        <v>2.7639999999999998</v>
      </c>
      <c r="E3198" s="80">
        <v>2.8170000000000002</v>
      </c>
      <c r="F3198" s="79">
        <v>12976276</v>
      </c>
      <c r="G3198" s="79">
        <v>7880446075</v>
      </c>
      <c r="H3198" s="123">
        <v>22199.217780704901</v>
      </c>
      <c r="I3198" s="124"/>
    </row>
    <row r="3199" spans="1:9" ht="25.35" customHeight="1">
      <c r="A3199" s="81">
        <v>41361</v>
      </c>
      <c r="B3199" s="80">
        <v>2.75</v>
      </c>
      <c r="C3199" s="80">
        <v>2.8079999999999998</v>
      </c>
      <c r="D3199" s="80">
        <v>2.746</v>
      </c>
      <c r="E3199" s="80">
        <v>2.78</v>
      </c>
      <c r="F3199" s="79">
        <v>12636818</v>
      </c>
      <c r="G3199" s="79">
        <v>7880446075</v>
      </c>
      <c r="H3199" s="123">
        <v>21907.639863038599</v>
      </c>
      <c r="I3199" s="124"/>
    </row>
    <row r="3200" spans="1:9" ht="25.35" customHeight="1">
      <c r="A3200" s="81">
        <v>41360</v>
      </c>
      <c r="B3200" s="80">
        <v>2.7949999999999999</v>
      </c>
      <c r="C3200" s="80">
        <v>2.7949999999999999</v>
      </c>
      <c r="D3200" s="80">
        <v>2.7080000000000002</v>
      </c>
      <c r="E3200" s="80">
        <v>2.7450000000000001</v>
      </c>
      <c r="F3200" s="79">
        <v>14779029</v>
      </c>
      <c r="G3200" s="79">
        <v>7880007447</v>
      </c>
      <c r="H3200" s="123">
        <v>21630.619540219701</v>
      </c>
      <c r="I3200" s="124"/>
    </row>
    <row r="3201" spans="1:9" ht="25.35" customHeight="1">
      <c r="A3201" s="81">
        <v>41359</v>
      </c>
      <c r="B3201" s="80">
        <v>2.8130000000000002</v>
      </c>
      <c r="C3201" s="80">
        <v>2.8149999999999999</v>
      </c>
      <c r="D3201" s="80">
        <v>2.7625799999999998</v>
      </c>
      <c r="E3201" s="80">
        <v>2.7759999999999998</v>
      </c>
      <c r="F3201" s="79">
        <v>14469620</v>
      </c>
      <c r="G3201" s="79">
        <v>7880007447</v>
      </c>
      <c r="H3201" s="123">
        <v>21874.900853231102</v>
      </c>
      <c r="I3201" s="124"/>
    </row>
    <row r="3202" spans="1:9" ht="25.35" customHeight="1">
      <c r="A3202" s="81">
        <v>41358</v>
      </c>
      <c r="B3202" s="80">
        <v>2.794</v>
      </c>
      <c r="C3202" s="80">
        <v>2.8140000000000001</v>
      </c>
      <c r="D3202" s="80">
        <v>2.778</v>
      </c>
      <c r="E3202" s="80">
        <v>2.8079999999999998</v>
      </c>
      <c r="F3202" s="79">
        <v>17171100</v>
      </c>
      <c r="G3202" s="79">
        <v>7880007447</v>
      </c>
      <c r="H3202" s="123">
        <v>22127.059723812199</v>
      </c>
      <c r="I3202" s="124"/>
    </row>
    <row r="3203" spans="1:9" ht="25.35" customHeight="1">
      <c r="A3203" s="81">
        <v>41355</v>
      </c>
      <c r="B3203" s="80">
        <v>2.6629999999999998</v>
      </c>
      <c r="C3203" s="80">
        <v>2.7770000000000001</v>
      </c>
      <c r="D3203" s="80">
        <v>2.6629999999999998</v>
      </c>
      <c r="E3203" s="80">
        <v>2.7669999999999999</v>
      </c>
      <c r="F3203" s="79">
        <v>17472800</v>
      </c>
      <c r="G3203" s="79">
        <v>7880007447</v>
      </c>
      <c r="H3203" s="123">
        <v>21803.9821689608</v>
      </c>
      <c r="I3203" s="124"/>
    </row>
    <row r="3204" spans="1:9" ht="25.35" customHeight="1">
      <c r="A3204" s="81">
        <v>41354</v>
      </c>
      <c r="B3204" s="80">
        <v>2.718</v>
      </c>
      <c r="C3204" s="80">
        <v>2.718</v>
      </c>
      <c r="D3204" s="80">
        <v>2.6520000000000001</v>
      </c>
      <c r="E3204" s="80">
        <v>2.6629999999999998</v>
      </c>
      <c r="F3204" s="79">
        <v>13725848</v>
      </c>
      <c r="G3204" s="79">
        <v>7880007447</v>
      </c>
      <c r="H3204" s="123">
        <v>20984.458794296399</v>
      </c>
      <c r="I3204" s="124"/>
    </row>
    <row r="3205" spans="1:9" ht="25.35" customHeight="1">
      <c r="A3205" s="81">
        <v>41353</v>
      </c>
      <c r="B3205" s="80">
        <v>2.7109999999999999</v>
      </c>
      <c r="C3205" s="80">
        <v>2.74559</v>
      </c>
      <c r="D3205" s="80">
        <v>2.7098</v>
      </c>
      <c r="E3205" s="80">
        <v>2.7269999999999999</v>
      </c>
      <c r="F3205" s="79">
        <v>11601920</v>
      </c>
      <c r="G3205" s="79">
        <v>7880007447</v>
      </c>
      <c r="H3205" s="123">
        <v>21488.782171679199</v>
      </c>
      <c r="I3205" s="124"/>
    </row>
    <row r="3206" spans="1:9" ht="25.35" customHeight="1">
      <c r="A3206" s="81">
        <v>41352</v>
      </c>
      <c r="B3206" s="80">
        <v>2.7029999999999998</v>
      </c>
      <c r="C3206" s="80">
        <v>2.7360000000000002</v>
      </c>
      <c r="D3206" s="80">
        <v>2.6880000000000002</v>
      </c>
      <c r="E3206" s="80">
        <v>2.6989999999999998</v>
      </c>
      <c r="F3206" s="79">
        <v>9778908</v>
      </c>
      <c r="G3206" s="79">
        <v>7880115439</v>
      </c>
      <c r="H3206" s="123">
        <v>21268.4306379931</v>
      </c>
      <c r="I3206" s="124"/>
    </row>
    <row r="3207" spans="1:9" ht="25.35" customHeight="1">
      <c r="A3207" s="81">
        <v>41351</v>
      </c>
      <c r="B3207" s="80">
        <v>2.669</v>
      </c>
      <c r="C3207" s="80">
        <v>2.72</v>
      </c>
      <c r="D3207" s="80">
        <v>2.66418</v>
      </c>
      <c r="E3207" s="80">
        <v>2.7080000000000002</v>
      </c>
      <c r="F3207" s="79">
        <v>11533719</v>
      </c>
      <c r="G3207" s="79">
        <v>7880115439</v>
      </c>
      <c r="H3207" s="123">
        <v>21339.352172938299</v>
      </c>
      <c r="I3207" s="124"/>
    </row>
    <row r="3208" spans="1:9" ht="25.35" customHeight="1">
      <c r="A3208" s="81">
        <v>41348</v>
      </c>
      <c r="B3208" s="80">
        <v>2.77</v>
      </c>
      <c r="C3208" s="80">
        <v>2.778</v>
      </c>
      <c r="D3208" s="80">
        <v>2.722</v>
      </c>
      <c r="E3208" s="80">
        <v>2.7229999999999999</v>
      </c>
      <c r="F3208" s="79">
        <v>27083058</v>
      </c>
      <c r="G3208" s="79">
        <v>7880042345</v>
      </c>
      <c r="H3208" s="123">
        <v>21457.353817466199</v>
      </c>
      <c r="I3208" s="124"/>
    </row>
    <row r="3209" spans="1:9" ht="25.35" customHeight="1">
      <c r="A3209" s="81">
        <v>41347</v>
      </c>
      <c r="B3209" s="80">
        <v>2.657</v>
      </c>
      <c r="C3209" s="80">
        <v>2.7806000000000002</v>
      </c>
      <c r="D3209" s="80">
        <v>2.6547999999999998</v>
      </c>
      <c r="E3209" s="80">
        <v>2.774</v>
      </c>
      <c r="F3209" s="79">
        <v>26571459</v>
      </c>
      <c r="G3209" s="79">
        <v>7880042345</v>
      </c>
      <c r="H3209" s="123">
        <v>21859.2369089204</v>
      </c>
      <c r="I3209" s="124"/>
    </row>
    <row r="3210" spans="1:9" ht="25.35" customHeight="1">
      <c r="A3210" s="81">
        <v>41346</v>
      </c>
      <c r="B3210" s="80">
        <v>2.69</v>
      </c>
      <c r="C3210" s="80">
        <v>2.69</v>
      </c>
      <c r="D3210" s="80">
        <v>2.641</v>
      </c>
      <c r="E3210" s="80">
        <v>2.6579999999999999</v>
      </c>
      <c r="F3210" s="79">
        <v>12950717</v>
      </c>
      <c r="G3210" s="79">
        <v>7880042345</v>
      </c>
      <c r="H3210" s="123">
        <v>20945.15249289</v>
      </c>
      <c r="I3210" s="124"/>
    </row>
    <row r="3211" spans="1:9" ht="25.35" customHeight="1">
      <c r="A3211" s="81">
        <v>41345</v>
      </c>
      <c r="B3211" s="80">
        <v>2.7050000000000001</v>
      </c>
      <c r="C3211" s="80">
        <v>2.7112799999999999</v>
      </c>
      <c r="D3211" s="80">
        <v>2.6949999999999998</v>
      </c>
      <c r="E3211" s="80">
        <v>2.6949999999999998</v>
      </c>
      <c r="F3211" s="79">
        <v>11119324</v>
      </c>
      <c r="G3211" s="79">
        <v>7880042345</v>
      </c>
      <c r="H3211" s="123">
        <v>21236.713593725399</v>
      </c>
      <c r="I3211" s="124"/>
    </row>
    <row r="3212" spans="1:9" ht="25.35" customHeight="1">
      <c r="A3212" s="81">
        <v>41344</v>
      </c>
      <c r="B3212" s="80">
        <v>2.67</v>
      </c>
      <c r="C3212" s="80">
        <v>2.718</v>
      </c>
      <c r="D3212" s="80">
        <v>2.661</v>
      </c>
      <c r="E3212" s="80">
        <v>2.7050000000000001</v>
      </c>
      <c r="F3212" s="79">
        <v>13219876</v>
      </c>
      <c r="G3212" s="79">
        <v>7880042345</v>
      </c>
      <c r="H3212" s="123">
        <v>21315.5139420255</v>
      </c>
      <c r="I3212" s="124"/>
    </row>
    <row r="3213" spans="1:9" ht="25.35" customHeight="1">
      <c r="A3213" s="81">
        <v>41341</v>
      </c>
      <c r="B3213" s="80">
        <v>2.6539999999999999</v>
      </c>
      <c r="C3213" s="80">
        <v>2.6907000000000001</v>
      </c>
      <c r="D3213" s="80">
        <v>2.6480000000000001</v>
      </c>
      <c r="E3213" s="80">
        <v>2.67</v>
      </c>
      <c r="F3213" s="79">
        <v>16933526</v>
      </c>
      <c r="G3213" s="79">
        <v>7880521246</v>
      </c>
      <c r="H3213" s="123">
        <v>21040.992328056102</v>
      </c>
      <c r="I3213" s="124"/>
    </row>
    <row r="3214" spans="1:9" ht="25.35" customHeight="1">
      <c r="A3214" s="81">
        <v>41340</v>
      </c>
      <c r="B3214" s="80">
        <v>2.661</v>
      </c>
      <c r="C3214" s="80">
        <v>2.67</v>
      </c>
      <c r="D3214" s="80">
        <v>2.6339999999999999</v>
      </c>
      <c r="E3214" s="80">
        <v>2.64</v>
      </c>
      <c r="F3214" s="79">
        <v>16577942</v>
      </c>
      <c r="G3214" s="79">
        <v>7880521246</v>
      </c>
      <c r="H3214" s="123">
        <v>20804.576916139598</v>
      </c>
      <c r="I3214" s="124"/>
    </row>
    <row r="3215" spans="1:9" ht="25.35" customHeight="1">
      <c r="A3215" s="81">
        <v>41339</v>
      </c>
      <c r="B3215" s="80">
        <v>2.6890000000000001</v>
      </c>
      <c r="C3215" s="80">
        <v>2.6953999999999998</v>
      </c>
      <c r="D3215" s="80">
        <v>2.6589999999999998</v>
      </c>
      <c r="E3215" s="80">
        <v>2.6640000000000001</v>
      </c>
      <c r="F3215" s="79">
        <v>14125907</v>
      </c>
      <c r="G3215" s="79">
        <v>7880890285</v>
      </c>
      <c r="H3215" s="123">
        <v>20994.6919898089</v>
      </c>
      <c r="I3215" s="124"/>
    </row>
    <row r="3216" spans="1:9" ht="25.35" customHeight="1">
      <c r="A3216" s="81">
        <v>41338</v>
      </c>
      <c r="B3216" s="80">
        <v>2.6619999999999999</v>
      </c>
      <c r="C3216" s="80">
        <v>2.6890000000000001</v>
      </c>
      <c r="D3216" s="80">
        <v>2.657</v>
      </c>
      <c r="E3216" s="80">
        <v>2.6850000000000001</v>
      </c>
      <c r="F3216" s="79">
        <v>13756227</v>
      </c>
      <c r="G3216" s="79">
        <v>7881390285</v>
      </c>
      <c r="H3216" s="123">
        <v>21161.532464248201</v>
      </c>
      <c r="I3216" s="124"/>
    </row>
    <row r="3217" spans="1:9" ht="25.35" customHeight="1">
      <c r="A3217" s="81">
        <v>41337</v>
      </c>
      <c r="B3217" s="80">
        <v>2.67</v>
      </c>
      <c r="C3217" s="80">
        <v>2.6869999999999998</v>
      </c>
      <c r="D3217" s="80">
        <v>2.6480000000000001</v>
      </c>
      <c r="E3217" s="80">
        <v>2.6539999999999999</v>
      </c>
      <c r="F3217" s="79">
        <v>13740553</v>
      </c>
      <c r="G3217" s="79">
        <v>7881723285</v>
      </c>
      <c r="H3217" s="123">
        <v>20918.093944153501</v>
      </c>
      <c r="I3217" s="124"/>
    </row>
    <row r="3218" spans="1:9" ht="25.35" customHeight="1">
      <c r="A3218" s="81">
        <v>41334</v>
      </c>
      <c r="B3218" s="80">
        <v>2.6709999999999998</v>
      </c>
      <c r="C3218" s="80">
        <v>2.6949999999999998</v>
      </c>
      <c r="D3218" s="80">
        <v>2.6480000000000001</v>
      </c>
      <c r="E3218" s="80">
        <v>2.6850000000000001</v>
      </c>
      <c r="F3218" s="79">
        <v>11484521</v>
      </c>
      <c r="G3218" s="79">
        <v>7882677742</v>
      </c>
      <c r="H3218" s="123">
        <v>21164.989286219599</v>
      </c>
      <c r="I3218" s="124"/>
    </row>
    <row r="3219" spans="1:9" ht="25.35" customHeight="1">
      <c r="A3219" s="81">
        <v>41333</v>
      </c>
      <c r="B3219" s="80">
        <v>2.7130000000000001</v>
      </c>
      <c r="C3219" s="80">
        <v>2.7162500000000001</v>
      </c>
      <c r="D3219" s="80">
        <v>2.6680000000000001</v>
      </c>
      <c r="E3219" s="80">
        <v>2.677</v>
      </c>
      <c r="F3219" s="79">
        <v>20244135</v>
      </c>
      <c r="G3219" s="79">
        <v>7882677742</v>
      </c>
      <c r="H3219" s="123">
        <v>21101.928676174401</v>
      </c>
      <c r="I3219" s="124"/>
    </row>
    <row r="3220" spans="1:9" ht="25.35" customHeight="1">
      <c r="A3220" s="81">
        <v>41332</v>
      </c>
      <c r="B3220" s="80">
        <v>2.68</v>
      </c>
      <c r="C3220" s="80">
        <v>2.7069999999999999</v>
      </c>
      <c r="D3220" s="80">
        <v>2.6749999999999998</v>
      </c>
      <c r="E3220" s="80">
        <v>2.7</v>
      </c>
      <c r="F3220" s="79">
        <v>13950528</v>
      </c>
      <c r="G3220" s="79">
        <v>7876560478</v>
      </c>
      <c r="H3220" s="123">
        <v>21266.713666183699</v>
      </c>
      <c r="I3220" s="124"/>
    </row>
    <row r="3221" spans="1:9" ht="25.35" customHeight="1">
      <c r="A3221" s="81">
        <v>41331</v>
      </c>
      <c r="B3221" s="80">
        <v>2.6680000000000001</v>
      </c>
      <c r="C3221" s="80">
        <v>2.7290000000000001</v>
      </c>
      <c r="D3221" s="80">
        <v>2.653</v>
      </c>
      <c r="E3221" s="80">
        <v>2.665</v>
      </c>
      <c r="F3221" s="79">
        <v>31741373</v>
      </c>
      <c r="G3221" s="79">
        <v>7876560478</v>
      </c>
      <c r="H3221" s="123">
        <v>20991.033373403101</v>
      </c>
      <c r="I3221" s="124"/>
    </row>
    <row r="3222" spans="1:9" ht="25.35" customHeight="1">
      <c r="A3222" s="81">
        <v>41330</v>
      </c>
      <c r="B3222" s="80">
        <v>2.78</v>
      </c>
      <c r="C3222" s="80">
        <v>2.7878400000000001</v>
      </c>
      <c r="D3222" s="80">
        <v>2.706</v>
      </c>
      <c r="E3222" s="80">
        <v>2.7170000000000001</v>
      </c>
      <c r="F3222" s="79">
        <v>14694419</v>
      </c>
      <c r="G3222" s="79">
        <v>7876560478</v>
      </c>
      <c r="H3222" s="123">
        <v>21400.6148788194</v>
      </c>
      <c r="I3222" s="124"/>
    </row>
    <row r="3223" spans="1:9" ht="25.35" customHeight="1">
      <c r="A3223" s="81">
        <v>41327</v>
      </c>
      <c r="B3223" s="80">
        <v>2.7429999999999999</v>
      </c>
      <c r="C3223" s="80">
        <v>2.7959999999999998</v>
      </c>
      <c r="D3223" s="80">
        <v>2.7429999999999999</v>
      </c>
      <c r="E3223" s="80">
        <v>2.7709999999999999</v>
      </c>
      <c r="F3223" s="79">
        <v>9703705</v>
      </c>
      <c r="G3223" s="79">
        <v>7876560478</v>
      </c>
      <c r="H3223" s="123">
        <v>21825.9502413357</v>
      </c>
      <c r="I3223" s="124"/>
    </row>
    <row r="3224" spans="1:9" ht="25.35" customHeight="1">
      <c r="A3224" s="81">
        <v>41326</v>
      </c>
      <c r="B3224" s="80">
        <v>2.8</v>
      </c>
      <c r="C3224" s="80">
        <v>2.8</v>
      </c>
      <c r="D3224" s="80">
        <v>2.7309999999999999</v>
      </c>
      <c r="E3224" s="80">
        <v>2.74</v>
      </c>
      <c r="F3224" s="79">
        <v>11672220</v>
      </c>
      <c r="G3224" s="79">
        <v>7876560478</v>
      </c>
      <c r="H3224" s="123">
        <v>21581.7757848367</v>
      </c>
      <c r="I3224" s="124"/>
    </row>
    <row r="3225" spans="1:9" ht="25.35" customHeight="1">
      <c r="A3225" s="81">
        <v>41325</v>
      </c>
      <c r="B3225" s="80">
        <v>2.77</v>
      </c>
      <c r="C3225" s="80">
        <v>2.8283999999999998</v>
      </c>
      <c r="D3225" s="80">
        <v>2.7642000000000002</v>
      </c>
      <c r="E3225" s="80">
        <v>2.81</v>
      </c>
      <c r="F3225" s="79">
        <v>11916130</v>
      </c>
      <c r="G3225" s="79">
        <v>7876560478</v>
      </c>
      <c r="H3225" s="123">
        <v>22133.134492479599</v>
      </c>
      <c r="I3225" s="124"/>
    </row>
    <row r="3226" spans="1:9" ht="25.35" customHeight="1">
      <c r="A3226" s="81">
        <v>41324</v>
      </c>
      <c r="B3226" s="80">
        <v>2.734</v>
      </c>
      <c r="C3226" s="80">
        <v>2.786</v>
      </c>
      <c r="D3226" s="80">
        <v>2.7262</v>
      </c>
      <c r="E3226" s="80">
        <v>2.7690000000000001</v>
      </c>
      <c r="F3226" s="79">
        <v>13426330</v>
      </c>
      <c r="G3226" s="79">
        <v>7876560478</v>
      </c>
      <c r="H3226" s="123">
        <v>21810.1963842357</v>
      </c>
      <c r="I3226" s="124"/>
    </row>
    <row r="3227" spans="1:9" ht="25.35" customHeight="1">
      <c r="A3227" s="81">
        <v>41323</v>
      </c>
      <c r="B3227" s="80">
        <v>2.7519999999999998</v>
      </c>
      <c r="C3227" s="80">
        <v>2.7629999999999999</v>
      </c>
      <c r="D3227" s="80">
        <v>2.7342499999999998</v>
      </c>
      <c r="E3227" s="80">
        <v>2.742</v>
      </c>
      <c r="F3227" s="79">
        <v>8695099</v>
      </c>
      <c r="G3227" s="79">
        <v>7876560478</v>
      </c>
      <c r="H3227" s="123">
        <v>21597.529641936701</v>
      </c>
      <c r="I3227" s="124"/>
    </row>
    <row r="3228" spans="1:9" ht="25.35" customHeight="1">
      <c r="A3228" s="81">
        <v>41320</v>
      </c>
      <c r="B3228" s="80">
        <v>2.7330000000000001</v>
      </c>
      <c r="C3228" s="80">
        <v>2.762</v>
      </c>
      <c r="D3228" s="80">
        <v>2.7229999999999999</v>
      </c>
      <c r="E3228" s="80">
        <v>2.7530000000000001</v>
      </c>
      <c r="F3228" s="79">
        <v>10639925</v>
      </c>
      <c r="G3228" s="79">
        <v>7876560478</v>
      </c>
      <c r="H3228" s="123">
        <v>21684.169283272498</v>
      </c>
      <c r="I3228" s="124"/>
    </row>
    <row r="3229" spans="1:9" ht="25.35" customHeight="1">
      <c r="A3229" s="81">
        <v>41319</v>
      </c>
      <c r="B3229" s="80">
        <v>2.742</v>
      </c>
      <c r="C3229" s="80">
        <v>2.7570000000000001</v>
      </c>
      <c r="D3229" s="80">
        <v>2.7231800000000002</v>
      </c>
      <c r="E3229" s="80">
        <v>2.7370000000000001</v>
      </c>
      <c r="F3229" s="79">
        <v>10220626</v>
      </c>
      <c r="G3229" s="79">
        <v>7876560478</v>
      </c>
      <c r="H3229" s="123">
        <v>21558.147816064298</v>
      </c>
      <c r="I3229" s="124"/>
    </row>
    <row r="3230" spans="1:9" ht="25.35" customHeight="1">
      <c r="A3230" s="81">
        <v>41318</v>
      </c>
      <c r="B3230" s="80">
        <v>2.718</v>
      </c>
      <c r="C3230" s="80">
        <v>2.7781199999999999</v>
      </c>
      <c r="D3230" s="80">
        <v>2.7010000000000001</v>
      </c>
      <c r="E3230" s="80">
        <v>2.7589999999999999</v>
      </c>
      <c r="F3230" s="79">
        <v>14113382</v>
      </c>
      <c r="G3230" s="79">
        <v>7876560478</v>
      </c>
      <c r="H3230" s="123">
        <v>21731.428976654101</v>
      </c>
      <c r="I3230" s="124"/>
    </row>
    <row r="3231" spans="1:9" ht="25.35" customHeight="1">
      <c r="A3231" s="81">
        <v>41317</v>
      </c>
      <c r="B3231" s="80">
        <v>2.6640000000000001</v>
      </c>
      <c r="C3231" s="80">
        <v>2.7149999999999999</v>
      </c>
      <c r="D3231" s="80">
        <v>2.66</v>
      </c>
      <c r="E3231" s="80">
        <v>2.7149999999999999</v>
      </c>
      <c r="F3231" s="79">
        <v>14252248</v>
      </c>
      <c r="G3231" s="79">
        <v>7876560478</v>
      </c>
      <c r="H3231" s="123">
        <v>21384.8610217194</v>
      </c>
      <c r="I3231" s="124"/>
    </row>
    <row r="3232" spans="1:9" ht="25.35" customHeight="1">
      <c r="A3232" s="81">
        <v>41316</v>
      </c>
      <c r="B3232" s="80">
        <v>2.6680000000000001</v>
      </c>
      <c r="C3232" s="80">
        <v>2.6760000000000002</v>
      </c>
      <c r="D3232" s="80">
        <v>2.6493000000000002</v>
      </c>
      <c r="E3232" s="80">
        <v>2.6709999999999998</v>
      </c>
      <c r="F3232" s="79">
        <v>12540772</v>
      </c>
      <c r="G3232" s="79">
        <v>7876560478</v>
      </c>
      <c r="H3232" s="123">
        <v>21038.293066784699</v>
      </c>
      <c r="I3232" s="124"/>
    </row>
    <row r="3233" spans="1:9" ht="25.35" customHeight="1">
      <c r="A3233" s="81">
        <v>41313</v>
      </c>
      <c r="B3233" s="80">
        <v>2.68</v>
      </c>
      <c r="C3233" s="80">
        <v>2.694</v>
      </c>
      <c r="D3233" s="80">
        <v>2.645</v>
      </c>
      <c r="E3233" s="80">
        <v>2.6669999999999998</v>
      </c>
      <c r="F3233" s="79">
        <v>13605248</v>
      </c>
      <c r="G3233" s="79">
        <v>7876560478</v>
      </c>
      <c r="H3233" s="123">
        <v>21006.787230503101</v>
      </c>
      <c r="I3233" s="124"/>
    </row>
    <row r="3234" spans="1:9" ht="25.35" customHeight="1">
      <c r="A3234" s="81">
        <v>41312</v>
      </c>
      <c r="B3234" s="80">
        <v>2.7250000000000001</v>
      </c>
      <c r="C3234" s="80">
        <v>2.7490000000000001</v>
      </c>
      <c r="D3234" s="80">
        <v>2.6560000000000001</v>
      </c>
      <c r="E3234" s="80">
        <v>2.67</v>
      </c>
      <c r="F3234" s="79">
        <v>17138687</v>
      </c>
      <c r="G3234" s="79">
        <v>7876560478</v>
      </c>
      <c r="H3234" s="123">
        <v>21030.417077193899</v>
      </c>
      <c r="I3234" s="124"/>
    </row>
    <row r="3235" spans="1:9" ht="25.35" customHeight="1">
      <c r="A3235" s="81">
        <v>41311</v>
      </c>
      <c r="B3235" s="80">
        <v>2.702</v>
      </c>
      <c r="C3235" s="80">
        <v>2.746</v>
      </c>
      <c r="D3235" s="80">
        <v>2.6869999999999998</v>
      </c>
      <c r="E3235" s="80">
        <v>2.7269999999999999</v>
      </c>
      <c r="F3235" s="79">
        <v>20326332</v>
      </c>
      <c r="G3235" s="79">
        <v>7876560478</v>
      </c>
      <c r="H3235" s="123">
        <v>21479.382286401</v>
      </c>
      <c r="I3235" s="124"/>
    </row>
    <row r="3236" spans="1:9" ht="25.35" customHeight="1">
      <c r="A3236" s="81">
        <v>41310</v>
      </c>
      <c r="B3236" s="80">
        <v>2.63</v>
      </c>
      <c r="C3236" s="80">
        <v>2.702</v>
      </c>
      <c r="D3236" s="80">
        <v>2.63</v>
      </c>
      <c r="E3236" s="80">
        <v>2.6890000000000001</v>
      </c>
      <c r="F3236" s="79">
        <v>18234736</v>
      </c>
      <c r="G3236" s="79">
        <v>7876560478</v>
      </c>
      <c r="H3236" s="123">
        <v>21180.070269011201</v>
      </c>
      <c r="I3236" s="124"/>
    </row>
    <row r="3237" spans="1:9" ht="25.35" customHeight="1">
      <c r="A3237" s="81">
        <v>41309</v>
      </c>
      <c r="B3237" s="80">
        <v>2.6579999999999999</v>
      </c>
      <c r="C3237" s="80">
        <v>2.665</v>
      </c>
      <c r="D3237" s="80">
        <v>2.4787599999999999</v>
      </c>
      <c r="E3237" s="80">
        <v>2.63</v>
      </c>
      <c r="F3237" s="79">
        <v>22509158</v>
      </c>
      <c r="G3237" s="79">
        <v>7876560478</v>
      </c>
      <c r="H3237" s="123">
        <v>20715.3549585408</v>
      </c>
      <c r="I3237" s="124"/>
    </row>
    <row r="3238" spans="1:9" ht="25.35" customHeight="1">
      <c r="A3238" s="81">
        <v>41306</v>
      </c>
      <c r="B3238" s="80">
        <v>2.5720000000000001</v>
      </c>
      <c r="C3238" s="80">
        <v>2.6772</v>
      </c>
      <c r="D3238" s="80">
        <v>2.5579999999999998</v>
      </c>
      <c r="E3238" s="80">
        <v>2.6480000000000001</v>
      </c>
      <c r="F3238" s="79">
        <v>34420862</v>
      </c>
      <c r="G3238" s="79">
        <v>7876560478</v>
      </c>
      <c r="H3238" s="123">
        <v>20857.130282849001</v>
      </c>
      <c r="I3238" s="124"/>
    </row>
    <row r="3239" spans="1:9" ht="25.35" customHeight="1">
      <c r="A3239" s="81">
        <v>41305</v>
      </c>
      <c r="B3239" s="80">
        <v>2.5059999999999998</v>
      </c>
      <c r="C3239" s="80">
        <v>2.5110000000000001</v>
      </c>
      <c r="D3239" s="80">
        <v>2.4670000000000001</v>
      </c>
      <c r="E3239" s="80">
        <v>2.4860000000000002</v>
      </c>
      <c r="F3239" s="79">
        <v>15687750</v>
      </c>
      <c r="G3239" s="79">
        <v>7876560478</v>
      </c>
      <c r="H3239" s="123">
        <v>19581.129829055099</v>
      </c>
      <c r="I3239" s="124"/>
    </row>
    <row r="3240" spans="1:9" ht="25.35" customHeight="1">
      <c r="A3240" s="81">
        <v>41304</v>
      </c>
      <c r="B3240" s="80">
        <v>2.4670000000000001</v>
      </c>
      <c r="C3240" s="80">
        <v>2.5087600000000001</v>
      </c>
      <c r="D3240" s="80">
        <v>2.4500000000000002</v>
      </c>
      <c r="E3240" s="80">
        <v>2.5</v>
      </c>
      <c r="F3240" s="79">
        <v>18907195</v>
      </c>
      <c r="G3240" s="79">
        <v>7873103592</v>
      </c>
      <c r="H3240" s="123">
        <v>19682.758979999999</v>
      </c>
      <c r="I3240" s="124"/>
    </row>
    <row r="3241" spans="1:9" ht="25.35" customHeight="1">
      <c r="A3241" s="81">
        <v>41303</v>
      </c>
      <c r="B3241" s="80">
        <v>2.4500000000000002</v>
      </c>
      <c r="C3241" s="80">
        <v>2.4660000000000002</v>
      </c>
      <c r="D3241" s="80">
        <v>2.44</v>
      </c>
      <c r="E3241" s="80">
        <v>2.4620000000000002</v>
      </c>
      <c r="F3241" s="79">
        <v>22713395</v>
      </c>
      <c r="G3241" s="79">
        <v>7873103592</v>
      </c>
      <c r="H3241" s="123">
        <v>19383.580202565801</v>
      </c>
      <c r="I3241" s="124"/>
    </row>
    <row r="3242" spans="1:9" ht="25.35" customHeight="1">
      <c r="A3242" s="81">
        <v>41302</v>
      </c>
      <c r="B3242" s="80">
        <v>2.5409999999999999</v>
      </c>
      <c r="C3242" s="80">
        <v>2.544</v>
      </c>
      <c r="D3242" s="80">
        <v>2.5102500000000001</v>
      </c>
      <c r="E3242" s="80">
        <v>2.5209999999999999</v>
      </c>
      <c r="F3242" s="79">
        <v>10213122</v>
      </c>
      <c r="G3242" s="79">
        <v>7873103592</v>
      </c>
      <c r="H3242" s="123">
        <v>19848.095311722001</v>
      </c>
      <c r="I3242" s="124"/>
    </row>
    <row r="3243" spans="1:9" ht="25.35" customHeight="1">
      <c r="A3243" s="81">
        <v>41299</v>
      </c>
      <c r="B3243" s="80">
        <v>2.4900000000000002</v>
      </c>
      <c r="C3243" s="80">
        <v>2.5310000000000001</v>
      </c>
      <c r="D3243" s="80">
        <v>2.4860000000000002</v>
      </c>
      <c r="E3243" s="80">
        <v>2.5310000000000001</v>
      </c>
      <c r="F3243" s="79">
        <v>12740460</v>
      </c>
      <c r="G3243" s="79">
        <v>7873103592</v>
      </c>
      <c r="H3243" s="123">
        <v>19926.826272558199</v>
      </c>
      <c r="I3243" s="124"/>
    </row>
    <row r="3244" spans="1:9" ht="25.35" customHeight="1">
      <c r="A3244" s="81">
        <v>41298</v>
      </c>
      <c r="B3244" s="80">
        <v>2.5</v>
      </c>
      <c r="C3244" s="80">
        <v>2.5030000000000001</v>
      </c>
      <c r="D3244" s="80">
        <v>2.48</v>
      </c>
      <c r="E3244" s="80">
        <v>2.492</v>
      </c>
      <c r="F3244" s="79">
        <v>12649691</v>
      </c>
      <c r="G3244" s="79">
        <v>7873103592</v>
      </c>
      <c r="H3244" s="123">
        <v>19619.773085074499</v>
      </c>
      <c r="I3244" s="124"/>
    </row>
    <row r="3245" spans="1:9" ht="25.35" customHeight="1">
      <c r="A3245" s="81">
        <v>41297</v>
      </c>
      <c r="B3245" s="80">
        <v>2.512</v>
      </c>
      <c r="C3245" s="80">
        <v>2.5329999999999999</v>
      </c>
      <c r="D3245" s="80">
        <v>2.4929999999999999</v>
      </c>
      <c r="E3245" s="80">
        <v>2.5070000000000001</v>
      </c>
      <c r="F3245" s="79">
        <v>19118575</v>
      </c>
      <c r="G3245" s="79">
        <v>7873103592</v>
      </c>
      <c r="H3245" s="123">
        <v>19737.870464875901</v>
      </c>
      <c r="I3245" s="124"/>
    </row>
    <row r="3246" spans="1:9" ht="25.35" customHeight="1">
      <c r="A3246" s="81">
        <v>41296</v>
      </c>
      <c r="B3246" s="80">
        <v>2.5</v>
      </c>
      <c r="C3246" s="80">
        <v>2.5150000000000001</v>
      </c>
      <c r="D3246" s="80">
        <v>2.4500000000000002</v>
      </c>
      <c r="E3246" s="80">
        <v>2.4969999999999999</v>
      </c>
      <c r="F3246" s="79">
        <v>18246389</v>
      </c>
      <c r="G3246" s="79">
        <v>7873103592</v>
      </c>
      <c r="H3246" s="123">
        <v>19659.1395040397</v>
      </c>
      <c r="I3246" s="124"/>
    </row>
    <row r="3247" spans="1:9" ht="25.35" customHeight="1">
      <c r="A3247" s="81">
        <v>41295</v>
      </c>
      <c r="B3247" s="80">
        <v>2.4700000000000002</v>
      </c>
      <c r="C3247" s="80">
        <v>2.4914999999999998</v>
      </c>
      <c r="D3247" s="80">
        <v>2.4649999999999999</v>
      </c>
      <c r="E3247" s="80">
        <v>2.4870000000000001</v>
      </c>
      <c r="F3247" s="79">
        <v>10661813</v>
      </c>
      <c r="G3247" s="79">
        <v>7873103592</v>
      </c>
      <c r="H3247" s="123">
        <v>19580.408543203499</v>
      </c>
      <c r="I3247" s="124"/>
    </row>
    <row r="3248" spans="1:9" ht="25.35" customHeight="1">
      <c r="A3248" s="81">
        <v>41292</v>
      </c>
      <c r="B3248" s="80">
        <v>2.4500000000000002</v>
      </c>
      <c r="C3248" s="80">
        <v>2.4649999999999999</v>
      </c>
      <c r="D3248" s="80">
        <v>2.4449999999999998</v>
      </c>
      <c r="E3248" s="80">
        <v>2.46</v>
      </c>
      <c r="F3248" s="79">
        <v>15761452</v>
      </c>
      <c r="G3248" s="79">
        <v>7873103592</v>
      </c>
      <c r="H3248" s="123">
        <v>19367.8351366551</v>
      </c>
      <c r="I3248" s="124"/>
    </row>
    <row r="3249" spans="1:9" ht="25.35" customHeight="1">
      <c r="A3249" s="81">
        <v>41291</v>
      </c>
      <c r="B3249" s="80">
        <v>2.427</v>
      </c>
      <c r="C3249" s="80">
        <v>2.4830100000000002</v>
      </c>
      <c r="D3249" s="80">
        <v>2.42</v>
      </c>
      <c r="E3249" s="80">
        <v>2.448</v>
      </c>
      <c r="F3249" s="79">
        <v>13078092</v>
      </c>
      <c r="G3249" s="79">
        <v>7873103592</v>
      </c>
      <c r="H3249" s="123">
        <v>19273.357232813902</v>
      </c>
      <c r="I3249" s="124"/>
    </row>
    <row r="3250" spans="1:9" ht="25.35" customHeight="1">
      <c r="A3250" s="81">
        <v>41290</v>
      </c>
      <c r="B3250" s="80">
        <v>2.403</v>
      </c>
      <c r="C3250" s="80">
        <v>2.4140000000000001</v>
      </c>
      <c r="D3250" s="80">
        <v>2.3969999999999998</v>
      </c>
      <c r="E3250" s="80">
        <v>2.4119999999999999</v>
      </c>
      <c r="F3250" s="79">
        <v>14777138</v>
      </c>
      <c r="G3250" s="79">
        <v>7873103592</v>
      </c>
      <c r="H3250" s="123">
        <v>18989.925398384599</v>
      </c>
      <c r="I3250" s="124"/>
    </row>
    <row r="3251" spans="1:9" ht="25.35" customHeight="1">
      <c r="A3251" s="81">
        <v>41289</v>
      </c>
      <c r="B3251" s="80">
        <v>2.415</v>
      </c>
      <c r="C3251" s="80">
        <v>2.4159999999999999</v>
      </c>
      <c r="D3251" s="80">
        <v>2.3809999999999998</v>
      </c>
      <c r="E3251" s="80">
        <v>2.403</v>
      </c>
      <c r="F3251" s="79">
        <v>16594625</v>
      </c>
      <c r="G3251" s="79">
        <v>7873103592</v>
      </c>
      <c r="H3251" s="123">
        <v>18919.068847597999</v>
      </c>
      <c r="I3251" s="124"/>
    </row>
    <row r="3252" spans="1:9" ht="25.35" customHeight="1">
      <c r="A3252" s="81">
        <v>41288</v>
      </c>
      <c r="B3252" s="80">
        <v>2.4689999999999999</v>
      </c>
      <c r="C3252" s="80">
        <v>2.48088</v>
      </c>
      <c r="D3252" s="80">
        <v>2.431</v>
      </c>
      <c r="E3252" s="80">
        <v>2.4329999999999998</v>
      </c>
      <c r="F3252" s="79">
        <v>12919737</v>
      </c>
      <c r="G3252" s="79">
        <v>7873103592</v>
      </c>
      <c r="H3252" s="123">
        <v>19155.261730106598</v>
      </c>
      <c r="I3252" s="124"/>
    </row>
    <row r="3253" spans="1:9" ht="25.35" customHeight="1">
      <c r="A3253" s="81">
        <v>41285</v>
      </c>
      <c r="B3253" s="80">
        <v>2.4630000000000001</v>
      </c>
      <c r="C3253" s="80">
        <v>2.4769999999999999</v>
      </c>
      <c r="D3253" s="80">
        <v>2.4430000000000001</v>
      </c>
      <c r="E3253" s="80">
        <v>2.46</v>
      </c>
      <c r="F3253" s="79">
        <v>12025589</v>
      </c>
      <c r="G3253" s="79">
        <v>7873103592</v>
      </c>
      <c r="H3253" s="123">
        <v>19367.8351366551</v>
      </c>
      <c r="I3253" s="124"/>
    </row>
    <row r="3254" spans="1:9" ht="25.35" customHeight="1">
      <c r="A3254" s="81">
        <v>41284</v>
      </c>
      <c r="B3254" s="80">
        <v>2.468</v>
      </c>
      <c r="C3254" s="80">
        <v>2.4796</v>
      </c>
      <c r="D3254" s="80">
        <v>2.4546399999999999</v>
      </c>
      <c r="E3254" s="80">
        <v>2.4630000000000001</v>
      </c>
      <c r="F3254" s="79">
        <v>9833615</v>
      </c>
      <c r="G3254" s="79">
        <v>7873103592</v>
      </c>
      <c r="H3254" s="123">
        <v>19391.454612615398</v>
      </c>
      <c r="I3254" s="124"/>
    </row>
    <row r="3255" spans="1:9" ht="25.35" customHeight="1">
      <c r="A3255" s="81">
        <v>41283</v>
      </c>
      <c r="B3255" s="80">
        <v>2.4609999999999999</v>
      </c>
      <c r="C3255" s="80">
        <v>2.4822000000000002</v>
      </c>
      <c r="D3255" s="80">
        <v>2.4529999999999998</v>
      </c>
      <c r="E3255" s="80">
        <v>2.4710000000000001</v>
      </c>
      <c r="F3255" s="79">
        <v>20305397</v>
      </c>
      <c r="G3255" s="79">
        <v>7873103592</v>
      </c>
      <c r="H3255" s="123">
        <v>19454.438630446701</v>
      </c>
      <c r="I3255" s="124"/>
    </row>
    <row r="3256" spans="1:9" ht="25.35" customHeight="1">
      <c r="A3256" s="81">
        <v>41282</v>
      </c>
      <c r="B3256" s="80">
        <v>2.4300000000000002</v>
      </c>
      <c r="C3256" s="80">
        <v>2.4689999999999999</v>
      </c>
      <c r="D3256" s="80">
        <v>2.4260000000000002</v>
      </c>
      <c r="E3256" s="80">
        <v>2.4510000000000001</v>
      </c>
      <c r="F3256" s="79">
        <v>16824564</v>
      </c>
      <c r="G3256" s="79">
        <v>7873103592</v>
      </c>
      <c r="H3256" s="123">
        <v>19296.9767087742</v>
      </c>
      <c r="I3256" s="124"/>
    </row>
    <row r="3257" spans="1:9" ht="25.35" customHeight="1">
      <c r="A3257" s="81">
        <v>41281</v>
      </c>
      <c r="B3257" s="80">
        <v>2.4260000000000002</v>
      </c>
      <c r="C3257" s="80">
        <v>2.431</v>
      </c>
      <c r="D3257" s="80">
        <v>2.4039999999999999</v>
      </c>
      <c r="E3257" s="80">
        <v>2.4300000000000002</v>
      </c>
      <c r="F3257" s="79">
        <v>13788429</v>
      </c>
      <c r="G3257" s="79">
        <v>7873103592</v>
      </c>
      <c r="H3257" s="123">
        <v>19131.642254146402</v>
      </c>
      <c r="I3257" s="124"/>
    </row>
    <row r="3258" spans="1:9" ht="25.35" customHeight="1">
      <c r="A3258" s="81">
        <v>41278</v>
      </c>
      <c r="B3258" s="80">
        <v>2.3730000000000002</v>
      </c>
      <c r="C3258" s="80">
        <v>2.4279999999999999</v>
      </c>
      <c r="D3258" s="80">
        <v>2.363</v>
      </c>
      <c r="E3258" s="80">
        <v>2.4279999999999999</v>
      </c>
      <c r="F3258" s="79">
        <v>13177223</v>
      </c>
      <c r="G3258" s="79">
        <v>7873103592</v>
      </c>
      <c r="H3258" s="123">
        <v>19115.895311141499</v>
      </c>
      <c r="I3258" s="124"/>
    </row>
    <row r="3259" spans="1:9" ht="25.35" customHeight="1">
      <c r="A3259" s="81">
        <v>41277</v>
      </c>
      <c r="B3259" s="80">
        <v>2.3780000000000001</v>
      </c>
      <c r="C3259" s="80">
        <v>2.3839999999999999</v>
      </c>
      <c r="D3259" s="80">
        <v>2.359</v>
      </c>
      <c r="E3259" s="80">
        <v>2.383</v>
      </c>
      <c r="F3259" s="79">
        <v>8156679</v>
      </c>
      <c r="G3259" s="79">
        <v>7873103592</v>
      </c>
      <c r="H3259" s="123">
        <v>18761.606925925498</v>
      </c>
      <c r="I3259" s="124"/>
    </row>
    <row r="3260" spans="1:9" ht="25.35" customHeight="1">
      <c r="A3260" s="81">
        <v>41276</v>
      </c>
      <c r="B3260" s="80">
        <v>2.3340000000000001</v>
      </c>
      <c r="C3260" s="80">
        <v>2.3860000000000001</v>
      </c>
      <c r="D3260" s="80">
        <v>2.3330000000000002</v>
      </c>
      <c r="E3260" s="80">
        <v>2.3719999999999999</v>
      </c>
      <c r="F3260" s="79">
        <v>11390630</v>
      </c>
      <c r="G3260" s="79">
        <v>7873103592</v>
      </c>
      <c r="H3260" s="123">
        <v>18675.0015550397</v>
      </c>
      <c r="I3260" s="124"/>
    </row>
    <row r="3261" spans="1:9" ht="25.35" customHeight="1">
      <c r="A3261" s="81">
        <v>41274</v>
      </c>
      <c r="B3261" s="80">
        <v>2.3340000000000001</v>
      </c>
      <c r="C3261" s="80">
        <v>2.34185</v>
      </c>
      <c r="D3261" s="80">
        <v>2.30823</v>
      </c>
      <c r="E3261" s="80">
        <v>2.3109999999999999</v>
      </c>
      <c r="F3261" s="79">
        <v>3135322</v>
      </c>
      <c r="G3261" s="79">
        <v>7873103592</v>
      </c>
      <c r="H3261" s="123">
        <v>18194.743257066901</v>
      </c>
      <c r="I3261" s="124"/>
    </row>
    <row r="3262" spans="1:9" ht="25.35" customHeight="1">
      <c r="A3262" s="81">
        <v>41271</v>
      </c>
      <c r="B3262" s="80">
        <v>2.3740000000000001</v>
      </c>
      <c r="C3262" s="80">
        <v>2.3860000000000001</v>
      </c>
      <c r="D3262" s="80">
        <v>2.3221500000000002</v>
      </c>
      <c r="E3262" s="80">
        <v>2.34</v>
      </c>
      <c r="F3262" s="79">
        <v>8234440</v>
      </c>
      <c r="G3262" s="79">
        <v>7872282950</v>
      </c>
      <c r="H3262" s="123">
        <v>18421.141427316499</v>
      </c>
      <c r="I3262" s="124"/>
    </row>
    <row r="3263" spans="1:9" ht="25.35" customHeight="1">
      <c r="A3263" s="81">
        <v>41270</v>
      </c>
      <c r="B3263" s="80">
        <v>2.3809999999999998</v>
      </c>
      <c r="C3263" s="80">
        <v>2.4129999999999998</v>
      </c>
      <c r="D3263" s="80">
        <v>2.36999</v>
      </c>
      <c r="E3263" s="80">
        <v>2.3759999999999999</v>
      </c>
      <c r="F3263" s="79">
        <v>7270049</v>
      </c>
      <c r="G3263" s="79">
        <v>7872282950</v>
      </c>
      <c r="H3263" s="123">
        <v>18704.545595521398</v>
      </c>
      <c r="I3263" s="124"/>
    </row>
    <row r="3264" spans="1:9" ht="25.35" customHeight="1">
      <c r="A3264" s="81">
        <v>41267</v>
      </c>
      <c r="B3264" s="80">
        <v>2.39</v>
      </c>
      <c r="C3264" s="80">
        <v>2.403</v>
      </c>
      <c r="D3264" s="80">
        <v>2.3530000000000002</v>
      </c>
      <c r="E3264" s="80">
        <v>2.3719999999999999</v>
      </c>
      <c r="F3264" s="79">
        <v>9792707</v>
      </c>
      <c r="G3264" s="79">
        <v>7872282950</v>
      </c>
      <c r="H3264" s="123">
        <v>18673.054992232901</v>
      </c>
      <c r="I3264" s="124"/>
    </row>
    <row r="3265" spans="1:9" ht="25.35" customHeight="1">
      <c r="A3265" s="81">
        <v>41264</v>
      </c>
      <c r="B3265" s="80">
        <v>2.41</v>
      </c>
      <c r="C3265" s="80">
        <v>2.4180000000000001</v>
      </c>
      <c r="D3265" s="80">
        <v>2.3889999999999998</v>
      </c>
      <c r="E3265" s="80">
        <v>2.3980000000000001</v>
      </c>
      <c r="F3265" s="79">
        <v>23647307</v>
      </c>
      <c r="G3265" s="79">
        <v>7872282950</v>
      </c>
      <c r="H3265" s="123">
        <v>18877.734529115201</v>
      </c>
      <c r="I3265" s="124"/>
    </row>
    <row r="3266" spans="1:9" ht="25.35" customHeight="1">
      <c r="A3266" s="81">
        <v>41263</v>
      </c>
      <c r="B3266" s="80">
        <v>2.4</v>
      </c>
      <c r="C3266" s="80">
        <v>2.4281000000000001</v>
      </c>
      <c r="D3266" s="80">
        <v>2.3919999999999999</v>
      </c>
      <c r="E3266" s="80">
        <v>2.4239999999999999</v>
      </c>
      <c r="F3266" s="79">
        <v>14305773</v>
      </c>
      <c r="G3266" s="79">
        <v>7872282950</v>
      </c>
      <c r="H3266" s="123">
        <v>19082.4140659974</v>
      </c>
      <c r="I3266" s="124"/>
    </row>
    <row r="3267" spans="1:9" ht="25.35" customHeight="1">
      <c r="A3267" s="81">
        <v>41262</v>
      </c>
      <c r="B3267" s="80">
        <v>2.3860000000000001</v>
      </c>
      <c r="C3267" s="80">
        <v>2.4131</v>
      </c>
      <c r="D3267" s="80">
        <v>2.3704999999999998</v>
      </c>
      <c r="E3267" s="80">
        <v>2.411</v>
      </c>
      <c r="F3267" s="79">
        <v>14350854</v>
      </c>
      <c r="G3267" s="79">
        <v>7872282950</v>
      </c>
      <c r="H3267" s="123">
        <v>18980.074297556301</v>
      </c>
      <c r="I3267" s="124"/>
    </row>
    <row r="3268" spans="1:9" ht="25.35" customHeight="1">
      <c r="A3268" s="81">
        <v>41261</v>
      </c>
      <c r="B3268" s="80">
        <v>2.3730000000000002</v>
      </c>
      <c r="C3268" s="80">
        <v>2.387</v>
      </c>
      <c r="D3268" s="80">
        <v>2.3679999999999999</v>
      </c>
      <c r="E3268" s="80">
        <v>2.3839999999999999</v>
      </c>
      <c r="F3268" s="79">
        <v>12903306</v>
      </c>
      <c r="G3268" s="79">
        <v>7873282950</v>
      </c>
      <c r="H3268" s="123">
        <v>18769.905171227201</v>
      </c>
      <c r="I3268" s="124"/>
    </row>
    <row r="3269" spans="1:9" ht="25.35" customHeight="1">
      <c r="A3269" s="81">
        <v>41260</v>
      </c>
      <c r="B3269" s="80">
        <v>2.3719999999999999</v>
      </c>
      <c r="C3269" s="80">
        <v>2.3759999999999999</v>
      </c>
      <c r="D3269" s="80">
        <v>2.339</v>
      </c>
      <c r="E3269" s="80">
        <v>2.367</v>
      </c>
      <c r="F3269" s="79">
        <v>12158842</v>
      </c>
      <c r="G3269" s="79">
        <v>7873295632</v>
      </c>
      <c r="H3269" s="123">
        <v>18636.0896947285</v>
      </c>
      <c r="I3269" s="124"/>
    </row>
    <row r="3270" spans="1:9" ht="25.35" customHeight="1">
      <c r="A3270" s="81">
        <v>41257</v>
      </c>
      <c r="B3270" s="80">
        <v>2.3769999999999998</v>
      </c>
      <c r="C3270" s="80">
        <v>2.3860000000000001</v>
      </c>
      <c r="D3270" s="80">
        <v>2.35772</v>
      </c>
      <c r="E3270" s="80">
        <v>2.3759999999999999</v>
      </c>
      <c r="F3270" s="79">
        <v>12444086</v>
      </c>
      <c r="G3270" s="79">
        <v>7873295632</v>
      </c>
      <c r="H3270" s="123">
        <v>18706.951728121399</v>
      </c>
      <c r="I3270" s="124"/>
    </row>
    <row r="3271" spans="1:9" ht="25.35" customHeight="1">
      <c r="A3271" s="81">
        <v>41256</v>
      </c>
      <c r="B3271" s="80">
        <v>2.3479999999999999</v>
      </c>
      <c r="C3271" s="80">
        <v>2.3740000000000001</v>
      </c>
      <c r="D3271" s="80">
        <v>2.3420000000000001</v>
      </c>
      <c r="E3271" s="80">
        <v>2.3740000000000001</v>
      </c>
      <c r="F3271" s="79">
        <v>12953490</v>
      </c>
      <c r="G3271" s="79">
        <v>7874295632</v>
      </c>
      <c r="H3271" s="123">
        <v>18693.5765237126</v>
      </c>
      <c r="I3271" s="124"/>
    </row>
    <row r="3272" spans="1:9" ht="25.35" customHeight="1">
      <c r="A3272" s="81">
        <v>41255</v>
      </c>
      <c r="B3272" s="80">
        <v>2.36</v>
      </c>
      <c r="C3272" s="80">
        <v>2.375</v>
      </c>
      <c r="D3272" s="80">
        <v>2.3380000000000001</v>
      </c>
      <c r="E3272" s="80">
        <v>2.3490000000000002</v>
      </c>
      <c r="F3272" s="79">
        <v>41418731</v>
      </c>
      <c r="G3272" s="79">
        <v>7875295632</v>
      </c>
      <c r="H3272" s="123">
        <v>18499.069259316799</v>
      </c>
      <c r="I3272" s="124"/>
    </row>
    <row r="3273" spans="1:9" ht="25.35" customHeight="1">
      <c r="A3273" s="81">
        <v>41254</v>
      </c>
      <c r="B3273" s="80">
        <v>2.3540000000000001</v>
      </c>
      <c r="C3273" s="80">
        <v>2.39</v>
      </c>
      <c r="D3273" s="80">
        <v>2.3490000000000002</v>
      </c>
      <c r="E3273" s="80">
        <v>2.367</v>
      </c>
      <c r="F3273" s="79">
        <v>12743600</v>
      </c>
      <c r="G3273" s="79">
        <v>7875295632</v>
      </c>
      <c r="H3273" s="123">
        <v>18640.8236944577</v>
      </c>
      <c r="I3273" s="124"/>
    </row>
    <row r="3274" spans="1:9" ht="25.35" customHeight="1">
      <c r="A3274" s="81">
        <v>41253</v>
      </c>
      <c r="B3274" s="80">
        <v>2.3519999999999999</v>
      </c>
      <c r="C3274" s="80">
        <v>2.359</v>
      </c>
      <c r="D3274" s="80">
        <v>2.33</v>
      </c>
      <c r="E3274" s="80">
        <v>2.359</v>
      </c>
      <c r="F3274" s="79">
        <v>10403371</v>
      </c>
      <c r="G3274" s="79">
        <v>7875103253</v>
      </c>
      <c r="H3274" s="123">
        <v>18577.368318477402</v>
      </c>
      <c r="I3274" s="124"/>
    </row>
    <row r="3275" spans="1:9" ht="25.35" customHeight="1">
      <c r="A3275" s="81">
        <v>41250</v>
      </c>
      <c r="B3275" s="80">
        <v>2.3570000000000002</v>
      </c>
      <c r="C3275" s="80">
        <v>2.3650000000000002</v>
      </c>
      <c r="D3275" s="80">
        <v>2.3380000000000001</v>
      </c>
      <c r="E3275" s="80">
        <v>2.351</v>
      </c>
      <c r="F3275" s="79">
        <v>14960310</v>
      </c>
      <c r="G3275" s="79">
        <v>7876703253</v>
      </c>
      <c r="H3275" s="123">
        <v>18518.129903676901</v>
      </c>
      <c r="I3275" s="124"/>
    </row>
    <row r="3276" spans="1:9" ht="25.35" customHeight="1">
      <c r="A3276" s="81">
        <v>41249</v>
      </c>
      <c r="B3276" s="80">
        <v>2.3479999999999999</v>
      </c>
      <c r="C3276" s="80">
        <v>2.3650000000000002</v>
      </c>
      <c r="D3276" s="80">
        <v>2.335</v>
      </c>
      <c r="E3276" s="80">
        <v>2.363</v>
      </c>
      <c r="F3276" s="79">
        <v>12053213</v>
      </c>
      <c r="G3276" s="79">
        <v>7876703253</v>
      </c>
      <c r="H3276" s="123">
        <v>18612.649125799799</v>
      </c>
      <c r="I3276" s="124"/>
    </row>
    <row r="3277" spans="1:9" ht="25.35" customHeight="1">
      <c r="A3277" s="81">
        <v>41248</v>
      </c>
      <c r="B3277" s="80">
        <v>2.3239999999999998</v>
      </c>
      <c r="C3277" s="80">
        <v>2.351</v>
      </c>
      <c r="D3277" s="80">
        <v>2.3140000000000001</v>
      </c>
      <c r="E3277" s="80">
        <v>2.3439999999999999</v>
      </c>
      <c r="F3277" s="79">
        <v>14570763</v>
      </c>
      <c r="G3277" s="79">
        <v>7876703253</v>
      </c>
      <c r="H3277" s="123">
        <v>18462.9913433314</v>
      </c>
      <c r="I3277" s="124"/>
    </row>
    <row r="3278" spans="1:9" ht="25.35" customHeight="1">
      <c r="A3278" s="81">
        <v>41247</v>
      </c>
      <c r="B3278" s="80">
        <v>2.3210000000000002</v>
      </c>
      <c r="C3278" s="80">
        <v>2.3330000000000002</v>
      </c>
      <c r="D3278" s="80">
        <v>2.3050000000000002</v>
      </c>
      <c r="E3278" s="80">
        <v>2.3210000000000002</v>
      </c>
      <c r="F3278" s="79">
        <v>7742840</v>
      </c>
      <c r="G3278" s="79">
        <v>7877544428</v>
      </c>
      <c r="H3278" s="123">
        <v>18283.781398699601</v>
      </c>
      <c r="I3278" s="124"/>
    </row>
    <row r="3279" spans="1:9" ht="25.35" customHeight="1">
      <c r="A3279" s="81">
        <v>41246</v>
      </c>
      <c r="B3279" s="80">
        <v>2.34</v>
      </c>
      <c r="C3279" s="80">
        <v>2.3450000000000002</v>
      </c>
      <c r="D3279" s="80">
        <v>2.3180000000000001</v>
      </c>
      <c r="E3279" s="80">
        <v>2.3239999999999998</v>
      </c>
      <c r="F3279" s="79">
        <v>10665223</v>
      </c>
      <c r="G3279" s="79">
        <v>7877544428</v>
      </c>
      <c r="H3279" s="123">
        <v>18307.412319108102</v>
      </c>
      <c r="I3279" s="124"/>
    </row>
    <row r="3280" spans="1:9" ht="25.35" customHeight="1">
      <c r="A3280" s="81">
        <v>41243</v>
      </c>
      <c r="B3280" s="80">
        <v>2.3340000000000001</v>
      </c>
      <c r="C3280" s="80">
        <v>2.34084</v>
      </c>
      <c r="D3280" s="80">
        <v>2.3069999999999999</v>
      </c>
      <c r="E3280" s="80">
        <v>2.335</v>
      </c>
      <c r="F3280" s="79">
        <v>20390654</v>
      </c>
      <c r="G3280" s="79">
        <v>7877544428</v>
      </c>
      <c r="H3280" s="123">
        <v>18394.066539884501</v>
      </c>
      <c r="I3280" s="124"/>
    </row>
    <row r="3281" spans="1:9" ht="25.35" customHeight="1">
      <c r="A3281" s="81">
        <v>41242</v>
      </c>
      <c r="B3281" s="80">
        <v>2.2789999999999999</v>
      </c>
      <c r="C3281" s="80">
        <v>2.3439999999999999</v>
      </c>
      <c r="D3281" s="80">
        <v>2.2719999999999998</v>
      </c>
      <c r="E3281" s="80">
        <v>2.335</v>
      </c>
      <c r="F3281" s="79">
        <v>14383953</v>
      </c>
      <c r="G3281" s="79">
        <v>7877292261</v>
      </c>
      <c r="H3281" s="123">
        <v>18393.477729929898</v>
      </c>
      <c r="I3281" s="124"/>
    </row>
    <row r="3282" spans="1:9" ht="25.35" customHeight="1">
      <c r="A3282" s="81">
        <v>41241</v>
      </c>
      <c r="B3282" s="80">
        <v>2.2519999999999998</v>
      </c>
      <c r="C3282" s="80">
        <v>2.2719999999999998</v>
      </c>
      <c r="D3282" s="80">
        <v>2.242</v>
      </c>
      <c r="E3282" s="80">
        <v>2.2669999999999999</v>
      </c>
      <c r="F3282" s="79">
        <v>11240049</v>
      </c>
      <c r="G3282" s="79">
        <v>7877292261</v>
      </c>
      <c r="H3282" s="123">
        <v>17857.821240167399</v>
      </c>
      <c r="I3282" s="124"/>
    </row>
    <row r="3283" spans="1:9" ht="25.35" customHeight="1">
      <c r="A3283" s="81">
        <v>41240</v>
      </c>
      <c r="B3283" s="80">
        <v>2.27</v>
      </c>
      <c r="C3283" s="80">
        <v>2.286</v>
      </c>
      <c r="D3283" s="80">
        <v>2.246</v>
      </c>
      <c r="E3283" s="80">
        <v>2.2629999999999999</v>
      </c>
      <c r="F3283" s="79">
        <v>9567405</v>
      </c>
      <c r="G3283" s="79">
        <v>7877292261</v>
      </c>
      <c r="H3283" s="123">
        <v>17826.3124767915</v>
      </c>
      <c r="I3283" s="124"/>
    </row>
    <row r="3284" spans="1:9" ht="25.35" customHeight="1">
      <c r="A3284" s="81">
        <v>41239</v>
      </c>
      <c r="B3284" s="80">
        <v>2.2519999999999998</v>
      </c>
      <c r="C3284" s="80">
        <v>2.282</v>
      </c>
      <c r="D3284" s="80">
        <v>2.2469999999999999</v>
      </c>
      <c r="E3284" s="80">
        <v>2.2690000000000001</v>
      </c>
      <c r="F3284" s="79">
        <v>11469124</v>
      </c>
      <c r="G3284" s="79">
        <v>7877292261</v>
      </c>
      <c r="H3284" s="123">
        <v>17873.576560901802</v>
      </c>
      <c r="I3284" s="124"/>
    </row>
    <row r="3285" spans="1:9" ht="25.35" customHeight="1">
      <c r="A3285" s="81">
        <v>41236</v>
      </c>
      <c r="B3285" s="80">
        <v>2.2440000000000002</v>
      </c>
      <c r="C3285" s="80">
        <v>2.26709</v>
      </c>
      <c r="D3285" s="80">
        <v>2.23</v>
      </c>
      <c r="E3285" s="80">
        <v>2.2669999999999999</v>
      </c>
      <c r="F3285" s="79">
        <v>5684880</v>
      </c>
      <c r="G3285" s="79">
        <v>7877918690</v>
      </c>
      <c r="H3285" s="123">
        <v>17859.241354685299</v>
      </c>
      <c r="I3285" s="124"/>
    </row>
    <row r="3286" spans="1:9" ht="25.35" customHeight="1">
      <c r="A3286" s="81">
        <v>41235</v>
      </c>
      <c r="B3286" s="80">
        <v>2.238</v>
      </c>
      <c r="C3286" s="80">
        <v>2.25</v>
      </c>
      <c r="D3286" s="80">
        <v>2.2189999999999999</v>
      </c>
      <c r="E3286" s="80">
        <v>2.25</v>
      </c>
      <c r="F3286" s="79">
        <v>17914040</v>
      </c>
      <c r="G3286" s="79">
        <v>7877918690</v>
      </c>
      <c r="H3286" s="123">
        <v>17725.317052499999</v>
      </c>
      <c r="I3286" s="124"/>
    </row>
    <row r="3287" spans="1:9" ht="25.35" customHeight="1">
      <c r="A3287" s="81">
        <v>41234</v>
      </c>
      <c r="B3287" s="80">
        <v>2.23</v>
      </c>
      <c r="C3287" s="80">
        <v>2.2559999999999998</v>
      </c>
      <c r="D3287" s="80">
        <v>2.2269999999999999</v>
      </c>
      <c r="E3287" s="80">
        <v>2.2400000000000002</v>
      </c>
      <c r="F3287" s="79">
        <v>8038789</v>
      </c>
      <c r="G3287" s="79">
        <v>7877918690</v>
      </c>
      <c r="H3287" s="123">
        <v>17646.5379407297</v>
      </c>
      <c r="I3287" s="124"/>
    </row>
    <row r="3288" spans="1:9" ht="25.35" customHeight="1">
      <c r="A3288" s="81">
        <v>41233</v>
      </c>
      <c r="B3288" s="80">
        <v>2.2280000000000002</v>
      </c>
      <c r="C3288" s="80">
        <v>2.2480000000000002</v>
      </c>
      <c r="D3288" s="80">
        <v>2.21</v>
      </c>
      <c r="E3288" s="80">
        <v>2.238</v>
      </c>
      <c r="F3288" s="79">
        <v>7456372</v>
      </c>
      <c r="G3288" s="79">
        <v>7877918690</v>
      </c>
      <c r="H3288" s="123">
        <v>17630.781367078798</v>
      </c>
      <c r="I3288" s="124"/>
    </row>
    <row r="3289" spans="1:9" ht="25.35" customHeight="1">
      <c r="A3289" s="81">
        <v>41232</v>
      </c>
      <c r="B3289" s="80">
        <v>2.2080000000000002</v>
      </c>
      <c r="C3289" s="80">
        <v>2.2389999999999999</v>
      </c>
      <c r="D3289" s="80">
        <v>2.194</v>
      </c>
      <c r="E3289" s="80">
        <v>2.2389999999999999</v>
      </c>
      <c r="F3289" s="79">
        <v>14052547</v>
      </c>
      <c r="G3289" s="79">
        <v>7877918690</v>
      </c>
      <c r="H3289" s="123">
        <v>17638.658714783101</v>
      </c>
      <c r="I3289" s="124"/>
    </row>
    <row r="3290" spans="1:9" ht="25.35" customHeight="1">
      <c r="A3290" s="81">
        <v>41229</v>
      </c>
      <c r="B3290" s="80">
        <v>2.2490000000000001</v>
      </c>
      <c r="C3290" s="80">
        <v>2.2530000000000001</v>
      </c>
      <c r="D3290" s="80">
        <v>2.1880000000000002</v>
      </c>
      <c r="E3290" s="80">
        <v>2.19</v>
      </c>
      <c r="F3290" s="79">
        <v>14898290</v>
      </c>
      <c r="G3290" s="79">
        <v>7877918690</v>
      </c>
      <c r="H3290" s="123">
        <v>17252.6423818781</v>
      </c>
      <c r="I3290" s="124"/>
    </row>
    <row r="3291" spans="1:9" ht="25.35" customHeight="1">
      <c r="A3291" s="81">
        <v>41228</v>
      </c>
      <c r="B3291" s="80">
        <v>2.2370000000000001</v>
      </c>
      <c r="C3291" s="80">
        <v>2.2639999999999998</v>
      </c>
      <c r="D3291" s="80">
        <v>2.2290000000000001</v>
      </c>
      <c r="E3291" s="80">
        <v>2.2519999999999998</v>
      </c>
      <c r="F3291" s="79">
        <v>14334159</v>
      </c>
      <c r="G3291" s="79">
        <v>7877918690</v>
      </c>
      <c r="H3291" s="123">
        <v>17741.071747908802</v>
      </c>
      <c r="I3291" s="124"/>
    </row>
    <row r="3292" spans="1:9" ht="25.35" customHeight="1">
      <c r="A3292" s="81">
        <v>41227</v>
      </c>
      <c r="B3292" s="80">
        <v>2.2789999999999999</v>
      </c>
      <c r="C3292" s="80">
        <v>2.2799999999999998</v>
      </c>
      <c r="D3292" s="80">
        <v>2.2440000000000002</v>
      </c>
      <c r="E3292" s="80">
        <v>2.25</v>
      </c>
      <c r="F3292" s="79">
        <v>14693184</v>
      </c>
      <c r="G3292" s="79">
        <v>7877918690</v>
      </c>
      <c r="H3292" s="123">
        <v>17725.317052499999</v>
      </c>
      <c r="I3292" s="124"/>
    </row>
    <row r="3293" spans="1:9" ht="25.35" customHeight="1">
      <c r="A3293" s="81">
        <v>41226</v>
      </c>
      <c r="B3293" s="80">
        <v>2.2400000000000002</v>
      </c>
      <c r="C3293" s="80">
        <v>2.282</v>
      </c>
      <c r="D3293" s="80">
        <v>2.2269999999999999</v>
      </c>
      <c r="E3293" s="80">
        <v>2.2789999999999999</v>
      </c>
      <c r="F3293" s="79">
        <v>12459027</v>
      </c>
      <c r="G3293" s="79">
        <v>7878200897</v>
      </c>
      <c r="H3293" s="123">
        <v>17954.4201898719</v>
      </c>
      <c r="I3293" s="124"/>
    </row>
    <row r="3294" spans="1:9" ht="25.35" customHeight="1">
      <c r="A3294" s="81">
        <v>41225</v>
      </c>
      <c r="B3294" s="80">
        <v>2.2469999999999999</v>
      </c>
      <c r="C3294" s="80">
        <v>2.2652000000000001</v>
      </c>
      <c r="D3294" s="80">
        <v>2.2423000000000002</v>
      </c>
      <c r="E3294" s="80">
        <v>2.2490000000000001</v>
      </c>
      <c r="F3294" s="79">
        <v>13030174</v>
      </c>
      <c r="G3294" s="79">
        <v>7878200897</v>
      </c>
      <c r="H3294" s="123">
        <v>17718.072510049598</v>
      </c>
      <c r="I3294" s="124"/>
    </row>
    <row r="3295" spans="1:9" ht="25.35" customHeight="1">
      <c r="A3295" s="81">
        <v>41222</v>
      </c>
      <c r="B3295" s="80">
        <v>2.242</v>
      </c>
      <c r="C3295" s="80">
        <v>2.2589999999999999</v>
      </c>
      <c r="D3295" s="80">
        <v>2.2189999999999999</v>
      </c>
      <c r="E3295" s="80">
        <v>2.2429999999999999</v>
      </c>
      <c r="F3295" s="79">
        <v>25244223</v>
      </c>
      <c r="G3295" s="79">
        <v>7878200897</v>
      </c>
      <c r="H3295" s="123">
        <v>17670.804852394602</v>
      </c>
      <c r="I3295" s="124"/>
    </row>
    <row r="3296" spans="1:9" ht="25.35" customHeight="1">
      <c r="A3296" s="81">
        <v>41221</v>
      </c>
      <c r="B3296" s="80">
        <v>2.2559999999999998</v>
      </c>
      <c r="C3296" s="80">
        <v>2.2789999999999999</v>
      </c>
      <c r="D3296" s="80">
        <v>2.242</v>
      </c>
      <c r="E3296" s="80">
        <v>2.246</v>
      </c>
      <c r="F3296" s="79">
        <v>13454723</v>
      </c>
      <c r="G3296" s="79">
        <v>7878200897</v>
      </c>
      <c r="H3296" s="123">
        <v>17694.439620376801</v>
      </c>
      <c r="I3296" s="124"/>
    </row>
    <row r="3297" spans="1:9" ht="25.35" customHeight="1">
      <c r="A3297" s="81">
        <v>41220</v>
      </c>
      <c r="B3297" s="80">
        <v>2.3069999999999999</v>
      </c>
      <c r="C3297" s="80">
        <v>2.3159999999999998</v>
      </c>
      <c r="D3297" s="80">
        <v>2.2349999999999999</v>
      </c>
      <c r="E3297" s="80">
        <v>2.238</v>
      </c>
      <c r="F3297" s="79">
        <v>18247134</v>
      </c>
      <c r="G3297" s="79">
        <v>7878200897</v>
      </c>
      <c r="H3297" s="123">
        <v>17631.412946321099</v>
      </c>
      <c r="I3297" s="124"/>
    </row>
    <row r="3298" spans="1:9" ht="25.35" customHeight="1">
      <c r="A3298" s="81">
        <v>41219</v>
      </c>
      <c r="B3298" s="80">
        <v>2.266</v>
      </c>
      <c r="C3298" s="80">
        <v>2.29915</v>
      </c>
      <c r="D3298" s="80">
        <v>2.2610000000000001</v>
      </c>
      <c r="E3298" s="80">
        <v>2.298</v>
      </c>
      <c r="F3298" s="79">
        <v>14297232</v>
      </c>
      <c r="G3298" s="79">
        <v>7878200897</v>
      </c>
      <c r="H3298" s="123">
        <v>18104.106427656301</v>
      </c>
      <c r="I3298" s="124"/>
    </row>
    <row r="3299" spans="1:9" ht="25.35" customHeight="1">
      <c r="A3299" s="81">
        <v>41218</v>
      </c>
      <c r="B3299" s="80">
        <v>2.2639999999999998</v>
      </c>
      <c r="C3299" s="80">
        <v>2.2730000000000001</v>
      </c>
      <c r="D3299" s="80">
        <v>2.2509999999999999</v>
      </c>
      <c r="E3299" s="80">
        <v>2.2629999999999999</v>
      </c>
      <c r="F3299" s="79">
        <v>12783894</v>
      </c>
      <c r="G3299" s="79">
        <v>7878200897</v>
      </c>
      <c r="H3299" s="123">
        <v>17828.368720069899</v>
      </c>
      <c r="I3299" s="124"/>
    </row>
    <row r="3300" spans="1:9" ht="25.35" customHeight="1">
      <c r="A3300" s="81">
        <v>41215</v>
      </c>
      <c r="B3300" s="80">
        <v>2.2669999999999999</v>
      </c>
      <c r="C3300" s="80">
        <v>2.3039999999999998</v>
      </c>
      <c r="D3300" s="80">
        <v>2.2610000000000001</v>
      </c>
      <c r="E3300" s="80">
        <v>2.2749999999999999</v>
      </c>
      <c r="F3300" s="79">
        <v>17178544</v>
      </c>
      <c r="G3300" s="79">
        <v>7878200897</v>
      </c>
      <c r="H3300" s="123">
        <v>17922.907791998801</v>
      </c>
      <c r="I3300" s="124"/>
    </row>
    <row r="3301" spans="1:9" ht="25.35" customHeight="1">
      <c r="A3301" s="81">
        <v>41214</v>
      </c>
      <c r="B3301" s="80">
        <v>2.17</v>
      </c>
      <c r="C3301" s="80">
        <v>2.2959999999999998</v>
      </c>
      <c r="D3301" s="80">
        <v>2.16655</v>
      </c>
      <c r="E3301" s="80">
        <v>2.27</v>
      </c>
      <c r="F3301" s="79">
        <v>39916076</v>
      </c>
      <c r="G3301" s="79">
        <v>7878200897</v>
      </c>
      <c r="H3301" s="123">
        <v>17883.515885925201</v>
      </c>
      <c r="I3301" s="124"/>
    </row>
    <row r="3302" spans="1:9" ht="25.35" customHeight="1">
      <c r="A3302" s="81">
        <v>41213</v>
      </c>
      <c r="B3302" s="80">
        <v>2.157</v>
      </c>
      <c r="C3302" s="80">
        <v>2.1819999999999999</v>
      </c>
      <c r="D3302" s="80">
        <v>2.125</v>
      </c>
      <c r="E3302" s="80">
        <v>2.125</v>
      </c>
      <c r="F3302" s="79">
        <v>23692268</v>
      </c>
      <c r="G3302" s="79">
        <v>7878200897</v>
      </c>
      <c r="H3302" s="123">
        <v>16741.176906125002</v>
      </c>
      <c r="I3302" s="124"/>
    </row>
    <row r="3303" spans="1:9" ht="25.35" customHeight="1">
      <c r="A3303" s="81">
        <v>41212</v>
      </c>
      <c r="B3303" s="80">
        <v>2.14</v>
      </c>
      <c r="C3303" s="80">
        <v>2.1576399999999998</v>
      </c>
      <c r="D3303" s="80">
        <v>2.133</v>
      </c>
      <c r="E3303" s="80">
        <v>2.1560000000000001</v>
      </c>
      <c r="F3303" s="79">
        <v>7372559</v>
      </c>
      <c r="G3303" s="79">
        <v>7876255363</v>
      </c>
      <c r="H3303" s="123">
        <v>16981.207644267099</v>
      </c>
      <c r="I3303" s="124"/>
    </row>
    <row r="3304" spans="1:9" ht="25.35" customHeight="1">
      <c r="A3304" s="81">
        <v>41211</v>
      </c>
      <c r="B3304" s="80">
        <v>2.15</v>
      </c>
      <c r="C3304" s="80">
        <v>2.1680000000000001</v>
      </c>
      <c r="D3304" s="80">
        <v>2.1280000000000001</v>
      </c>
      <c r="E3304" s="80">
        <v>2.1389999999999998</v>
      </c>
      <c r="F3304" s="79">
        <v>14414664</v>
      </c>
      <c r="G3304" s="79">
        <v>7876255363</v>
      </c>
      <c r="H3304" s="123">
        <v>16847.309740728499</v>
      </c>
      <c r="I3304" s="124"/>
    </row>
    <row r="3305" spans="1:9" ht="25.35" customHeight="1">
      <c r="A3305" s="81">
        <v>41208</v>
      </c>
      <c r="B3305" s="80">
        <v>2.161</v>
      </c>
      <c r="C3305" s="80">
        <v>2.1800000000000002</v>
      </c>
      <c r="D3305" s="80">
        <v>2.15</v>
      </c>
      <c r="E3305" s="80">
        <v>2.1709999999999998</v>
      </c>
      <c r="F3305" s="79">
        <v>10591132</v>
      </c>
      <c r="G3305" s="79">
        <v>7876255363</v>
      </c>
      <c r="H3305" s="123">
        <v>17099.3504231185</v>
      </c>
      <c r="I3305" s="124"/>
    </row>
    <row r="3306" spans="1:9" ht="25.35" customHeight="1">
      <c r="A3306" s="81">
        <v>41207</v>
      </c>
      <c r="B3306" s="80">
        <v>2.1669999999999998</v>
      </c>
      <c r="C3306" s="80">
        <v>2.1859999999999999</v>
      </c>
      <c r="D3306" s="80">
        <v>2.1619999999999999</v>
      </c>
      <c r="E3306" s="80">
        <v>2.1720000000000002</v>
      </c>
      <c r="F3306" s="79">
        <v>21496375</v>
      </c>
      <c r="G3306" s="79">
        <v>7876255363</v>
      </c>
      <c r="H3306" s="123">
        <v>17107.226107616501</v>
      </c>
      <c r="I3306" s="124"/>
    </row>
    <row r="3307" spans="1:9" ht="25.35" customHeight="1">
      <c r="A3307" s="81">
        <v>41206</v>
      </c>
      <c r="B3307" s="80">
        <v>2.173</v>
      </c>
      <c r="C3307" s="80">
        <v>2.18981</v>
      </c>
      <c r="D3307" s="80">
        <v>2.1579999999999999</v>
      </c>
      <c r="E3307" s="80">
        <v>2.173</v>
      </c>
      <c r="F3307" s="79">
        <v>18145824</v>
      </c>
      <c r="G3307" s="79">
        <v>7876255363</v>
      </c>
      <c r="H3307" s="123">
        <v>17115.103669960001</v>
      </c>
      <c r="I3307" s="124"/>
    </row>
    <row r="3308" spans="1:9" ht="25.35" customHeight="1">
      <c r="A3308" s="81">
        <v>41205</v>
      </c>
      <c r="B3308" s="80">
        <v>2.198</v>
      </c>
      <c r="C3308" s="80">
        <v>2.2070500000000002</v>
      </c>
      <c r="D3308" s="80">
        <v>2.157</v>
      </c>
      <c r="E3308" s="80">
        <v>2.1619999999999999</v>
      </c>
      <c r="F3308" s="79">
        <v>14055329</v>
      </c>
      <c r="G3308" s="79">
        <v>7876255363</v>
      </c>
      <c r="H3308" s="123">
        <v>17028.463629100301</v>
      </c>
      <c r="I3308" s="124"/>
    </row>
    <row r="3309" spans="1:9" ht="25.35" customHeight="1">
      <c r="A3309" s="81">
        <v>41204</v>
      </c>
      <c r="B3309" s="80">
        <v>2.1909999999999998</v>
      </c>
      <c r="C3309" s="80">
        <v>2.206</v>
      </c>
      <c r="D3309" s="80">
        <v>2.1806299999999998</v>
      </c>
      <c r="E3309" s="80">
        <v>2.194</v>
      </c>
      <c r="F3309" s="79">
        <v>19235580</v>
      </c>
      <c r="G3309" s="79">
        <v>7876255363</v>
      </c>
      <c r="H3309" s="123">
        <v>17280.504311490298</v>
      </c>
      <c r="I3309" s="124"/>
    </row>
    <row r="3310" spans="1:9" ht="25.35" customHeight="1">
      <c r="A3310" s="81">
        <v>41201</v>
      </c>
      <c r="B3310" s="80">
        <v>2.2269999999999999</v>
      </c>
      <c r="C3310" s="80">
        <v>2.2269999999999999</v>
      </c>
      <c r="D3310" s="80">
        <v>2.1829999999999998</v>
      </c>
      <c r="E3310" s="80">
        <v>2.1890000000000001</v>
      </c>
      <c r="F3310" s="79">
        <v>32291272</v>
      </c>
      <c r="G3310" s="79">
        <v>7876255363</v>
      </c>
      <c r="H3310" s="123">
        <v>17241.1221333094</v>
      </c>
      <c r="I3310" s="124"/>
    </row>
    <row r="3311" spans="1:9" ht="25.35" customHeight="1">
      <c r="A3311" s="81">
        <v>41200</v>
      </c>
      <c r="B3311" s="80">
        <v>2.226</v>
      </c>
      <c r="C3311" s="80">
        <v>2.2400000000000002</v>
      </c>
      <c r="D3311" s="80">
        <v>2.21</v>
      </c>
      <c r="E3311" s="80">
        <v>2.234</v>
      </c>
      <c r="F3311" s="79">
        <v>15806004</v>
      </c>
      <c r="G3311" s="79">
        <v>7876255363</v>
      </c>
      <c r="H3311" s="123">
        <v>17595.554225554999</v>
      </c>
      <c r="I3311" s="124"/>
    </row>
    <row r="3312" spans="1:9" ht="25.35" customHeight="1">
      <c r="A3312" s="81">
        <v>41199</v>
      </c>
      <c r="B3312" s="80">
        <v>2.1970000000000001</v>
      </c>
      <c r="C3312" s="80">
        <v>2.2309999999999999</v>
      </c>
      <c r="D3312" s="80">
        <v>2.19</v>
      </c>
      <c r="E3312" s="80">
        <v>2.2200000000000002</v>
      </c>
      <c r="F3312" s="79">
        <v>19134401</v>
      </c>
      <c r="G3312" s="79">
        <v>7876255363</v>
      </c>
      <c r="H3312" s="123">
        <v>17485.287131201501</v>
      </c>
      <c r="I3312" s="124"/>
    </row>
    <row r="3313" spans="1:9" ht="25.35" customHeight="1">
      <c r="A3313" s="81">
        <v>41198</v>
      </c>
      <c r="B3313" s="80">
        <v>2.181</v>
      </c>
      <c r="C3313" s="80">
        <v>2.2090900000000002</v>
      </c>
      <c r="D3313" s="80">
        <v>2.1640000000000001</v>
      </c>
      <c r="E3313" s="80">
        <v>2.1989999999999998</v>
      </c>
      <c r="F3313" s="79">
        <v>17128297</v>
      </c>
      <c r="G3313" s="79">
        <v>7876255363</v>
      </c>
      <c r="H3313" s="123">
        <v>17319.884611825601</v>
      </c>
      <c r="I3313" s="124"/>
    </row>
    <row r="3314" spans="1:9" ht="25.35" customHeight="1">
      <c r="A3314" s="81">
        <v>41197</v>
      </c>
      <c r="B3314" s="80">
        <v>2.1819999999999999</v>
      </c>
      <c r="C3314" s="80">
        <v>2.1949999999999998</v>
      </c>
      <c r="D3314" s="80">
        <v>2.1404899999999998</v>
      </c>
      <c r="E3314" s="80">
        <v>2.17</v>
      </c>
      <c r="F3314" s="79">
        <v>29670921</v>
      </c>
      <c r="G3314" s="79">
        <v>7876255363</v>
      </c>
      <c r="H3314" s="123">
        <v>17091.4747386206</v>
      </c>
      <c r="I3314" s="124"/>
    </row>
    <row r="3315" spans="1:9" ht="25.35" customHeight="1">
      <c r="A3315" s="81">
        <v>41194</v>
      </c>
      <c r="B3315" s="80">
        <v>2.202</v>
      </c>
      <c r="C3315" s="80">
        <v>2.2305000000000001</v>
      </c>
      <c r="D3315" s="80">
        <v>2.18336</v>
      </c>
      <c r="E3315" s="80">
        <v>2.1869999999999998</v>
      </c>
      <c r="F3315" s="79">
        <v>23681296</v>
      </c>
      <c r="G3315" s="79">
        <v>7876255363</v>
      </c>
      <c r="H3315" s="123">
        <v>17225.370764313499</v>
      </c>
      <c r="I3315" s="124"/>
    </row>
    <row r="3316" spans="1:9" ht="25.35" customHeight="1">
      <c r="A3316" s="81">
        <v>41193</v>
      </c>
      <c r="B3316" s="80">
        <v>2.1880000000000002</v>
      </c>
      <c r="C3316" s="80">
        <v>2.2189999999999999</v>
      </c>
      <c r="D3316" s="80">
        <v>2.1854800000000001</v>
      </c>
      <c r="E3316" s="80">
        <v>2.2090000000000001</v>
      </c>
      <c r="F3316" s="79">
        <v>16677712</v>
      </c>
      <c r="G3316" s="79">
        <v>7876255363</v>
      </c>
      <c r="H3316" s="123">
        <v>17398.647090341801</v>
      </c>
      <c r="I3316" s="124"/>
    </row>
    <row r="3317" spans="1:9" ht="25.35" customHeight="1">
      <c r="A3317" s="81">
        <v>41192</v>
      </c>
      <c r="B3317" s="80">
        <v>2.2130000000000001</v>
      </c>
      <c r="C3317" s="80">
        <v>2.242</v>
      </c>
      <c r="D3317" s="80">
        <v>2.194</v>
      </c>
      <c r="E3317" s="80">
        <v>2.194</v>
      </c>
      <c r="F3317" s="79">
        <v>15072331</v>
      </c>
      <c r="G3317" s="79">
        <v>7876255363</v>
      </c>
      <c r="H3317" s="123">
        <v>17280.504311490298</v>
      </c>
      <c r="I3317" s="124"/>
    </row>
    <row r="3318" spans="1:9" ht="25.35" customHeight="1">
      <c r="A3318" s="81">
        <v>41191</v>
      </c>
      <c r="B3318" s="80">
        <v>2.27</v>
      </c>
      <c r="C3318" s="80">
        <v>2.2759999999999998</v>
      </c>
      <c r="D3318" s="80">
        <v>2.2050000000000001</v>
      </c>
      <c r="E3318" s="80">
        <v>2.2170000000000001</v>
      </c>
      <c r="F3318" s="79">
        <v>29148160</v>
      </c>
      <c r="G3318" s="79">
        <v>7876255363</v>
      </c>
      <c r="H3318" s="123">
        <v>17461.6581998621</v>
      </c>
      <c r="I3318" s="124"/>
    </row>
    <row r="3319" spans="1:9" ht="25.35" customHeight="1">
      <c r="A3319" s="81">
        <v>41190</v>
      </c>
      <c r="B3319" s="80">
        <v>2.3220000000000001</v>
      </c>
      <c r="C3319" s="80">
        <v>2.3347799999999999</v>
      </c>
      <c r="D3319" s="80">
        <v>2.2679999999999998</v>
      </c>
      <c r="E3319" s="80">
        <v>2.2690000000000001</v>
      </c>
      <c r="F3319" s="79">
        <v>23490949</v>
      </c>
      <c r="G3319" s="79">
        <v>7876255363</v>
      </c>
      <c r="H3319" s="123">
        <v>17871.223839284401</v>
      </c>
      <c r="I3319" s="124"/>
    </row>
    <row r="3320" spans="1:9" ht="25.35" customHeight="1">
      <c r="A3320" s="81">
        <v>41187</v>
      </c>
      <c r="B3320" s="80">
        <v>2.3170000000000002</v>
      </c>
      <c r="C3320" s="80">
        <v>2.3519999999999999</v>
      </c>
      <c r="D3320" s="80">
        <v>2.31</v>
      </c>
      <c r="E3320" s="80">
        <v>2.34</v>
      </c>
      <c r="F3320" s="79">
        <v>16307415</v>
      </c>
      <c r="G3320" s="79">
        <v>7876255363</v>
      </c>
      <c r="H3320" s="123">
        <v>18430.4368733956</v>
      </c>
      <c r="I3320" s="124"/>
    </row>
    <row r="3321" spans="1:9" ht="25.35" customHeight="1">
      <c r="A3321" s="81">
        <v>41186</v>
      </c>
      <c r="B3321" s="80">
        <v>2.33</v>
      </c>
      <c r="C3321" s="80">
        <v>2.3359999999999999</v>
      </c>
      <c r="D3321" s="80">
        <v>2.3109999999999999</v>
      </c>
      <c r="E3321" s="80">
        <v>2.3159999999999998</v>
      </c>
      <c r="F3321" s="79">
        <v>12823670</v>
      </c>
      <c r="G3321" s="79">
        <v>7876255363</v>
      </c>
      <c r="H3321" s="123">
        <v>18241.407300525902</v>
      </c>
      <c r="I3321" s="124"/>
    </row>
    <row r="3322" spans="1:9" ht="25.35" customHeight="1">
      <c r="A3322" s="81">
        <v>41185</v>
      </c>
      <c r="B3322" s="80">
        <v>2.3210000000000002</v>
      </c>
      <c r="C3322" s="80">
        <v>2.3330000000000002</v>
      </c>
      <c r="D3322" s="80">
        <v>2.302</v>
      </c>
      <c r="E3322" s="80">
        <v>2.3260000000000001</v>
      </c>
      <c r="F3322" s="79">
        <v>10410447</v>
      </c>
      <c r="G3322" s="79">
        <v>7876255363</v>
      </c>
      <c r="H3322" s="123">
        <v>18320.169779042099</v>
      </c>
      <c r="I3322" s="124"/>
    </row>
    <row r="3323" spans="1:9" ht="25.35" customHeight="1">
      <c r="A3323" s="81">
        <v>41184</v>
      </c>
      <c r="B3323" s="80">
        <v>2.3109999999999999</v>
      </c>
      <c r="C3323" s="80">
        <v>2.3370000000000002</v>
      </c>
      <c r="D3323" s="80">
        <v>2.2959999999999998</v>
      </c>
      <c r="E3323" s="80">
        <v>2.3239999999999998</v>
      </c>
      <c r="F3323" s="79">
        <v>15169589</v>
      </c>
      <c r="G3323" s="79">
        <v>7876255363</v>
      </c>
      <c r="H3323" s="123">
        <v>18304.416532200601</v>
      </c>
      <c r="I3323" s="124"/>
    </row>
    <row r="3324" spans="1:9" ht="25.35" customHeight="1">
      <c r="A3324" s="81">
        <v>41183</v>
      </c>
      <c r="B3324" s="80">
        <v>2.3039999999999998</v>
      </c>
      <c r="C3324" s="80">
        <v>2.3340000000000001</v>
      </c>
      <c r="D3324" s="80">
        <v>2.2949999999999999</v>
      </c>
      <c r="E3324" s="80">
        <v>2.3210000000000002</v>
      </c>
      <c r="F3324" s="79">
        <v>13630280</v>
      </c>
      <c r="G3324" s="79">
        <v>7875488258</v>
      </c>
      <c r="H3324" s="123">
        <v>18279.009027925698</v>
      </c>
      <c r="I3324" s="124"/>
    </row>
    <row r="3325" spans="1:9" ht="25.35" customHeight="1">
      <c r="A3325" s="81">
        <v>41180</v>
      </c>
      <c r="B3325" s="80">
        <v>2.3260000000000001</v>
      </c>
      <c r="C3325" s="80">
        <v>2.3439999999999999</v>
      </c>
      <c r="D3325" s="80">
        <v>2.306</v>
      </c>
      <c r="E3325" s="80">
        <v>2.3069999999999999</v>
      </c>
      <c r="F3325" s="79">
        <v>14956239</v>
      </c>
      <c r="G3325" s="79">
        <v>7875488258</v>
      </c>
      <c r="H3325" s="123">
        <v>18168.750795332598</v>
      </c>
      <c r="I3325" s="124"/>
    </row>
    <row r="3326" spans="1:9" ht="25.35" customHeight="1">
      <c r="A3326" s="81">
        <v>41179</v>
      </c>
      <c r="B3326" s="80">
        <v>2.3180000000000001</v>
      </c>
      <c r="C3326" s="80">
        <v>2.3370799999999998</v>
      </c>
      <c r="D3326" s="80">
        <v>2.3050000000000002</v>
      </c>
      <c r="E3326" s="80">
        <v>2.3159999999999998</v>
      </c>
      <c r="F3326" s="79">
        <v>10234177</v>
      </c>
      <c r="G3326" s="79">
        <v>7875488258</v>
      </c>
      <c r="H3326" s="123">
        <v>18239.630685357599</v>
      </c>
      <c r="I3326" s="124"/>
    </row>
    <row r="3327" spans="1:9" ht="25.35" customHeight="1">
      <c r="A3327" s="81">
        <v>41178</v>
      </c>
      <c r="B3327" s="80">
        <v>2.3359999999999999</v>
      </c>
      <c r="C3327" s="80">
        <v>2.3490000000000002</v>
      </c>
      <c r="D3327" s="80">
        <v>2.294</v>
      </c>
      <c r="E3327" s="80">
        <v>2.3090000000000002</v>
      </c>
      <c r="F3327" s="79">
        <v>18671203</v>
      </c>
      <c r="G3327" s="79">
        <v>7875488258</v>
      </c>
      <c r="H3327" s="123">
        <v>18184.502507892401</v>
      </c>
      <c r="I3327" s="124"/>
    </row>
    <row r="3328" spans="1:9" ht="25.35" customHeight="1">
      <c r="A3328" s="81">
        <v>41177</v>
      </c>
      <c r="B3328" s="80">
        <v>2.3330000000000002</v>
      </c>
      <c r="C3328" s="80">
        <v>2.3530000000000002</v>
      </c>
      <c r="D3328" s="80">
        <v>2.3210000000000002</v>
      </c>
      <c r="E3328" s="80">
        <v>2.35</v>
      </c>
      <c r="F3328" s="79">
        <v>46854499</v>
      </c>
      <c r="G3328" s="79">
        <v>7875488258</v>
      </c>
      <c r="H3328" s="123">
        <v>18507.396655234901</v>
      </c>
      <c r="I3328" s="124"/>
    </row>
    <row r="3329" spans="1:9" ht="25.35" customHeight="1">
      <c r="A3329" s="81">
        <v>41176</v>
      </c>
      <c r="B3329" s="80">
        <v>2.3090000000000002</v>
      </c>
      <c r="C3329" s="80">
        <v>2.3370000000000002</v>
      </c>
      <c r="D3329" s="80">
        <v>2.294</v>
      </c>
      <c r="E3329" s="80">
        <v>2.335</v>
      </c>
      <c r="F3329" s="79">
        <v>18574436</v>
      </c>
      <c r="G3329" s="79">
        <v>7873986544</v>
      </c>
      <c r="H3329" s="123">
        <v>18385.758880608701</v>
      </c>
      <c r="I3329" s="124"/>
    </row>
    <row r="3330" spans="1:9" ht="25.35" customHeight="1">
      <c r="A3330" s="81">
        <v>41173</v>
      </c>
      <c r="B3330" s="80">
        <v>2.2949999999999999</v>
      </c>
      <c r="C3330" s="80">
        <v>2.3279999999999998</v>
      </c>
      <c r="D3330" s="80">
        <v>2.282</v>
      </c>
      <c r="E3330" s="80">
        <v>2.3199999999999998</v>
      </c>
      <c r="F3330" s="79">
        <v>43448723</v>
      </c>
      <c r="G3330" s="79">
        <v>7873986544</v>
      </c>
      <c r="H3330" s="123">
        <v>18267.648256434699</v>
      </c>
      <c r="I3330" s="124"/>
    </row>
    <row r="3331" spans="1:9" ht="25.35" customHeight="1">
      <c r="A3331" s="81">
        <v>41172</v>
      </c>
      <c r="B3331" s="80">
        <v>2.27</v>
      </c>
      <c r="C3331" s="80">
        <v>2.2992300000000001</v>
      </c>
      <c r="D3331" s="80">
        <v>2.2589800000000002</v>
      </c>
      <c r="E3331" s="80">
        <v>2.2839999999999998</v>
      </c>
      <c r="F3331" s="79">
        <v>17377208</v>
      </c>
      <c r="G3331" s="79">
        <v>7873986544</v>
      </c>
      <c r="H3331" s="123">
        <v>17984.184635721602</v>
      </c>
      <c r="I3331" s="124"/>
    </row>
    <row r="3332" spans="1:9" ht="25.35" customHeight="1">
      <c r="A3332" s="81">
        <v>41171</v>
      </c>
      <c r="B3332" s="80">
        <v>2.2730000000000001</v>
      </c>
      <c r="C3332" s="80">
        <v>2.278</v>
      </c>
      <c r="D3332" s="80">
        <v>2.2639999999999998</v>
      </c>
      <c r="E3332" s="80">
        <v>2.2770000000000001</v>
      </c>
      <c r="F3332" s="79">
        <v>17035596</v>
      </c>
      <c r="G3332" s="79">
        <v>7874986544</v>
      </c>
      <c r="H3332" s="123">
        <v>17931.343970159</v>
      </c>
      <c r="I3332" s="124"/>
    </row>
    <row r="3333" spans="1:9" ht="25.35" customHeight="1">
      <c r="A3333" s="81">
        <v>41170</v>
      </c>
      <c r="B3333" s="80">
        <v>2.274</v>
      </c>
      <c r="C3333" s="80">
        <v>2.2949999999999999</v>
      </c>
      <c r="D3333" s="80">
        <v>2.2549999999999999</v>
      </c>
      <c r="E3333" s="80">
        <v>2.2709999999999999</v>
      </c>
      <c r="F3333" s="79">
        <v>26460329</v>
      </c>
      <c r="G3333" s="79">
        <v>7875986544</v>
      </c>
      <c r="H3333" s="123">
        <v>17886.3665981374</v>
      </c>
      <c r="I3333" s="124"/>
    </row>
    <row r="3334" spans="1:9" ht="25.35" customHeight="1">
      <c r="A3334" s="81">
        <v>41169</v>
      </c>
      <c r="B3334" s="80">
        <v>2.2999999999999998</v>
      </c>
      <c r="C3334" s="80">
        <v>2.3197800000000002</v>
      </c>
      <c r="D3334" s="80">
        <v>2.2759999999999998</v>
      </c>
      <c r="E3334" s="80">
        <v>2.282</v>
      </c>
      <c r="F3334" s="79">
        <v>24218863</v>
      </c>
      <c r="G3334" s="79">
        <v>7875377141</v>
      </c>
      <c r="H3334" s="123">
        <v>17971.611146479099</v>
      </c>
      <c r="I3334" s="124"/>
    </row>
    <row r="3335" spans="1:9" ht="25.35" customHeight="1">
      <c r="A3335" s="81">
        <v>41166</v>
      </c>
      <c r="B3335" s="80">
        <v>2.3889999999999998</v>
      </c>
      <c r="C3335" s="80">
        <v>2.3889999999999998</v>
      </c>
      <c r="D3335" s="80">
        <v>2.3149999999999999</v>
      </c>
      <c r="E3335" s="80">
        <v>2.33</v>
      </c>
      <c r="F3335" s="79">
        <v>26253521</v>
      </c>
      <c r="G3335" s="79">
        <v>7875377141</v>
      </c>
      <c r="H3335" s="123">
        <v>18349.628137686399</v>
      </c>
      <c r="I3335" s="124"/>
    </row>
    <row r="3336" spans="1:9" ht="25.35" customHeight="1">
      <c r="A3336" s="81">
        <v>41165</v>
      </c>
      <c r="B3336" s="80">
        <v>2.351</v>
      </c>
      <c r="C3336" s="80">
        <v>2.3969999999999998</v>
      </c>
      <c r="D3336" s="80">
        <v>2.335</v>
      </c>
      <c r="E3336" s="80">
        <v>2.3679999999999999</v>
      </c>
      <c r="F3336" s="79">
        <v>30996449</v>
      </c>
      <c r="G3336" s="79">
        <v>7875377141</v>
      </c>
      <c r="H3336" s="123">
        <v>18648.893310225401</v>
      </c>
      <c r="I3336" s="124"/>
    </row>
    <row r="3337" spans="1:9" ht="25.35" customHeight="1">
      <c r="A3337" s="81">
        <v>41164</v>
      </c>
      <c r="B3337" s="80">
        <v>2.278</v>
      </c>
      <c r="C3337" s="80">
        <v>2.3519999999999999</v>
      </c>
      <c r="D3337" s="80">
        <v>2.2692100000000002</v>
      </c>
      <c r="E3337" s="80">
        <v>2.3519999999999999</v>
      </c>
      <c r="F3337" s="79">
        <v>38900295</v>
      </c>
      <c r="G3337" s="79">
        <v>7875377141</v>
      </c>
      <c r="H3337" s="123">
        <v>18522.887020610899</v>
      </c>
      <c r="I3337" s="124"/>
    </row>
    <row r="3338" spans="1:9" ht="25.35" customHeight="1">
      <c r="A3338" s="81">
        <v>41163</v>
      </c>
      <c r="B3338" s="80">
        <v>2.2789999999999999</v>
      </c>
      <c r="C3338" s="80">
        <v>2.2879999999999998</v>
      </c>
      <c r="D3338" s="80">
        <v>2.2503099999999998</v>
      </c>
      <c r="E3338" s="80">
        <v>2.2650000000000001</v>
      </c>
      <c r="F3338" s="79">
        <v>14485690</v>
      </c>
      <c r="G3338" s="79">
        <v>7875377141</v>
      </c>
      <c r="H3338" s="123">
        <v>17837.7300505249</v>
      </c>
      <c r="I3338" s="124"/>
    </row>
    <row r="3339" spans="1:9" ht="25.35" customHeight="1">
      <c r="A3339" s="81">
        <v>41162</v>
      </c>
      <c r="B3339" s="80">
        <v>2.2749999999999999</v>
      </c>
      <c r="C3339" s="80">
        <v>2.423</v>
      </c>
      <c r="D3339" s="80">
        <v>2.2679999999999998</v>
      </c>
      <c r="E3339" s="80">
        <v>2.2879999999999998</v>
      </c>
      <c r="F3339" s="79">
        <v>17384982</v>
      </c>
      <c r="G3339" s="79">
        <v>7873468982</v>
      </c>
      <c r="H3339" s="123">
        <v>18014.497871793199</v>
      </c>
      <c r="I3339" s="124"/>
    </row>
    <row r="3340" spans="1:9" ht="25.35" customHeight="1">
      <c r="A3340" s="81">
        <v>41159</v>
      </c>
      <c r="B3340" s="80">
        <v>2.2650000000000001</v>
      </c>
      <c r="C3340" s="80">
        <v>2.286</v>
      </c>
      <c r="D3340" s="80">
        <v>2.23841</v>
      </c>
      <c r="E3340" s="80">
        <v>2.2799999999999998</v>
      </c>
      <c r="F3340" s="79">
        <v>20156200</v>
      </c>
      <c r="G3340" s="79">
        <v>7874468982</v>
      </c>
      <c r="H3340" s="123">
        <v>17953.7890536696</v>
      </c>
      <c r="I3340" s="124"/>
    </row>
    <row r="3341" spans="1:9" ht="25.35" customHeight="1">
      <c r="A3341" s="81">
        <v>41158</v>
      </c>
      <c r="B3341" s="80">
        <v>2.2330000000000001</v>
      </c>
      <c r="C3341" s="80">
        <v>2.266</v>
      </c>
      <c r="D3341" s="80">
        <v>2.2240000000000002</v>
      </c>
      <c r="E3341" s="80">
        <v>2.258</v>
      </c>
      <c r="F3341" s="79">
        <v>19730484</v>
      </c>
      <c r="G3341" s="79">
        <v>7874468982</v>
      </c>
      <c r="H3341" s="123">
        <v>17780.552027730399</v>
      </c>
      <c r="I3341" s="124"/>
    </row>
    <row r="3342" spans="1:9" ht="25.35" customHeight="1">
      <c r="A3342" s="81">
        <v>41157</v>
      </c>
      <c r="B3342" s="80">
        <v>2.2290000000000001</v>
      </c>
      <c r="C3342" s="80">
        <v>2.2519999999999998</v>
      </c>
      <c r="D3342" s="80">
        <v>2.2200000000000002</v>
      </c>
      <c r="E3342" s="80">
        <v>2.2240000000000002</v>
      </c>
      <c r="F3342" s="79">
        <v>24288581</v>
      </c>
      <c r="G3342" s="79">
        <v>7874468982</v>
      </c>
      <c r="H3342" s="123">
        <v>17512.818835735699</v>
      </c>
      <c r="I3342" s="124"/>
    </row>
    <row r="3343" spans="1:9" ht="25.35" customHeight="1">
      <c r="A3343" s="81">
        <v>41156</v>
      </c>
      <c r="B3343" s="80">
        <v>2.2240000000000002</v>
      </c>
      <c r="C3343" s="80">
        <v>2.2400000000000002</v>
      </c>
      <c r="D3343" s="80">
        <v>2.1974</v>
      </c>
      <c r="E3343" s="80">
        <v>2.2130000000000001</v>
      </c>
      <c r="F3343" s="79">
        <v>31347207</v>
      </c>
      <c r="G3343" s="79">
        <v>7874468982</v>
      </c>
      <c r="H3343" s="123">
        <v>17426.200322766101</v>
      </c>
      <c r="I3343" s="124"/>
    </row>
    <row r="3344" spans="1:9" ht="25.35" customHeight="1">
      <c r="A3344" s="81">
        <v>41155</v>
      </c>
      <c r="B3344" s="80">
        <v>2.17</v>
      </c>
      <c r="C3344" s="80">
        <v>2.2250000000000001</v>
      </c>
      <c r="D3344" s="80">
        <v>2.16553</v>
      </c>
      <c r="E3344" s="80">
        <v>2.2250000000000001</v>
      </c>
      <c r="F3344" s="79">
        <v>16129276</v>
      </c>
      <c r="G3344" s="79">
        <v>7873427739</v>
      </c>
      <c r="H3344" s="123">
        <v>17518.375968406399</v>
      </c>
      <c r="I3344" s="124"/>
    </row>
    <row r="3345" spans="1:9" ht="25.35" customHeight="1">
      <c r="A3345" s="81">
        <v>41152</v>
      </c>
      <c r="B3345" s="80">
        <v>2.1850000000000001</v>
      </c>
      <c r="C3345" s="80">
        <v>2.2090000000000001</v>
      </c>
      <c r="D3345" s="80">
        <v>2.17</v>
      </c>
      <c r="E3345" s="80">
        <v>2.1760000000000002</v>
      </c>
      <c r="F3345" s="79">
        <v>12837797</v>
      </c>
      <c r="G3345" s="79">
        <v>7873861699</v>
      </c>
      <c r="H3345" s="123">
        <v>17133.523988152399</v>
      </c>
      <c r="I3345" s="124"/>
    </row>
    <row r="3346" spans="1:9" ht="25.35" customHeight="1">
      <c r="A3346" s="81">
        <v>41151</v>
      </c>
      <c r="B3346" s="80">
        <v>2.2000000000000002</v>
      </c>
      <c r="C3346" s="80">
        <v>2.2090000000000001</v>
      </c>
      <c r="D3346" s="80">
        <v>2.1779999999999999</v>
      </c>
      <c r="E3346" s="80">
        <v>2.1850000000000001</v>
      </c>
      <c r="F3346" s="79">
        <v>9614163</v>
      </c>
      <c r="G3346" s="79">
        <v>7873861699</v>
      </c>
      <c r="H3346" s="123">
        <v>17204.387361769001</v>
      </c>
      <c r="I3346" s="124"/>
    </row>
    <row r="3347" spans="1:9" ht="25.35" customHeight="1">
      <c r="A3347" s="81">
        <v>41150</v>
      </c>
      <c r="B3347" s="80">
        <v>2.1840000000000002</v>
      </c>
      <c r="C3347" s="80">
        <v>2.2109999999999999</v>
      </c>
      <c r="D3347" s="80">
        <v>2.1709999999999998</v>
      </c>
      <c r="E3347" s="80">
        <v>2.1989999999999998</v>
      </c>
      <c r="F3347" s="79">
        <v>15143741</v>
      </c>
      <c r="G3347" s="79">
        <v>7873861699</v>
      </c>
      <c r="H3347" s="123">
        <v>17314.620944972601</v>
      </c>
      <c r="I3347" s="124"/>
    </row>
    <row r="3348" spans="1:9" ht="25.35" customHeight="1">
      <c r="A3348" s="81">
        <v>41149</v>
      </c>
      <c r="B3348" s="80">
        <v>2.1469999999999998</v>
      </c>
      <c r="C3348" s="80">
        <v>2.1949999999999998</v>
      </c>
      <c r="D3348" s="80">
        <v>2.1429999999999998</v>
      </c>
      <c r="E3348" s="80">
        <v>2.1949999999999998</v>
      </c>
      <c r="F3348" s="79">
        <v>18095918</v>
      </c>
      <c r="G3348" s="79">
        <v>7873522076</v>
      </c>
      <c r="H3348" s="123">
        <v>17282.3804312057</v>
      </c>
      <c r="I3348" s="124"/>
    </row>
    <row r="3349" spans="1:9" ht="25.35" customHeight="1">
      <c r="A3349" s="81">
        <v>41145</v>
      </c>
      <c r="B3349" s="80">
        <v>2.165</v>
      </c>
      <c r="C3349" s="80">
        <v>2.1829999999999998</v>
      </c>
      <c r="D3349" s="80">
        <v>2.1457799999999998</v>
      </c>
      <c r="E3349" s="80">
        <v>2.1520000000000001</v>
      </c>
      <c r="F3349" s="79">
        <v>12132702</v>
      </c>
      <c r="G3349" s="79">
        <v>7873522076</v>
      </c>
      <c r="H3349" s="123">
        <v>16943.8191170957</v>
      </c>
      <c r="I3349" s="124"/>
    </row>
    <row r="3350" spans="1:9" ht="25.35" customHeight="1">
      <c r="A3350" s="81">
        <v>41144</v>
      </c>
      <c r="B3350" s="80">
        <v>2.1760000000000002</v>
      </c>
      <c r="C3350" s="80">
        <v>2.1816</v>
      </c>
      <c r="D3350" s="80">
        <v>2.1459999999999999</v>
      </c>
      <c r="E3350" s="80">
        <v>2.1680000000000001</v>
      </c>
      <c r="F3350" s="79">
        <v>15092777</v>
      </c>
      <c r="G3350" s="79">
        <v>7874522076</v>
      </c>
      <c r="H3350" s="123">
        <v>17071.963725592901</v>
      </c>
      <c r="I3350" s="124"/>
    </row>
    <row r="3351" spans="1:9" ht="25.35" customHeight="1">
      <c r="A3351" s="81">
        <v>41143</v>
      </c>
      <c r="B3351" s="80">
        <v>2.1800000000000002</v>
      </c>
      <c r="C3351" s="80">
        <v>2.181</v>
      </c>
      <c r="D3351" s="80">
        <v>2.1532200000000001</v>
      </c>
      <c r="E3351" s="80">
        <v>2.1549999999999998</v>
      </c>
      <c r="F3351" s="79">
        <v>8339495</v>
      </c>
      <c r="G3351" s="79">
        <v>7875522076</v>
      </c>
      <c r="H3351" s="123">
        <v>16971.749848459502</v>
      </c>
      <c r="I3351" s="124"/>
    </row>
    <row r="3352" spans="1:9" ht="25.35" customHeight="1">
      <c r="A3352" s="81">
        <v>41142</v>
      </c>
      <c r="B3352" s="80">
        <v>2.1909999999999998</v>
      </c>
      <c r="C3352" s="80">
        <v>2.2109999999999999</v>
      </c>
      <c r="D3352" s="80">
        <v>2.1850000000000001</v>
      </c>
      <c r="E3352" s="80">
        <v>2.1920000000000002</v>
      </c>
      <c r="F3352" s="79">
        <v>9774393</v>
      </c>
      <c r="G3352" s="79">
        <v>7877022076</v>
      </c>
      <c r="H3352" s="123">
        <v>17266.4316994775</v>
      </c>
      <c r="I3352" s="124"/>
    </row>
    <row r="3353" spans="1:9" ht="25.35" customHeight="1">
      <c r="A3353" s="81">
        <v>41141</v>
      </c>
      <c r="B3353" s="80">
        <v>2.1970000000000001</v>
      </c>
      <c r="C3353" s="80">
        <v>2.2040000000000002</v>
      </c>
      <c r="D3353" s="80">
        <v>2.177</v>
      </c>
      <c r="E3353" s="80">
        <v>2.1840000000000002</v>
      </c>
      <c r="F3353" s="79">
        <v>8121477</v>
      </c>
      <c r="G3353" s="79">
        <v>7874547914</v>
      </c>
      <c r="H3353" s="123">
        <v>17198.012764332099</v>
      </c>
      <c r="I3353" s="124"/>
    </row>
    <row r="3354" spans="1:9" ht="25.35" customHeight="1">
      <c r="A3354" s="81">
        <v>41138</v>
      </c>
      <c r="B3354" s="80">
        <v>2.1760000000000002</v>
      </c>
      <c r="C3354" s="80">
        <v>2.2010000000000001</v>
      </c>
      <c r="D3354" s="80">
        <v>2.1669999999999998</v>
      </c>
      <c r="E3354" s="80">
        <v>2.1930000000000001</v>
      </c>
      <c r="F3354" s="79">
        <v>16562189</v>
      </c>
      <c r="G3354" s="79">
        <v>7874547914</v>
      </c>
      <c r="H3354" s="123">
        <v>17268.8841912018</v>
      </c>
      <c r="I3354" s="124"/>
    </row>
    <row r="3355" spans="1:9" ht="25.35" customHeight="1">
      <c r="A3355" s="81">
        <v>41137</v>
      </c>
      <c r="B3355" s="80">
        <v>2.1819999999999999</v>
      </c>
      <c r="C3355" s="80">
        <v>2.1880000000000002</v>
      </c>
      <c r="D3355" s="80">
        <v>2.1560000000000001</v>
      </c>
      <c r="E3355" s="80">
        <v>2.1709999999999998</v>
      </c>
      <c r="F3355" s="79">
        <v>9096963</v>
      </c>
      <c r="G3355" s="79">
        <v>7875547914</v>
      </c>
      <c r="H3355" s="123">
        <v>17097.8145513368</v>
      </c>
      <c r="I3355" s="124"/>
    </row>
    <row r="3356" spans="1:9" ht="25.35" customHeight="1">
      <c r="A3356" s="81">
        <v>41136</v>
      </c>
      <c r="B3356" s="80">
        <v>2.1760000000000002</v>
      </c>
      <c r="C3356" s="80">
        <v>2.194</v>
      </c>
      <c r="D3356" s="80">
        <v>2.1686999999999999</v>
      </c>
      <c r="E3356" s="80">
        <v>2.177</v>
      </c>
      <c r="F3356" s="79">
        <v>10548518</v>
      </c>
      <c r="G3356" s="79">
        <v>7875547914</v>
      </c>
      <c r="H3356" s="123">
        <v>17145.068169292001</v>
      </c>
      <c r="I3356" s="124"/>
    </row>
    <row r="3357" spans="1:9" ht="25.35" customHeight="1">
      <c r="A3357" s="81">
        <v>41135</v>
      </c>
      <c r="B3357" s="80">
        <v>2.1909999999999998</v>
      </c>
      <c r="C3357" s="80">
        <v>2.1949999999999998</v>
      </c>
      <c r="D3357" s="80">
        <v>2.1652999999999998</v>
      </c>
      <c r="E3357" s="80">
        <v>2.181</v>
      </c>
      <c r="F3357" s="79">
        <v>17813007</v>
      </c>
      <c r="G3357" s="79">
        <v>7877047914</v>
      </c>
      <c r="H3357" s="123">
        <v>17179.841455361198</v>
      </c>
      <c r="I3357" s="124"/>
    </row>
    <row r="3358" spans="1:9" ht="25.35" customHeight="1">
      <c r="A3358" s="81">
        <v>41134</v>
      </c>
      <c r="B3358" s="80">
        <v>2.1920000000000002</v>
      </c>
      <c r="C3358" s="80">
        <v>2.1970000000000001</v>
      </c>
      <c r="D3358" s="80">
        <v>2.1749999999999998</v>
      </c>
      <c r="E3358" s="80">
        <v>2.1840000000000002</v>
      </c>
      <c r="F3358" s="79">
        <v>9810900</v>
      </c>
      <c r="G3358" s="79">
        <v>7873473784</v>
      </c>
      <c r="H3358" s="123">
        <v>17195.666864395698</v>
      </c>
      <c r="I3358" s="124"/>
    </row>
    <row r="3359" spans="1:9" ht="25.35" customHeight="1">
      <c r="A3359" s="81">
        <v>41131</v>
      </c>
      <c r="B3359" s="80">
        <v>2.15</v>
      </c>
      <c r="C3359" s="80">
        <v>2.2330000000000001</v>
      </c>
      <c r="D3359" s="80">
        <v>2.1435200000000001</v>
      </c>
      <c r="E3359" s="80">
        <v>2.1880000000000002</v>
      </c>
      <c r="F3359" s="79">
        <v>13145751</v>
      </c>
      <c r="G3359" s="79">
        <v>7874973784</v>
      </c>
      <c r="H3359" s="123">
        <v>17230.4423540059</v>
      </c>
      <c r="I3359" s="124"/>
    </row>
    <row r="3360" spans="1:9" ht="25.35" customHeight="1">
      <c r="A3360" s="81">
        <v>41130</v>
      </c>
      <c r="B3360" s="80">
        <v>2.2090000000000001</v>
      </c>
      <c r="C3360" s="80">
        <v>2.2229999999999999</v>
      </c>
      <c r="D3360" s="80">
        <v>2.1509999999999998</v>
      </c>
      <c r="E3360" s="80">
        <v>2.1629999999999998</v>
      </c>
      <c r="F3360" s="79">
        <v>21182160</v>
      </c>
      <c r="G3360" s="79">
        <v>7876973784</v>
      </c>
      <c r="H3360" s="123">
        <v>17037.895136143601</v>
      </c>
      <c r="I3360" s="124"/>
    </row>
    <row r="3361" spans="1:9" ht="25.35" customHeight="1">
      <c r="A3361" s="81">
        <v>41129</v>
      </c>
      <c r="B3361" s="80">
        <v>2.177</v>
      </c>
      <c r="C3361" s="80">
        <v>2.2589999999999999</v>
      </c>
      <c r="D3361" s="80">
        <v>2.1760000000000002</v>
      </c>
      <c r="E3361" s="80">
        <v>2.2170000000000001</v>
      </c>
      <c r="F3361" s="79">
        <v>17150843</v>
      </c>
      <c r="G3361" s="79">
        <v>7878973784</v>
      </c>
      <c r="H3361" s="123">
        <v>17467.6849392398</v>
      </c>
      <c r="I3361" s="124"/>
    </row>
    <row r="3362" spans="1:9" ht="25.35" customHeight="1">
      <c r="A3362" s="81">
        <v>41128</v>
      </c>
      <c r="B3362" s="80">
        <v>2.19</v>
      </c>
      <c r="C3362" s="80">
        <v>2.2465899999999999</v>
      </c>
      <c r="D3362" s="80">
        <v>2.19</v>
      </c>
      <c r="E3362" s="80">
        <v>2.2440000000000002</v>
      </c>
      <c r="F3362" s="79">
        <v>17643135</v>
      </c>
      <c r="G3362" s="79">
        <v>7879644864</v>
      </c>
      <c r="H3362" s="123">
        <v>17681.922744172902</v>
      </c>
      <c r="I3362" s="124"/>
    </row>
    <row r="3363" spans="1:9" ht="25.35" customHeight="1">
      <c r="A3363" s="81">
        <v>41127</v>
      </c>
      <c r="B3363" s="80">
        <v>2.1579999999999999</v>
      </c>
      <c r="C3363" s="80">
        <v>2.206</v>
      </c>
      <c r="D3363" s="80">
        <v>2.149</v>
      </c>
      <c r="E3363" s="80">
        <v>2.198</v>
      </c>
      <c r="F3363" s="79">
        <v>15728686</v>
      </c>
      <c r="G3363" s="79">
        <v>7876703366</v>
      </c>
      <c r="H3363" s="123">
        <v>17312.993637901101</v>
      </c>
      <c r="I3363" s="124"/>
    </row>
    <row r="3364" spans="1:9" ht="25.35" customHeight="1">
      <c r="A3364" s="81">
        <v>41124</v>
      </c>
      <c r="B3364" s="80">
        <v>2.1320000000000001</v>
      </c>
      <c r="C3364" s="80">
        <v>2.169</v>
      </c>
      <c r="D3364" s="80">
        <v>2.11</v>
      </c>
      <c r="E3364" s="80">
        <v>2.1629999999999998</v>
      </c>
      <c r="F3364" s="79">
        <v>28675918</v>
      </c>
      <c r="G3364" s="79">
        <v>7876703366</v>
      </c>
      <c r="H3364" s="123">
        <v>17037.310221980701</v>
      </c>
      <c r="I3364" s="124"/>
    </row>
    <row r="3365" spans="1:9" ht="25.35" customHeight="1">
      <c r="A3365" s="81">
        <v>41123</v>
      </c>
      <c r="B3365" s="80">
        <v>2.19</v>
      </c>
      <c r="C3365" s="80">
        <v>2.1970000000000001</v>
      </c>
      <c r="D3365" s="80">
        <v>2.13</v>
      </c>
      <c r="E3365" s="80">
        <v>2.1320000000000001</v>
      </c>
      <c r="F3365" s="79">
        <v>31378565</v>
      </c>
      <c r="G3365" s="79">
        <v>7879703366</v>
      </c>
      <c r="H3365" s="123">
        <v>16799.5273358425</v>
      </c>
      <c r="I3365" s="124"/>
    </row>
    <row r="3366" spans="1:9" ht="25.35" customHeight="1">
      <c r="A3366" s="81">
        <v>41122</v>
      </c>
      <c r="B3366" s="80">
        <v>2.1739999999999999</v>
      </c>
      <c r="C3366" s="80">
        <v>2.2040000000000002</v>
      </c>
      <c r="D3366" s="80">
        <v>2.153</v>
      </c>
      <c r="E3366" s="80">
        <v>2.1880000000000002</v>
      </c>
      <c r="F3366" s="79">
        <v>15282704</v>
      </c>
      <c r="G3366" s="79">
        <v>7877585570</v>
      </c>
      <c r="H3366" s="123">
        <v>17236.156941679299</v>
      </c>
      <c r="I3366" s="124"/>
    </row>
    <row r="3367" spans="1:9" ht="25.35" customHeight="1">
      <c r="A3367" s="81">
        <v>41121</v>
      </c>
      <c r="B3367" s="80">
        <v>2.1850000000000001</v>
      </c>
      <c r="C3367" s="80">
        <v>2.1949999999999998</v>
      </c>
      <c r="D3367" s="80">
        <v>2.173</v>
      </c>
      <c r="E3367" s="80">
        <v>2.173</v>
      </c>
      <c r="F3367" s="79">
        <v>15254344</v>
      </c>
      <c r="G3367" s="79">
        <v>7785975131</v>
      </c>
      <c r="H3367" s="123">
        <v>16918.924717041999</v>
      </c>
      <c r="I3367" s="124"/>
    </row>
    <row r="3368" spans="1:9" ht="25.35" customHeight="1">
      <c r="A3368" s="81">
        <v>41120</v>
      </c>
      <c r="B3368" s="80">
        <v>2.1869999999999998</v>
      </c>
      <c r="C3368" s="80">
        <v>2.2190500000000002</v>
      </c>
      <c r="D3368" s="80">
        <v>2.17</v>
      </c>
      <c r="E3368" s="80">
        <v>2.1890000000000001</v>
      </c>
      <c r="F3368" s="79">
        <v>11964582</v>
      </c>
      <c r="G3368" s="79">
        <v>7787347393</v>
      </c>
      <c r="H3368" s="123">
        <v>17046.502596645401</v>
      </c>
      <c r="I3368" s="124"/>
    </row>
    <row r="3369" spans="1:9" ht="25.35" customHeight="1">
      <c r="A3369" s="81">
        <v>41117</v>
      </c>
      <c r="B3369" s="80">
        <v>2.1789999999999998</v>
      </c>
      <c r="C3369" s="80">
        <v>2.1911</v>
      </c>
      <c r="D3369" s="80">
        <v>2.1509999999999998</v>
      </c>
      <c r="E3369" s="80">
        <v>2.1819999999999999</v>
      </c>
      <c r="F3369" s="79">
        <v>18091825</v>
      </c>
      <c r="G3369" s="79">
        <v>7787347393</v>
      </c>
      <c r="H3369" s="123">
        <v>16991.991402545402</v>
      </c>
      <c r="I3369" s="124"/>
    </row>
    <row r="3370" spans="1:9" ht="25.35" customHeight="1">
      <c r="A3370" s="81">
        <v>41116</v>
      </c>
      <c r="B3370" s="80">
        <v>2.1139999999999999</v>
      </c>
      <c r="C3370" s="80">
        <v>2.173</v>
      </c>
      <c r="D3370" s="80">
        <v>2.1074700000000002</v>
      </c>
      <c r="E3370" s="80">
        <v>2.173</v>
      </c>
      <c r="F3370" s="79">
        <v>25776876</v>
      </c>
      <c r="G3370" s="79">
        <v>7789347393</v>
      </c>
      <c r="H3370" s="123">
        <v>16926.252642696101</v>
      </c>
      <c r="I3370" s="124"/>
    </row>
    <row r="3371" spans="1:9" ht="25.35" customHeight="1">
      <c r="A3371" s="81">
        <v>41115</v>
      </c>
      <c r="B3371" s="80">
        <v>2.0939999999999999</v>
      </c>
      <c r="C3371" s="80">
        <v>2.1032899999999999</v>
      </c>
      <c r="D3371" s="80">
        <v>2.016</v>
      </c>
      <c r="E3371" s="80">
        <v>2.1019999999999999</v>
      </c>
      <c r="F3371" s="79">
        <v>38817575</v>
      </c>
      <c r="G3371" s="79">
        <v>7791947393</v>
      </c>
      <c r="H3371" s="123">
        <v>16378.673405224001</v>
      </c>
      <c r="I3371" s="124"/>
    </row>
    <row r="3372" spans="1:9" ht="25.35" customHeight="1">
      <c r="A3372" s="81">
        <v>41114</v>
      </c>
      <c r="B3372" s="80">
        <v>2.1989999999999998</v>
      </c>
      <c r="C3372" s="80">
        <v>2.2141999999999999</v>
      </c>
      <c r="D3372" s="80">
        <v>2.165</v>
      </c>
      <c r="E3372" s="80">
        <v>2.1739999999999999</v>
      </c>
      <c r="F3372" s="79">
        <v>13827351</v>
      </c>
      <c r="G3372" s="79">
        <v>7791947393</v>
      </c>
      <c r="H3372" s="123">
        <v>16939.693825587499</v>
      </c>
      <c r="I3372" s="124"/>
    </row>
    <row r="3373" spans="1:9" ht="25.35" customHeight="1">
      <c r="A3373" s="81">
        <v>41113</v>
      </c>
      <c r="B3373" s="80">
        <v>2.2200000000000002</v>
      </c>
      <c r="C3373" s="80">
        <v>2.23123</v>
      </c>
      <c r="D3373" s="80">
        <v>2.1819999999999999</v>
      </c>
      <c r="E3373" s="80">
        <v>2.1960000000000002</v>
      </c>
      <c r="F3373" s="79">
        <v>12667298</v>
      </c>
      <c r="G3373" s="79">
        <v>7791619263</v>
      </c>
      <c r="H3373" s="123">
        <v>17110.3966743374</v>
      </c>
      <c r="I3373" s="124"/>
    </row>
    <row r="3374" spans="1:9" ht="25.35" customHeight="1">
      <c r="A3374" s="81">
        <v>41110</v>
      </c>
      <c r="B3374" s="80">
        <v>2.2949999999999999</v>
      </c>
      <c r="C3374" s="80">
        <v>2.2951199999999998</v>
      </c>
      <c r="D3374" s="80">
        <v>2.2355</v>
      </c>
      <c r="E3374" s="80">
        <v>2.2440000000000002</v>
      </c>
      <c r="F3374" s="79">
        <v>21881087</v>
      </c>
      <c r="G3374" s="79">
        <v>7791619263</v>
      </c>
      <c r="H3374" s="123">
        <v>17484.3932992226</v>
      </c>
      <c r="I3374" s="124"/>
    </row>
    <row r="3375" spans="1:9" ht="25.35" customHeight="1">
      <c r="A3375" s="81">
        <v>41109</v>
      </c>
      <c r="B3375" s="80">
        <v>2.2650000000000001</v>
      </c>
      <c r="C3375" s="80">
        <v>2.302</v>
      </c>
      <c r="D3375" s="80">
        <v>2.2519999999999998</v>
      </c>
      <c r="E3375" s="80">
        <v>2.2949999999999999</v>
      </c>
      <c r="F3375" s="79">
        <v>20423047</v>
      </c>
      <c r="G3375" s="79">
        <v>7791619263</v>
      </c>
      <c r="H3375" s="123">
        <v>17881.766803038401</v>
      </c>
      <c r="I3375" s="124"/>
    </row>
    <row r="3376" spans="1:9" ht="25.35" customHeight="1">
      <c r="A3376" s="81">
        <v>41108</v>
      </c>
      <c r="B3376" s="80">
        <v>2.2200000000000002</v>
      </c>
      <c r="C3376" s="80">
        <v>2.258</v>
      </c>
      <c r="D3376" s="80">
        <v>2.2029999999999998</v>
      </c>
      <c r="E3376" s="80">
        <v>2.258</v>
      </c>
      <c r="F3376" s="79">
        <v>15920924</v>
      </c>
      <c r="G3376" s="79">
        <v>7791619263</v>
      </c>
      <c r="H3376" s="123">
        <v>17593.4773510087</v>
      </c>
      <c r="I3376" s="124"/>
    </row>
    <row r="3377" spans="1:9" ht="25.35" customHeight="1">
      <c r="A3377" s="81">
        <v>41107</v>
      </c>
      <c r="B3377" s="80">
        <v>2.226</v>
      </c>
      <c r="C3377" s="80">
        <v>2.2266400000000002</v>
      </c>
      <c r="D3377" s="80">
        <v>2.2080000000000002</v>
      </c>
      <c r="E3377" s="80">
        <v>2.2080000000000002</v>
      </c>
      <c r="F3377" s="79">
        <v>19945593</v>
      </c>
      <c r="G3377" s="79">
        <v>7791619263</v>
      </c>
      <c r="H3377" s="123">
        <v>17203.8949017253</v>
      </c>
      <c r="I3377" s="124"/>
    </row>
    <row r="3378" spans="1:9" ht="25.35" customHeight="1">
      <c r="A3378" s="81">
        <v>41106</v>
      </c>
      <c r="B3378" s="80">
        <v>2.2240000000000002</v>
      </c>
      <c r="C3378" s="80">
        <v>2.2250000000000001</v>
      </c>
      <c r="D3378" s="80">
        <v>2.2040000000000002</v>
      </c>
      <c r="E3378" s="80">
        <v>2.2189999999999999</v>
      </c>
      <c r="F3378" s="79">
        <v>10664800</v>
      </c>
      <c r="G3378" s="79">
        <v>7791378165</v>
      </c>
      <c r="H3378" s="123">
        <v>17289.067078151998</v>
      </c>
      <c r="I3378" s="124"/>
    </row>
    <row r="3379" spans="1:9" ht="25.35" customHeight="1">
      <c r="A3379" s="81">
        <v>41103</v>
      </c>
      <c r="B3379" s="80">
        <v>2.16</v>
      </c>
      <c r="C3379" s="80">
        <v>2.2294999999999998</v>
      </c>
      <c r="D3379" s="80">
        <v>2.16</v>
      </c>
      <c r="E3379" s="80">
        <v>2.2229999999999999</v>
      </c>
      <c r="F3379" s="79">
        <v>31109596</v>
      </c>
      <c r="G3379" s="79">
        <v>7791378165</v>
      </c>
      <c r="H3379" s="123">
        <v>17320.234047177699</v>
      </c>
      <c r="I3379" s="124"/>
    </row>
    <row r="3380" spans="1:9" ht="25.35" customHeight="1">
      <c r="A3380" s="81">
        <v>41102</v>
      </c>
      <c r="B3380" s="80">
        <v>2.181</v>
      </c>
      <c r="C3380" s="80">
        <v>2.1819999999999999</v>
      </c>
      <c r="D3380" s="80">
        <v>2.145</v>
      </c>
      <c r="E3380" s="80">
        <v>2.1469999999999998</v>
      </c>
      <c r="F3380" s="79">
        <v>12340537</v>
      </c>
      <c r="G3380" s="79">
        <v>7791378165</v>
      </c>
      <c r="H3380" s="123">
        <v>16728.089499829101</v>
      </c>
      <c r="I3380" s="124"/>
    </row>
    <row r="3381" spans="1:9" ht="25.35" customHeight="1">
      <c r="A3381" s="81">
        <v>41101</v>
      </c>
      <c r="B3381" s="80">
        <v>2.169</v>
      </c>
      <c r="C3381" s="80">
        <v>2.1970000000000001</v>
      </c>
      <c r="D3381" s="80">
        <v>2.1641400000000002</v>
      </c>
      <c r="E3381" s="80">
        <v>2.1909999999999998</v>
      </c>
      <c r="F3381" s="79">
        <v>11162026</v>
      </c>
      <c r="G3381" s="79">
        <v>7791378165</v>
      </c>
      <c r="H3381" s="123">
        <v>17070.909440627998</v>
      </c>
      <c r="I3381" s="124"/>
    </row>
    <row r="3382" spans="1:9" ht="25.35" customHeight="1">
      <c r="A3382" s="81">
        <v>41100</v>
      </c>
      <c r="B3382" s="80">
        <v>2.1669999999999998</v>
      </c>
      <c r="C3382" s="80">
        <v>2.1894200000000001</v>
      </c>
      <c r="D3382" s="80">
        <v>2.141</v>
      </c>
      <c r="E3382" s="80">
        <v>2.173</v>
      </c>
      <c r="F3382" s="79">
        <v>16440821</v>
      </c>
      <c r="G3382" s="79">
        <v>7791378165</v>
      </c>
      <c r="H3382" s="123">
        <v>16930.665510449599</v>
      </c>
      <c r="I3382" s="124"/>
    </row>
    <row r="3383" spans="1:9" ht="25.35" customHeight="1">
      <c r="A3383" s="81">
        <v>41099</v>
      </c>
      <c r="B3383" s="80">
        <v>2.1589999999999998</v>
      </c>
      <c r="C3383" s="80">
        <v>2.1749999999999998</v>
      </c>
      <c r="D3383" s="80">
        <v>2.1459999999999999</v>
      </c>
      <c r="E3383" s="80">
        <v>2.161</v>
      </c>
      <c r="F3383" s="79">
        <v>22275879</v>
      </c>
      <c r="G3383" s="79">
        <v>7790860072</v>
      </c>
      <c r="H3383" s="123">
        <v>16836.048719611201</v>
      </c>
      <c r="I3383" s="124"/>
    </row>
    <row r="3384" spans="1:9" ht="25.35" customHeight="1">
      <c r="A3384" s="81">
        <v>41096</v>
      </c>
      <c r="B3384" s="80">
        <v>2.1320000000000001</v>
      </c>
      <c r="C3384" s="80">
        <v>2.1619999999999999</v>
      </c>
      <c r="D3384" s="80">
        <v>2.1265999999999998</v>
      </c>
      <c r="E3384" s="80">
        <v>2.1520000000000001</v>
      </c>
      <c r="F3384" s="79">
        <v>16441527</v>
      </c>
      <c r="G3384" s="79">
        <v>7790860072</v>
      </c>
      <c r="H3384" s="123">
        <v>16765.930488587001</v>
      </c>
      <c r="I3384" s="124"/>
    </row>
    <row r="3385" spans="1:9" ht="25.35" customHeight="1">
      <c r="A3385" s="81">
        <v>41095</v>
      </c>
      <c r="B3385" s="80">
        <v>2.15</v>
      </c>
      <c r="C3385" s="80">
        <v>2.161</v>
      </c>
      <c r="D3385" s="80">
        <v>2.1179999999999999</v>
      </c>
      <c r="E3385" s="80">
        <v>2.1309999999999998</v>
      </c>
      <c r="F3385" s="79">
        <v>14655256</v>
      </c>
      <c r="G3385" s="79">
        <v>7790860072</v>
      </c>
      <c r="H3385" s="123">
        <v>16602.323140349501</v>
      </c>
      <c r="I3385" s="124"/>
    </row>
    <row r="3386" spans="1:9" ht="25.35" customHeight="1">
      <c r="A3386" s="81">
        <v>41094</v>
      </c>
      <c r="B3386" s="80">
        <v>2.1389999999999998</v>
      </c>
      <c r="C3386" s="80">
        <v>2.1520000000000001</v>
      </c>
      <c r="D3386" s="80">
        <v>2.133</v>
      </c>
      <c r="E3386" s="80">
        <v>2.1459999999999999</v>
      </c>
      <c r="F3386" s="79">
        <v>11459726</v>
      </c>
      <c r="G3386" s="79">
        <v>7790860072</v>
      </c>
      <c r="H3386" s="123">
        <v>16719.186858723198</v>
      </c>
      <c r="I3386" s="124"/>
    </row>
    <row r="3387" spans="1:9" ht="25.35" customHeight="1">
      <c r="A3387" s="81">
        <v>41093</v>
      </c>
      <c r="B3387" s="80">
        <v>2.153</v>
      </c>
      <c r="C3387" s="80">
        <v>2.1619999999999999</v>
      </c>
      <c r="D3387" s="80">
        <v>2.1339999999999999</v>
      </c>
      <c r="E3387" s="80">
        <v>2.1389999999999998</v>
      </c>
      <c r="F3387" s="79">
        <v>13459160</v>
      </c>
      <c r="G3387" s="79">
        <v>7789985672</v>
      </c>
      <c r="H3387" s="123">
        <v>16662.778876945002</v>
      </c>
      <c r="I3387" s="124"/>
    </row>
    <row r="3388" spans="1:9" ht="25.35" customHeight="1">
      <c r="A3388" s="81">
        <v>41092</v>
      </c>
      <c r="B3388" s="80">
        <v>2.12</v>
      </c>
      <c r="C3388" s="80">
        <v>2.15604</v>
      </c>
      <c r="D3388" s="80">
        <v>2.1190000000000002</v>
      </c>
      <c r="E3388" s="80">
        <v>2.153</v>
      </c>
      <c r="F3388" s="79">
        <v>14724762</v>
      </c>
      <c r="G3388" s="79">
        <v>7789867774</v>
      </c>
      <c r="H3388" s="123">
        <v>16771.586223759601</v>
      </c>
      <c r="I3388" s="124"/>
    </row>
    <row r="3389" spans="1:9" ht="25.35" customHeight="1">
      <c r="A3389" s="81">
        <v>41089</v>
      </c>
      <c r="B3389" s="80">
        <v>2.11</v>
      </c>
      <c r="C3389" s="80">
        <v>2.1326900000000002</v>
      </c>
      <c r="D3389" s="80">
        <v>2.1</v>
      </c>
      <c r="E3389" s="80">
        <v>2.1139999999999999</v>
      </c>
      <c r="F3389" s="79">
        <v>19408384</v>
      </c>
      <c r="G3389" s="79">
        <v>7789867774</v>
      </c>
      <c r="H3389" s="123">
        <v>16467.779255880501</v>
      </c>
      <c r="I3389" s="124"/>
    </row>
    <row r="3390" spans="1:9" ht="25.35" customHeight="1">
      <c r="A3390" s="81">
        <v>41088</v>
      </c>
      <c r="B3390" s="80">
        <v>2.0539999999999998</v>
      </c>
      <c r="C3390" s="80">
        <v>2.0742099999999999</v>
      </c>
      <c r="D3390" s="80">
        <v>2.0310000000000001</v>
      </c>
      <c r="E3390" s="80">
        <v>2.0739999999999998</v>
      </c>
      <c r="F3390" s="79">
        <v>19702766</v>
      </c>
      <c r="G3390" s="79">
        <v>7789867774</v>
      </c>
      <c r="H3390" s="123">
        <v>16156.1848420804</v>
      </c>
      <c r="I3390" s="124"/>
    </row>
    <row r="3391" spans="1:9" ht="25.35" customHeight="1">
      <c r="A3391" s="81">
        <v>41087</v>
      </c>
      <c r="B3391" s="80">
        <v>2.0169999999999999</v>
      </c>
      <c r="C3391" s="80">
        <v>2.0630000000000002</v>
      </c>
      <c r="D3391" s="80">
        <v>2.0139999999999998</v>
      </c>
      <c r="E3391" s="80">
        <v>2.0539999999999998</v>
      </c>
      <c r="F3391" s="79">
        <v>22368680</v>
      </c>
      <c r="G3391" s="79">
        <v>7789867774</v>
      </c>
      <c r="H3391" s="123">
        <v>16000.387635180299</v>
      </c>
      <c r="I3391" s="124"/>
    </row>
    <row r="3392" spans="1:9" ht="25.35" customHeight="1">
      <c r="A3392" s="81">
        <v>41086</v>
      </c>
      <c r="B3392" s="80">
        <v>2.016</v>
      </c>
      <c r="C3392" s="80">
        <v>2.0284</v>
      </c>
      <c r="D3392" s="80">
        <v>2.0070000000000001</v>
      </c>
      <c r="E3392" s="80">
        <v>2.0070000000000001</v>
      </c>
      <c r="F3392" s="79">
        <v>11828385</v>
      </c>
      <c r="G3392" s="79">
        <v>7789867774</v>
      </c>
      <c r="H3392" s="123">
        <v>15634.264384690099</v>
      </c>
      <c r="I3392" s="124"/>
    </row>
    <row r="3393" spans="1:9" ht="25.35" customHeight="1">
      <c r="A3393" s="81">
        <v>41085</v>
      </c>
      <c r="B3393" s="80">
        <v>2.0150000000000001</v>
      </c>
      <c r="C3393" s="80">
        <v>2.0382099999999999</v>
      </c>
      <c r="D3393" s="80">
        <v>2.0099999999999998</v>
      </c>
      <c r="E3393" s="80">
        <v>2.0099999999999998</v>
      </c>
      <c r="F3393" s="79">
        <v>20871716</v>
      </c>
      <c r="G3393" s="79">
        <v>7789690011</v>
      </c>
      <c r="H3393" s="123">
        <v>15657.2768478217</v>
      </c>
      <c r="I3393" s="124"/>
    </row>
    <row r="3394" spans="1:9" ht="25.35" customHeight="1">
      <c r="A3394" s="81">
        <v>41082</v>
      </c>
      <c r="B3394" s="80">
        <v>2.004</v>
      </c>
      <c r="C3394" s="80">
        <v>2.0640000000000001</v>
      </c>
      <c r="D3394" s="80">
        <v>1.992</v>
      </c>
      <c r="E3394" s="80">
        <v>2.0499999999999998</v>
      </c>
      <c r="F3394" s="79">
        <v>16439201</v>
      </c>
      <c r="G3394" s="79">
        <v>7791690011</v>
      </c>
      <c r="H3394" s="123">
        <v>15972.964151013301</v>
      </c>
      <c r="I3394" s="124"/>
    </row>
    <row r="3395" spans="1:9" ht="25.35" customHeight="1">
      <c r="A3395" s="81">
        <v>41081</v>
      </c>
      <c r="B3395" s="80">
        <v>2.0190000000000001</v>
      </c>
      <c r="C3395" s="80">
        <v>2.0299999999999998</v>
      </c>
      <c r="D3395" s="80">
        <v>2.0089999999999999</v>
      </c>
      <c r="E3395" s="80">
        <v>2.0150000000000001</v>
      </c>
      <c r="F3395" s="79">
        <v>21197230</v>
      </c>
      <c r="G3395" s="79">
        <v>7792690011</v>
      </c>
      <c r="H3395" s="123">
        <v>15702.271189650701</v>
      </c>
      <c r="I3395" s="124"/>
    </row>
    <row r="3396" spans="1:9" ht="25.35" customHeight="1">
      <c r="A3396" s="81">
        <v>41080</v>
      </c>
      <c r="B3396" s="80">
        <v>2.0270000000000001</v>
      </c>
      <c r="C3396" s="80">
        <v>2.0449999999999999</v>
      </c>
      <c r="D3396" s="80">
        <v>2.0129999999999999</v>
      </c>
      <c r="E3396" s="80">
        <v>2.0270000000000001</v>
      </c>
      <c r="F3396" s="79">
        <v>42036138</v>
      </c>
      <c r="G3396" s="79">
        <v>7795690011</v>
      </c>
      <c r="H3396" s="123">
        <v>15801.8632657004</v>
      </c>
      <c r="I3396" s="124"/>
    </row>
    <row r="3397" spans="1:9" ht="25.35" customHeight="1">
      <c r="A3397" s="81">
        <v>41079</v>
      </c>
      <c r="B3397" s="80">
        <v>2.0230000000000001</v>
      </c>
      <c r="C3397" s="80">
        <v>2.0459999999999998</v>
      </c>
      <c r="D3397" s="80">
        <v>2.0209999999999999</v>
      </c>
      <c r="E3397" s="80">
        <v>2.0369999999999999</v>
      </c>
      <c r="F3397" s="79">
        <v>15755316</v>
      </c>
      <c r="G3397" s="79">
        <v>7797690011</v>
      </c>
      <c r="H3397" s="123">
        <v>15883.894091346699</v>
      </c>
      <c r="I3397" s="124"/>
    </row>
    <row r="3398" spans="1:9" ht="25.35" customHeight="1">
      <c r="A3398" s="81">
        <v>41078</v>
      </c>
      <c r="B3398" s="80">
        <v>2.0169999999999999</v>
      </c>
      <c r="C3398" s="80">
        <v>2.0190000000000001</v>
      </c>
      <c r="D3398" s="80">
        <v>1.9910000000000001</v>
      </c>
      <c r="E3398" s="80">
        <v>2.0190000000000001</v>
      </c>
      <c r="F3398" s="79">
        <v>18178191</v>
      </c>
      <c r="G3398" s="79">
        <v>7797594687</v>
      </c>
      <c r="H3398" s="123">
        <v>15743.344089489499</v>
      </c>
      <c r="I3398" s="124"/>
    </row>
    <row r="3399" spans="1:9" ht="25.35" customHeight="1">
      <c r="A3399" s="81">
        <v>41075</v>
      </c>
      <c r="B3399" s="80">
        <v>2.0169999999999999</v>
      </c>
      <c r="C3399" s="80">
        <v>2.0348000000000002</v>
      </c>
      <c r="D3399" s="80">
        <v>1.974</v>
      </c>
      <c r="E3399" s="80">
        <v>2.012</v>
      </c>
      <c r="F3399" s="79">
        <v>56651567</v>
      </c>
      <c r="G3399" s="79">
        <v>7799594687</v>
      </c>
      <c r="H3399" s="123">
        <v>15692.785164811999</v>
      </c>
      <c r="I3399" s="124"/>
    </row>
    <row r="3400" spans="1:9" ht="25.35" customHeight="1">
      <c r="A3400" s="81">
        <v>41074</v>
      </c>
      <c r="B3400" s="80">
        <v>2</v>
      </c>
      <c r="C3400" s="80">
        <v>2.0471900000000001</v>
      </c>
      <c r="D3400" s="80">
        <v>1.984</v>
      </c>
      <c r="E3400" s="80">
        <v>2.0169999999999999</v>
      </c>
      <c r="F3400" s="79">
        <v>46393193</v>
      </c>
      <c r="G3400" s="79">
        <v>7803094687</v>
      </c>
      <c r="H3400" s="123">
        <v>15738.8416711313</v>
      </c>
      <c r="I3400" s="124"/>
    </row>
    <row r="3401" spans="1:9" ht="25.35" customHeight="1">
      <c r="A3401" s="81">
        <v>41073</v>
      </c>
      <c r="B3401" s="80">
        <v>2.1240000000000001</v>
      </c>
      <c r="C3401" s="80">
        <v>2.129</v>
      </c>
      <c r="D3401" s="80">
        <v>2.0807099999999998</v>
      </c>
      <c r="E3401" s="80">
        <v>2.0910000000000002</v>
      </c>
      <c r="F3401" s="79">
        <v>16861507</v>
      </c>
      <c r="G3401" s="79">
        <v>7806094687</v>
      </c>
      <c r="H3401" s="123">
        <v>16322.544615852599</v>
      </c>
      <c r="I3401" s="124"/>
    </row>
    <row r="3402" spans="1:9" ht="25.35" customHeight="1">
      <c r="A3402" s="81">
        <v>41072</v>
      </c>
      <c r="B3402" s="80">
        <v>2.069</v>
      </c>
      <c r="C3402" s="80">
        <v>2.1160000000000001</v>
      </c>
      <c r="D3402" s="80">
        <v>2.0686900000000001</v>
      </c>
      <c r="E3402" s="80">
        <v>2.1160000000000001</v>
      </c>
      <c r="F3402" s="79">
        <v>18455578</v>
      </c>
      <c r="G3402" s="79">
        <v>7806094687</v>
      </c>
      <c r="H3402" s="123">
        <v>16517.697727474799</v>
      </c>
      <c r="I3402" s="124"/>
    </row>
    <row r="3403" spans="1:9" ht="25.35" customHeight="1">
      <c r="A3403" s="81">
        <v>41071</v>
      </c>
      <c r="B3403" s="80">
        <v>2.09</v>
      </c>
      <c r="C3403" s="80">
        <v>2.1</v>
      </c>
      <c r="D3403" s="80">
        <v>2.069</v>
      </c>
      <c r="E3403" s="80">
        <v>2.073</v>
      </c>
      <c r="F3403" s="79">
        <v>10569468</v>
      </c>
      <c r="G3403" s="79">
        <v>7805905025</v>
      </c>
      <c r="H3403" s="123">
        <v>16181.640759499</v>
      </c>
      <c r="I3403" s="124"/>
    </row>
    <row r="3404" spans="1:9" ht="25.35" customHeight="1">
      <c r="A3404" s="81">
        <v>41068</v>
      </c>
      <c r="B3404" s="80">
        <v>2.0409999999999999</v>
      </c>
      <c r="C3404" s="80">
        <v>2.0670000000000002</v>
      </c>
      <c r="D3404" s="80">
        <v>2.0339999999999998</v>
      </c>
      <c r="E3404" s="80">
        <v>2.0649999999999999</v>
      </c>
      <c r="F3404" s="79">
        <v>11539218</v>
      </c>
      <c r="G3404" s="79">
        <v>7805905025</v>
      </c>
      <c r="H3404" s="123">
        <v>16119.1943232825</v>
      </c>
      <c r="I3404" s="124"/>
    </row>
    <row r="3405" spans="1:9" ht="25.35" customHeight="1">
      <c r="A3405" s="81">
        <v>41067</v>
      </c>
      <c r="B3405" s="80">
        <v>2.0499999999999998</v>
      </c>
      <c r="C3405" s="80">
        <v>2.0659999999999998</v>
      </c>
      <c r="D3405" s="80">
        <v>2.036</v>
      </c>
      <c r="E3405" s="80">
        <v>2.0539999999999998</v>
      </c>
      <c r="F3405" s="79">
        <v>15412039</v>
      </c>
      <c r="G3405" s="79">
        <v>7805905025</v>
      </c>
      <c r="H3405" s="123">
        <v>16033.3281471437</v>
      </c>
      <c r="I3405" s="124"/>
    </row>
    <row r="3406" spans="1:9" ht="25.35" customHeight="1">
      <c r="A3406" s="81">
        <v>41066</v>
      </c>
      <c r="B3406" s="80">
        <v>2.0379999999999998</v>
      </c>
      <c r="C3406" s="80">
        <v>2.0522800000000001</v>
      </c>
      <c r="D3406" s="80">
        <v>2.0139999999999998</v>
      </c>
      <c r="E3406" s="80">
        <v>2.04</v>
      </c>
      <c r="F3406" s="79">
        <v>20611252</v>
      </c>
      <c r="G3406" s="79">
        <v>7805905025</v>
      </c>
      <c r="H3406" s="123">
        <v>15924.0459532284</v>
      </c>
      <c r="I3406" s="124"/>
    </row>
    <row r="3407" spans="1:9" ht="25.35" customHeight="1">
      <c r="A3407" s="81">
        <v>41061</v>
      </c>
      <c r="B3407" s="80">
        <v>2.089</v>
      </c>
      <c r="C3407" s="80">
        <v>2.089</v>
      </c>
      <c r="D3407" s="80">
        <v>2.0289999999999999</v>
      </c>
      <c r="E3407" s="80">
        <v>2.032</v>
      </c>
      <c r="F3407" s="79">
        <v>19738499</v>
      </c>
      <c r="G3407" s="79">
        <v>7805773719</v>
      </c>
      <c r="H3407" s="123">
        <v>15861.332703211299</v>
      </c>
      <c r="I3407" s="124"/>
    </row>
    <row r="3408" spans="1:9" ht="25.35" customHeight="1">
      <c r="A3408" s="81">
        <v>41060</v>
      </c>
      <c r="B3408" s="80">
        <v>2.0670000000000002</v>
      </c>
      <c r="C3408" s="80">
        <v>2.0739999999999998</v>
      </c>
      <c r="D3408" s="80">
        <v>2.0369999999999999</v>
      </c>
      <c r="E3408" s="80">
        <v>2.0630000000000002</v>
      </c>
      <c r="F3408" s="79">
        <v>19494254</v>
      </c>
      <c r="G3408" s="79">
        <v>7805773719</v>
      </c>
      <c r="H3408" s="123">
        <v>16103.310899418701</v>
      </c>
      <c r="I3408" s="124"/>
    </row>
    <row r="3409" spans="1:9" ht="25.35" customHeight="1">
      <c r="A3409" s="81">
        <v>41059</v>
      </c>
      <c r="B3409" s="80">
        <v>2.0529999999999999</v>
      </c>
      <c r="C3409" s="80">
        <v>2.0792000000000002</v>
      </c>
      <c r="D3409" s="80">
        <v>2.0449999999999999</v>
      </c>
      <c r="E3409" s="80">
        <v>2.056</v>
      </c>
      <c r="F3409" s="79">
        <v>13625640</v>
      </c>
      <c r="G3409" s="79">
        <v>7805773719</v>
      </c>
      <c r="H3409" s="123">
        <v>16048.670721599001</v>
      </c>
      <c r="I3409" s="124"/>
    </row>
    <row r="3410" spans="1:9" ht="25.35" customHeight="1">
      <c r="A3410" s="81">
        <v>41058</v>
      </c>
      <c r="B3410" s="80">
        <v>2.0590000000000002</v>
      </c>
      <c r="C3410" s="80">
        <v>2.0670000000000002</v>
      </c>
      <c r="D3410" s="80">
        <v>2.0379999999999998</v>
      </c>
      <c r="E3410" s="80">
        <v>2.0649999999999999</v>
      </c>
      <c r="F3410" s="79">
        <v>10340286</v>
      </c>
      <c r="G3410" s="79">
        <v>7807773719</v>
      </c>
      <c r="H3410" s="123">
        <v>16123.053176499399</v>
      </c>
      <c r="I3410" s="124"/>
    </row>
    <row r="3411" spans="1:9" ht="25.35" customHeight="1">
      <c r="A3411" s="81">
        <v>41057</v>
      </c>
      <c r="B3411" s="80">
        <v>2.081</v>
      </c>
      <c r="C3411" s="80">
        <v>2.0883500000000002</v>
      </c>
      <c r="D3411" s="80">
        <v>2.0470000000000002</v>
      </c>
      <c r="E3411" s="80">
        <v>2.0529999999999999</v>
      </c>
      <c r="F3411" s="79">
        <v>8122196</v>
      </c>
      <c r="G3411" s="79">
        <v>7809743244</v>
      </c>
      <c r="H3411" s="123">
        <v>16033.4026713894</v>
      </c>
      <c r="I3411" s="124"/>
    </row>
    <row r="3412" spans="1:9" ht="25.35" customHeight="1">
      <c r="A3412" s="81">
        <v>41054</v>
      </c>
      <c r="B3412" s="80">
        <v>2.0710000000000002</v>
      </c>
      <c r="C3412" s="80">
        <v>2.0844999999999998</v>
      </c>
      <c r="D3412" s="80">
        <v>2.052</v>
      </c>
      <c r="E3412" s="80">
        <v>2.0640000000000001</v>
      </c>
      <c r="F3412" s="79">
        <v>15517920</v>
      </c>
      <c r="G3412" s="79">
        <v>7809743244</v>
      </c>
      <c r="H3412" s="123">
        <v>16119.3092065495</v>
      </c>
      <c r="I3412" s="124"/>
    </row>
    <row r="3413" spans="1:9" ht="25.35" customHeight="1">
      <c r="A3413" s="81">
        <v>41053</v>
      </c>
      <c r="B3413" s="80">
        <v>2.0649999999999999</v>
      </c>
      <c r="C3413" s="80">
        <v>2.0790000000000002</v>
      </c>
      <c r="D3413" s="80">
        <v>2.044</v>
      </c>
      <c r="E3413" s="80">
        <v>2.0619999999999998</v>
      </c>
      <c r="F3413" s="79">
        <v>11038751</v>
      </c>
      <c r="G3413" s="79">
        <v>7811743244</v>
      </c>
      <c r="H3413" s="123">
        <v>16107.8148522226</v>
      </c>
      <c r="I3413" s="124"/>
    </row>
    <row r="3414" spans="1:9" ht="25.35" customHeight="1">
      <c r="A3414" s="81">
        <v>41052</v>
      </c>
      <c r="B3414" s="80">
        <v>2.0550000000000002</v>
      </c>
      <c r="C3414" s="80">
        <v>2.0756800000000002</v>
      </c>
      <c r="D3414" s="80">
        <v>2.0459999999999998</v>
      </c>
      <c r="E3414" s="80">
        <v>2.0489999999999999</v>
      </c>
      <c r="F3414" s="79">
        <v>15211017</v>
      </c>
      <c r="G3414" s="79">
        <v>7811743244</v>
      </c>
      <c r="H3414" s="123">
        <v>16006.2621006523</v>
      </c>
      <c r="I3414" s="124"/>
    </row>
    <row r="3415" spans="1:9" ht="25.35" customHeight="1">
      <c r="A3415" s="81">
        <v>41051</v>
      </c>
      <c r="B3415" s="80">
        <v>2.044</v>
      </c>
      <c r="C3415" s="80">
        <v>2.0790000000000002</v>
      </c>
      <c r="D3415" s="80">
        <v>2.04</v>
      </c>
      <c r="E3415" s="80">
        <v>2.0779999999999998</v>
      </c>
      <c r="F3415" s="79">
        <v>16987055</v>
      </c>
      <c r="G3415" s="79">
        <v>7814696609</v>
      </c>
      <c r="H3415" s="123">
        <v>16238.9400900946</v>
      </c>
      <c r="I3415" s="124"/>
    </row>
    <row r="3416" spans="1:9" ht="25.35" customHeight="1">
      <c r="A3416" s="81">
        <v>41050</v>
      </c>
      <c r="B3416" s="80">
        <v>2.0379999999999998</v>
      </c>
      <c r="C3416" s="80">
        <v>2.0579999999999998</v>
      </c>
      <c r="D3416" s="80">
        <v>2.0259999999999998</v>
      </c>
      <c r="E3416" s="80">
        <v>2.032</v>
      </c>
      <c r="F3416" s="79">
        <v>10913415</v>
      </c>
      <c r="G3416" s="79">
        <v>7816166076</v>
      </c>
      <c r="H3416" s="123">
        <v>15882.4499733092</v>
      </c>
      <c r="I3416" s="124"/>
    </row>
    <row r="3417" spans="1:9" ht="25.35" customHeight="1">
      <c r="A3417" s="81">
        <v>41047</v>
      </c>
      <c r="B3417" s="80">
        <v>2.0190000000000001</v>
      </c>
      <c r="C3417" s="80">
        <v>2.06</v>
      </c>
      <c r="D3417" s="80">
        <v>2.0078999999999998</v>
      </c>
      <c r="E3417" s="80">
        <v>2.04</v>
      </c>
      <c r="F3417" s="79">
        <v>21768633</v>
      </c>
      <c r="G3417" s="79">
        <v>7816166076</v>
      </c>
      <c r="H3417" s="123">
        <v>15944.9784968769</v>
      </c>
      <c r="I3417" s="124"/>
    </row>
    <row r="3418" spans="1:9" ht="25.35" customHeight="1">
      <c r="A3418" s="81">
        <v>41046</v>
      </c>
      <c r="B3418" s="80">
        <v>2.0699999999999998</v>
      </c>
      <c r="C3418" s="80">
        <v>2.07795</v>
      </c>
      <c r="D3418" s="80">
        <v>2.0030000000000001</v>
      </c>
      <c r="E3418" s="80">
        <v>2.0249999999999999</v>
      </c>
      <c r="F3418" s="79">
        <v>18051624</v>
      </c>
      <c r="G3418" s="79">
        <v>7821166076</v>
      </c>
      <c r="H3418" s="123">
        <v>15837.8620497845</v>
      </c>
      <c r="I3418" s="124"/>
    </row>
    <row r="3419" spans="1:9" ht="25.35" customHeight="1">
      <c r="A3419" s="81">
        <v>41045</v>
      </c>
      <c r="B3419" s="80">
        <v>2.0550000000000002</v>
      </c>
      <c r="C3419" s="80">
        <v>2.0939999999999999</v>
      </c>
      <c r="D3419" s="80">
        <v>2.0510000000000002</v>
      </c>
      <c r="E3419" s="80">
        <v>2.0710000000000002</v>
      </c>
      <c r="F3419" s="79">
        <v>16892465</v>
      </c>
      <c r="G3419" s="79">
        <v>7821166076</v>
      </c>
      <c r="H3419" s="123">
        <v>16197.6357191159</v>
      </c>
      <c r="I3419" s="124"/>
    </row>
    <row r="3420" spans="1:9" ht="25.35" customHeight="1">
      <c r="A3420" s="81">
        <v>41044</v>
      </c>
      <c r="B3420" s="80">
        <v>2.089</v>
      </c>
      <c r="C3420" s="80">
        <v>2.089</v>
      </c>
      <c r="D3420" s="80">
        <v>2.0579999999999998</v>
      </c>
      <c r="E3420" s="80">
        <v>2.073</v>
      </c>
      <c r="F3420" s="79">
        <v>20602561</v>
      </c>
      <c r="G3420" s="79">
        <v>7821166076</v>
      </c>
      <c r="H3420" s="123">
        <v>16213.276917523401</v>
      </c>
      <c r="I3420" s="124"/>
    </row>
    <row r="3421" spans="1:9" ht="25.35" customHeight="1">
      <c r="A3421" s="81">
        <v>41043</v>
      </c>
      <c r="B3421" s="80">
        <v>2.085</v>
      </c>
      <c r="C3421" s="80">
        <v>2.1053199999999999</v>
      </c>
      <c r="D3421" s="80">
        <v>2.0379999999999998</v>
      </c>
      <c r="E3421" s="80">
        <v>2.0489999999999999</v>
      </c>
      <c r="F3421" s="79">
        <v>24110213</v>
      </c>
      <c r="G3421" s="79">
        <v>7779436128</v>
      </c>
      <c r="H3421" s="123">
        <v>15940.064819167301</v>
      </c>
      <c r="I3421" s="124"/>
    </row>
    <row r="3422" spans="1:9" ht="25.35" customHeight="1">
      <c r="A3422" s="81">
        <v>41040</v>
      </c>
      <c r="B3422" s="80">
        <v>2.1179999999999999</v>
      </c>
      <c r="C3422" s="80">
        <v>2.1179999999999999</v>
      </c>
      <c r="D3422" s="80">
        <v>2.0609999999999999</v>
      </c>
      <c r="E3422" s="80">
        <v>2.097</v>
      </c>
      <c r="F3422" s="79">
        <v>25839812</v>
      </c>
      <c r="G3422" s="79">
        <v>7783436128</v>
      </c>
      <c r="H3422" s="123">
        <v>16321.864654826701</v>
      </c>
      <c r="I3422" s="124"/>
    </row>
    <row r="3423" spans="1:9" ht="25.35" customHeight="1">
      <c r="A3423" s="81">
        <v>41039</v>
      </c>
      <c r="B3423" s="80">
        <v>2.1949999999999998</v>
      </c>
      <c r="C3423" s="80">
        <v>2.1978399999999998</v>
      </c>
      <c r="D3423" s="80">
        <v>2.1030000000000002</v>
      </c>
      <c r="E3423" s="80">
        <v>2.1150000000000002</v>
      </c>
      <c r="F3423" s="79">
        <v>33976441</v>
      </c>
      <c r="G3423" s="79">
        <v>7787436128</v>
      </c>
      <c r="H3423" s="123">
        <v>16470.427484986802</v>
      </c>
      <c r="I3423" s="124"/>
    </row>
    <row r="3424" spans="1:9" ht="25.35" customHeight="1">
      <c r="A3424" s="81">
        <v>41038</v>
      </c>
      <c r="B3424" s="80">
        <v>2.1480000000000001</v>
      </c>
      <c r="C3424" s="80">
        <v>2.2010000000000001</v>
      </c>
      <c r="D3424" s="80">
        <v>2.1339000000000001</v>
      </c>
      <c r="E3424" s="80">
        <v>2.1720000000000002</v>
      </c>
      <c r="F3424" s="79">
        <v>19740560</v>
      </c>
      <c r="G3424" s="79">
        <v>7787436128</v>
      </c>
      <c r="H3424" s="123">
        <v>16914.310735295199</v>
      </c>
      <c r="I3424" s="124"/>
    </row>
    <row r="3425" spans="1:9" ht="25.35" customHeight="1">
      <c r="A3425" s="81">
        <v>41037</v>
      </c>
      <c r="B3425" s="80">
        <v>2.181</v>
      </c>
      <c r="C3425" s="80">
        <v>2.1978900000000001</v>
      </c>
      <c r="D3425" s="80">
        <v>2.1412499999999999</v>
      </c>
      <c r="E3425" s="80">
        <v>2.145</v>
      </c>
      <c r="F3425" s="79">
        <v>23798286</v>
      </c>
      <c r="G3425" s="79">
        <v>7787210737</v>
      </c>
      <c r="H3425" s="123">
        <v>16703.566882335701</v>
      </c>
      <c r="I3425" s="124"/>
    </row>
    <row r="3426" spans="1:9" ht="25.35" customHeight="1">
      <c r="A3426" s="81">
        <v>41033</v>
      </c>
      <c r="B3426" s="80">
        <v>2.1549999999999998</v>
      </c>
      <c r="C3426" s="80">
        <v>2.1760000000000002</v>
      </c>
      <c r="D3426" s="80">
        <v>2.1440000000000001</v>
      </c>
      <c r="E3426" s="80">
        <v>2.149</v>
      </c>
      <c r="F3426" s="79">
        <v>16100628</v>
      </c>
      <c r="G3426" s="79">
        <v>7787210737</v>
      </c>
      <c r="H3426" s="123">
        <v>16734.715324254699</v>
      </c>
      <c r="I3426" s="124"/>
    </row>
    <row r="3427" spans="1:9" ht="25.35" customHeight="1">
      <c r="A3427" s="81">
        <v>41032</v>
      </c>
      <c r="B3427" s="80">
        <v>2.1429999999999998</v>
      </c>
      <c r="C3427" s="80">
        <v>2.1680000000000001</v>
      </c>
      <c r="D3427" s="80">
        <v>2.141</v>
      </c>
      <c r="E3427" s="80">
        <v>2.1589999999999998</v>
      </c>
      <c r="F3427" s="79">
        <v>11157694</v>
      </c>
      <c r="G3427" s="79">
        <v>7787210737</v>
      </c>
      <c r="H3427" s="123">
        <v>16812.587357360098</v>
      </c>
      <c r="I3427" s="124"/>
    </row>
    <row r="3428" spans="1:9" ht="25.35" customHeight="1">
      <c r="A3428" s="81">
        <v>41030</v>
      </c>
      <c r="B3428" s="80">
        <v>2.17</v>
      </c>
      <c r="C3428" s="80">
        <v>2.17</v>
      </c>
      <c r="D3428" s="80">
        <v>2.1320000000000001</v>
      </c>
      <c r="E3428" s="80">
        <v>2.1349999999999998</v>
      </c>
      <c r="F3428" s="79">
        <v>16872778</v>
      </c>
      <c r="G3428" s="79">
        <v>7787210737</v>
      </c>
      <c r="H3428" s="123">
        <v>16625.6948492304</v>
      </c>
      <c r="I3428" s="124"/>
    </row>
    <row r="3429" spans="1:9" ht="25.35" customHeight="1">
      <c r="A3429" s="81">
        <v>41029</v>
      </c>
      <c r="B3429" s="80">
        <v>2.133</v>
      </c>
      <c r="C3429" s="80">
        <v>2.14</v>
      </c>
      <c r="D3429" s="80">
        <v>2.1040000000000001</v>
      </c>
      <c r="E3429" s="80">
        <v>2.1080000000000001</v>
      </c>
      <c r="F3429" s="79">
        <v>13480319</v>
      </c>
      <c r="G3429" s="79">
        <v>7787130958</v>
      </c>
      <c r="H3429" s="123">
        <v>16415.272371372201</v>
      </c>
      <c r="I3429" s="124"/>
    </row>
    <row r="3430" spans="1:9" ht="25.35" customHeight="1">
      <c r="A3430" s="81">
        <v>41026</v>
      </c>
      <c r="B3430" s="80">
        <v>2.15</v>
      </c>
      <c r="C3430" s="80">
        <v>2.1509999999999998</v>
      </c>
      <c r="D3430" s="80">
        <v>2.1160000000000001</v>
      </c>
      <c r="E3430" s="80">
        <v>2.129</v>
      </c>
      <c r="F3430" s="79">
        <v>23151830</v>
      </c>
      <c r="G3430" s="79">
        <v>7787130958</v>
      </c>
      <c r="H3430" s="123">
        <v>16578.801408557101</v>
      </c>
      <c r="I3430" s="124"/>
    </row>
    <row r="3431" spans="1:9" ht="25.35" customHeight="1">
      <c r="A3431" s="81">
        <v>41025</v>
      </c>
      <c r="B3431" s="80">
        <v>2.1629999999999998</v>
      </c>
      <c r="C3431" s="80">
        <v>2.1713</v>
      </c>
      <c r="D3431" s="80">
        <v>2.1280000000000001</v>
      </c>
      <c r="E3431" s="80">
        <v>2.161</v>
      </c>
      <c r="F3431" s="79">
        <v>15443987</v>
      </c>
      <c r="G3431" s="79">
        <v>7787130958</v>
      </c>
      <c r="H3431" s="123">
        <v>16827.990104207402</v>
      </c>
      <c r="I3431" s="124"/>
    </row>
    <row r="3432" spans="1:9" ht="25.35" customHeight="1">
      <c r="A3432" s="81">
        <v>41024</v>
      </c>
      <c r="B3432" s="80">
        <v>2.141</v>
      </c>
      <c r="C3432" s="80">
        <v>2.1642999999999999</v>
      </c>
      <c r="D3432" s="80">
        <v>2.1379999999999999</v>
      </c>
      <c r="E3432" s="80">
        <v>2.16</v>
      </c>
      <c r="F3432" s="79">
        <v>12790804</v>
      </c>
      <c r="G3432" s="79">
        <v>7787130958</v>
      </c>
      <c r="H3432" s="123">
        <v>16820.203537654801</v>
      </c>
      <c r="I3432" s="124"/>
    </row>
    <row r="3433" spans="1:9" ht="25.35" customHeight="1">
      <c r="A3433" s="81">
        <v>41023</v>
      </c>
      <c r="B3433" s="80">
        <v>2.1059999999999999</v>
      </c>
      <c r="C3433" s="80">
        <v>2.1398000000000001</v>
      </c>
      <c r="D3433" s="80">
        <v>2.1</v>
      </c>
      <c r="E3433" s="80">
        <v>2.137</v>
      </c>
      <c r="F3433" s="79">
        <v>25139638</v>
      </c>
      <c r="G3433" s="79">
        <v>7787130958</v>
      </c>
      <c r="H3433" s="123">
        <v>16641.099510767999</v>
      </c>
      <c r="I3433" s="124"/>
    </row>
    <row r="3434" spans="1:9" ht="25.35" customHeight="1">
      <c r="A3434" s="81">
        <v>41022</v>
      </c>
      <c r="B3434" s="80">
        <v>2.1549999999999998</v>
      </c>
      <c r="C3434" s="80">
        <v>2.165</v>
      </c>
      <c r="D3434" s="80">
        <v>2.1070000000000002</v>
      </c>
      <c r="E3434" s="80">
        <v>2.109</v>
      </c>
      <c r="F3434" s="79">
        <v>17579848</v>
      </c>
      <c r="G3434" s="79">
        <v>7787071566</v>
      </c>
      <c r="H3434" s="123">
        <v>16422.933680198799</v>
      </c>
      <c r="I3434" s="124"/>
    </row>
    <row r="3435" spans="1:9" ht="25.35" customHeight="1">
      <c r="A3435" s="81">
        <v>41019</v>
      </c>
      <c r="B3435" s="80">
        <v>2.1619999999999999</v>
      </c>
      <c r="C3435" s="80">
        <v>2.1909999999999998</v>
      </c>
      <c r="D3435" s="80">
        <v>2.157</v>
      </c>
      <c r="E3435" s="80">
        <v>2.1819999999999999</v>
      </c>
      <c r="F3435" s="79">
        <v>16623020</v>
      </c>
      <c r="G3435" s="79">
        <v>7787071566</v>
      </c>
      <c r="H3435" s="123">
        <v>16991.389548052899</v>
      </c>
      <c r="I3435" s="124"/>
    </row>
    <row r="3436" spans="1:9" ht="25.35" customHeight="1">
      <c r="A3436" s="81">
        <v>41018</v>
      </c>
      <c r="B3436" s="80">
        <v>2.1800000000000002</v>
      </c>
      <c r="C3436" s="80">
        <v>2.1949999999999998</v>
      </c>
      <c r="D3436" s="80">
        <v>2.145</v>
      </c>
      <c r="E3436" s="80">
        <v>2.1629999999999998</v>
      </c>
      <c r="F3436" s="79">
        <v>19973660</v>
      </c>
      <c r="G3436" s="79">
        <v>7787071566</v>
      </c>
      <c r="H3436" s="123">
        <v>16843.436629006999</v>
      </c>
      <c r="I3436" s="124"/>
    </row>
    <row r="3437" spans="1:9" ht="25.35" customHeight="1">
      <c r="A3437" s="81">
        <v>41017</v>
      </c>
      <c r="B3437" s="80">
        <v>2.1949999999999998</v>
      </c>
      <c r="C3437" s="80">
        <v>2.1949999999999998</v>
      </c>
      <c r="D3437" s="80">
        <v>2.1602999999999999</v>
      </c>
      <c r="E3437" s="80">
        <v>2.1669999999999998</v>
      </c>
      <c r="F3437" s="79">
        <v>13749959</v>
      </c>
      <c r="G3437" s="79">
        <v>7787071566</v>
      </c>
      <c r="H3437" s="123">
        <v>16874.5845142492</v>
      </c>
      <c r="I3437" s="124"/>
    </row>
    <row r="3438" spans="1:9" ht="25.35" customHeight="1">
      <c r="A3438" s="81">
        <v>41016</v>
      </c>
      <c r="B3438" s="80">
        <v>2.1589999999999998</v>
      </c>
      <c r="C3438" s="80">
        <v>2.2000000000000002</v>
      </c>
      <c r="D3438" s="80">
        <v>2.149</v>
      </c>
      <c r="E3438" s="80">
        <v>2.1970000000000001</v>
      </c>
      <c r="F3438" s="79">
        <v>16151403</v>
      </c>
      <c r="G3438" s="79">
        <v>7787071566</v>
      </c>
      <c r="H3438" s="123">
        <v>17108.196438439201</v>
      </c>
      <c r="I3438" s="124"/>
    </row>
    <row r="3439" spans="1:9" ht="25.35" customHeight="1">
      <c r="A3439" s="81">
        <v>41015</v>
      </c>
      <c r="B3439" s="80">
        <v>2.1659999999999999</v>
      </c>
      <c r="C3439" s="80">
        <v>2.1789999999999998</v>
      </c>
      <c r="D3439" s="80">
        <v>2.1520000000000001</v>
      </c>
      <c r="E3439" s="80">
        <v>2.157</v>
      </c>
      <c r="F3439" s="79">
        <v>14569307</v>
      </c>
      <c r="G3439" s="79">
        <v>7787030905</v>
      </c>
      <c r="H3439" s="123">
        <v>16796.626167072802</v>
      </c>
      <c r="I3439" s="124"/>
    </row>
    <row r="3440" spans="1:9" ht="25.35" customHeight="1">
      <c r="A3440" s="81">
        <v>41012</v>
      </c>
      <c r="B3440" s="80">
        <v>2.1909999999999998</v>
      </c>
      <c r="C3440" s="80">
        <v>2.1979700000000002</v>
      </c>
      <c r="D3440" s="80">
        <v>2.1680000000000001</v>
      </c>
      <c r="E3440" s="80">
        <v>2.17</v>
      </c>
      <c r="F3440" s="79">
        <v>16765453</v>
      </c>
      <c r="G3440" s="79">
        <v>7787030905</v>
      </c>
      <c r="H3440" s="123">
        <v>16897.8576579533</v>
      </c>
      <c r="I3440" s="124"/>
    </row>
    <row r="3441" spans="1:9" ht="25.35" customHeight="1">
      <c r="A3441" s="81">
        <v>41011</v>
      </c>
      <c r="B3441" s="80">
        <v>2.1360000000000001</v>
      </c>
      <c r="C3441" s="80">
        <v>2.2040000000000002</v>
      </c>
      <c r="D3441" s="80">
        <v>2.125</v>
      </c>
      <c r="E3441" s="80">
        <v>2.1949999999999998</v>
      </c>
      <c r="F3441" s="79">
        <v>27003434</v>
      </c>
      <c r="G3441" s="79">
        <v>7787030905</v>
      </c>
      <c r="H3441" s="123">
        <v>17092.532316634599</v>
      </c>
      <c r="I3441" s="124"/>
    </row>
    <row r="3442" spans="1:9" ht="25.35" customHeight="1">
      <c r="A3442" s="81">
        <v>41010</v>
      </c>
      <c r="B3442" s="80">
        <v>2.169</v>
      </c>
      <c r="C3442" s="80">
        <v>2.1709999999999998</v>
      </c>
      <c r="D3442" s="80">
        <v>2.1179999999999999</v>
      </c>
      <c r="E3442" s="80">
        <v>2.1320000000000001</v>
      </c>
      <c r="F3442" s="79">
        <v>38500621</v>
      </c>
      <c r="G3442" s="79">
        <v>7787030905</v>
      </c>
      <c r="H3442" s="123">
        <v>16601.949651818701</v>
      </c>
      <c r="I3442" s="124"/>
    </row>
    <row r="3443" spans="1:9" ht="25.35" customHeight="1">
      <c r="A3443" s="81">
        <v>41009</v>
      </c>
      <c r="B3443" s="80">
        <v>2.2109999999999999</v>
      </c>
      <c r="C3443" s="80">
        <v>2.2240000000000002</v>
      </c>
      <c r="D3443" s="80">
        <v>2.1859999999999999</v>
      </c>
      <c r="E3443" s="80">
        <v>2.1859999999999999</v>
      </c>
      <c r="F3443" s="79">
        <v>15647142</v>
      </c>
      <c r="G3443" s="79">
        <v>7786810258</v>
      </c>
      <c r="H3443" s="123">
        <v>17021.968070561201</v>
      </c>
      <c r="I3443" s="124"/>
    </row>
    <row r="3444" spans="1:9" ht="25.35" customHeight="1">
      <c r="A3444" s="81">
        <v>41004</v>
      </c>
      <c r="B3444" s="80">
        <v>2.2240000000000002</v>
      </c>
      <c r="C3444" s="80">
        <v>2.2290000000000001</v>
      </c>
      <c r="D3444" s="80">
        <v>2.2000000000000002</v>
      </c>
      <c r="E3444" s="80">
        <v>2.2229999999999999</v>
      </c>
      <c r="F3444" s="79">
        <v>17234653</v>
      </c>
      <c r="G3444" s="79">
        <v>7786810258</v>
      </c>
      <c r="H3444" s="123">
        <v>17310.079589690198</v>
      </c>
      <c r="I3444" s="124"/>
    </row>
    <row r="3445" spans="1:9" ht="25.35" customHeight="1">
      <c r="A3445" s="81">
        <v>41003</v>
      </c>
      <c r="B3445" s="80">
        <v>2.274</v>
      </c>
      <c r="C3445" s="80">
        <v>2.286</v>
      </c>
      <c r="D3445" s="80">
        <v>2.2149999999999999</v>
      </c>
      <c r="E3445" s="80">
        <v>2.2210000000000001</v>
      </c>
      <c r="F3445" s="79">
        <v>32077317</v>
      </c>
      <c r="G3445" s="79">
        <v>7786810258</v>
      </c>
      <c r="H3445" s="123">
        <v>17294.505241418301</v>
      </c>
      <c r="I3445" s="124"/>
    </row>
    <row r="3446" spans="1:9" ht="25.35" customHeight="1">
      <c r="A3446" s="81">
        <v>41002</v>
      </c>
      <c r="B3446" s="80">
        <v>2.2970000000000002</v>
      </c>
      <c r="C3446" s="80">
        <v>2.2989999999999999</v>
      </c>
      <c r="D3446" s="80">
        <v>2.2749999999999999</v>
      </c>
      <c r="E3446" s="80">
        <v>2.2789999999999999</v>
      </c>
      <c r="F3446" s="79">
        <v>18333481</v>
      </c>
      <c r="G3446" s="79">
        <v>7786810258</v>
      </c>
      <c r="H3446" s="123">
        <v>17746.1409195817</v>
      </c>
      <c r="I3446" s="124"/>
    </row>
    <row r="3447" spans="1:9" ht="25.35" customHeight="1">
      <c r="A3447" s="81">
        <v>41001</v>
      </c>
      <c r="B3447" s="80">
        <v>2.2799999999999998</v>
      </c>
      <c r="C3447" s="80">
        <v>2.2869999999999999</v>
      </c>
      <c r="D3447" s="80">
        <v>2.2389999999999999</v>
      </c>
      <c r="E3447" s="80">
        <v>2.286</v>
      </c>
      <c r="F3447" s="79">
        <v>18147068</v>
      </c>
      <c r="G3447" s="79">
        <v>7784637743</v>
      </c>
      <c r="H3447" s="123">
        <v>17795.681984434101</v>
      </c>
      <c r="I3447" s="124"/>
    </row>
    <row r="3448" spans="1:9" ht="25.35" customHeight="1">
      <c r="A3448" s="81">
        <v>40998</v>
      </c>
      <c r="B3448" s="80">
        <v>2.2360000000000002</v>
      </c>
      <c r="C3448" s="80">
        <v>2.2746</v>
      </c>
      <c r="D3448" s="80">
        <v>2.2336</v>
      </c>
      <c r="E3448" s="80">
        <v>2.2639999999999998</v>
      </c>
      <c r="F3448" s="79">
        <v>19214207</v>
      </c>
      <c r="G3448" s="79">
        <v>7784637743</v>
      </c>
      <c r="H3448" s="123">
        <v>17624.419375015401</v>
      </c>
      <c r="I3448" s="124"/>
    </row>
    <row r="3449" spans="1:9" ht="25.35" customHeight="1">
      <c r="A3449" s="81">
        <v>40997</v>
      </c>
      <c r="B3449" s="80">
        <v>2.2759999999999998</v>
      </c>
      <c r="C3449" s="80">
        <v>2.2759999999999998</v>
      </c>
      <c r="D3449" s="80">
        <v>2.2250000000000001</v>
      </c>
      <c r="E3449" s="80">
        <v>2.234</v>
      </c>
      <c r="F3449" s="79">
        <v>19022008</v>
      </c>
      <c r="G3449" s="79">
        <v>7784637743</v>
      </c>
      <c r="H3449" s="123">
        <v>17390.880465445702</v>
      </c>
      <c r="I3449" s="124"/>
    </row>
    <row r="3450" spans="1:9" ht="25.35" customHeight="1">
      <c r="A3450" s="81">
        <v>40996</v>
      </c>
      <c r="B3450" s="80">
        <v>2.2759999999999998</v>
      </c>
      <c r="C3450" s="80">
        <v>2.3001800000000001</v>
      </c>
      <c r="D3450" s="80">
        <v>2.2669999999999999</v>
      </c>
      <c r="E3450" s="80">
        <v>2.2759999999999998</v>
      </c>
      <c r="F3450" s="79">
        <v>21578711</v>
      </c>
      <c r="G3450" s="79">
        <v>7784637743</v>
      </c>
      <c r="H3450" s="123">
        <v>17717.8356812442</v>
      </c>
      <c r="I3450" s="124"/>
    </row>
    <row r="3451" spans="1:9" ht="25.35" customHeight="1">
      <c r="A3451" s="81">
        <v>40995</v>
      </c>
      <c r="B3451" s="80">
        <v>2.306</v>
      </c>
      <c r="C3451" s="80">
        <v>2.32897</v>
      </c>
      <c r="D3451" s="80">
        <v>2.1880000000000002</v>
      </c>
      <c r="E3451" s="80">
        <v>2.2759999999999998</v>
      </c>
      <c r="F3451" s="79">
        <v>15335799</v>
      </c>
      <c r="G3451" s="79">
        <v>7784637743</v>
      </c>
      <c r="H3451" s="123">
        <v>17717.8356812442</v>
      </c>
      <c r="I3451" s="124"/>
    </row>
    <row r="3452" spans="1:9" ht="25.35" customHeight="1">
      <c r="A3452" s="81">
        <v>40994</v>
      </c>
      <c r="B3452" s="80">
        <v>2.3290000000000002</v>
      </c>
      <c r="C3452" s="80">
        <v>2.3298999999999999</v>
      </c>
      <c r="D3452" s="80">
        <v>2.282</v>
      </c>
      <c r="E3452" s="80">
        <v>2.3010000000000002</v>
      </c>
      <c r="F3452" s="79">
        <v>23293548</v>
      </c>
      <c r="G3452" s="79">
        <v>7783557747</v>
      </c>
      <c r="H3452" s="123">
        <v>17909.9672962964</v>
      </c>
      <c r="I3452" s="124"/>
    </row>
    <row r="3453" spans="1:9" ht="25.35" customHeight="1">
      <c r="A3453" s="81">
        <v>40991</v>
      </c>
      <c r="B3453" s="80">
        <v>2.2799999999999998</v>
      </c>
      <c r="C3453" s="80">
        <v>2.3530000000000002</v>
      </c>
      <c r="D3453" s="80">
        <v>2.2758500000000002</v>
      </c>
      <c r="E3453" s="80">
        <v>2.3210000000000002</v>
      </c>
      <c r="F3453" s="79">
        <v>63070444</v>
      </c>
      <c r="G3453" s="79">
        <v>7783557747</v>
      </c>
      <c r="H3453" s="123">
        <v>18065.638302776799</v>
      </c>
      <c r="I3453" s="124"/>
    </row>
    <row r="3454" spans="1:9" ht="25.35" customHeight="1">
      <c r="A3454" s="81">
        <v>40990</v>
      </c>
      <c r="B3454" s="80">
        <v>2.1749999999999998</v>
      </c>
      <c r="C3454" s="80">
        <v>2.2029999999999998</v>
      </c>
      <c r="D3454" s="80">
        <v>2.1640000000000001</v>
      </c>
      <c r="E3454" s="80">
        <v>2.202</v>
      </c>
      <c r="F3454" s="79">
        <v>17524305</v>
      </c>
      <c r="G3454" s="79">
        <v>7783557747</v>
      </c>
      <c r="H3454" s="123">
        <v>17139.393401750101</v>
      </c>
      <c r="I3454" s="124"/>
    </row>
    <row r="3455" spans="1:9" ht="25.35" customHeight="1">
      <c r="A3455" s="81">
        <v>40989</v>
      </c>
      <c r="B3455" s="80">
        <v>2.1709999999999998</v>
      </c>
      <c r="C3455" s="80">
        <v>2.2000999999999999</v>
      </c>
      <c r="D3455" s="80">
        <v>2.1640000000000001</v>
      </c>
      <c r="E3455" s="80">
        <v>2.1760000000000002</v>
      </c>
      <c r="F3455" s="79">
        <v>17389529</v>
      </c>
      <c r="G3455" s="79">
        <v>7783557747</v>
      </c>
      <c r="H3455" s="123">
        <v>16937.022577921402</v>
      </c>
      <c r="I3455" s="124"/>
    </row>
    <row r="3456" spans="1:9" ht="25.35" customHeight="1">
      <c r="A3456" s="81">
        <v>40988</v>
      </c>
      <c r="B3456" s="80">
        <v>2.1629999999999998</v>
      </c>
      <c r="C3456" s="80">
        <v>2.1829999999999998</v>
      </c>
      <c r="D3456" s="80">
        <v>2.1549999999999998</v>
      </c>
      <c r="E3456" s="80">
        <v>2.16</v>
      </c>
      <c r="F3456" s="79">
        <v>12243167</v>
      </c>
      <c r="G3456" s="79">
        <v>7783557747</v>
      </c>
      <c r="H3456" s="123">
        <v>16812.485401588099</v>
      </c>
      <c r="I3456" s="124"/>
    </row>
    <row r="3457" spans="1:9" ht="25.35" customHeight="1">
      <c r="A3457" s="81">
        <v>40987</v>
      </c>
      <c r="B3457" s="80">
        <v>2.1640000000000001</v>
      </c>
      <c r="C3457" s="80">
        <v>2.1930000000000001</v>
      </c>
      <c r="D3457" s="80">
        <v>2.161</v>
      </c>
      <c r="E3457" s="80">
        <v>2.1739999999999999</v>
      </c>
      <c r="F3457" s="79">
        <v>12314058</v>
      </c>
      <c r="G3457" s="79">
        <v>7782745389</v>
      </c>
      <c r="H3457" s="123">
        <v>16919.688668663301</v>
      </c>
      <c r="I3457" s="124"/>
    </row>
    <row r="3458" spans="1:9" ht="25.35" customHeight="1">
      <c r="A3458" s="81">
        <v>40984</v>
      </c>
      <c r="B3458" s="80">
        <v>2.1579999999999999</v>
      </c>
      <c r="C3458" s="80">
        <v>2.19</v>
      </c>
      <c r="D3458" s="80">
        <v>2.14</v>
      </c>
      <c r="E3458" s="80">
        <v>2.1560000000000001</v>
      </c>
      <c r="F3458" s="79">
        <v>31398237</v>
      </c>
      <c r="G3458" s="79">
        <v>7782745389</v>
      </c>
      <c r="H3458" s="123">
        <v>16779.600127481401</v>
      </c>
      <c r="I3458" s="124"/>
    </row>
    <row r="3459" spans="1:9" ht="25.35" customHeight="1">
      <c r="A3459" s="81">
        <v>40983</v>
      </c>
      <c r="B3459" s="80">
        <v>2.1779999999999999</v>
      </c>
      <c r="C3459" s="80">
        <v>2.1890000000000001</v>
      </c>
      <c r="D3459" s="80">
        <v>2.1480000000000001</v>
      </c>
      <c r="E3459" s="80">
        <v>2.1579999999999999</v>
      </c>
      <c r="F3459" s="79">
        <v>17858547</v>
      </c>
      <c r="G3459" s="79">
        <v>7782745389</v>
      </c>
      <c r="H3459" s="123">
        <v>16795.1644900844</v>
      </c>
      <c r="I3459" s="124"/>
    </row>
    <row r="3460" spans="1:9" ht="25.35" customHeight="1">
      <c r="A3460" s="81">
        <v>40982</v>
      </c>
      <c r="B3460" s="80">
        <v>2.1890000000000001</v>
      </c>
      <c r="C3460" s="80">
        <v>2.19482</v>
      </c>
      <c r="D3460" s="80">
        <v>2.1768000000000001</v>
      </c>
      <c r="E3460" s="80">
        <v>2.1800000000000002</v>
      </c>
      <c r="F3460" s="79">
        <v>21150808</v>
      </c>
      <c r="G3460" s="79">
        <v>7782745389</v>
      </c>
      <c r="H3460" s="123">
        <v>16966.385467574299</v>
      </c>
      <c r="I3460" s="124"/>
    </row>
    <row r="3461" spans="1:9" ht="25.35" customHeight="1">
      <c r="A3461" s="81">
        <v>40981</v>
      </c>
      <c r="B3461" s="80">
        <v>2.1789999999999998</v>
      </c>
      <c r="C3461" s="80">
        <v>2.1850000000000001</v>
      </c>
      <c r="D3461" s="80">
        <v>2.165</v>
      </c>
      <c r="E3461" s="80">
        <v>2.1779999999999999</v>
      </c>
      <c r="F3461" s="79">
        <v>12025910</v>
      </c>
      <c r="G3461" s="79">
        <v>7782745389</v>
      </c>
      <c r="H3461" s="123">
        <v>16950.819249420299</v>
      </c>
      <c r="I3461" s="124"/>
    </row>
    <row r="3462" spans="1:9" ht="25.35" customHeight="1">
      <c r="A3462" s="81">
        <v>40980</v>
      </c>
      <c r="B3462" s="80">
        <v>2.181</v>
      </c>
      <c r="C3462" s="80">
        <v>2.1894</v>
      </c>
      <c r="D3462" s="80">
        <v>2.16</v>
      </c>
      <c r="E3462" s="80">
        <v>2.1659999999999999</v>
      </c>
      <c r="F3462" s="79">
        <v>14200653</v>
      </c>
      <c r="G3462" s="79">
        <v>7781871436</v>
      </c>
      <c r="H3462" s="123">
        <v>16855.534524839699</v>
      </c>
      <c r="I3462" s="124"/>
    </row>
    <row r="3463" spans="1:9" ht="25.35" customHeight="1">
      <c r="A3463" s="81">
        <v>40977</v>
      </c>
      <c r="B3463" s="80">
        <v>2.1589999999999998</v>
      </c>
      <c r="C3463" s="80">
        <v>2.2109999999999999</v>
      </c>
      <c r="D3463" s="80">
        <v>2.1539999999999999</v>
      </c>
      <c r="E3463" s="80">
        <v>2.1880000000000002</v>
      </c>
      <c r="F3463" s="79">
        <v>18690647</v>
      </c>
      <c r="G3463" s="79">
        <v>7781871436</v>
      </c>
      <c r="H3463" s="123">
        <v>17026.734419955901</v>
      </c>
      <c r="I3463" s="124"/>
    </row>
    <row r="3464" spans="1:9" ht="25.35" customHeight="1">
      <c r="A3464" s="81">
        <v>40976</v>
      </c>
      <c r="B3464" s="80">
        <v>2.1240000000000001</v>
      </c>
      <c r="C3464" s="80">
        <v>2.177</v>
      </c>
      <c r="D3464" s="80">
        <v>2.109</v>
      </c>
      <c r="E3464" s="80">
        <v>2.1619999999999999</v>
      </c>
      <c r="F3464" s="79">
        <v>17186270</v>
      </c>
      <c r="G3464" s="79">
        <v>7781871436</v>
      </c>
      <c r="H3464" s="123">
        <v>16824.405584507</v>
      </c>
      <c r="I3464" s="124"/>
    </row>
    <row r="3465" spans="1:9" ht="25.35" customHeight="1">
      <c r="A3465" s="81">
        <v>40975</v>
      </c>
      <c r="B3465" s="80">
        <v>2.109</v>
      </c>
      <c r="C3465" s="80">
        <v>2.117</v>
      </c>
      <c r="D3465" s="80">
        <v>2.0979999999999999</v>
      </c>
      <c r="E3465" s="80">
        <v>2.1150000000000002</v>
      </c>
      <c r="F3465" s="79">
        <v>13668183</v>
      </c>
      <c r="G3465" s="79">
        <v>7781871436</v>
      </c>
      <c r="H3465" s="123">
        <v>16458.658161353698</v>
      </c>
      <c r="I3465" s="124"/>
    </row>
    <row r="3466" spans="1:9" ht="25.35" customHeight="1">
      <c r="A3466" s="81">
        <v>40974</v>
      </c>
      <c r="B3466" s="80">
        <v>2.1509999999999998</v>
      </c>
      <c r="C3466" s="80">
        <v>2.1579999999999999</v>
      </c>
      <c r="D3466" s="80">
        <v>2.1019999999999999</v>
      </c>
      <c r="E3466" s="80">
        <v>2.1110000000000002</v>
      </c>
      <c r="F3466" s="79">
        <v>15087831</v>
      </c>
      <c r="G3466" s="79">
        <v>7781871436</v>
      </c>
      <c r="H3466" s="123">
        <v>16427.531076363699</v>
      </c>
      <c r="I3466" s="124"/>
    </row>
    <row r="3467" spans="1:9" ht="25.35" customHeight="1">
      <c r="A3467" s="81">
        <v>40973</v>
      </c>
      <c r="B3467" s="80">
        <v>2.1509999999999998</v>
      </c>
      <c r="C3467" s="80">
        <v>2.169</v>
      </c>
      <c r="D3467" s="80">
        <v>2.14778</v>
      </c>
      <c r="E3467" s="80">
        <v>2.1589999999999998</v>
      </c>
      <c r="F3467" s="79">
        <v>9213154</v>
      </c>
      <c r="G3467" s="79">
        <v>7781445851</v>
      </c>
      <c r="H3467" s="123">
        <v>16800.140968947901</v>
      </c>
      <c r="I3467" s="124"/>
    </row>
    <row r="3468" spans="1:9" ht="25.35" customHeight="1">
      <c r="A3468" s="81">
        <v>40970</v>
      </c>
      <c r="B3468" s="80">
        <v>2.1800000000000002</v>
      </c>
      <c r="C3468" s="80">
        <v>2.1800000000000002</v>
      </c>
      <c r="D3468" s="80">
        <v>2.1549999999999998</v>
      </c>
      <c r="E3468" s="80">
        <v>2.1659999999999999</v>
      </c>
      <c r="F3468" s="79">
        <v>13347113</v>
      </c>
      <c r="G3468" s="79">
        <v>7781445851</v>
      </c>
      <c r="H3468" s="123">
        <v>16854.6127076753</v>
      </c>
      <c r="I3468" s="124"/>
    </row>
    <row r="3469" spans="1:9" ht="25.35" customHeight="1">
      <c r="A3469" s="81">
        <v>40969</v>
      </c>
      <c r="B3469" s="80">
        <v>2.149</v>
      </c>
      <c r="C3469" s="80">
        <v>2.1840000000000002</v>
      </c>
      <c r="D3469" s="80">
        <v>2.1389999999999998</v>
      </c>
      <c r="E3469" s="80">
        <v>2.1760000000000002</v>
      </c>
      <c r="F3469" s="79">
        <v>16607412</v>
      </c>
      <c r="G3469" s="79">
        <v>7781445851</v>
      </c>
      <c r="H3469" s="123">
        <v>16932.4270919757</v>
      </c>
      <c r="I3469" s="124"/>
    </row>
    <row r="3470" spans="1:9" ht="25.35" customHeight="1">
      <c r="A3470" s="81">
        <v>40968</v>
      </c>
      <c r="B3470" s="80">
        <v>2.161</v>
      </c>
      <c r="C3470" s="80">
        <v>2.16615</v>
      </c>
      <c r="D3470" s="80">
        <v>2.1379999999999999</v>
      </c>
      <c r="E3470" s="80">
        <v>2.15</v>
      </c>
      <c r="F3470" s="79">
        <v>19811032</v>
      </c>
      <c r="G3470" s="79">
        <v>7778351542</v>
      </c>
      <c r="H3470" s="123">
        <v>16723.456557101399</v>
      </c>
      <c r="I3470" s="124"/>
    </row>
    <row r="3471" spans="1:9" ht="25.35" customHeight="1">
      <c r="A3471" s="81">
        <v>40967</v>
      </c>
      <c r="B3471" s="80">
        <v>2.1869999999999998</v>
      </c>
      <c r="C3471" s="80">
        <v>2.19</v>
      </c>
      <c r="D3471" s="80">
        <v>2.1539999999999999</v>
      </c>
      <c r="E3471" s="80">
        <v>2.1589999999999998</v>
      </c>
      <c r="F3471" s="79">
        <v>16046271</v>
      </c>
      <c r="G3471" s="79">
        <v>7778351542</v>
      </c>
      <c r="H3471" s="123">
        <v>16793.460356064799</v>
      </c>
      <c r="I3471" s="124"/>
    </row>
    <row r="3472" spans="1:9" ht="25.35" customHeight="1">
      <c r="A3472" s="81">
        <v>40966</v>
      </c>
      <c r="B3472" s="80">
        <v>2.1640000000000001</v>
      </c>
      <c r="C3472" s="80">
        <v>2.1844899999999998</v>
      </c>
      <c r="D3472" s="80">
        <v>2.153</v>
      </c>
      <c r="E3472" s="80">
        <v>2.1779999999999999</v>
      </c>
      <c r="F3472" s="79">
        <v>14815244</v>
      </c>
      <c r="G3472" s="79">
        <v>7778166388</v>
      </c>
      <c r="H3472" s="123">
        <v>16940.846185364499</v>
      </c>
      <c r="I3472" s="124"/>
    </row>
    <row r="3473" spans="1:9" ht="25.35" customHeight="1">
      <c r="A3473" s="81">
        <v>40963</v>
      </c>
      <c r="B3473" s="80">
        <v>2.1659999999999999</v>
      </c>
      <c r="C3473" s="80">
        <v>2.2029999999999998</v>
      </c>
      <c r="D3473" s="80">
        <v>2.161</v>
      </c>
      <c r="E3473" s="80">
        <v>2.165</v>
      </c>
      <c r="F3473" s="79">
        <v>19040485</v>
      </c>
      <c r="G3473" s="79">
        <v>7778166388</v>
      </c>
      <c r="H3473" s="123">
        <v>16839.729933306498</v>
      </c>
      <c r="I3473" s="124"/>
    </row>
    <row r="3474" spans="1:9" ht="25.35" customHeight="1">
      <c r="A3474" s="81">
        <v>40962</v>
      </c>
      <c r="B3474" s="80">
        <v>2.1509999999999998</v>
      </c>
      <c r="C3474" s="80">
        <v>2.1658599999999999</v>
      </c>
      <c r="D3474" s="80">
        <v>2.1440000000000001</v>
      </c>
      <c r="E3474" s="80">
        <v>2.1549999999999998</v>
      </c>
      <c r="F3474" s="79">
        <v>14882994</v>
      </c>
      <c r="G3474" s="79">
        <v>7778166388</v>
      </c>
      <c r="H3474" s="123">
        <v>16761.948343604901</v>
      </c>
      <c r="I3474" s="124"/>
    </row>
    <row r="3475" spans="1:9" ht="25.35" customHeight="1">
      <c r="A3475" s="81">
        <v>40961</v>
      </c>
      <c r="B3475" s="80">
        <v>2.1640000000000001</v>
      </c>
      <c r="C3475" s="80">
        <v>2.1669999999999998</v>
      </c>
      <c r="D3475" s="80">
        <v>2.1429999999999998</v>
      </c>
      <c r="E3475" s="80">
        <v>2.15</v>
      </c>
      <c r="F3475" s="79">
        <v>12511397</v>
      </c>
      <c r="G3475" s="79">
        <v>7778166388</v>
      </c>
      <c r="H3475" s="123">
        <v>16723.058475983798</v>
      </c>
      <c r="I3475" s="124"/>
    </row>
    <row r="3476" spans="1:9" ht="25.35" customHeight="1">
      <c r="A3476" s="81">
        <v>40960</v>
      </c>
      <c r="B3476" s="80">
        <v>2.1579999999999999</v>
      </c>
      <c r="C3476" s="80">
        <v>2.1807799999999999</v>
      </c>
      <c r="D3476" s="80">
        <v>2.1469999999999998</v>
      </c>
      <c r="E3476" s="80">
        <v>2.16</v>
      </c>
      <c r="F3476" s="79">
        <v>26128794</v>
      </c>
      <c r="G3476" s="79">
        <v>7778166388</v>
      </c>
      <c r="H3476" s="123">
        <v>16800.840065685399</v>
      </c>
      <c r="I3476" s="124"/>
    </row>
    <row r="3477" spans="1:9" ht="25.35" customHeight="1">
      <c r="A3477" s="81">
        <v>40959</v>
      </c>
      <c r="B3477" s="80">
        <v>2.1579999999999999</v>
      </c>
      <c r="C3477" s="80">
        <v>2.16154</v>
      </c>
      <c r="D3477" s="80">
        <v>2.1360000000000001</v>
      </c>
      <c r="E3477" s="80">
        <v>2.1560000000000001</v>
      </c>
      <c r="F3477" s="79">
        <v>7629716</v>
      </c>
      <c r="G3477" s="79">
        <v>7777715879</v>
      </c>
      <c r="H3477" s="123">
        <v>16768.756503230699</v>
      </c>
      <c r="I3477" s="124"/>
    </row>
    <row r="3478" spans="1:9" ht="25.35" customHeight="1">
      <c r="A3478" s="81">
        <v>40956</v>
      </c>
      <c r="B3478" s="80">
        <v>2.1349999999999998</v>
      </c>
      <c r="C3478" s="80">
        <v>2.1520000000000001</v>
      </c>
      <c r="D3478" s="80">
        <v>2.1240000000000001</v>
      </c>
      <c r="E3478" s="80">
        <v>2.1469999999999998</v>
      </c>
      <c r="F3478" s="79">
        <v>18827723</v>
      </c>
      <c r="G3478" s="79">
        <v>7777715879</v>
      </c>
      <c r="H3478" s="123">
        <v>16698.756570770802</v>
      </c>
      <c r="I3478" s="124"/>
    </row>
    <row r="3479" spans="1:9" ht="25.35" customHeight="1">
      <c r="A3479" s="81">
        <v>40955</v>
      </c>
      <c r="B3479" s="80">
        <v>2.1259999999999999</v>
      </c>
      <c r="C3479" s="80">
        <v>2.1280000000000001</v>
      </c>
      <c r="D3479" s="80">
        <v>2.1</v>
      </c>
      <c r="E3479" s="80">
        <v>2.1240000000000001</v>
      </c>
      <c r="F3479" s="79">
        <v>19206981</v>
      </c>
      <c r="G3479" s="79">
        <v>7777715879</v>
      </c>
      <c r="H3479" s="123">
        <v>16519.867236367001</v>
      </c>
      <c r="I3479" s="124"/>
    </row>
    <row r="3480" spans="1:9" ht="25.35" customHeight="1">
      <c r="A3480" s="81">
        <v>40954</v>
      </c>
      <c r="B3480" s="80">
        <v>2.1560000000000001</v>
      </c>
      <c r="C3480" s="80">
        <v>2.1674500000000001</v>
      </c>
      <c r="D3480" s="80">
        <v>2.125</v>
      </c>
      <c r="E3480" s="80">
        <v>2.1349999999999998</v>
      </c>
      <c r="F3480" s="79">
        <v>15753829</v>
      </c>
      <c r="G3480" s="79">
        <v>7777715879</v>
      </c>
      <c r="H3480" s="123">
        <v>16605.423327490898</v>
      </c>
      <c r="I3480" s="124"/>
    </row>
    <row r="3481" spans="1:9" ht="25.35" customHeight="1">
      <c r="A3481" s="81">
        <v>40953</v>
      </c>
      <c r="B3481" s="80">
        <v>2.149</v>
      </c>
      <c r="C3481" s="80">
        <v>2.1680000000000001</v>
      </c>
      <c r="D3481" s="80">
        <v>2.1360000000000001</v>
      </c>
      <c r="E3481" s="80">
        <v>2.1469999999999998</v>
      </c>
      <c r="F3481" s="79">
        <v>14571217</v>
      </c>
      <c r="G3481" s="79">
        <v>7777715879</v>
      </c>
      <c r="H3481" s="123">
        <v>16698.756570770802</v>
      </c>
      <c r="I3481" s="124"/>
    </row>
    <row r="3482" spans="1:9" ht="25.35" customHeight="1">
      <c r="A3482" s="81">
        <v>40952</v>
      </c>
      <c r="B3482" s="80">
        <v>2.1509999999999998</v>
      </c>
      <c r="C3482" s="80">
        <v>2.157</v>
      </c>
      <c r="D3482" s="80">
        <v>2.1419999999999999</v>
      </c>
      <c r="E3482" s="80">
        <v>2.157</v>
      </c>
      <c r="F3482" s="79">
        <v>11193910</v>
      </c>
      <c r="G3482" s="79">
        <v>7777151045</v>
      </c>
      <c r="H3482" s="123">
        <v>16775.3153084121</v>
      </c>
      <c r="I3482" s="124"/>
    </row>
    <row r="3483" spans="1:9" ht="25.35" customHeight="1">
      <c r="A3483" s="81">
        <v>40949</v>
      </c>
      <c r="B3483" s="80">
        <v>2.1349999999999998</v>
      </c>
      <c r="C3483" s="80">
        <v>2.149</v>
      </c>
      <c r="D3483" s="80">
        <v>2.12</v>
      </c>
      <c r="E3483" s="80">
        <v>2.14</v>
      </c>
      <c r="F3483" s="79">
        <v>15210660</v>
      </c>
      <c r="G3483" s="79">
        <v>7777151045</v>
      </c>
      <c r="H3483" s="123">
        <v>16643.104052155599</v>
      </c>
      <c r="I3483" s="124"/>
    </row>
    <row r="3484" spans="1:9" ht="25.35" customHeight="1">
      <c r="A3484" s="81">
        <v>40948</v>
      </c>
      <c r="B3484" s="80">
        <v>2.137</v>
      </c>
      <c r="C3484" s="80">
        <v>2.149</v>
      </c>
      <c r="D3484" s="80">
        <v>2.1219999999999999</v>
      </c>
      <c r="E3484" s="80">
        <v>2.1349999999999998</v>
      </c>
      <c r="F3484" s="79">
        <v>16999909</v>
      </c>
      <c r="G3484" s="79">
        <v>7777151045</v>
      </c>
      <c r="H3484" s="123">
        <v>16604.2174069063</v>
      </c>
      <c r="I3484" s="124"/>
    </row>
    <row r="3485" spans="1:9" ht="25.35" customHeight="1">
      <c r="A3485" s="81">
        <v>40947</v>
      </c>
      <c r="B3485" s="80">
        <v>2.157</v>
      </c>
      <c r="C3485" s="80">
        <v>2.1680000000000001</v>
      </c>
      <c r="D3485" s="80">
        <v>2.1269999999999998</v>
      </c>
      <c r="E3485" s="80">
        <v>2.1269999999999998</v>
      </c>
      <c r="F3485" s="79">
        <v>15831630</v>
      </c>
      <c r="G3485" s="79">
        <v>7777151045</v>
      </c>
      <c r="H3485" s="123">
        <v>16541.999145350899</v>
      </c>
      <c r="I3485" s="124"/>
    </row>
    <row r="3486" spans="1:9" ht="25.35" customHeight="1">
      <c r="A3486" s="81">
        <v>40946</v>
      </c>
      <c r="B3486" s="80">
        <v>2.1629999999999998</v>
      </c>
      <c r="C3486" s="80">
        <v>2.1732200000000002</v>
      </c>
      <c r="D3486" s="80">
        <v>2.1440000000000001</v>
      </c>
      <c r="E3486" s="80">
        <v>2.1509999999999998</v>
      </c>
      <c r="F3486" s="79">
        <v>16985354</v>
      </c>
      <c r="G3486" s="79">
        <v>7776989360</v>
      </c>
      <c r="H3486" s="123">
        <v>16728.304291361201</v>
      </c>
      <c r="I3486" s="124"/>
    </row>
    <row r="3487" spans="1:9" ht="25.35" customHeight="1">
      <c r="A3487" s="81">
        <v>40945</v>
      </c>
      <c r="B3487" s="80">
        <v>2.133</v>
      </c>
      <c r="C3487" s="80">
        <v>2.17</v>
      </c>
      <c r="D3487" s="80">
        <v>2.133</v>
      </c>
      <c r="E3487" s="80">
        <v>2.16</v>
      </c>
      <c r="F3487" s="79">
        <v>23985501</v>
      </c>
      <c r="G3487" s="79">
        <v>7776710035</v>
      </c>
      <c r="H3487" s="123">
        <v>16797.694343080399</v>
      </c>
      <c r="I3487" s="124"/>
    </row>
    <row r="3488" spans="1:9" ht="25.35" customHeight="1">
      <c r="A3488" s="81">
        <v>40942</v>
      </c>
      <c r="B3488" s="80">
        <v>2.0499999999999998</v>
      </c>
      <c r="C3488" s="80">
        <v>2.149</v>
      </c>
      <c r="D3488" s="80">
        <v>2.0299999999999998</v>
      </c>
      <c r="E3488" s="80">
        <v>2.14</v>
      </c>
      <c r="F3488" s="79">
        <v>33499363</v>
      </c>
      <c r="G3488" s="79">
        <v>7776710035</v>
      </c>
      <c r="H3488" s="123">
        <v>16642.160290709398</v>
      </c>
      <c r="I3488" s="124"/>
    </row>
    <row r="3489" spans="1:9" ht="25.35" customHeight="1">
      <c r="A3489" s="81">
        <v>40941</v>
      </c>
      <c r="B3489" s="80">
        <v>2.0760000000000001</v>
      </c>
      <c r="C3489" s="80">
        <v>2.08</v>
      </c>
      <c r="D3489" s="80">
        <v>2.0470000000000002</v>
      </c>
      <c r="E3489" s="80">
        <v>2.0590000000000002</v>
      </c>
      <c r="F3489" s="79">
        <v>15944410</v>
      </c>
      <c r="G3489" s="79">
        <v>7776710035</v>
      </c>
      <c r="H3489" s="123">
        <v>16012.2460807282</v>
      </c>
      <c r="I3489" s="124"/>
    </row>
    <row r="3490" spans="1:9" ht="25.35" customHeight="1">
      <c r="A3490" s="81">
        <v>40940</v>
      </c>
      <c r="B3490" s="80">
        <v>2.044</v>
      </c>
      <c r="C3490" s="80">
        <v>2.0750000000000002</v>
      </c>
      <c r="D3490" s="80">
        <v>2.0379999999999998</v>
      </c>
      <c r="E3490" s="80">
        <v>2.0649999999999999</v>
      </c>
      <c r="F3490" s="79">
        <v>15300887</v>
      </c>
      <c r="G3490" s="79">
        <v>7776710035</v>
      </c>
      <c r="H3490" s="123">
        <v>16058.906667261899</v>
      </c>
      <c r="I3490" s="124"/>
    </row>
    <row r="3491" spans="1:9" ht="25.35" customHeight="1">
      <c r="A3491" s="81">
        <v>40939</v>
      </c>
      <c r="B3491" s="80">
        <v>2.02</v>
      </c>
      <c r="C3491" s="80">
        <v>2.0539999999999998</v>
      </c>
      <c r="D3491" s="80">
        <v>2.02</v>
      </c>
      <c r="E3491" s="80">
        <v>2.0350000000000001</v>
      </c>
      <c r="F3491" s="79">
        <v>23139579</v>
      </c>
      <c r="G3491" s="79">
        <v>7776688769</v>
      </c>
      <c r="H3491" s="123">
        <v>15825.5623123936</v>
      </c>
      <c r="I3491" s="124"/>
    </row>
    <row r="3492" spans="1:9" ht="25.35" customHeight="1">
      <c r="A3492" s="81">
        <v>40938</v>
      </c>
      <c r="B3492" s="80">
        <v>2.024</v>
      </c>
      <c r="C3492" s="80">
        <v>2.0337999999999998</v>
      </c>
      <c r="D3492" s="80">
        <v>2.016</v>
      </c>
      <c r="E3492" s="80">
        <v>2.0249999999999999</v>
      </c>
      <c r="F3492" s="79">
        <v>12562308</v>
      </c>
      <c r="G3492" s="79">
        <v>7776315416</v>
      </c>
      <c r="H3492" s="123">
        <v>15747.039459007199</v>
      </c>
      <c r="I3492" s="124"/>
    </row>
    <row r="3493" spans="1:9" ht="25.35" customHeight="1">
      <c r="A3493" s="81">
        <v>40935</v>
      </c>
      <c r="B3493" s="80">
        <v>2.0619999999999998</v>
      </c>
      <c r="C3493" s="80">
        <v>2.0680000000000001</v>
      </c>
      <c r="D3493" s="80">
        <v>2.0150000000000001</v>
      </c>
      <c r="E3493" s="80">
        <v>2.0350000000000001</v>
      </c>
      <c r="F3493" s="79">
        <v>25465062</v>
      </c>
      <c r="G3493" s="79">
        <v>7776315416</v>
      </c>
      <c r="H3493" s="123">
        <v>15824.8025390065</v>
      </c>
      <c r="I3493" s="124"/>
    </row>
    <row r="3494" spans="1:9" ht="25.35" customHeight="1">
      <c r="A3494" s="81">
        <v>40934</v>
      </c>
      <c r="B3494" s="80">
        <v>2.08</v>
      </c>
      <c r="C3494" s="80">
        <v>2.0880000000000001</v>
      </c>
      <c r="D3494" s="80">
        <v>2.06</v>
      </c>
      <c r="E3494" s="80">
        <v>2.0779999999999998</v>
      </c>
      <c r="F3494" s="79">
        <v>15999899</v>
      </c>
      <c r="G3494" s="79">
        <v>7776315416</v>
      </c>
      <c r="H3494" s="123">
        <v>16159.183968405199</v>
      </c>
      <c r="I3494" s="124"/>
    </row>
    <row r="3495" spans="1:9" ht="25.35" customHeight="1">
      <c r="A3495" s="81">
        <v>40933</v>
      </c>
      <c r="B3495" s="80">
        <v>2.093</v>
      </c>
      <c r="C3495" s="80">
        <v>2.1</v>
      </c>
      <c r="D3495" s="80">
        <v>2.06725</v>
      </c>
      <c r="E3495" s="80">
        <v>2.0739999999999998</v>
      </c>
      <c r="F3495" s="79">
        <v>10654987</v>
      </c>
      <c r="G3495" s="79">
        <v>7776315416</v>
      </c>
      <c r="H3495" s="123">
        <v>16128.077253191001</v>
      </c>
      <c r="I3495" s="124"/>
    </row>
    <row r="3496" spans="1:9" ht="25.35" customHeight="1">
      <c r="A3496" s="81">
        <v>40932</v>
      </c>
      <c r="B3496" s="80">
        <v>2.0510000000000002</v>
      </c>
      <c r="C3496" s="80">
        <v>2.0939999999999999</v>
      </c>
      <c r="D3496" s="80">
        <v>2.0419999999999998</v>
      </c>
      <c r="E3496" s="80">
        <v>2.0880000000000001</v>
      </c>
      <c r="F3496" s="79">
        <v>17321124</v>
      </c>
      <c r="G3496" s="79">
        <v>7776311416</v>
      </c>
      <c r="H3496" s="123">
        <v>16236.938696404201</v>
      </c>
      <c r="I3496" s="124"/>
    </row>
    <row r="3497" spans="1:9" ht="25.35" customHeight="1">
      <c r="A3497" s="81">
        <v>40931</v>
      </c>
      <c r="B3497" s="80">
        <v>2.0699999999999998</v>
      </c>
      <c r="C3497" s="80">
        <v>2.0802200000000002</v>
      </c>
      <c r="D3497" s="80">
        <v>2.0409999999999999</v>
      </c>
      <c r="E3497" s="80">
        <v>2.0619999999999998</v>
      </c>
      <c r="F3497" s="79">
        <v>13694128</v>
      </c>
      <c r="G3497" s="79">
        <v>7776041939</v>
      </c>
      <c r="H3497" s="123">
        <v>16034.1987600188</v>
      </c>
      <c r="I3497" s="124"/>
    </row>
    <row r="3498" spans="1:9" ht="25.35" customHeight="1">
      <c r="A3498" s="81">
        <v>40928</v>
      </c>
      <c r="B3498" s="80">
        <v>2.0379999999999998</v>
      </c>
      <c r="C3498" s="80">
        <v>2.0718700000000001</v>
      </c>
      <c r="D3498" s="80">
        <v>2.0139999999999998</v>
      </c>
      <c r="E3498" s="80">
        <v>2.0550000000000002</v>
      </c>
      <c r="F3498" s="79">
        <v>17239167</v>
      </c>
      <c r="G3498" s="79">
        <v>7776041939</v>
      </c>
      <c r="H3498" s="123">
        <v>15979.7667037518</v>
      </c>
      <c r="I3498" s="124"/>
    </row>
    <row r="3499" spans="1:9" ht="25.35" customHeight="1">
      <c r="A3499" s="81">
        <v>40927</v>
      </c>
      <c r="B3499" s="80">
        <v>2.0459999999999998</v>
      </c>
      <c r="C3499" s="80">
        <v>2.0459999999999998</v>
      </c>
      <c r="D3499" s="80">
        <v>2.0150000000000001</v>
      </c>
      <c r="E3499" s="80">
        <v>2.0310000000000001</v>
      </c>
      <c r="F3499" s="79">
        <v>18635703</v>
      </c>
      <c r="G3499" s="79">
        <v>7776041939</v>
      </c>
      <c r="H3499" s="123">
        <v>15793.1422459858</v>
      </c>
      <c r="I3499" s="124"/>
    </row>
    <row r="3500" spans="1:9" ht="25.35" customHeight="1">
      <c r="A3500" s="81">
        <v>40926</v>
      </c>
      <c r="B3500" s="80">
        <v>2.0470000000000002</v>
      </c>
      <c r="C3500" s="80">
        <v>2.05748</v>
      </c>
      <c r="D3500" s="80">
        <v>2.01735</v>
      </c>
      <c r="E3500" s="80">
        <v>2.0390000000000001</v>
      </c>
      <c r="F3500" s="79">
        <v>16173612</v>
      </c>
      <c r="G3500" s="79">
        <v>7776041939</v>
      </c>
      <c r="H3500" s="123">
        <v>15855.349780590201</v>
      </c>
      <c r="I3500" s="124"/>
    </row>
    <row r="3501" spans="1:9" ht="25.35" customHeight="1">
      <c r="A3501" s="81">
        <v>40925</v>
      </c>
      <c r="B3501" s="80">
        <v>2.097</v>
      </c>
      <c r="C3501" s="80">
        <v>2.09918</v>
      </c>
      <c r="D3501" s="80">
        <v>2.0529999999999999</v>
      </c>
      <c r="E3501" s="80">
        <v>2.0579999999999998</v>
      </c>
      <c r="F3501" s="79">
        <v>19383310</v>
      </c>
      <c r="G3501" s="79">
        <v>7776041939</v>
      </c>
      <c r="H3501" s="123">
        <v>16003.0949927167</v>
      </c>
      <c r="I3501" s="124"/>
    </row>
    <row r="3502" spans="1:9" ht="25.35" customHeight="1">
      <c r="A3502" s="81">
        <v>40924</v>
      </c>
      <c r="B3502" s="80">
        <v>2.0289999999999999</v>
      </c>
      <c r="C3502" s="80">
        <v>2.0859999999999999</v>
      </c>
      <c r="D3502" s="80">
        <v>2.0236399999999999</v>
      </c>
      <c r="E3502" s="80">
        <v>2.0760000000000001</v>
      </c>
      <c r="F3502" s="79">
        <v>16909688</v>
      </c>
      <c r="G3502" s="79">
        <v>7775745618</v>
      </c>
      <c r="H3502" s="123">
        <v>16142.447710164201</v>
      </c>
      <c r="I3502" s="124"/>
    </row>
    <row r="3503" spans="1:9" ht="25.35" customHeight="1">
      <c r="A3503" s="81">
        <v>40921</v>
      </c>
      <c r="B3503" s="80">
        <v>2.0390000000000001</v>
      </c>
      <c r="C3503" s="80">
        <v>2.0390000000000001</v>
      </c>
      <c r="D3503" s="80">
        <v>1.9990000000000001</v>
      </c>
      <c r="E3503" s="80">
        <v>2.0339999999999998</v>
      </c>
      <c r="F3503" s="79">
        <v>26691837</v>
      </c>
      <c r="G3503" s="79">
        <v>7775745618</v>
      </c>
      <c r="H3503" s="123">
        <v>15815.865964107599</v>
      </c>
      <c r="I3503" s="124"/>
    </row>
    <row r="3504" spans="1:9" ht="25.35" customHeight="1">
      <c r="A3504" s="81">
        <v>40920</v>
      </c>
      <c r="B3504" s="80">
        <v>2.0259999999999998</v>
      </c>
      <c r="C3504" s="80">
        <v>2.0310000000000001</v>
      </c>
      <c r="D3504" s="80">
        <v>1.9910000000000001</v>
      </c>
      <c r="E3504" s="80">
        <v>1.9970000000000001</v>
      </c>
      <c r="F3504" s="79">
        <v>16730246</v>
      </c>
      <c r="G3504" s="79">
        <v>7775745618</v>
      </c>
      <c r="H3504" s="123">
        <v>15528.1638360044</v>
      </c>
      <c r="I3504" s="124"/>
    </row>
    <row r="3505" spans="1:9" ht="25.35" customHeight="1">
      <c r="A3505" s="81">
        <v>40919</v>
      </c>
      <c r="B3505" s="80">
        <v>1.994</v>
      </c>
      <c r="C3505" s="80">
        <v>2.0190000000000001</v>
      </c>
      <c r="D3505" s="80">
        <v>1.9890000000000001</v>
      </c>
      <c r="E3505" s="80">
        <v>2.0150000000000001</v>
      </c>
      <c r="F3505" s="79">
        <v>15350825</v>
      </c>
      <c r="G3505" s="79">
        <v>7775745618</v>
      </c>
      <c r="H3505" s="123">
        <v>15668.1282359782</v>
      </c>
      <c r="I3505" s="124"/>
    </row>
    <row r="3506" spans="1:9" ht="25.35" customHeight="1">
      <c r="A3506" s="81">
        <v>40918</v>
      </c>
      <c r="B3506" s="80">
        <v>1.98</v>
      </c>
      <c r="C3506" s="80">
        <v>2.0011800000000002</v>
      </c>
      <c r="D3506" s="80">
        <v>1.978</v>
      </c>
      <c r="E3506" s="80">
        <v>1.9950000000000001</v>
      </c>
      <c r="F3506" s="79">
        <v>15711433</v>
      </c>
      <c r="G3506" s="79">
        <v>7775745618</v>
      </c>
      <c r="H3506" s="123">
        <v>15512.6125449876</v>
      </c>
      <c r="I3506" s="124"/>
    </row>
    <row r="3507" spans="1:9" ht="25.35" customHeight="1">
      <c r="A3507" s="81">
        <v>40917</v>
      </c>
      <c r="B3507" s="80">
        <v>1.968</v>
      </c>
      <c r="C3507" s="80">
        <v>1.976</v>
      </c>
      <c r="D3507" s="80">
        <v>1.956</v>
      </c>
      <c r="E3507" s="80">
        <v>1.964</v>
      </c>
      <c r="F3507" s="79">
        <v>18766358</v>
      </c>
      <c r="G3507" s="79">
        <v>7775672176</v>
      </c>
      <c r="H3507" s="123">
        <v>15271.4200498476</v>
      </c>
      <c r="I3507" s="124"/>
    </row>
    <row r="3508" spans="1:9" ht="25.35" customHeight="1">
      <c r="A3508" s="81">
        <v>40914</v>
      </c>
      <c r="B3508" s="80">
        <v>1.9570000000000001</v>
      </c>
      <c r="C3508" s="80">
        <v>1.968</v>
      </c>
      <c r="D3508" s="80">
        <v>1.9390000000000001</v>
      </c>
      <c r="E3508" s="80">
        <v>1.96</v>
      </c>
      <c r="F3508" s="79">
        <v>11779857</v>
      </c>
      <c r="G3508" s="79">
        <v>7775672176</v>
      </c>
      <c r="H3508" s="123">
        <v>15240.317761578401</v>
      </c>
      <c r="I3508" s="124"/>
    </row>
    <row r="3509" spans="1:9" ht="25.35" customHeight="1">
      <c r="A3509" s="81">
        <v>40913</v>
      </c>
      <c r="B3509" s="80">
        <v>1.9810000000000001</v>
      </c>
      <c r="C3509" s="80">
        <v>1.9890000000000001</v>
      </c>
      <c r="D3509" s="80">
        <v>1.9470000000000001</v>
      </c>
      <c r="E3509" s="80">
        <v>1.9490000000000001</v>
      </c>
      <c r="F3509" s="79">
        <v>15666783</v>
      </c>
      <c r="G3509" s="79">
        <v>7775672176</v>
      </c>
      <c r="H3509" s="123">
        <v>15154.7841515071</v>
      </c>
      <c r="I3509" s="124"/>
    </row>
    <row r="3510" spans="1:9" ht="25.35" customHeight="1">
      <c r="A3510" s="81">
        <v>40912</v>
      </c>
      <c r="B3510" s="80">
        <v>1.99</v>
      </c>
      <c r="C3510" s="80">
        <v>2.0019999999999998</v>
      </c>
      <c r="D3510" s="80">
        <v>1.9790000000000001</v>
      </c>
      <c r="E3510" s="80">
        <v>1.98</v>
      </c>
      <c r="F3510" s="79">
        <v>12847581</v>
      </c>
      <c r="G3510" s="79">
        <v>7775672176</v>
      </c>
      <c r="H3510" s="123">
        <v>15395.8310567892</v>
      </c>
      <c r="I3510" s="124"/>
    </row>
    <row r="3511" spans="1:9" ht="25.35" customHeight="1">
      <c r="A3511" s="81">
        <v>40911</v>
      </c>
      <c r="B3511" s="80">
        <v>1.948</v>
      </c>
      <c r="C3511" s="80">
        <v>1.9975799999999999</v>
      </c>
      <c r="D3511" s="80">
        <v>1.913</v>
      </c>
      <c r="E3511" s="80">
        <v>1.9910000000000001</v>
      </c>
      <c r="F3511" s="79">
        <v>18881114</v>
      </c>
      <c r="G3511" s="79">
        <v>7775672176</v>
      </c>
      <c r="H3511" s="123">
        <v>15481.3637399281</v>
      </c>
      <c r="I3511" s="124"/>
    </row>
    <row r="3512" spans="1:9" ht="25.35" customHeight="1">
      <c r="A3512" s="81">
        <v>40907</v>
      </c>
      <c r="B3512" s="80">
        <v>1.9239999999999999</v>
      </c>
      <c r="C3512" s="80">
        <v>1.9279999999999999</v>
      </c>
      <c r="D3512" s="80">
        <v>1.889</v>
      </c>
      <c r="E3512" s="80">
        <v>1.909</v>
      </c>
      <c r="F3512" s="79">
        <v>3505566</v>
      </c>
      <c r="G3512" s="79">
        <v>7774735308</v>
      </c>
      <c r="H3512" s="123">
        <v>14841.969080148499</v>
      </c>
      <c r="I3512" s="124"/>
    </row>
    <row r="3513" spans="1:9" ht="25.35" customHeight="1">
      <c r="A3513" s="81">
        <v>40906</v>
      </c>
      <c r="B3513" s="80">
        <v>1.879</v>
      </c>
      <c r="C3513" s="80">
        <v>1.92</v>
      </c>
      <c r="D3513" s="80">
        <v>1.873</v>
      </c>
      <c r="E3513" s="80">
        <v>1.92</v>
      </c>
      <c r="F3513" s="79">
        <v>6179754</v>
      </c>
      <c r="G3513" s="79">
        <v>7774735308</v>
      </c>
      <c r="H3513" s="123">
        <v>14927.4914577046</v>
      </c>
      <c r="I3513" s="124"/>
    </row>
    <row r="3514" spans="1:9" ht="25.35" customHeight="1">
      <c r="A3514" s="81">
        <v>40905</v>
      </c>
      <c r="B3514" s="80">
        <v>1.9019999999999999</v>
      </c>
      <c r="C3514" s="80">
        <v>1.9339999999999999</v>
      </c>
      <c r="D3514" s="80">
        <v>1.867</v>
      </c>
      <c r="E3514" s="80">
        <v>1.88</v>
      </c>
      <c r="F3514" s="79">
        <v>11797134</v>
      </c>
      <c r="G3514" s="79">
        <v>7774735308</v>
      </c>
      <c r="H3514" s="123">
        <v>14616.5023419672</v>
      </c>
      <c r="I3514" s="124"/>
    </row>
    <row r="3515" spans="1:9" ht="25.35" customHeight="1">
      <c r="A3515" s="81">
        <v>40900</v>
      </c>
      <c r="B3515" s="80">
        <v>1.92</v>
      </c>
      <c r="C3515" s="80">
        <v>1.9419</v>
      </c>
      <c r="D3515" s="80">
        <v>1.913</v>
      </c>
      <c r="E3515" s="80">
        <v>1.925</v>
      </c>
      <c r="F3515" s="79">
        <v>2803313</v>
      </c>
      <c r="G3515" s="79">
        <v>7774567277</v>
      </c>
      <c r="H3515" s="123">
        <v>14966.041637504701</v>
      </c>
      <c r="I3515" s="124"/>
    </row>
    <row r="3516" spans="1:9" ht="25.35" customHeight="1">
      <c r="A3516" s="81">
        <v>40899</v>
      </c>
      <c r="B3516" s="80">
        <v>1.883</v>
      </c>
      <c r="C3516" s="80">
        <v>1.9139999999999999</v>
      </c>
      <c r="D3516" s="80">
        <v>1.881</v>
      </c>
      <c r="E3516" s="80">
        <v>1.911</v>
      </c>
      <c r="F3516" s="79">
        <v>8904049</v>
      </c>
      <c r="G3516" s="79">
        <v>7774567277</v>
      </c>
      <c r="H3516" s="123">
        <v>14857.1981701487</v>
      </c>
      <c r="I3516" s="124"/>
    </row>
    <row r="3517" spans="1:9" ht="25.35" customHeight="1">
      <c r="A3517" s="81">
        <v>40898</v>
      </c>
      <c r="B3517" s="80">
        <v>1.911</v>
      </c>
      <c r="C3517" s="80">
        <v>1.915</v>
      </c>
      <c r="D3517" s="80">
        <v>1.867</v>
      </c>
      <c r="E3517" s="80">
        <v>1.8839999999999999</v>
      </c>
      <c r="F3517" s="79">
        <v>8420322</v>
      </c>
      <c r="G3517" s="79">
        <v>7774567277</v>
      </c>
      <c r="H3517" s="123">
        <v>14647.2843124181</v>
      </c>
      <c r="I3517" s="124"/>
    </row>
    <row r="3518" spans="1:9" ht="25.35" customHeight="1">
      <c r="A3518" s="81">
        <v>40897</v>
      </c>
      <c r="B3518" s="80">
        <v>1.8640000000000001</v>
      </c>
      <c r="C3518" s="80">
        <v>1.8939999999999999</v>
      </c>
      <c r="D3518" s="80">
        <v>1.855</v>
      </c>
      <c r="E3518" s="80">
        <v>1.8919999999999999</v>
      </c>
      <c r="F3518" s="79">
        <v>9501589</v>
      </c>
      <c r="G3518" s="79">
        <v>7774567277</v>
      </c>
      <c r="H3518" s="123">
        <v>14709.480976679</v>
      </c>
      <c r="I3518" s="124"/>
    </row>
    <row r="3519" spans="1:9" ht="25.35" customHeight="1">
      <c r="A3519" s="81">
        <v>40896</v>
      </c>
      <c r="B3519" s="80">
        <v>1.8879999999999999</v>
      </c>
      <c r="C3519" s="80">
        <v>1.92</v>
      </c>
      <c r="D3519" s="80">
        <v>1.8635999999999999</v>
      </c>
      <c r="E3519" s="80">
        <v>1.87</v>
      </c>
      <c r="F3519" s="79">
        <v>13050368</v>
      </c>
      <c r="G3519" s="79">
        <v>7774501876</v>
      </c>
      <c r="H3519" s="123">
        <v>14538.3185451917</v>
      </c>
      <c r="I3519" s="124"/>
    </row>
    <row r="3520" spans="1:9" ht="25.35" customHeight="1">
      <c r="A3520" s="81">
        <v>40893</v>
      </c>
      <c r="B3520" s="80">
        <v>1.8879999999999999</v>
      </c>
      <c r="C3520" s="80">
        <v>1.9219999999999999</v>
      </c>
      <c r="D3520" s="80">
        <v>1.879</v>
      </c>
      <c r="E3520" s="80">
        <v>1.899</v>
      </c>
      <c r="F3520" s="79">
        <v>20027939</v>
      </c>
      <c r="G3520" s="79">
        <v>7774501876</v>
      </c>
      <c r="H3520" s="123">
        <v>14763.7785138626</v>
      </c>
      <c r="I3520" s="124"/>
    </row>
    <row r="3521" spans="1:9" ht="25.35" customHeight="1">
      <c r="A3521" s="81">
        <v>40892</v>
      </c>
      <c r="B3521" s="80">
        <v>1.871</v>
      </c>
      <c r="C3521" s="80">
        <v>1.8907700000000001</v>
      </c>
      <c r="D3521" s="80">
        <v>1.867</v>
      </c>
      <c r="E3521" s="80">
        <v>1.8779999999999999</v>
      </c>
      <c r="F3521" s="79">
        <v>14391408</v>
      </c>
      <c r="G3521" s="79">
        <v>7774501876</v>
      </c>
      <c r="H3521" s="123">
        <v>14600.514686243499</v>
      </c>
      <c r="I3521" s="124"/>
    </row>
    <row r="3522" spans="1:9" ht="25.35" customHeight="1">
      <c r="A3522" s="81">
        <v>40891</v>
      </c>
      <c r="B3522" s="80">
        <v>1.907</v>
      </c>
      <c r="C3522" s="80">
        <v>1.92</v>
      </c>
      <c r="D3522" s="80">
        <v>1.87</v>
      </c>
      <c r="E3522" s="80">
        <v>1.87</v>
      </c>
      <c r="F3522" s="79">
        <v>16711202</v>
      </c>
      <c r="G3522" s="79">
        <v>7774501876</v>
      </c>
      <c r="H3522" s="123">
        <v>14538.3185451917</v>
      </c>
      <c r="I3522" s="124"/>
    </row>
    <row r="3523" spans="1:9" ht="25.35" customHeight="1">
      <c r="A3523" s="81">
        <v>40890</v>
      </c>
      <c r="B3523" s="80">
        <v>1.9059999999999999</v>
      </c>
      <c r="C3523" s="80">
        <v>1.9239999999999999</v>
      </c>
      <c r="D3523" s="80">
        <v>1.8959999999999999</v>
      </c>
      <c r="E3523" s="80">
        <v>1.9159999999999999</v>
      </c>
      <c r="F3523" s="79">
        <v>11270575</v>
      </c>
      <c r="G3523" s="79">
        <v>7774501876</v>
      </c>
      <c r="H3523" s="123">
        <v>14895.945661145101</v>
      </c>
      <c r="I3523" s="124"/>
    </row>
    <row r="3524" spans="1:9" ht="25.35" customHeight="1">
      <c r="A3524" s="81">
        <v>40889</v>
      </c>
      <c r="B3524" s="80">
        <v>1.9359999999999999</v>
      </c>
      <c r="C3524" s="80">
        <v>1.9419999999999999</v>
      </c>
      <c r="D3524" s="80">
        <v>1.8959999999999999</v>
      </c>
      <c r="E3524" s="80">
        <v>1.8959999999999999</v>
      </c>
      <c r="F3524" s="79">
        <v>11181555</v>
      </c>
      <c r="G3524" s="79">
        <v>7774395089</v>
      </c>
      <c r="H3524" s="123">
        <v>14740.253303756999</v>
      </c>
      <c r="I3524" s="124"/>
    </row>
    <row r="3525" spans="1:9" ht="25.35" customHeight="1">
      <c r="A3525" s="81">
        <v>40886</v>
      </c>
      <c r="B3525" s="80">
        <v>1.9019999999999999</v>
      </c>
      <c r="C3525" s="80">
        <v>1.946</v>
      </c>
      <c r="D3525" s="80">
        <v>1.89506</v>
      </c>
      <c r="E3525" s="80">
        <v>1.9339999999999999</v>
      </c>
      <c r="F3525" s="79">
        <v>12097750</v>
      </c>
      <c r="G3525" s="79">
        <v>7774395089</v>
      </c>
      <c r="H3525" s="123">
        <v>15035.679293973701</v>
      </c>
      <c r="I3525" s="124"/>
    </row>
    <row r="3526" spans="1:9" ht="25.35" customHeight="1">
      <c r="A3526" s="81">
        <v>40885</v>
      </c>
      <c r="B3526" s="80">
        <v>1.9119999999999999</v>
      </c>
      <c r="C3526" s="80">
        <v>1.9490000000000001</v>
      </c>
      <c r="D3526" s="80">
        <v>1.9079999999999999</v>
      </c>
      <c r="E3526" s="80">
        <v>1.917</v>
      </c>
      <c r="F3526" s="79">
        <v>20957272</v>
      </c>
      <c r="G3526" s="79">
        <v>7774395089</v>
      </c>
      <c r="H3526" s="123">
        <v>14903.514888858899</v>
      </c>
      <c r="I3526" s="124"/>
    </row>
    <row r="3527" spans="1:9" ht="25.35" customHeight="1">
      <c r="A3527" s="81">
        <v>40884</v>
      </c>
      <c r="B3527" s="80">
        <v>1.9350000000000001</v>
      </c>
      <c r="C3527" s="80">
        <v>1.946</v>
      </c>
      <c r="D3527" s="80">
        <v>1.883</v>
      </c>
      <c r="E3527" s="80">
        <v>1.901</v>
      </c>
      <c r="F3527" s="79">
        <v>18977802</v>
      </c>
      <c r="G3527" s="79">
        <v>7774395089</v>
      </c>
      <c r="H3527" s="123">
        <v>14779.1252421308</v>
      </c>
      <c r="I3527" s="124"/>
    </row>
    <row r="3528" spans="1:9" ht="25.35" customHeight="1">
      <c r="A3528" s="81">
        <v>40883</v>
      </c>
      <c r="B3528" s="80">
        <v>1.879</v>
      </c>
      <c r="C3528" s="80">
        <v>1.931</v>
      </c>
      <c r="D3528" s="80">
        <v>1.879</v>
      </c>
      <c r="E3528" s="80">
        <v>1.921</v>
      </c>
      <c r="F3528" s="79">
        <v>14336429</v>
      </c>
      <c r="G3528" s="79">
        <v>7774395089</v>
      </c>
      <c r="H3528" s="123">
        <v>14934.612995625999</v>
      </c>
      <c r="I3528" s="124"/>
    </row>
    <row r="3529" spans="1:9" ht="25.35" customHeight="1">
      <c r="A3529" s="81">
        <v>40882</v>
      </c>
      <c r="B3529" s="80">
        <v>1.873</v>
      </c>
      <c r="C3529" s="80">
        <v>3.6880000000000002</v>
      </c>
      <c r="D3529" s="80">
        <v>1.85</v>
      </c>
      <c r="E3529" s="80">
        <v>1.8859999999999999</v>
      </c>
      <c r="F3529" s="79">
        <v>19156502</v>
      </c>
      <c r="G3529" s="79">
        <v>7774341451</v>
      </c>
      <c r="H3529" s="123">
        <v>14662.408265739399</v>
      </c>
      <c r="I3529" s="124"/>
    </row>
    <row r="3530" spans="1:9" ht="25.35" customHeight="1">
      <c r="A3530" s="81">
        <v>40879</v>
      </c>
      <c r="B3530" s="80">
        <v>1.913</v>
      </c>
      <c r="C3530" s="80">
        <v>1.9279999999999999</v>
      </c>
      <c r="D3530" s="80">
        <v>1.847</v>
      </c>
      <c r="E3530" s="80">
        <v>1.855</v>
      </c>
      <c r="F3530" s="79">
        <v>20128006</v>
      </c>
      <c r="G3530" s="79">
        <v>7774341451</v>
      </c>
      <c r="H3530" s="123">
        <v>14421.403539888801</v>
      </c>
      <c r="I3530" s="124"/>
    </row>
    <row r="3531" spans="1:9" ht="25.35" customHeight="1">
      <c r="A3531" s="81">
        <v>40878</v>
      </c>
      <c r="B3531" s="80">
        <v>1.9039999999999999</v>
      </c>
      <c r="C3531" s="80">
        <v>1.9044399999999999</v>
      </c>
      <c r="D3531" s="80">
        <v>1.8559399999999999</v>
      </c>
      <c r="E3531" s="80">
        <v>1.89</v>
      </c>
      <c r="F3531" s="79">
        <v>26808631</v>
      </c>
      <c r="G3531" s="79">
        <v>7774341451</v>
      </c>
      <c r="H3531" s="123">
        <v>14693.5052311772</v>
      </c>
      <c r="I3531" s="124"/>
    </row>
    <row r="3532" spans="1:9" ht="25.35" customHeight="1">
      <c r="A3532" s="81">
        <v>40877</v>
      </c>
      <c r="B3532" s="80">
        <v>1.8320000000000001</v>
      </c>
      <c r="C3532" s="80">
        <v>1.901</v>
      </c>
      <c r="D3532" s="80">
        <v>1.825</v>
      </c>
      <c r="E3532" s="80">
        <v>1.9</v>
      </c>
      <c r="F3532" s="79">
        <v>21208057</v>
      </c>
      <c r="G3532" s="79">
        <v>7774341451</v>
      </c>
      <c r="H3532" s="123">
        <v>14771.2485715453</v>
      </c>
      <c r="I3532" s="124"/>
    </row>
    <row r="3533" spans="1:9" ht="25.35" customHeight="1">
      <c r="A3533" s="81">
        <v>40876</v>
      </c>
      <c r="B3533" s="80">
        <v>1.8240000000000001</v>
      </c>
      <c r="C3533" s="80">
        <v>1.8663000000000001</v>
      </c>
      <c r="D3533" s="80">
        <v>1.821</v>
      </c>
      <c r="E3533" s="80">
        <v>1.8540000000000001</v>
      </c>
      <c r="F3533" s="79">
        <v>17699295</v>
      </c>
      <c r="G3533" s="79">
        <v>7774341451</v>
      </c>
      <c r="H3533" s="123">
        <v>14413.628835142499</v>
      </c>
      <c r="I3533" s="124"/>
    </row>
    <row r="3534" spans="1:9" ht="25.35" customHeight="1">
      <c r="A3534" s="81">
        <v>40875</v>
      </c>
      <c r="B3534" s="80">
        <v>1.7889999999999999</v>
      </c>
      <c r="C3534" s="80">
        <v>1.839</v>
      </c>
      <c r="D3534" s="80">
        <v>1.776</v>
      </c>
      <c r="E3534" s="80">
        <v>1.8340000000000001</v>
      </c>
      <c r="F3534" s="79">
        <v>20301249</v>
      </c>
      <c r="G3534" s="79">
        <v>7774243454</v>
      </c>
      <c r="H3534" s="123">
        <v>14257.9624279091</v>
      </c>
      <c r="I3534" s="124"/>
    </row>
    <row r="3535" spans="1:9" ht="25.35" customHeight="1">
      <c r="A3535" s="81">
        <v>40872</v>
      </c>
      <c r="B3535" s="80">
        <v>1.7629999999999999</v>
      </c>
      <c r="C3535" s="80">
        <v>1.79169</v>
      </c>
      <c r="D3535" s="80">
        <v>1.75549</v>
      </c>
      <c r="E3535" s="80">
        <v>1.772</v>
      </c>
      <c r="F3535" s="79">
        <v>8661074</v>
      </c>
      <c r="G3535" s="79">
        <v>7774243454</v>
      </c>
      <c r="H3535" s="123">
        <v>13775.959052025501</v>
      </c>
      <c r="I3535" s="124"/>
    </row>
    <row r="3536" spans="1:9" ht="25.35" customHeight="1">
      <c r="A3536" s="81">
        <v>40871</v>
      </c>
      <c r="B3536" s="80">
        <v>1.774</v>
      </c>
      <c r="C3536" s="80">
        <v>1.8036000000000001</v>
      </c>
      <c r="D3536" s="80">
        <v>1.74918</v>
      </c>
      <c r="E3536" s="80">
        <v>1.7649999999999999</v>
      </c>
      <c r="F3536" s="79">
        <v>15806582</v>
      </c>
      <c r="G3536" s="79">
        <v>7774243454</v>
      </c>
      <c r="H3536" s="123">
        <v>13721.539585098601</v>
      </c>
      <c r="I3536" s="124"/>
    </row>
    <row r="3537" spans="1:9" ht="25.35" customHeight="1">
      <c r="A3537" s="81">
        <v>40870</v>
      </c>
      <c r="B3537" s="80">
        <v>1.7929999999999999</v>
      </c>
      <c r="C3537" s="80">
        <v>1.8062499999999999</v>
      </c>
      <c r="D3537" s="80">
        <v>1.766</v>
      </c>
      <c r="E3537" s="80">
        <v>1.766</v>
      </c>
      <c r="F3537" s="79">
        <v>11811261</v>
      </c>
      <c r="G3537" s="79">
        <v>7774243454</v>
      </c>
      <c r="H3537" s="123">
        <v>13729.314191843299</v>
      </c>
      <c r="I3537" s="124"/>
    </row>
    <row r="3538" spans="1:9" ht="25.35" customHeight="1">
      <c r="A3538" s="81">
        <v>40869</v>
      </c>
      <c r="B3538" s="80">
        <v>1.8129999999999999</v>
      </c>
      <c r="C3538" s="80">
        <v>1.8241000000000001</v>
      </c>
      <c r="D3538" s="80">
        <v>1.8120000000000001</v>
      </c>
      <c r="E3538" s="80">
        <v>1.8120000000000001</v>
      </c>
      <c r="F3538" s="79">
        <v>13230800</v>
      </c>
      <c r="G3538" s="79">
        <v>7774243454</v>
      </c>
      <c r="H3538" s="123">
        <v>14086.928493621601</v>
      </c>
      <c r="I3538" s="124"/>
    </row>
    <row r="3539" spans="1:9" ht="25.35" customHeight="1">
      <c r="A3539" s="81">
        <v>40868</v>
      </c>
      <c r="B3539" s="80">
        <v>1.851</v>
      </c>
      <c r="C3539" s="80">
        <v>1.8475600000000001</v>
      </c>
      <c r="D3539" s="80">
        <v>1.796</v>
      </c>
      <c r="E3539" s="80">
        <v>1.81</v>
      </c>
      <c r="F3539" s="79">
        <v>14371883</v>
      </c>
      <c r="G3539" s="79">
        <v>7774009985</v>
      </c>
      <c r="H3539" s="123">
        <v>14070.957628017601</v>
      </c>
      <c r="I3539" s="124"/>
    </row>
    <row r="3540" spans="1:9" ht="25.35" customHeight="1">
      <c r="A3540" s="81">
        <v>40865</v>
      </c>
      <c r="B3540" s="80">
        <v>1.831</v>
      </c>
      <c r="C3540" s="80">
        <v>1.8719300000000001</v>
      </c>
      <c r="D3540" s="80">
        <v>1.8255600000000001</v>
      </c>
      <c r="E3540" s="80">
        <v>1.861</v>
      </c>
      <c r="F3540" s="79">
        <v>32182584</v>
      </c>
      <c r="G3540" s="79">
        <v>7774009985</v>
      </c>
      <c r="H3540" s="123">
        <v>14467.4330565729</v>
      </c>
      <c r="I3540" s="124"/>
    </row>
    <row r="3541" spans="1:9" ht="25.35" customHeight="1">
      <c r="A3541" s="81">
        <v>40864</v>
      </c>
      <c r="B3541" s="80">
        <v>1.889</v>
      </c>
      <c r="C3541" s="80">
        <v>1.8911899999999999</v>
      </c>
      <c r="D3541" s="80">
        <v>1.8387</v>
      </c>
      <c r="E3541" s="80">
        <v>1.849</v>
      </c>
      <c r="F3541" s="79">
        <v>40041688</v>
      </c>
      <c r="G3541" s="79">
        <v>7774009985</v>
      </c>
      <c r="H3541" s="123">
        <v>14374.144284332</v>
      </c>
      <c r="I3541" s="124"/>
    </row>
    <row r="3542" spans="1:9" ht="25.35" customHeight="1">
      <c r="A3542" s="81">
        <v>40863</v>
      </c>
      <c r="B3542" s="80">
        <v>1.9259999999999999</v>
      </c>
      <c r="C3542" s="80">
        <v>1.9453100000000001</v>
      </c>
      <c r="D3542" s="80">
        <v>1.887</v>
      </c>
      <c r="E3542" s="80">
        <v>1.8919999999999999</v>
      </c>
      <c r="F3542" s="79">
        <v>25475264</v>
      </c>
      <c r="G3542" s="79">
        <v>7774009985</v>
      </c>
      <c r="H3542" s="123">
        <v>14708.426580237299</v>
      </c>
      <c r="I3542" s="124"/>
    </row>
    <row r="3543" spans="1:9" ht="25.35" customHeight="1">
      <c r="A3543" s="81">
        <v>40862</v>
      </c>
      <c r="B3543" s="80">
        <v>1.9039999999999999</v>
      </c>
      <c r="C3543" s="80">
        <v>1.9351799999999999</v>
      </c>
      <c r="D3543" s="80">
        <v>1.89781</v>
      </c>
      <c r="E3543" s="80">
        <v>1.923</v>
      </c>
      <c r="F3543" s="79">
        <v>13276322</v>
      </c>
      <c r="G3543" s="79">
        <v>7774009985</v>
      </c>
      <c r="H3543" s="123">
        <v>14949.4210306359</v>
      </c>
      <c r="I3543" s="124"/>
    </row>
    <row r="3544" spans="1:9" ht="25.35" customHeight="1">
      <c r="A3544" s="81">
        <v>40861</v>
      </c>
      <c r="B3544" s="80">
        <v>1.9079999999999999</v>
      </c>
      <c r="C3544" s="80">
        <v>1.9300600000000001</v>
      </c>
      <c r="D3544" s="80">
        <v>1.8931800000000001</v>
      </c>
      <c r="E3544" s="80">
        <v>1.919</v>
      </c>
      <c r="F3544" s="79">
        <v>12307762</v>
      </c>
      <c r="G3544" s="79">
        <v>7773876860</v>
      </c>
      <c r="H3544" s="123">
        <v>14918.068997447799</v>
      </c>
      <c r="I3544" s="124"/>
    </row>
    <row r="3545" spans="1:9" ht="25.35" customHeight="1">
      <c r="A3545" s="81">
        <v>40858</v>
      </c>
      <c r="B3545" s="80">
        <v>1.8839999999999999</v>
      </c>
      <c r="C3545" s="80">
        <v>1.919</v>
      </c>
      <c r="D3545" s="80">
        <v>1.873</v>
      </c>
      <c r="E3545" s="80">
        <v>1.909</v>
      </c>
      <c r="F3545" s="79">
        <v>11457466</v>
      </c>
      <c r="G3545" s="79">
        <v>7773876860</v>
      </c>
      <c r="H3545" s="123">
        <v>14840.3303029853</v>
      </c>
      <c r="I3545" s="124"/>
    </row>
    <row r="3546" spans="1:9" ht="25.35" customHeight="1">
      <c r="A3546" s="81">
        <v>40857</v>
      </c>
      <c r="B3546" s="80">
        <v>1.851</v>
      </c>
      <c r="C3546" s="80">
        <v>1.8979999999999999</v>
      </c>
      <c r="D3546" s="80">
        <v>1.851</v>
      </c>
      <c r="E3546" s="80">
        <v>1.8839999999999999</v>
      </c>
      <c r="F3546" s="79">
        <v>13780886</v>
      </c>
      <c r="G3546" s="79">
        <v>7773876860</v>
      </c>
      <c r="H3546" s="123">
        <v>14645.9835668289</v>
      </c>
      <c r="I3546" s="124"/>
    </row>
    <row r="3547" spans="1:9" ht="25.35" customHeight="1">
      <c r="A3547" s="81">
        <v>40856</v>
      </c>
      <c r="B3547" s="80">
        <v>1.9410000000000001</v>
      </c>
      <c r="C3547" s="80">
        <v>1.9490000000000001</v>
      </c>
      <c r="D3547" s="80">
        <v>1.8879999999999999</v>
      </c>
      <c r="E3547" s="80">
        <v>1.899</v>
      </c>
      <c r="F3547" s="79">
        <v>15137170</v>
      </c>
      <c r="G3547" s="79">
        <v>7773876860</v>
      </c>
      <c r="H3547" s="123">
        <v>14762.5916085227</v>
      </c>
      <c r="I3547" s="124"/>
    </row>
    <row r="3548" spans="1:9" ht="25.35" customHeight="1">
      <c r="A3548" s="81">
        <v>40855</v>
      </c>
      <c r="B3548" s="80">
        <v>1.92</v>
      </c>
      <c r="C3548" s="80">
        <v>1.96218</v>
      </c>
      <c r="D3548" s="80">
        <v>1.92</v>
      </c>
      <c r="E3548" s="80">
        <v>1.931</v>
      </c>
      <c r="F3548" s="79">
        <v>12222758</v>
      </c>
      <c r="G3548" s="79">
        <v>7773876860</v>
      </c>
      <c r="H3548" s="123">
        <v>15011.3570988959</v>
      </c>
      <c r="I3548" s="124"/>
    </row>
    <row r="3549" spans="1:9" ht="25.35" customHeight="1">
      <c r="A3549" s="81">
        <v>40854</v>
      </c>
      <c r="B3549" s="80">
        <v>1.9</v>
      </c>
      <c r="C3549" s="80">
        <v>1.9485600000000001</v>
      </c>
      <c r="D3549" s="80">
        <v>1.8959999999999999</v>
      </c>
      <c r="E3549" s="80">
        <v>1.909</v>
      </c>
      <c r="F3549" s="79">
        <v>12401411</v>
      </c>
      <c r="G3549" s="79">
        <v>7773862267</v>
      </c>
      <c r="H3549" s="123">
        <v>14840.302444949401</v>
      </c>
      <c r="I3549" s="124"/>
    </row>
    <row r="3550" spans="1:9" ht="25.35" customHeight="1">
      <c r="A3550" s="81">
        <v>40851</v>
      </c>
      <c r="B3550" s="80">
        <v>1.9390000000000001</v>
      </c>
      <c r="C3550" s="80">
        <v>1.9450000000000001</v>
      </c>
      <c r="D3550" s="80">
        <v>1.9079999999999999</v>
      </c>
      <c r="E3550" s="80">
        <v>1.9119999999999999</v>
      </c>
      <c r="F3550" s="79">
        <v>15459071</v>
      </c>
      <c r="G3550" s="79">
        <v>7773862267</v>
      </c>
      <c r="H3550" s="123">
        <v>14863.6241948526</v>
      </c>
      <c r="I3550" s="124"/>
    </row>
    <row r="3551" spans="1:9" ht="25.35" customHeight="1">
      <c r="A3551" s="81">
        <v>40850</v>
      </c>
      <c r="B3551" s="80">
        <v>1.89</v>
      </c>
      <c r="C3551" s="80">
        <v>1.952</v>
      </c>
      <c r="D3551" s="80">
        <v>1.89</v>
      </c>
      <c r="E3551" s="80">
        <v>1.927</v>
      </c>
      <c r="F3551" s="79">
        <v>28366792</v>
      </c>
      <c r="G3551" s="79">
        <v>7773862267</v>
      </c>
      <c r="H3551" s="123">
        <v>14980.2320176516</v>
      </c>
      <c r="I3551" s="124"/>
    </row>
    <row r="3552" spans="1:9" ht="25.35" customHeight="1">
      <c r="A3552" s="81">
        <v>40849</v>
      </c>
      <c r="B3552" s="80">
        <v>1.82</v>
      </c>
      <c r="C3552" s="80">
        <v>1.8740000000000001</v>
      </c>
      <c r="D3552" s="80">
        <v>1.77</v>
      </c>
      <c r="E3552" s="80">
        <v>1.8740000000000001</v>
      </c>
      <c r="F3552" s="79">
        <v>29312015</v>
      </c>
      <c r="G3552" s="79">
        <v>7773862267</v>
      </c>
      <c r="H3552" s="123">
        <v>14568.2175250851</v>
      </c>
      <c r="I3552" s="124"/>
    </row>
    <row r="3553" spans="1:9" ht="25.35" customHeight="1">
      <c r="A3553" s="81">
        <v>40848</v>
      </c>
      <c r="B3553" s="80">
        <v>1.849</v>
      </c>
      <c r="C3553" s="80">
        <v>1.8543499999999999</v>
      </c>
      <c r="D3553" s="80">
        <v>1.7789999999999999</v>
      </c>
      <c r="E3553" s="80">
        <v>1.806</v>
      </c>
      <c r="F3553" s="79">
        <v>27265800</v>
      </c>
      <c r="G3553" s="79">
        <v>7773862267</v>
      </c>
      <c r="H3553" s="123">
        <v>14039.596136436199</v>
      </c>
      <c r="I3553" s="124"/>
    </row>
    <row r="3554" spans="1:9" ht="25.35" customHeight="1">
      <c r="A3554" s="81">
        <v>40847</v>
      </c>
      <c r="B3554" s="80">
        <v>1.8680000000000001</v>
      </c>
      <c r="C3554" s="80">
        <v>1.9207000000000001</v>
      </c>
      <c r="D3554" s="80">
        <v>1.8620000000000001</v>
      </c>
      <c r="E3554" s="80">
        <v>1.881</v>
      </c>
      <c r="F3554" s="79">
        <v>21450567</v>
      </c>
      <c r="G3554" s="79">
        <v>7773862267</v>
      </c>
      <c r="H3554" s="123">
        <v>14622.6352504312</v>
      </c>
      <c r="I3554" s="124"/>
    </row>
    <row r="3555" spans="1:9" ht="25.35" customHeight="1">
      <c r="A3555" s="81">
        <v>40844</v>
      </c>
      <c r="B3555" s="80">
        <v>1.9139999999999999</v>
      </c>
      <c r="C3555" s="80">
        <v>1.917</v>
      </c>
      <c r="D3555" s="80">
        <v>1.865</v>
      </c>
      <c r="E3555" s="80">
        <v>1.879</v>
      </c>
      <c r="F3555" s="79">
        <v>12893438</v>
      </c>
      <c r="G3555" s="79">
        <v>7773823108</v>
      </c>
      <c r="H3555" s="123">
        <v>14607.0132195924</v>
      </c>
      <c r="I3555" s="124"/>
    </row>
    <row r="3556" spans="1:9" ht="25.35" customHeight="1">
      <c r="A3556" s="81">
        <v>40843</v>
      </c>
      <c r="B3556" s="80">
        <v>1.8879999999999999</v>
      </c>
      <c r="C3556" s="80">
        <v>1.929</v>
      </c>
      <c r="D3556" s="80">
        <v>1.8740000000000001</v>
      </c>
      <c r="E3556" s="80">
        <v>1.9019999999999999</v>
      </c>
      <c r="F3556" s="79">
        <v>17345676</v>
      </c>
      <c r="G3556" s="79">
        <v>7773823108</v>
      </c>
      <c r="H3556" s="123">
        <v>14785.8111659038</v>
      </c>
      <c r="I3556" s="124"/>
    </row>
    <row r="3557" spans="1:9" ht="25.35" customHeight="1">
      <c r="A3557" s="81">
        <v>40842</v>
      </c>
      <c r="B3557" s="80">
        <v>1.84</v>
      </c>
      <c r="C3557" s="80">
        <v>1.8660000000000001</v>
      </c>
      <c r="D3557" s="80">
        <v>1.827</v>
      </c>
      <c r="E3557" s="80">
        <v>1.8460000000000001</v>
      </c>
      <c r="F3557" s="79">
        <v>12091280</v>
      </c>
      <c r="G3557" s="79">
        <v>7773823108</v>
      </c>
      <c r="H3557" s="123">
        <v>14350.478043049899</v>
      </c>
      <c r="I3557" s="124"/>
    </row>
    <row r="3558" spans="1:9" ht="25.35" customHeight="1">
      <c r="A3558" s="81">
        <v>40841</v>
      </c>
      <c r="B3558" s="80">
        <v>1.825</v>
      </c>
      <c r="C3558" s="80">
        <v>1.845</v>
      </c>
      <c r="D3558" s="80">
        <v>1.81</v>
      </c>
      <c r="E3558" s="80">
        <v>1.839</v>
      </c>
      <c r="F3558" s="79">
        <v>12715948</v>
      </c>
      <c r="G3558" s="79">
        <v>7773823108</v>
      </c>
      <c r="H3558" s="123">
        <v>14296.0605918203</v>
      </c>
      <c r="I3558" s="124"/>
    </row>
    <row r="3559" spans="1:9" ht="25.35" customHeight="1">
      <c r="A3559" s="81">
        <v>40840</v>
      </c>
      <c r="B3559" s="80">
        <v>1.833</v>
      </c>
      <c r="C3559" s="80">
        <v>1.853</v>
      </c>
      <c r="D3559" s="80">
        <v>1.8129999999999999</v>
      </c>
      <c r="E3559" s="80">
        <v>1.8360000000000001</v>
      </c>
      <c r="F3559" s="79">
        <v>10044268</v>
      </c>
      <c r="G3559" s="79">
        <v>7773776543</v>
      </c>
      <c r="H3559" s="123">
        <v>14272.654392762901</v>
      </c>
      <c r="I3559" s="124"/>
    </row>
    <row r="3560" spans="1:9" ht="25.35" customHeight="1">
      <c r="A3560" s="81">
        <v>40837</v>
      </c>
      <c r="B3560" s="80">
        <v>1.79</v>
      </c>
      <c r="C3560" s="80">
        <v>1.835</v>
      </c>
      <c r="D3560" s="80">
        <v>1.784</v>
      </c>
      <c r="E3560" s="80">
        <v>1.82</v>
      </c>
      <c r="F3560" s="79">
        <v>15013577</v>
      </c>
      <c r="G3560" s="79">
        <v>7773776543</v>
      </c>
      <c r="H3560" s="123">
        <v>14148.273716010801</v>
      </c>
      <c r="I3560" s="124"/>
    </row>
    <row r="3561" spans="1:9" ht="25.35" customHeight="1">
      <c r="A3561" s="81">
        <v>40836</v>
      </c>
      <c r="B3561" s="80">
        <v>1.7989999999999999</v>
      </c>
      <c r="C3561" s="80">
        <v>1.8069999999999999</v>
      </c>
      <c r="D3561" s="80">
        <v>1.77</v>
      </c>
      <c r="E3561" s="80">
        <v>1.782</v>
      </c>
      <c r="F3561" s="79">
        <v>13623480</v>
      </c>
      <c r="G3561" s="79">
        <v>7773776543</v>
      </c>
      <c r="H3561" s="123">
        <v>13852.8693770479</v>
      </c>
      <c r="I3561" s="124"/>
    </row>
    <row r="3562" spans="1:9" ht="25.35" customHeight="1">
      <c r="A3562" s="81">
        <v>40835</v>
      </c>
      <c r="B3562" s="80">
        <v>1.7909999999999999</v>
      </c>
      <c r="C3562" s="80">
        <v>1.823</v>
      </c>
      <c r="D3562" s="80">
        <v>1.7869999999999999</v>
      </c>
      <c r="E3562" s="80">
        <v>1.8149999999999999</v>
      </c>
      <c r="F3562" s="79">
        <v>21246025</v>
      </c>
      <c r="G3562" s="79">
        <v>7773776543</v>
      </c>
      <c r="H3562" s="123">
        <v>14109.4048703641</v>
      </c>
      <c r="I3562" s="124"/>
    </row>
    <row r="3563" spans="1:9" ht="25.35" customHeight="1">
      <c r="A3563" s="81">
        <v>40834</v>
      </c>
      <c r="B3563" s="80">
        <v>1.8029999999999999</v>
      </c>
      <c r="C3563" s="80">
        <v>1.8080000000000001</v>
      </c>
      <c r="D3563" s="80">
        <v>1.776</v>
      </c>
      <c r="E3563" s="80">
        <v>1.7889999999999999</v>
      </c>
      <c r="F3563" s="79">
        <v>12381860</v>
      </c>
      <c r="G3563" s="79">
        <v>7773776543</v>
      </c>
      <c r="H3563" s="123">
        <v>13907.285575612101</v>
      </c>
      <c r="I3563" s="124"/>
    </row>
    <row r="3564" spans="1:9" ht="25.35" customHeight="1">
      <c r="A3564" s="81">
        <v>40833</v>
      </c>
      <c r="B3564" s="80">
        <v>1.819</v>
      </c>
      <c r="C3564" s="80">
        <v>1.8430200000000001</v>
      </c>
      <c r="D3564" s="80">
        <v>1.794</v>
      </c>
      <c r="E3564" s="80">
        <v>1.8109999999999999</v>
      </c>
      <c r="F3564" s="79">
        <v>9906527</v>
      </c>
      <c r="G3564" s="79">
        <v>7773721857</v>
      </c>
      <c r="H3564" s="123">
        <v>14078.2111281773</v>
      </c>
      <c r="I3564" s="124"/>
    </row>
    <row r="3565" spans="1:9" ht="25.35" customHeight="1">
      <c r="A3565" s="81">
        <v>40830</v>
      </c>
      <c r="B3565" s="80">
        <v>1.81</v>
      </c>
      <c r="C3565" s="80">
        <v>1.833</v>
      </c>
      <c r="D3565" s="80">
        <v>1.7909999999999999</v>
      </c>
      <c r="E3565" s="80">
        <v>1.8120000000000001</v>
      </c>
      <c r="F3565" s="79">
        <v>12057937</v>
      </c>
      <c r="G3565" s="79">
        <v>7773721857</v>
      </c>
      <c r="H3565" s="123">
        <v>14085.9833599009</v>
      </c>
      <c r="I3565" s="124"/>
    </row>
    <row r="3566" spans="1:9" ht="25.35" customHeight="1">
      <c r="A3566" s="81">
        <v>40829</v>
      </c>
      <c r="B3566" s="80">
        <v>1.83</v>
      </c>
      <c r="C3566" s="80">
        <v>1.8480000000000001</v>
      </c>
      <c r="D3566" s="80">
        <v>1.792</v>
      </c>
      <c r="E3566" s="80">
        <v>1.81</v>
      </c>
      <c r="F3566" s="79">
        <v>15980885</v>
      </c>
      <c r="G3566" s="79">
        <v>7773721857</v>
      </c>
      <c r="H3566" s="123">
        <v>14070.4361163541</v>
      </c>
      <c r="I3566" s="124"/>
    </row>
    <row r="3567" spans="1:9" ht="25.35" customHeight="1">
      <c r="A3567" s="81">
        <v>40828</v>
      </c>
      <c r="B3567" s="80">
        <v>1.798</v>
      </c>
      <c r="C3567" s="80">
        <v>1.8580000000000001</v>
      </c>
      <c r="D3567" s="80">
        <v>1.78</v>
      </c>
      <c r="E3567" s="80">
        <v>1.841</v>
      </c>
      <c r="F3567" s="79">
        <v>13772092</v>
      </c>
      <c r="G3567" s="79">
        <v>7773721857</v>
      </c>
      <c r="H3567" s="123">
        <v>14311.422561479299</v>
      </c>
      <c r="I3567" s="124"/>
    </row>
    <row r="3568" spans="1:9" ht="25.35" customHeight="1">
      <c r="A3568" s="81">
        <v>40827</v>
      </c>
      <c r="B3568" s="80">
        <v>1.8080000000000001</v>
      </c>
      <c r="C3568" s="80">
        <v>1.82</v>
      </c>
      <c r="D3568" s="80">
        <v>1.78</v>
      </c>
      <c r="E3568" s="80">
        <v>1.8029999999999999</v>
      </c>
      <c r="F3568" s="79">
        <v>9758333</v>
      </c>
      <c r="G3568" s="79">
        <v>7773721857</v>
      </c>
      <c r="H3568" s="123">
        <v>14016.0203005902</v>
      </c>
      <c r="I3568" s="124"/>
    </row>
    <row r="3569" spans="1:9" ht="25.35" customHeight="1">
      <c r="A3569" s="81">
        <v>40826</v>
      </c>
      <c r="B3569" s="80">
        <v>1.7949999999999999</v>
      </c>
      <c r="C3569" s="80">
        <v>1.8260000000000001</v>
      </c>
      <c r="D3569" s="80">
        <v>1.7869999999999999</v>
      </c>
      <c r="E3569" s="80">
        <v>1.8180000000000001</v>
      </c>
      <c r="F3569" s="79">
        <v>10010610</v>
      </c>
      <c r="G3569" s="79">
        <v>7773705234</v>
      </c>
      <c r="H3569" s="123">
        <v>14132.5967233258</v>
      </c>
      <c r="I3569" s="124"/>
    </row>
    <row r="3570" spans="1:9" ht="25.35" customHeight="1">
      <c r="A3570" s="81">
        <v>40823</v>
      </c>
      <c r="B3570" s="80">
        <v>1.7729999999999999</v>
      </c>
      <c r="C3570" s="80">
        <v>1.83</v>
      </c>
      <c r="D3570" s="80">
        <v>1.76</v>
      </c>
      <c r="E3570" s="80">
        <v>1.786</v>
      </c>
      <c r="F3570" s="79">
        <v>19981994</v>
      </c>
      <c r="G3570" s="79">
        <v>7773705234</v>
      </c>
      <c r="H3570" s="123">
        <v>13883.837651714201</v>
      </c>
      <c r="I3570" s="124"/>
    </row>
    <row r="3571" spans="1:9" ht="25.35" customHeight="1">
      <c r="A3571" s="81">
        <v>40822</v>
      </c>
      <c r="B3571" s="80">
        <v>1.7450000000000001</v>
      </c>
      <c r="C3571" s="80">
        <v>1.774</v>
      </c>
      <c r="D3571" s="80">
        <v>1.7170000000000001</v>
      </c>
      <c r="E3571" s="80">
        <v>1.774</v>
      </c>
      <c r="F3571" s="79">
        <v>14556618</v>
      </c>
      <c r="G3571" s="79">
        <v>7773705234</v>
      </c>
      <c r="H3571" s="123">
        <v>13790.552536510901</v>
      </c>
      <c r="I3571" s="124"/>
    </row>
    <row r="3572" spans="1:9" ht="25.35" customHeight="1">
      <c r="A3572" s="81">
        <v>40821</v>
      </c>
      <c r="B3572" s="80">
        <v>1.6619999999999999</v>
      </c>
      <c r="C3572" s="80">
        <v>1.7454000000000001</v>
      </c>
      <c r="D3572" s="80">
        <v>1.6539999999999999</v>
      </c>
      <c r="E3572" s="80">
        <v>1.7370000000000001</v>
      </c>
      <c r="F3572" s="79">
        <v>23936850</v>
      </c>
      <c r="G3572" s="79">
        <v>7773705234</v>
      </c>
      <c r="H3572" s="123">
        <v>13502.925902495001</v>
      </c>
      <c r="I3572" s="124"/>
    </row>
    <row r="3573" spans="1:9" ht="25.35" customHeight="1">
      <c r="A3573" s="81">
        <v>40820</v>
      </c>
      <c r="B3573" s="80">
        <v>1.6839999999999999</v>
      </c>
      <c r="C3573" s="80">
        <v>1.6919999999999999</v>
      </c>
      <c r="D3573" s="80">
        <v>1.631</v>
      </c>
      <c r="E3573" s="80">
        <v>1.6379999999999999</v>
      </c>
      <c r="F3573" s="79">
        <v>20310587</v>
      </c>
      <c r="G3573" s="79">
        <v>7773705234</v>
      </c>
      <c r="H3573" s="123">
        <v>12733.329262255</v>
      </c>
      <c r="I3573" s="124"/>
    </row>
    <row r="3574" spans="1:9" ht="25.35" customHeight="1">
      <c r="A3574" s="81">
        <v>40819</v>
      </c>
      <c r="B3574" s="80">
        <v>1.7090000000000001</v>
      </c>
      <c r="C3574" s="80">
        <v>1.7230000000000001</v>
      </c>
      <c r="D3574" s="80">
        <v>1.675</v>
      </c>
      <c r="E3574" s="80">
        <v>1.706</v>
      </c>
      <c r="F3574" s="79">
        <v>14230913</v>
      </c>
      <c r="G3574" s="79">
        <v>7773651962</v>
      </c>
      <c r="H3574" s="123">
        <v>13261.850944043999</v>
      </c>
      <c r="I3574" s="124"/>
    </row>
    <row r="3575" spans="1:9" ht="25.35" customHeight="1">
      <c r="A3575" s="81">
        <v>40816</v>
      </c>
      <c r="B3575" s="80">
        <v>1.75</v>
      </c>
      <c r="C3575" s="80">
        <v>1.7529999999999999</v>
      </c>
      <c r="D3575" s="80">
        <v>1.7150000000000001</v>
      </c>
      <c r="E3575" s="80">
        <v>1.7370000000000001</v>
      </c>
      <c r="F3575" s="79">
        <v>16253994</v>
      </c>
      <c r="G3575" s="79">
        <v>7773651962</v>
      </c>
      <c r="H3575" s="123">
        <v>13502.833369031599</v>
      </c>
      <c r="I3575" s="124"/>
    </row>
    <row r="3576" spans="1:9" ht="25.35" customHeight="1">
      <c r="A3576" s="81">
        <v>40815</v>
      </c>
      <c r="B3576" s="80">
        <v>1.73</v>
      </c>
      <c r="C3576" s="80">
        <v>1.7702800000000001</v>
      </c>
      <c r="D3576" s="80">
        <v>1.716</v>
      </c>
      <c r="E3576" s="80">
        <v>1.7529999999999999</v>
      </c>
      <c r="F3576" s="79">
        <v>11711617</v>
      </c>
      <c r="G3576" s="79">
        <v>7773651962</v>
      </c>
      <c r="H3576" s="123">
        <v>13627.212052483699</v>
      </c>
      <c r="I3576" s="124"/>
    </row>
    <row r="3577" spans="1:9" ht="25.35" customHeight="1">
      <c r="A3577" s="81">
        <v>40814</v>
      </c>
      <c r="B3577" s="80">
        <v>1.7410000000000001</v>
      </c>
      <c r="C3577" s="80">
        <v>1.7589999999999999</v>
      </c>
      <c r="D3577" s="80">
        <v>1.7230000000000001</v>
      </c>
      <c r="E3577" s="80">
        <v>1.738</v>
      </c>
      <c r="F3577" s="79">
        <v>11063778</v>
      </c>
      <c r="G3577" s="79">
        <v>7773651962</v>
      </c>
      <c r="H3577" s="123">
        <v>13510.6073842567</v>
      </c>
      <c r="I3577" s="124"/>
    </row>
    <row r="3578" spans="1:9" ht="25.35" customHeight="1">
      <c r="A3578" s="81">
        <v>40813</v>
      </c>
      <c r="B3578" s="80">
        <v>1.7490000000000001</v>
      </c>
      <c r="C3578" s="80">
        <v>1.7629999999999999</v>
      </c>
      <c r="D3578" s="80">
        <v>1.7270000000000001</v>
      </c>
      <c r="E3578" s="80">
        <v>1.7509999999999999</v>
      </c>
      <c r="F3578" s="79">
        <v>12036644</v>
      </c>
      <c r="G3578" s="79">
        <v>7773651962</v>
      </c>
      <c r="H3578" s="123">
        <v>13611.6649487251</v>
      </c>
      <c r="I3578" s="124"/>
    </row>
    <row r="3579" spans="1:9" ht="25.35" customHeight="1">
      <c r="A3579" s="81">
        <v>40812</v>
      </c>
      <c r="B3579" s="80">
        <v>1.6579999999999999</v>
      </c>
      <c r="C3579" s="80">
        <v>1.7250000000000001</v>
      </c>
      <c r="D3579" s="80">
        <v>1.6579999999999999</v>
      </c>
      <c r="E3579" s="80">
        <v>1.71</v>
      </c>
      <c r="F3579" s="79">
        <v>13708901</v>
      </c>
      <c r="G3579" s="79">
        <v>7773631874</v>
      </c>
      <c r="H3579" s="123">
        <v>13292.910801080499</v>
      </c>
      <c r="I3579" s="124"/>
    </row>
    <row r="3580" spans="1:9" ht="25.35" customHeight="1">
      <c r="A3580" s="81">
        <v>40809</v>
      </c>
      <c r="B3580" s="80">
        <v>1.6890000000000001</v>
      </c>
      <c r="C3580" s="80">
        <v>1.698</v>
      </c>
      <c r="D3580" s="80">
        <v>1.641</v>
      </c>
      <c r="E3580" s="80">
        <v>1.6879999999999999</v>
      </c>
      <c r="F3580" s="79">
        <v>18098766</v>
      </c>
      <c r="G3580" s="79">
        <v>7773631874</v>
      </c>
      <c r="H3580" s="123">
        <v>13121.8912482876</v>
      </c>
      <c r="I3580" s="124"/>
    </row>
    <row r="3581" spans="1:9" ht="25.35" customHeight="1">
      <c r="A3581" s="81">
        <v>40808</v>
      </c>
      <c r="B3581" s="80">
        <v>1.7</v>
      </c>
      <c r="C3581" s="80">
        <v>1.726</v>
      </c>
      <c r="D3581" s="80">
        <v>1.667</v>
      </c>
      <c r="E3581" s="80">
        <v>1.68</v>
      </c>
      <c r="F3581" s="79">
        <v>17702066</v>
      </c>
      <c r="G3581" s="79">
        <v>7773631874</v>
      </c>
      <c r="H3581" s="123">
        <v>13059.701140576801</v>
      </c>
      <c r="I3581" s="124"/>
    </row>
    <row r="3582" spans="1:9" ht="25.35" customHeight="1">
      <c r="A3582" s="81">
        <v>40807</v>
      </c>
      <c r="B3582" s="80">
        <v>1.75</v>
      </c>
      <c r="C3582" s="80">
        <v>1.776</v>
      </c>
      <c r="D3582" s="80">
        <v>1.742</v>
      </c>
      <c r="E3582" s="80">
        <v>1.7569999999999999</v>
      </c>
      <c r="F3582" s="79">
        <v>16134396</v>
      </c>
      <c r="G3582" s="79">
        <v>7773631874</v>
      </c>
      <c r="H3582" s="123">
        <v>13658.2709653856</v>
      </c>
      <c r="I3582" s="124"/>
    </row>
    <row r="3583" spans="1:9" ht="25.35" customHeight="1">
      <c r="A3583" s="81">
        <v>40806</v>
      </c>
      <c r="B3583" s="80">
        <v>1.698</v>
      </c>
      <c r="C3583" s="80">
        <v>1.7589999999999999</v>
      </c>
      <c r="D3583" s="80">
        <v>1.6890000000000001</v>
      </c>
      <c r="E3583" s="80">
        <v>1.7509999999999999</v>
      </c>
      <c r="F3583" s="79">
        <v>15616499</v>
      </c>
      <c r="G3583" s="79">
        <v>7773631874</v>
      </c>
      <c r="H3583" s="123">
        <v>13611.6297746361</v>
      </c>
      <c r="I3583" s="124"/>
    </row>
    <row r="3584" spans="1:9" ht="25.35" customHeight="1">
      <c r="A3584" s="81">
        <v>40805</v>
      </c>
      <c r="B3584" s="80">
        <v>1.726</v>
      </c>
      <c r="C3584" s="80">
        <v>1.758</v>
      </c>
      <c r="D3584" s="80">
        <v>1.7030000000000001</v>
      </c>
      <c r="E3584" s="80">
        <v>1.7090000000000001</v>
      </c>
      <c r="F3584" s="79">
        <v>15320750</v>
      </c>
      <c r="G3584" s="79">
        <v>7773603597</v>
      </c>
      <c r="H3584" s="123">
        <v>13285.0884805516</v>
      </c>
      <c r="I3584" s="124"/>
    </row>
    <row r="3585" spans="1:9" ht="25.35" customHeight="1">
      <c r="A3585" s="81">
        <v>40802</v>
      </c>
      <c r="B3585" s="80">
        <v>1.7549999999999999</v>
      </c>
      <c r="C3585" s="80">
        <v>1.774</v>
      </c>
      <c r="D3585" s="80">
        <v>1.732</v>
      </c>
      <c r="E3585" s="80">
        <v>1.758</v>
      </c>
      <c r="F3585" s="79">
        <v>29509271</v>
      </c>
      <c r="G3585" s="79">
        <v>7773603597</v>
      </c>
      <c r="H3585" s="123">
        <v>13665.995249555301</v>
      </c>
      <c r="I3585" s="124"/>
    </row>
    <row r="3586" spans="1:9" ht="25.35" customHeight="1">
      <c r="A3586" s="81">
        <v>40801</v>
      </c>
      <c r="B3586" s="80">
        <v>1.71</v>
      </c>
      <c r="C3586" s="80">
        <v>1.7430000000000001</v>
      </c>
      <c r="D3586" s="80">
        <v>1.698</v>
      </c>
      <c r="E3586" s="80">
        <v>1.7290000000000001</v>
      </c>
      <c r="F3586" s="79">
        <v>13026680</v>
      </c>
      <c r="G3586" s="79">
        <v>7773603597</v>
      </c>
      <c r="H3586" s="123">
        <v>13440.5604042219</v>
      </c>
      <c r="I3586" s="124"/>
    </row>
    <row r="3587" spans="1:9" ht="25.35" customHeight="1">
      <c r="A3587" s="81">
        <v>40800</v>
      </c>
      <c r="B3587" s="80">
        <v>1.639</v>
      </c>
      <c r="C3587" s="80">
        <v>1.708</v>
      </c>
      <c r="D3587" s="80">
        <v>1.639</v>
      </c>
      <c r="E3587" s="80">
        <v>1.694</v>
      </c>
      <c r="F3587" s="79">
        <v>26893866</v>
      </c>
      <c r="G3587" s="79">
        <v>7773603597</v>
      </c>
      <c r="H3587" s="123">
        <v>13168.483611113201</v>
      </c>
      <c r="I3587" s="124"/>
    </row>
    <row r="3588" spans="1:9" ht="25.35" customHeight="1">
      <c r="A3588" s="81">
        <v>40799</v>
      </c>
      <c r="B3588" s="80">
        <v>1.649</v>
      </c>
      <c r="C3588" s="80">
        <v>1.655</v>
      </c>
      <c r="D3588" s="80">
        <v>1.6080000000000001</v>
      </c>
      <c r="E3588" s="80">
        <v>1.645</v>
      </c>
      <c r="F3588" s="79">
        <v>15090045</v>
      </c>
      <c r="G3588" s="79">
        <v>7773603597</v>
      </c>
      <c r="H3588" s="123">
        <v>12787.5777687953</v>
      </c>
      <c r="I3588" s="124"/>
    </row>
    <row r="3589" spans="1:9" ht="25.35" customHeight="1">
      <c r="A3589" s="81">
        <v>40798</v>
      </c>
      <c r="B3589" s="80">
        <v>1.615</v>
      </c>
      <c r="C3589" s="80">
        <v>1.6387499999999999</v>
      </c>
      <c r="D3589" s="80">
        <v>1.5960000000000001</v>
      </c>
      <c r="E3589" s="80">
        <v>1.623</v>
      </c>
      <c r="F3589" s="79">
        <v>15160967</v>
      </c>
      <c r="G3589" s="79">
        <v>7773562957</v>
      </c>
      <c r="H3589" s="123">
        <v>12616.4928793741</v>
      </c>
      <c r="I3589" s="124"/>
    </row>
    <row r="3590" spans="1:9" ht="25.35" customHeight="1">
      <c r="A3590" s="81">
        <v>40795</v>
      </c>
      <c r="B3590" s="80">
        <v>1.7</v>
      </c>
      <c r="C3590" s="80">
        <v>1.7190000000000001</v>
      </c>
      <c r="D3590" s="80">
        <v>1.6559999999999999</v>
      </c>
      <c r="E3590" s="80">
        <v>1.6579999999999999</v>
      </c>
      <c r="F3590" s="79">
        <v>12198388</v>
      </c>
      <c r="G3590" s="79">
        <v>7773562957</v>
      </c>
      <c r="H3590" s="123">
        <v>12888.5673233984</v>
      </c>
      <c r="I3590" s="124"/>
    </row>
    <row r="3591" spans="1:9" ht="25.35" customHeight="1">
      <c r="A3591" s="81">
        <v>40794</v>
      </c>
      <c r="B3591" s="80">
        <v>1.694</v>
      </c>
      <c r="C3591" s="80">
        <v>1.728</v>
      </c>
      <c r="D3591" s="80">
        <v>1.6779999999999999</v>
      </c>
      <c r="E3591" s="80">
        <v>1.712</v>
      </c>
      <c r="F3591" s="79">
        <v>26396908</v>
      </c>
      <c r="G3591" s="79">
        <v>7773562957</v>
      </c>
      <c r="H3591" s="123">
        <v>13308.339878758799</v>
      </c>
      <c r="I3591" s="124"/>
    </row>
    <row r="3592" spans="1:9" ht="25.35" customHeight="1">
      <c r="A3592" s="81">
        <v>40793</v>
      </c>
      <c r="B3592" s="80">
        <v>1.6619999999999999</v>
      </c>
      <c r="C3592" s="80">
        <v>1.698</v>
      </c>
      <c r="D3592" s="80">
        <v>1.6459999999999999</v>
      </c>
      <c r="E3592" s="80">
        <v>1.698</v>
      </c>
      <c r="F3592" s="79">
        <v>16882413</v>
      </c>
      <c r="G3592" s="79">
        <v>7773562957</v>
      </c>
      <c r="H3592" s="123">
        <v>13199.510471821401</v>
      </c>
      <c r="I3592" s="124"/>
    </row>
    <row r="3593" spans="1:9" ht="25.35" customHeight="1">
      <c r="A3593" s="81">
        <v>40792</v>
      </c>
      <c r="B3593" s="80">
        <v>1.6339999999999999</v>
      </c>
      <c r="C3593" s="80">
        <v>1.6719999999999999</v>
      </c>
      <c r="D3593" s="80">
        <v>1.6160000000000001</v>
      </c>
      <c r="E3593" s="80">
        <v>1.6259999999999999</v>
      </c>
      <c r="F3593" s="79">
        <v>16044071</v>
      </c>
      <c r="G3593" s="79">
        <v>7773562957</v>
      </c>
      <c r="H3593" s="123">
        <v>12639.813731340901</v>
      </c>
      <c r="I3593" s="124"/>
    </row>
    <row r="3594" spans="1:9" ht="25.35" customHeight="1">
      <c r="A3594" s="81">
        <v>40791</v>
      </c>
      <c r="B3594" s="80">
        <v>1.639</v>
      </c>
      <c r="C3594" s="80">
        <v>1.6639999999999999</v>
      </c>
      <c r="D3594" s="80">
        <v>1.6259999999999999</v>
      </c>
      <c r="E3594" s="80">
        <v>1.6339999999999999</v>
      </c>
      <c r="F3594" s="79">
        <v>23478956</v>
      </c>
      <c r="G3594" s="79">
        <v>7773537994</v>
      </c>
      <c r="H3594" s="123">
        <v>12701.960644803999</v>
      </c>
      <c r="I3594" s="124"/>
    </row>
    <row r="3595" spans="1:9" ht="25.35" customHeight="1">
      <c r="A3595" s="81">
        <v>40788</v>
      </c>
      <c r="B3595" s="80">
        <v>1.7230000000000001</v>
      </c>
      <c r="C3595" s="80">
        <v>32.639999000000003</v>
      </c>
      <c r="D3595" s="80">
        <v>1.6639999999999999</v>
      </c>
      <c r="E3595" s="80">
        <v>1.671</v>
      </c>
      <c r="F3595" s="79">
        <v>18081265</v>
      </c>
      <c r="G3595" s="79">
        <v>7773537994</v>
      </c>
      <c r="H3595" s="123">
        <v>12989.582017627699</v>
      </c>
      <c r="I3595" s="124"/>
    </row>
    <row r="3596" spans="1:9" ht="25.35" customHeight="1">
      <c r="A3596" s="81">
        <v>40787</v>
      </c>
      <c r="B3596" s="80">
        <v>1.724</v>
      </c>
      <c r="C3596" s="80">
        <v>1.7470000000000001</v>
      </c>
      <c r="D3596" s="80">
        <v>1.7090000000000001</v>
      </c>
      <c r="E3596" s="80">
        <v>1.7350000000000001</v>
      </c>
      <c r="F3596" s="79">
        <v>18339121</v>
      </c>
      <c r="G3596" s="79">
        <v>7773537994</v>
      </c>
      <c r="H3596" s="123">
        <v>13487.0885307914</v>
      </c>
      <c r="I3596" s="124"/>
    </row>
    <row r="3597" spans="1:9" ht="25.35" customHeight="1">
      <c r="A3597" s="81">
        <v>40786</v>
      </c>
      <c r="B3597" s="80">
        <v>1.645</v>
      </c>
      <c r="C3597" s="80">
        <v>1.732</v>
      </c>
      <c r="D3597" s="80">
        <v>1.6339999999999999</v>
      </c>
      <c r="E3597" s="80">
        <v>1.7150000000000001</v>
      </c>
      <c r="F3597" s="79">
        <v>28157138</v>
      </c>
      <c r="G3597" s="79">
        <v>7773537994</v>
      </c>
      <c r="H3597" s="123">
        <v>13331.6179191798</v>
      </c>
      <c r="I3597" s="124"/>
    </row>
    <row r="3598" spans="1:9" ht="25.35" customHeight="1">
      <c r="A3598" s="81">
        <v>40785</v>
      </c>
      <c r="B3598" s="80">
        <v>1.633</v>
      </c>
      <c r="C3598" s="80">
        <v>14.66</v>
      </c>
      <c r="D3598" s="80">
        <v>1.627</v>
      </c>
      <c r="E3598" s="80">
        <v>1.6379999999999999</v>
      </c>
      <c r="F3598" s="79">
        <v>15491418</v>
      </c>
      <c r="G3598" s="79">
        <v>7773508785</v>
      </c>
      <c r="H3598" s="123">
        <v>12733.0074787908</v>
      </c>
      <c r="I3598" s="124"/>
    </row>
    <row r="3599" spans="1:9" ht="25.35" customHeight="1">
      <c r="A3599" s="81">
        <v>40781</v>
      </c>
      <c r="B3599" s="80">
        <v>1.633</v>
      </c>
      <c r="C3599" s="80">
        <v>1.635</v>
      </c>
      <c r="D3599" s="80">
        <v>1.581</v>
      </c>
      <c r="E3599" s="80">
        <v>1.61</v>
      </c>
      <c r="F3599" s="79">
        <v>17454909</v>
      </c>
      <c r="G3599" s="79">
        <v>7773508785</v>
      </c>
      <c r="H3599" s="123">
        <v>12515.3492550509</v>
      </c>
      <c r="I3599" s="124"/>
    </row>
    <row r="3600" spans="1:9" ht="25.35" customHeight="1">
      <c r="A3600" s="81">
        <v>40780</v>
      </c>
      <c r="B3600" s="80">
        <v>1.696</v>
      </c>
      <c r="C3600" s="80">
        <v>1.7145900000000001</v>
      </c>
      <c r="D3600" s="80">
        <v>1.6279999999999999</v>
      </c>
      <c r="E3600" s="80">
        <v>1.635</v>
      </c>
      <c r="F3600" s="79">
        <v>15222465</v>
      </c>
      <c r="G3600" s="79">
        <v>7773508785</v>
      </c>
      <c r="H3600" s="123">
        <v>12709.686789341</v>
      </c>
      <c r="I3600" s="124"/>
    </row>
    <row r="3601" spans="1:9" ht="25.35" customHeight="1">
      <c r="A3601" s="81">
        <v>40779</v>
      </c>
      <c r="B3601" s="80">
        <v>1.637</v>
      </c>
      <c r="C3601" s="80">
        <v>1.6990000000000001</v>
      </c>
      <c r="D3601" s="80">
        <v>1.613</v>
      </c>
      <c r="E3601" s="80">
        <v>1.6890000000000001</v>
      </c>
      <c r="F3601" s="79">
        <v>18783824</v>
      </c>
      <c r="G3601" s="79">
        <v>7773508785</v>
      </c>
      <c r="H3601" s="123">
        <v>13129.455492737899</v>
      </c>
      <c r="I3601" s="124"/>
    </row>
    <row r="3602" spans="1:9" ht="25.35" customHeight="1">
      <c r="A3602" s="81">
        <v>40778</v>
      </c>
      <c r="B3602" s="80">
        <v>1.6559999999999999</v>
      </c>
      <c r="C3602" s="80">
        <v>1.66</v>
      </c>
      <c r="D3602" s="80">
        <v>1.6080000000000001</v>
      </c>
      <c r="E3602" s="80">
        <v>1.6279999999999999</v>
      </c>
      <c r="F3602" s="79">
        <v>20230890</v>
      </c>
      <c r="G3602" s="79">
        <v>7773508785</v>
      </c>
      <c r="H3602" s="123">
        <v>12655.2724650747</v>
      </c>
      <c r="I3602" s="124"/>
    </row>
    <row r="3603" spans="1:9" ht="25.35" customHeight="1">
      <c r="A3603" s="81">
        <v>40777</v>
      </c>
      <c r="B3603" s="80">
        <v>1.611</v>
      </c>
      <c r="C3603" s="80">
        <v>1.649</v>
      </c>
      <c r="D3603" s="80">
        <v>1.611</v>
      </c>
      <c r="E3603" s="80">
        <v>1.6279999999999999</v>
      </c>
      <c r="F3603" s="79">
        <v>15943862</v>
      </c>
      <c r="G3603" s="79">
        <v>7773503449</v>
      </c>
      <c r="H3603" s="123">
        <v>12655.263778066599</v>
      </c>
      <c r="I3603" s="124"/>
    </row>
    <row r="3604" spans="1:9" ht="25.35" customHeight="1">
      <c r="A3604" s="81">
        <v>40774</v>
      </c>
      <c r="B3604" s="80">
        <v>1.68</v>
      </c>
      <c r="C3604" s="80">
        <v>1.68</v>
      </c>
      <c r="D3604" s="80">
        <v>1.5960000000000001</v>
      </c>
      <c r="E3604" s="80">
        <v>1.621</v>
      </c>
      <c r="F3604" s="79">
        <v>28347086</v>
      </c>
      <c r="G3604" s="79">
        <v>7773503449</v>
      </c>
      <c r="H3604" s="123">
        <v>12600.849491152099</v>
      </c>
      <c r="I3604" s="124"/>
    </row>
    <row r="3605" spans="1:9" ht="25.35" customHeight="1">
      <c r="A3605" s="81">
        <v>40773</v>
      </c>
      <c r="B3605" s="80">
        <v>1.7410000000000001</v>
      </c>
      <c r="C3605" s="80">
        <v>1.7490000000000001</v>
      </c>
      <c r="D3605" s="80">
        <v>1.6559999999999999</v>
      </c>
      <c r="E3605" s="80">
        <v>1.669</v>
      </c>
      <c r="F3605" s="79">
        <v>24477714</v>
      </c>
      <c r="G3605" s="79">
        <v>7773503449</v>
      </c>
      <c r="H3605" s="123">
        <v>12973.9765595223</v>
      </c>
      <c r="I3605" s="124"/>
    </row>
    <row r="3606" spans="1:9" ht="25.35" customHeight="1">
      <c r="A3606" s="81">
        <v>40772</v>
      </c>
      <c r="B3606" s="80">
        <v>1.7589999999999999</v>
      </c>
      <c r="C3606" s="80">
        <v>1.7744</v>
      </c>
      <c r="D3606" s="80">
        <v>1.732</v>
      </c>
      <c r="E3606" s="80">
        <v>1.762</v>
      </c>
      <c r="F3606" s="79">
        <v>10138591</v>
      </c>
      <c r="G3606" s="79">
        <v>7773503449</v>
      </c>
      <c r="H3606" s="123">
        <v>13696.9128028425</v>
      </c>
      <c r="I3606" s="124"/>
    </row>
    <row r="3607" spans="1:9" ht="25.35" customHeight="1">
      <c r="A3607" s="81">
        <v>40771</v>
      </c>
      <c r="B3607" s="80">
        <v>1.776</v>
      </c>
      <c r="C3607" s="80">
        <v>1.79</v>
      </c>
      <c r="D3607" s="80">
        <v>1.7250000000000001</v>
      </c>
      <c r="E3607" s="80">
        <v>1.77</v>
      </c>
      <c r="F3607" s="79">
        <v>24914045</v>
      </c>
      <c r="G3607" s="79">
        <v>7773502098</v>
      </c>
      <c r="H3607" s="123">
        <v>13759.0985651922</v>
      </c>
      <c r="I3607" s="124"/>
    </row>
    <row r="3608" spans="1:9" ht="25.35" customHeight="1">
      <c r="A3608" s="81">
        <v>40770</v>
      </c>
      <c r="B3608" s="80">
        <v>1.8</v>
      </c>
      <c r="C3608" s="80">
        <v>1.81104</v>
      </c>
      <c r="D3608" s="80">
        <v>1.7649999999999999</v>
      </c>
      <c r="E3608" s="80">
        <v>1.7849999999999999</v>
      </c>
      <c r="F3608" s="79">
        <v>21934258</v>
      </c>
      <c r="G3608" s="79">
        <v>7773519903</v>
      </c>
      <c r="H3608" s="123">
        <v>13875.7327673858</v>
      </c>
      <c r="I3608" s="124"/>
    </row>
    <row r="3609" spans="1:9" ht="25.35" customHeight="1">
      <c r="A3609" s="81">
        <v>40767</v>
      </c>
      <c r="B3609" s="80">
        <v>1.6990000000000001</v>
      </c>
      <c r="C3609" s="80">
        <v>1.7949999999999999</v>
      </c>
      <c r="D3609" s="80">
        <v>1.6719999999999999</v>
      </c>
      <c r="E3609" s="80">
        <v>1.7949999999999999</v>
      </c>
      <c r="F3609" s="79">
        <v>25777729</v>
      </c>
      <c r="G3609" s="79">
        <v>7770387014</v>
      </c>
      <c r="H3609" s="123">
        <v>13947.8443566612</v>
      </c>
      <c r="I3609" s="124"/>
    </row>
    <row r="3610" spans="1:9" ht="25.35" customHeight="1">
      <c r="A3610" s="81">
        <v>40766</v>
      </c>
      <c r="B3610" s="80">
        <v>1.6990000000000001</v>
      </c>
      <c r="C3610" s="80">
        <v>1.7184999999999999</v>
      </c>
      <c r="D3610" s="80">
        <v>1.607</v>
      </c>
      <c r="E3610" s="80">
        <v>1.6919999999999999</v>
      </c>
      <c r="F3610" s="79">
        <v>26718505</v>
      </c>
      <c r="G3610" s="79">
        <v>7770387014</v>
      </c>
      <c r="H3610" s="123">
        <v>13147.494145929501</v>
      </c>
      <c r="I3610" s="124"/>
    </row>
    <row r="3611" spans="1:9" ht="25.35" customHeight="1">
      <c r="A3611" s="81">
        <v>40765</v>
      </c>
      <c r="B3611" s="80">
        <v>1.66</v>
      </c>
      <c r="C3611" s="80">
        <v>1.76572</v>
      </c>
      <c r="D3611" s="80">
        <v>1.63</v>
      </c>
      <c r="E3611" s="80">
        <v>1.649</v>
      </c>
      <c r="F3611" s="79">
        <v>35777689</v>
      </c>
      <c r="G3611" s="79">
        <v>7770387014</v>
      </c>
      <c r="H3611" s="123">
        <v>12813.367637715</v>
      </c>
      <c r="I3611" s="124"/>
    </row>
    <row r="3612" spans="1:9" ht="25.35" customHeight="1">
      <c r="A3612" s="81">
        <v>40764</v>
      </c>
      <c r="B3612" s="80">
        <v>1.69</v>
      </c>
      <c r="C3612" s="80">
        <v>1.7310000000000001</v>
      </c>
      <c r="D3612" s="80">
        <v>1.575</v>
      </c>
      <c r="E3612" s="80">
        <v>1.6779999999999999</v>
      </c>
      <c r="F3612" s="79">
        <v>56054564</v>
      </c>
      <c r="G3612" s="79">
        <v>7770387014</v>
      </c>
      <c r="H3612" s="123">
        <v>13038.7092020003</v>
      </c>
      <c r="I3612" s="124"/>
    </row>
    <row r="3613" spans="1:9" ht="25.35" customHeight="1">
      <c r="A3613" s="81">
        <v>40763</v>
      </c>
      <c r="B3613" s="80">
        <v>1.792</v>
      </c>
      <c r="C3613" s="80">
        <v>1.83389</v>
      </c>
      <c r="D3613" s="80">
        <v>1.6679999999999999</v>
      </c>
      <c r="E3613" s="80">
        <v>1.698</v>
      </c>
      <c r="F3613" s="79">
        <v>54527908</v>
      </c>
      <c r="G3613" s="79">
        <v>7770386702</v>
      </c>
      <c r="H3613" s="123">
        <v>13194.117190598199</v>
      </c>
      <c r="I3613" s="124"/>
    </row>
    <row r="3614" spans="1:9" ht="25.35" customHeight="1">
      <c r="A3614" s="81">
        <v>40760</v>
      </c>
      <c r="B3614" s="80">
        <v>1.89</v>
      </c>
      <c r="C3614" s="80">
        <v>1.913</v>
      </c>
      <c r="D3614" s="80">
        <v>1.796</v>
      </c>
      <c r="E3614" s="80">
        <v>1.8029999999999999</v>
      </c>
      <c r="F3614" s="79">
        <v>62190237</v>
      </c>
      <c r="G3614" s="79">
        <v>7770386702</v>
      </c>
      <c r="H3614" s="123">
        <v>14010.0070162143</v>
      </c>
      <c r="I3614" s="124"/>
    </row>
    <row r="3615" spans="1:9" ht="25.35" customHeight="1">
      <c r="A3615" s="81">
        <v>40759</v>
      </c>
      <c r="B3615" s="80">
        <v>1.9910000000000001</v>
      </c>
      <c r="C3615" s="80">
        <v>1.9950000000000001</v>
      </c>
      <c r="D3615" s="80">
        <v>1.9390000000000001</v>
      </c>
      <c r="E3615" s="80">
        <v>1.9430000000000001</v>
      </c>
      <c r="F3615" s="79">
        <v>23491026</v>
      </c>
      <c r="G3615" s="79">
        <v>7770386702</v>
      </c>
      <c r="H3615" s="123">
        <v>15097.8619696403</v>
      </c>
      <c r="I3615" s="124"/>
    </row>
    <row r="3616" spans="1:9" ht="25.35" customHeight="1">
      <c r="A3616" s="81">
        <v>40758</v>
      </c>
      <c r="B3616" s="80">
        <v>1.99</v>
      </c>
      <c r="C3616" s="80">
        <v>2.0019999999999998</v>
      </c>
      <c r="D3616" s="80">
        <v>1.9650000000000001</v>
      </c>
      <c r="E3616" s="80">
        <v>1.9670000000000001</v>
      </c>
      <c r="F3616" s="79">
        <v>19585671</v>
      </c>
      <c r="G3616" s="79">
        <v>7770386702</v>
      </c>
      <c r="H3616" s="123">
        <v>15284.350702117301</v>
      </c>
      <c r="I3616" s="124"/>
    </row>
    <row r="3617" spans="1:9" ht="25.35" customHeight="1">
      <c r="A3617" s="81">
        <v>40757</v>
      </c>
      <c r="B3617" s="80">
        <v>1.9910000000000001</v>
      </c>
      <c r="C3617" s="80">
        <v>2.0339999999999998</v>
      </c>
      <c r="D3617" s="80">
        <v>1.9910000000000001</v>
      </c>
      <c r="E3617" s="80">
        <v>2.0049999999999999</v>
      </c>
      <c r="F3617" s="79">
        <v>20730269</v>
      </c>
      <c r="G3617" s="79">
        <v>7770386702</v>
      </c>
      <c r="H3617" s="123">
        <v>15579.6262267602</v>
      </c>
      <c r="I3617" s="124"/>
    </row>
    <row r="3618" spans="1:9" ht="25.35" customHeight="1">
      <c r="A3618" s="81">
        <v>40756</v>
      </c>
      <c r="B3618" s="80">
        <v>2.0430000000000001</v>
      </c>
      <c r="C3618" s="80">
        <v>2.0609999999999999</v>
      </c>
      <c r="D3618" s="80">
        <v>1.9850000000000001</v>
      </c>
      <c r="E3618" s="80">
        <v>2</v>
      </c>
      <c r="F3618" s="79">
        <v>29300110</v>
      </c>
      <c r="G3618" s="79">
        <v>7770357664</v>
      </c>
      <c r="H3618" s="123">
        <v>15540.715328</v>
      </c>
      <c r="I3618" s="124"/>
    </row>
    <row r="3619" spans="1:9" ht="25.35" customHeight="1">
      <c r="A3619" s="81">
        <v>40753</v>
      </c>
      <c r="B3619" s="80">
        <v>1.98</v>
      </c>
      <c r="C3619" s="80">
        <v>2.0139999999999998</v>
      </c>
      <c r="D3619" s="80">
        <v>1.98</v>
      </c>
      <c r="E3619" s="80">
        <v>2.0099999999999998</v>
      </c>
      <c r="F3619" s="79">
        <v>26828887</v>
      </c>
      <c r="G3619" s="79">
        <v>7764940953</v>
      </c>
      <c r="H3619" s="123">
        <v>15607.5312414778</v>
      </c>
      <c r="I3619" s="124"/>
    </row>
    <row r="3620" spans="1:9" ht="25.35" customHeight="1">
      <c r="A3620" s="81">
        <v>40752</v>
      </c>
      <c r="B3620" s="80">
        <v>1.95</v>
      </c>
      <c r="C3620" s="80">
        <v>2.0179999999999998</v>
      </c>
      <c r="D3620" s="80">
        <v>1.921</v>
      </c>
      <c r="E3620" s="80">
        <v>1.9790000000000001</v>
      </c>
      <c r="F3620" s="79">
        <v>31417067</v>
      </c>
      <c r="G3620" s="79">
        <v>7764940953</v>
      </c>
      <c r="H3620" s="123">
        <v>15366.817931235501</v>
      </c>
      <c r="I3620" s="124"/>
    </row>
    <row r="3621" spans="1:9" ht="25.35" customHeight="1">
      <c r="A3621" s="81">
        <v>40751</v>
      </c>
      <c r="B3621" s="80">
        <v>1.95</v>
      </c>
      <c r="C3621" s="80">
        <v>1.95</v>
      </c>
      <c r="D3621" s="80">
        <v>1.8839999999999999</v>
      </c>
      <c r="E3621" s="80">
        <v>1.907</v>
      </c>
      <c r="F3621" s="79">
        <v>21738504</v>
      </c>
      <c r="G3621" s="79">
        <v>7764940953</v>
      </c>
      <c r="H3621" s="123">
        <v>14807.7419752732</v>
      </c>
      <c r="I3621" s="124"/>
    </row>
    <row r="3622" spans="1:9" ht="25.35" customHeight="1">
      <c r="A3622" s="81">
        <v>40750</v>
      </c>
      <c r="B3622" s="80">
        <v>1.972</v>
      </c>
      <c r="C3622" s="80">
        <v>1.974</v>
      </c>
      <c r="D3622" s="80">
        <v>1.927</v>
      </c>
      <c r="E3622" s="80">
        <v>1.9550000000000001</v>
      </c>
      <c r="F3622" s="79">
        <v>20205134</v>
      </c>
      <c r="G3622" s="79">
        <v>7764933894</v>
      </c>
      <c r="H3622" s="123">
        <v>15180.4460960048</v>
      </c>
      <c r="I3622" s="124"/>
    </row>
    <row r="3623" spans="1:9" ht="25.35" customHeight="1">
      <c r="A3623" s="81">
        <v>40749</v>
      </c>
      <c r="B3623" s="80">
        <v>1.972</v>
      </c>
      <c r="C3623" s="80">
        <v>1.9810000000000001</v>
      </c>
      <c r="D3623" s="80">
        <v>1.956</v>
      </c>
      <c r="E3623" s="80">
        <v>1.968</v>
      </c>
      <c r="F3623" s="79">
        <v>8371491</v>
      </c>
      <c r="G3623" s="79">
        <v>7764933894</v>
      </c>
      <c r="H3623" s="123">
        <v>15281.390325489399</v>
      </c>
      <c r="I3623" s="124"/>
    </row>
    <row r="3624" spans="1:9" ht="25.35" customHeight="1">
      <c r="A3624" s="81">
        <v>40746</v>
      </c>
      <c r="B3624" s="80">
        <v>1.986</v>
      </c>
      <c r="C3624" s="80">
        <v>2</v>
      </c>
      <c r="D3624" s="80">
        <v>1.96889</v>
      </c>
      <c r="E3624" s="80">
        <v>1.98</v>
      </c>
      <c r="F3624" s="79">
        <v>13119053</v>
      </c>
      <c r="G3624" s="79">
        <v>7764933894</v>
      </c>
      <c r="H3624" s="123">
        <v>15374.569258224399</v>
      </c>
      <c r="I3624" s="124"/>
    </row>
    <row r="3625" spans="1:9" ht="25.35" customHeight="1">
      <c r="A3625" s="81">
        <v>40745</v>
      </c>
      <c r="B3625" s="80">
        <v>1.9510000000000001</v>
      </c>
      <c r="C3625" s="80">
        <v>1.97</v>
      </c>
      <c r="D3625" s="80">
        <v>1.92</v>
      </c>
      <c r="E3625" s="80">
        <v>1.97</v>
      </c>
      <c r="F3625" s="79">
        <v>16233377</v>
      </c>
      <c r="G3625" s="79">
        <v>7764933894</v>
      </c>
      <c r="H3625" s="123">
        <v>15296.9199933365</v>
      </c>
      <c r="I3625" s="124"/>
    </row>
    <row r="3626" spans="1:9" ht="25.35" customHeight="1">
      <c r="A3626" s="81">
        <v>40744</v>
      </c>
      <c r="B3626" s="80">
        <v>1.94</v>
      </c>
      <c r="C3626" s="80">
        <v>1.9490000000000001</v>
      </c>
      <c r="D3626" s="80">
        <v>1.9259999999999999</v>
      </c>
      <c r="E3626" s="80">
        <v>1.9430000000000001</v>
      </c>
      <c r="F3626" s="79">
        <v>12100995</v>
      </c>
      <c r="G3626" s="79">
        <v>7764933894</v>
      </c>
      <c r="H3626" s="123">
        <v>15087.2671632699</v>
      </c>
      <c r="I3626" s="124"/>
    </row>
    <row r="3627" spans="1:9" ht="25.35" customHeight="1">
      <c r="A3627" s="81">
        <v>40743</v>
      </c>
      <c r="B3627" s="80">
        <v>1.891</v>
      </c>
      <c r="C3627" s="80">
        <v>1.9430000000000001</v>
      </c>
      <c r="D3627" s="80">
        <v>1.88</v>
      </c>
      <c r="E3627" s="80">
        <v>1.93</v>
      </c>
      <c r="F3627" s="79">
        <v>35942918</v>
      </c>
      <c r="G3627" s="79">
        <v>7764933894</v>
      </c>
      <c r="H3627" s="123">
        <v>14986.322008133</v>
      </c>
      <c r="I3627" s="124"/>
    </row>
    <row r="3628" spans="1:9" ht="25.35" customHeight="1">
      <c r="A3628" s="81">
        <v>40742</v>
      </c>
      <c r="B3628" s="80">
        <v>1.9159999999999999</v>
      </c>
      <c r="C3628" s="80">
        <v>1.9259999999999999</v>
      </c>
      <c r="D3628" s="80">
        <v>1.8759999999999999</v>
      </c>
      <c r="E3628" s="80">
        <v>1.8759999999999999</v>
      </c>
      <c r="F3628" s="79">
        <v>16674792</v>
      </c>
      <c r="G3628" s="79">
        <v>7764916892</v>
      </c>
      <c r="H3628" s="123">
        <v>14566.984452246899</v>
      </c>
      <c r="I3628" s="124"/>
    </row>
    <row r="3629" spans="1:9" ht="25.35" customHeight="1">
      <c r="A3629" s="81">
        <v>40739</v>
      </c>
      <c r="B3629" s="80">
        <v>1.9350000000000001</v>
      </c>
      <c r="C3629" s="80">
        <v>1.9550000000000001</v>
      </c>
      <c r="D3629" s="80">
        <v>1.921</v>
      </c>
      <c r="E3629" s="80">
        <v>1.93</v>
      </c>
      <c r="F3629" s="79">
        <v>17801031</v>
      </c>
      <c r="G3629" s="79">
        <v>7764916892</v>
      </c>
      <c r="H3629" s="123">
        <v>14986.289194273901</v>
      </c>
      <c r="I3629" s="124"/>
    </row>
    <row r="3630" spans="1:9" ht="25.35" customHeight="1">
      <c r="A3630" s="81">
        <v>40738</v>
      </c>
      <c r="B3630" s="80">
        <v>1.9510000000000001</v>
      </c>
      <c r="C3630" s="80">
        <v>1.9670000000000001</v>
      </c>
      <c r="D3630" s="80">
        <v>1.9339999999999999</v>
      </c>
      <c r="E3630" s="80">
        <v>1.9379999999999999</v>
      </c>
      <c r="F3630" s="79">
        <v>11802668</v>
      </c>
      <c r="G3630" s="79">
        <v>7764916892</v>
      </c>
      <c r="H3630" s="123">
        <v>15048.409580948601</v>
      </c>
      <c r="I3630" s="124"/>
    </row>
    <row r="3631" spans="1:9" ht="25.35" customHeight="1">
      <c r="A3631" s="81">
        <v>40737</v>
      </c>
      <c r="B3631" s="80">
        <v>1.9630000000000001</v>
      </c>
      <c r="C3631" s="80">
        <v>1.9670000000000001</v>
      </c>
      <c r="D3631" s="80">
        <v>1.9490000000000001</v>
      </c>
      <c r="E3631" s="80">
        <v>1.9670000000000001</v>
      </c>
      <c r="F3631" s="79">
        <v>11969582</v>
      </c>
      <c r="G3631" s="79">
        <v>7764916892</v>
      </c>
      <c r="H3631" s="123">
        <v>15273.5915858056</v>
      </c>
      <c r="I3631" s="124"/>
    </row>
    <row r="3632" spans="1:9" ht="25.35" customHeight="1">
      <c r="A3632" s="81">
        <v>40736</v>
      </c>
      <c r="B3632" s="80">
        <v>1.944</v>
      </c>
      <c r="C3632" s="80">
        <v>1.972</v>
      </c>
      <c r="D3632" s="80">
        <v>1.9219999999999999</v>
      </c>
      <c r="E3632" s="80">
        <v>1.962</v>
      </c>
      <c r="F3632" s="79">
        <v>22395873</v>
      </c>
      <c r="G3632" s="79">
        <v>7764916892</v>
      </c>
      <c r="H3632" s="123">
        <v>15234.767038371599</v>
      </c>
      <c r="I3632" s="124"/>
    </row>
    <row r="3633" spans="1:9" ht="25.35" customHeight="1">
      <c r="A3633" s="81">
        <v>40735</v>
      </c>
      <c r="B3633" s="80">
        <v>2.0099999999999998</v>
      </c>
      <c r="C3633" s="80">
        <v>2.0190000000000001</v>
      </c>
      <c r="D3633" s="80">
        <v>1.9530000000000001</v>
      </c>
      <c r="E3633" s="80">
        <v>1.966</v>
      </c>
      <c r="F3633" s="79">
        <v>18973733</v>
      </c>
      <c r="G3633" s="79">
        <v>7764911972</v>
      </c>
      <c r="H3633" s="123">
        <v>15265.8175589886</v>
      </c>
      <c r="I3633" s="124"/>
    </row>
    <row r="3634" spans="1:9" ht="25.35" customHeight="1">
      <c r="A3634" s="81">
        <v>40732</v>
      </c>
      <c r="B3634" s="80">
        <v>2.0419999999999998</v>
      </c>
      <c r="C3634" s="80">
        <v>2.0430000000000001</v>
      </c>
      <c r="D3634" s="80">
        <v>2.0030000000000001</v>
      </c>
      <c r="E3634" s="80">
        <v>2.0150000000000001</v>
      </c>
      <c r="F3634" s="79">
        <v>9367304</v>
      </c>
      <c r="G3634" s="79">
        <v>7764911972</v>
      </c>
      <c r="H3634" s="123">
        <v>15646.2984381517</v>
      </c>
      <c r="I3634" s="124"/>
    </row>
    <row r="3635" spans="1:9" ht="25.35" customHeight="1">
      <c r="A3635" s="81">
        <v>40731</v>
      </c>
      <c r="B3635" s="80">
        <v>2.0329999999999999</v>
      </c>
      <c r="C3635" s="80">
        <v>2.0489999999999999</v>
      </c>
      <c r="D3635" s="80">
        <v>2.0270000000000001</v>
      </c>
      <c r="E3635" s="80">
        <v>2.0339999999999998</v>
      </c>
      <c r="F3635" s="79">
        <v>10465050</v>
      </c>
      <c r="G3635" s="79">
        <v>7764911972</v>
      </c>
      <c r="H3635" s="123">
        <v>15793.8303290114</v>
      </c>
      <c r="I3635" s="124"/>
    </row>
    <row r="3636" spans="1:9" ht="25.35" customHeight="1">
      <c r="A3636" s="81">
        <v>40730</v>
      </c>
      <c r="B3636" s="80">
        <v>2.0379999999999998</v>
      </c>
      <c r="C3636" s="80">
        <v>2.0470000000000002</v>
      </c>
      <c r="D3636" s="80">
        <v>2.0188999999999999</v>
      </c>
      <c r="E3636" s="80">
        <v>2.0270000000000001</v>
      </c>
      <c r="F3636" s="79">
        <v>17021664</v>
      </c>
      <c r="G3636" s="79">
        <v>7764911972</v>
      </c>
      <c r="H3636" s="123">
        <v>15739.476182173699</v>
      </c>
      <c r="I3636" s="124"/>
    </row>
    <row r="3637" spans="1:9" ht="25.35" customHeight="1">
      <c r="A3637" s="81">
        <v>40729</v>
      </c>
      <c r="B3637" s="80">
        <v>2.004</v>
      </c>
      <c r="C3637" s="80">
        <v>2.048</v>
      </c>
      <c r="D3637" s="80">
        <v>1.9990000000000001</v>
      </c>
      <c r="E3637" s="80">
        <v>2.0409999999999999</v>
      </c>
      <c r="F3637" s="79">
        <v>18684602</v>
      </c>
      <c r="G3637" s="79">
        <v>7764911972</v>
      </c>
      <c r="H3637" s="123">
        <v>15848.1863271484</v>
      </c>
      <c r="I3637" s="124"/>
    </row>
    <row r="3638" spans="1:9" ht="25.35" customHeight="1">
      <c r="A3638" s="81">
        <v>40728</v>
      </c>
      <c r="B3638" s="80">
        <v>2</v>
      </c>
      <c r="C3638" s="80">
        <v>2.0059999999999998</v>
      </c>
      <c r="D3638" s="80">
        <v>1.9950000000000001</v>
      </c>
      <c r="E3638" s="80">
        <v>2.0049999999999999</v>
      </c>
      <c r="F3638" s="79">
        <v>10886807</v>
      </c>
      <c r="G3638" s="79">
        <v>7763891719</v>
      </c>
      <c r="H3638" s="123">
        <v>15566.603785101899</v>
      </c>
      <c r="I3638" s="124"/>
    </row>
    <row r="3639" spans="1:9" ht="25.35" customHeight="1">
      <c r="A3639" s="81">
        <v>40725</v>
      </c>
      <c r="B3639" s="80">
        <v>2.02</v>
      </c>
      <c r="C3639" s="80">
        <v>2.02</v>
      </c>
      <c r="D3639" s="80">
        <v>1.9890000000000001</v>
      </c>
      <c r="E3639" s="80">
        <v>1.9990000000000001</v>
      </c>
      <c r="F3639" s="79">
        <v>13759060</v>
      </c>
      <c r="G3639" s="79">
        <v>7763891719</v>
      </c>
      <c r="H3639" s="123">
        <v>15520.019183474</v>
      </c>
      <c r="I3639" s="124"/>
    </row>
    <row r="3640" spans="1:9" ht="25.35" customHeight="1">
      <c r="A3640" s="81">
        <v>40724</v>
      </c>
      <c r="B3640" s="80">
        <v>1.986</v>
      </c>
      <c r="C3640" s="80">
        <v>2.0179999999999998</v>
      </c>
      <c r="D3640" s="80">
        <v>1.9790000000000001</v>
      </c>
      <c r="E3640" s="80">
        <v>2.0150000000000001</v>
      </c>
      <c r="F3640" s="79">
        <v>16707073</v>
      </c>
      <c r="G3640" s="79">
        <v>7763891719</v>
      </c>
      <c r="H3640" s="123">
        <v>15644.2426282497</v>
      </c>
      <c r="I3640" s="124"/>
    </row>
    <row r="3641" spans="1:9" ht="25.35" customHeight="1">
      <c r="A3641" s="81">
        <v>40723</v>
      </c>
      <c r="B3641" s="80">
        <v>1.956</v>
      </c>
      <c r="C3641" s="80">
        <v>1.986</v>
      </c>
      <c r="D3641" s="80">
        <v>1.94</v>
      </c>
      <c r="E3641" s="80">
        <v>1.986</v>
      </c>
      <c r="F3641" s="79">
        <v>20846150</v>
      </c>
      <c r="G3641" s="79">
        <v>7763891719</v>
      </c>
      <c r="H3641" s="123">
        <v>15419.0894278043</v>
      </c>
      <c r="I3641" s="124"/>
    </row>
    <row r="3642" spans="1:9" ht="25.35" customHeight="1">
      <c r="A3642" s="81">
        <v>40722</v>
      </c>
      <c r="B3642" s="80">
        <v>1.9750000000000001</v>
      </c>
      <c r="C3642" s="80">
        <v>1.9770000000000001</v>
      </c>
      <c r="D3642" s="80">
        <v>1.9430000000000001</v>
      </c>
      <c r="E3642" s="80">
        <v>1.946</v>
      </c>
      <c r="F3642" s="79">
        <v>22711211</v>
      </c>
      <c r="G3642" s="79">
        <v>7763219494</v>
      </c>
      <c r="H3642" s="123">
        <v>15107.2259052966</v>
      </c>
      <c r="I3642" s="124"/>
    </row>
    <row r="3643" spans="1:9" ht="25.35" customHeight="1">
      <c r="A3643" s="81">
        <v>40721</v>
      </c>
      <c r="B3643" s="80">
        <v>1.9610000000000001</v>
      </c>
      <c r="C3643" s="80">
        <v>1.98089</v>
      </c>
      <c r="D3643" s="80">
        <v>1.9610000000000001</v>
      </c>
      <c r="E3643" s="80">
        <v>1.9790000000000001</v>
      </c>
      <c r="F3643" s="79">
        <v>10086024</v>
      </c>
      <c r="G3643" s="79">
        <v>7763206277</v>
      </c>
      <c r="H3643" s="123">
        <v>15363.385007479499</v>
      </c>
      <c r="I3643" s="124"/>
    </row>
    <row r="3644" spans="1:9" ht="25.35" customHeight="1">
      <c r="A3644" s="81">
        <v>40718</v>
      </c>
      <c r="B3644" s="80">
        <v>2.0059999999999998</v>
      </c>
      <c r="C3644" s="80">
        <v>2.0070000000000001</v>
      </c>
      <c r="D3644" s="80">
        <v>1.9690000000000001</v>
      </c>
      <c r="E3644" s="80">
        <v>1.9710000000000001</v>
      </c>
      <c r="F3644" s="79">
        <v>15500118</v>
      </c>
      <c r="G3644" s="79">
        <v>7763206277</v>
      </c>
      <c r="H3644" s="123">
        <v>15301.2801568491</v>
      </c>
      <c r="I3644" s="124"/>
    </row>
    <row r="3645" spans="1:9" ht="25.35" customHeight="1">
      <c r="A3645" s="81">
        <v>40717</v>
      </c>
      <c r="B3645" s="80">
        <v>2</v>
      </c>
      <c r="C3645" s="80">
        <v>2.016</v>
      </c>
      <c r="D3645" s="80">
        <v>1.9850000000000001</v>
      </c>
      <c r="E3645" s="80">
        <v>1.9850000000000001</v>
      </c>
      <c r="F3645" s="79">
        <v>21634727</v>
      </c>
      <c r="G3645" s="79">
        <v>7763206277</v>
      </c>
      <c r="H3645" s="123">
        <v>15409.964570898601</v>
      </c>
      <c r="I3645" s="124"/>
    </row>
    <row r="3646" spans="1:9" ht="25.35" customHeight="1">
      <c r="A3646" s="81">
        <v>40716</v>
      </c>
      <c r="B3646" s="80">
        <v>1.9910000000000001</v>
      </c>
      <c r="C3646" s="80">
        <v>2.0139999999999998</v>
      </c>
      <c r="D3646" s="80">
        <v>1.9810000000000001</v>
      </c>
      <c r="E3646" s="80">
        <v>2.0089999999999999</v>
      </c>
      <c r="F3646" s="79">
        <v>16615118</v>
      </c>
      <c r="G3646" s="79">
        <v>7763206277</v>
      </c>
      <c r="H3646" s="123">
        <v>15596.280048236</v>
      </c>
      <c r="I3646" s="124"/>
    </row>
    <row r="3647" spans="1:9" ht="25.35" customHeight="1">
      <c r="A3647" s="81">
        <v>40715</v>
      </c>
      <c r="B3647" s="80">
        <v>1.968</v>
      </c>
      <c r="C3647" s="80">
        <v>1.986</v>
      </c>
      <c r="D3647" s="80">
        <v>1.9590000000000001</v>
      </c>
      <c r="E3647" s="80">
        <v>1.986</v>
      </c>
      <c r="F3647" s="79">
        <v>11805903</v>
      </c>
      <c r="G3647" s="79">
        <v>7763206277</v>
      </c>
      <c r="H3647" s="123">
        <v>15417.728139950499</v>
      </c>
      <c r="I3647" s="124"/>
    </row>
    <row r="3648" spans="1:9" ht="25.35" customHeight="1">
      <c r="A3648" s="81">
        <v>40714</v>
      </c>
      <c r="B3648" s="80">
        <v>1.9179999999999999</v>
      </c>
      <c r="C3648" s="80">
        <v>1.9610000000000001</v>
      </c>
      <c r="D3648" s="80">
        <v>1.9179999999999999</v>
      </c>
      <c r="E3648" s="80">
        <v>1.9570000000000001</v>
      </c>
      <c r="F3648" s="79">
        <v>13500591</v>
      </c>
      <c r="G3648" s="79">
        <v>7763173318</v>
      </c>
      <c r="H3648" s="123">
        <v>15192.5303165897</v>
      </c>
      <c r="I3648" s="124"/>
    </row>
    <row r="3649" spans="1:9" ht="25.35" customHeight="1">
      <c r="A3649" s="81">
        <v>40711</v>
      </c>
      <c r="B3649" s="80">
        <v>1.9470000000000001</v>
      </c>
      <c r="C3649" s="80">
        <v>1.9650000000000001</v>
      </c>
      <c r="D3649" s="80">
        <v>1.9419999999999999</v>
      </c>
      <c r="E3649" s="80">
        <v>1.95</v>
      </c>
      <c r="F3649" s="79">
        <v>20500866</v>
      </c>
      <c r="G3649" s="79">
        <v>7763173318</v>
      </c>
      <c r="H3649" s="123">
        <v>15138.188340277</v>
      </c>
      <c r="I3649" s="124"/>
    </row>
    <row r="3650" spans="1:9" ht="25.35" customHeight="1">
      <c r="A3650" s="81">
        <v>40710</v>
      </c>
      <c r="B3650" s="80">
        <v>1.9710000000000001</v>
      </c>
      <c r="C3650" s="80">
        <v>1.976</v>
      </c>
      <c r="D3650" s="80">
        <v>1.9379999999999999</v>
      </c>
      <c r="E3650" s="80">
        <v>1.9590000000000001</v>
      </c>
      <c r="F3650" s="79">
        <v>22220060</v>
      </c>
      <c r="G3650" s="79">
        <v>7763173318</v>
      </c>
      <c r="H3650" s="123">
        <v>15208.0564633301</v>
      </c>
      <c r="I3650" s="124"/>
    </row>
    <row r="3651" spans="1:9" ht="25.35" customHeight="1">
      <c r="A3651" s="81">
        <v>40709</v>
      </c>
      <c r="B3651" s="80">
        <v>2.0009999999999999</v>
      </c>
      <c r="C3651" s="80">
        <v>2.004</v>
      </c>
      <c r="D3651" s="80">
        <v>1.974</v>
      </c>
      <c r="E3651" s="80">
        <v>1.974</v>
      </c>
      <c r="F3651" s="79">
        <v>20315022</v>
      </c>
      <c r="G3651" s="79">
        <v>7763173318</v>
      </c>
      <c r="H3651" s="123">
        <v>15324.5039520471</v>
      </c>
      <c r="I3651" s="124"/>
    </row>
    <row r="3652" spans="1:9" ht="25.35" customHeight="1">
      <c r="A3652" s="81">
        <v>40708</v>
      </c>
      <c r="B3652" s="80">
        <v>1.9690000000000001</v>
      </c>
      <c r="C3652" s="80">
        <v>2.0099999999999998</v>
      </c>
      <c r="D3652" s="80">
        <v>1.9630000000000001</v>
      </c>
      <c r="E3652" s="80">
        <v>2.004</v>
      </c>
      <c r="F3652" s="79">
        <v>22022305</v>
      </c>
      <c r="G3652" s="79">
        <v>7763173318</v>
      </c>
      <c r="H3652" s="123">
        <v>15557.3989294809</v>
      </c>
      <c r="I3652" s="124"/>
    </row>
    <row r="3653" spans="1:9" ht="25.35" customHeight="1">
      <c r="A3653" s="81">
        <v>40707</v>
      </c>
      <c r="B3653" s="80">
        <v>1.9379999999999999</v>
      </c>
      <c r="C3653" s="80">
        <v>1.972</v>
      </c>
      <c r="D3653" s="80">
        <v>1.9330000000000001</v>
      </c>
      <c r="E3653" s="80">
        <v>1.9530000000000001</v>
      </c>
      <c r="F3653" s="79">
        <v>11595112</v>
      </c>
      <c r="G3653" s="79">
        <v>7763173318</v>
      </c>
      <c r="H3653" s="123">
        <v>15161.478023108801</v>
      </c>
      <c r="I3653" s="124"/>
    </row>
    <row r="3654" spans="1:9" ht="25.35" customHeight="1">
      <c r="A3654" s="81">
        <v>40704</v>
      </c>
      <c r="B3654" s="80">
        <v>1.964</v>
      </c>
      <c r="C3654" s="80">
        <v>1.98</v>
      </c>
      <c r="D3654" s="80">
        <v>1.9370000000000001</v>
      </c>
      <c r="E3654" s="80">
        <v>1.9390000000000001</v>
      </c>
      <c r="F3654" s="79">
        <v>16604321</v>
      </c>
      <c r="G3654" s="79">
        <v>7763173318</v>
      </c>
      <c r="H3654" s="123">
        <v>15052.792219598599</v>
      </c>
      <c r="I3654" s="124"/>
    </row>
    <row r="3655" spans="1:9" ht="25.35" customHeight="1">
      <c r="A3655" s="81">
        <v>40703</v>
      </c>
      <c r="B3655" s="80">
        <v>1.958</v>
      </c>
      <c r="C3655" s="80">
        <v>1.9744200000000001</v>
      </c>
      <c r="D3655" s="80">
        <v>1.95</v>
      </c>
      <c r="E3655" s="80">
        <v>1.97</v>
      </c>
      <c r="F3655" s="79">
        <v>12745294</v>
      </c>
      <c r="G3655" s="79">
        <v>7763173318</v>
      </c>
      <c r="H3655" s="123">
        <v>15293.4516585662</v>
      </c>
      <c r="I3655" s="124"/>
    </row>
    <row r="3656" spans="1:9" ht="25.35" customHeight="1">
      <c r="A3656" s="81">
        <v>40702</v>
      </c>
      <c r="B3656" s="80">
        <v>1.976</v>
      </c>
      <c r="C3656" s="80">
        <v>1.982</v>
      </c>
      <c r="D3656" s="80">
        <v>1.948</v>
      </c>
      <c r="E3656" s="80">
        <v>1.956</v>
      </c>
      <c r="F3656" s="79">
        <v>14912127</v>
      </c>
      <c r="G3656" s="79">
        <v>7763173318</v>
      </c>
      <c r="H3656" s="123">
        <v>15184.7677059407</v>
      </c>
      <c r="I3656" s="124"/>
    </row>
    <row r="3657" spans="1:9" ht="25.35" customHeight="1">
      <c r="A3657" s="81">
        <v>40701</v>
      </c>
      <c r="B3657" s="80">
        <v>1.9670000000000001</v>
      </c>
      <c r="C3657" s="80">
        <v>1.9910000000000001</v>
      </c>
      <c r="D3657" s="80">
        <v>1.9658899999999999</v>
      </c>
      <c r="E3657" s="80">
        <v>1.976</v>
      </c>
      <c r="F3657" s="79">
        <v>12570850</v>
      </c>
      <c r="G3657" s="79">
        <v>7763173318</v>
      </c>
      <c r="H3657" s="123">
        <v>15340.0310242299</v>
      </c>
      <c r="I3657" s="124"/>
    </row>
    <row r="3658" spans="1:9" ht="25.35" customHeight="1">
      <c r="A3658" s="81">
        <v>40700</v>
      </c>
      <c r="B3658" s="80">
        <v>1.976</v>
      </c>
      <c r="C3658" s="80">
        <v>1.98</v>
      </c>
      <c r="D3658" s="80">
        <v>1.9610000000000001</v>
      </c>
      <c r="E3658" s="80">
        <v>1.972</v>
      </c>
      <c r="F3658" s="79">
        <v>12648188</v>
      </c>
      <c r="G3658" s="79">
        <v>7763172790</v>
      </c>
      <c r="H3658" s="123">
        <v>15308.976764090599</v>
      </c>
      <c r="I3658" s="124"/>
    </row>
    <row r="3659" spans="1:9" ht="25.35" customHeight="1">
      <c r="A3659" s="81">
        <v>40697</v>
      </c>
      <c r="B3659" s="80">
        <v>2.004</v>
      </c>
      <c r="C3659" s="80">
        <v>2.004</v>
      </c>
      <c r="D3659" s="80">
        <v>1.96315</v>
      </c>
      <c r="E3659" s="80">
        <v>1.98</v>
      </c>
      <c r="F3659" s="79">
        <v>14672694</v>
      </c>
      <c r="G3659" s="79">
        <v>7763172790</v>
      </c>
      <c r="H3659" s="123">
        <v>15371.0822722708</v>
      </c>
      <c r="I3659" s="124"/>
    </row>
    <row r="3660" spans="1:9" ht="25.35" customHeight="1">
      <c r="A3660" s="81">
        <v>40696</v>
      </c>
      <c r="B3660" s="80">
        <v>2</v>
      </c>
      <c r="C3660" s="80">
        <v>2.0179999999999998</v>
      </c>
      <c r="D3660" s="80">
        <v>1.992</v>
      </c>
      <c r="E3660" s="80">
        <v>1.9950000000000001</v>
      </c>
      <c r="F3660" s="79">
        <v>12741105</v>
      </c>
      <c r="G3660" s="79">
        <v>7763172790</v>
      </c>
      <c r="H3660" s="123">
        <v>15487.5297530677</v>
      </c>
      <c r="I3660" s="124"/>
    </row>
    <row r="3661" spans="1:9" ht="25.35" customHeight="1">
      <c r="A3661" s="81">
        <v>40695</v>
      </c>
      <c r="B3661" s="80">
        <v>2.0089999999999999</v>
      </c>
      <c r="C3661" s="80">
        <v>2.0369999999999999</v>
      </c>
      <c r="D3661" s="80">
        <v>2.0030000000000001</v>
      </c>
      <c r="E3661" s="80">
        <v>2.0169999999999999</v>
      </c>
      <c r="F3661" s="79">
        <v>18955824</v>
      </c>
      <c r="G3661" s="79">
        <v>7763172790</v>
      </c>
      <c r="H3661" s="123">
        <v>15658.319206481399</v>
      </c>
      <c r="I3661" s="124"/>
    </row>
    <row r="3662" spans="1:9" ht="25.35" customHeight="1">
      <c r="A3662" s="81">
        <v>40694</v>
      </c>
      <c r="B3662" s="80">
        <v>1.9810000000000001</v>
      </c>
      <c r="C3662" s="80">
        <v>2.0179999999999998</v>
      </c>
      <c r="D3662" s="80">
        <v>1.9810000000000001</v>
      </c>
      <c r="E3662" s="80">
        <v>2.008</v>
      </c>
      <c r="F3662" s="79">
        <v>20668736</v>
      </c>
      <c r="G3662" s="79">
        <v>7763160253</v>
      </c>
      <c r="H3662" s="123">
        <v>15588.4268393248</v>
      </c>
      <c r="I3662" s="124"/>
    </row>
    <row r="3663" spans="1:9" ht="25.35" customHeight="1">
      <c r="A3663" s="81">
        <v>40690</v>
      </c>
      <c r="B3663" s="80">
        <v>1.9790000000000001</v>
      </c>
      <c r="C3663" s="80">
        <v>1.9890000000000001</v>
      </c>
      <c r="D3663" s="80">
        <v>1.9650000000000001</v>
      </c>
      <c r="E3663" s="80">
        <v>1.974</v>
      </c>
      <c r="F3663" s="79">
        <v>10499377</v>
      </c>
      <c r="G3663" s="79">
        <v>7763160253</v>
      </c>
      <c r="H3663" s="123">
        <v>15324.478161737399</v>
      </c>
      <c r="I3663" s="124"/>
    </row>
    <row r="3664" spans="1:9" ht="25.35" customHeight="1">
      <c r="A3664" s="81">
        <v>40689</v>
      </c>
      <c r="B3664" s="80">
        <v>1.9730000000000001</v>
      </c>
      <c r="C3664" s="80">
        <v>1.97455</v>
      </c>
      <c r="D3664" s="80">
        <v>1.9530000000000001</v>
      </c>
      <c r="E3664" s="80">
        <v>1.96</v>
      </c>
      <c r="F3664" s="79">
        <v>10829906</v>
      </c>
      <c r="G3664" s="79">
        <v>7763160253</v>
      </c>
      <c r="H3664" s="123">
        <v>15215.7943920211</v>
      </c>
      <c r="I3664" s="124"/>
    </row>
    <row r="3665" spans="1:9" ht="25.35" customHeight="1">
      <c r="A3665" s="81">
        <v>40688</v>
      </c>
      <c r="B3665" s="80">
        <v>1.9510000000000001</v>
      </c>
      <c r="C3665" s="80">
        <v>1.976</v>
      </c>
      <c r="D3665" s="80">
        <v>1.9450000000000001</v>
      </c>
      <c r="E3665" s="80">
        <v>1.9690000000000001</v>
      </c>
      <c r="F3665" s="79">
        <v>14051715</v>
      </c>
      <c r="G3665" s="79">
        <v>7763160253</v>
      </c>
      <c r="H3665" s="123">
        <v>15285.662397489999</v>
      </c>
      <c r="I3665" s="124"/>
    </row>
    <row r="3666" spans="1:9" ht="25.35" customHeight="1">
      <c r="A3666" s="81">
        <v>40687</v>
      </c>
      <c r="B3666" s="80">
        <v>1.97</v>
      </c>
      <c r="C3666" s="80">
        <v>1.98</v>
      </c>
      <c r="D3666" s="80">
        <v>1.9550000000000001</v>
      </c>
      <c r="E3666" s="80">
        <v>1.966</v>
      </c>
      <c r="F3666" s="79">
        <v>25049624</v>
      </c>
      <c r="G3666" s="79">
        <v>7763160253</v>
      </c>
      <c r="H3666" s="123">
        <v>15262.3736792942</v>
      </c>
      <c r="I3666" s="124"/>
    </row>
    <row r="3667" spans="1:9" ht="25.35" customHeight="1">
      <c r="A3667" s="81">
        <v>40686</v>
      </c>
      <c r="B3667" s="80">
        <v>1.952</v>
      </c>
      <c r="C3667" s="80">
        <v>1.9730000000000001</v>
      </c>
      <c r="D3667" s="80">
        <v>1.9490000000000001</v>
      </c>
      <c r="E3667" s="80">
        <v>1.9490000000000001</v>
      </c>
      <c r="F3667" s="79">
        <v>18037489</v>
      </c>
      <c r="G3667" s="79">
        <v>7763160109</v>
      </c>
      <c r="H3667" s="123">
        <v>15130.3981344037</v>
      </c>
      <c r="I3667" s="124"/>
    </row>
    <row r="3668" spans="1:9" ht="25.35" customHeight="1">
      <c r="A3668" s="81">
        <v>40683</v>
      </c>
      <c r="B3668" s="80">
        <v>1.974</v>
      </c>
      <c r="C3668" s="80">
        <v>1.9850000000000001</v>
      </c>
      <c r="D3668" s="80">
        <v>1.9650000000000001</v>
      </c>
      <c r="E3668" s="80">
        <v>1.984</v>
      </c>
      <c r="F3668" s="79">
        <v>16294744</v>
      </c>
      <c r="G3668" s="79">
        <v>7763160109</v>
      </c>
      <c r="H3668" s="123">
        <v>15402.109404536101</v>
      </c>
      <c r="I3668" s="124"/>
    </row>
    <row r="3669" spans="1:9" ht="25.35" customHeight="1">
      <c r="A3669" s="81">
        <v>40682</v>
      </c>
      <c r="B3669" s="80">
        <v>1.97</v>
      </c>
      <c r="C3669" s="80">
        <v>1.982</v>
      </c>
      <c r="D3669" s="80">
        <v>1.9610000000000001</v>
      </c>
      <c r="E3669" s="80">
        <v>1.964</v>
      </c>
      <c r="F3669" s="79">
        <v>14603367</v>
      </c>
      <c r="G3669" s="79">
        <v>7763160109</v>
      </c>
      <c r="H3669" s="123">
        <v>15246.8463504266</v>
      </c>
      <c r="I3669" s="124"/>
    </row>
    <row r="3670" spans="1:9" ht="25.35" customHeight="1">
      <c r="A3670" s="81">
        <v>40681</v>
      </c>
      <c r="B3670" s="80">
        <v>1.958</v>
      </c>
      <c r="C3670" s="80">
        <v>1.98</v>
      </c>
      <c r="D3670" s="80">
        <v>1.944</v>
      </c>
      <c r="E3670" s="80">
        <v>1.9570000000000001</v>
      </c>
      <c r="F3670" s="79">
        <v>12477832</v>
      </c>
      <c r="G3670" s="79">
        <v>7763160109</v>
      </c>
      <c r="H3670" s="123">
        <v>15192.5044665765</v>
      </c>
      <c r="I3670" s="124"/>
    </row>
    <row r="3671" spans="1:9" ht="25.35" customHeight="1">
      <c r="A3671" s="81">
        <v>40680</v>
      </c>
      <c r="B3671" s="80">
        <v>1.9379999999999999</v>
      </c>
      <c r="C3671" s="80">
        <v>1.964</v>
      </c>
      <c r="D3671" s="80">
        <v>1.93</v>
      </c>
      <c r="E3671" s="80">
        <v>1.948</v>
      </c>
      <c r="F3671" s="79">
        <v>18637938</v>
      </c>
      <c r="G3671" s="79">
        <v>7763160109</v>
      </c>
      <c r="H3671" s="123">
        <v>15122.6364624035</v>
      </c>
      <c r="I3671" s="124"/>
    </row>
    <row r="3672" spans="1:9" ht="25.35" customHeight="1">
      <c r="A3672" s="81">
        <v>40679</v>
      </c>
      <c r="B3672" s="80">
        <v>1.9530000000000001</v>
      </c>
      <c r="C3672" s="80">
        <v>1.9610000000000001</v>
      </c>
      <c r="D3672" s="80">
        <v>1.915</v>
      </c>
      <c r="E3672" s="80">
        <v>1.94</v>
      </c>
      <c r="F3672" s="79">
        <v>21900905</v>
      </c>
      <c r="G3672" s="79">
        <v>7763157761</v>
      </c>
      <c r="H3672" s="123">
        <v>15060.526500551499</v>
      </c>
      <c r="I3672" s="124"/>
    </row>
    <row r="3673" spans="1:9" ht="25.35" customHeight="1">
      <c r="A3673" s="81">
        <v>40676</v>
      </c>
      <c r="B3673" s="80">
        <v>2.0059999999999998</v>
      </c>
      <c r="C3673" s="80">
        <v>2.0259999999999998</v>
      </c>
      <c r="D3673" s="80">
        <v>1.956</v>
      </c>
      <c r="E3673" s="80">
        <v>1.9610000000000001</v>
      </c>
      <c r="F3673" s="79">
        <v>21705689</v>
      </c>
      <c r="G3673" s="79">
        <v>7763157761</v>
      </c>
      <c r="H3673" s="123">
        <v>15223.553028234701</v>
      </c>
      <c r="I3673" s="124"/>
    </row>
    <row r="3674" spans="1:9" ht="25.35" customHeight="1">
      <c r="A3674" s="81">
        <v>40675</v>
      </c>
      <c r="B3674" s="80">
        <v>1.962</v>
      </c>
      <c r="C3674" s="80">
        <v>2.032</v>
      </c>
      <c r="D3674" s="80">
        <v>1.954</v>
      </c>
      <c r="E3674" s="80">
        <v>1.99</v>
      </c>
      <c r="F3674" s="79">
        <v>37714634</v>
      </c>
      <c r="G3674" s="79">
        <v>7763157761</v>
      </c>
      <c r="H3674" s="123">
        <v>15448.6840184252</v>
      </c>
      <c r="I3674" s="124"/>
    </row>
    <row r="3675" spans="1:9" ht="25.35" customHeight="1">
      <c r="A3675" s="81">
        <v>40674</v>
      </c>
      <c r="B3675" s="80">
        <v>2.0209999999999999</v>
      </c>
      <c r="C3675" s="80">
        <v>2.02102</v>
      </c>
      <c r="D3675" s="80">
        <v>1.9990000000000001</v>
      </c>
      <c r="E3675" s="80">
        <v>2.0190000000000001</v>
      </c>
      <c r="F3675" s="79">
        <v>21105024</v>
      </c>
      <c r="G3675" s="79">
        <v>7763157761</v>
      </c>
      <c r="H3675" s="123">
        <v>15673.8159340564</v>
      </c>
      <c r="I3675" s="124"/>
    </row>
    <row r="3676" spans="1:9" ht="25.35" customHeight="1">
      <c r="A3676" s="81">
        <v>40673</v>
      </c>
      <c r="B3676" s="80">
        <v>1.9770000000000001</v>
      </c>
      <c r="C3676" s="80">
        <v>2.0190000000000001</v>
      </c>
      <c r="D3676" s="80">
        <v>1.9219999999999999</v>
      </c>
      <c r="E3676" s="80">
        <v>2.012</v>
      </c>
      <c r="F3676" s="79">
        <v>36185900</v>
      </c>
      <c r="G3676" s="79">
        <v>7763157761</v>
      </c>
      <c r="H3676" s="123">
        <v>15619.4740666421</v>
      </c>
      <c r="I3676" s="124"/>
    </row>
    <row r="3677" spans="1:9" ht="25.35" customHeight="1">
      <c r="A3677" s="81">
        <v>40672</v>
      </c>
      <c r="B3677" s="80">
        <v>1.956</v>
      </c>
      <c r="C3677" s="80">
        <v>1.972</v>
      </c>
      <c r="D3677" s="80">
        <v>1.946</v>
      </c>
      <c r="E3677" s="80">
        <v>1.97</v>
      </c>
      <c r="F3677" s="79">
        <v>26802917</v>
      </c>
      <c r="G3677" s="79">
        <v>7763156490</v>
      </c>
      <c r="H3677" s="123">
        <v>15293.4185074057</v>
      </c>
      <c r="I3677" s="124"/>
    </row>
    <row r="3678" spans="1:9" ht="25.35" customHeight="1">
      <c r="A3678" s="81">
        <v>40669</v>
      </c>
      <c r="B3678" s="80">
        <v>1.952</v>
      </c>
      <c r="C3678" s="80">
        <v>1.952</v>
      </c>
      <c r="D3678" s="80">
        <v>1.92</v>
      </c>
      <c r="E3678" s="80">
        <v>1.948</v>
      </c>
      <c r="F3678" s="79">
        <v>21793807</v>
      </c>
      <c r="G3678" s="79">
        <v>7763156490</v>
      </c>
      <c r="H3678" s="123">
        <v>15122.629412591299</v>
      </c>
      <c r="I3678" s="124"/>
    </row>
    <row r="3679" spans="1:9" ht="25.35" customHeight="1">
      <c r="A3679" s="81">
        <v>40668</v>
      </c>
      <c r="B3679" s="80">
        <v>1.9750000000000001</v>
      </c>
      <c r="C3679" s="80">
        <v>1.984</v>
      </c>
      <c r="D3679" s="80">
        <v>1.9393</v>
      </c>
      <c r="E3679" s="80">
        <v>1.9490000000000001</v>
      </c>
      <c r="F3679" s="79">
        <v>18787256</v>
      </c>
      <c r="G3679" s="79">
        <v>7763156490</v>
      </c>
      <c r="H3679" s="123">
        <v>15130.391080973101</v>
      </c>
      <c r="I3679" s="124"/>
    </row>
    <row r="3680" spans="1:9" ht="25.35" customHeight="1">
      <c r="A3680" s="81">
        <v>40667</v>
      </c>
      <c r="B3680" s="80">
        <v>1.9390000000000001</v>
      </c>
      <c r="C3680" s="80">
        <v>1.9910000000000001</v>
      </c>
      <c r="D3680" s="80">
        <v>1.925</v>
      </c>
      <c r="E3680" s="80">
        <v>1.9670000000000001</v>
      </c>
      <c r="F3680" s="79">
        <v>30495579</v>
      </c>
      <c r="G3680" s="79">
        <v>7763156490</v>
      </c>
      <c r="H3680" s="123">
        <v>15270.128875058201</v>
      </c>
      <c r="I3680" s="124"/>
    </row>
    <row r="3681" spans="1:9" ht="25.35" customHeight="1">
      <c r="A3681" s="81">
        <v>40666</v>
      </c>
      <c r="B3681" s="80">
        <v>1.9570000000000001</v>
      </c>
      <c r="C3681" s="80">
        <v>1.9690000000000001</v>
      </c>
      <c r="D3681" s="80">
        <v>1.925</v>
      </c>
      <c r="E3681" s="80">
        <v>1.9430000000000001</v>
      </c>
      <c r="F3681" s="79">
        <v>19247515</v>
      </c>
      <c r="G3681" s="79">
        <v>7763156490</v>
      </c>
      <c r="H3681" s="123">
        <v>15083.8136671589</v>
      </c>
      <c r="I3681" s="124"/>
    </row>
    <row r="3682" spans="1:9" ht="25.35" customHeight="1">
      <c r="A3682" s="81">
        <v>40661</v>
      </c>
      <c r="B3682" s="80">
        <v>1.94</v>
      </c>
      <c r="C3682" s="80">
        <v>1.968</v>
      </c>
      <c r="D3682" s="80">
        <v>1.93523</v>
      </c>
      <c r="E3682" s="80">
        <v>1.958</v>
      </c>
      <c r="F3682" s="79">
        <v>17848922</v>
      </c>
      <c r="G3682" s="79">
        <v>7763156490</v>
      </c>
      <c r="H3682" s="123">
        <v>15200.260903455999</v>
      </c>
      <c r="I3682" s="124"/>
    </row>
    <row r="3683" spans="1:9" ht="25.35" customHeight="1">
      <c r="A3683" s="81">
        <v>40660</v>
      </c>
      <c r="B3683" s="80">
        <v>1.9350000000000001</v>
      </c>
      <c r="C3683" s="80">
        <v>1.9550000000000001</v>
      </c>
      <c r="D3683" s="80">
        <v>1.915</v>
      </c>
      <c r="E3683" s="80">
        <v>1.9319999999999999</v>
      </c>
      <c r="F3683" s="79">
        <v>17458356</v>
      </c>
      <c r="G3683" s="79">
        <v>7763156490</v>
      </c>
      <c r="H3683" s="123">
        <v>14998.4177315911</v>
      </c>
      <c r="I3683" s="124"/>
    </row>
    <row r="3684" spans="1:9" ht="25.35" customHeight="1">
      <c r="A3684" s="81">
        <v>40659</v>
      </c>
      <c r="B3684" s="80">
        <v>1.893</v>
      </c>
      <c r="C3684" s="80">
        <v>1.9330000000000001</v>
      </c>
      <c r="D3684" s="80">
        <v>1.8859999999999999</v>
      </c>
      <c r="E3684" s="80">
        <v>1.9330000000000001</v>
      </c>
      <c r="F3684" s="79">
        <v>11638032</v>
      </c>
      <c r="G3684" s="79">
        <v>7763156490</v>
      </c>
      <c r="H3684" s="123">
        <v>15006.1821762941</v>
      </c>
      <c r="I3684" s="124"/>
    </row>
    <row r="3685" spans="1:9" ht="25.35" customHeight="1">
      <c r="A3685" s="81">
        <v>40654</v>
      </c>
      <c r="B3685" s="80">
        <v>1.923</v>
      </c>
      <c r="C3685" s="80">
        <v>1.923</v>
      </c>
      <c r="D3685" s="80">
        <v>1.8819999999999999</v>
      </c>
      <c r="E3685" s="80">
        <v>1.89</v>
      </c>
      <c r="F3685" s="79">
        <v>15604674</v>
      </c>
      <c r="G3685" s="79">
        <v>7763156490</v>
      </c>
      <c r="H3685" s="123">
        <v>14672.365655047201</v>
      </c>
      <c r="I3685" s="124"/>
    </row>
    <row r="3686" spans="1:9" ht="25.35" customHeight="1">
      <c r="A3686" s="81">
        <v>40653</v>
      </c>
      <c r="B3686" s="80">
        <v>1.901</v>
      </c>
      <c r="C3686" s="80">
        <v>1.9390000000000001</v>
      </c>
      <c r="D3686" s="80">
        <v>1.901</v>
      </c>
      <c r="E3686" s="80">
        <v>1.923</v>
      </c>
      <c r="F3686" s="79">
        <v>15047292</v>
      </c>
      <c r="G3686" s="79">
        <v>7763156490</v>
      </c>
      <c r="H3686" s="123">
        <v>14928.549759989</v>
      </c>
      <c r="I3686" s="124"/>
    </row>
    <row r="3687" spans="1:9" ht="25.35" customHeight="1">
      <c r="A3687" s="81">
        <v>40652</v>
      </c>
      <c r="B3687" s="80">
        <v>1.899</v>
      </c>
      <c r="C3687" s="80">
        <v>1.905</v>
      </c>
      <c r="D3687" s="80">
        <v>1.8839999999999999</v>
      </c>
      <c r="E3687" s="80">
        <v>1.887</v>
      </c>
      <c r="F3687" s="79">
        <v>12678475</v>
      </c>
      <c r="G3687" s="79">
        <v>7763156490</v>
      </c>
      <c r="H3687" s="123">
        <v>14649.076022699701</v>
      </c>
      <c r="I3687" s="124"/>
    </row>
    <row r="3688" spans="1:9" ht="25.35" customHeight="1">
      <c r="A3688" s="81">
        <v>40651</v>
      </c>
      <c r="B3688" s="80">
        <v>1.92</v>
      </c>
      <c r="C3688" s="80">
        <v>1.9330000000000001</v>
      </c>
      <c r="D3688" s="80">
        <v>1.8839999999999999</v>
      </c>
      <c r="E3688" s="80">
        <v>1.895</v>
      </c>
      <c r="F3688" s="79">
        <v>19785240</v>
      </c>
      <c r="G3688" s="79">
        <v>7763156490</v>
      </c>
      <c r="H3688" s="123">
        <v>14711.1814004795</v>
      </c>
      <c r="I3688" s="124"/>
    </row>
    <row r="3689" spans="1:9" ht="25.35" customHeight="1">
      <c r="A3689" s="81">
        <v>40648</v>
      </c>
      <c r="B3689" s="80">
        <v>1.89</v>
      </c>
      <c r="C3689" s="80">
        <v>1.921</v>
      </c>
      <c r="D3689" s="80">
        <v>1.887</v>
      </c>
      <c r="E3689" s="80">
        <v>1.92</v>
      </c>
      <c r="F3689" s="79">
        <v>18044455</v>
      </c>
      <c r="G3689" s="79">
        <v>7763156490</v>
      </c>
      <c r="H3689" s="123">
        <v>14905.260127641501</v>
      </c>
      <c r="I3689" s="124"/>
    </row>
    <row r="3690" spans="1:9" ht="25.35" customHeight="1">
      <c r="A3690" s="81">
        <v>40647</v>
      </c>
      <c r="B3690" s="80">
        <v>1.895</v>
      </c>
      <c r="C3690" s="80">
        <v>1.899</v>
      </c>
      <c r="D3690" s="80">
        <v>1.8779999999999999</v>
      </c>
      <c r="E3690" s="80">
        <v>1.883</v>
      </c>
      <c r="F3690" s="79">
        <v>14978824</v>
      </c>
      <c r="G3690" s="79">
        <v>7763156490</v>
      </c>
      <c r="H3690" s="123">
        <v>14618.0237965299</v>
      </c>
      <c r="I3690" s="124"/>
    </row>
    <row r="3691" spans="1:9" ht="25.35" customHeight="1">
      <c r="A3691" s="81">
        <v>40646</v>
      </c>
      <c r="B3691" s="80">
        <v>1.9330000000000001</v>
      </c>
      <c r="C3691" s="80">
        <v>1.9419999999999999</v>
      </c>
      <c r="D3691" s="80">
        <v>1.881</v>
      </c>
      <c r="E3691" s="80">
        <v>1.891</v>
      </c>
      <c r="F3691" s="79">
        <v>20649234</v>
      </c>
      <c r="G3691" s="79">
        <v>7763156490</v>
      </c>
      <c r="H3691" s="123">
        <v>14680.129174309801</v>
      </c>
      <c r="I3691" s="124"/>
    </row>
    <row r="3692" spans="1:9" ht="25.35" customHeight="1">
      <c r="A3692" s="81">
        <v>40645</v>
      </c>
      <c r="B3692" s="80">
        <v>1.899</v>
      </c>
      <c r="C3692" s="80">
        <v>1.9139999999999999</v>
      </c>
      <c r="D3692" s="80">
        <v>1.8839999999999999</v>
      </c>
      <c r="E3692" s="80">
        <v>1.893</v>
      </c>
      <c r="F3692" s="79">
        <v>12190926</v>
      </c>
      <c r="G3692" s="79">
        <v>7763156490</v>
      </c>
      <c r="H3692" s="123">
        <v>14695.6552873947</v>
      </c>
      <c r="I3692" s="124"/>
    </row>
    <row r="3693" spans="1:9" ht="25.35" customHeight="1">
      <c r="A3693" s="81">
        <v>40644</v>
      </c>
      <c r="B3693" s="80">
        <v>1.9</v>
      </c>
      <c r="C3693" s="80">
        <v>1.9179999999999999</v>
      </c>
      <c r="D3693" s="80">
        <v>1.8911100000000001</v>
      </c>
      <c r="E3693" s="80">
        <v>1.9079999999999999</v>
      </c>
      <c r="F3693" s="79">
        <v>10974809</v>
      </c>
      <c r="G3693" s="79">
        <v>7763156490</v>
      </c>
      <c r="H3693" s="123">
        <v>14812.102523691799</v>
      </c>
      <c r="I3693" s="124"/>
    </row>
    <row r="3694" spans="1:9" ht="25.35" customHeight="1">
      <c r="A3694" s="81">
        <v>40641</v>
      </c>
      <c r="B3694" s="80">
        <v>1.905</v>
      </c>
      <c r="C3694" s="80">
        <v>1.911</v>
      </c>
      <c r="D3694" s="80">
        <v>1.8919999999999999</v>
      </c>
      <c r="E3694" s="80">
        <v>1.91</v>
      </c>
      <c r="F3694" s="79">
        <v>9809063</v>
      </c>
      <c r="G3694" s="79">
        <v>7763156490</v>
      </c>
      <c r="H3694" s="123">
        <v>14827.628636776701</v>
      </c>
      <c r="I3694" s="124"/>
    </row>
    <row r="3695" spans="1:9" ht="25.35" customHeight="1">
      <c r="A3695" s="81">
        <v>40640</v>
      </c>
      <c r="B3695" s="80">
        <v>1.903</v>
      </c>
      <c r="C3695" s="80">
        <v>1.915</v>
      </c>
      <c r="D3695" s="80">
        <v>1.89</v>
      </c>
      <c r="E3695" s="80">
        <v>1.893</v>
      </c>
      <c r="F3695" s="79">
        <v>14110430</v>
      </c>
      <c r="G3695" s="79">
        <v>7762656490</v>
      </c>
      <c r="H3695" s="123">
        <v>14694.708787391301</v>
      </c>
      <c r="I3695" s="124"/>
    </row>
    <row r="3696" spans="1:9" ht="25.35" customHeight="1">
      <c r="A3696" s="81">
        <v>40639</v>
      </c>
      <c r="B3696" s="80">
        <v>1.915</v>
      </c>
      <c r="C3696" s="80">
        <v>1.9179999999999999</v>
      </c>
      <c r="D3696" s="80">
        <v>1.90022</v>
      </c>
      <c r="E3696" s="80">
        <v>1.903</v>
      </c>
      <c r="F3696" s="79">
        <v>12635839</v>
      </c>
      <c r="G3696" s="79">
        <v>7762656490</v>
      </c>
      <c r="H3696" s="123">
        <v>14772.3352782609</v>
      </c>
      <c r="I3696" s="124"/>
    </row>
    <row r="3697" spans="1:9" ht="25.35" customHeight="1">
      <c r="A3697" s="81">
        <v>40638</v>
      </c>
      <c r="B3697" s="80">
        <v>1.901</v>
      </c>
      <c r="C3697" s="80">
        <v>1.917</v>
      </c>
      <c r="D3697" s="80">
        <v>1.893</v>
      </c>
      <c r="E3697" s="80">
        <v>1.9039999999999999</v>
      </c>
      <c r="F3697" s="79">
        <v>18715406</v>
      </c>
      <c r="G3697" s="79">
        <v>7762656490</v>
      </c>
      <c r="H3697" s="123">
        <v>14780.0973721194</v>
      </c>
      <c r="I3697" s="124"/>
    </row>
    <row r="3698" spans="1:9" ht="25.35" customHeight="1">
      <c r="A3698" s="81">
        <v>40637</v>
      </c>
      <c r="B3698" s="80">
        <v>1.8779999999999999</v>
      </c>
      <c r="C3698" s="80">
        <v>1.907</v>
      </c>
      <c r="D3698" s="80">
        <v>1.8720000000000001</v>
      </c>
      <c r="E3698" s="80">
        <v>1.897</v>
      </c>
      <c r="F3698" s="79">
        <v>13295545</v>
      </c>
      <c r="G3698" s="79">
        <v>7762656490</v>
      </c>
      <c r="H3698" s="123">
        <v>14725.759013586799</v>
      </c>
      <c r="I3698" s="124"/>
    </row>
    <row r="3699" spans="1:9" ht="25.35" customHeight="1">
      <c r="A3699" s="81">
        <v>40634</v>
      </c>
      <c r="B3699" s="80">
        <v>1.8660000000000001</v>
      </c>
      <c r="C3699" s="80">
        <v>1.887</v>
      </c>
      <c r="D3699" s="80">
        <v>1.8560000000000001</v>
      </c>
      <c r="E3699" s="80">
        <v>1.8819999999999999</v>
      </c>
      <c r="F3699" s="79">
        <v>16558645</v>
      </c>
      <c r="G3699" s="79">
        <v>7762656490</v>
      </c>
      <c r="H3699" s="123">
        <v>14609.3192772825</v>
      </c>
      <c r="I3699" s="124"/>
    </row>
    <row r="3700" spans="1:9" ht="25.35" customHeight="1">
      <c r="A3700" s="81">
        <v>40633</v>
      </c>
      <c r="B3700" s="80">
        <v>1.85</v>
      </c>
      <c r="C3700" s="80">
        <v>1.873</v>
      </c>
      <c r="D3700" s="80">
        <v>1.84</v>
      </c>
      <c r="E3700" s="80">
        <v>1.8560000000000001</v>
      </c>
      <c r="F3700" s="79">
        <v>25102651</v>
      </c>
      <c r="G3700" s="79">
        <v>7762656490</v>
      </c>
      <c r="H3700" s="123">
        <v>14407.4909562502</v>
      </c>
      <c r="I3700" s="124"/>
    </row>
    <row r="3701" spans="1:9" ht="25.35" customHeight="1">
      <c r="A3701" s="81">
        <v>40632</v>
      </c>
      <c r="B3701" s="80">
        <v>1.835</v>
      </c>
      <c r="C3701" s="80">
        <v>1.849</v>
      </c>
      <c r="D3701" s="80">
        <v>1.82</v>
      </c>
      <c r="E3701" s="80">
        <v>1.847</v>
      </c>
      <c r="F3701" s="79">
        <v>18025691</v>
      </c>
      <c r="G3701" s="79">
        <v>7762656490</v>
      </c>
      <c r="H3701" s="123">
        <v>14337.626559239099</v>
      </c>
      <c r="I3701" s="124"/>
    </row>
    <row r="3702" spans="1:9" ht="25.35" customHeight="1">
      <c r="A3702" s="81">
        <v>40631</v>
      </c>
      <c r="B3702" s="80">
        <v>1.819</v>
      </c>
      <c r="C3702" s="80">
        <v>1.821</v>
      </c>
      <c r="D3702" s="80">
        <v>1.7989999999999999</v>
      </c>
      <c r="E3702" s="80">
        <v>1.821</v>
      </c>
      <c r="F3702" s="79">
        <v>10378464</v>
      </c>
      <c r="G3702" s="79">
        <v>7762656490</v>
      </c>
      <c r="H3702" s="123">
        <v>14135.7982382068</v>
      </c>
      <c r="I3702" s="124"/>
    </row>
    <row r="3703" spans="1:9" ht="25.35" customHeight="1">
      <c r="A3703" s="81">
        <v>40630</v>
      </c>
      <c r="B3703" s="80">
        <v>1.8240000000000001</v>
      </c>
      <c r="C3703" s="80">
        <v>1.8279700000000001</v>
      </c>
      <c r="D3703" s="80">
        <v>1.806</v>
      </c>
      <c r="E3703" s="80">
        <v>1.8160000000000001</v>
      </c>
      <c r="F3703" s="79">
        <v>9504630</v>
      </c>
      <c r="G3703" s="79">
        <v>7762654558</v>
      </c>
      <c r="H3703" s="123">
        <v>14096.981484259801</v>
      </c>
      <c r="I3703" s="124"/>
    </row>
    <row r="3704" spans="1:9" ht="25.35" customHeight="1">
      <c r="A3704" s="81">
        <v>40627</v>
      </c>
      <c r="B3704" s="80">
        <v>1.8240000000000001</v>
      </c>
      <c r="C3704" s="80">
        <v>1.84</v>
      </c>
      <c r="D3704" s="80">
        <v>1.821</v>
      </c>
      <c r="E3704" s="80">
        <v>1.823</v>
      </c>
      <c r="F3704" s="79">
        <v>13247485</v>
      </c>
      <c r="G3704" s="79">
        <v>7762654558</v>
      </c>
      <c r="H3704" s="123">
        <v>14151.319829268399</v>
      </c>
      <c r="I3704" s="124"/>
    </row>
    <row r="3705" spans="1:9" ht="25.35" customHeight="1">
      <c r="A3705" s="81">
        <v>40626</v>
      </c>
      <c r="B3705" s="80">
        <v>1.7949999999999999</v>
      </c>
      <c r="C3705" s="80">
        <v>1.8169999999999999</v>
      </c>
      <c r="D3705" s="80">
        <v>1.7649999999999999</v>
      </c>
      <c r="E3705" s="80">
        <v>1.8149999999999999</v>
      </c>
      <c r="F3705" s="79">
        <v>18514316</v>
      </c>
      <c r="G3705" s="79">
        <v>7762654558</v>
      </c>
      <c r="H3705" s="123">
        <v>14089.2184669527</v>
      </c>
      <c r="I3705" s="124"/>
    </row>
    <row r="3706" spans="1:9" ht="25.35" customHeight="1">
      <c r="A3706" s="81">
        <v>40625</v>
      </c>
      <c r="B3706" s="80">
        <v>1.804</v>
      </c>
      <c r="C3706" s="80">
        <v>1.8180000000000001</v>
      </c>
      <c r="D3706" s="80">
        <v>1.7841100000000001</v>
      </c>
      <c r="E3706" s="80">
        <v>1.804</v>
      </c>
      <c r="F3706" s="79">
        <v>11403944</v>
      </c>
      <c r="G3706" s="79">
        <v>7762654558</v>
      </c>
      <c r="H3706" s="123">
        <v>14003.8280527154</v>
      </c>
      <c r="I3706" s="124"/>
    </row>
    <row r="3707" spans="1:9" ht="25.35" customHeight="1">
      <c r="A3707" s="81">
        <v>40624</v>
      </c>
      <c r="B3707" s="80">
        <v>1.8089999999999999</v>
      </c>
      <c r="C3707" s="80">
        <v>1.8220000000000001</v>
      </c>
      <c r="D3707" s="80">
        <v>1.8009999999999999</v>
      </c>
      <c r="E3707" s="80">
        <v>1.8180000000000001</v>
      </c>
      <c r="F3707" s="79">
        <v>8226176</v>
      </c>
      <c r="G3707" s="79">
        <v>7762654558</v>
      </c>
      <c r="H3707" s="123">
        <v>14112.506593493599</v>
      </c>
      <c r="I3707" s="124"/>
    </row>
    <row r="3708" spans="1:9" ht="25.35" customHeight="1">
      <c r="A3708" s="81">
        <v>40623</v>
      </c>
      <c r="B3708" s="80">
        <v>1.8049999999999999</v>
      </c>
      <c r="C3708" s="80">
        <v>1.83</v>
      </c>
      <c r="D3708" s="80">
        <v>1.7969999999999999</v>
      </c>
      <c r="E3708" s="80">
        <v>1.8140000000000001</v>
      </c>
      <c r="F3708" s="79">
        <v>18481265</v>
      </c>
      <c r="G3708" s="79">
        <v>7762654046</v>
      </c>
      <c r="H3708" s="123">
        <v>14081.453595497</v>
      </c>
      <c r="I3708" s="124"/>
    </row>
    <row r="3709" spans="1:9" ht="25.35" customHeight="1">
      <c r="A3709" s="81">
        <v>40620</v>
      </c>
      <c r="B3709" s="80">
        <v>1.7849999999999999</v>
      </c>
      <c r="C3709" s="80">
        <v>1.7949999999999999</v>
      </c>
      <c r="D3709" s="80">
        <v>1.7707299999999999</v>
      </c>
      <c r="E3709" s="80">
        <v>1.7709999999999999</v>
      </c>
      <c r="F3709" s="79">
        <v>21850669</v>
      </c>
      <c r="G3709" s="79">
        <v>7762654046</v>
      </c>
      <c r="H3709" s="123">
        <v>13747.6605301543</v>
      </c>
      <c r="I3709" s="124"/>
    </row>
    <row r="3710" spans="1:9" ht="25.35" customHeight="1">
      <c r="A3710" s="81">
        <v>40619</v>
      </c>
      <c r="B3710" s="80">
        <v>1.7709999999999999</v>
      </c>
      <c r="C3710" s="80">
        <v>1.7949999999999999</v>
      </c>
      <c r="D3710" s="80">
        <v>1.175</v>
      </c>
      <c r="E3710" s="80">
        <v>1.7829999999999999</v>
      </c>
      <c r="F3710" s="79">
        <v>19963000</v>
      </c>
      <c r="G3710" s="79">
        <v>7762654046</v>
      </c>
      <c r="H3710" s="123">
        <v>13840.8121047937</v>
      </c>
      <c r="I3710" s="124"/>
    </row>
    <row r="3711" spans="1:9" ht="25.35" customHeight="1">
      <c r="A3711" s="81">
        <v>40618</v>
      </c>
      <c r="B3711" s="80">
        <v>1.8109999999999999</v>
      </c>
      <c r="C3711" s="80">
        <v>1.82</v>
      </c>
      <c r="D3711" s="80">
        <v>1.754</v>
      </c>
      <c r="E3711" s="80">
        <v>1.7549999999999999</v>
      </c>
      <c r="F3711" s="79">
        <v>22275278</v>
      </c>
      <c r="G3711" s="79">
        <v>7762654046</v>
      </c>
      <c r="H3711" s="123">
        <v>13623.4578137148</v>
      </c>
      <c r="I3711" s="124"/>
    </row>
    <row r="3712" spans="1:9" ht="25.35" customHeight="1">
      <c r="A3712" s="81">
        <v>40617</v>
      </c>
      <c r="B3712" s="80">
        <v>1.8129999999999999</v>
      </c>
      <c r="C3712" s="80">
        <v>1.8320000000000001</v>
      </c>
      <c r="D3712" s="80">
        <v>1.7829999999999999</v>
      </c>
      <c r="E3712" s="80">
        <v>1.8120000000000001</v>
      </c>
      <c r="F3712" s="79">
        <v>23021243</v>
      </c>
      <c r="G3712" s="79">
        <v>7762654046</v>
      </c>
      <c r="H3712" s="123">
        <v>14065.928487287199</v>
      </c>
      <c r="I3712" s="124"/>
    </row>
    <row r="3713" spans="1:9" ht="25.35" customHeight="1">
      <c r="A3713" s="81">
        <v>40616</v>
      </c>
      <c r="B3713" s="80">
        <v>1.889</v>
      </c>
      <c r="C3713" s="80">
        <v>1.895</v>
      </c>
      <c r="D3713" s="80">
        <v>1.8420000000000001</v>
      </c>
      <c r="E3713" s="80">
        <v>1.8520000000000001</v>
      </c>
      <c r="F3713" s="79">
        <v>18355472</v>
      </c>
      <c r="G3713" s="79">
        <v>7762647509</v>
      </c>
      <c r="H3713" s="123">
        <v>14376.423171861899</v>
      </c>
      <c r="I3713" s="124"/>
    </row>
    <row r="3714" spans="1:9" ht="25.35" customHeight="1">
      <c r="A3714" s="81">
        <v>40613</v>
      </c>
      <c r="B3714" s="80">
        <v>1.877</v>
      </c>
      <c r="C3714" s="80">
        <v>1.89</v>
      </c>
      <c r="D3714" s="80">
        <v>1.86</v>
      </c>
      <c r="E3714" s="80">
        <v>1.88</v>
      </c>
      <c r="F3714" s="79">
        <v>13911424</v>
      </c>
      <c r="G3714" s="79">
        <v>7762647509</v>
      </c>
      <c r="H3714" s="123">
        <v>14593.7772799048</v>
      </c>
      <c r="I3714" s="124"/>
    </row>
    <row r="3715" spans="1:9" ht="25.35" customHeight="1">
      <c r="A3715" s="81">
        <v>40612</v>
      </c>
      <c r="B3715" s="80">
        <v>1.8919999999999999</v>
      </c>
      <c r="C3715" s="80">
        <v>1.9019999999999999</v>
      </c>
      <c r="D3715" s="80">
        <v>1.8819999999999999</v>
      </c>
      <c r="E3715" s="80">
        <v>1.887</v>
      </c>
      <c r="F3715" s="79">
        <v>19573563</v>
      </c>
      <c r="G3715" s="79">
        <v>7762647509</v>
      </c>
      <c r="H3715" s="123">
        <v>14648.1155755706</v>
      </c>
      <c r="I3715" s="124"/>
    </row>
    <row r="3716" spans="1:9" ht="25.35" customHeight="1">
      <c r="A3716" s="81">
        <v>40611</v>
      </c>
      <c r="B3716" s="80">
        <v>1.9159999999999999</v>
      </c>
      <c r="C3716" s="80">
        <v>1.9219999999999999</v>
      </c>
      <c r="D3716" s="80">
        <v>1.8759999999999999</v>
      </c>
      <c r="E3716" s="80">
        <v>1.901</v>
      </c>
      <c r="F3716" s="79">
        <v>20420251</v>
      </c>
      <c r="G3716" s="79">
        <v>7762647509</v>
      </c>
      <c r="H3716" s="123">
        <v>14756.7930922819</v>
      </c>
      <c r="I3716" s="124"/>
    </row>
    <row r="3717" spans="1:9" ht="25.35" customHeight="1">
      <c r="A3717" s="81">
        <v>40610</v>
      </c>
      <c r="B3717" s="80">
        <v>1.8759999999999999</v>
      </c>
      <c r="C3717" s="80">
        <v>1.9139999999999999</v>
      </c>
      <c r="D3717" s="80">
        <v>1.869</v>
      </c>
      <c r="E3717" s="80">
        <v>1.911</v>
      </c>
      <c r="F3717" s="79">
        <v>30701490</v>
      </c>
      <c r="G3717" s="79">
        <v>7762647509</v>
      </c>
      <c r="H3717" s="123">
        <v>14834.4194933415</v>
      </c>
      <c r="I3717" s="124"/>
    </row>
    <row r="3718" spans="1:9" ht="25.35" customHeight="1">
      <c r="A3718" s="81">
        <v>40609</v>
      </c>
      <c r="B3718" s="80">
        <v>1.8460000000000001</v>
      </c>
      <c r="C3718" s="80">
        <v>1.857</v>
      </c>
      <c r="D3718" s="80">
        <v>1.8380000000000001</v>
      </c>
      <c r="E3718" s="80">
        <v>1.8380000000000001</v>
      </c>
      <c r="F3718" s="79">
        <v>11656603</v>
      </c>
      <c r="G3718" s="79">
        <v>7762647317</v>
      </c>
      <c r="H3718" s="123">
        <v>14267.746227634299</v>
      </c>
      <c r="I3718" s="124"/>
    </row>
    <row r="3719" spans="1:9" ht="25.35" customHeight="1">
      <c r="A3719" s="81">
        <v>40606</v>
      </c>
      <c r="B3719" s="80">
        <v>1.845</v>
      </c>
      <c r="C3719" s="80">
        <v>1.8767499999999999</v>
      </c>
      <c r="D3719" s="80">
        <v>1.831</v>
      </c>
      <c r="E3719" s="80">
        <v>1.84</v>
      </c>
      <c r="F3719" s="79">
        <v>16451434</v>
      </c>
      <c r="G3719" s="79">
        <v>7762647317</v>
      </c>
      <c r="H3719" s="123">
        <v>14283.271322386299</v>
      </c>
      <c r="I3719" s="124"/>
    </row>
    <row r="3720" spans="1:9" ht="25.35" customHeight="1">
      <c r="A3720" s="81">
        <v>40605</v>
      </c>
      <c r="B3720" s="80">
        <v>1.802</v>
      </c>
      <c r="C3720" s="80">
        <v>1.835</v>
      </c>
      <c r="D3720" s="80">
        <v>1.7849999999999999</v>
      </c>
      <c r="E3720" s="80">
        <v>1.835</v>
      </c>
      <c r="F3720" s="79">
        <v>13562052</v>
      </c>
      <c r="G3720" s="79">
        <v>7762647317</v>
      </c>
      <c r="H3720" s="123">
        <v>14244.458122816501</v>
      </c>
      <c r="I3720" s="124"/>
    </row>
    <row r="3721" spans="1:9" ht="25.35" customHeight="1">
      <c r="A3721" s="81">
        <v>40604</v>
      </c>
      <c r="B3721" s="80">
        <v>1.7989999999999999</v>
      </c>
      <c r="C3721" s="80">
        <v>1.806</v>
      </c>
      <c r="D3721" s="80">
        <v>1.78</v>
      </c>
      <c r="E3721" s="80">
        <v>1.7949999999999999</v>
      </c>
      <c r="F3721" s="79">
        <v>15181641</v>
      </c>
      <c r="G3721" s="79">
        <v>7762647317</v>
      </c>
      <c r="H3721" s="123">
        <v>13933.951600878299</v>
      </c>
      <c r="I3721" s="124"/>
    </row>
    <row r="3722" spans="1:9" ht="25.35" customHeight="1">
      <c r="A3722" s="81">
        <v>40603</v>
      </c>
      <c r="B3722" s="80">
        <v>1.837</v>
      </c>
      <c r="C3722" s="80">
        <v>1.85</v>
      </c>
      <c r="D3722" s="80">
        <v>1.8022199999999999</v>
      </c>
      <c r="E3722" s="80">
        <v>1.8080000000000001</v>
      </c>
      <c r="F3722" s="79">
        <v>15890680</v>
      </c>
      <c r="G3722" s="79">
        <v>7762647317</v>
      </c>
      <c r="H3722" s="123">
        <v>14034.867030215401</v>
      </c>
      <c r="I3722" s="124"/>
    </row>
    <row r="3723" spans="1:9" ht="25.35" customHeight="1">
      <c r="A3723" s="81">
        <v>40602</v>
      </c>
      <c r="B3723" s="80">
        <v>1.7869999999999999</v>
      </c>
      <c r="C3723" s="80">
        <v>1.825</v>
      </c>
      <c r="D3723" s="80">
        <v>1.776</v>
      </c>
      <c r="E3723" s="80">
        <v>1.8220000000000001</v>
      </c>
      <c r="F3723" s="79">
        <v>14757411</v>
      </c>
      <c r="G3723" s="79">
        <v>7762639938</v>
      </c>
      <c r="H3723" s="123">
        <v>14143.5301743208</v>
      </c>
      <c r="I3723" s="124"/>
    </row>
    <row r="3724" spans="1:9" ht="25.35" customHeight="1">
      <c r="A3724" s="81">
        <v>40599</v>
      </c>
      <c r="B3724" s="80">
        <v>1.7589999999999999</v>
      </c>
      <c r="C3724" s="80">
        <v>1.79759</v>
      </c>
      <c r="D3724" s="80">
        <v>1.7490000000000001</v>
      </c>
      <c r="E3724" s="80">
        <v>1.7869999999999999</v>
      </c>
      <c r="F3724" s="79">
        <v>13034008</v>
      </c>
      <c r="G3724" s="79">
        <v>7762639938</v>
      </c>
      <c r="H3724" s="123">
        <v>13871.837110218101</v>
      </c>
      <c r="I3724" s="124"/>
    </row>
    <row r="3725" spans="1:9" ht="25.35" customHeight="1">
      <c r="A3725" s="81">
        <v>40598</v>
      </c>
      <c r="B3725" s="80">
        <v>1.756</v>
      </c>
      <c r="C3725" s="80">
        <v>1.764</v>
      </c>
      <c r="D3725" s="80">
        <v>1.742</v>
      </c>
      <c r="E3725" s="80">
        <v>1.76</v>
      </c>
      <c r="F3725" s="79">
        <v>13044143</v>
      </c>
      <c r="G3725" s="79">
        <v>7762639938</v>
      </c>
      <c r="H3725" s="123">
        <v>13662.2462168497</v>
      </c>
      <c r="I3725" s="124"/>
    </row>
    <row r="3726" spans="1:9" ht="25.35" customHeight="1">
      <c r="A3726" s="81">
        <v>40597</v>
      </c>
      <c r="B3726" s="80">
        <v>1.8009999999999999</v>
      </c>
      <c r="C3726" s="80">
        <v>1.8009999999999999</v>
      </c>
      <c r="D3726" s="80">
        <v>1.7629999999999999</v>
      </c>
      <c r="E3726" s="80">
        <v>1.7669999999999999</v>
      </c>
      <c r="F3726" s="79">
        <v>16224777</v>
      </c>
      <c r="G3726" s="79">
        <v>7762639938</v>
      </c>
      <c r="H3726" s="123">
        <v>13716.584459518701</v>
      </c>
      <c r="I3726" s="124"/>
    </row>
    <row r="3727" spans="1:9" ht="25.35" customHeight="1">
      <c r="A3727" s="81">
        <v>40596</v>
      </c>
      <c r="B3727" s="80">
        <v>1.821</v>
      </c>
      <c r="C3727" s="80">
        <v>1.823</v>
      </c>
      <c r="D3727" s="80">
        <v>1.796</v>
      </c>
      <c r="E3727" s="80">
        <v>1.8049999999999999</v>
      </c>
      <c r="F3727" s="79">
        <v>13065003</v>
      </c>
      <c r="G3727" s="79">
        <v>7762639938</v>
      </c>
      <c r="H3727" s="123">
        <v>14011.5646809233</v>
      </c>
      <c r="I3727" s="124"/>
    </row>
    <row r="3728" spans="1:9" ht="25.35" customHeight="1">
      <c r="A3728" s="81">
        <v>40595</v>
      </c>
      <c r="B3728" s="80">
        <v>1.8460000000000001</v>
      </c>
      <c r="C3728" s="80">
        <v>1.8620000000000001</v>
      </c>
      <c r="D3728" s="80">
        <v>1.8169999999999999</v>
      </c>
      <c r="E3728" s="80">
        <v>1.821</v>
      </c>
      <c r="F3728" s="79">
        <v>11315126</v>
      </c>
      <c r="G3728" s="79">
        <v>7762302731</v>
      </c>
      <c r="H3728" s="123">
        <v>14135.1540430327</v>
      </c>
      <c r="I3728" s="124"/>
    </row>
    <row r="3729" spans="1:9" ht="25.35" customHeight="1">
      <c r="A3729" s="81">
        <v>40592</v>
      </c>
      <c r="B3729" s="80">
        <v>1.845</v>
      </c>
      <c r="C3729" s="80">
        <v>1.8580000000000001</v>
      </c>
      <c r="D3729" s="80">
        <v>1.8380000000000001</v>
      </c>
      <c r="E3729" s="80">
        <v>1.8540000000000001</v>
      </c>
      <c r="F3729" s="79">
        <v>9539518</v>
      </c>
      <c r="G3729" s="79">
        <v>7762302731</v>
      </c>
      <c r="H3729" s="123">
        <v>14391.3090485954</v>
      </c>
      <c r="I3729" s="124"/>
    </row>
    <row r="3730" spans="1:9" ht="25.35" customHeight="1">
      <c r="A3730" s="81">
        <v>40591</v>
      </c>
      <c r="B3730" s="80">
        <v>1.8620000000000001</v>
      </c>
      <c r="C3730" s="80">
        <v>1.8620000000000001</v>
      </c>
      <c r="D3730" s="80">
        <v>1.835</v>
      </c>
      <c r="E3730" s="80">
        <v>1.8460000000000001</v>
      </c>
      <c r="F3730" s="79">
        <v>10830648</v>
      </c>
      <c r="G3730" s="79">
        <v>7762302731</v>
      </c>
      <c r="H3730" s="123">
        <v>14329.211426239999</v>
      </c>
      <c r="I3730" s="124"/>
    </row>
    <row r="3731" spans="1:9" ht="25.35" customHeight="1">
      <c r="A3731" s="81">
        <v>40590</v>
      </c>
      <c r="B3731" s="80">
        <v>1.82385</v>
      </c>
      <c r="C3731" s="80">
        <v>1.8580000000000001</v>
      </c>
      <c r="D3731" s="80">
        <v>1.823</v>
      </c>
      <c r="E3731" s="80">
        <v>1.8540000000000001</v>
      </c>
      <c r="F3731" s="79">
        <v>16801856</v>
      </c>
      <c r="G3731" s="79">
        <v>7762302731</v>
      </c>
      <c r="H3731" s="123">
        <v>14391.3090485954</v>
      </c>
      <c r="I3731" s="124"/>
    </row>
    <row r="3732" spans="1:9" ht="25.35" customHeight="1">
      <c r="A3732" s="81">
        <v>40589</v>
      </c>
      <c r="B3732" s="80">
        <v>1.833</v>
      </c>
      <c r="C3732" s="80">
        <v>1.849</v>
      </c>
      <c r="D3732" s="80">
        <v>1.8149999999999999</v>
      </c>
      <c r="E3732" s="80">
        <v>1.82</v>
      </c>
      <c r="F3732" s="79">
        <v>12707178</v>
      </c>
      <c r="G3732" s="79">
        <v>7762302731</v>
      </c>
      <c r="H3732" s="123">
        <v>14127.391377569</v>
      </c>
      <c r="I3732" s="124"/>
    </row>
    <row r="3733" spans="1:9" ht="25.35" customHeight="1">
      <c r="A3733" s="81">
        <v>40588</v>
      </c>
      <c r="B3733" s="80">
        <v>1.8680000000000001</v>
      </c>
      <c r="C3733" s="80">
        <v>1.8759999999999999</v>
      </c>
      <c r="D3733" s="80">
        <v>1.8280000000000001</v>
      </c>
      <c r="E3733" s="80">
        <v>1.8380000000000001</v>
      </c>
      <c r="F3733" s="79">
        <v>3766078</v>
      </c>
      <c r="G3733" s="79">
        <v>7761186413</v>
      </c>
      <c r="H3733" s="123">
        <v>14265.0610859959</v>
      </c>
      <c r="I3733" s="124"/>
    </row>
    <row r="3734" spans="1:9" ht="25.35" customHeight="1">
      <c r="A3734" s="81">
        <v>40585</v>
      </c>
      <c r="B3734" s="80">
        <v>1.847</v>
      </c>
      <c r="C3734" s="80">
        <v>1.869</v>
      </c>
      <c r="D3734" s="80">
        <v>1.8420000000000001</v>
      </c>
      <c r="E3734" s="80">
        <v>1.853</v>
      </c>
      <c r="F3734" s="79">
        <v>10002909</v>
      </c>
      <c r="G3734" s="79">
        <v>7761186413</v>
      </c>
      <c r="H3734" s="123">
        <v>14381.478771166299</v>
      </c>
      <c r="I3734" s="124"/>
    </row>
    <row r="3735" spans="1:9" ht="25.35" customHeight="1">
      <c r="A3735" s="81">
        <v>40584</v>
      </c>
      <c r="B3735" s="80">
        <v>1.867</v>
      </c>
      <c r="C3735" s="80">
        <v>1.8759999999999999</v>
      </c>
      <c r="D3735" s="80">
        <v>1.831</v>
      </c>
      <c r="E3735" s="80">
        <v>1.857</v>
      </c>
      <c r="F3735" s="79">
        <v>12889135</v>
      </c>
      <c r="G3735" s="79">
        <v>7761186413</v>
      </c>
      <c r="H3735" s="123">
        <v>14412.5231171295</v>
      </c>
      <c r="I3735" s="124"/>
    </row>
    <row r="3736" spans="1:9" ht="25.35" customHeight="1">
      <c r="A3736" s="81">
        <v>40583</v>
      </c>
      <c r="B3736" s="80">
        <v>1.8520000000000001</v>
      </c>
      <c r="C3736" s="80">
        <v>1.8620000000000001</v>
      </c>
      <c r="D3736" s="80">
        <v>1.8440000000000001</v>
      </c>
      <c r="E3736" s="80">
        <v>1.86</v>
      </c>
      <c r="F3736" s="79">
        <v>15071035</v>
      </c>
      <c r="G3736" s="79">
        <v>7761186413</v>
      </c>
      <c r="H3736" s="123">
        <v>14435.806839204701</v>
      </c>
      <c r="I3736" s="124"/>
    </row>
    <row r="3737" spans="1:9" ht="25.35" customHeight="1">
      <c r="A3737" s="81">
        <v>40582</v>
      </c>
      <c r="B3737" s="80">
        <v>1.84</v>
      </c>
      <c r="C3737" s="80">
        <v>1.847</v>
      </c>
      <c r="D3737" s="80">
        <v>1.8180000000000001</v>
      </c>
      <c r="E3737" s="80">
        <v>1.843</v>
      </c>
      <c r="F3737" s="79">
        <v>21270072</v>
      </c>
      <c r="G3737" s="79">
        <v>7761186413</v>
      </c>
      <c r="H3737" s="123">
        <v>14303.866981052701</v>
      </c>
      <c r="I3737" s="124"/>
    </row>
    <row r="3738" spans="1:9" ht="25.35" customHeight="1">
      <c r="A3738" s="81">
        <v>40581</v>
      </c>
      <c r="B3738" s="80">
        <v>1.8759999999999999</v>
      </c>
      <c r="C3738" s="80">
        <v>1.89</v>
      </c>
      <c r="D3738" s="80">
        <v>1.84</v>
      </c>
      <c r="E3738" s="80">
        <v>1.847</v>
      </c>
      <c r="F3738" s="79">
        <v>13011717</v>
      </c>
      <c r="G3738" s="79">
        <v>7761125355</v>
      </c>
      <c r="H3738" s="123">
        <v>14334.798552889801</v>
      </c>
      <c r="I3738" s="124"/>
    </row>
    <row r="3739" spans="1:9" ht="25.35" customHeight="1">
      <c r="A3739" s="81">
        <v>40578</v>
      </c>
      <c r="B3739" s="80">
        <v>1.8580000000000001</v>
      </c>
      <c r="C3739" s="80">
        <v>1.897</v>
      </c>
      <c r="D3739" s="80">
        <v>1.8560000000000001</v>
      </c>
      <c r="E3739" s="80">
        <v>1.877</v>
      </c>
      <c r="F3739" s="79">
        <v>22626473</v>
      </c>
      <c r="G3739" s="79">
        <v>7761125355</v>
      </c>
      <c r="H3739" s="123">
        <v>14567.6320914922</v>
      </c>
      <c r="I3739" s="124"/>
    </row>
    <row r="3740" spans="1:9" ht="25.35" customHeight="1">
      <c r="A3740" s="81">
        <v>40577</v>
      </c>
      <c r="B3740" s="80">
        <v>1.82</v>
      </c>
      <c r="C3740" s="80">
        <v>1.855</v>
      </c>
      <c r="D3740" s="80">
        <v>1.8120000000000001</v>
      </c>
      <c r="E3740" s="80">
        <v>1.849</v>
      </c>
      <c r="F3740" s="79">
        <v>38158299</v>
      </c>
      <c r="G3740" s="79">
        <v>7761125355</v>
      </c>
      <c r="H3740" s="123">
        <v>14350.3206037569</v>
      </c>
      <c r="I3740" s="124"/>
    </row>
    <row r="3741" spans="1:9" ht="25.35" customHeight="1">
      <c r="A3741" s="81">
        <v>40575</v>
      </c>
      <c r="B3741" s="80">
        <v>1.7929999999999999</v>
      </c>
      <c r="C3741" s="80">
        <v>1.798</v>
      </c>
      <c r="D3741" s="80">
        <v>1.768</v>
      </c>
      <c r="E3741" s="80">
        <v>1.7849999999999999</v>
      </c>
      <c r="F3741" s="79">
        <v>17907301</v>
      </c>
      <c r="G3741" s="79">
        <v>7761125355</v>
      </c>
      <c r="H3741" s="123">
        <v>13853.6084996195</v>
      </c>
      <c r="I3741" s="124"/>
    </row>
    <row r="3742" spans="1:9" ht="25.35" customHeight="1">
      <c r="A3742" s="81">
        <v>40574</v>
      </c>
      <c r="B3742" s="80">
        <v>1.766</v>
      </c>
      <c r="C3742" s="80">
        <v>1.7749999999999999</v>
      </c>
      <c r="D3742" s="80">
        <v>1.746</v>
      </c>
      <c r="E3742" s="80">
        <v>1.7549999999999999</v>
      </c>
      <c r="F3742" s="79">
        <v>19127295</v>
      </c>
      <c r="G3742" s="79">
        <v>7761059263</v>
      </c>
      <c r="H3742" s="123">
        <v>13620.6589695574</v>
      </c>
      <c r="I3742" s="124"/>
    </row>
    <row r="3743" spans="1:9" ht="25.35" customHeight="1">
      <c r="A3743" s="81">
        <v>40570</v>
      </c>
      <c r="B3743" s="80">
        <v>1.8</v>
      </c>
      <c r="C3743" s="80">
        <v>1.8149999999999999</v>
      </c>
      <c r="D3743" s="80">
        <v>1.786</v>
      </c>
      <c r="E3743" s="80">
        <v>1.8080000000000001</v>
      </c>
      <c r="F3743" s="79">
        <v>19880112</v>
      </c>
      <c r="G3743" s="79">
        <v>7761059263</v>
      </c>
      <c r="H3743" s="123">
        <v>14031.9958284441</v>
      </c>
      <c r="I3743" s="124"/>
    </row>
    <row r="3744" spans="1:9" ht="25.35" customHeight="1">
      <c r="A3744" s="81">
        <v>40569</v>
      </c>
      <c r="B3744" s="80">
        <v>1.778</v>
      </c>
      <c r="C3744" s="80">
        <v>1.8120000000000001</v>
      </c>
      <c r="D3744" s="80">
        <v>1.774</v>
      </c>
      <c r="E3744" s="80">
        <v>1.8049999999999999</v>
      </c>
      <c r="F3744" s="79">
        <v>23701005</v>
      </c>
      <c r="G3744" s="79">
        <v>7761059263</v>
      </c>
      <c r="H3744" s="123">
        <v>14008.711562631201</v>
      </c>
      <c r="I3744" s="124"/>
    </row>
    <row r="3745" spans="1:9" ht="25.35" customHeight="1">
      <c r="A3745" s="81">
        <v>40568</v>
      </c>
      <c r="B3745" s="80">
        <v>1.7350000000000001</v>
      </c>
      <c r="C3745" s="80">
        <v>1.778</v>
      </c>
      <c r="D3745" s="80">
        <v>1.722</v>
      </c>
      <c r="E3745" s="80">
        <v>1.762</v>
      </c>
      <c r="F3745" s="79">
        <v>36005098</v>
      </c>
      <c r="G3745" s="79">
        <v>7761059263</v>
      </c>
      <c r="H3745" s="123">
        <v>13674.9861475497</v>
      </c>
      <c r="I3745" s="124"/>
    </row>
    <row r="3746" spans="1:9" ht="25.35" customHeight="1">
      <c r="A3746" s="81">
        <v>40567</v>
      </c>
      <c r="B3746" s="80">
        <v>1.7470000000000001</v>
      </c>
      <c r="C3746" s="80">
        <v>1.75</v>
      </c>
      <c r="D3746" s="80">
        <v>1.724</v>
      </c>
      <c r="E3746" s="80">
        <v>1.7290000000000001</v>
      </c>
      <c r="F3746" s="79">
        <v>19744960</v>
      </c>
      <c r="G3746" s="79">
        <v>7760858587</v>
      </c>
      <c r="H3746" s="123">
        <v>13418.524282284399</v>
      </c>
      <c r="I3746" s="124"/>
    </row>
    <row r="3747" spans="1:9" ht="25.35" customHeight="1">
      <c r="A3747" s="81">
        <v>40564</v>
      </c>
      <c r="B3747" s="80">
        <v>1.746</v>
      </c>
      <c r="C3747" s="80">
        <v>1.746</v>
      </c>
      <c r="D3747" s="80">
        <v>1.746</v>
      </c>
      <c r="E3747" s="80">
        <v>1.746</v>
      </c>
      <c r="F3747" s="79">
        <v>24899644</v>
      </c>
      <c r="G3747" s="79">
        <v>7760858587</v>
      </c>
      <c r="H3747" s="123">
        <v>13550.4594925739</v>
      </c>
      <c r="I3747" s="124"/>
    </row>
    <row r="3748" spans="1:9" ht="25.35" customHeight="1">
      <c r="A3748" s="81">
        <v>40563</v>
      </c>
      <c r="B3748" s="80">
        <v>1.774</v>
      </c>
      <c r="C3748" s="80">
        <v>1.79</v>
      </c>
      <c r="D3748" s="80">
        <v>1.742</v>
      </c>
      <c r="E3748" s="80">
        <v>1.766</v>
      </c>
      <c r="F3748" s="79">
        <v>24546557</v>
      </c>
      <c r="G3748" s="79">
        <v>7760858587</v>
      </c>
      <c r="H3748" s="123">
        <v>13705.6765162873</v>
      </c>
      <c r="I3748" s="124"/>
    </row>
    <row r="3749" spans="1:9" ht="25.35" customHeight="1">
      <c r="A3749" s="81">
        <v>40562</v>
      </c>
      <c r="B3749" s="80">
        <v>1.85</v>
      </c>
      <c r="C3749" s="80">
        <v>1.85</v>
      </c>
      <c r="D3749" s="80">
        <v>1.788</v>
      </c>
      <c r="E3749" s="80">
        <v>1.7929999999999999</v>
      </c>
      <c r="F3749" s="79">
        <v>19674222</v>
      </c>
      <c r="G3749" s="79">
        <v>7760858587</v>
      </c>
      <c r="H3749" s="123">
        <v>13915.219313267</v>
      </c>
      <c r="I3749" s="124"/>
    </row>
    <row r="3750" spans="1:9" ht="25.35" customHeight="1">
      <c r="A3750" s="81">
        <v>40561</v>
      </c>
      <c r="B3750" s="80">
        <v>1.84</v>
      </c>
      <c r="C3750" s="80">
        <v>1.8560000000000001</v>
      </c>
      <c r="D3750" s="80">
        <v>1.8320000000000001</v>
      </c>
      <c r="E3750" s="80">
        <v>1.84</v>
      </c>
      <c r="F3750" s="79">
        <v>15147247</v>
      </c>
      <c r="G3750" s="79">
        <v>7760858587</v>
      </c>
      <c r="H3750" s="123">
        <v>14279.980059126599</v>
      </c>
      <c r="I3750" s="124"/>
    </row>
    <row r="3751" spans="1:9" ht="25.35" customHeight="1">
      <c r="A3751" s="81">
        <v>40560</v>
      </c>
      <c r="B3751" s="80">
        <v>1.82</v>
      </c>
      <c r="C3751" s="80">
        <v>1.8380000000000001</v>
      </c>
      <c r="D3751" s="80">
        <v>1.8149999999999999</v>
      </c>
      <c r="E3751" s="80">
        <v>1.8320000000000001</v>
      </c>
      <c r="F3751" s="79">
        <v>12777044</v>
      </c>
      <c r="G3751" s="79">
        <v>7760687466</v>
      </c>
      <c r="H3751" s="123">
        <v>14217.579570933</v>
      </c>
      <c r="I3751" s="124"/>
    </row>
    <row r="3752" spans="1:9" ht="25.35" customHeight="1">
      <c r="A3752" s="81">
        <v>40557</v>
      </c>
      <c r="B3752" s="80">
        <v>1.8560000000000001</v>
      </c>
      <c r="C3752" s="80">
        <v>1.857</v>
      </c>
      <c r="D3752" s="80">
        <v>1.8140000000000001</v>
      </c>
      <c r="E3752" s="80">
        <v>1.82</v>
      </c>
      <c r="F3752" s="79">
        <v>34088060</v>
      </c>
      <c r="G3752" s="79">
        <v>7760687466</v>
      </c>
      <c r="H3752" s="123">
        <v>14124.4515951843</v>
      </c>
      <c r="I3752" s="124"/>
    </row>
    <row r="3753" spans="1:9" ht="25.35" customHeight="1">
      <c r="A3753" s="81">
        <v>40556</v>
      </c>
      <c r="B3753" s="80">
        <v>1.87</v>
      </c>
      <c r="C3753" s="80">
        <v>1.87</v>
      </c>
      <c r="D3753" s="80">
        <v>1.839</v>
      </c>
      <c r="E3753" s="80">
        <v>1.855</v>
      </c>
      <c r="F3753" s="79">
        <v>16266026</v>
      </c>
      <c r="G3753" s="79">
        <v>7760687466</v>
      </c>
      <c r="H3753" s="123">
        <v>14396.0753974534</v>
      </c>
      <c r="I3753" s="124"/>
    </row>
    <row r="3754" spans="1:9" ht="25.35" customHeight="1">
      <c r="A3754" s="81">
        <v>40555</v>
      </c>
      <c r="B3754" s="80">
        <v>1.9019999999999999</v>
      </c>
      <c r="C3754" s="80">
        <v>1.9039999999999999</v>
      </c>
      <c r="D3754" s="80">
        <v>1.87</v>
      </c>
      <c r="E3754" s="80">
        <v>1.883</v>
      </c>
      <c r="F3754" s="79">
        <v>19484733</v>
      </c>
      <c r="G3754" s="79">
        <v>7760687466</v>
      </c>
      <c r="H3754" s="123">
        <v>14613.3746242979</v>
      </c>
      <c r="I3754" s="124"/>
    </row>
    <row r="3755" spans="1:9" ht="25.35" customHeight="1">
      <c r="A3755" s="81">
        <v>40554</v>
      </c>
      <c r="B3755" s="80">
        <v>1.9019999999999999</v>
      </c>
      <c r="C3755" s="80">
        <v>1.9350000000000001</v>
      </c>
      <c r="D3755" s="80">
        <v>1.8939999999999999</v>
      </c>
      <c r="E3755" s="80">
        <v>1.9079999999999999</v>
      </c>
      <c r="F3755" s="79">
        <v>22725450</v>
      </c>
      <c r="G3755" s="79">
        <v>7760687466</v>
      </c>
      <c r="H3755" s="123">
        <v>14807.391625918701</v>
      </c>
      <c r="I3755" s="124"/>
    </row>
    <row r="3756" spans="1:9" ht="25.35" customHeight="1">
      <c r="A3756" s="81">
        <v>40553</v>
      </c>
      <c r="B3756" s="80">
        <v>1.849</v>
      </c>
      <c r="C3756" s="80">
        <v>1.879</v>
      </c>
      <c r="D3756" s="80">
        <v>1.8340000000000001</v>
      </c>
      <c r="E3756" s="80">
        <v>1.873</v>
      </c>
      <c r="F3756" s="79">
        <v>11258061</v>
      </c>
      <c r="G3756" s="79">
        <v>7760486654</v>
      </c>
      <c r="H3756" s="123">
        <v>14535.3917027684</v>
      </c>
      <c r="I3756" s="124"/>
    </row>
    <row r="3757" spans="1:9" ht="25.35" customHeight="1">
      <c r="A3757" s="81">
        <v>40550</v>
      </c>
      <c r="B3757" s="80">
        <v>1.8560000000000001</v>
      </c>
      <c r="C3757" s="80">
        <v>1.8640000000000001</v>
      </c>
      <c r="D3757" s="80">
        <v>1.8480000000000001</v>
      </c>
      <c r="E3757" s="80">
        <v>1.85</v>
      </c>
      <c r="F3757" s="79">
        <v>12255216</v>
      </c>
      <c r="G3757" s="79">
        <v>7760486654</v>
      </c>
      <c r="H3757" s="123">
        <v>14356.900494924401</v>
      </c>
      <c r="I3757" s="124"/>
    </row>
    <row r="3758" spans="1:9" ht="25.35" customHeight="1">
      <c r="A3758" s="81">
        <v>40549</v>
      </c>
      <c r="B3758" s="80">
        <v>1.863</v>
      </c>
      <c r="C3758" s="80">
        <v>1.8779999999999999</v>
      </c>
      <c r="D3758" s="80">
        <v>1.8380000000000001</v>
      </c>
      <c r="E3758" s="80">
        <v>1.8540000000000001</v>
      </c>
      <c r="F3758" s="79">
        <v>20993642</v>
      </c>
      <c r="G3758" s="79">
        <v>7760486654</v>
      </c>
      <c r="H3758" s="123">
        <v>14387.9420418877</v>
      </c>
      <c r="I3758" s="124"/>
    </row>
    <row r="3759" spans="1:9" ht="25.35" customHeight="1">
      <c r="A3759" s="81">
        <v>40548</v>
      </c>
      <c r="B3759" s="80">
        <v>1.845</v>
      </c>
      <c r="C3759" s="80">
        <v>1.875</v>
      </c>
      <c r="D3759" s="80">
        <v>1.84</v>
      </c>
      <c r="E3759" s="80">
        <v>1.861</v>
      </c>
      <c r="F3759" s="79">
        <v>16309921</v>
      </c>
      <c r="G3759" s="79">
        <v>7760486654</v>
      </c>
      <c r="H3759" s="123">
        <v>14442.2661367565</v>
      </c>
      <c r="I3759" s="124"/>
    </row>
    <row r="3760" spans="1:9" ht="25.35" customHeight="1">
      <c r="A3760" s="81">
        <v>40547</v>
      </c>
      <c r="B3760" s="80">
        <v>1.819</v>
      </c>
      <c r="C3760" s="80">
        <v>1.86</v>
      </c>
      <c r="D3760" s="80">
        <v>1.8180000000000001</v>
      </c>
      <c r="E3760" s="80">
        <v>1.85</v>
      </c>
      <c r="F3760" s="79">
        <v>19439934</v>
      </c>
      <c r="G3760" s="79">
        <v>7760412843</v>
      </c>
      <c r="H3760" s="123">
        <v>14356.7639445727</v>
      </c>
      <c r="I3760" s="124"/>
    </row>
    <row r="3761" spans="1:9" ht="25.35" customHeight="1">
      <c r="A3761" s="81">
        <v>40543</v>
      </c>
      <c r="B3761" s="80">
        <v>1.8360000000000001</v>
      </c>
      <c r="C3761" s="80">
        <v>1.8360000000000001</v>
      </c>
      <c r="D3761" s="80">
        <v>1.8</v>
      </c>
      <c r="E3761" s="80">
        <v>1.8080000000000001</v>
      </c>
      <c r="F3761" s="79">
        <v>0</v>
      </c>
      <c r="G3761" s="79">
        <v>7760412843</v>
      </c>
      <c r="H3761" s="123">
        <v>14030.8271010274</v>
      </c>
      <c r="I3761" s="124"/>
    </row>
    <row r="3762" spans="1:9" ht="25.35" customHeight="1">
      <c r="A3762" s="81">
        <v>40542</v>
      </c>
      <c r="B3762" s="80">
        <v>1.8460000000000001</v>
      </c>
      <c r="C3762" s="80">
        <v>1.859</v>
      </c>
      <c r="D3762" s="80">
        <v>1.8280000000000001</v>
      </c>
      <c r="E3762" s="80">
        <v>1.835</v>
      </c>
      <c r="F3762" s="79">
        <v>5350837</v>
      </c>
      <c r="G3762" s="79">
        <v>7760412843</v>
      </c>
      <c r="H3762" s="123">
        <v>14240.3578629413</v>
      </c>
      <c r="I3762" s="124"/>
    </row>
    <row r="3763" spans="1:9" ht="25.35" customHeight="1">
      <c r="A3763" s="81">
        <v>40541</v>
      </c>
      <c r="B3763" s="80">
        <v>1.8440000000000001</v>
      </c>
      <c r="C3763" s="80">
        <v>1.8720000000000001</v>
      </c>
      <c r="D3763" s="80">
        <v>1.835</v>
      </c>
      <c r="E3763" s="80">
        <v>1.847</v>
      </c>
      <c r="F3763" s="79">
        <v>7970827</v>
      </c>
      <c r="G3763" s="79">
        <v>7760412843</v>
      </c>
      <c r="H3763" s="123">
        <v>14333.482543223699</v>
      </c>
      <c r="I3763" s="124"/>
    </row>
    <row r="3764" spans="1:9" ht="25.35" customHeight="1">
      <c r="A3764" s="81">
        <v>40536</v>
      </c>
      <c r="B3764" s="80">
        <v>1.8819999999999999</v>
      </c>
      <c r="C3764" s="80">
        <v>1.8879999999999999</v>
      </c>
      <c r="D3764" s="80">
        <v>1.857</v>
      </c>
      <c r="E3764" s="80">
        <v>1.86</v>
      </c>
      <c r="F3764" s="79">
        <v>1205030</v>
      </c>
      <c r="G3764" s="79">
        <v>7760185258</v>
      </c>
      <c r="H3764" s="123">
        <v>14433.944690890299</v>
      </c>
      <c r="I3764" s="124"/>
    </row>
    <row r="3765" spans="1:9" ht="25.35" customHeight="1">
      <c r="A3765" s="81">
        <v>40535</v>
      </c>
      <c r="B3765" s="80">
        <v>1.8859999999999999</v>
      </c>
      <c r="C3765" s="80">
        <v>1.8859999999999999</v>
      </c>
      <c r="D3765" s="80">
        <v>1.849</v>
      </c>
      <c r="E3765" s="80">
        <v>1.8779999999999999</v>
      </c>
      <c r="F3765" s="79">
        <v>5083540</v>
      </c>
      <c r="G3765" s="79">
        <v>7760185258</v>
      </c>
      <c r="H3765" s="123">
        <v>14573.628077339201</v>
      </c>
      <c r="I3765" s="124"/>
    </row>
    <row r="3766" spans="1:9" ht="25.35" customHeight="1">
      <c r="A3766" s="81">
        <v>40534</v>
      </c>
      <c r="B3766" s="80">
        <v>1.855</v>
      </c>
      <c r="C3766" s="80">
        <v>1.8779999999999999</v>
      </c>
      <c r="D3766" s="80">
        <v>1.85</v>
      </c>
      <c r="E3766" s="80">
        <v>1.8779999999999999</v>
      </c>
      <c r="F3766" s="79">
        <v>13189495</v>
      </c>
      <c r="G3766" s="79">
        <v>7760185258</v>
      </c>
      <c r="H3766" s="123">
        <v>14573.628077339201</v>
      </c>
      <c r="I3766" s="124"/>
    </row>
    <row r="3767" spans="1:9" ht="25.35" customHeight="1">
      <c r="A3767" s="81">
        <v>40533</v>
      </c>
      <c r="B3767" s="80">
        <v>1.881</v>
      </c>
      <c r="C3767" s="80">
        <v>1.891</v>
      </c>
      <c r="D3767" s="80">
        <v>1.849</v>
      </c>
      <c r="E3767" s="80">
        <v>1.8580000000000001</v>
      </c>
      <c r="F3767" s="79">
        <v>12370102</v>
      </c>
      <c r="G3767" s="79">
        <v>7760185258</v>
      </c>
      <c r="H3767" s="123">
        <v>14418.424520193001</v>
      </c>
      <c r="I3767" s="124"/>
    </row>
    <row r="3768" spans="1:9" ht="25.35" customHeight="1">
      <c r="A3768" s="81">
        <v>40532</v>
      </c>
      <c r="B3768" s="80">
        <v>1.849</v>
      </c>
      <c r="C3768" s="80">
        <v>1.8759999999999999</v>
      </c>
      <c r="D3768" s="80">
        <v>1.833</v>
      </c>
      <c r="E3768" s="80">
        <v>1.871</v>
      </c>
      <c r="F3768" s="79">
        <v>22229056</v>
      </c>
      <c r="G3768" s="79">
        <v>7759609824</v>
      </c>
      <c r="H3768" s="123">
        <v>14518.230380311599</v>
      </c>
      <c r="I3768" s="124"/>
    </row>
    <row r="3769" spans="1:9" ht="25.35" customHeight="1">
      <c r="A3769" s="81">
        <v>40529</v>
      </c>
      <c r="B3769" s="80">
        <v>1.81</v>
      </c>
      <c r="C3769" s="80">
        <v>1.833</v>
      </c>
      <c r="D3769" s="80">
        <v>1.804</v>
      </c>
      <c r="E3769" s="80">
        <v>1.8240000000000001</v>
      </c>
      <c r="F3769" s="79">
        <v>29469378</v>
      </c>
      <c r="G3769" s="79">
        <v>7759609824</v>
      </c>
      <c r="H3769" s="123">
        <v>14153.5274013586</v>
      </c>
      <c r="I3769" s="124"/>
    </row>
    <row r="3770" spans="1:9" ht="25.35" customHeight="1">
      <c r="A3770" s="81">
        <v>40528</v>
      </c>
      <c r="B3770" s="80">
        <v>1.794</v>
      </c>
      <c r="C3770" s="80">
        <v>1.794</v>
      </c>
      <c r="D3770" s="80">
        <v>1.794</v>
      </c>
      <c r="E3770" s="80">
        <v>1.794</v>
      </c>
      <c r="F3770" s="79">
        <v>15610970</v>
      </c>
      <c r="G3770" s="79">
        <v>7759609824</v>
      </c>
      <c r="H3770" s="123">
        <v>13920.7393286428</v>
      </c>
      <c r="I3770" s="124"/>
    </row>
    <row r="3771" spans="1:9" ht="25.35" customHeight="1">
      <c r="A3771" s="81">
        <v>40527</v>
      </c>
      <c r="B3771" s="80">
        <v>1.827</v>
      </c>
      <c r="C3771" s="80">
        <v>1.833</v>
      </c>
      <c r="D3771" s="80">
        <v>1.8080000000000001</v>
      </c>
      <c r="E3771" s="80">
        <v>1.8180000000000001</v>
      </c>
      <c r="F3771" s="79">
        <v>20865653</v>
      </c>
      <c r="G3771" s="79">
        <v>7759609824</v>
      </c>
      <c r="H3771" s="123">
        <v>14106.9712668435</v>
      </c>
      <c r="I3771" s="124"/>
    </row>
    <row r="3772" spans="1:9" ht="25.35" customHeight="1">
      <c r="A3772" s="81">
        <v>40526</v>
      </c>
      <c r="B3772" s="80">
        <v>1.8320000000000001</v>
      </c>
      <c r="C3772" s="80">
        <v>1.8380000000000001</v>
      </c>
      <c r="D3772" s="80">
        <v>1.8</v>
      </c>
      <c r="E3772" s="80">
        <v>1.8169999999999999</v>
      </c>
      <c r="F3772" s="79">
        <v>20769692</v>
      </c>
      <c r="G3772" s="79">
        <v>7759609824</v>
      </c>
      <c r="H3772" s="123">
        <v>14099.210369395099</v>
      </c>
      <c r="I3772" s="124"/>
    </row>
    <row r="3773" spans="1:9" ht="25.35" customHeight="1">
      <c r="A3773" s="81">
        <v>40525</v>
      </c>
      <c r="B3773" s="80">
        <v>1.8240000000000001</v>
      </c>
      <c r="C3773" s="80">
        <v>1.833</v>
      </c>
      <c r="D3773" s="80">
        <v>1.8160000000000001</v>
      </c>
      <c r="E3773" s="80">
        <v>1.8360000000000001</v>
      </c>
      <c r="F3773" s="79">
        <v>1165408</v>
      </c>
      <c r="G3773" s="79">
        <v>7759603536</v>
      </c>
      <c r="H3773" s="123">
        <v>14246.632750708</v>
      </c>
      <c r="I3773" s="124"/>
    </row>
    <row r="3774" spans="1:9" ht="25.35" customHeight="1">
      <c r="A3774" s="81">
        <v>40522</v>
      </c>
      <c r="B3774" s="80">
        <v>1.81</v>
      </c>
      <c r="C3774" s="80">
        <v>1.83</v>
      </c>
      <c r="D3774" s="80">
        <v>1.81</v>
      </c>
      <c r="E3774" s="80">
        <v>1.8140000000000001</v>
      </c>
      <c r="F3774" s="79">
        <v>16702160</v>
      </c>
      <c r="G3774" s="79">
        <v>7759603536</v>
      </c>
      <c r="H3774" s="123">
        <v>14075.919970688699</v>
      </c>
      <c r="I3774" s="124"/>
    </row>
    <row r="3775" spans="1:9" ht="25.35" customHeight="1">
      <c r="A3775" s="81">
        <v>40521</v>
      </c>
      <c r="B3775" s="80">
        <v>1.7969999999999999</v>
      </c>
      <c r="C3775" s="80">
        <v>1.8169999999999999</v>
      </c>
      <c r="D3775" s="80">
        <v>1.788</v>
      </c>
      <c r="E3775" s="80">
        <v>1.8080000000000001</v>
      </c>
      <c r="F3775" s="79">
        <v>16250379</v>
      </c>
      <c r="G3775" s="79">
        <v>7759603536</v>
      </c>
      <c r="H3775" s="123">
        <v>14029.3638739004</v>
      </c>
      <c r="I3775" s="124"/>
    </row>
    <row r="3776" spans="1:9" ht="25.35" customHeight="1">
      <c r="A3776" s="81">
        <v>40520</v>
      </c>
      <c r="B3776" s="80">
        <v>1.7549999999999999</v>
      </c>
      <c r="C3776" s="80">
        <v>1.78</v>
      </c>
      <c r="D3776" s="80">
        <v>1.754</v>
      </c>
      <c r="E3776" s="80">
        <v>1.778</v>
      </c>
      <c r="F3776" s="79">
        <v>17803556</v>
      </c>
      <c r="G3776" s="79">
        <v>7759603536</v>
      </c>
      <c r="H3776" s="123">
        <v>13796.575064807599</v>
      </c>
      <c r="I3776" s="124"/>
    </row>
    <row r="3777" spans="1:9" ht="25.35" customHeight="1">
      <c r="A3777" s="81">
        <v>40519</v>
      </c>
      <c r="B3777" s="80">
        <v>1.774</v>
      </c>
      <c r="C3777" s="80">
        <v>1.8140000000000001</v>
      </c>
      <c r="D3777" s="80">
        <v>1.7709999999999999</v>
      </c>
      <c r="E3777" s="80">
        <v>1.78</v>
      </c>
      <c r="F3777" s="79">
        <v>24574582</v>
      </c>
      <c r="G3777" s="79">
        <v>7759603536</v>
      </c>
      <c r="H3777" s="123">
        <v>13812.094072076001</v>
      </c>
      <c r="I3777" s="124"/>
    </row>
    <row r="3778" spans="1:9" ht="25.35" customHeight="1">
      <c r="A3778" s="81">
        <v>40518</v>
      </c>
      <c r="B3778" s="80">
        <v>1.75</v>
      </c>
      <c r="C3778" s="80">
        <v>1.7829999999999999</v>
      </c>
      <c r="D3778" s="80">
        <v>1.7490000000000001</v>
      </c>
      <c r="E3778" s="80">
        <v>1.774</v>
      </c>
      <c r="F3778" s="79">
        <v>18379633</v>
      </c>
      <c r="G3778" s="79">
        <v>7759603536</v>
      </c>
      <c r="H3778" s="123">
        <v>13765.536125254001</v>
      </c>
      <c r="I3778" s="124"/>
    </row>
    <row r="3779" spans="1:9" ht="25.35" customHeight="1">
      <c r="A3779" s="81">
        <v>40515</v>
      </c>
      <c r="B3779" s="80">
        <v>1.746</v>
      </c>
      <c r="C3779" s="80">
        <v>1.7629999999999999</v>
      </c>
      <c r="D3779" s="80">
        <v>1.7110000000000001</v>
      </c>
      <c r="E3779" s="80">
        <v>1.7509999999999999</v>
      </c>
      <c r="F3779" s="79">
        <v>20627870</v>
      </c>
      <c r="G3779" s="79">
        <v>7759603536</v>
      </c>
      <c r="H3779" s="123">
        <v>13587.0661541426</v>
      </c>
      <c r="I3779" s="124"/>
    </row>
    <row r="3780" spans="1:9" ht="25.35" customHeight="1">
      <c r="A3780" s="81">
        <v>40514</v>
      </c>
      <c r="B3780" s="80">
        <v>1.7010000000000001</v>
      </c>
      <c r="C3780" s="80">
        <v>1.742</v>
      </c>
      <c r="D3780" s="80">
        <v>1.6859999999999999</v>
      </c>
      <c r="E3780" s="80">
        <v>1.742</v>
      </c>
      <c r="F3780" s="79">
        <v>21562078</v>
      </c>
      <c r="G3780" s="79">
        <v>7759603536</v>
      </c>
      <c r="H3780" s="123">
        <v>13517.2292339097</v>
      </c>
      <c r="I3780" s="124"/>
    </row>
    <row r="3781" spans="1:9" ht="25.35" customHeight="1">
      <c r="A3781" s="81">
        <v>40513</v>
      </c>
      <c r="B3781" s="80">
        <v>1.706</v>
      </c>
      <c r="C3781" s="80">
        <v>1.7090000000000001</v>
      </c>
      <c r="D3781" s="80">
        <v>1.694</v>
      </c>
      <c r="E3781" s="80">
        <v>1.6950000000000001</v>
      </c>
      <c r="F3781" s="79">
        <v>23662025</v>
      </c>
      <c r="G3781" s="79">
        <v>7759603536</v>
      </c>
      <c r="H3781" s="123">
        <v>13152.528400527401</v>
      </c>
      <c r="I3781" s="124"/>
    </row>
    <row r="3782" spans="1:9" ht="25.35" customHeight="1">
      <c r="A3782" s="81">
        <v>40512</v>
      </c>
      <c r="B3782" s="80">
        <v>1.696</v>
      </c>
      <c r="C3782" s="80">
        <v>1.72</v>
      </c>
      <c r="D3782" s="80">
        <v>1.6950000000000001</v>
      </c>
      <c r="E3782" s="80">
        <v>1.7</v>
      </c>
      <c r="F3782" s="79">
        <v>27330272</v>
      </c>
      <c r="G3782" s="79">
        <v>7759603536</v>
      </c>
      <c r="H3782" s="123">
        <v>13191.3263812067</v>
      </c>
      <c r="I3782" s="124"/>
    </row>
    <row r="3783" spans="1:9" ht="25.35" customHeight="1">
      <c r="A3783" s="81">
        <v>40511</v>
      </c>
      <c r="B3783" s="80">
        <v>1.746</v>
      </c>
      <c r="C3783" s="80">
        <v>1.746</v>
      </c>
      <c r="D3783" s="80">
        <v>1.6890000000000001</v>
      </c>
      <c r="E3783" s="80">
        <v>1.69</v>
      </c>
      <c r="F3783" s="79">
        <v>24672959</v>
      </c>
      <c r="G3783" s="79">
        <v>7759592682</v>
      </c>
      <c r="H3783" s="123">
        <v>13113.712076587501</v>
      </c>
      <c r="I3783" s="124"/>
    </row>
    <row r="3784" spans="1:9" ht="25.35" customHeight="1">
      <c r="A3784" s="81">
        <v>40508</v>
      </c>
      <c r="B3784" s="80">
        <v>1.671</v>
      </c>
      <c r="C3784" s="80">
        <v>1.7529999999999999</v>
      </c>
      <c r="D3784" s="80">
        <v>1.6579999999999999</v>
      </c>
      <c r="E3784" s="80">
        <v>1.742</v>
      </c>
      <c r="F3784" s="79">
        <v>32667761</v>
      </c>
      <c r="G3784" s="79">
        <v>7759592682</v>
      </c>
      <c r="H3784" s="123">
        <v>13517.2103262419</v>
      </c>
      <c r="I3784" s="124"/>
    </row>
    <row r="3785" spans="1:9" ht="25.35" customHeight="1">
      <c r="A3785" s="81">
        <v>40507</v>
      </c>
      <c r="B3785" s="80">
        <v>1.653</v>
      </c>
      <c r="C3785" s="80">
        <v>1.68</v>
      </c>
      <c r="D3785" s="80">
        <v>1.647</v>
      </c>
      <c r="E3785" s="80">
        <v>1.669</v>
      </c>
      <c r="F3785" s="79">
        <v>11941888</v>
      </c>
      <c r="G3785" s="79">
        <v>7759592682</v>
      </c>
      <c r="H3785" s="123">
        <v>12950.7594906463</v>
      </c>
      <c r="I3785" s="124"/>
    </row>
    <row r="3786" spans="1:9" ht="25.35" customHeight="1">
      <c r="A3786" s="81">
        <v>40506</v>
      </c>
      <c r="B3786" s="80">
        <v>1.627</v>
      </c>
      <c r="C3786" s="80">
        <v>1.6519999999999999</v>
      </c>
      <c r="D3786" s="80">
        <v>1.615</v>
      </c>
      <c r="E3786" s="80">
        <v>1.65</v>
      </c>
      <c r="F3786" s="79">
        <v>20829255</v>
      </c>
      <c r="G3786" s="79">
        <v>7759592682</v>
      </c>
      <c r="H3786" s="123">
        <v>12803.3277402969</v>
      </c>
      <c r="I3786" s="124"/>
    </row>
    <row r="3787" spans="1:9" ht="25.35" customHeight="1">
      <c r="A3787" s="81">
        <v>40505</v>
      </c>
      <c r="B3787" s="80">
        <v>1.629</v>
      </c>
      <c r="C3787" s="80">
        <v>1.65</v>
      </c>
      <c r="D3787" s="80">
        <v>1.6160000000000001</v>
      </c>
      <c r="E3787" s="80">
        <v>1.619</v>
      </c>
      <c r="F3787" s="79">
        <v>20646317</v>
      </c>
      <c r="G3787" s="79">
        <v>7759592682</v>
      </c>
      <c r="H3787" s="123">
        <v>12562.780226552501</v>
      </c>
      <c r="I3787" s="124"/>
    </row>
    <row r="3788" spans="1:9" ht="25.35" customHeight="1">
      <c r="A3788" s="81">
        <v>40504</v>
      </c>
      <c r="B3788" s="80">
        <v>1.6659999999999999</v>
      </c>
      <c r="C3788" s="80">
        <v>1.6659999999999999</v>
      </c>
      <c r="D3788" s="80">
        <v>1.629</v>
      </c>
      <c r="E3788" s="80">
        <v>1.633</v>
      </c>
      <c r="F3788" s="79">
        <v>13826868</v>
      </c>
      <c r="G3788" s="79">
        <v>7759592682</v>
      </c>
      <c r="H3788" s="123">
        <v>12671.4149755081</v>
      </c>
      <c r="I3788" s="124"/>
    </row>
    <row r="3789" spans="1:9" ht="25.35" customHeight="1">
      <c r="A3789" s="81">
        <v>40501</v>
      </c>
      <c r="B3789" s="80">
        <v>1.651</v>
      </c>
      <c r="C3789" s="80">
        <v>1.66</v>
      </c>
      <c r="D3789" s="80">
        <v>1.629</v>
      </c>
      <c r="E3789" s="80">
        <v>1.65</v>
      </c>
      <c r="F3789" s="79">
        <v>25511648</v>
      </c>
      <c r="G3789" s="79">
        <v>7759592682</v>
      </c>
      <c r="H3789" s="123">
        <v>12803.3277402969</v>
      </c>
      <c r="I3789" s="124"/>
    </row>
    <row r="3790" spans="1:9" ht="25.35" customHeight="1">
      <c r="A3790" s="81">
        <v>40500</v>
      </c>
      <c r="B3790" s="80">
        <v>1.657</v>
      </c>
      <c r="C3790" s="80">
        <v>1.6619999999999999</v>
      </c>
      <c r="D3790" s="80">
        <v>1.6259999999999999</v>
      </c>
      <c r="E3790" s="80">
        <v>1.6479999999999999</v>
      </c>
      <c r="F3790" s="79">
        <v>22028122</v>
      </c>
      <c r="G3790" s="79">
        <v>7759592682</v>
      </c>
      <c r="H3790" s="123">
        <v>12787.808754736299</v>
      </c>
      <c r="I3790" s="124"/>
    </row>
    <row r="3791" spans="1:9" ht="25.35" customHeight="1">
      <c r="A3791" s="81">
        <v>40499</v>
      </c>
      <c r="B3791" s="80">
        <v>1.64</v>
      </c>
      <c r="C3791" s="80">
        <v>1.653</v>
      </c>
      <c r="D3791" s="80">
        <v>1.6259999999999999</v>
      </c>
      <c r="E3791" s="80">
        <v>1.651</v>
      </c>
      <c r="F3791" s="79">
        <v>18048584</v>
      </c>
      <c r="G3791" s="79">
        <v>7759592682</v>
      </c>
      <c r="H3791" s="123">
        <v>12811.087695585</v>
      </c>
      <c r="I3791" s="124"/>
    </row>
    <row r="3792" spans="1:9" ht="25.35" customHeight="1">
      <c r="A3792" s="81">
        <v>40498</v>
      </c>
      <c r="B3792" s="80">
        <v>1.681</v>
      </c>
      <c r="C3792" s="80">
        <v>1.6839999999999999</v>
      </c>
      <c r="D3792" s="80">
        <v>1.6479999999999999</v>
      </c>
      <c r="E3792" s="80">
        <v>1.651</v>
      </c>
      <c r="F3792" s="79">
        <v>23368347</v>
      </c>
      <c r="G3792" s="79">
        <v>7759592682</v>
      </c>
      <c r="H3792" s="123">
        <v>12811.087695585</v>
      </c>
      <c r="I3792" s="124"/>
    </row>
    <row r="3793" spans="1:9" ht="25.35" customHeight="1">
      <c r="A3793" s="81">
        <v>40497</v>
      </c>
      <c r="B3793" s="80">
        <v>1.679</v>
      </c>
      <c r="C3793" s="80">
        <v>1.7010000000000001</v>
      </c>
      <c r="D3793" s="80">
        <v>1.6659999999999999</v>
      </c>
      <c r="E3793" s="80">
        <v>1.6930000000000001</v>
      </c>
      <c r="F3793" s="79">
        <v>17026807</v>
      </c>
      <c r="G3793" s="79">
        <v>7759584906</v>
      </c>
      <c r="H3793" s="123">
        <v>13136.9778526676</v>
      </c>
      <c r="I3793" s="124"/>
    </row>
    <row r="3794" spans="1:9" ht="25.35" customHeight="1">
      <c r="A3794" s="81">
        <v>40494</v>
      </c>
      <c r="B3794" s="80">
        <v>1.6870000000000001</v>
      </c>
      <c r="C3794" s="80">
        <v>1.6970000000000001</v>
      </c>
      <c r="D3794" s="80">
        <v>1.66</v>
      </c>
      <c r="E3794" s="80">
        <v>1.6830000000000001</v>
      </c>
      <c r="F3794" s="79">
        <v>22811106</v>
      </c>
      <c r="G3794" s="79">
        <v>7759584906</v>
      </c>
      <c r="H3794" s="123">
        <v>13059.3820776087</v>
      </c>
      <c r="I3794" s="124"/>
    </row>
    <row r="3795" spans="1:9" ht="25.35" customHeight="1">
      <c r="A3795" s="81">
        <v>40493</v>
      </c>
      <c r="B3795" s="80">
        <v>1.639</v>
      </c>
      <c r="C3795" s="80">
        <v>1.698</v>
      </c>
      <c r="D3795" s="80">
        <v>1.633</v>
      </c>
      <c r="E3795" s="80">
        <v>1.6910000000000001</v>
      </c>
      <c r="F3795" s="79">
        <v>43871128</v>
      </c>
      <c r="G3795" s="79">
        <v>7759584906</v>
      </c>
      <c r="H3795" s="123">
        <v>13121.458882658701</v>
      </c>
      <c r="I3795" s="124"/>
    </row>
    <row r="3796" spans="1:9" ht="25.35" customHeight="1">
      <c r="A3796" s="81">
        <v>40492</v>
      </c>
      <c r="B3796" s="80">
        <v>1.587</v>
      </c>
      <c r="C3796" s="80">
        <v>1.629</v>
      </c>
      <c r="D3796" s="80">
        <v>1.58</v>
      </c>
      <c r="E3796" s="80">
        <v>1.5940000000000001</v>
      </c>
      <c r="F3796" s="79">
        <v>21215257</v>
      </c>
      <c r="G3796" s="79">
        <v>7759584906</v>
      </c>
      <c r="H3796" s="123">
        <v>12368.778199561801</v>
      </c>
      <c r="I3796" s="124"/>
    </row>
    <row r="3797" spans="1:9" ht="25.35" customHeight="1">
      <c r="A3797" s="81">
        <v>40491</v>
      </c>
      <c r="B3797" s="80">
        <v>1.581</v>
      </c>
      <c r="C3797" s="80">
        <v>1.6</v>
      </c>
      <c r="D3797" s="80">
        <v>1.5760000000000001</v>
      </c>
      <c r="E3797" s="80">
        <v>1.5920000000000001</v>
      </c>
      <c r="F3797" s="79">
        <v>15577268</v>
      </c>
      <c r="G3797" s="79">
        <v>7759584906</v>
      </c>
      <c r="H3797" s="123">
        <v>12353.259229552899</v>
      </c>
      <c r="I3797" s="124"/>
    </row>
    <row r="3798" spans="1:9" ht="25.35" customHeight="1">
      <c r="A3798" s="81">
        <v>40490</v>
      </c>
      <c r="B3798" s="80">
        <v>1.6120000000000001</v>
      </c>
      <c r="C3798" s="80">
        <v>1.6240000000000001</v>
      </c>
      <c r="D3798" s="80">
        <v>1.5860000000000001</v>
      </c>
      <c r="E3798" s="80">
        <v>1.5860000000000001</v>
      </c>
      <c r="F3798" s="79">
        <v>13776918</v>
      </c>
      <c r="G3798" s="79">
        <v>7759584906</v>
      </c>
      <c r="H3798" s="123">
        <v>12306.702319526399</v>
      </c>
      <c r="I3798" s="124"/>
    </row>
    <row r="3799" spans="1:9" ht="25.35" customHeight="1">
      <c r="A3799" s="81">
        <v>40487</v>
      </c>
      <c r="B3799" s="80">
        <v>1.6140000000000001</v>
      </c>
      <c r="C3799" s="80">
        <v>1.64</v>
      </c>
      <c r="D3799" s="80">
        <v>1.601</v>
      </c>
      <c r="E3799" s="80">
        <v>1.6180000000000001</v>
      </c>
      <c r="F3799" s="79">
        <v>14003357</v>
      </c>
      <c r="G3799" s="79">
        <v>7759584906</v>
      </c>
      <c r="H3799" s="123">
        <v>12555.0086147117</v>
      </c>
      <c r="I3799" s="124"/>
    </row>
    <row r="3800" spans="1:9" ht="25.35" customHeight="1">
      <c r="A3800" s="81">
        <v>40486</v>
      </c>
      <c r="B3800" s="80">
        <v>1.6319999999999999</v>
      </c>
      <c r="C3800" s="80">
        <v>1.655</v>
      </c>
      <c r="D3800" s="80">
        <v>1.595</v>
      </c>
      <c r="E3800" s="80">
        <v>1.6160000000000001</v>
      </c>
      <c r="F3800" s="79">
        <v>35754664</v>
      </c>
      <c r="G3800" s="79">
        <v>7759584906</v>
      </c>
      <c r="H3800" s="123">
        <v>12539.4896447029</v>
      </c>
      <c r="I3800" s="124"/>
    </row>
    <row r="3801" spans="1:9" ht="25.35" customHeight="1">
      <c r="A3801" s="81">
        <v>40485</v>
      </c>
      <c r="B3801" s="80">
        <v>1.5660000000000001</v>
      </c>
      <c r="C3801" s="80">
        <v>1.591</v>
      </c>
      <c r="D3801" s="80">
        <v>1.5640000000000001</v>
      </c>
      <c r="E3801" s="80">
        <v>1.577</v>
      </c>
      <c r="F3801" s="79">
        <v>17404944</v>
      </c>
      <c r="G3801" s="79">
        <v>7759584906</v>
      </c>
      <c r="H3801" s="123">
        <v>12236.8655669647</v>
      </c>
      <c r="I3801" s="124"/>
    </row>
    <row r="3802" spans="1:9" ht="25.35" customHeight="1">
      <c r="A3802" s="81">
        <v>40484</v>
      </c>
      <c r="B3802" s="80">
        <v>1.5529999999999999</v>
      </c>
      <c r="C3802" s="80">
        <v>1.57</v>
      </c>
      <c r="D3802" s="80">
        <v>1.546</v>
      </c>
      <c r="E3802" s="80">
        <v>1.5649999999999999</v>
      </c>
      <c r="F3802" s="79">
        <v>13410757</v>
      </c>
      <c r="G3802" s="79">
        <v>7759584906</v>
      </c>
      <c r="H3802" s="123">
        <v>12143.750821897</v>
      </c>
      <c r="I3802" s="124"/>
    </row>
    <row r="3803" spans="1:9" ht="25.35" customHeight="1">
      <c r="A3803" s="81">
        <v>40483</v>
      </c>
      <c r="B3803" s="80">
        <v>1.544</v>
      </c>
      <c r="C3803" s="80">
        <v>1.5680000000000001</v>
      </c>
      <c r="D3803" s="80">
        <v>1.542</v>
      </c>
      <c r="E3803" s="80">
        <v>1.5569999999999999</v>
      </c>
      <c r="F3803" s="79">
        <v>16413982</v>
      </c>
      <c r="G3803" s="79">
        <v>7759584906</v>
      </c>
      <c r="H3803" s="123">
        <v>12081.673091832399</v>
      </c>
      <c r="I3803" s="124"/>
    </row>
    <row r="3804" spans="1:9" ht="25.35" customHeight="1">
      <c r="A3804" s="81">
        <v>40480</v>
      </c>
      <c r="B3804" s="80">
        <v>1.53</v>
      </c>
      <c r="C3804" s="80">
        <v>1.5449999999999999</v>
      </c>
      <c r="D3804" s="80">
        <v>1.5289999999999999</v>
      </c>
      <c r="E3804" s="80">
        <v>1.5369999999999999</v>
      </c>
      <c r="F3804" s="79">
        <v>25275843</v>
      </c>
      <c r="G3804" s="79">
        <v>7759584906</v>
      </c>
      <c r="H3804" s="123">
        <v>11926.4815417148</v>
      </c>
      <c r="I3804" s="124"/>
    </row>
    <row r="3805" spans="1:9" ht="25.35" customHeight="1">
      <c r="A3805" s="81">
        <v>40479</v>
      </c>
      <c r="B3805" s="80">
        <v>1.546</v>
      </c>
      <c r="C3805" s="80">
        <v>1.546</v>
      </c>
      <c r="D3805" s="80">
        <v>1.5249999999999999</v>
      </c>
      <c r="E3805" s="80">
        <v>1.536</v>
      </c>
      <c r="F3805" s="79">
        <v>35791000</v>
      </c>
      <c r="G3805" s="79">
        <v>7759584906</v>
      </c>
      <c r="H3805" s="123">
        <v>11918.722519217599</v>
      </c>
      <c r="I3805" s="124"/>
    </row>
    <row r="3806" spans="1:9" ht="25.35" customHeight="1">
      <c r="A3806" s="81">
        <v>40478</v>
      </c>
      <c r="B3806" s="80">
        <v>1.5580000000000001</v>
      </c>
      <c r="C3806" s="80">
        <v>1.5580000000000001</v>
      </c>
      <c r="D3806" s="80">
        <v>1.5209999999999999</v>
      </c>
      <c r="E3806" s="80">
        <v>1.5209999999999999</v>
      </c>
      <c r="F3806" s="79">
        <v>22764168</v>
      </c>
      <c r="G3806" s="79">
        <v>7759584906</v>
      </c>
      <c r="H3806" s="123">
        <v>11802.3288566294</v>
      </c>
      <c r="I3806" s="124"/>
    </row>
    <row r="3807" spans="1:9" ht="25.35" customHeight="1">
      <c r="A3807" s="81">
        <v>40477</v>
      </c>
      <c r="B3807" s="80">
        <v>1.5629999999999999</v>
      </c>
      <c r="C3807" s="80">
        <v>1.5660000000000001</v>
      </c>
      <c r="D3807" s="80">
        <v>1.5409999999999999</v>
      </c>
      <c r="E3807" s="80">
        <v>1.5649999999999999</v>
      </c>
      <c r="F3807" s="79">
        <v>17192025</v>
      </c>
      <c r="G3807" s="79">
        <v>7759584906</v>
      </c>
      <c r="H3807" s="123">
        <v>12143.750821897</v>
      </c>
      <c r="I3807" s="124"/>
    </row>
    <row r="3808" spans="1:9" ht="25.35" customHeight="1">
      <c r="A3808" s="81">
        <v>40476</v>
      </c>
      <c r="B3808" s="80">
        <v>1.5569999999999999</v>
      </c>
      <c r="C3808" s="80">
        <v>1.5720000000000001</v>
      </c>
      <c r="D3808" s="80">
        <v>1.5509999999999999</v>
      </c>
      <c r="E3808" s="80">
        <v>1.5609999999999999</v>
      </c>
      <c r="F3808" s="79">
        <v>18536505</v>
      </c>
      <c r="G3808" s="79">
        <v>7759571147</v>
      </c>
      <c r="H3808" s="123">
        <v>12112.6914040788</v>
      </c>
      <c r="I3808" s="124"/>
    </row>
    <row r="3809" spans="1:9" ht="25.35" customHeight="1">
      <c r="A3809" s="81">
        <v>40473</v>
      </c>
      <c r="B3809" s="80">
        <v>1.556</v>
      </c>
      <c r="C3809" s="80">
        <v>1.5580000000000001</v>
      </c>
      <c r="D3809" s="80">
        <v>1.5349999999999999</v>
      </c>
      <c r="E3809" s="80">
        <v>1.5469999999999999</v>
      </c>
      <c r="F3809" s="79">
        <v>13798723</v>
      </c>
      <c r="G3809" s="79">
        <v>7759571147</v>
      </c>
      <c r="H3809" s="123">
        <v>12004.0560316015</v>
      </c>
      <c r="I3809" s="124"/>
    </row>
    <row r="3810" spans="1:9" ht="25.35" customHeight="1">
      <c r="A3810" s="81">
        <v>40472</v>
      </c>
      <c r="B3810" s="80">
        <v>1.494</v>
      </c>
      <c r="C3810" s="80">
        <v>1.59</v>
      </c>
      <c r="D3810" s="80">
        <v>1.4890000000000001</v>
      </c>
      <c r="E3810" s="80">
        <v>1.5629999999999999</v>
      </c>
      <c r="F3810" s="79">
        <v>67657179</v>
      </c>
      <c r="G3810" s="79">
        <v>7759571147</v>
      </c>
      <c r="H3810" s="123">
        <v>12128.21034657</v>
      </c>
      <c r="I3810" s="124"/>
    </row>
    <row r="3811" spans="1:9" ht="25.35" customHeight="1">
      <c r="A3811" s="81">
        <v>40471</v>
      </c>
      <c r="B3811" s="80">
        <v>1.4710000000000001</v>
      </c>
      <c r="C3811" s="80">
        <v>1.5049999999999999</v>
      </c>
      <c r="D3811" s="80">
        <v>1.4710000000000001</v>
      </c>
      <c r="E3811" s="80">
        <v>1.502</v>
      </c>
      <c r="F3811" s="79">
        <v>16650627</v>
      </c>
      <c r="G3811" s="79">
        <v>7759571147</v>
      </c>
      <c r="H3811" s="123">
        <v>11654.8756629912</v>
      </c>
      <c r="I3811" s="124"/>
    </row>
    <row r="3812" spans="1:9" ht="25.35" customHeight="1">
      <c r="A3812" s="81">
        <v>40470</v>
      </c>
      <c r="B3812" s="80">
        <v>1.4970000000000001</v>
      </c>
      <c r="C3812" s="80">
        <v>1.502</v>
      </c>
      <c r="D3812" s="80">
        <v>1.476</v>
      </c>
      <c r="E3812" s="80">
        <v>1.4830000000000001</v>
      </c>
      <c r="F3812" s="79">
        <v>16885190</v>
      </c>
      <c r="G3812" s="79">
        <v>7759571147</v>
      </c>
      <c r="H3812" s="123">
        <v>11507.4443218054</v>
      </c>
      <c r="I3812" s="124"/>
    </row>
    <row r="3813" spans="1:9" ht="25.35" customHeight="1">
      <c r="A3813" s="81">
        <v>40469</v>
      </c>
      <c r="B3813" s="80">
        <v>1.4690000000000001</v>
      </c>
      <c r="C3813" s="80">
        <v>1.5029999999999999</v>
      </c>
      <c r="D3813" s="80">
        <v>1.4690000000000001</v>
      </c>
      <c r="E3813" s="80">
        <v>1.496</v>
      </c>
      <c r="F3813" s="79">
        <v>21367090</v>
      </c>
      <c r="G3813" s="79">
        <v>7759571147</v>
      </c>
      <c r="H3813" s="123">
        <v>11608.318835517601</v>
      </c>
      <c r="I3813" s="124"/>
    </row>
    <row r="3814" spans="1:9" ht="25.35" customHeight="1">
      <c r="A3814" s="81">
        <v>40466</v>
      </c>
      <c r="B3814" s="80">
        <v>1.4430000000000001</v>
      </c>
      <c r="C3814" s="80">
        <v>1.478</v>
      </c>
      <c r="D3814" s="80">
        <v>1.427</v>
      </c>
      <c r="E3814" s="80">
        <v>1.474</v>
      </c>
      <c r="F3814" s="79">
        <v>55935902</v>
      </c>
      <c r="G3814" s="79">
        <v>7759571147</v>
      </c>
      <c r="H3814" s="123">
        <v>11437.607693075501</v>
      </c>
      <c r="I3814" s="124"/>
    </row>
    <row r="3815" spans="1:9" ht="25.35" customHeight="1">
      <c r="A3815" s="81">
        <v>40465</v>
      </c>
      <c r="B3815" s="80">
        <v>1.4430000000000001</v>
      </c>
      <c r="C3815" s="80">
        <v>1.4550000000000001</v>
      </c>
      <c r="D3815" s="80">
        <v>1.4239999999999999</v>
      </c>
      <c r="E3815" s="80">
        <v>1.4319999999999999</v>
      </c>
      <c r="F3815" s="79">
        <v>26219331</v>
      </c>
      <c r="G3815" s="79">
        <v>7759571147</v>
      </c>
      <c r="H3815" s="123">
        <v>11111.7052756955</v>
      </c>
      <c r="I3815" s="124"/>
    </row>
    <row r="3816" spans="1:9" ht="25.35" customHeight="1">
      <c r="A3816" s="81">
        <v>40464</v>
      </c>
      <c r="B3816" s="80">
        <v>1.4350000000000001</v>
      </c>
      <c r="C3816" s="80">
        <v>1.45</v>
      </c>
      <c r="D3816" s="80">
        <v>1.425</v>
      </c>
      <c r="E3816" s="80">
        <v>1.4350000000000001</v>
      </c>
      <c r="F3816" s="79">
        <v>38698051</v>
      </c>
      <c r="G3816" s="79">
        <v>7759571147</v>
      </c>
      <c r="H3816" s="123">
        <v>11134.984151938799</v>
      </c>
      <c r="I3816" s="124"/>
    </row>
    <row r="3817" spans="1:9" ht="25.35" customHeight="1">
      <c r="A3817" s="81">
        <v>40463</v>
      </c>
      <c r="B3817" s="80">
        <v>1.46</v>
      </c>
      <c r="C3817" s="80">
        <v>1.464</v>
      </c>
      <c r="D3817" s="80">
        <v>1.427</v>
      </c>
      <c r="E3817" s="80">
        <v>1.429</v>
      </c>
      <c r="F3817" s="79">
        <v>39691133</v>
      </c>
      <c r="G3817" s="79">
        <v>7759571147</v>
      </c>
      <c r="H3817" s="123">
        <v>11088.426399452201</v>
      </c>
      <c r="I3817" s="124"/>
    </row>
    <row r="3818" spans="1:9" ht="25.35" customHeight="1">
      <c r="A3818" s="81">
        <v>40462</v>
      </c>
      <c r="B3818" s="80">
        <v>1.4850000000000001</v>
      </c>
      <c r="C3818" s="80">
        <v>1.49</v>
      </c>
      <c r="D3818" s="80">
        <v>1.4510000000000001</v>
      </c>
      <c r="E3818" s="80">
        <v>1.4690000000000001</v>
      </c>
      <c r="F3818" s="79">
        <v>30433892</v>
      </c>
      <c r="G3818" s="79">
        <v>7759571147</v>
      </c>
      <c r="H3818" s="123">
        <v>11398.809874340999</v>
      </c>
      <c r="I3818" s="124"/>
    </row>
    <row r="3819" spans="1:9" ht="25.35" customHeight="1">
      <c r="A3819" s="81">
        <v>40459</v>
      </c>
      <c r="B3819" s="80">
        <v>1.5189999999999999</v>
      </c>
      <c r="C3819" s="80">
        <v>1.5189999999999999</v>
      </c>
      <c r="D3819" s="80">
        <v>1.4770000000000001</v>
      </c>
      <c r="E3819" s="80">
        <v>1.49</v>
      </c>
      <c r="F3819" s="79">
        <v>25827909</v>
      </c>
      <c r="G3819" s="79">
        <v>7759571147</v>
      </c>
      <c r="H3819" s="123">
        <v>11561.761083031</v>
      </c>
      <c r="I3819" s="124"/>
    </row>
    <row r="3820" spans="1:9" ht="25.35" customHeight="1">
      <c r="A3820" s="81">
        <v>40458</v>
      </c>
      <c r="B3820" s="80">
        <v>1.516</v>
      </c>
      <c r="C3820" s="80">
        <v>1.53</v>
      </c>
      <c r="D3820" s="80">
        <v>1.496</v>
      </c>
      <c r="E3820" s="80">
        <v>1.518</v>
      </c>
      <c r="F3820" s="79">
        <v>24508461</v>
      </c>
      <c r="G3820" s="79">
        <v>7759571147</v>
      </c>
      <c r="H3820" s="123">
        <v>11779.0290529467</v>
      </c>
      <c r="I3820" s="124"/>
    </row>
    <row r="3821" spans="1:9" ht="25.35" customHeight="1">
      <c r="A3821" s="81">
        <v>40457</v>
      </c>
      <c r="B3821" s="80">
        <v>1.4930000000000001</v>
      </c>
      <c r="C3821" s="80">
        <v>1.53</v>
      </c>
      <c r="D3821" s="80">
        <v>1.4930000000000001</v>
      </c>
      <c r="E3821" s="80">
        <v>1.512</v>
      </c>
      <c r="F3821" s="79">
        <v>29838863</v>
      </c>
      <c r="G3821" s="79">
        <v>7759571147</v>
      </c>
      <c r="H3821" s="123">
        <v>11732.4713004602</v>
      </c>
      <c r="I3821" s="124"/>
    </row>
    <row r="3822" spans="1:9" ht="25.35" customHeight="1">
      <c r="A3822" s="81">
        <v>40456</v>
      </c>
      <c r="B3822" s="80">
        <v>1.4530000000000001</v>
      </c>
      <c r="C3822" s="80">
        <v>1.4910000000000001</v>
      </c>
      <c r="D3822" s="80">
        <v>1.452</v>
      </c>
      <c r="E3822" s="80">
        <v>1.4850000000000001</v>
      </c>
      <c r="F3822" s="79">
        <v>30920174</v>
      </c>
      <c r="G3822" s="79">
        <v>7759571147</v>
      </c>
      <c r="H3822" s="123">
        <v>11522.963264296601</v>
      </c>
      <c r="I3822" s="124"/>
    </row>
    <row r="3823" spans="1:9" ht="25.35" customHeight="1">
      <c r="A3823" s="81">
        <v>40455</v>
      </c>
      <c r="B3823" s="80">
        <v>1.4319999999999999</v>
      </c>
      <c r="C3823" s="80">
        <v>1.4670000000000001</v>
      </c>
      <c r="D3823" s="80">
        <v>1.421</v>
      </c>
      <c r="E3823" s="80">
        <v>1.458</v>
      </c>
      <c r="F3823" s="79">
        <v>25716830</v>
      </c>
      <c r="G3823" s="79">
        <v>7759569927</v>
      </c>
      <c r="H3823" s="123">
        <v>11313.453449372901</v>
      </c>
      <c r="I3823" s="124"/>
    </row>
    <row r="3824" spans="1:9" ht="25.35" customHeight="1">
      <c r="A3824" s="81">
        <v>40452</v>
      </c>
      <c r="B3824" s="80">
        <v>1.417</v>
      </c>
      <c r="C3824" s="80">
        <v>1.4359999999999999</v>
      </c>
      <c r="D3824" s="80">
        <v>1.413</v>
      </c>
      <c r="E3824" s="80">
        <v>1.4279999999999999</v>
      </c>
      <c r="F3824" s="79">
        <v>23980956</v>
      </c>
      <c r="G3824" s="79">
        <v>7759569927</v>
      </c>
      <c r="H3824" s="123">
        <v>11080.6656485531</v>
      </c>
      <c r="I3824" s="124"/>
    </row>
    <row r="3825" spans="1:9" ht="25.35" customHeight="1">
      <c r="A3825" s="81">
        <v>40451</v>
      </c>
      <c r="B3825" s="80">
        <v>1.41</v>
      </c>
      <c r="C3825" s="80">
        <v>1.43</v>
      </c>
      <c r="D3825" s="80">
        <v>1.39</v>
      </c>
      <c r="E3825" s="80">
        <v>1.4</v>
      </c>
      <c r="F3825" s="79">
        <v>18773286</v>
      </c>
      <c r="G3825" s="79">
        <v>7759569927</v>
      </c>
      <c r="H3825" s="123">
        <v>10863.397712797399</v>
      </c>
      <c r="I3825" s="124"/>
    </row>
    <row r="3826" spans="1:9" ht="25.35" customHeight="1">
      <c r="A3826" s="81">
        <v>40450</v>
      </c>
      <c r="B3826" s="80">
        <v>1.409</v>
      </c>
      <c r="C3826" s="80">
        <v>1.419</v>
      </c>
      <c r="D3826" s="80">
        <v>1.391</v>
      </c>
      <c r="E3826" s="80">
        <v>1.4119999999999999</v>
      </c>
      <c r="F3826" s="79">
        <v>18875926</v>
      </c>
      <c r="G3826" s="79">
        <v>7759569927</v>
      </c>
      <c r="H3826" s="123">
        <v>10956.5122781176</v>
      </c>
      <c r="I3826" s="124"/>
    </row>
    <row r="3827" spans="1:9" ht="25.35" customHeight="1">
      <c r="A3827" s="81">
        <v>40449</v>
      </c>
      <c r="B3827" s="80">
        <v>1.401</v>
      </c>
      <c r="C3827" s="80">
        <v>1.4079999999999999</v>
      </c>
      <c r="D3827" s="80">
        <v>1.391</v>
      </c>
      <c r="E3827" s="80">
        <v>1.405</v>
      </c>
      <c r="F3827" s="79">
        <v>18036305</v>
      </c>
      <c r="G3827" s="79">
        <v>7759569927</v>
      </c>
      <c r="H3827" s="123">
        <v>10902.1955254319</v>
      </c>
      <c r="I3827" s="124"/>
    </row>
    <row r="3828" spans="1:9" ht="25.35" customHeight="1">
      <c r="A3828" s="81">
        <v>40448</v>
      </c>
      <c r="B3828" s="80">
        <v>1.4419999999999999</v>
      </c>
      <c r="C3828" s="80">
        <v>1.4419999999999999</v>
      </c>
      <c r="D3828" s="80">
        <v>1.405</v>
      </c>
      <c r="E3828" s="80">
        <v>1.407</v>
      </c>
      <c r="F3828" s="79">
        <v>15667106</v>
      </c>
      <c r="G3828" s="79">
        <v>7759569927</v>
      </c>
      <c r="H3828" s="123">
        <v>10917.714465483199</v>
      </c>
      <c r="I3828" s="124"/>
    </row>
    <row r="3829" spans="1:9" ht="25.35" customHeight="1">
      <c r="A3829" s="81">
        <v>40445</v>
      </c>
      <c r="B3829" s="80">
        <v>1.3839999999999999</v>
      </c>
      <c r="C3829" s="80">
        <v>1.4419999999999999</v>
      </c>
      <c r="D3829" s="80">
        <v>1.3839999999999999</v>
      </c>
      <c r="E3829" s="80">
        <v>1.431</v>
      </c>
      <c r="F3829" s="79">
        <v>22250805</v>
      </c>
      <c r="G3829" s="79">
        <v>7759569927</v>
      </c>
      <c r="H3829" s="123">
        <v>11103.945446149201</v>
      </c>
      <c r="I3829" s="124"/>
    </row>
    <row r="3830" spans="1:9" ht="25.35" customHeight="1">
      <c r="A3830" s="81">
        <v>40444</v>
      </c>
      <c r="B3830" s="80">
        <v>1.399</v>
      </c>
      <c r="C3830" s="80">
        <v>1.4039999999999999</v>
      </c>
      <c r="D3830" s="80">
        <v>1.363</v>
      </c>
      <c r="E3830" s="80">
        <v>1.391</v>
      </c>
      <c r="F3830" s="79">
        <v>15182167</v>
      </c>
      <c r="G3830" s="79">
        <v>7759569927</v>
      </c>
      <c r="H3830" s="123">
        <v>10793.562020060501</v>
      </c>
      <c r="I3830" s="124"/>
    </row>
    <row r="3831" spans="1:9" ht="25.35" customHeight="1">
      <c r="A3831" s="81">
        <v>40443</v>
      </c>
      <c r="B3831" s="80">
        <v>1.4179999999999999</v>
      </c>
      <c r="C3831" s="80">
        <v>1.4179999999999999</v>
      </c>
      <c r="D3831" s="80">
        <v>1.3839999999999999</v>
      </c>
      <c r="E3831" s="80">
        <v>1.389</v>
      </c>
      <c r="F3831" s="79">
        <v>11503187</v>
      </c>
      <c r="G3831" s="79">
        <v>7759569927</v>
      </c>
      <c r="H3831" s="123">
        <v>10778.042154996399</v>
      </c>
      <c r="I3831" s="124"/>
    </row>
    <row r="3832" spans="1:9" ht="25.35" customHeight="1">
      <c r="A3832" s="81">
        <v>40442</v>
      </c>
      <c r="B3832" s="80">
        <v>1.415</v>
      </c>
      <c r="C3832" s="80">
        <v>1.4339999999999999</v>
      </c>
      <c r="D3832" s="80">
        <v>1.409</v>
      </c>
      <c r="E3832" s="80">
        <v>1.411</v>
      </c>
      <c r="F3832" s="79">
        <v>18949840</v>
      </c>
      <c r="G3832" s="79">
        <v>7759569927</v>
      </c>
      <c r="H3832" s="123">
        <v>10948.753270598399</v>
      </c>
      <c r="I3832" s="124"/>
    </row>
    <row r="3833" spans="1:9" ht="25.35" customHeight="1">
      <c r="A3833" s="81">
        <v>40441</v>
      </c>
      <c r="B3833" s="80">
        <v>1.393</v>
      </c>
      <c r="C3833" s="80">
        <v>1.421</v>
      </c>
      <c r="D3833" s="80">
        <v>1.389</v>
      </c>
      <c r="E3833" s="80">
        <v>1.421</v>
      </c>
      <c r="F3833" s="79">
        <v>13871327</v>
      </c>
      <c r="G3833" s="79">
        <v>7759558110</v>
      </c>
      <c r="H3833" s="123">
        <v>11026.332103910399</v>
      </c>
      <c r="I3833" s="124"/>
    </row>
    <row r="3834" spans="1:9" ht="25.35" customHeight="1">
      <c r="A3834" s="81">
        <v>40438</v>
      </c>
      <c r="B3834" s="80">
        <v>1.407</v>
      </c>
      <c r="C3834" s="80">
        <v>1.4259999999999999</v>
      </c>
      <c r="D3834" s="80">
        <v>1.387</v>
      </c>
      <c r="E3834" s="80">
        <v>1.389</v>
      </c>
      <c r="F3834" s="79">
        <v>29981550</v>
      </c>
      <c r="G3834" s="79">
        <v>7759558110</v>
      </c>
      <c r="H3834" s="123">
        <v>10778.025741184199</v>
      </c>
      <c r="I3834" s="124"/>
    </row>
    <row r="3835" spans="1:9" ht="25.35" customHeight="1">
      <c r="A3835" s="81">
        <v>40437</v>
      </c>
      <c r="B3835" s="80">
        <v>1.43</v>
      </c>
      <c r="C3835" s="80">
        <v>1.43</v>
      </c>
      <c r="D3835" s="80">
        <v>1.39</v>
      </c>
      <c r="E3835" s="80">
        <v>1.4</v>
      </c>
      <c r="F3835" s="79">
        <v>30396184</v>
      </c>
      <c r="G3835" s="79">
        <v>7759558110</v>
      </c>
      <c r="H3835" s="123">
        <v>10863.381168997699</v>
      </c>
      <c r="I3835" s="124"/>
    </row>
    <row r="3836" spans="1:9" ht="25.35" customHeight="1">
      <c r="A3836" s="81">
        <v>40436</v>
      </c>
      <c r="B3836" s="80">
        <v>1.4430000000000001</v>
      </c>
      <c r="C3836" s="80">
        <v>1.448</v>
      </c>
      <c r="D3836" s="80">
        <v>1.425</v>
      </c>
      <c r="E3836" s="80">
        <v>1.444</v>
      </c>
      <c r="F3836" s="79">
        <v>12978423</v>
      </c>
      <c r="G3836" s="79">
        <v>7759557792</v>
      </c>
      <c r="H3836" s="123">
        <v>11204.8005710372</v>
      </c>
      <c r="I3836" s="124"/>
    </row>
    <row r="3837" spans="1:9" ht="25.35" customHeight="1">
      <c r="A3837" s="81">
        <v>40435</v>
      </c>
      <c r="B3837" s="80">
        <v>1.4410000000000001</v>
      </c>
      <c r="C3837" s="80">
        <v>1.444</v>
      </c>
      <c r="D3837" s="80">
        <v>1.4159999999999999</v>
      </c>
      <c r="E3837" s="80">
        <v>1.44</v>
      </c>
      <c r="F3837" s="79">
        <v>14240445</v>
      </c>
      <c r="G3837" s="79">
        <v>7759557792</v>
      </c>
      <c r="H3837" s="123">
        <v>11173.763664485499</v>
      </c>
      <c r="I3837" s="124"/>
    </row>
    <row r="3838" spans="1:9" ht="25.35" customHeight="1">
      <c r="A3838" s="81">
        <v>40434</v>
      </c>
      <c r="B3838" s="80">
        <v>1.4219999999999999</v>
      </c>
      <c r="C3838" s="80">
        <v>1.44</v>
      </c>
      <c r="D3838" s="80">
        <v>1.4079999999999999</v>
      </c>
      <c r="E3838" s="80">
        <v>1.4350000000000001</v>
      </c>
      <c r="F3838" s="79">
        <v>14326147</v>
      </c>
      <c r="G3838" s="79">
        <v>7759549924</v>
      </c>
      <c r="H3838" s="123">
        <v>11134.953696934999</v>
      </c>
      <c r="I3838" s="124"/>
    </row>
    <row r="3839" spans="1:9" ht="25.35" customHeight="1">
      <c r="A3839" s="81">
        <v>40431</v>
      </c>
      <c r="B3839" s="80">
        <v>1.4</v>
      </c>
      <c r="C3839" s="80">
        <v>1.4179999999999999</v>
      </c>
      <c r="D3839" s="80">
        <v>1.4</v>
      </c>
      <c r="E3839" s="80">
        <v>1.4119999999999999</v>
      </c>
      <c r="F3839" s="79">
        <v>8339965</v>
      </c>
      <c r="G3839" s="79">
        <v>7759549924</v>
      </c>
      <c r="H3839" s="123">
        <v>10956.4840338828</v>
      </c>
      <c r="I3839" s="124"/>
    </row>
    <row r="3840" spans="1:9" ht="25.35" customHeight="1">
      <c r="A3840" s="81">
        <v>40430</v>
      </c>
      <c r="B3840" s="80">
        <v>1.42</v>
      </c>
      <c r="C3840" s="80">
        <v>1.4219999999999999</v>
      </c>
      <c r="D3840" s="80">
        <v>1.395</v>
      </c>
      <c r="E3840" s="80">
        <v>1.4</v>
      </c>
      <c r="F3840" s="79">
        <v>12498552</v>
      </c>
      <c r="G3840" s="79">
        <v>7759549924</v>
      </c>
      <c r="H3840" s="123">
        <v>10863.3697085979</v>
      </c>
      <c r="I3840" s="124"/>
    </row>
    <row r="3841" spans="1:9" ht="25.35" customHeight="1">
      <c r="A3841" s="81">
        <v>40429</v>
      </c>
      <c r="B3841" s="80">
        <v>1.385</v>
      </c>
      <c r="C3841" s="80">
        <v>1.4219999999999999</v>
      </c>
      <c r="D3841" s="80">
        <v>1.38</v>
      </c>
      <c r="E3841" s="80">
        <v>1.4159999999999999</v>
      </c>
      <c r="F3841" s="79">
        <v>19384390</v>
      </c>
      <c r="G3841" s="79">
        <v>7759549924</v>
      </c>
      <c r="H3841" s="123">
        <v>10987.5227589848</v>
      </c>
      <c r="I3841" s="124"/>
    </row>
    <row r="3842" spans="1:9" ht="25.35" customHeight="1">
      <c r="A3842" s="81">
        <v>40428</v>
      </c>
      <c r="B3842" s="80">
        <v>1.407</v>
      </c>
      <c r="C3842" s="80">
        <v>1.409</v>
      </c>
      <c r="D3842" s="80">
        <v>1.3819999999999999</v>
      </c>
      <c r="E3842" s="80">
        <v>1.3859999999999999</v>
      </c>
      <c r="F3842" s="79">
        <v>19168657</v>
      </c>
      <c r="G3842" s="79">
        <v>7759549924</v>
      </c>
      <c r="H3842" s="123">
        <v>10754.736483267299</v>
      </c>
      <c r="I3842" s="124"/>
    </row>
    <row r="3843" spans="1:9" ht="25.35" customHeight="1">
      <c r="A3843" s="81">
        <v>40427</v>
      </c>
      <c r="B3843" s="80">
        <v>1.383</v>
      </c>
      <c r="C3843" s="80">
        <v>1.413</v>
      </c>
      <c r="D3843" s="80">
        <v>1.3779999999999999</v>
      </c>
      <c r="E3843" s="80">
        <v>1.4059999999999999</v>
      </c>
      <c r="F3843" s="79">
        <v>19780921</v>
      </c>
      <c r="G3843" s="79">
        <v>7759549924</v>
      </c>
      <c r="H3843" s="123">
        <v>10909.9273337456</v>
      </c>
      <c r="I3843" s="124"/>
    </row>
    <row r="3844" spans="1:9" ht="25.35" customHeight="1">
      <c r="A3844" s="81">
        <v>40424</v>
      </c>
      <c r="B3844" s="80">
        <v>1.361</v>
      </c>
      <c r="C3844" s="80">
        <v>1.3859999999999999</v>
      </c>
      <c r="D3844" s="80">
        <v>1.359</v>
      </c>
      <c r="E3844" s="80">
        <v>1.3759999999999999</v>
      </c>
      <c r="F3844" s="79">
        <v>13000283</v>
      </c>
      <c r="G3844" s="79">
        <v>7759549924</v>
      </c>
      <c r="H3844" s="123">
        <v>10677.141058028101</v>
      </c>
      <c r="I3844" s="124"/>
    </row>
    <row r="3845" spans="1:9" ht="25.35" customHeight="1">
      <c r="A3845" s="81">
        <v>40423</v>
      </c>
      <c r="B3845" s="80">
        <v>1.3580000000000001</v>
      </c>
      <c r="C3845" s="80">
        <v>1.3819999999999999</v>
      </c>
      <c r="D3845" s="80">
        <v>1.355</v>
      </c>
      <c r="E3845" s="80">
        <v>1.361</v>
      </c>
      <c r="F3845" s="79">
        <v>25114708</v>
      </c>
      <c r="G3845" s="79">
        <v>7759549924</v>
      </c>
      <c r="H3845" s="123">
        <v>10560.7479201693</v>
      </c>
      <c r="I3845" s="124"/>
    </row>
    <row r="3846" spans="1:9" ht="25.35" customHeight="1">
      <c r="A3846" s="81">
        <v>40422</v>
      </c>
      <c r="B3846" s="80">
        <v>1.3360000000000001</v>
      </c>
      <c r="C3846" s="80">
        <v>1.373</v>
      </c>
      <c r="D3846" s="80">
        <v>1.3320000000000001</v>
      </c>
      <c r="E3846" s="80">
        <v>1.367</v>
      </c>
      <c r="F3846" s="79">
        <v>20741458</v>
      </c>
      <c r="G3846" s="79">
        <v>7759549924</v>
      </c>
      <c r="H3846" s="123">
        <v>10607.304620306601</v>
      </c>
      <c r="I3846" s="124"/>
    </row>
    <row r="3847" spans="1:9" ht="25.35" customHeight="1">
      <c r="A3847" s="81">
        <v>40421</v>
      </c>
      <c r="B3847" s="80">
        <v>1.3220000000000001</v>
      </c>
      <c r="C3847" s="80">
        <v>1.335</v>
      </c>
      <c r="D3847" s="80">
        <v>1.3089999999999999</v>
      </c>
      <c r="E3847" s="80">
        <v>1.3320000000000001</v>
      </c>
      <c r="F3847" s="79">
        <v>25010353</v>
      </c>
      <c r="G3847" s="79">
        <v>7759549924</v>
      </c>
      <c r="H3847" s="123">
        <v>10335.7206319695</v>
      </c>
      <c r="I3847" s="124"/>
    </row>
    <row r="3848" spans="1:9" ht="25.35" customHeight="1">
      <c r="A3848" s="81">
        <v>40417</v>
      </c>
      <c r="B3848" s="80">
        <v>1.3009999999999999</v>
      </c>
      <c r="C3848" s="80">
        <v>1.3460000000000001</v>
      </c>
      <c r="D3848" s="80">
        <v>1.3009999999999999</v>
      </c>
      <c r="E3848" s="80">
        <v>1.3420000000000001</v>
      </c>
      <c r="F3848" s="79">
        <v>25984887</v>
      </c>
      <c r="G3848" s="79">
        <v>7759549924</v>
      </c>
      <c r="H3848" s="123">
        <v>10413.3160572087</v>
      </c>
      <c r="I3848" s="124"/>
    </row>
    <row r="3849" spans="1:9" ht="25.35" customHeight="1">
      <c r="A3849" s="81">
        <v>40416</v>
      </c>
      <c r="B3849" s="80">
        <v>1.337</v>
      </c>
      <c r="C3849" s="80">
        <v>1.337</v>
      </c>
      <c r="D3849" s="80">
        <v>1.3009999999999999</v>
      </c>
      <c r="E3849" s="80">
        <v>1.306</v>
      </c>
      <c r="F3849" s="79">
        <v>26923669</v>
      </c>
      <c r="G3849" s="79">
        <v>7759549924</v>
      </c>
      <c r="H3849" s="123">
        <v>10133.973081353901</v>
      </c>
      <c r="I3849" s="124"/>
    </row>
    <row r="3850" spans="1:9" ht="25.35" customHeight="1">
      <c r="A3850" s="81">
        <v>40415</v>
      </c>
      <c r="B3850" s="80">
        <v>1.345</v>
      </c>
      <c r="C3850" s="80">
        <v>1.355</v>
      </c>
      <c r="D3850" s="80">
        <v>1.32</v>
      </c>
      <c r="E3850" s="80">
        <v>1.3260000000000001</v>
      </c>
      <c r="F3850" s="79">
        <v>20436898</v>
      </c>
      <c r="G3850" s="79">
        <v>7759549924</v>
      </c>
      <c r="H3850" s="123">
        <v>10289.1639318323</v>
      </c>
      <c r="I3850" s="124"/>
    </row>
    <row r="3851" spans="1:9" ht="25.35" customHeight="1">
      <c r="A3851" s="81">
        <v>40414</v>
      </c>
      <c r="B3851" s="80">
        <v>1.35</v>
      </c>
      <c r="C3851" s="80">
        <v>1.36</v>
      </c>
      <c r="D3851" s="80">
        <v>1.23</v>
      </c>
      <c r="E3851" s="80">
        <v>1.3520000000000001</v>
      </c>
      <c r="F3851" s="79">
        <v>37954112</v>
      </c>
      <c r="G3851" s="79">
        <v>7759549924</v>
      </c>
      <c r="H3851" s="123">
        <v>10490.9114824478</v>
      </c>
      <c r="I3851" s="124"/>
    </row>
    <row r="3852" spans="1:9" ht="25.35" customHeight="1">
      <c r="A3852" s="81">
        <v>40413</v>
      </c>
      <c r="B3852" s="80">
        <v>1.35</v>
      </c>
      <c r="C3852" s="80">
        <v>1.367</v>
      </c>
      <c r="D3852" s="80">
        <v>1.335</v>
      </c>
      <c r="E3852" s="80">
        <v>1.355</v>
      </c>
      <c r="F3852" s="79">
        <v>17247863</v>
      </c>
      <c r="G3852" s="79">
        <v>7759546482</v>
      </c>
      <c r="H3852" s="123">
        <v>10514.185631111601</v>
      </c>
      <c r="I3852" s="124"/>
    </row>
    <row r="3853" spans="1:9" ht="25.35" customHeight="1">
      <c r="A3853" s="81">
        <v>40410</v>
      </c>
      <c r="B3853" s="80">
        <v>1.347</v>
      </c>
      <c r="C3853" s="80">
        <v>1.3580000000000001</v>
      </c>
      <c r="D3853" s="80">
        <v>1.3240000000000001</v>
      </c>
      <c r="E3853" s="80">
        <v>1.3360000000000001</v>
      </c>
      <c r="F3853" s="79">
        <v>25436478</v>
      </c>
      <c r="G3853" s="79">
        <v>7759546482</v>
      </c>
      <c r="H3853" s="123">
        <v>10366.7547585591</v>
      </c>
      <c r="I3853" s="124"/>
    </row>
    <row r="3854" spans="1:9" ht="25.35" customHeight="1">
      <c r="A3854" s="81">
        <v>40409</v>
      </c>
      <c r="B3854" s="80">
        <v>1.395</v>
      </c>
      <c r="C3854" s="80">
        <v>1.3979999999999999</v>
      </c>
      <c r="D3854" s="80">
        <v>1.3540000000000001</v>
      </c>
      <c r="E3854" s="80">
        <v>1.3540000000000001</v>
      </c>
      <c r="F3854" s="79">
        <v>20858349</v>
      </c>
      <c r="G3854" s="79">
        <v>7759546482</v>
      </c>
      <c r="H3854" s="123">
        <v>10506.4257220257</v>
      </c>
      <c r="I3854" s="124"/>
    </row>
    <row r="3855" spans="1:9" ht="25.35" customHeight="1">
      <c r="A3855" s="81">
        <v>40408</v>
      </c>
      <c r="B3855" s="80">
        <v>1.3959999999999999</v>
      </c>
      <c r="C3855" s="80">
        <v>1.41</v>
      </c>
      <c r="D3855" s="80">
        <v>1.3819999999999999</v>
      </c>
      <c r="E3855" s="80">
        <v>1.39</v>
      </c>
      <c r="F3855" s="79">
        <v>16580890</v>
      </c>
      <c r="G3855" s="79">
        <v>7759545709</v>
      </c>
      <c r="H3855" s="123">
        <v>10785.7684245088</v>
      </c>
      <c r="I3855" s="124"/>
    </row>
    <row r="3856" spans="1:9" ht="25.35" customHeight="1">
      <c r="A3856" s="81">
        <v>40407</v>
      </c>
      <c r="B3856" s="80">
        <v>1.369</v>
      </c>
      <c r="C3856" s="80">
        <v>1.395</v>
      </c>
      <c r="D3856" s="80">
        <v>1.3680000000000001</v>
      </c>
      <c r="E3856" s="80">
        <v>1.39</v>
      </c>
      <c r="F3856" s="79">
        <v>22971293</v>
      </c>
      <c r="G3856" s="79">
        <v>7759545709</v>
      </c>
      <c r="H3856" s="123">
        <v>10785.7684245088</v>
      </c>
      <c r="I3856" s="124"/>
    </row>
    <row r="3857" spans="1:9" ht="25.35" customHeight="1">
      <c r="A3857" s="81">
        <v>40406</v>
      </c>
      <c r="B3857" s="80">
        <v>1.3859999999999999</v>
      </c>
      <c r="C3857" s="80">
        <v>1.3939999999999999</v>
      </c>
      <c r="D3857" s="80">
        <v>1.365</v>
      </c>
      <c r="E3857" s="80">
        <v>1.3720000000000001</v>
      </c>
      <c r="F3857" s="79">
        <v>16526589</v>
      </c>
      <c r="G3857" s="79">
        <v>7759544843</v>
      </c>
      <c r="H3857" s="123">
        <v>10646.0953617943</v>
      </c>
      <c r="I3857" s="124"/>
    </row>
    <row r="3858" spans="1:9" ht="25.35" customHeight="1">
      <c r="A3858" s="81">
        <v>40403</v>
      </c>
      <c r="B3858" s="80">
        <v>1.38</v>
      </c>
      <c r="C3858" s="80">
        <v>1.3919999999999999</v>
      </c>
      <c r="D3858" s="80">
        <v>1.3580000000000001</v>
      </c>
      <c r="E3858" s="80">
        <v>1.3839999999999999</v>
      </c>
      <c r="F3858" s="79">
        <v>21111861</v>
      </c>
      <c r="G3858" s="79">
        <v>7759544843</v>
      </c>
      <c r="H3858" s="123">
        <v>10739.2096261074</v>
      </c>
      <c r="I3858" s="124"/>
    </row>
    <row r="3859" spans="1:9" ht="25.35" customHeight="1">
      <c r="A3859" s="81">
        <v>40402</v>
      </c>
      <c r="B3859" s="80">
        <v>1.371</v>
      </c>
      <c r="C3859" s="80">
        <v>1.397</v>
      </c>
      <c r="D3859" s="80">
        <v>1.371</v>
      </c>
      <c r="E3859" s="80">
        <v>1.383</v>
      </c>
      <c r="F3859" s="79">
        <v>19092355</v>
      </c>
      <c r="G3859" s="79">
        <v>7759544843</v>
      </c>
      <c r="H3859" s="123">
        <v>10731.4506436703</v>
      </c>
      <c r="I3859" s="124"/>
    </row>
    <row r="3860" spans="1:9" ht="25.35" customHeight="1">
      <c r="A3860" s="81">
        <v>40401</v>
      </c>
      <c r="B3860" s="80">
        <v>1.4179999999999999</v>
      </c>
      <c r="C3860" s="80">
        <v>1.421</v>
      </c>
      <c r="D3860" s="80">
        <v>1.375</v>
      </c>
      <c r="E3860" s="80">
        <v>1.3779999999999999</v>
      </c>
      <c r="F3860" s="79">
        <v>27189083</v>
      </c>
      <c r="G3860" s="79">
        <v>7759544843</v>
      </c>
      <c r="H3860" s="123">
        <v>10692.6529564557</v>
      </c>
      <c r="I3860" s="124"/>
    </row>
    <row r="3861" spans="1:9" ht="25.35" customHeight="1">
      <c r="A3861" s="81">
        <v>40400</v>
      </c>
      <c r="B3861" s="80">
        <v>1.456</v>
      </c>
      <c r="C3861" s="80">
        <v>1.48</v>
      </c>
      <c r="D3861" s="80">
        <v>1.456</v>
      </c>
      <c r="E3861" s="80">
        <v>1.464</v>
      </c>
      <c r="F3861" s="79">
        <v>27733750</v>
      </c>
      <c r="G3861" s="79">
        <v>7759544843</v>
      </c>
      <c r="H3861" s="123">
        <v>11359.9735465509</v>
      </c>
      <c r="I3861" s="124"/>
    </row>
    <row r="3862" spans="1:9" ht="25.35" customHeight="1">
      <c r="A3862" s="81">
        <v>40399</v>
      </c>
      <c r="B3862" s="80">
        <v>1.4419999999999999</v>
      </c>
      <c r="C3862" s="80">
        <v>1.468</v>
      </c>
      <c r="D3862" s="80">
        <v>1.4419999999999999</v>
      </c>
      <c r="E3862" s="80">
        <v>1.4630000000000001</v>
      </c>
      <c r="F3862" s="79">
        <v>14999063</v>
      </c>
      <c r="G3862" s="79">
        <v>7759544843</v>
      </c>
      <c r="H3862" s="123">
        <v>11352.2145641139</v>
      </c>
      <c r="I3862" s="124"/>
    </row>
    <row r="3863" spans="1:9" ht="25.35" customHeight="1">
      <c r="A3863" s="81">
        <v>40396</v>
      </c>
      <c r="B3863" s="80">
        <v>1.4419999999999999</v>
      </c>
      <c r="C3863" s="80">
        <v>1.458</v>
      </c>
      <c r="D3863" s="80">
        <v>1.4239999999999999</v>
      </c>
      <c r="E3863" s="80">
        <v>1.43</v>
      </c>
      <c r="F3863" s="79">
        <v>27550462</v>
      </c>
      <c r="G3863" s="79">
        <v>7759544843</v>
      </c>
      <c r="H3863" s="123">
        <v>11096.1487184857</v>
      </c>
      <c r="I3863" s="124"/>
    </row>
    <row r="3864" spans="1:9" ht="25.35" customHeight="1">
      <c r="A3864" s="81">
        <v>40395</v>
      </c>
      <c r="B3864" s="80">
        <v>1.4319999999999999</v>
      </c>
      <c r="C3864" s="80">
        <v>1.46</v>
      </c>
      <c r="D3864" s="80">
        <v>1.431</v>
      </c>
      <c r="E3864" s="80">
        <v>1.4430000000000001</v>
      </c>
      <c r="F3864" s="79">
        <v>17439377</v>
      </c>
      <c r="G3864" s="79">
        <v>7759544843</v>
      </c>
      <c r="H3864" s="123">
        <v>11197.023815255399</v>
      </c>
      <c r="I3864" s="124"/>
    </row>
    <row r="3865" spans="1:9" ht="25.35" customHeight="1">
      <c r="A3865" s="81">
        <v>40394</v>
      </c>
      <c r="B3865" s="80">
        <v>1.429</v>
      </c>
      <c r="C3865" s="80">
        <v>1.4430000000000001</v>
      </c>
      <c r="D3865" s="80">
        <v>1.4159999999999999</v>
      </c>
      <c r="E3865" s="80">
        <v>1.4350000000000001</v>
      </c>
      <c r="F3865" s="79">
        <v>16548392</v>
      </c>
      <c r="G3865" s="79">
        <v>7759544843</v>
      </c>
      <c r="H3865" s="123">
        <v>11134.946405700301</v>
      </c>
      <c r="I3865" s="124"/>
    </row>
    <row r="3866" spans="1:9" ht="25.35" customHeight="1">
      <c r="A3866" s="81">
        <v>40393</v>
      </c>
      <c r="B3866" s="80">
        <v>1.4219999999999999</v>
      </c>
      <c r="C3866" s="80">
        <v>1.44</v>
      </c>
      <c r="D3866" s="80">
        <v>1.415</v>
      </c>
      <c r="E3866" s="80">
        <v>1.4359999999999999</v>
      </c>
      <c r="F3866" s="79">
        <v>13837737</v>
      </c>
      <c r="G3866" s="79">
        <v>7759544843</v>
      </c>
      <c r="H3866" s="123">
        <v>11142.707238157</v>
      </c>
      <c r="I3866" s="124"/>
    </row>
    <row r="3867" spans="1:9" ht="25.35" customHeight="1">
      <c r="A3867" s="81">
        <v>40392</v>
      </c>
      <c r="B3867" s="80">
        <v>1.4259999999999999</v>
      </c>
      <c r="C3867" s="80">
        <v>1.4339999999999999</v>
      </c>
      <c r="D3867" s="80">
        <v>1.41</v>
      </c>
      <c r="E3867" s="80">
        <v>1.425</v>
      </c>
      <c r="F3867" s="79">
        <v>21395192</v>
      </c>
      <c r="G3867" s="79">
        <v>7755758095</v>
      </c>
      <c r="H3867" s="123">
        <v>11051.9549155516</v>
      </c>
      <c r="I3867" s="124"/>
    </row>
    <row r="3868" spans="1:9" ht="25.35" customHeight="1">
      <c r="A3868" s="81">
        <v>40389</v>
      </c>
      <c r="B3868" s="80">
        <v>1.44</v>
      </c>
      <c r="C3868" s="80">
        <v>1.45</v>
      </c>
      <c r="D3868" s="80">
        <v>1.4159999999999999</v>
      </c>
      <c r="E3868" s="80">
        <v>1.4219999999999999</v>
      </c>
      <c r="F3868" s="79">
        <v>27090564</v>
      </c>
      <c r="G3868" s="79">
        <v>7755758095</v>
      </c>
      <c r="H3868" s="123">
        <v>11028.6874785444</v>
      </c>
      <c r="I3868" s="124"/>
    </row>
    <row r="3869" spans="1:9" ht="25.35" customHeight="1">
      <c r="A3869" s="81">
        <v>40388</v>
      </c>
      <c r="B3869" s="80">
        <v>1.4</v>
      </c>
      <c r="C3869" s="80">
        <v>1.464</v>
      </c>
      <c r="D3869" s="80">
        <v>1.381</v>
      </c>
      <c r="E3869" s="80">
        <v>1.448</v>
      </c>
      <c r="F3869" s="79">
        <v>31669237</v>
      </c>
      <c r="G3869" s="79">
        <v>7755758095</v>
      </c>
      <c r="H3869" s="123">
        <v>11230.338291087999</v>
      </c>
      <c r="I3869" s="124"/>
    </row>
    <row r="3870" spans="1:9" ht="25.35" customHeight="1">
      <c r="A3870" s="81">
        <v>40387</v>
      </c>
      <c r="B3870" s="80">
        <v>1.4239999999999999</v>
      </c>
      <c r="C3870" s="80">
        <v>1.4259999999999999</v>
      </c>
      <c r="D3870" s="80">
        <v>1.391</v>
      </c>
      <c r="E3870" s="80">
        <v>1.399</v>
      </c>
      <c r="F3870" s="79">
        <v>20494862</v>
      </c>
      <c r="G3870" s="79">
        <v>7755758095</v>
      </c>
      <c r="H3870" s="123">
        <v>10850.305027566401</v>
      </c>
      <c r="I3870" s="124"/>
    </row>
    <row r="3871" spans="1:9" ht="25.35" customHeight="1">
      <c r="A3871" s="81">
        <v>40386</v>
      </c>
      <c r="B3871" s="80">
        <v>1.425</v>
      </c>
      <c r="C3871" s="80">
        <v>1.454</v>
      </c>
      <c r="D3871" s="80">
        <v>1.409</v>
      </c>
      <c r="E3871" s="80">
        <v>1.415</v>
      </c>
      <c r="F3871" s="79">
        <v>23954930</v>
      </c>
      <c r="G3871" s="79">
        <v>7755758095</v>
      </c>
      <c r="H3871" s="123">
        <v>10974.397408566299</v>
      </c>
      <c r="I3871" s="124"/>
    </row>
    <row r="3872" spans="1:9" ht="25.35" customHeight="1">
      <c r="A3872" s="81">
        <v>40385</v>
      </c>
      <c r="B3872" s="80">
        <v>1.42</v>
      </c>
      <c r="C3872" s="80">
        <v>1.4239999999999999</v>
      </c>
      <c r="D3872" s="80">
        <v>1.4079999999999999</v>
      </c>
      <c r="E3872" s="80">
        <v>1.4219999999999999</v>
      </c>
      <c r="F3872" s="79">
        <v>18130820</v>
      </c>
      <c r="G3872" s="79">
        <v>7755758095</v>
      </c>
      <c r="H3872" s="123">
        <v>11028.6874785444</v>
      </c>
      <c r="I3872" s="124"/>
    </row>
    <row r="3873" spans="1:9" ht="25.35" customHeight="1">
      <c r="A3873" s="81">
        <v>40382</v>
      </c>
      <c r="B3873" s="80">
        <v>1.4</v>
      </c>
      <c r="C3873" s="80">
        <v>1.41</v>
      </c>
      <c r="D3873" s="80">
        <v>1.3839999999999999</v>
      </c>
      <c r="E3873" s="80">
        <v>1.407</v>
      </c>
      <c r="F3873" s="79">
        <v>27569970</v>
      </c>
      <c r="G3873" s="79">
        <v>7755758095</v>
      </c>
      <c r="H3873" s="123">
        <v>10912.3512180664</v>
      </c>
      <c r="I3873" s="124"/>
    </row>
    <row r="3874" spans="1:9" ht="25.35" customHeight="1">
      <c r="A3874" s="81">
        <v>40381</v>
      </c>
      <c r="B3874" s="80">
        <v>1.3640000000000001</v>
      </c>
      <c r="C3874" s="80">
        <v>1.41</v>
      </c>
      <c r="D3874" s="80">
        <v>1.359</v>
      </c>
      <c r="E3874" s="80">
        <v>1.41</v>
      </c>
      <c r="F3874" s="79">
        <v>32271916</v>
      </c>
      <c r="G3874" s="79">
        <v>7755758095</v>
      </c>
      <c r="H3874" s="123">
        <v>10935.6186550736</v>
      </c>
      <c r="I3874" s="124"/>
    </row>
    <row r="3875" spans="1:9" ht="25.35" customHeight="1">
      <c r="A3875" s="81">
        <v>40380</v>
      </c>
      <c r="B3875" s="80">
        <v>1.3520000000000001</v>
      </c>
      <c r="C3875" s="80">
        <v>1.37</v>
      </c>
      <c r="D3875" s="80">
        <v>1.351</v>
      </c>
      <c r="E3875" s="80">
        <v>1.363</v>
      </c>
      <c r="F3875" s="79">
        <v>29631671</v>
      </c>
      <c r="G3875" s="79">
        <v>7755758095</v>
      </c>
      <c r="H3875" s="123">
        <v>10571.098557154301</v>
      </c>
      <c r="I3875" s="124"/>
    </row>
    <row r="3876" spans="1:9" ht="25.35" customHeight="1">
      <c r="A3876" s="81">
        <v>40379</v>
      </c>
      <c r="B3876" s="80">
        <v>1.373</v>
      </c>
      <c r="C3876" s="80">
        <v>1.3740000000000001</v>
      </c>
      <c r="D3876" s="80">
        <v>1.325</v>
      </c>
      <c r="E3876" s="80">
        <v>1.345</v>
      </c>
      <c r="F3876" s="79">
        <v>62780071</v>
      </c>
      <c r="G3876" s="79">
        <v>7755758095</v>
      </c>
      <c r="H3876" s="123">
        <v>10431.494859668999</v>
      </c>
      <c r="I3876" s="124"/>
    </row>
    <row r="3877" spans="1:9" ht="25.35" customHeight="1">
      <c r="A3877" s="81">
        <v>40378</v>
      </c>
      <c r="B3877" s="80">
        <v>1.3879999999999999</v>
      </c>
      <c r="C3877" s="80">
        <v>1.4059999999999999</v>
      </c>
      <c r="D3877" s="80">
        <v>1.3759999999999999</v>
      </c>
      <c r="E3877" s="80">
        <v>1.39</v>
      </c>
      <c r="F3877" s="79">
        <v>16308438</v>
      </c>
      <c r="G3877" s="79">
        <v>7755749732</v>
      </c>
      <c r="H3877" s="123">
        <v>10780.4920165331</v>
      </c>
      <c r="I3877" s="124"/>
    </row>
    <row r="3878" spans="1:9" ht="25.35" customHeight="1">
      <c r="A3878" s="81">
        <v>40375</v>
      </c>
      <c r="B3878" s="80">
        <v>1.4039999999999999</v>
      </c>
      <c r="C3878" s="80">
        <v>1.4279999999999999</v>
      </c>
      <c r="D3878" s="80">
        <v>1.3919999999999999</v>
      </c>
      <c r="E3878" s="80">
        <v>1.3939999999999999</v>
      </c>
      <c r="F3878" s="79">
        <v>29466816</v>
      </c>
      <c r="G3878" s="79">
        <v>7755749732</v>
      </c>
      <c r="H3878" s="123">
        <v>10811.5146160523</v>
      </c>
      <c r="I3878" s="124"/>
    </row>
    <row r="3879" spans="1:9" ht="25.35" customHeight="1">
      <c r="A3879" s="81">
        <v>40374</v>
      </c>
      <c r="B3879" s="80">
        <v>1.4059999999999999</v>
      </c>
      <c r="C3879" s="80">
        <v>1.4259999999999999</v>
      </c>
      <c r="D3879" s="80">
        <v>1.39</v>
      </c>
      <c r="E3879" s="80">
        <v>1.3979999999999999</v>
      </c>
      <c r="F3879" s="79">
        <v>46296601</v>
      </c>
      <c r="G3879" s="79">
        <v>7755749732</v>
      </c>
      <c r="H3879" s="123">
        <v>10842.5381401289</v>
      </c>
      <c r="I3879" s="124"/>
    </row>
    <row r="3880" spans="1:9" ht="25.35" customHeight="1">
      <c r="A3880" s="81">
        <v>40373</v>
      </c>
      <c r="B3880" s="80">
        <v>1.4419999999999999</v>
      </c>
      <c r="C3880" s="80">
        <v>1.4450000000000001</v>
      </c>
      <c r="D3880" s="80">
        <v>1.409</v>
      </c>
      <c r="E3880" s="80">
        <v>1.423</v>
      </c>
      <c r="F3880" s="79">
        <v>22800141</v>
      </c>
      <c r="G3880" s="79">
        <v>7755749732</v>
      </c>
      <c r="H3880" s="123">
        <v>11036.431698517399</v>
      </c>
      <c r="I3880" s="124"/>
    </row>
    <row r="3881" spans="1:9" ht="25.35" customHeight="1">
      <c r="A3881" s="81">
        <v>40372</v>
      </c>
      <c r="B3881" s="80">
        <v>1.3819999999999999</v>
      </c>
      <c r="C3881" s="80">
        <v>1.4339999999999999</v>
      </c>
      <c r="D3881" s="80">
        <v>1.3819999999999999</v>
      </c>
      <c r="E3881" s="80">
        <v>1.4339999999999999</v>
      </c>
      <c r="F3881" s="79">
        <v>27378193</v>
      </c>
      <c r="G3881" s="79">
        <v>7755749732</v>
      </c>
      <c r="H3881" s="123">
        <v>11121.744309473899</v>
      </c>
      <c r="I3881" s="124"/>
    </row>
    <row r="3882" spans="1:9" ht="25.35" customHeight="1">
      <c r="A3882" s="81">
        <v>40371</v>
      </c>
      <c r="B3882" s="80">
        <v>1.41</v>
      </c>
      <c r="C3882" s="80">
        <v>1.411</v>
      </c>
      <c r="D3882" s="80">
        <v>1.3779999999999999</v>
      </c>
      <c r="E3882" s="80">
        <v>1.387</v>
      </c>
      <c r="F3882" s="79">
        <v>20709484</v>
      </c>
      <c r="G3882" s="79">
        <v>7755742651</v>
      </c>
      <c r="H3882" s="123">
        <v>10757.2147832683</v>
      </c>
      <c r="I3882" s="124"/>
    </row>
    <row r="3883" spans="1:9" ht="25.35" customHeight="1">
      <c r="A3883" s="81">
        <v>40368</v>
      </c>
      <c r="B3883" s="80">
        <v>1.3660000000000001</v>
      </c>
      <c r="C3883" s="80">
        <v>1.4039999999999999</v>
      </c>
      <c r="D3883" s="80">
        <v>1.363</v>
      </c>
      <c r="E3883" s="80">
        <v>1.4</v>
      </c>
      <c r="F3883" s="79">
        <v>34080090</v>
      </c>
      <c r="G3883" s="79">
        <v>7755742651</v>
      </c>
      <c r="H3883" s="123">
        <v>10858.039526488699</v>
      </c>
      <c r="I3883" s="124"/>
    </row>
    <row r="3884" spans="1:9" ht="25.35" customHeight="1">
      <c r="A3884" s="81">
        <v>40367</v>
      </c>
      <c r="B3884" s="80">
        <v>1.3640000000000001</v>
      </c>
      <c r="C3884" s="80">
        <v>1.379</v>
      </c>
      <c r="D3884" s="80">
        <v>1.3540000000000001</v>
      </c>
      <c r="E3884" s="80">
        <v>1.36</v>
      </c>
      <c r="F3884" s="79">
        <v>23691149</v>
      </c>
      <c r="G3884" s="79">
        <v>7755742651</v>
      </c>
      <c r="H3884" s="123">
        <v>10547.8101163068</v>
      </c>
      <c r="I3884" s="124"/>
    </row>
    <row r="3885" spans="1:9" ht="25.35" customHeight="1">
      <c r="A3885" s="81">
        <v>40366</v>
      </c>
      <c r="B3885" s="80">
        <v>1.286</v>
      </c>
      <c r="C3885" s="80">
        <v>1.355</v>
      </c>
      <c r="D3885" s="80">
        <v>1.278</v>
      </c>
      <c r="E3885" s="80">
        <v>1.349</v>
      </c>
      <c r="F3885" s="79">
        <v>33070122</v>
      </c>
      <c r="G3885" s="79">
        <v>7755742651</v>
      </c>
      <c r="H3885" s="123">
        <v>10462.4966586841</v>
      </c>
      <c r="I3885" s="124"/>
    </row>
    <row r="3886" spans="1:9" ht="25.35" customHeight="1">
      <c r="A3886" s="81">
        <v>40365</v>
      </c>
      <c r="B3886" s="80">
        <v>1.2749999999999999</v>
      </c>
      <c r="C3886" s="80">
        <v>1.3129999999999999</v>
      </c>
      <c r="D3886" s="80">
        <v>1.264</v>
      </c>
      <c r="E3886" s="80">
        <v>1.302</v>
      </c>
      <c r="F3886" s="79">
        <v>30914821</v>
      </c>
      <c r="G3886" s="79">
        <v>7754492651</v>
      </c>
      <c r="H3886" s="123">
        <v>10096.3488621669</v>
      </c>
      <c r="I3886" s="124"/>
    </row>
    <row r="3887" spans="1:9" ht="25.35" customHeight="1">
      <c r="A3887" s="81">
        <v>40364</v>
      </c>
      <c r="B3887" s="80">
        <v>1.2629999999999999</v>
      </c>
      <c r="C3887" s="80">
        <v>1.2809999999999999</v>
      </c>
      <c r="D3887" s="80">
        <v>1.2589999999999999</v>
      </c>
      <c r="E3887" s="80">
        <v>1.2629999999999999</v>
      </c>
      <c r="F3887" s="79">
        <v>10215646</v>
      </c>
      <c r="G3887" s="79">
        <v>7754488624</v>
      </c>
      <c r="H3887" s="123">
        <v>9793.9192208550794</v>
      </c>
      <c r="I3887" s="124"/>
    </row>
    <row r="3888" spans="1:9" ht="25.35" customHeight="1">
      <c r="A3888" s="81">
        <v>40361</v>
      </c>
      <c r="B3888" s="80">
        <v>1.282</v>
      </c>
      <c r="C3888" s="80">
        <v>1.2869999999999999</v>
      </c>
      <c r="D3888" s="80">
        <v>1.26</v>
      </c>
      <c r="E3888" s="80">
        <v>1.266</v>
      </c>
      <c r="F3888" s="79">
        <v>22042994</v>
      </c>
      <c r="G3888" s="79">
        <v>7754488624</v>
      </c>
      <c r="H3888" s="123">
        <v>9817.1828494227302</v>
      </c>
      <c r="I3888" s="124"/>
    </row>
    <row r="3889" spans="1:9" ht="25.35" customHeight="1">
      <c r="A3889" s="81">
        <v>40360</v>
      </c>
      <c r="B3889" s="80">
        <v>1.2749999999999999</v>
      </c>
      <c r="C3889" s="80">
        <v>1.284</v>
      </c>
      <c r="D3889" s="80">
        <v>1.262</v>
      </c>
      <c r="E3889" s="80">
        <v>1.28</v>
      </c>
      <c r="F3889" s="79">
        <v>33565372</v>
      </c>
      <c r="G3889" s="79">
        <v>7754488624</v>
      </c>
      <c r="H3889" s="123">
        <v>9925.7452168623004</v>
      </c>
      <c r="I3889" s="124"/>
    </row>
    <row r="3890" spans="1:9" ht="25.35" customHeight="1">
      <c r="A3890" s="81">
        <v>40359</v>
      </c>
      <c r="B3890" s="80">
        <v>1.3160000000000001</v>
      </c>
      <c r="C3890" s="80">
        <v>1.3160000000000001</v>
      </c>
      <c r="D3890" s="80">
        <v>1.2909999999999999</v>
      </c>
      <c r="E3890" s="80">
        <v>1.3009999999999999</v>
      </c>
      <c r="F3890" s="79">
        <v>32099894</v>
      </c>
      <c r="G3890" s="79">
        <v>7745488624</v>
      </c>
      <c r="H3890" s="123">
        <v>10076.881615771499</v>
      </c>
      <c r="I3890" s="124"/>
    </row>
    <row r="3891" spans="1:9" ht="25.35" customHeight="1">
      <c r="A3891" s="81">
        <v>40358</v>
      </c>
      <c r="B3891" s="80">
        <v>1.306</v>
      </c>
      <c r="C3891" s="80">
        <v>1.333</v>
      </c>
      <c r="D3891" s="80">
        <v>1.3</v>
      </c>
      <c r="E3891" s="80">
        <v>1.3049999999999999</v>
      </c>
      <c r="F3891" s="79">
        <v>26982953</v>
      </c>
      <c r="G3891" s="79">
        <v>7753925634</v>
      </c>
      <c r="H3891" s="123">
        <v>10118.872545660401</v>
      </c>
      <c r="I3891" s="124"/>
    </row>
    <row r="3892" spans="1:9" ht="25.35" customHeight="1">
      <c r="A3892" s="81">
        <v>40357</v>
      </c>
      <c r="B3892" s="80">
        <v>1.3149999999999999</v>
      </c>
      <c r="C3892" s="80">
        <v>1.32</v>
      </c>
      <c r="D3892" s="80">
        <v>1.292</v>
      </c>
      <c r="E3892" s="80">
        <v>1.3149999999999999</v>
      </c>
      <c r="F3892" s="79">
        <v>13342182</v>
      </c>
      <c r="G3892" s="79">
        <v>7753925361</v>
      </c>
      <c r="H3892" s="123">
        <v>10196.4122933982</v>
      </c>
      <c r="I3892" s="124"/>
    </row>
    <row r="3893" spans="1:9" ht="25.35" customHeight="1">
      <c r="A3893" s="81">
        <v>40354</v>
      </c>
      <c r="B3893" s="80">
        <v>1.3029999999999999</v>
      </c>
      <c r="C3893" s="80">
        <v>1.32</v>
      </c>
      <c r="D3893" s="80">
        <v>1.3</v>
      </c>
      <c r="E3893" s="80">
        <v>1.3069999999999999</v>
      </c>
      <c r="F3893" s="79">
        <v>23238682</v>
      </c>
      <c r="G3893" s="79">
        <v>7753925361</v>
      </c>
      <c r="H3893" s="123">
        <v>10134.37984046</v>
      </c>
      <c r="I3893" s="124"/>
    </row>
    <row r="3894" spans="1:9" ht="25.35" customHeight="1">
      <c r="A3894" s="81">
        <v>40353</v>
      </c>
      <c r="B3894" s="80">
        <v>1.361</v>
      </c>
      <c r="C3894" s="80">
        <v>1.3620000000000001</v>
      </c>
      <c r="D3894" s="80">
        <v>1.3160000000000001</v>
      </c>
      <c r="E3894" s="80">
        <v>1.32</v>
      </c>
      <c r="F3894" s="79">
        <v>26589715</v>
      </c>
      <c r="G3894" s="79">
        <v>7753925361</v>
      </c>
      <c r="H3894" s="123">
        <v>10235.181883229599</v>
      </c>
      <c r="I3894" s="124"/>
    </row>
    <row r="3895" spans="1:9" ht="25.35" customHeight="1">
      <c r="A3895" s="81">
        <v>40352</v>
      </c>
      <c r="B3895" s="80">
        <v>1.3360000000000001</v>
      </c>
      <c r="C3895" s="80">
        <v>1.363</v>
      </c>
      <c r="D3895" s="80">
        <v>1.3360000000000001</v>
      </c>
      <c r="E3895" s="80">
        <v>1.353</v>
      </c>
      <c r="F3895" s="79">
        <v>14494951</v>
      </c>
      <c r="G3895" s="79">
        <v>7753925361</v>
      </c>
      <c r="H3895" s="123">
        <v>10491.061360984801</v>
      </c>
      <c r="I3895" s="124"/>
    </row>
    <row r="3896" spans="1:9" ht="25.35" customHeight="1">
      <c r="A3896" s="81">
        <v>40351</v>
      </c>
      <c r="B3896" s="80">
        <v>1.359</v>
      </c>
      <c r="C3896" s="80">
        <v>1.367</v>
      </c>
      <c r="D3896" s="80">
        <v>1.345</v>
      </c>
      <c r="E3896" s="80">
        <v>1.355</v>
      </c>
      <c r="F3896" s="79">
        <v>26722339</v>
      </c>
      <c r="G3896" s="79">
        <v>7753925361</v>
      </c>
      <c r="H3896" s="123">
        <v>10506.5690120494</v>
      </c>
      <c r="I3896" s="124"/>
    </row>
    <row r="3897" spans="1:9" ht="25.35" customHeight="1">
      <c r="A3897" s="81">
        <v>40350</v>
      </c>
      <c r="B3897" s="80">
        <v>1.3819999999999999</v>
      </c>
      <c r="C3897" s="80">
        <v>1.3819999999999999</v>
      </c>
      <c r="D3897" s="80">
        <v>1.359</v>
      </c>
      <c r="E3897" s="80">
        <v>1.363</v>
      </c>
      <c r="F3897" s="79">
        <v>26050272</v>
      </c>
      <c r="G3897" s="79">
        <v>7753921527</v>
      </c>
      <c r="H3897" s="123">
        <v>10568.5953149055</v>
      </c>
      <c r="I3897" s="124"/>
    </row>
    <row r="3898" spans="1:9" ht="25.35" customHeight="1">
      <c r="A3898" s="81">
        <v>40347</v>
      </c>
      <c r="B3898" s="80">
        <v>1.39</v>
      </c>
      <c r="C3898" s="80">
        <v>1.393</v>
      </c>
      <c r="D3898" s="80">
        <v>1.361</v>
      </c>
      <c r="E3898" s="80">
        <v>1.3680000000000001</v>
      </c>
      <c r="F3898" s="79">
        <v>40845830</v>
      </c>
      <c r="G3898" s="79">
        <v>7753921527</v>
      </c>
      <c r="H3898" s="123">
        <v>10607.3648855669</v>
      </c>
      <c r="I3898" s="124"/>
    </row>
    <row r="3899" spans="1:9" ht="25.35" customHeight="1">
      <c r="A3899" s="81">
        <v>40346</v>
      </c>
      <c r="B3899" s="80">
        <v>1.401</v>
      </c>
      <c r="C3899" s="80">
        <v>1.411</v>
      </c>
      <c r="D3899" s="80">
        <v>1.389</v>
      </c>
      <c r="E3899" s="80">
        <v>1.3959999999999999</v>
      </c>
      <c r="F3899" s="79">
        <v>20729027</v>
      </c>
      <c r="G3899" s="79">
        <v>7753921527</v>
      </c>
      <c r="H3899" s="123">
        <v>10824.4746661388</v>
      </c>
      <c r="I3899" s="124"/>
    </row>
    <row r="3900" spans="1:9" ht="25.35" customHeight="1">
      <c r="A3900" s="81">
        <v>40345</v>
      </c>
      <c r="B3900" s="80">
        <v>1.43</v>
      </c>
      <c r="C3900" s="80">
        <v>1.4319999999999999</v>
      </c>
      <c r="D3900" s="80">
        <v>1.3839999999999999</v>
      </c>
      <c r="E3900" s="80">
        <v>1.4059999999999999</v>
      </c>
      <c r="F3900" s="79">
        <v>28175082</v>
      </c>
      <c r="G3900" s="79">
        <v>7753921527</v>
      </c>
      <c r="H3900" s="123">
        <v>10902.013807461601</v>
      </c>
      <c r="I3900" s="124"/>
    </row>
    <row r="3901" spans="1:9" ht="25.35" customHeight="1">
      <c r="A3901" s="81">
        <v>40344</v>
      </c>
      <c r="B3901" s="80">
        <v>1.371</v>
      </c>
      <c r="C3901" s="80">
        <v>1.4019999999999999</v>
      </c>
      <c r="D3901" s="80">
        <v>1.371</v>
      </c>
      <c r="E3901" s="80">
        <v>1.3979999999999999</v>
      </c>
      <c r="F3901" s="79">
        <v>27142011</v>
      </c>
      <c r="G3901" s="79">
        <v>7753921527</v>
      </c>
      <c r="H3901" s="123">
        <v>10839.9823095354</v>
      </c>
      <c r="I3901" s="124"/>
    </row>
    <row r="3902" spans="1:9" ht="25.35" customHeight="1">
      <c r="A3902" s="81">
        <v>40343</v>
      </c>
      <c r="B3902" s="80">
        <v>1.371</v>
      </c>
      <c r="C3902" s="80">
        <v>1.385</v>
      </c>
      <c r="D3902" s="80">
        <v>1.35</v>
      </c>
      <c r="E3902" s="80">
        <v>1.3839999999999999</v>
      </c>
      <c r="F3902" s="79">
        <v>23648845</v>
      </c>
      <c r="G3902" s="79">
        <v>7753921527</v>
      </c>
      <c r="H3902" s="123">
        <v>10731.426957079801</v>
      </c>
      <c r="I3902" s="124"/>
    </row>
    <row r="3903" spans="1:9" ht="25.35" customHeight="1">
      <c r="A3903" s="81">
        <v>40340</v>
      </c>
      <c r="B3903" s="80">
        <v>1.329</v>
      </c>
      <c r="C3903" s="80">
        <v>1.361</v>
      </c>
      <c r="D3903" s="80">
        <v>1.3109999999999999</v>
      </c>
      <c r="E3903" s="80">
        <v>1.359</v>
      </c>
      <c r="F3903" s="79">
        <v>33921263</v>
      </c>
      <c r="G3903" s="79">
        <v>7753921527</v>
      </c>
      <c r="H3903" s="123">
        <v>10537.579103772699</v>
      </c>
      <c r="I3903" s="124"/>
    </row>
    <row r="3904" spans="1:9" ht="25.35" customHeight="1">
      <c r="A3904" s="81">
        <v>40339</v>
      </c>
      <c r="B3904" s="80">
        <v>1.3</v>
      </c>
      <c r="C3904" s="80">
        <v>1.32</v>
      </c>
      <c r="D3904" s="80">
        <v>1.2969999999999999</v>
      </c>
      <c r="E3904" s="80">
        <v>1.3180000000000001</v>
      </c>
      <c r="F3904" s="79">
        <v>26488776</v>
      </c>
      <c r="G3904" s="79">
        <v>7753921527</v>
      </c>
      <c r="H3904" s="123">
        <v>10219.669178952699</v>
      </c>
      <c r="I3904" s="124"/>
    </row>
    <row r="3905" spans="1:9" ht="25.35" customHeight="1">
      <c r="A3905" s="81">
        <v>40338</v>
      </c>
      <c r="B3905" s="80">
        <v>1.258</v>
      </c>
      <c r="C3905" s="80">
        <v>1.3049999999999999</v>
      </c>
      <c r="D3905" s="80">
        <v>1.2529999999999999</v>
      </c>
      <c r="E3905" s="80">
        <v>1.3049999999999999</v>
      </c>
      <c r="F3905" s="79">
        <v>32575157</v>
      </c>
      <c r="G3905" s="79">
        <v>7753921527</v>
      </c>
      <c r="H3905" s="123">
        <v>10118.8671860256</v>
      </c>
      <c r="I3905" s="124"/>
    </row>
    <row r="3906" spans="1:9" ht="25.35" customHeight="1">
      <c r="A3906" s="81">
        <v>40337</v>
      </c>
      <c r="B3906" s="80">
        <v>1.28</v>
      </c>
      <c r="C3906" s="80">
        <v>1.284</v>
      </c>
      <c r="D3906" s="80">
        <v>1.2450000000000001</v>
      </c>
      <c r="E3906" s="80">
        <v>1.256</v>
      </c>
      <c r="F3906" s="79">
        <v>29390462</v>
      </c>
      <c r="G3906" s="79">
        <v>7753921527</v>
      </c>
      <c r="H3906" s="123">
        <v>9738.9257632794997</v>
      </c>
      <c r="I3906" s="124"/>
    </row>
    <row r="3907" spans="1:9" ht="25.35" customHeight="1">
      <c r="A3907" s="81">
        <v>40336</v>
      </c>
      <c r="B3907" s="80">
        <v>1.2809999999999999</v>
      </c>
      <c r="C3907" s="80">
        <v>1.3</v>
      </c>
      <c r="D3907" s="80">
        <v>1.26</v>
      </c>
      <c r="E3907" s="80">
        <v>1.284</v>
      </c>
      <c r="F3907" s="79">
        <v>20935086</v>
      </c>
      <c r="G3907" s="79">
        <v>7753921527</v>
      </c>
      <c r="H3907" s="123">
        <v>9956.0346195118691</v>
      </c>
      <c r="I3907" s="124"/>
    </row>
    <row r="3908" spans="1:9" ht="25.35" customHeight="1">
      <c r="A3908" s="81">
        <v>40333</v>
      </c>
      <c r="B3908" s="80">
        <v>1.333</v>
      </c>
      <c r="C3908" s="80">
        <v>1.361</v>
      </c>
      <c r="D3908" s="80">
        <v>1.2929999999999999</v>
      </c>
      <c r="E3908" s="80">
        <v>1.3009999999999999</v>
      </c>
      <c r="F3908" s="79">
        <v>32696018</v>
      </c>
      <c r="G3908" s="79">
        <v>7753921527</v>
      </c>
      <c r="H3908" s="123">
        <v>10087.8528235718</v>
      </c>
      <c r="I3908" s="124"/>
    </row>
    <row r="3909" spans="1:9" ht="25.35" customHeight="1">
      <c r="A3909" s="81">
        <v>40332</v>
      </c>
      <c r="B3909" s="80">
        <v>1.323</v>
      </c>
      <c r="C3909" s="80">
        <v>1.3440000000000001</v>
      </c>
      <c r="D3909" s="80">
        <v>1.323</v>
      </c>
      <c r="E3909" s="80">
        <v>1.335</v>
      </c>
      <c r="F3909" s="79">
        <v>30406502</v>
      </c>
      <c r="G3909" s="79">
        <v>7753921527</v>
      </c>
      <c r="H3909" s="123">
        <v>10351.4855343336</v>
      </c>
      <c r="I3909" s="124"/>
    </row>
    <row r="3910" spans="1:9" ht="25.35" customHeight="1">
      <c r="A3910" s="81">
        <v>40331</v>
      </c>
      <c r="B3910" s="80">
        <v>1.29</v>
      </c>
      <c r="C3910" s="80">
        <v>1.3149999999999999</v>
      </c>
      <c r="D3910" s="80">
        <v>1.276</v>
      </c>
      <c r="E3910" s="80">
        <v>1.3129999999999999</v>
      </c>
      <c r="F3910" s="79">
        <v>28564992</v>
      </c>
      <c r="G3910" s="79">
        <v>7753921527</v>
      </c>
      <c r="H3910" s="123">
        <v>10180.8996082913</v>
      </c>
      <c r="I3910" s="124"/>
    </row>
    <row r="3911" spans="1:9" ht="25.35" customHeight="1">
      <c r="A3911" s="81">
        <v>40330</v>
      </c>
      <c r="B3911" s="80">
        <v>1.2729999999999999</v>
      </c>
      <c r="C3911" s="80">
        <v>1.2969999999999999</v>
      </c>
      <c r="D3911" s="80">
        <v>1.2669999999999999</v>
      </c>
      <c r="E3911" s="80">
        <v>1.2949999999999999</v>
      </c>
      <c r="F3911" s="79">
        <v>32207877</v>
      </c>
      <c r="G3911" s="79">
        <v>7753921527</v>
      </c>
      <c r="H3911" s="123">
        <v>10041.328044702799</v>
      </c>
      <c r="I3911" s="124"/>
    </row>
    <row r="3912" spans="1:9" ht="25.35" customHeight="1">
      <c r="A3912" s="81">
        <v>40326</v>
      </c>
      <c r="B3912" s="80">
        <v>1.2629999999999999</v>
      </c>
      <c r="C3912" s="80">
        <v>1.282</v>
      </c>
      <c r="D3912" s="80">
        <v>1.244</v>
      </c>
      <c r="E3912" s="80">
        <v>1.27</v>
      </c>
      <c r="F3912" s="79">
        <v>27911966</v>
      </c>
      <c r="G3912" s="79">
        <v>7753919172</v>
      </c>
      <c r="H3912" s="123">
        <v>9847.4772005457307</v>
      </c>
      <c r="I3912" s="124"/>
    </row>
    <row r="3913" spans="1:9" ht="25.35" customHeight="1">
      <c r="A3913" s="81">
        <v>40325</v>
      </c>
      <c r="B3913" s="80">
        <v>1.2010000000000001</v>
      </c>
      <c r="C3913" s="80">
        <v>1.2509999999999999</v>
      </c>
      <c r="D3913" s="80">
        <v>1.194</v>
      </c>
      <c r="E3913" s="80">
        <v>1.2490000000000001</v>
      </c>
      <c r="F3913" s="79">
        <v>47398647</v>
      </c>
      <c r="G3913" s="79">
        <v>7753919172</v>
      </c>
      <c r="H3913" s="123">
        <v>9684.6456078262308</v>
      </c>
      <c r="I3913" s="124"/>
    </row>
    <row r="3914" spans="1:9" ht="25.35" customHeight="1">
      <c r="A3914" s="81">
        <v>40324</v>
      </c>
      <c r="B3914" s="80">
        <v>1.2150000000000001</v>
      </c>
      <c r="C3914" s="80">
        <v>1.2310000000000001</v>
      </c>
      <c r="D3914" s="80">
        <v>1.1930000000000001</v>
      </c>
      <c r="E3914" s="80">
        <v>1.1990000000000001</v>
      </c>
      <c r="F3914" s="79">
        <v>50859022</v>
      </c>
      <c r="G3914" s="79">
        <v>7753919172</v>
      </c>
      <c r="H3914" s="123">
        <v>9296.9490946227197</v>
      </c>
      <c r="I3914" s="124"/>
    </row>
    <row r="3915" spans="1:9" ht="25.35" customHeight="1">
      <c r="A3915" s="81">
        <v>40323</v>
      </c>
      <c r="B3915" s="80">
        <v>1.2150000000000001</v>
      </c>
      <c r="C3915" s="80">
        <v>1.232</v>
      </c>
      <c r="D3915" s="80">
        <v>1.1950000000000001</v>
      </c>
      <c r="E3915" s="80">
        <v>1.198</v>
      </c>
      <c r="F3915" s="79">
        <v>46738164</v>
      </c>
      <c r="G3915" s="79">
        <v>7753919172</v>
      </c>
      <c r="H3915" s="123">
        <v>9289.1957374489393</v>
      </c>
      <c r="I3915" s="124"/>
    </row>
    <row r="3916" spans="1:9" ht="25.35" customHeight="1">
      <c r="A3916" s="81">
        <v>40322</v>
      </c>
      <c r="B3916" s="80">
        <v>1.256</v>
      </c>
      <c r="C3916" s="80">
        <v>1.274</v>
      </c>
      <c r="D3916" s="80">
        <v>1.2490000000000001</v>
      </c>
      <c r="E3916" s="80">
        <v>1.252</v>
      </c>
      <c r="F3916" s="79">
        <v>36270555</v>
      </c>
      <c r="G3916" s="79">
        <v>7753918842</v>
      </c>
      <c r="H3916" s="123">
        <v>9707.9061905267499</v>
      </c>
      <c r="I3916" s="124"/>
    </row>
    <row r="3917" spans="1:9" ht="25.35" customHeight="1">
      <c r="A3917" s="81">
        <v>40319</v>
      </c>
      <c r="B3917" s="80">
        <v>1.264</v>
      </c>
      <c r="C3917" s="80">
        <v>1.2769999999999999</v>
      </c>
      <c r="D3917" s="80">
        <v>1.2310000000000001</v>
      </c>
      <c r="E3917" s="80">
        <v>1.25</v>
      </c>
      <c r="F3917" s="79">
        <v>52270050</v>
      </c>
      <c r="G3917" s="79">
        <v>7753918842</v>
      </c>
      <c r="H3917" s="123">
        <v>9692.3985525000007</v>
      </c>
      <c r="I3917" s="124"/>
    </row>
    <row r="3918" spans="1:9" ht="25.35" customHeight="1">
      <c r="A3918" s="81">
        <v>40318</v>
      </c>
      <c r="B3918" s="80">
        <v>1.27</v>
      </c>
      <c r="C3918" s="80">
        <v>1.2949999999999999</v>
      </c>
      <c r="D3918" s="80">
        <v>1.242</v>
      </c>
      <c r="E3918" s="80">
        <v>1.266</v>
      </c>
      <c r="F3918" s="79">
        <v>51485924</v>
      </c>
      <c r="G3918" s="79">
        <v>7753918842</v>
      </c>
      <c r="H3918" s="123">
        <v>9816.4615053922498</v>
      </c>
      <c r="I3918" s="124"/>
    </row>
    <row r="3919" spans="1:9" ht="25.35" customHeight="1">
      <c r="A3919" s="81">
        <v>40317</v>
      </c>
      <c r="B3919" s="80">
        <v>1.27</v>
      </c>
      <c r="C3919" s="80">
        <v>1.286</v>
      </c>
      <c r="D3919" s="80">
        <v>1.26</v>
      </c>
      <c r="E3919" s="80">
        <v>1.26</v>
      </c>
      <c r="F3919" s="79">
        <v>31961752</v>
      </c>
      <c r="G3919" s="79">
        <v>7753918842</v>
      </c>
      <c r="H3919" s="123">
        <v>9769.9376669728608</v>
      </c>
      <c r="I3919" s="124"/>
    </row>
    <row r="3920" spans="1:9" ht="25.35" customHeight="1">
      <c r="A3920" s="81">
        <v>40316</v>
      </c>
      <c r="B3920" s="80">
        <v>1.29</v>
      </c>
      <c r="C3920" s="80">
        <v>1.298</v>
      </c>
      <c r="D3920" s="80">
        <v>1.272</v>
      </c>
      <c r="E3920" s="80">
        <v>1.292</v>
      </c>
      <c r="F3920" s="79">
        <v>44833479</v>
      </c>
      <c r="G3920" s="79">
        <v>7753918842</v>
      </c>
      <c r="H3920" s="123">
        <v>10018.062648418199</v>
      </c>
      <c r="I3920" s="124"/>
    </row>
    <row r="3921" spans="1:9" ht="25.35" customHeight="1">
      <c r="A3921" s="81">
        <v>40315</v>
      </c>
      <c r="B3921" s="80">
        <v>1.2829999999999999</v>
      </c>
      <c r="C3921" s="80">
        <v>1.302</v>
      </c>
      <c r="D3921" s="80">
        <v>1.274</v>
      </c>
      <c r="E3921" s="80">
        <v>1.276</v>
      </c>
      <c r="F3921" s="79">
        <v>42969493</v>
      </c>
      <c r="G3921" s="79">
        <v>7753915138</v>
      </c>
      <c r="H3921" s="123">
        <v>9893.9958935610302</v>
      </c>
      <c r="I3921" s="124"/>
    </row>
    <row r="3922" spans="1:9" ht="25.35" customHeight="1">
      <c r="A3922" s="81">
        <v>40312</v>
      </c>
      <c r="B3922" s="80">
        <v>1.325</v>
      </c>
      <c r="C3922" s="80">
        <v>1.337</v>
      </c>
      <c r="D3922" s="80">
        <v>1.2989999999999999</v>
      </c>
      <c r="E3922" s="80">
        <v>1.3029999999999999</v>
      </c>
      <c r="F3922" s="79">
        <v>52330555</v>
      </c>
      <c r="G3922" s="79">
        <v>7753915138</v>
      </c>
      <c r="H3922" s="123">
        <v>10103.3512177621</v>
      </c>
      <c r="I3922" s="124"/>
    </row>
    <row r="3923" spans="1:9" ht="25.35" customHeight="1">
      <c r="A3923" s="81">
        <v>40311</v>
      </c>
      <c r="B3923" s="80">
        <v>1.2749999999999999</v>
      </c>
      <c r="C3923" s="80">
        <v>1.3540000000000001</v>
      </c>
      <c r="D3923" s="80">
        <v>1.26</v>
      </c>
      <c r="E3923" s="80">
        <v>1.3360000000000001</v>
      </c>
      <c r="F3923" s="79">
        <v>83824712</v>
      </c>
      <c r="G3923" s="79">
        <v>7753915138</v>
      </c>
      <c r="H3923" s="123">
        <v>10359.2312824972</v>
      </c>
      <c r="I3923" s="124"/>
    </row>
    <row r="3924" spans="1:9" ht="25.35" customHeight="1">
      <c r="A3924" s="81">
        <v>40310</v>
      </c>
      <c r="B3924" s="80">
        <v>1.1950000000000001</v>
      </c>
      <c r="C3924" s="80">
        <v>1.2310000000000001</v>
      </c>
      <c r="D3924" s="80">
        <v>1.1910000000000001</v>
      </c>
      <c r="E3924" s="80">
        <v>1.2050000000000001</v>
      </c>
      <c r="F3924" s="79">
        <v>52735048</v>
      </c>
      <c r="G3924" s="79">
        <v>7753914080</v>
      </c>
      <c r="H3924" s="123">
        <v>9343.4667991618899</v>
      </c>
      <c r="I3924" s="124"/>
    </row>
    <row r="3925" spans="1:9" ht="25.35" customHeight="1">
      <c r="A3925" s="81">
        <v>40309</v>
      </c>
      <c r="B3925" s="80">
        <v>1.1499999999999999</v>
      </c>
      <c r="C3925" s="80">
        <v>1.1950000000000001</v>
      </c>
      <c r="D3925" s="80">
        <v>1.1499999999999999</v>
      </c>
      <c r="E3925" s="80">
        <v>1.1890000000000001</v>
      </c>
      <c r="F3925" s="79">
        <v>42258872</v>
      </c>
      <c r="G3925" s="79">
        <v>7753914080</v>
      </c>
      <c r="H3925" s="123">
        <v>9219.40392246179</v>
      </c>
      <c r="I3925" s="124"/>
    </row>
    <row r="3926" spans="1:9" ht="25.35" customHeight="1">
      <c r="A3926" s="81">
        <v>40308</v>
      </c>
      <c r="B3926" s="80">
        <v>1.1399999999999999</v>
      </c>
      <c r="C3926" s="80">
        <v>1.1679999999999999</v>
      </c>
      <c r="D3926" s="80">
        <v>1.1339999999999999</v>
      </c>
      <c r="E3926" s="80">
        <v>1.163</v>
      </c>
      <c r="F3926" s="79">
        <v>49556886</v>
      </c>
      <c r="G3926" s="79">
        <v>7753914080</v>
      </c>
      <c r="H3926" s="123">
        <v>9017.8019789087903</v>
      </c>
      <c r="I3926" s="124"/>
    </row>
    <row r="3927" spans="1:9" ht="25.35" customHeight="1">
      <c r="A3927" s="81">
        <v>40305</v>
      </c>
      <c r="B3927" s="80">
        <v>1.1499999999999999</v>
      </c>
      <c r="C3927" s="80">
        <v>1.1539999999999999</v>
      </c>
      <c r="D3927" s="80">
        <v>1.0840000000000001</v>
      </c>
      <c r="E3927" s="80">
        <v>1.099</v>
      </c>
      <c r="F3927" s="79">
        <v>92552729</v>
      </c>
      <c r="G3927" s="79">
        <v>7753914080</v>
      </c>
      <c r="H3927" s="123">
        <v>8521.5513964469901</v>
      </c>
      <c r="I3927" s="124"/>
    </row>
    <row r="3928" spans="1:9" ht="25.35" customHeight="1">
      <c r="A3928" s="81">
        <v>40304</v>
      </c>
      <c r="B3928" s="80">
        <v>1.1950000000000001</v>
      </c>
      <c r="C3928" s="80">
        <v>1.21</v>
      </c>
      <c r="D3928" s="80">
        <v>1.1679999999999999</v>
      </c>
      <c r="E3928" s="80">
        <v>1.173</v>
      </c>
      <c r="F3928" s="79">
        <v>41918188</v>
      </c>
      <c r="G3928" s="79">
        <v>7753914080</v>
      </c>
      <c r="H3928" s="123">
        <v>9095.3410457616992</v>
      </c>
      <c r="I3928" s="124"/>
    </row>
    <row r="3929" spans="1:9" ht="25.35" customHeight="1">
      <c r="A3929" s="81">
        <v>40303</v>
      </c>
      <c r="B3929" s="80">
        <v>1.2549999999999999</v>
      </c>
      <c r="C3929" s="80">
        <v>1.2549999999999999</v>
      </c>
      <c r="D3929" s="80">
        <v>1.208</v>
      </c>
      <c r="E3929" s="80">
        <v>1.208</v>
      </c>
      <c r="F3929" s="79">
        <v>32685592</v>
      </c>
      <c r="G3929" s="79">
        <v>7753914080</v>
      </c>
      <c r="H3929" s="123">
        <v>9366.7287040854808</v>
      </c>
      <c r="I3929" s="124"/>
    </row>
    <row r="3930" spans="1:9" ht="25.35" customHeight="1">
      <c r="A3930" s="81">
        <v>40302</v>
      </c>
      <c r="B3930" s="80">
        <v>1.272</v>
      </c>
      <c r="C3930" s="80">
        <v>1.288</v>
      </c>
      <c r="D3930" s="80">
        <v>1.2470000000000001</v>
      </c>
      <c r="E3930" s="80">
        <v>1.25</v>
      </c>
      <c r="F3930" s="79">
        <v>32626164</v>
      </c>
      <c r="G3930" s="79">
        <v>7753914080</v>
      </c>
      <c r="H3930" s="123">
        <v>9692.3925999999992</v>
      </c>
      <c r="I3930" s="124"/>
    </row>
    <row r="3931" spans="1:9" ht="25.35" customHeight="1">
      <c r="A3931" s="81">
        <v>40298</v>
      </c>
      <c r="B3931" s="80">
        <v>1.264</v>
      </c>
      <c r="C3931" s="80">
        <v>1.286</v>
      </c>
      <c r="D3931" s="80">
        <v>1.2629999999999999</v>
      </c>
      <c r="E3931" s="80">
        <v>1.2669999999999999</v>
      </c>
      <c r="F3931" s="79">
        <v>0</v>
      </c>
      <c r="G3931" s="79">
        <v>7753911103</v>
      </c>
      <c r="H3931" s="123">
        <v>9824.2050569233506</v>
      </c>
      <c r="I3931" s="124"/>
    </row>
    <row r="3932" spans="1:9" ht="25.35" customHeight="1">
      <c r="A3932" s="81">
        <v>40297</v>
      </c>
      <c r="B3932" s="80">
        <v>1.2529999999999999</v>
      </c>
      <c r="C3932" s="80">
        <v>1.2789999999999999</v>
      </c>
      <c r="D3932" s="80">
        <v>1.244</v>
      </c>
      <c r="E3932" s="80">
        <v>1.264</v>
      </c>
      <c r="F3932" s="79">
        <v>26872940</v>
      </c>
      <c r="G3932" s="79">
        <v>7753911103</v>
      </c>
      <c r="H3932" s="123">
        <v>9800.9440852690605</v>
      </c>
      <c r="I3932" s="124"/>
    </row>
    <row r="3933" spans="1:9" ht="25.35" customHeight="1">
      <c r="A3933" s="81">
        <v>40296</v>
      </c>
      <c r="B3933" s="80">
        <v>1.2649999999999999</v>
      </c>
      <c r="C3933" s="80">
        <v>1.2729999999999999</v>
      </c>
      <c r="D3933" s="80">
        <v>1.2370000000000001</v>
      </c>
      <c r="E3933" s="80">
        <v>1.25</v>
      </c>
      <c r="F3933" s="79">
        <v>29999169</v>
      </c>
      <c r="G3933" s="79">
        <v>7753911103</v>
      </c>
      <c r="H3933" s="123">
        <v>9692.38887875</v>
      </c>
      <c r="I3933" s="124"/>
    </row>
    <row r="3934" spans="1:9" ht="25.35" customHeight="1">
      <c r="A3934" s="81">
        <v>40295</v>
      </c>
      <c r="B3934" s="80">
        <v>1.3080000000000001</v>
      </c>
      <c r="C3934" s="80">
        <v>1.3080000000000001</v>
      </c>
      <c r="D3934" s="80">
        <v>1.266</v>
      </c>
      <c r="E3934" s="80">
        <v>1.266</v>
      </c>
      <c r="F3934" s="79">
        <v>33826659</v>
      </c>
      <c r="G3934" s="79">
        <v>7753911103</v>
      </c>
      <c r="H3934" s="123">
        <v>9816.4517078179997</v>
      </c>
      <c r="I3934" s="124"/>
    </row>
    <row r="3935" spans="1:9" ht="25.35" customHeight="1">
      <c r="A3935" s="81">
        <v>40294</v>
      </c>
      <c r="B3935" s="80">
        <v>1.331</v>
      </c>
      <c r="C3935" s="80">
        <v>1.345</v>
      </c>
      <c r="D3935" s="80">
        <v>1.3129999999999999</v>
      </c>
      <c r="E3935" s="80">
        <v>1.3149999999999999</v>
      </c>
      <c r="F3935" s="79">
        <v>28307295</v>
      </c>
      <c r="G3935" s="79">
        <v>7753904277</v>
      </c>
      <c r="H3935" s="123">
        <v>10196.384567937001</v>
      </c>
      <c r="I3935" s="124"/>
    </row>
    <row r="3936" spans="1:9" ht="25.35" customHeight="1">
      <c r="A3936" s="81">
        <v>40291</v>
      </c>
      <c r="B3936" s="80">
        <v>1.3169999999999999</v>
      </c>
      <c r="C3936" s="80">
        <v>1.33</v>
      </c>
      <c r="D3936" s="80">
        <v>1.3080000000000001</v>
      </c>
      <c r="E3936" s="80">
        <v>1.323</v>
      </c>
      <c r="F3936" s="79">
        <v>18836065</v>
      </c>
      <c r="G3936" s="79">
        <v>7753904277</v>
      </c>
      <c r="H3936" s="123">
        <v>10258.415927862799</v>
      </c>
      <c r="I3936" s="124"/>
    </row>
    <row r="3937" spans="1:9" ht="25.35" customHeight="1">
      <c r="A3937" s="81">
        <v>40290</v>
      </c>
      <c r="B3937" s="80">
        <v>1.331</v>
      </c>
      <c r="C3937" s="80">
        <v>1.3360000000000001</v>
      </c>
      <c r="D3937" s="80">
        <v>1.3129999999999999</v>
      </c>
      <c r="E3937" s="80">
        <v>1.3160000000000001</v>
      </c>
      <c r="F3937" s="79">
        <v>18484515</v>
      </c>
      <c r="G3937" s="79">
        <v>7753904277</v>
      </c>
      <c r="H3937" s="123">
        <v>10204.1388345542</v>
      </c>
      <c r="I3937" s="124"/>
    </row>
    <row r="3938" spans="1:9" ht="25.35" customHeight="1">
      <c r="A3938" s="81">
        <v>40289</v>
      </c>
      <c r="B3938" s="80">
        <v>1.34</v>
      </c>
      <c r="C3938" s="80">
        <v>1.347</v>
      </c>
      <c r="D3938" s="80">
        <v>1.3280000000000001</v>
      </c>
      <c r="E3938" s="80">
        <v>1.3360000000000001</v>
      </c>
      <c r="F3938" s="79">
        <v>19812173</v>
      </c>
      <c r="G3938" s="79">
        <v>7753904277</v>
      </c>
      <c r="H3938" s="123">
        <v>10359.2167722002</v>
      </c>
      <c r="I3938" s="124"/>
    </row>
    <row r="3939" spans="1:9" ht="25.35" customHeight="1">
      <c r="A3939" s="81">
        <v>40288</v>
      </c>
      <c r="B3939" s="80">
        <v>1.3240000000000001</v>
      </c>
      <c r="C3939" s="80">
        <v>1.3480000000000001</v>
      </c>
      <c r="D3939" s="80">
        <v>1.3169999999999999</v>
      </c>
      <c r="E3939" s="80">
        <v>1.3420000000000001</v>
      </c>
      <c r="F3939" s="79">
        <v>31485091</v>
      </c>
      <c r="G3939" s="79">
        <v>7753904277</v>
      </c>
      <c r="H3939" s="123">
        <v>10405.7395988916</v>
      </c>
      <c r="I3939" s="124"/>
    </row>
    <row r="3940" spans="1:9" ht="25.35" customHeight="1">
      <c r="A3940" s="81">
        <v>40287</v>
      </c>
      <c r="B3940" s="80">
        <v>1.33</v>
      </c>
      <c r="C3940" s="80">
        <v>1.345</v>
      </c>
      <c r="D3940" s="80">
        <v>1.3160000000000001</v>
      </c>
      <c r="E3940" s="80">
        <v>1.3169999999999999</v>
      </c>
      <c r="F3940" s="79">
        <v>29624906</v>
      </c>
      <c r="G3940" s="79">
        <v>7753904277</v>
      </c>
      <c r="H3940" s="123">
        <v>10211.8912524967</v>
      </c>
      <c r="I3940" s="124"/>
    </row>
    <row r="3941" spans="1:9" ht="25.35" customHeight="1">
      <c r="A3941" s="81">
        <v>40284</v>
      </c>
      <c r="B3941" s="80">
        <v>1.31</v>
      </c>
      <c r="C3941" s="80">
        <v>1.339</v>
      </c>
      <c r="D3941" s="80">
        <v>1.31</v>
      </c>
      <c r="E3941" s="80">
        <v>1.3140000000000001</v>
      </c>
      <c r="F3941" s="79">
        <v>44129437</v>
      </c>
      <c r="G3941" s="79">
        <v>7753904277</v>
      </c>
      <c r="H3941" s="123">
        <v>10188.629376982301</v>
      </c>
      <c r="I3941" s="124"/>
    </row>
    <row r="3942" spans="1:9" ht="25.35" customHeight="1">
      <c r="A3942" s="81">
        <v>40283</v>
      </c>
      <c r="B3942" s="80">
        <v>1.29</v>
      </c>
      <c r="C3942" s="80">
        <v>1.3240000000000001</v>
      </c>
      <c r="D3942" s="80">
        <v>1.2809999999999999</v>
      </c>
      <c r="E3942" s="80">
        <v>1.319</v>
      </c>
      <c r="F3942" s="79">
        <v>66863859</v>
      </c>
      <c r="G3942" s="79">
        <v>7753904277</v>
      </c>
      <c r="H3942" s="123">
        <v>10227.3988613938</v>
      </c>
      <c r="I3942" s="124"/>
    </row>
    <row r="3943" spans="1:9" ht="25.35" customHeight="1">
      <c r="A3943" s="81">
        <v>40282</v>
      </c>
      <c r="B3943" s="80">
        <v>1.2470000000000001</v>
      </c>
      <c r="C3943" s="80">
        <v>1.294</v>
      </c>
      <c r="D3943" s="80">
        <v>1.242</v>
      </c>
      <c r="E3943" s="80">
        <v>1.2909999999999999</v>
      </c>
      <c r="F3943" s="79">
        <v>62773909</v>
      </c>
      <c r="G3943" s="79">
        <v>7753904277</v>
      </c>
      <c r="H3943" s="123">
        <v>10010.2904881593</v>
      </c>
      <c r="I3943" s="124"/>
    </row>
    <row r="3944" spans="1:9" ht="25.35" customHeight="1">
      <c r="A3944" s="81">
        <v>40281</v>
      </c>
      <c r="B3944" s="80">
        <v>1.232</v>
      </c>
      <c r="C3944" s="80">
        <v>1.2490000000000001</v>
      </c>
      <c r="D3944" s="80">
        <v>1.2290000000000001</v>
      </c>
      <c r="E3944" s="80">
        <v>1.2370000000000001</v>
      </c>
      <c r="F3944" s="79">
        <v>20918063</v>
      </c>
      <c r="G3944" s="79">
        <v>7753904277</v>
      </c>
      <c r="H3944" s="123">
        <v>9591.5795019126108</v>
      </c>
      <c r="I3944" s="124"/>
    </row>
    <row r="3945" spans="1:9" ht="25.35" customHeight="1">
      <c r="A3945" s="81">
        <v>40280</v>
      </c>
      <c r="B3945" s="80">
        <v>1.23</v>
      </c>
      <c r="C3945" s="80">
        <v>1.2410000000000001</v>
      </c>
      <c r="D3945" s="80">
        <v>1.2270000000000001</v>
      </c>
      <c r="E3945" s="80">
        <v>1.2310000000000001</v>
      </c>
      <c r="F3945" s="79">
        <v>25140617</v>
      </c>
      <c r="G3945" s="79">
        <v>7753897318</v>
      </c>
      <c r="H3945" s="123">
        <v>9545.0471843552004</v>
      </c>
      <c r="I3945" s="124"/>
    </row>
    <row r="3946" spans="1:9" ht="25.35" customHeight="1">
      <c r="A3946" s="81">
        <v>40277</v>
      </c>
      <c r="B3946" s="80">
        <v>1.228</v>
      </c>
      <c r="C3946" s="80">
        <v>1.2350000000000001</v>
      </c>
      <c r="D3946" s="80">
        <v>1.222</v>
      </c>
      <c r="E3946" s="80">
        <v>1.2330000000000001</v>
      </c>
      <c r="F3946" s="79">
        <v>15547682</v>
      </c>
      <c r="G3946" s="79">
        <v>7753897318</v>
      </c>
      <c r="H3946" s="123">
        <v>9560.5557036710907</v>
      </c>
      <c r="I3946" s="124"/>
    </row>
    <row r="3947" spans="1:9" ht="25.35" customHeight="1">
      <c r="A3947" s="81">
        <v>40276</v>
      </c>
      <c r="B3947" s="80">
        <v>1.232</v>
      </c>
      <c r="C3947" s="80">
        <v>1.234</v>
      </c>
      <c r="D3947" s="80">
        <v>1.2170000000000001</v>
      </c>
      <c r="E3947" s="80">
        <v>1.2230000000000001</v>
      </c>
      <c r="F3947" s="79">
        <v>18485967</v>
      </c>
      <c r="G3947" s="79">
        <v>7753897318</v>
      </c>
      <c r="H3947" s="123">
        <v>9483.0168044380207</v>
      </c>
      <c r="I3947" s="124"/>
    </row>
    <row r="3948" spans="1:9" ht="25.35" customHeight="1">
      <c r="A3948" s="81">
        <v>40275</v>
      </c>
      <c r="B3948" s="80">
        <v>1.2390000000000001</v>
      </c>
      <c r="C3948" s="80">
        <v>1.2450000000000001</v>
      </c>
      <c r="D3948" s="80">
        <v>1.2270000000000001</v>
      </c>
      <c r="E3948" s="80">
        <v>1.24</v>
      </c>
      <c r="F3948" s="79">
        <v>25050890</v>
      </c>
      <c r="G3948" s="79">
        <v>7753897318</v>
      </c>
      <c r="H3948" s="123">
        <v>9614.8327482669301</v>
      </c>
      <c r="I3948" s="124"/>
    </row>
    <row r="3949" spans="1:9" ht="25.35" customHeight="1">
      <c r="A3949" s="81">
        <v>40274</v>
      </c>
      <c r="B3949" s="80">
        <v>1.244</v>
      </c>
      <c r="C3949" s="80">
        <v>1.258</v>
      </c>
      <c r="D3949" s="80">
        <v>1.236</v>
      </c>
      <c r="E3949" s="80">
        <v>1.2430000000000001</v>
      </c>
      <c r="F3949" s="79">
        <v>22082612</v>
      </c>
      <c r="G3949" s="79">
        <v>7752897318</v>
      </c>
      <c r="H3949" s="123">
        <v>9636.8516028736503</v>
      </c>
      <c r="I3949" s="124"/>
    </row>
    <row r="3950" spans="1:9" ht="25.35" customHeight="1">
      <c r="A3950" s="81">
        <v>40269</v>
      </c>
      <c r="B3950" s="80">
        <v>1.2470000000000001</v>
      </c>
      <c r="C3950" s="80">
        <v>1.2569999999999999</v>
      </c>
      <c r="D3950" s="80">
        <v>1.234</v>
      </c>
      <c r="E3950" s="80">
        <v>1.248</v>
      </c>
      <c r="F3950" s="79">
        <v>20873679</v>
      </c>
      <c r="G3950" s="79">
        <v>7752894737</v>
      </c>
      <c r="H3950" s="123">
        <v>9675.6128314068901</v>
      </c>
      <c r="I3950" s="124"/>
    </row>
    <row r="3951" spans="1:9" ht="25.35" customHeight="1">
      <c r="A3951" s="81">
        <v>40268</v>
      </c>
      <c r="B3951" s="80">
        <v>1.236</v>
      </c>
      <c r="C3951" s="80">
        <v>1.2509999999999999</v>
      </c>
      <c r="D3951" s="80">
        <v>1.228</v>
      </c>
      <c r="E3951" s="80">
        <v>1.2390000000000001</v>
      </c>
      <c r="F3951" s="79">
        <v>25502629</v>
      </c>
      <c r="G3951" s="79">
        <v>7752894737</v>
      </c>
      <c r="H3951" s="123">
        <v>9605.8362907872797</v>
      </c>
      <c r="I3951" s="124"/>
    </row>
    <row r="3952" spans="1:9" ht="25.35" customHeight="1">
      <c r="A3952" s="81">
        <v>40267</v>
      </c>
      <c r="B3952" s="80">
        <v>1.25</v>
      </c>
      <c r="C3952" s="80">
        <v>1.254</v>
      </c>
      <c r="D3952" s="80">
        <v>1.2370000000000001</v>
      </c>
      <c r="E3952" s="80">
        <v>1.24</v>
      </c>
      <c r="F3952" s="79">
        <v>15911786</v>
      </c>
      <c r="G3952" s="79">
        <v>7752880349</v>
      </c>
      <c r="H3952" s="123">
        <v>9613.5717066972302</v>
      </c>
      <c r="I3952" s="124"/>
    </row>
    <row r="3953" spans="1:9" ht="25.35" customHeight="1">
      <c r="A3953" s="81">
        <v>40266</v>
      </c>
      <c r="B3953" s="80">
        <v>1.248</v>
      </c>
      <c r="C3953" s="80">
        <v>1.2549999999999999</v>
      </c>
      <c r="D3953" s="80">
        <v>1.2330000000000001</v>
      </c>
      <c r="E3953" s="80">
        <v>1.248</v>
      </c>
      <c r="F3953" s="79">
        <v>19463385</v>
      </c>
      <c r="G3953" s="79">
        <v>7752880349</v>
      </c>
      <c r="H3953" s="123">
        <v>9675.5948751825199</v>
      </c>
      <c r="I3953" s="124"/>
    </row>
    <row r="3954" spans="1:9" ht="25.35" customHeight="1">
      <c r="A3954" s="81">
        <v>40263</v>
      </c>
      <c r="B3954" s="80">
        <v>1.25</v>
      </c>
      <c r="C3954" s="80">
        <v>1.2529999999999999</v>
      </c>
      <c r="D3954" s="80">
        <v>1.2410000000000001</v>
      </c>
      <c r="E3954" s="80">
        <v>1.2450000000000001</v>
      </c>
      <c r="F3954" s="79">
        <v>23277360</v>
      </c>
      <c r="G3954" s="79">
        <v>7752880349</v>
      </c>
      <c r="H3954" s="123">
        <v>9652.33607147361</v>
      </c>
      <c r="I3954" s="124"/>
    </row>
    <row r="3955" spans="1:9" ht="25.35" customHeight="1">
      <c r="A3955" s="81">
        <v>40262</v>
      </c>
      <c r="B3955" s="80">
        <v>1.2430000000000001</v>
      </c>
      <c r="C3955" s="80">
        <v>1.2589999999999999</v>
      </c>
      <c r="D3955" s="80">
        <v>1.232</v>
      </c>
      <c r="E3955" s="80">
        <v>1.256</v>
      </c>
      <c r="F3955" s="79">
        <v>20431112</v>
      </c>
      <c r="G3955" s="79">
        <v>7752880349</v>
      </c>
      <c r="H3955" s="123">
        <v>9737.6180436678096</v>
      </c>
      <c r="I3955" s="124"/>
    </row>
    <row r="3956" spans="1:9" ht="25.35" customHeight="1">
      <c r="A3956" s="81">
        <v>40261</v>
      </c>
      <c r="B3956" s="80">
        <v>1.2450000000000001</v>
      </c>
      <c r="C3956" s="80">
        <v>1.248</v>
      </c>
      <c r="D3956" s="80">
        <v>1.232</v>
      </c>
      <c r="E3956" s="80">
        <v>1.2390000000000001</v>
      </c>
      <c r="F3956" s="79">
        <v>21707603</v>
      </c>
      <c r="G3956" s="79">
        <v>7752880349</v>
      </c>
      <c r="H3956" s="123">
        <v>9605.8184640558102</v>
      </c>
      <c r="I3956" s="124"/>
    </row>
    <row r="3957" spans="1:9" ht="25.35" customHeight="1">
      <c r="A3957" s="81">
        <v>40260</v>
      </c>
      <c r="B3957" s="80">
        <v>1.226</v>
      </c>
      <c r="C3957" s="80">
        <v>1.254</v>
      </c>
      <c r="D3957" s="80">
        <v>1.2170000000000001</v>
      </c>
      <c r="E3957" s="80">
        <v>1.2410000000000001</v>
      </c>
      <c r="F3957" s="79">
        <v>23608859</v>
      </c>
      <c r="G3957" s="79">
        <v>7752832329</v>
      </c>
      <c r="H3957" s="123">
        <v>9621.2644323063105</v>
      </c>
      <c r="I3957" s="124"/>
    </row>
    <row r="3958" spans="1:9" ht="25.35" customHeight="1">
      <c r="A3958" s="81">
        <v>40259</v>
      </c>
      <c r="B3958" s="80">
        <v>1.2310000000000001</v>
      </c>
      <c r="C3958" s="80">
        <v>1.2310000000000001</v>
      </c>
      <c r="D3958" s="80">
        <v>1.206</v>
      </c>
      <c r="E3958" s="80">
        <v>1.226</v>
      </c>
      <c r="F3958" s="79">
        <v>20370138</v>
      </c>
      <c r="G3958" s="79">
        <v>7752832329</v>
      </c>
      <c r="H3958" s="123">
        <v>9504.9720582764694</v>
      </c>
      <c r="I3958" s="124"/>
    </row>
    <row r="3959" spans="1:9" ht="25.35" customHeight="1">
      <c r="A3959" s="81">
        <v>40256</v>
      </c>
      <c r="B3959" s="80">
        <v>1.2370000000000001</v>
      </c>
      <c r="C3959" s="80">
        <v>1.2549999999999999</v>
      </c>
      <c r="D3959" s="80">
        <v>1.2290000000000001</v>
      </c>
      <c r="E3959" s="80">
        <v>1.2410000000000001</v>
      </c>
      <c r="F3959" s="79">
        <v>36841054</v>
      </c>
      <c r="G3959" s="79">
        <v>7752611641</v>
      </c>
      <c r="H3959" s="123">
        <v>9620.9905585122106</v>
      </c>
      <c r="I3959" s="124"/>
    </row>
    <row r="3960" spans="1:9" ht="25.35" customHeight="1">
      <c r="A3960" s="81">
        <v>40255</v>
      </c>
      <c r="B3960" s="80">
        <v>1.2470000000000001</v>
      </c>
      <c r="C3960" s="80">
        <v>1.2509999999999999</v>
      </c>
      <c r="D3960" s="80">
        <v>1.232</v>
      </c>
      <c r="E3960" s="80">
        <v>1.2370000000000001</v>
      </c>
      <c r="F3960" s="79">
        <v>28104756</v>
      </c>
      <c r="G3960" s="79">
        <v>7752611641</v>
      </c>
      <c r="H3960" s="123">
        <v>9589.9805111953992</v>
      </c>
      <c r="I3960" s="124"/>
    </row>
    <row r="3961" spans="1:9" ht="25.35" customHeight="1">
      <c r="A3961" s="81">
        <v>40254</v>
      </c>
      <c r="B3961" s="80">
        <v>1.2649999999999999</v>
      </c>
      <c r="C3961" s="80">
        <v>1.2689999999999999</v>
      </c>
      <c r="D3961" s="80">
        <v>1.2450000000000001</v>
      </c>
      <c r="E3961" s="80">
        <v>1.2470000000000001</v>
      </c>
      <c r="F3961" s="79">
        <v>26218163</v>
      </c>
      <c r="G3961" s="79">
        <v>7752611641</v>
      </c>
      <c r="H3961" s="123">
        <v>9667.5065536707298</v>
      </c>
      <c r="I3961" s="124"/>
    </row>
    <row r="3962" spans="1:9" ht="25.35" customHeight="1">
      <c r="A3962" s="81">
        <v>40253</v>
      </c>
      <c r="B3962" s="80">
        <v>1.256</v>
      </c>
      <c r="C3962" s="80">
        <v>1.282</v>
      </c>
      <c r="D3962" s="80">
        <v>1.2509999999999999</v>
      </c>
      <c r="E3962" s="80">
        <v>1.264</v>
      </c>
      <c r="F3962" s="79">
        <v>27840590</v>
      </c>
      <c r="G3962" s="79">
        <v>7752572077</v>
      </c>
      <c r="H3962" s="123">
        <v>9799.2515563271609</v>
      </c>
      <c r="I3962" s="124"/>
    </row>
    <row r="3963" spans="1:9" ht="25.35" customHeight="1">
      <c r="A3963" s="81">
        <v>40252</v>
      </c>
      <c r="B3963" s="80">
        <v>1.248</v>
      </c>
      <c r="C3963" s="80">
        <v>1.27</v>
      </c>
      <c r="D3963" s="80">
        <v>1.2390000000000001</v>
      </c>
      <c r="E3963" s="80">
        <v>1.2470000000000001</v>
      </c>
      <c r="F3963" s="79">
        <v>37149748</v>
      </c>
      <c r="G3963" s="79">
        <v>7752572077</v>
      </c>
      <c r="H3963" s="123">
        <v>9667.4572173635606</v>
      </c>
      <c r="I3963" s="124"/>
    </row>
    <row r="3964" spans="1:9" ht="25.35" customHeight="1">
      <c r="A3964" s="81">
        <v>40249</v>
      </c>
      <c r="B3964" s="80">
        <v>1.2230000000000001</v>
      </c>
      <c r="C3964" s="80">
        <v>1.2390000000000001</v>
      </c>
      <c r="D3964" s="80">
        <v>1.218</v>
      </c>
      <c r="E3964" s="80">
        <v>1.2330000000000001</v>
      </c>
      <c r="F3964" s="79">
        <v>33309166</v>
      </c>
      <c r="G3964" s="79">
        <v>7752572077</v>
      </c>
      <c r="H3964" s="123">
        <v>9558.9216814650099</v>
      </c>
      <c r="I3964" s="124"/>
    </row>
    <row r="3965" spans="1:9" ht="25.35" customHeight="1">
      <c r="A3965" s="81">
        <v>40248</v>
      </c>
      <c r="B3965" s="80">
        <v>1.1859999999999999</v>
      </c>
      <c r="C3965" s="80">
        <v>1.2290000000000001</v>
      </c>
      <c r="D3965" s="80">
        <v>1.1850000000000001</v>
      </c>
      <c r="E3965" s="80">
        <v>1.224</v>
      </c>
      <c r="F3965" s="79">
        <v>35326467</v>
      </c>
      <c r="G3965" s="79">
        <v>7752572077</v>
      </c>
      <c r="H3965" s="123">
        <v>9489.1480448056991</v>
      </c>
      <c r="I3965" s="124"/>
    </row>
    <row r="3966" spans="1:9" ht="25.35" customHeight="1">
      <c r="A3966" s="81">
        <v>40247</v>
      </c>
      <c r="B3966" s="80">
        <v>1.2030000000000001</v>
      </c>
      <c r="C3966" s="80">
        <v>1.2030000000000001</v>
      </c>
      <c r="D3966" s="80">
        <v>1.179</v>
      </c>
      <c r="E3966" s="80">
        <v>1.1919999999999999</v>
      </c>
      <c r="F3966" s="79">
        <v>20107974</v>
      </c>
      <c r="G3966" s="79">
        <v>7752572077</v>
      </c>
      <c r="H3966" s="123">
        <v>9241.0652355885395</v>
      </c>
      <c r="I3966" s="124"/>
    </row>
    <row r="3967" spans="1:9" ht="25.35" customHeight="1">
      <c r="A3967" s="81">
        <v>40246</v>
      </c>
      <c r="B3967" s="80">
        <v>1.2050000000000001</v>
      </c>
      <c r="C3967" s="80">
        <v>1.2190000000000001</v>
      </c>
      <c r="D3967" s="80">
        <v>1.1930000000000001</v>
      </c>
      <c r="E3967" s="80">
        <v>1.198</v>
      </c>
      <c r="F3967" s="79">
        <v>41191065</v>
      </c>
      <c r="G3967" s="79">
        <v>7752531126</v>
      </c>
      <c r="H3967" s="123">
        <v>9287.5328582390193</v>
      </c>
      <c r="I3967" s="124"/>
    </row>
    <row r="3968" spans="1:9" ht="25.35" customHeight="1">
      <c r="A3968" s="81">
        <v>40245</v>
      </c>
      <c r="B3968" s="80">
        <v>1.196</v>
      </c>
      <c r="C3968" s="80">
        <v>1.212</v>
      </c>
      <c r="D3968" s="80">
        <v>1.1850000000000001</v>
      </c>
      <c r="E3968" s="80">
        <v>1.2</v>
      </c>
      <c r="F3968" s="79">
        <v>20790769</v>
      </c>
      <c r="G3968" s="79">
        <v>7752531126</v>
      </c>
      <c r="H3968" s="123">
        <v>9303.0377208694899</v>
      </c>
      <c r="I3968" s="124"/>
    </row>
    <row r="3969" spans="1:9" ht="25.35" customHeight="1">
      <c r="A3969" s="81">
        <v>40242</v>
      </c>
      <c r="B3969" s="80">
        <v>1.1850000000000001</v>
      </c>
      <c r="C3969" s="80">
        <v>1.1970000000000001</v>
      </c>
      <c r="D3969" s="80">
        <v>1.1759999999999999</v>
      </c>
      <c r="E3969" s="80">
        <v>1.194</v>
      </c>
      <c r="F3969" s="79">
        <v>26152781</v>
      </c>
      <c r="G3969" s="79">
        <v>7752531126</v>
      </c>
      <c r="H3969" s="123">
        <v>9256.5222088043392</v>
      </c>
      <c r="I3969" s="124"/>
    </row>
    <row r="3970" spans="1:9" ht="25.35" customHeight="1">
      <c r="A3970" s="81">
        <v>40241</v>
      </c>
      <c r="B3970" s="80">
        <v>1.1779999999999999</v>
      </c>
      <c r="C3970" s="80">
        <v>1.1890000000000001</v>
      </c>
      <c r="D3970" s="80">
        <v>1.167</v>
      </c>
      <c r="E3970" s="80">
        <v>1.179</v>
      </c>
      <c r="F3970" s="79">
        <v>36957632</v>
      </c>
      <c r="G3970" s="79">
        <v>7752531126</v>
      </c>
      <c r="H3970" s="123">
        <v>9140.2343528151796</v>
      </c>
      <c r="I3970" s="124"/>
    </row>
    <row r="3971" spans="1:9" ht="25.35" customHeight="1">
      <c r="A3971" s="81">
        <v>40240</v>
      </c>
      <c r="B3971" s="80">
        <v>1.155</v>
      </c>
      <c r="C3971" s="80">
        <v>1.179</v>
      </c>
      <c r="D3971" s="80">
        <v>1.1519999999999999</v>
      </c>
      <c r="E3971" s="80">
        <v>1.177</v>
      </c>
      <c r="F3971" s="79">
        <v>25273796</v>
      </c>
      <c r="G3971" s="79">
        <v>7752531126</v>
      </c>
      <c r="H3971" s="123">
        <v>9124.7285660109792</v>
      </c>
      <c r="I3971" s="124"/>
    </row>
    <row r="3972" spans="1:9" ht="25.35" customHeight="1">
      <c r="A3972" s="81">
        <v>40239</v>
      </c>
      <c r="B3972" s="80">
        <v>1.1319999999999999</v>
      </c>
      <c r="C3972" s="80">
        <v>1.1559999999999999</v>
      </c>
      <c r="D3972" s="80">
        <v>1.1220000000000001</v>
      </c>
      <c r="E3972" s="80">
        <v>1.1519999999999999</v>
      </c>
      <c r="F3972" s="79">
        <v>28556726</v>
      </c>
      <c r="G3972" s="79">
        <v>7752530463</v>
      </c>
      <c r="H3972" s="123">
        <v>8930.9147089197595</v>
      </c>
      <c r="I3972" s="124"/>
    </row>
    <row r="3973" spans="1:9" ht="25.35" customHeight="1">
      <c r="A3973" s="81">
        <v>40238</v>
      </c>
      <c r="B3973" s="80">
        <v>1.1479999999999999</v>
      </c>
      <c r="C3973" s="80">
        <v>1.1599999999999999</v>
      </c>
      <c r="D3973" s="80">
        <v>1.131</v>
      </c>
      <c r="E3973" s="80">
        <v>1.135</v>
      </c>
      <c r="F3973" s="79">
        <v>38269554</v>
      </c>
      <c r="G3973" s="79">
        <v>7752530463</v>
      </c>
      <c r="H3973" s="123">
        <v>8799.1220015711006</v>
      </c>
      <c r="I3973" s="124"/>
    </row>
    <row r="3974" spans="1:9" ht="25.35" customHeight="1">
      <c r="A3974" s="81">
        <v>40235</v>
      </c>
      <c r="B3974" s="80">
        <v>1.181</v>
      </c>
      <c r="C3974" s="80">
        <v>1.1839999999999999</v>
      </c>
      <c r="D3974" s="80">
        <v>1.147</v>
      </c>
      <c r="E3974" s="80">
        <v>1.149</v>
      </c>
      <c r="F3974" s="79">
        <v>41366319</v>
      </c>
      <c r="G3974" s="79">
        <v>7752530463</v>
      </c>
      <c r="H3974" s="123">
        <v>8907.6578790498497</v>
      </c>
      <c r="I3974" s="124"/>
    </row>
    <row r="3975" spans="1:9" ht="25.35" customHeight="1">
      <c r="A3975" s="81">
        <v>40234</v>
      </c>
      <c r="B3975" s="80">
        <v>1.1619999999999999</v>
      </c>
      <c r="C3975" s="80">
        <v>1.1910000000000001</v>
      </c>
      <c r="D3975" s="80">
        <v>1.159</v>
      </c>
      <c r="E3975" s="80">
        <v>1.175</v>
      </c>
      <c r="F3975" s="79">
        <v>36510642</v>
      </c>
      <c r="G3975" s="79">
        <v>7752530463</v>
      </c>
      <c r="H3975" s="123">
        <v>9109.2229243555394</v>
      </c>
      <c r="I3975" s="124"/>
    </row>
    <row r="3976" spans="1:9" ht="25.35" customHeight="1">
      <c r="A3976" s="81">
        <v>40233</v>
      </c>
      <c r="B3976" s="80">
        <v>1.1519999999999999</v>
      </c>
      <c r="C3976" s="80">
        <v>1.1719999999999999</v>
      </c>
      <c r="D3976" s="80">
        <v>1.1519999999999999</v>
      </c>
      <c r="E3976" s="80">
        <v>1.161</v>
      </c>
      <c r="F3976" s="79">
        <v>23514362</v>
      </c>
      <c r="G3976" s="79">
        <v>7752530463</v>
      </c>
      <c r="H3976" s="123">
        <v>9000.6879710504509</v>
      </c>
      <c r="I3976" s="124"/>
    </row>
    <row r="3977" spans="1:9" ht="25.35" customHeight="1">
      <c r="A3977" s="81">
        <v>40232</v>
      </c>
      <c r="B3977" s="80">
        <v>1.1850000000000001</v>
      </c>
      <c r="C3977" s="80">
        <v>1.194</v>
      </c>
      <c r="D3977" s="80">
        <v>1.1499999999999999</v>
      </c>
      <c r="E3977" s="80">
        <v>1.155</v>
      </c>
      <c r="F3977" s="79">
        <v>27895387</v>
      </c>
      <c r="G3977" s="79">
        <v>7752527882</v>
      </c>
      <c r="H3977" s="123">
        <v>8954.1694819083896</v>
      </c>
      <c r="I3977" s="124"/>
    </row>
    <row r="3978" spans="1:9" ht="25.35" customHeight="1">
      <c r="A3978" s="81">
        <v>40231</v>
      </c>
      <c r="B3978" s="80">
        <v>1.171</v>
      </c>
      <c r="C3978" s="80">
        <v>1.1910000000000001</v>
      </c>
      <c r="D3978" s="80">
        <v>1.171</v>
      </c>
      <c r="E3978" s="80">
        <v>1.1819999999999999</v>
      </c>
      <c r="F3978" s="79">
        <v>20352858</v>
      </c>
      <c r="G3978" s="79">
        <v>7752527882</v>
      </c>
      <c r="H3978" s="123">
        <v>9163.4873502662904</v>
      </c>
      <c r="I3978" s="124"/>
    </row>
    <row r="3979" spans="1:9" ht="25.35" customHeight="1">
      <c r="A3979" s="81">
        <v>40228</v>
      </c>
      <c r="B3979" s="80">
        <v>1.149</v>
      </c>
      <c r="C3979" s="80">
        <v>1.19</v>
      </c>
      <c r="D3979" s="80">
        <v>1.1399999999999999</v>
      </c>
      <c r="E3979" s="80">
        <v>1.1859999999999999</v>
      </c>
      <c r="F3979" s="79">
        <v>62324868</v>
      </c>
      <c r="G3979" s="79">
        <v>7752527882</v>
      </c>
      <c r="H3979" s="123">
        <v>9194.4979867247494</v>
      </c>
      <c r="I3979" s="124"/>
    </row>
    <row r="3980" spans="1:9" ht="25.35" customHeight="1">
      <c r="A3980" s="81">
        <v>40227</v>
      </c>
      <c r="B3980" s="80">
        <v>1.157</v>
      </c>
      <c r="C3980" s="80">
        <v>1.165</v>
      </c>
      <c r="D3980" s="80">
        <v>1.113</v>
      </c>
      <c r="E3980" s="80">
        <v>1.1579999999999999</v>
      </c>
      <c r="F3980" s="79">
        <v>87298918</v>
      </c>
      <c r="G3980" s="79">
        <v>7752527882</v>
      </c>
      <c r="H3980" s="123">
        <v>8977.4272282089096</v>
      </c>
      <c r="I3980" s="124"/>
    </row>
    <row r="3981" spans="1:9" ht="25.35" customHeight="1">
      <c r="A3981" s="81">
        <v>40226</v>
      </c>
      <c r="B3981" s="80">
        <v>1.194</v>
      </c>
      <c r="C3981" s="80">
        <v>1.1950000000000001</v>
      </c>
      <c r="D3981" s="80">
        <v>1.1639999999999999</v>
      </c>
      <c r="E3981" s="80">
        <v>1.1719999999999999</v>
      </c>
      <c r="F3981" s="79">
        <v>48615698</v>
      </c>
      <c r="G3981" s="79">
        <v>7752527882</v>
      </c>
      <c r="H3981" s="123">
        <v>9085.9621453801501</v>
      </c>
      <c r="I3981" s="124"/>
    </row>
    <row r="3982" spans="1:9" ht="25.35" customHeight="1">
      <c r="A3982" s="81">
        <v>40225</v>
      </c>
      <c r="B3982" s="80">
        <v>1.2</v>
      </c>
      <c r="C3982" s="80">
        <v>1.206</v>
      </c>
      <c r="D3982" s="80">
        <v>1.179</v>
      </c>
      <c r="E3982" s="80">
        <v>1.1870000000000001</v>
      </c>
      <c r="F3982" s="79">
        <v>43532711</v>
      </c>
      <c r="G3982" s="79">
        <v>7752515341</v>
      </c>
      <c r="H3982" s="123">
        <v>9202.2350665434005</v>
      </c>
      <c r="I3982" s="124"/>
    </row>
    <row r="3983" spans="1:9" ht="25.35" customHeight="1">
      <c r="A3983" s="81">
        <v>40224</v>
      </c>
      <c r="B3983" s="80">
        <v>1.232</v>
      </c>
      <c r="C3983" s="80">
        <v>1.236</v>
      </c>
      <c r="D3983" s="80">
        <v>1.1919999999999999</v>
      </c>
      <c r="E3983" s="80">
        <v>1.194</v>
      </c>
      <c r="F3983" s="79">
        <v>20484551</v>
      </c>
      <c r="G3983" s="79">
        <v>7752515341</v>
      </c>
      <c r="H3983" s="123">
        <v>9256.5033615142493</v>
      </c>
      <c r="I3983" s="124"/>
    </row>
    <row r="3984" spans="1:9" ht="25.35" customHeight="1">
      <c r="A3984" s="81">
        <v>40221</v>
      </c>
      <c r="B3984" s="80">
        <v>1.212</v>
      </c>
      <c r="C3984" s="80">
        <v>1.23</v>
      </c>
      <c r="D3984" s="80">
        <v>1.17</v>
      </c>
      <c r="E3984" s="80">
        <v>1.2250000000000001</v>
      </c>
      <c r="F3984" s="79">
        <v>51751350</v>
      </c>
      <c r="G3984" s="79">
        <v>7752515341</v>
      </c>
      <c r="H3984" s="123">
        <v>9496.8314775593699</v>
      </c>
      <c r="I3984" s="124"/>
    </row>
    <row r="3985" spans="1:9" ht="25.35" customHeight="1">
      <c r="A3985" s="81">
        <v>40220</v>
      </c>
      <c r="B3985" s="80">
        <v>1.2969999999999999</v>
      </c>
      <c r="C3985" s="80">
        <v>1.2969999999999999</v>
      </c>
      <c r="D3985" s="80">
        <v>1.1839999999999999</v>
      </c>
      <c r="E3985" s="80">
        <v>1.1990000000000001</v>
      </c>
      <c r="F3985" s="79">
        <v>148835217</v>
      </c>
      <c r="G3985" s="79">
        <v>7752515341</v>
      </c>
      <c r="H3985" s="123">
        <v>9295.26590125238</v>
      </c>
      <c r="I3985" s="124"/>
    </row>
    <row r="3986" spans="1:9" ht="25.35" customHeight="1">
      <c r="A3986" s="81">
        <v>40219</v>
      </c>
      <c r="B3986" s="80">
        <v>1.3169999999999999</v>
      </c>
      <c r="C3986" s="80">
        <v>1.329</v>
      </c>
      <c r="D3986" s="80">
        <v>1.3009999999999999</v>
      </c>
      <c r="E3986" s="80">
        <v>1.3140000000000001</v>
      </c>
      <c r="F3986" s="79">
        <v>27574228</v>
      </c>
      <c r="G3986" s="79">
        <v>7752515341</v>
      </c>
      <c r="H3986" s="123">
        <v>10186.804315229299</v>
      </c>
      <c r="I3986" s="124"/>
    </row>
    <row r="3987" spans="1:9" ht="25.35" customHeight="1">
      <c r="A3987" s="81">
        <v>40218</v>
      </c>
      <c r="B3987" s="80">
        <v>1.3129999999999999</v>
      </c>
      <c r="C3987" s="80">
        <v>1.3220000000000001</v>
      </c>
      <c r="D3987" s="80">
        <v>1.302</v>
      </c>
      <c r="E3987" s="80">
        <v>1.306</v>
      </c>
      <c r="F3987" s="79">
        <v>25437664</v>
      </c>
      <c r="G3987" s="79">
        <v>7752506043</v>
      </c>
      <c r="H3987" s="123">
        <v>10124.773771968499</v>
      </c>
      <c r="I3987" s="124"/>
    </row>
    <row r="3988" spans="1:9" ht="25.35" customHeight="1">
      <c r="A3988" s="81">
        <v>40217</v>
      </c>
      <c r="B3988" s="80">
        <v>1.302</v>
      </c>
      <c r="C3988" s="80">
        <v>1.325</v>
      </c>
      <c r="D3988" s="80">
        <v>1.302</v>
      </c>
      <c r="E3988" s="80">
        <v>1.31</v>
      </c>
      <c r="F3988" s="79">
        <v>39068453</v>
      </c>
      <c r="G3988" s="79">
        <v>7752506043</v>
      </c>
      <c r="H3988" s="123">
        <v>10155.782472728</v>
      </c>
      <c r="I3988" s="124"/>
    </row>
    <row r="3989" spans="1:9" ht="25.35" customHeight="1">
      <c r="A3989" s="81">
        <v>40214</v>
      </c>
      <c r="B3989" s="80">
        <v>1.3169999999999999</v>
      </c>
      <c r="C3989" s="80">
        <v>1.329</v>
      </c>
      <c r="D3989" s="80">
        <v>1.286</v>
      </c>
      <c r="E3989" s="80">
        <v>1.2949999999999999</v>
      </c>
      <c r="F3989" s="79">
        <v>28225877</v>
      </c>
      <c r="G3989" s="79">
        <v>7752506043</v>
      </c>
      <c r="H3989" s="123">
        <v>10039.4949929835</v>
      </c>
      <c r="I3989" s="124"/>
    </row>
    <row r="3990" spans="1:9" ht="25.35" customHeight="1">
      <c r="A3990" s="81">
        <v>40213</v>
      </c>
      <c r="B3990" s="80">
        <v>1.34</v>
      </c>
      <c r="C3990" s="80">
        <v>1.355</v>
      </c>
      <c r="D3990" s="80">
        <v>1.3180000000000001</v>
      </c>
      <c r="E3990" s="80">
        <v>1.321</v>
      </c>
      <c r="F3990" s="79">
        <v>34987220</v>
      </c>
      <c r="G3990" s="79">
        <v>7752506043</v>
      </c>
      <c r="H3990" s="123">
        <v>10241.061251713099</v>
      </c>
      <c r="I3990" s="124"/>
    </row>
    <row r="3991" spans="1:9" ht="25.35" customHeight="1">
      <c r="A3991" s="81">
        <v>40212</v>
      </c>
      <c r="B3991" s="80">
        <v>1.363</v>
      </c>
      <c r="C3991" s="80">
        <v>1.3740000000000001</v>
      </c>
      <c r="D3991" s="80">
        <v>1.327</v>
      </c>
      <c r="E3991" s="80">
        <v>1.3340000000000001</v>
      </c>
      <c r="F3991" s="79">
        <v>40779750</v>
      </c>
      <c r="G3991" s="79">
        <v>7752506043</v>
      </c>
      <c r="H3991" s="123">
        <v>10341.8429948217</v>
      </c>
      <c r="I3991" s="124"/>
    </row>
    <row r="3992" spans="1:9" ht="25.35" customHeight="1">
      <c r="A3992" s="81">
        <v>40211</v>
      </c>
      <c r="B3992" s="80">
        <v>1.369</v>
      </c>
      <c r="C3992" s="80">
        <v>1.3759999999999999</v>
      </c>
      <c r="D3992" s="80">
        <v>1.3640000000000001</v>
      </c>
      <c r="E3992" s="80">
        <v>1.365</v>
      </c>
      <c r="F3992" s="79">
        <v>26123251</v>
      </c>
      <c r="G3992" s="79">
        <v>7752506043</v>
      </c>
      <c r="H3992" s="123">
        <v>10582.170822628699</v>
      </c>
      <c r="I3992" s="124"/>
    </row>
    <row r="3993" spans="1:9" ht="25.35" customHeight="1">
      <c r="A3993" s="81">
        <v>40210</v>
      </c>
      <c r="B3993" s="80">
        <v>1.3680000000000001</v>
      </c>
      <c r="C3993" s="80">
        <v>1.3759999999999999</v>
      </c>
      <c r="D3993" s="80">
        <v>1.357</v>
      </c>
      <c r="E3993" s="80">
        <v>1.365</v>
      </c>
      <c r="F3993" s="79">
        <v>30338204</v>
      </c>
      <c r="G3993" s="79">
        <v>7752489069</v>
      </c>
      <c r="H3993" s="123">
        <v>10582.1476531185</v>
      </c>
      <c r="I3993" s="124"/>
    </row>
    <row r="3994" spans="1:9" ht="25.35" customHeight="1">
      <c r="A3994" s="81">
        <v>40207</v>
      </c>
      <c r="B3994" s="80">
        <v>1.371</v>
      </c>
      <c r="C3994" s="80">
        <v>1.39</v>
      </c>
      <c r="D3994" s="80">
        <v>1.365</v>
      </c>
      <c r="E3994" s="80">
        <v>1.3759999999999999</v>
      </c>
      <c r="F3994" s="79">
        <v>31280249</v>
      </c>
      <c r="G3994" s="79">
        <v>7752489069</v>
      </c>
      <c r="H3994" s="123">
        <v>10667.425321218099</v>
      </c>
      <c r="I3994" s="124"/>
    </row>
    <row r="3995" spans="1:9" ht="25.35" customHeight="1">
      <c r="A3995" s="81">
        <v>40206</v>
      </c>
      <c r="B3995" s="80">
        <v>1.397</v>
      </c>
      <c r="C3995" s="80">
        <v>1.4119999999999999</v>
      </c>
      <c r="D3995" s="80">
        <v>1.37</v>
      </c>
      <c r="E3995" s="80">
        <v>1.37</v>
      </c>
      <c r="F3995" s="79">
        <v>31802064</v>
      </c>
      <c r="G3995" s="79">
        <v>7752489069</v>
      </c>
      <c r="H3995" s="123">
        <v>10620.910061496699</v>
      </c>
      <c r="I3995" s="124"/>
    </row>
    <row r="3996" spans="1:9" ht="25.35" customHeight="1">
      <c r="A3996" s="81">
        <v>40205</v>
      </c>
      <c r="B3996" s="80">
        <v>1.3939999999999999</v>
      </c>
      <c r="C3996" s="80">
        <v>1.403</v>
      </c>
      <c r="D3996" s="80">
        <v>1.373</v>
      </c>
      <c r="E3996" s="80">
        <v>1.3839999999999999</v>
      </c>
      <c r="F3996" s="79">
        <v>39178914</v>
      </c>
      <c r="G3996" s="79">
        <v>7752489069</v>
      </c>
      <c r="H3996" s="123">
        <v>10729.4444352884</v>
      </c>
      <c r="I3996" s="124"/>
    </row>
    <row r="3997" spans="1:9" ht="25.35" customHeight="1">
      <c r="A3997" s="81">
        <v>40204</v>
      </c>
      <c r="B3997" s="80">
        <v>1.389</v>
      </c>
      <c r="C3997" s="80">
        <v>1.4019999999999999</v>
      </c>
      <c r="D3997" s="80">
        <v>1.3779999999999999</v>
      </c>
      <c r="E3997" s="80">
        <v>1.397</v>
      </c>
      <c r="F3997" s="79">
        <v>34967123</v>
      </c>
      <c r="G3997" s="79">
        <v>7752489069</v>
      </c>
      <c r="H3997" s="123">
        <v>10830.226881905601</v>
      </c>
      <c r="I3997" s="124"/>
    </row>
    <row r="3998" spans="1:9" ht="25.35" customHeight="1">
      <c r="A3998" s="81">
        <v>40203</v>
      </c>
      <c r="B3998" s="80">
        <v>1.4079999999999999</v>
      </c>
      <c r="C3998" s="80">
        <v>1.4330000000000001</v>
      </c>
      <c r="D3998" s="80">
        <v>1.39</v>
      </c>
      <c r="E3998" s="80">
        <v>1.3939999999999999</v>
      </c>
      <c r="F3998" s="79">
        <v>31706881</v>
      </c>
      <c r="G3998" s="79">
        <v>7752449433</v>
      </c>
      <c r="H3998" s="123">
        <v>10806.913999463501</v>
      </c>
      <c r="I3998" s="124"/>
    </row>
    <row r="3999" spans="1:9" ht="25.35" customHeight="1">
      <c r="A3999" s="81">
        <v>40200</v>
      </c>
      <c r="B3999" s="80">
        <v>1.4259999999999999</v>
      </c>
      <c r="C3999" s="80">
        <v>1.4470000000000001</v>
      </c>
      <c r="D3999" s="80">
        <v>1.417</v>
      </c>
      <c r="E3999" s="80">
        <v>1.4259999999999999</v>
      </c>
      <c r="F3999" s="79">
        <v>24734390</v>
      </c>
      <c r="G3999" s="79">
        <v>7752449433</v>
      </c>
      <c r="H3999" s="123">
        <v>11054.993808228701</v>
      </c>
      <c r="I3999" s="124"/>
    </row>
    <row r="4000" spans="1:9" ht="25.35" customHeight="1">
      <c r="A4000" s="81">
        <v>40199</v>
      </c>
      <c r="B4000" s="80">
        <v>1.456</v>
      </c>
      <c r="C4000" s="80">
        <v>1.46</v>
      </c>
      <c r="D4000" s="80">
        <v>1.427</v>
      </c>
      <c r="E4000" s="80">
        <v>1.4319999999999999</v>
      </c>
      <c r="F4000" s="79">
        <v>22251059</v>
      </c>
      <c r="G4000" s="79">
        <v>7752449433</v>
      </c>
      <c r="H4000" s="123">
        <v>11101.506981804399</v>
      </c>
      <c r="I4000" s="124"/>
    </row>
    <row r="4001" spans="1:9" ht="25.35" customHeight="1">
      <c r="A4001" s="81">
        <v>40198</v>
      </c>
      <c r="B4001" s="80">
        <v>1.458</v>
      </c>
      <c r="C4001" s="80">
        <v>1.468</v>
      </c>
      <c r="D4001" s="80">
        <v>1.4430000000000001</v>
      </c>
      <c r="E4001" s="80">
        <v>1.448</v>
      </c>
      <c r="F4001" s="79">
        <v>39690173</v>
      </c>
      <c r="G4001" s="79">
        <v>7752448977</v>
      </c>
      <c r="H4001" s="123">
        <v>11225.546687980999</v>
      </c>
      <c r="I4001" s="124"/>
    </row>
    <row r="4002" spans="1:9" ht="25.35" customHeight="1">
      <c r="A4002" s="81">
        <v>40197</v>
      </c>
      <c r="B4002" s="80">
        <v>1.47</v>
      </c>
      <c r="C4002" s="80">
        <v>1.4730000000000001</v>
      </c>
      <c r="D4002" s="80">
        <v>1.4550000000000001</v>
      </c>
      <c r="E4002" s="80">
        <v>1.46</v>
      </c>
      <c r="F4002" s="79">
        <v>20111283</v>
      </c>
      <c r="G4002" s="79">
        <v>7752448977</v>
      </c>
      <c r="H4002" s="123">
        <v>11318.5758021525</v>
      </c>
      <c r="I4002" s="124"/>
    </row>
    <row r="4003" spans="1:9" ht="25.35" customHeight="1">
      <c r="A4003" s="81">
        <v>40196</v>
      </c>
      <c r="B4003" s="80">
        <v>1.452</v>
      </c>
      <c r="C4003" s="80">
        <v>1.472</v>
      </c>
      <c r="D4003" s="80">
        <v>1.4470000000000001</v>
      </c>
      <c r="E4003" s="80">
        <v>1.4690000000000001</v>
      </c>
      <c r="F4003" s="79">
        <v>20892836</v>
      </c>
      <c r="G4003" s="79">
        <v>7752412586</v>
      </c>
      <c r="H4003" s="123">
        <v>11388.293948361699</v>
      </c>
      <c r="I4003" s="124"/>
    </row>
    <row r="4004" spans="1:9" ht="25.35" customHeight="1">
      <c r="A4004" s="81">
        <v>40193</v>
      </c>
      <c r="B4004" s="80">
        <v>1.464</v>
      </c>
      <c r="C4004" s="80">
        <v>1.476</v>
      </c>
      <c r="D4004" s="80">
        <v>1.4470000000000001</v>
      </c>
      <c r="E4004" s="80">
        <v>1.45</v>
      </c>
      <c r="F4004" s="79">
        <v>36369474</v>
      </c>
      <c r="G4004" s="79">
        <v>7752412586</v>
      </c>
      <c r="H4004" s="123">
        <v>11240.9986193638</v>
      </c>
      <c r="I4004" s="124"/>
    </row>
    <row r="4005" spans="1:9" ht="25.35" customHeight="1">
      <c r="A4005" s="81">
        <v>40192</v>
      </c>
      <c r="B4005" s="80">
        <v>1.4810000000000001</v>
      </c>
      <c r="C4005" s="80">
        <v>1.49</v>
      </c>
      <c r="D4005" s="80">
        <v>1.4590000000000001</v>
      </c>
      <c r="E4005" s="80">
        <v>1.4670000000000001</v>
      </c>
      <c r="F4005" s="79">
        <v>15486190</v>
      </c>
      <c r="G4005" s="79">
        <v>7752412586</v>
      </c>
      <c r="H4005" s="123">
        <v>11372.789322808199</v>
      </c>
      <c r="I4005" s="124"/>
    </row>
    <row r="4006" spans="1:9" ht="25.35" customHeight="1">
      <c r="A4006" s="81">
        <v>40191</v>
      </c>
      <c r="B4006" s="80">
        <v>1.4490000000000001</v>
      </c>
      <c r="C4006" s="80">
        <v>1.482</v>
      </c>
      <c r="D4006" s="80">
        <v>1.4470000000000001</v>
      </c>
      <c r="E4006" s="80">
        <v>1.4690000000000001</v>
      </c>
      <c r="F4006" s="79">
        <v>33533762</v>
      </c>
      <c r="G4006" s="79">
        <v>7752412586</v>
      </c>
      <c r="H4006" s="123">
        <v>11388.293948361699</v>
      </c>
      <c r="I4006" s="124"/>
    </row>
    <row r="4007" spans="1:9" ht="25.35" customHeight="1">
      <c r="A4007" s="81">
        <v>40190</v>
      </c>
      <c r="B4007" s="80">
        <v>1.4239999999999999</v>
      </c>
      <c r="C4007" s="80">
        <v>1.454</v>
      </c>
      <c r="D4007" s="80">
        <v>1.4179999999999999</v>
      </c>
      <c r="E4007" s="80">
        <v>1.4430000000000001</v>
      </c>
      <c r="F4007" s="79">
        <v>32983745</v>
      </c>
      <c r="G4007" s="79">
        <v>7752412586</v>
      </c>
      <c r="H4007" s="123">
        <v>11186.731967846699</v>
      </c>
      <c r="I4007" s="124"/>
    </row>
    <row r="4008" spans="1:9" ht="25.35" customHeight="1">
      <c r="A4008" s="81">
        <v>40189</v>
      </c>
      <c r="B4008" s="80">
        <v>1.431</v>
      </c>
      <c r="C4008" s="80">
        <v>1.4339999999999999</v>
      </c>
      <c r="D4008" s="80">
        <v>1.4139999999999999</v>
      </c>
      <c r="E4008" s="80">
        <v>1.4259999999999999</v>
      </c>
      <c r="F4008" s="79">
        <v>33211789</v>
      </c>
      <c r="G4008" s="79">
        <v>7752410117</v>
      </c>
      <c r="H4008" s="123">
        <v>11054.937743607999</v>
      </c>
      <c r="I4008" s="124"/>
    </row>
    <row r="4009" spans="1:9" ht="25.35" customHeight="1">
      <c r="A4009" s="81">
        <v>40186</v>
      </c>
      <c r="B4009" s="80">
        <v>1.44</v>
      </c>
      <c r="C4009" s="80">
        <v>1.4530000000000001</v>
      </c>
      <c r="D4009" s="80">
        <v>1.417</v>
      </c>
      <c r="E4009" s="80">
        <v>1.43</v>
      </c>
      <c r="F4009" s="79">
        <v>33653222</v>
      </c>
      <c r="G4009" s="79">
        <v>7752410117</v>
      </c>
      <c r="H4009" s="123">
        <v>11085.9460606799</v>
      </c>
      <c r="I4009" s="124"/>
    </row>
    <row r="4010" spans="1:9" ht="25.35" customHeight="1">
      <c r="A4010" s="81">
        <v>40185</v>
      </c>
      <c r="B4010" s="80">
        <v>1.446</v>
      </c>
      <c r="C4010" s="80">
        <v>1.446</v>
      </c>
      <c r="D4010" s="80">
        <v>1.4119999999999999</v>
      </c>
      <c r="E4010" s="80">
        <v>1.4279999999999999</v>
      </c>
      <c r="F4010" s="79">
        <v>33199000</v>
      </c>
      <c r="G4010" s="79">
        <v>7752410117</v>
      </c>
      <c r="H4010" s="123">
        <v>11070.4414400643</v>
      </c>
      <c r="I4010" s="124"/>
    </row>
    <row r="4011" spans="1:9" ht="25.35" customHeight="1">
      <c r="A4011" s="81">
        <v>40184</v>
      </c>
      <c r="B4011" s="80">
        <v>1.4139999999999999</v>
      </c>
      <c r="C4011" s="80">
        <v>1.4530000000000001</v>
      </c>
      <c r="D4011" s="80">
        <v>1.4039999999999999</v>
      </c>
      <c r="E4011" s="80">
        <v>1.446</v>
      </c>
      <c r="F4011" s="79">
        <v>36437544</v>
      </c>
      <c r="G4011" s="79">
        <v>7752410117</v>
      </c>
      <c r="H4011" s="123">
        <v>11209.9857980825</v>
      </c>
      <c r="I4011" s="124"/>
    </row>
    <row r="4012" spans="1:9" ht="25.35" customHeight="1">
      <c r="A4012" s="81">
        <v>40183</v>
      </c>
      <c r="B4012" s="80">
        <v>1.3979999999999999</v>
      </c>
      <c r="C4012" s="80">
        <v>1.4219999999999999</v>
      </c>
      <c r="D4012" s="80">
        <v>1.379</v>
      </c>
      <c r="E4012" s="80">
        <v>1.4159999999999999</v>
      </c>
      <c r="F4012" s="79">
        <v>59671434</v>
      </c>
      <c r="G4012" s="79">
        <v>7752410117</v>
      </c>
      <c r="H4012" s="123">
        <v>10977.4127922115</v>
      </c>
      <c r="I4012" s="124"/>
    </row>
    <row r="4013" spans="1:9" ht="25.35" customHeight="1">
      <c r="A4013" s="81">
        <v>40182</v>
      </c>
      <c r="B4013" s="80">
        <v>1.3480000000000001</v>
      </c>
      <c r="C4013" s="80">
        <v>1.3879999999999999</v>
      </c>
      <c r="D4013" s="80">
        <v>1.3480000000000001</v>
      </c>
      <c r="E4013" s="80">
        <v>1.3879999999999999</v>
      </c>
      <c r="F4013" s="79">
        <v>21527174</v>
      </c>
      <c r="G4013" s="79">
        <v>7752410117</v>
      </c>
      <c r="H4013" s="123">
        <v>10760.345331115301</v>
      </c>
      <c r="I4013" s="124"/>
    </row>
    <row r="4014" spans="1:9" ht="25.35" customHeight="1">
      <c r="A4014" s="81">
        <v>40178</v>
      </c>
      <c r="B4014" s="80">
        <v>1.387</v>
      </c>
      <c r="C4014" s="80">
        <v>1.387</v>
      </c>
      <c r="D4014" s="80">
        <v>1.3460000000000001</v>
      </c>
      <c r="E4014" s="80">
        <v>1.35</v>
      </c>
      <c r="F4014" s="79">
        <v>9264456</v>
      </c>
      <c r="G4014" s="79">
        <v>7752410117</v>
      </c>
      <c r="H4014" s="123">
        <v>10465.7538427819</v>
      </c>
      <c r="I4014" s="124"/>
    </row>
    <row r="4015" spans="1:9" ht="25.35" customHeight="1">
      <c r="A4015" s="81">
        <v>40177</v>
      </c>
      <c r="B4015" s="80">
        <v>1.3740000000000001</v>
      </c>
      <c r="C4015" s="80">
        <v>1.39</v>
      </c>
      <c r="D4015" s="80">
        <v>1.3660000000000001</v>
      </c>
      <c r="E4015" s="80">
        <v>1.3720000000000001</v>
      </c>
      <c r="F4015" s="79">
        <v>6544970</v>
      </c>
      <c r="G4015" s="79">
        <v>7752410117</v>
      </c>
      <c r="H4015" s="123">
        <v>10636.306517872001</v>
      </c>
      <c r="I4015" s="124"/>
    </row>
    <row r="4016" spans="1:9" ht="25.35" customHeight="1">
      <c r="A4016" s="81">
        <v>40176</v>
      </c>
      <c r="B4016" s="80">
        <v>1.39</v>
      </c>
      <c r="C4016" s="80">
        <v>1.4039999999999999</v>
      </c>
      <c r="D4016" s="80">
        <v>1.373</v>
      </c>
      <c r="E4016" s="80">
        <v>1.381</v>
      </c>
      <c r="F4016" s="79">
        <v>8688399</v>
      </c>
      <c r="G4016" s="79">
        <v>7752381004</v>
      </c>
      <c r="H4016" s="123">
        <v>10706.038491826899</v>
      </c>
      <c r="I4016" s="124"/>
    </row>
    <row r="4017" spans="1:9" ht="25.35" customHeight="1">
      <c r="A4017" s="81">
        <v>40171</v>
      </c>
      <c r="B4017" s="80">
        <v>1.369</v>
      </c>
      <c r="C4017" s="80">
        <v>1.385</v>
      </c>
      <c r="D4017" s="80">
        <v>1.357</v>
      </c>
      <c r="E4017" s="80">
        <v>1.3720000000000001</v>
      </c>
      <c r="F4017" s="79">
        <v>0</v>
      </c>
      <c r="G4017" s="79">
        <v>7752381004</v>
      </c>
      <c r="H4017" s="123">
        <v>10636.2665748366</v>
      </c>
      <c r="I4017" s="124"/>
    </row>
    <row r="4018" spans="1:9" ht="25.35" customHeight="1">
      <c r="A4018" s="81">
        <v>40170</v>
      </c>
      <c r="B4018" s="80">
        <v>1.41</v>
      </c>
      <c r="C4018" s="80">
        <v>1.41</v>
      </c>
      <c r="D4018" s="80">
        <v>1.355</v>
      </c>
      <c r="E4018" s="80">
        <v>1.375</v>
      </c>
      <c r="F4018" s="79">
        <v>20199416</v>
      </c>
      <c r="G4018" s="79">
        <v>7752381004</v>
      </c>
      <c r="H4018" s="123">
        <v>10659.523880500001</v>
      </c>
      <c r="I4018" s="124"/>
    </row>
    <row r="4019" spans="1:9" ht="25.35" customHeight="1">
      <c r="A4019" s="81">
        <v>40169</v>
      </c>
      <c r="B4019" s="80">
        <v>1.41</v>
      </c>
      <c r="C4019" s="80">
        <v>1.4279999999999999</v>
      </c>
      <c r="D4019" s="80">
        <v>1.4039999999999999</v>
      </c>
      <c r="E4019" s="80">
        <v>1.4179999999999999</v>
      </c>
      <c r="F4019" s="79">
        <v>13200538</v>
      </c>
      <c r="G4019" s="79">
        <v>7752381004</v>
      </c>
      <c r="H4019" s="123">
        <v>10992.8761305936</v>
      </c>
      <c r="I4019" s="124"/>
    </row>
    <row r="4020" spans="1:9" ht="25.35" customHeight="1">
      <c r="A4020" s="81">
        <v>40168</v>
      </c>
      <c r="B4020" s="80">
        <v>1.379</v>
      </c>
      <c r="C4020" s="80">
        <v>1.4159999999999999</v>
      </c>
      <c r="D4020" s="80">
        <v>1.359</v>
      </c>
      <c r="E4020" s="80">
        <v>1.4079999999999999</v>
      </c>
      <c r="F4020" s="79">
        <v>20234025</v>
      </c>
      <c r="G4020" s="79">
        <v>7752270739</v>
      </c>
      <c r="H4020" s="123">
        <v>10915.1971413669</v>
      </c>
      <c r="I4020" s="124"/>
    </row>
    <row r="4021" spans="1:9" ht="25.35" customHeight="1">
      <c r="A4021" s="81">
        <v>40165</v>
      </c>
      <c r="B4021" s="80">
        <v>1.405</v>
      </c>
      <c r="C4021" s="80">
        <v>1.4350000000000001</v>
      </c>
      <c r="D4021" s="80">
        <v>1.375</v>
      </c>
      <c r="E4021" s="80">
        <v>1.383</v>
      </c>
      <c r="F4021" s="79">
        <v>60375494</v>
      </c>
      <c r="G4021" s="79">
        <v>7752270739</v>
      </c>
      <c r="H4021" s="123">
        <v>10721.3905577204</v>
      </c>
      <c r="I4021" s="124"/>
    </row>
    <row r="4022" spans="1:9" ht="25.35" customHeight="1">
      <c r="A4022" s="81">
        <v>40164</v>
      </c>
      <c r="B4022" s="80">
        <v>1.42</v>
      </c>
      <c r="C4022" s="80">
        <v>1.4359999999999999</v>
      </c>
      <c r="D4022" s="80">
        <v>1.4039999999999999</v>
      </c>
      <c r="E4022" s="80">
        <v>1.409</v>
      </c>
      <c r="F4022" s="79">
        <v>16292452</v>
      </c>
      <c r="G4022" s="79">
        <v>7752270739</v>
      </c>
      <c r="H4022" s="123">
        <v>10922.9488502271</v>
      </c>
      <c r="I4022" s="124"/>
    </row>
    <row r="4023" spans="1:9" ht="25.35" customHeight="1">
      <c r="A4023" s="81">
        <v>40163</v>
      </c>
      <c r="B4023" s="80">
        <v>1.42</v>
      </c>
      <c r="C4023" s="80">
        <v>1.429</v>
      </c>
      <c r="D4023" s="80">
        <v>1.41</v>
      </c>
      <c r="E4023" s="80">
        <v>1.427</v>
      </c>
      <c r="F4023" s="79">
        <v>23966265</v>
      </c>
      <c r="G4023" s="79">
        <v>7752270739</v>
      </c>
      <c r="H4023" s="123">
        <v>11062.489775281099</v>
      </c>
      <c r="I4023" s="124"/>
    </row>
    <row r="4024" spans="1:9" ht="25.35" customHeight="1">
      <c r="A4024" s="81">
        <v>40162</v>
      </c>
      <c r="B4024" s="80">
        <v>1.4370000000000001</v>
      </c>
      <c r="C4024" s="80">
        <v>1.4370000000000001</v>
      </c>
      <c r="D4024" s="80">
        <v>1.407</v>
      </c>
      <c r="E4024" s="80">
        <v>1.413</v>
      </c>
      <c r="F4024" s="79">
        <v>14940503</v>
      </c>
      <c r="G4024" s="79">
        <v>7752270739</v>
      </c>
      <c r="H4024" s="123">
        <v>10953.9584580962</v>
      </c>
      <c r="I4024" s="124"/>
    </row>
    <row r="4025" spans="1:9" ht="25.35" customHeight="1">
      <c r="A4025" s="81">
        <v>40161</v>
      </c>
      <c r="B4025" s="80">
        <v>1.4359999999999999</v>
      </c>
      <c r="C4025" s="80">
        <v>1.4370000000000001</v>
      </c>
      <c r="D4025" s="80">
        <v>1.42</v>
      </c>
      <c r="E4025" s="80">
        <v>1.43</v>
      </c>
      <c r="F4025" s="79">
        <v>14088512</v>
      </c>
      <c r="G4025" s="79">
        <v>7752221393</v>
      </c>
      <c r="H4025" s="123">
        <v>11085.676185369801</v>
      </c>
      <c r="I4025" s="124"/>
    </row>
    <row r="4026" spans="1:9" ht="25.35" customHeight="1">
      <c r="A4026" s="81">
        <v>40158</v>
      </c>
      <c r="B4026" s="80">
        <v>1.427</v>
      </c>
      <c r="C4026" s="80">
        <v>1.444</v>
      </c>
      <c r="D4026" s="80">
        <v>1.4179999999999999</v>
      </c>
      <c r="E4026" s="80">
        <v>1.421</v>
      </c>
      <c r="F4026" s="79">
        <v>11463785</v>
      </c>
      <c r="G4026" s="79">
        <v>7752221393</v>
      </c>
      <c r="H4026" s="123">
        <v>11015.9066290254</v>
      </c>
      <c r="I4026" s="124"/>
    </row>
    <row r="4027" spans="1:9" ht="25.35" customHeight="1">
      <c r="A4027" s="81">
        <v>40157</v>
      </c>
      <c r="B4027" s="80">
        <v>1.4079999999999999</v>
      </c>
      <c r="C4027" s="80">
        <v>1.427</v>
      </c>
      <c r="D4027" s="80">
        <v>1.403</v>
      </c>
      <c r="E4027" s="80">
        <v>1.427</v>
      </c>
      <c r="F4027" s="79">
        <v>21125317</v>
      </c>
      <c r="G4027" s="79">
        <v>7752221393</v>
      </c>
      <c r="H4027" s="123">
        <v>11062.4193585427</v>
      </c>
      <c r="I4027" s="124"/>
    </row>
    <row r="4028" spans="1:9" ht="25.35" customHeight="1">
      <c r="A4028" s="81">
        <v>40156</v>
      </c>
      <c r="B4028" s="80">
        <v>1.4039999999999999</v>
      </c>
      <c r="C4028" s="80">
        <v>1.423</v>
      </c>
      <c r="D4028" s="80">
        <v>1.391</v>
      </c>
      <c r="E4028" s="80">
        <v>1.4019999999999999</v>
      </c>
      <c r="F4028" s="79">
        <v>20597247</v>
      </c>
      <c r="G4028" s="79">
        <v>7752221393</v>
      </c>
      <c r="H4028" s="123">
        <v>10868.614008545101</v>
      </c>
      <c r="I4028" s="124"/>
    </row>
    <row r="4029" spans="1:9" ht="25.35" customHeight="1">
      <c r="A4029" s="81">
        <v>40155</v>
      </c>
      <c r="B4029" s="80">
        <v>1.4139999999999999</v>
      </c>
      <c r="C4029" s="80">
        <v>1.425</v>
      </c>
      <c r="D4029" s="80">
        <v>1.397</v>
      </c>
      <c r="E4029" s="80">
        <v>1.4019999999999999</v>
      </c>
      <c r="F4029" s="79">
        <v>16884523</v>
      </c>
      <c r="G4029" s="79">
        <v>7752221393</v>
      </c>
      <c r="H4029" s="123">
        <v>10868.614008545101</v>
      </c>
      <c r="I4029" s="124"/>
    </row>
    <row r="4030" spans="1:9" ht="25.35" customHeight="1">
      <c r="A4030" s="81">
        <v>40154</v>
      </c>
      <c r="B4030" s="80">
        <v>1.4119999999999999</v>
      </c>
      <c r="C4030" s="80">
        <v>1.44</v>
      </c>
      <c r="D4030" s="80">
        <v>1.395</v>
      </c>
      <c r="E4030" s="80">
        <v>1.4219999999999999</v>
      </c>
      <c r="F4030" s="79">
        <v>20866592</v>
      </c>
      <c r="G4030" s="79">
        <v>7752186192</v>
      </c>
      <c r="H4030" s="123">
        <v>11023.6082327236</v>
      </c>
      <c r="I4030" s="124"/>
    </row>
    <row r="4031" spans="1:9" ht="25.35" customHeight="1">
      <c r="A4031" s="81">
        <v>40151</v>
      </c>
      <c r="B4031" s="80">
        <v>1.42</v>
      </c>
      <c r="C4031" s="80">
        <v>1.431</v>
      </c>
      <c r="D4031" s="80">
        <v>1.395</v>
      </c>
      <c r="E4031" s="80">
        <v>1.423</v>
      </c>
      <c r="F4031" s="79">
        <v>26408672</v>
      </c>
      <c r="G4031" s="79">
        <v>7752186192</v>
      </c>
      <c r="H4031" s="123">
        <v>11031.360781175599</v>
      </c>
      <c r="I4031" s="124"/>
    </row>
    <row r="4032" spans="1:9" ht="25.35" customHeight="1">
      <c r="A4032" s="81">
        <v>40150</v>
      </c>
      <c r="B4032" s="80">
        <v>1.46</v>
      </c>
      <c r="C4032" s="80">
        <v>1.46</v>
      </c>
      <c r="D4032" s="80">
        <v>1.425</v>
      </c>
      <c r="E4032" s="80">
        <v>1.4279999999999999</v>
      </c>
      <c r="F4032" s="79">
        <v>25342534</v>
      </c>
      <c r="G4032" s="79">
        <v>7752186192</v>
      </c>
      <c r="H4032" s="123">
        <v>11070.1216751703</v>
      </c>
      <c r="I4032" s="124"/>
    </row>
    <row r="4033" spans="1:9" ht="25.35" customHeight="1">
      <c r="A4033" s="81">
        <v>40149</v>
      </c>
      <c r="B4033" s="80">
        <v>1.421</v>
      </c>
      <c r="C4033" s="80">
        <v>1.4530000000000001</v>
      </c>
      <c r="D4033" s="80">
        <v>1.421</v>
      </c>
      <c r="E4033" s="80">
        <v>1.446</v>
      </c>
      <c r="F4033" s="79">
        <v>23271817</v>
      </c>
      <c r="G4033" s="79">
        <v>7752186192</v>
      </c>
      <c r="H4033" s="123">
        <v>11209.6620025103</v>
      </c>
      <c r="I4033" s="124"/>
    </row>
    <row r="4034" spans="1:9" ht="25.35" customHeight="1">
      <c r="A4034" s="81">
        <v>40148</v>
      </c>
      <c r="B4034" s="80">
        <v>1.42</v>
      </c>
      <c r="C4034" s="80">
        <v>1.431</v>
      </c>
      <c r="D4034" s="80">
        <v>1.411</v>
      </c>
      <c r="E4034" s="80">
        <v>1.4239999999999999</v>
      </c>
      <c r="F4034" s="79">
        <v>25264381</v>
      </c>
      <c r="G4034" s="79">
        <v>7752186192</v>
      </c>
      <c r="H4034" s="123">
        <v>11039.112405495</v>
      </c>
      <c r="I4034" s="124"/>
    </row>
    <row r="4035" spans="1:9" ht="25.35" customHeight="1">
      <c r="A4035" s="81">
        <v>40147</v>
      </c>
      <c r="B4035" s="80">
        <v>1.4430000000000001</v>
      </c>
      <c r="C4035" s="80">
        <v>1.4430000000000001</v>
      </c>
      <c r="D4035" s="80">
        <v>1.3979999999999999</v>
      </c>
      <c r="E4035" s="80">
        <v>1.4019999999999999</v>
      </c>
      <c r="F4035" s="79">
        <v>29482745</v>
      </c>
      <c r="G4035" s="79">
        <v>7752033835</v>
      </c>
      <c r="H4035" s="123">
        <v>10868.3510522384</v>
      </c>
      <c r="I4035" s="124"/>
    </row>
    <row r="4036" spans="1:9" ht="25.35" customHeight="1">
      <c r="A4036" s="81">
        <v>40144</v>
      </c>
      <c r="B4036" s="80">
        <v>1.43</v>
      </c>
      <c r="C4036" s="80">
        <v>1.4550000000000001</v>
      </c>
      <c r="D4036" s="80">
        <v>1.425</v>
      </c>
      <c r="E4036" s="80">
        <v>1.4450000000000001</v>
      </c>
      <c r="F4036" s="79">
        <v>15219207</v>
      </c>
      <c r="G4036" s="79">
        <v>7752033835</v>
      </c>
      <c r="H4036" s="123">
        <v>11201.6892981854</v>
      </c>
      <c r="I4036" s="124"/>
    </row>
    <row r="4037" spans="1:9" ht="25.35" customHeight="1">
      <c r="A4037" s="81">
        <v>40143</v>
      </c>
      <c r="B4037" s="80">
        <v>1.48</v>
      </c>
      <c r="C4037" s="80">
        <v>1.4870000000000001</v>
      </c>
      <c r="D4037" s="80">
        <v>1.4510000000000001</v>
      </c>
      <c r="E4037" s="80">
        <v>1.4530000000000001</v>
      </c>
      <c r="F4037" s="79">
        <v>13925327</v>
      </c>
      <c r="G4037" s="79">
        <v>7752033835</v>
      </c>
      <c r="H4037" s="123">
        <v>11263.7056945449</v>
      </c>
      <c r="I4037" s="124"/>
    </row>
    <row r="4038" spans="1:9" ht="25.35" customHeight="1">
      <c r="A4038" s="81">
        <v>40142</v>
      </c>
      <c r="B4038" s="80">
        <v>1.4950000000000001</v>
      </c>
      <c r="C4038" s="80">
        <v>1.4990000000000001</v>
      </c>
      <c r="D4038" s="80">
        <v>1.4790000000000001</v>
      </c>
      <c r="E4038" s="80">
        <v>1.4810000000000001</v>
      </c>
      <c r="F4038" s="79">
        <v>17384327</v>
      </c>
      <c r="G4038" s="79">
        <v>7752033835</v>
      </c>
      <c r="H4038" s="123">
        <v>11480.7626197462</v>
      </c>
      <c r="I4038" s="124"/>
    </row>
    <row r="4039" spans="1:9" ht="25.35" customHeight="1">
      <c r="A4039" s="81">
        <v>40141</v>
      </c>
      <c r="B4039" s="80">
        <v>1.4890000000000001</v>
      </c>
      <c r="C4039" s="80">
        <v>1.4970000000000001</v>
      </c>
      <c r="D4039" s="80">
        <v>1.4750000000000001</v>
      </c>
      <c r="E4039" s="80">
        <v>1.4830000000000001</v>
      </c>
      <c r="F4039" s="79">
        <v>18789861</v>
      </c>
      <c r="G4039" s="79">
        <v>7752033835</v>
      </c>
      <c r="H4039" s="123">
        <v>11496.266487807499</v>
      </c>
      <c r="I4039" s="124"/>
    </row>
    <row r="4040" spans="1:9" ht="25.35" customHeight="1">
      <c r="A4040" s="81">
        <v>40140</v>
      </c>
      <c r="B4040" s="80">
        <v>1.4670000000000001</v>
      </c>
      <c r="C4040" s="80">
        <v>1.4950000000000001</v>
      </c>
      <c r="D4040" s="80">
        <v>1.45</v>
      </c>
      <c r="E4040" s="80">
        <v>1.49</v>
      </c>
      <c r="F4040" s="79">
        <v>19627179</v>
      </c>
      <c r="G4040" s="79">
        <v>7752033835</v>
      </c>
      <c r="H4040" s="123">
        <v>11550.530488079199</v>
      </c>
      <c r="I4040" s="124"/>
    </row>
    <row r="4041" spans="1:9" ht="25.35" customHeight="1">
      <c r="A4041" s="81">
        <v>40137</v>
      </c>
      <c r="B4041" s="80">
        <v>1.45</v>
      </c>
      <c r="C4041" s="80">
        <v>1.4630000000000001</v>
      </c>
      <c r="D4041" s="80">
        <v>1.4339999999999999</v>
      </c>
      <c r="E4041" s="80">
        <v>1.452</v>
      </c>
      <c r="F4041" s="79">
        <v>29074233</v>
      </c>
      <c r="G4041" s="79">
        <v>7752033835</v>
      </c>
      <c r="H4041" s="123">
        <v>11255.9532984571</v>
      </c>
      <c r="I4041" s="124"/>
    </row>
    <row r="4042" spans="1:9" ht="25.35" customHeight="1">
      <c r="A4042" s="81">
        <v>40136</v>
      </c>
      <c r="B4042" s="80">
        <v>1.4670000000000001</v>
      </c>
      <c r="C4042" s="80">
        <v>1.4670000000000001</v>
      </c>
      <c r="D4042" s="80">
        <v>1.4359999999999999</v>
      </c>
      <c r="E4042" s="80">
        <v>1.4470000000000001</v>
      </c>
      <c r="F4042" s="79">
        <v>31113094</v>
      </c>
      <c r="G4042" s="79">
        <v>7752033835</v>
      </c>
      <c r="H4042" s="123">
        <v>11217.1931662466</v>
      </c>
      <c r="I4042" s="124"/>
    </row>
    <row r="4043" spans="1:9" ht="25.35" customHeight="1">
      <c r="A4043" s="81">
        <v>40135</v>
      </c>
      <c r="B4043" s="80">
        <v>1.48</v>
      </c>
      <c r="C4043" s="80">
        <v>1.4810000000000001</v>
      </c>
      <c r="D4043" s="80">
        <v>1.454</v>
      </c>
      <c r="E4043" s="80">
        <v>1.4590000000000001</v>
      </c>
      <c r="F4043" s="79">
        <v>49428002</v>
      </c>
      <c r="G4043" s="79">
        <v>7752033835</v>
      </c>
      <c r="H4043" s="123">
        <v>11310.2172987288</v>
      </c>
      <c r="I4043" s="124"/>
    </row>
    <row r="4044" spans="1:9" ht="25.35" customHeight="1">
      <c r="A4044" s="81">
        <v>40134</v>
      </c>
      <c r="B4044" s="80">
        <v>1.468</v>
      </c>
      <c r="C4044" s="80">
        <v>1.484</v>
      </c>
      <c r="D4044" s="80">
        <v>1.468</v>
      </c>
      <c r="E4044" s="80">
        <v>1.4750000000000001</v>
      </c>
      <c r="F4044" s="79">
        <v>38623090</v>
      </c>
      <c r="G4044" s="79">
        <v>7752033835</v>
      </c>
      <c r="H4044" s="123">
        <v>11434.250091447901</v>
      </c>
      <c r="I4044" s="124"/>
    </row>
    <row r="4045" spans="1:9" ht="25.35" customHeight="1">
      <c r="A4045" s="81">
        <v>40133</v>
      </c>
      <c r="B4045" s="80">
        <v>1.48</v>
      </c>
      <c r="C4045" s="80">
        <v>1.504</v>
      </c>
      <c r="D4045" s="80">
        <v>1.478</v>
      </c>
      <c r="E4045" s="80">
        <v>1.496</v>
      </c>
      <c r="F4045" s="79">
        <v>21024403</v>
      </c>
      <c r="G4045" s="79">
        <v>7752033835</v>
      </c>
      <c r="H4045" s="123">
        <v>11597.0430163774</v>
      </c>
      <c r="I4045" s="124"/>
    </row>
    <row r="4046" spans="1:9" ht="25.35" customHeight="1">
      <c r="A4046" s="81">
        <v>40130</v>
      </c>
      <c r="B4046" s="80">
        <v>1.464</v>
      </c>
      <c r="C4046" s="80">
        <v>1.478</v>
      </c>
      <c r="D4046" s="80">
        <v>1.4570000000000001</v>
      </c>
      <c r="E4046" s="80">
        <v>1.4670000000000001</v>
      </c>
      <c r="F4046" s="79">
        <v>27640239</v>
      </c>
      <c r="G4046" s="79">
        <v>7752033835</v>
      </c>
      <c r="H4046" s="123">
        <v>11372.2336950883</v>
      </c>
      <c r="I4046" s="124"/>
    </row>
    <row r="4047" spans="1:9" ht="25.35" customHeight="1">
      <c r="A4047" s="81">
        <v>40129</v>
      </c>
      <c r="B4047" s="80">
        <v>1.47</v>
      </c>
      <c r="C4047" s="80">
        <v>1.51</v>
      </c>
      <c r="D4047" s="80">
        <v>1.4590000000000001</v>
      </c>
      <c r="E4047" s="80">
        <v>1.472</v>
      </c>
      <c r="F4047" s="79">
        <v>72873564</v>
      </c>
      <c r="G4047" s="79">
        <v>7752026927</v>
      </c>
      <c r="H4047" s="123">
        <v>11410.9836587227</v>
      </c>
      <c r="I4047" s="124"/>
    </row>
    <row r="4048" spans="1:9" ht="25.35" customHeight="1">
      <c r="A4048" s="81">
        <v>40128</v>
      </c>
      <c r="B4048" s="80">
        <v>1.4079999999999999</v>
      </c>
      <c r="C4048" s="80">
        <v>1.431</v>
      </c>
      <c r="D4048" s="80">
        <v>1.3919999999999999</v>
      </c>
      <c r="E4048" s="80">
        <v>1.42</v>
      </c>
      <c r="F4048" s="79">
        <v>25394749</v>
      </c>
      <c r="G4048" s="79">
        <v>7752026927</v>
      </c>
      <c r="H4048" s="123">
        <v>11007.8779036591</v>
      </c>
      <c r="I4048" s="124"/>
    </row>
    <row r="4049" spans="1:9" ht="25.35" customHeight="1">
      <c r="A4049" s="81">
        <v>40127</v>
      </c>
      <c r="B4049" s="80">
        <v>1.351</v>
      </c>
      <c r="C4049" s="80">
        <v>1.4079999999999999</v>
      </c>
      <c r="D4049" s="80">
        <v>1.351</v>
      </c>
      <c r="E4049" s="80">
        <v>1.391</v>
      </c>
      <c r="F4049" s="79">
        <v>26583511</v>
      </c>
      <c r="G4049" s="79">
        <v>7752026927</v>
      </c>
      <c r="H4049" s="123">
        <v>10783.069706815901</v>
      </c>
      <c r="I4049" s="124"/>
    </row>
    <row r="4050" spans="1:9" ht="25.35" customHeight="1">
      <c r="A4050" s="81">
        <v>40126</v>
      </c>
      <c r="B4050" s="80">
        <v>1.391</v>
      </c>
      <c r="C4050" s="80">
        <v>1.4039999999999999</v>
      </c>
      <c r="D4050" s="80">
        <v>1.3660000000000001</v>
      </c>
      <c r="E4050" s="80">
        <v>1.39</v>
      </c>
      <c r="F4050" s="79">
        <v>14325968</v>
      </c>
      <c r="G4050" s="79">
        <v>7752026927</v>
      </c>
      <c r="H4050" s="123">
        <v>10775.3173176364</v>
      </c>
      <c r="I4050" s="124"/>
    </row>
    <row r="4051" spans="1:9" ht="25.35" customHeight="1">
      <c r="A4051" s="81">
        <v>40123</v>
      </c>
      <c r="B4051" s="80">
        <v>1.3620000000000001</v>
      </c>
      <c r="C4051" s="80">
        <v>1.385</v>
      </c>
      <c r="D4051" s="80">
        <v>1.3560000000000001</v>
      </c>
      <c r="E4051" s="80">
        <v>1.3779999999999999</v>
      </c>
      <c r="F4051" s="79">
        <v>18088870</v>
      </c>
      <c r="G4051" s="79">
        <v>7752026927</v>
      </c>
      <c r="H4051" s="123">
        <v>10682.29326805</v>
      </c>
      <c r="I4051" s="124"/>
    </row>
    <row r="4052" spans="1:9" ht="25.35" customHeight="1">
      <c r="A4052" s="81">
        <v>40122</v>
      </c>
      <c r="B4052" s="80">
        <v>1.329</v>
      </c>
      <c r="C4052" s="80">
        <v>1.3839999999999999</v>
      </c>
      <c r="D4052" s="80">
        <v>1.3140000000000001</v>
      </c>
      <c r="E4052" s="80">
        <v>1.369</v>
      </c>
      <c r="F4052" s="79">
        <v>27725764</v>
      </c>
      <c r="G4052" s="79">
        <v>7752026927</v>
      </c>
      <c r="H4052" s="123">
        <v>10612.524537775</v>
      </c>
      <c r="I4052" s="124"/>
    </row>
    <row r="4053" spans="1:9" ht="25.35" customHeight="1">
      <c r="A4053" s="81">
        <v>40121</v>
      </c>
      <c r="B4053" s="80">
        <v>1.33</v>
      </c>
      <c r="C4053" s="80">
        <v>1.3460000000000001</v>
      </c>
      <c r="D4053" s="80">
        <v>1.319</v>
      </c>
      <c r="E4053" s="80">
        <v>1.3360000000000001</v>
      </c>
      <c r="F4053" s="79">
        <v>13616351</v>
      </c>
      <c r="G4053" s="79">
        <v>7752026927</v>
      </c>
      <c r="H4053" s="123">
        <v>10356.708632440899</v>
      </c>
      <c r="I4053" s="124"/>
    </row>
    <row r="4054" spans="1:9" ht="25.35" customHeight="1">
      <c r="A4054" s="81">
        <v>40120</v>
      </c>
      <c r="B4054" s="80">
        <v>1.33</v>
      </c>
      <c r="C4054" s="80">
        <v>1.3360000000000001</v>
      </c>
      <c r="D4054" s="80">
        <v>1.319</v>
      </c>
      <c r="E4054" s="80">
        <v>1.323</v>
      </c>
      <c r="F4054" s="79">
        <v>20861911</v>
      </c>
      <c r="G4054" s="79">
        <v>7752026927</v>
      </c>
      <c r="H4054" s="123">
        <v>10255.932193675</v>
      </c>
      <c r="I4054" s="124"/>
    </row>
    <row r="4055" spans="1:9" ht="25.35" customHeight="1">
      <c r="A4055" s="81">
        <v>40119</v>
      </c>
      <c r="B4055" s="80">
        <v>1.3080000000000001</v>
      </c>
      <c r="C4055" s="80">
        <v>1.3460000000000001</v>
      </c>
      <c r="D4055" s="80">
        <v>1.3080000000000001</v>
      </c>
      <c r="E4055" s="80">
        <v>1.339</v>
      </c>
      <c r="F4055" s="79">
        <v>18309984</v>
      </c>
      <c r="G4055" s="79">
        <v>7752022823</v>
      </c>
      <c r="H4055" s="123">
        <v>10379.958456496301</v>
      </c>
      <c r="I4055" s="124"/>
    </row>
    <row r="4056" spans="1:9" ht="25.35" customHeight="1">
      <c r="A4056" s="81">
        <v>40116</v>
      </c>
      <c r="B4056" s="80">
        <v>1.329</v>
      </c>
      <c r="C4056" s="80">
        <v>1.345</v>
      </c>
      <c r="D4056" s="80">
        <v>1.3089999999999999</v>
      </c>
      <c r="E4056" s="80">
        <v>1.3129999999999999</v>
      </c>
      <c r="F4056" s="79">
        <v>26425788</v>
      </c>
      <c r="G4056" s="79">
        <v>7752022823</v>
      </c>
      <c r="H4056" s="123">
        <v>10178.406609781699</v>
      </c>
      <c r="I4056" s="124"/>
    </row>
    <row r="4057" spans="1:9" ht="25.35" customHeight="1">
      <c r="A4057" s="81">
        <v>40115</v>
      </c>
      <c r="B4057" s="80">
        <v>1.335</v>
      </c>
      <c r="C4057" s="80">
        <v>1.34</v>
      </c>
      <c r="D4057" s="80">
        <v>1.32</v>
      </c>
      <c r="E4057" s="80">
        <v>1.33</v>
      </c>
      <c r="F4057" s="79">
        <v>19679452</v>
      </c>
      <c r="G4057" s="79">
        <v>7752022823</v>
      </c>
      <c r="H4057" s="123">
        <v>10310.1906872707</v>
      </c>
      <c r="I4057" s="124"/>
    </row>
    <row r="4058" spans="1:9" ht="25.35" customHeight="1">
      <c r="A4058" s="81">
        <v>40114</v>
      </c>
      <c r="B4058" s="80">
        <v>1.3480000000000001</v>
      </c>
      <c r="C4058" s="80">
        <v>1.3480000000000001</v>
      </c>
      <c r="D4058" s="80">
        <v>1.33</v>
      </c>
      <c r="E4058" s="80">
        <v>1.3340000000000001</v>
      </c>
      <c r="F4058" s="79">
        <v>16939374</v>
      </c>
      <c r="G4058" s="79">
        <v>7752022823</v>
      </c>
      <c r="H4058" s="123">
        <v>10341.1983793458</v>
      </c>
      <c r="I4058" s="124"/>
    </row>
    <row r="4059" spans="1:9" ht="25.35" customHeight="1">
      <c r="A4059" s="81">
        <v>40113</v>
      </c>
      <c r="B4059" s="80">
        <v>1.343</v>
      </c>
      <c r="C4059" s="80">
        <v>1.345</v>
      </c>
      <c r="D4059" s="80">
        <v>1.3140000000000001</v>
      </c>
      <c r="E4059" s="80">
        <v>1.335</v>
      </c>
      <c r="F4059" s="79">
        <v>30603388</v>
      </c>
      <c r="G4059" s="79">
        <v>7752022823</v>
      </c>
      <c r="H4059" s="123">
        <v>10348.950764421201</v>
      </c>
      <c r="I4059" s="124"/>
    </row>
    <row r="4060" spans="1:9" ht="25.35" customHeight="1">
      <c r="A4060" s="81">
        <v>40112</v>
      </c>
      <c r="B4060" s="80">
        <v>1.35</v>
      </c>
      <c r="C4060" s="80">
        <v>1.3680000000000001</v>
      </c>
      <c r="D4060" s="80">
        <v>1.341</v>
      </c>
      <c r="E4060" s="80">
        <v>1.3480000000000001</v>
      </c>
      <c r="F4060" s="79">
        <v>17307764</v>
      </c>
      <c r="G4060" s="79">
        <v>7752021923</v>
      </c>
      <c r="H4060" s="123">
        <v>10449.725936635001</v>
      </c>
      <c r="I4060" s="124"/>
    </row>
    <row r="4061" spans="1:9" ht="25.35" customHeight="1">
      <c r="A4061" s="81">
        <v>40109</v>
      </c>
      <c r="B4061" s="80">
        <v>1.395</v>
      </c>
      <c r="C4061" s="80">
        <v>1.3979999999999999</v>
      </c>
      <c r="D4061" s="80">
        <v>1.3480000000000001</v>
      </c>
      <c r="E4061" s="80">
        <v>1.353</v>
      </c>
      <c r="F4061" s="79">
        <v>26723724</v>
      </c>
      <c r="G4061" s="79">
        <v>7752021923</v>
      </c>
      <c r="H4061" s="123">
        <v>10488.4860092855</v>
      </c>
      <c r="I4061" s="124"/>
    </row>
    <row r="4062" spans="1:9" ht="25.35" customHeight="1">
      <c r="A4062" s="81">
        <v>40108</v>
      </c>
      <c r="B4062" s="80">
        <v>1.37</v>
      </c>
      <c r="C4062" s="80">
        <v>1.4019999999999999</v>
      </c>
      <c r="D4062" s="80">
        <v>1.347</v>
      </c>
      <c r="E4062" s="80">
        <v>1.397</v>
      </c>
      <c r="F4062" s="79">
        <v>28393180</v>
      </c>
      <c r="G4062" s="79">
        <v>7752021923</v>
      </c>
      <c r="H4062" s="123">
        <v>10829.574278964499</v>
      </c>
      <c r="I4062" s="124"/>
    </row>
    <row r="4063" spans="1:9" ht="25.35" customHeight="1">
      <c r="A4063" s="81">
        <v>40107</v>
      </c>
      <c r="B4063" s="80">
        <v>1.363</v>
      </c>
      <c r="C4063" s="80">
        <v>1.3839999999999999</v>
      </c>
      <c r="D4063" s="80">
        <v>1.355</v>
      </c>
      <c r="E4063" s="80">
        <v>1.377</v>
      </c>
      <c r="F4063" s="79">
        <v>23148478</v>
      </c>
      <c r="G4063" s="79">
        <v>7752021923</v>
      </c>
      <c r="H4063" s="123">
        <v>10674.5339883626</v>
      </c>
      <c r="I4063" s="124"/>
    </row>
    <row r="4064" spans="1:9" ht="25.35" customHeight="1">
      <c r="A4064" s="81">
        <v>40106</v>
      </c>
      <c r="B4064" s="80">
        <v>1.3460000000000001</v>
      </c>
      <c r="C4064" s="80">
        <v>1.375</v>
      </c>
      <c r="D4064" s="80">
        <v>1.335</v>
      </c>
      <c r="E4064" s="80">
        <v>1.357</v>
      </c>
      <c r="F4064" s="79">
        <v>20354495</v>
      </c>
      <c r="G4064" s="79">
        <v>7752021923</v>
      </c>
      <c r="H4064" s="123">
        <v>10519.493697760699</v>
      </c>
      <c r="I4064" s="124"/>
    </row>
    <row r="4065" spans="1:9" ht="25.35" customHeight="1">
      <c r="A4065" s="81">
        <v>40105</v>
      </c>
      <c r="B4065" s="80">
        <v>1.331</v>
      </c>
      <c r="C4065" s="80">
        <v>1.35</v>
      </c>
      <c r="D4065" s="80">
        <v>1.3260000000000001</v>
      </c>
      <c r="E4065" s="80">
        <v>1.3420000000000001</v>
      </c>
      <c r="F4065" s="79">
        <v>14481148</v>
      </c>
      <c r="G4065" s="79">
        <v>7752021923</v>
      </c>
      <c r="H4065" s="123">
        <v>10403.213479809199</v>
      </c>
      <c r="I4065" s="124"/>
    </row>
    <row r="4066" spans="1:9" ht="25.35" customHeight="1">
      <c r="A4066" s="81">
        <v>40101</v>
      </c>
      <c r="B4066" s="80">
        <v>1.341</v>
      </c>
      <c r="C4066" s="80">
        <v>1.367</v>
      </c>
      <c r="D4066" s="80">
        <v>1.3320000000000001</v>
      </c>
      <c r="E4066" s="80">
        <v>1.353</v>
      </c>
      <c r="F4066" s="79">
        <v>27309865</v>
      </c>
      <c r="G4066" s="79">
        <v>7752021923</v>
      </c>
      <c r="H4066" s="123">
        <v>10488.4860092855</v>
      </c>
      <c r="I4066" s="124"/>
    </row>
    <row r="4067" spans="1:9" ht="25.35" customHeight="1">
      <c r="A4067" s="81">
        <v>40100</v>
      </c>
      <c r="B4067" s="80">
        <v>1.3560000000000001</v>
      </c>
      <c r="C4067" s="80">
        <v>1.369</v>
      </c>
      <c r="D4067" s="80">
        <v>1.34</v>
      </c>
      <c r="E4067" s="80">
        <v>1.343</v>
      </c>
      <c r="F4067" s="79">
        <v>25198495</v>
      </c>
      <c r="G4067" s="79">
        <v>7752021923</v>
      </c>
      <c r="H4067" s="123">
        <v>10410.9658639845</v>
      </c>
      <c r="I4067" s="124"/>
    </row>
    <row r="4068" spans="1:9" ht="25.35" customHeight="1">
      <c r="A4068" s="81">
        <v>40099</v>
      </c>
      <c r="B4068" s="80">
        <v>1.3494999999999999</v>
      </c>
      <c r="C4068" s="80">
        <v>1.3694999999999999</v>
      </c>
      <c r="D4068" s="80">
        <v>1.34256</v>
      </c>
      <c r="E4068" s="80">
        <v>1.3520000000000001</v>
      </c>
      <c r="F4068" s="79">
        <v>26442257</v>
      </c>
      <c r="G4068" s="79">
        <v>7752021923</v>
      </c>
      <c r="H4068" s="123">
        <v>10480.733625110201</v>
      </c>
      <c r="I4068" s="124"/>
    </row>
    <row r="4069" spans="1:9" ht="25.35" customHeight="1">
      <c r="A4069" s="81">
        <v>40098</v>
      </c>
      <c r="B4069" s="80">
        <v>1.365</v>
      </c>
      <c r="C4069" s="80">
        <v>1.3805000000000001</v>
      </c>
      <c r="D4069" s="80">
        <v>1.3474999999999999</v>
      </c>
      <c r="E4069" s="80">
        <v>1.353</v>
      </c>
      <c r="F4069" s="79">
        <v>23299799</v>
      </c>
      <c r="G4069" s="79">
        <v>7752021038</v>
      </c>
      <c r="H4069" s="123">
        <v>10488.4848118805</v>
      </c>
      <c r="I4069" s="124"/>
    </row>
    <row r="4070" spans="1:9" ht="25.35" customHeight="1">
      <c r="A4070" s="81">
        <v>40095</v>
      </c>
      <c r="B4070" s="80">
        <v>1.3460000000000001</v>
      </c>
      <c r="C4070" s="80">
        <v>1.3759999999999999</v>
      </c>
      <c r="D4070" s="80">
        <v>1.3405</v>
      </c>
      <c r="E4070" s="80">
        <v>1.3580000000000001</v>
      </c>
      <c r="F4070" s="79">
        <v>41210864</v>
      </c>
      <c r="G4070" s="79">
        <v>7752021038</v>
      </c>
      <c r="H4070" s="123">
        <v>10527.2448801059</v>
      </c>
      <c r="I4070" s="124"/>
    </row>
    <row r="4071" spans="1:9" ht="25.35" customHeight="1">
      <c r="A4071" s="81">
        <v>40094</v>
      </c>
      <c r="B4071" s="80">
        <v>1.329</v>
      </c>
      <c r="C4071" s="80">
        <v>1.359</v>
      </c>
      <c r="D4071" s="80">
        <v>1.325</v>
      </c>
      <c r="E4071" s="80">
        <v>1.3480000000000001</v>
      </c>
      <c r="F4071" s="79">
        <v>45584320</v>
      </c>
      <c r="G4071" s="79">
        <v>7752021038</v>
      </c>
      <c r="H4071" s="123">
        <v>10449.724743655001</v>
      </c>
      <c r="I4071" s="124"/>
    </row>
    <row r="4072" spans="1:9" ht="25.35" customHeight="1">
      <c r="A4072" s="81">
        <v>40093</v>
      </c>
      <c r="B4072" s="80">
        <v>1.3080000000000001</v>
      </c>
      <c r="C4072" s="80">
        <v>1.3160000000000001</v>
      </c>
      <c r="D4072" s="80">
        <v>1.298</v>
      </c>
      <c r="E4072" s="80">
        <v>1.3080000000000001</v>
      </c>
      <c r="F4072" s="79">
        <v>29987711</v>
      </c>
      <c r="G4072" s="79">
        <v>7752021038</v>
      </c>
      <c r="H4072" s="123">
        <v>10139.644197851099</v>
      </c>
      <c r="I4072" s="124"/>
    </row>
    <row r="4073" spans="1:9" ht="25.35" customHeight="1">
      <c r="A4073" s="81">
        <v>40092</v>
      </c>
      <c r="B4073" s="80">
        <v>1.2995000000000001</v>
      </c>
      <c r="C4073" s="80">
        <v>1.3185</v>
      </c>
      <c r="D4073" s="80">
        <v>1.2969999999999999</v>
      </c>
      <c r="E4073" s="80">
        <v>1.3080000000000001</v>
      </c>
      <c r="F4073" s="79">
        <v>31554862</v>
      </c>
      <c r="G4073" s="79">
        <v>7752021038</v>
      </c>
      <c r="H4073" s="123">
        <v>10139.644197851099</v>
      </c>
      <c r="I4073" s="124"/>
    </row>
    <row r="4074" spans="1:9" ht="25.35" customHeight="1">
      <c r="A4074" s="81">
        <v>40091</v>
      </c>
      <c r="B4074" s="80">
        <v>1.2915000000000001</v>
      </c>
      <c r="C4074" s="80">
        <v>1.3</v>
      </c>
      <c r="D4074" s="80">
        <v>1.256</v>
      </c>
      <c r="E4074" s="80">
        <v>1.298</v>
      </c>
      <c r="F4074" s="79">
        <v>31134709</v>
      </c>
      <c r="G4074" s="79">
        <v>7752021038</v>
      </c>
      <c r="H4074" s="123">
        <v>10062.123137287201</v>
      </c>
      <c r="I4074" s="124"/>
    </row>
    <row r="4075" spans="1:9" ht="25.35" customHeight="1">
      <c r="A4075" s="81">
        <v>40088</v>
      </c>
      <c r="B4075" s="80">
        <v>1.2929999999999999</v>
      </c>
      <c r="C4075" s="80">
        <v>1.3069999999999999</v>
      </c>
      <c r="D4075" s="80">
        <v>1.2789999999999999</v>
      </c>
      <c r="E4075" s="80">
        <v>1.2849999999999999</v>
      </c>
      <c r="F4075" s="79">
        <v>35024765</v>
      </c>
      <c r="G4075" s="79">
        <v>7752021038</v>
      </c>
      <c r="H4075" s="123">
        <v>9961.3467750783802</v>
      </c>
      <c r="I4075" s="124"/>
    </row>
    <row r="4076" spans="1:9" ht="25.35" customHeight="1">
      <c r="A4076" s="81">
        <v>40087</v>
      </c>
      <c r="B4076" s="80">
        <v>1.3095000000000001</v>
      </c>
      <c r="C4076" s="80">
        <v>1.3145</v>
      </c>
      <c r="D4076" s="80">
        <v>1.2965</v>
      </c>
      <c r="E4076" s="80">
        <v>1.2989999999999999</v>
      </c>
      <c r="F4076" s="79">
        <v>37316110</v>
      </c>
      <c r="G4076" s="79">
        <v>7752021038</v>
      </c>
      <c r="H4076" s="123">
        <v>10069.8745964646</v>
      </c>
      <c r="I4076" s="124"/>
    </row>
    <row r="4077" spans="1:9" ht="25.35" customHeight="1">
      <c r="A4077" s="81">
        <v>40086</v>
      </c>
      <c r="B4077" s="80">
        <v>1.3095000000000001</v>
      </c>
      <c r="C4077" s="80">
        <v>1.3385</v>
      </c>
      <c r="D4077" s="80">
        <v>1.3</v>
      </c>
      <c r="E4077" s="80">
        <v>1.3</v>
      </c>
      <c r="F4077" s="79">
        <v>74630954</v>
      </c>
      <c r="G4077" s="79">
        <v>7750521038</v>
      </c>
      <c r="H4077" s="123">
        <v>10075.676979826399</v>
      </c>
      <c r="I4077" s="124"/>
    </row>
    <row r="4078" spans="1:9" ht="25.35" customHeight="1">
      <c r="A4078" s="81">
        <v>40085</v>
      </c>
      <c r="B4078" s="80">
        <v>1.3105</v>
      </c>
      <c r="C4078" s="80">
        <v>1.3149999999999999</v>
      </c>
      <c r="D4078" s="80">
        <v>1.3</v>
      </c>
      <c r="E4078" s="80">
        <v>1.3085</v>
      </c>
      <c r="F4078" s="79">
        <v>57448257</v>
      </c>
      <c r="G4078" s="79">
        <v>7750521038</v>
      </c>
      <c r="H4078" s="123">
        <v>10141.5571773625</v>
      </c>
      <c r="I4078" s="124"/>
    </row>
    <row r="4079" spans="1:9" ht="25.35" customHeight="1">
      <c r="A4079" s="81">
        <v>40084</v>
      </c>
      <c r="B4079" s="80">
        <v>1.3285</v>
      </c>
      <c r="C4079" s="80">
        <v>1.329</v>
      </c>
      <c r="D4079" s="80">
        <v>1.2949999999999999</v>
      </c>
      <c r="E4079" s="80">
        <v>1.3085</v>
      </c>
      <c r="F4079" s="79">
        <v>64014581</v>
      </c>
      <c r="G4079" s="79">
        <v>7750521038</v>
      </c>
      <c r="H4079" s="123">
        <v>10141.5571773625</v>
      </c>
      <c r="I4079" s="124"/>
    </row>
    <row r="4080" spans="1:9" ht="25.35" customHeight="1">
      <c r="A4080" s="81">
        <v>40081</v>
      </c>
      <c r="B4080" s="80">
        <v>1.3294999999999999</v>
      </c>
      <c r="C4080" s="80">
        <v>1.3420000000000001</v>
      </c>
      <c r="D4080" s="80">
        <v>1.321</v>
      </c>
      <c r="E4080" s="80">
        <v>1.3220000000000001</v>
      </c>
      <c r="F4080" s="79">
        <v>18669393</v>
      </c>
      <c r="G4080" s="79">
        <v>7750521038</v>
      </c>
      <c r="H4080" s="123">
        <v>10246.1890191972</v>
      </c>
      <c r="I4080" s="124"/>
    </row>
    <row r="4081" spans="1:9" ht="25.35" customHeight="1">
      <c r="A4081" s="81">
        <v>40080</v>
      </c>
      <c r="B4081" s="80">
        <v>1.3514999999999999</v>
      </c>
      <c r="C4081" s="80">
        <v>1.357</v>
      </c>
      <c r="D4081" s="80">
        <v>1.3274999999999999</v>
      </c>
      <c r="E4081" s="80">
        <v>1.3340000000000001</v>
      </c>
      <c r="F4081" s="79">
        <v>54234568</v>
      </c>
      <c r="G4081" s="79">
        <v>7750521038</v>
      </c>
      <c r="H4081" s="123">
        <v>10339.194998168699</v>
      </c>
      <c r="I4081" s="124"/>
    </row>
    <row r="4082" spans="1:9" ht="25.35" customHeight="1">
      <c r="A4082" s="81">
        <v>40079</v>
      </c>
      <c r="B4082" s="80">
        <v>1.39</v>
      </c>
      <c r="C4082" s="80">
        <v>1.39</v>
      </c>
      <c r="D4082" s="80">
        <v>1.3425</v>
      </c>
      <c r="E4082" s="80">
        <v>1.35</v>
      </c>
      <c r="F4082" s="79">
        <v>85899206</v>
      </c>
      <c r="G4082" s="79">
        <v>7750521038</v>
      </c>
      <c r="H4082" s="123">
        <v>10463.2035860868</v>
      </c>
      <c r="I4082" s="124"/>
    </row>
    <row r="4083" spans="1:9" ht="25.35" customHeight="1">
      <c r="A4083" s="81">
        <v>40078</v>
      </c>
      <c r="B4083" s="80">
        <v>1.383</v>
      </c>
      <c r="C4083" s="80">
        <v>1.4035</v>
      </c>
      <c r="D4083" s="80">
        <v>1.383</v>
      </c>
      <c r="E4083" s="80">
        <v>1.385</v>
      </c>
      <c r="F4083" s="79">
        <v>14213034</v>
      </c>
      <c r="G4083" s="79">
        <v>7750521038</v>
      </c>
      <c r="H4083" s="123">
        <v>10734.4715637153</v>
      </c>
      <c r="I4083" s="124"/>
    </row>
    <row r="4084" spans="1:9" ht="25.35" customHeight="1">
      <c r="A4084" s="81">
        <v>40077</v>
      </c>
      <c r="B4084" s="80">
        <v>1.3895</v>
      </c>
      <c r="C4084" s="80">
        <v>1.4045000000000001</v>
      </c>
      <c r="D4084" s="80">
        <v>1.3665</v>
      </c>
      <c r="E4084" s="80">
        <v>1.385</v>
      </c>
      <c r="F4084" s="79">
        <v>16352441</v>
      </c>
      <c r="G4084" s="79">
        <v>7750521038</v>
      </c>
      <c r="H4084" s="123">
        <v>10734.4715637153</v>
      </c>
      <c r="I4084" s="124"/>
    </row>
    <row r="4085" spans="1:9" ht="25.35" customHeight="1">
      <c r="A4085" s="81">
        <v>40073</v>
      </c>
      <c r="B4085" s="80">
        <v>1.391</v>
      </c>
      <c r="C4085" s="80">
        <v>1.409</v>
      </c>
      <c r="D4085" s="80">
        <v>1.3825000000000001</v>
      </c>
      <c r="E4085" s="80">
        <v>1.393</v>
      </c>
      <c r="F4085" s="79">
        <v>32841993</v>
      </c>
      <c r="G4085" s="79">
        <v>7750521038</v>
      </c>
      <c r="H4085" s="123">
        <v>10796.475857674301</v>
      </c>
      <c r="I4085" s="124"/>
    </row>
    <row r="4086" spans="1:9" ht="25.35" customHeight="1">
      <c r="A4086" s="81">
        <v>40072</v>
      </c>
      <c r="B4086" s="80">
        <v>1.3694999999999999</v>
      </c>
      <c r="C4086" s="80">
        <v>1.3779999999999999</v>
      </c>
      <c r="D4086" s="80">
        <v>1.3385</v>
      </c>
      <c r="E4086" s="80">
        <v>1.3779999999999999</v>
      </c>
      <c r="F4086" s="79">
        <v>48754647</v>
      </c>
      <c r="G4086" s="79">
        <v>7750521038</v>
      </c>
      <c r="H4086" s="123">
        <v>10680.2181529764</v>
      </c>
      <c r="I4086" s="124"/>
    </row>
    <row r="4087" spans="1:9" ht="25.35" customHeight="1">
      <c r="A4087" s="81">
        <v>40071</v>
      </c>
      <c r="B4087" s="80">
        <v>1.3160000000000001</v>
      </c>
      <c r="C4087" s="80">
        <v>1.369</v>
      </c>
      <c r="D4087" s="80">
        <v>1.3149999999999999</v>
      </c>
      <c r="E4087" s="80">
        <v>1.355</v>
      </c>
      <c r="F4087" s="79">
        <v>56870178</v>
      </c>
      <c r="G4087" s="79">
        <v>7750521038</v>
      </c>
      <c r="H4087" s="123">
        <v>10501.9561543195</v>
      </c>
      <c r="I4087" s="124"/>
    </row>
    <row r="4088" spans="1:9" ht="25.35" customHeight="1">
      <c r="A4088" s="81">
        <v>40070</v>
      </c>
      <c r="B4088" s="80">
        <v>1.2949999999999999</v>
      </c>
      <c r="C4088" s="80">
        <v>1.3065</v>
      </c>
      <c r="D4088" s="80">
        <v>1.284</v>
      </c>
      <c r="E4088" s="80">
        <v>1.298</v>
      </c>
      <c r="F4088" s="79">
        <v>20983663</v>
      </c>
      <c r="G4088" s="79">
        <v>7750521038</v>
      </c>
      <c r="H4088" s="123">
        <v>10060.176137320101</v>
      </c>
      <c r="I4088" s="124"/>
    </row>
    <row r="4089" spans="1:9" ht="25.35" customHeight="1">
      <c r="A4089" s="81">
        <v>40067</v>
      </c>
      <c r="B4089" s="80">
        <v>1.3245</v>
      </c>
      <c r="C4089" s="80">
        <v>1.3345</v>
      </c>
      <c r="D4089" s="80">
        <v>1.2809999999999999</v>
      </c>
      <c r="E4089" s="80">
        <v>1.2955000000000001</v>
      </c>
      <c r="F4089" s="79">
        <v>29186384</v>
      </c>
      <c r="G4089" s="79">
        <v>7750521038</v>
      </c>
      <c r="H4089" s="123">
        <v>10040.8003151709</v>
      </c>
      <c r="I4089" s="124"/>
    </row>
    <row r="4090" spans="1:9" ht="25.35" customHeight="1">
      <c r="A4090" s="81">
        <v>40066</v>
      </c>
      <c r="B4090" s="80">
        <v>1.3420000000000001</v>
      </c>
      <c r="C4090" s="80">
        <v>1.349</v>
      </c>
      <c r="D4090" s="80">
        <v>1.3065</v>
      </c>
      <c r="E4090" s="80">
        <v>1.3169999999999999</v>
      </c>
      <c r="F4090" s="79">
        <v>26290001</v>
      </c>
      <c r="G4090" s="79">
        <v>7750521038</v>
      </c>
      <c r="H4090" s="123">
        <v>10207.4355270305</v>
      </c>
      <c r="I4090" s="124"/>
    </row>
    <row r="4091" spans="1:9" ht="25.35" customHeight="1">
      <c r="A4091" s="81">
        <v>40065</v>
      </c>
      <c r="B4091" s="80">
        <v>1.3169999999999999</v>
      </c>
      <c r="C4091" s="80">
        <v>1.3440000000000001</v>
      </c>
      <c r="D4091" s="80">
        <v>1.3049999999999999</v>
      </c>
      <c r="E4091" s="80">
        <v>1.3440000000000001</v>
      </c>
      <c r="F4091" s="79">
        <v>25752538</v>
      </c>
      <c r="G4091" s="79">
        <v>7750521038</v>
      </c>
      <c r="H4091" s="123">
        <v>10416.700134634</v>
      </c>
      <c r="I4091" s="124"/>
    </row>
    <row r="4092" spans="1:9" ht="25.35" customHeight="1">
      <c r="A4092" s="81">
        <v>40064</v>
      </c>
      <c r="B4092" s="80">
        <v>1.3234999999999999</v>
      </c>
      <c r="C4092" s="80">
        <v>1.3585</v>
      </c>
      <c r="D4092" s="80">
        <v>1.3149999999999999</v>
      </c>
      <c r="E4092" s="80">
        <v>1.319</v>
      </c>
      <c r="F4092" s="79">
        <v>27137418</v>
      </c>
      <c r="G4092" s="79">
        <v>7750521038</v>
      </c>
      <c r="H4092" s="123">
        <v>10222.936369536699</v>
      </c>
      <c r="I4092" s="124"/>
    </row>
    <row r="4093" spans="1:9" ht="25.35" customHeight="1">
      <c r="A4093" s="81">
        <v>40063</v>
      </c>
      <c r="B4093" s="80">
        <v>1.2949999999999999</v>
      </c>
      <c r="C4093" s="80">
        <v>1.341</v>
      </c>
      <c r="D4093" s="80">
        <v>1.294</v>
      </c>
      <c r="E4093" s="80">
        <v>1.3274999999999999</v>
      </c>
      <c r="F4093" s="79">
        <v>27040959</v>
      </c>
      <c r="G4093" s="79">
        <v>7750521038</v>
      </c>
      <c r="H4093" s="123">
        <v>10288.816567072899</v>
      </c>
      <c r="I4093" s="124"/>
    </row>
    <row r="4094" spans="1:9" ht="25.35" customHeight="1">
      <c r="A4094" s="81">
        <v>40060</v>
      </c>
      <c r="B4094" s="80">
        <v>1.2875000000000001</v>
      </c>
      <c r="C4094" s="80">
        <v>1.3095000000000001</v>
      </c>
      <c r="D4094" s="80">
        <v>1.2825</v>
      </c>
      <c r="E4094" s="80">
        <v>1.2885</v>
      </c>
      <c r="F4094" s="79">
        <v>30765803</v>
      </c>
      <c r="G4094" s="79">
        <v>7750521038</v>
      </c>
      <c r="H4094" s="123">
        <v>9986.5469044319907</v>
      </c>
      <c r="I4094" s="124"/>
    </row>
    <row r="4095" spans="1:9" ht="25.35" customHeight="1">
      <c r="A4095" s="81">
        <v>40059</v>
      </c>
      <c r="B4095" s="80">
        <v>1.306</v>
      </c>
      <c r="C4095" s="80">
        <v>1.3160000000000001</v>
      </c>
      <c r="D4095" s="80">
        <v>1.2765</v>
      </c>
      <c r="E4095" s="80">
        <v>1.28</v>
      </c>
      <c r="F4095" s="79">
        <v>64084370</v>
      </c>
      <c r="G4095" s="79">
        <v>7750521038</v>
      </c>
      <c r="H4095" s="123">
        <v>9920.6667068958104</v>
      </c>
      <c r="I4095" s="124"/>
    </row>
    <row r="4096" spans="1:9" ht="25.35" customHeight="1">
      <c r="A4096" s="81">
        <v>40058</v>
      </c>
      <c r="B4096" s="80">
        <v>1.3645</v>
      </c>
      <c r="C4096" s="80">
        <v>1.3645</v>
      </c>
      <c r="D4096" s="80">
        <v>1.304</v>
      </c>
      <c r="E4096" s="80">
        <v>1.304</v>
      </c>
      <c r="F4096" s="79">
        <v>45802475</v>
      </c>
      <c r="G4096" s="79">
        <v>7750521038</v>
      </c>
      <c r="H4096" s="123">
        <v>10106.678664838801</v>
      </c>
      <c r="I4096" s="124"/>
    </row>
    <row r="4097" spans="1:9" ht="25.35" customHeight="1">
      <c r="A4097" s="81">
        <v>40057</v>
      </c>
      <c r="B4097" s="80">
        <v>1.3879999999999999</v>
      </c>
      <c r="C4097" s="80">
        <v>1.3975</v>
      </c>
      <c r="D4097" s="80">
        <v>1.3565</v>
      </c>
      <c r="E4097" s="80">
        <v>1.3585</v>
      </c>
      <c r="F4097" s="79">
        <v>29386353</v>
      </c>
      <c r="G4097" s="79">
        <v>7750521038</v>
      </c>
      <c r="H4097" s="123">
        <v>10529.0828596889</v>
      </c>
      <c r="I4097" s="124"/>
    </row>
    <row r="4098" spans="1:9" ht="25.35" customHeight="1">
      <c r="A4098" s="81">
        <v>40053</v>
      </c>
      <c r="B4098" s="80">
        <v>1.3774999999999999</v>
      </c>
      <c r="C4098" s="80">
        <v>1.4</v>
      </c>
      <c r="D4098" s="80">
        <v>1.3774999999999999</v>
      </c>
      <c r="E4098" s="80">
        <v>1.3839999999999999</v>
      </c>
      <c r="F4098" s="79">
        <v>33222590</v>
      </c>
      <c r="G4098" s="79">
        <v>7750521038</v>
      </c>
      <c r="H4098" s="123">
        <v>10726.7206804951</v>
      </c>
      <c r="I4098" s="124"/>
    </row>
    <row r="4099" spans="1:9" ht="25.35" customHeight="1">
      <c r="A4099" s="81">
        <v>40052</v>
      </c>
      <c r="B4099" s="80">
        <v>1.3905000000000001</v>
      </c>
      <c r="C4099" s="80">
        <v>1.3979999999999999</v>
      </c>
      <c r="D4099" s="80">
        <v>1.3520000000000001</v>
      </c>
      <c r="E4099" s="80">
        <v>1.3660000000000001</v>
      </c>
      <c r="F4099" s="79">
        <v>22656963</v>
      </c>
      <c r="G4099" s="79">
        <v>7750521038</v>
      </c>
      <c r="H4099" s="123">
        <v>10587.212174004901</v>
      </c>
      <c r="I4099" s="124"/>
    </row>
    <row r="4100" spans="1:9" ht="25.35" customHeight="1">
      <c r="A4100" s="81">
        <v>40051</v>
      </c>
      <c r="B4100" s="80">
        <v>1.4139999999999999</v>
      </c>
      <c r="C4100" s="80">
        <v>1.42</v>
      </c>
      <c r="D4100" s="80">
        <v>1.3825000000000001</v>
      </c>
      <c r="E4100" s="80">
        <v>1.3825000000000001</v>
      </c>
      <c r="F4100" s="79">
        <v>30933293</v>
      </c>
      <c r="G4100" s="79">
        <v>7750521038</v>
      </c>
      <c r="H4100" s="123">
        <v>10715.095741566</v>
      </c>
      <c r="I4100" s="124"/>
    </row>
    <row r="4101" spans="1:9" ht="25.35" customHeight="1">
      <c r="A4101" s="81">
        <v>40050</v>
      </c>
      <c r="B4101" s="80">
        <v>1.3805000000000001</v>
      </c>
      <c r="C4101" s="80">
        <v>1.4159999999999999</v>
      </c>
      <c r="D4101" s="80">
        <v>1.3805000000000001</v>
      </c>
      <c r="E4101" s="80">
        <v>1.4145000000000001</v>
      </c>
      <c r="F4101" s="79">
        <v>20273367</v>
      </c>
      <c r="G4101" s="79">
        <v>7750521038</v>
      </c>
      <c r="H4101" s="123">
        <v>10963.111993468099</v>
      </c>
      <c r="I4101" s="124"/>
    </row>
    <row r="4102" spans="1:9" ht="25.35" customHeight="1">
      <c r="A4102" s="81">
        <v>40049</v>
      </c>
      <c r="B4102" s="80">
        <v>1.395</v>
      </c>
      <c r="C4102" s="80">
        <v>1.4275</v>
      </c>
      <c r="D4102" s="80">
        <v>1.3835</v>
      </c>
      <c r="E4102" s="80">
        <v>1.3945000000000001</v>
      </c>
      <c r="F4102" s="79">
        <v>22869642</v>
      </c>
      <c r="G4102" s="79">
        <v>7750521038</v>
      </c>
      <c r="H4102" s="123">
        <v>10808.101720537499</v>
      </c>
      <c r="I4102" s="124"/>
    </row>
    <row r="4103" spans="1:9" ht="25.35" customHeight="1">
      <c r="A4103" s="81">
        <v>40046</v>
      </c>
      <c r="B4103" s="80">
        <v>1.3454999999999999</v>
      </c>
      <c r="C4103" s="80">
        <v>1.393</v>
      </c>
      <c r="D4103" s="80">
        <v>1.3405</v>
      </c>
      <c r="E4103" s="80">
        <v>1.3879999999999999</v>
      </c>
      <c r="F4103" s="79">
        <v>31745216</v>
      </c>
      <c r="G4103" s="79">
        <v>7750521038</v>
      </c>
      <c r="H4103" s="123">
        <v>10757.723289441699</v>
      </c>
      <c r="I4103" s="124"/>
    </row>
    <row r="4104" spans="1:9" ht="25.35" customHeight="1">
      <c r="A4104" s="81">
        <v>40045</v>
      </c>
      <c r="B4104" s="80">
        <v>1.337</v>
      </c>
      <c r="C4104" s="80">
        <v>1.3534999999999999</v>
      </c>
      <c r="D4104" s="80">
        <v>1.33</v>
      </c>
      <c r="E4104" s="80">
        <v>1.3534999999999999</v>
      </c>
      <c r="F4104" s="79">
        <v>40138371</v>
      </c>
      <c r="G4104" s="79">
        <v>7750521038</v>
      </c>
      <c r="H4104" s="123">
        <v>10490.330291456299</v>
      </c>
      <c r="I4104" s="124"/>
    </row>
    <row r="4105" spans="1:9" ht="25.35" customHeight="1">
      <c r="A4105" s="81">
        <v>40044</v>
      </c>
      <c r="B4105" s="80">
        <v>1.3274999999999999</v>
      </c>
      <c r="C4105" s="80">
        <v>1.3360000000000001</v>
      </c>
      <c r="D4105" s="80">
        <v>1.3115000000000001</v>
      </c>
      <c r="E4105" s="80">
        <v>1.3194999999999999</v>
      </c>
      <c r="F4105" s="79">
        <v>22532804</v>
      </c>
      <c r="G4105" s="79">
        <v>7750521038</v>
      </c>
      <c r="H4105" s="123">
        <v>10226.812273113899</v>
      </c>
      <c r="I4105" s="124"/>
    </row>
    <row r="4106" spans="1:9" ht="25.35" customHeight="1">
      <c r="A4106" s="81">
        <v>40043</v>
      </c>
      <c r="B4106" s="80">
        <v>1.34</v>
      </c>
      <c r="C4106" s="80">
        <v>1.349</v>
      </c>
      <c r="D4106" s="80">
        <v>1.331</v>
      </c>
      <c r="E4106" s="80">
        <v>1.3420000000000001</v>
      </c>
      <c r="F4106" s="79">
        <v>27906449</v>
      </c>
      <c r="G4106" s="79">
        <v>7750521038</v>
      </c>
      <c r="H4106" s="123">
        <v>10401.1992921278</v>
      </c>
      <c r="I4106" s="124"/>
    </row>
    <row r="4107" spans="1:9" ht="25.35" customHeight="1">
      <c r="A4107" s="81">
        <v>40042</v>
      </c>
      <c r="B4107" s="80">
        <v>1.3380000000000001</v>
      </c>
      <c r="C4107" s="80">
        <v>1.3380000000000001</v>
      </c>
      <c r="D4107" s="80">
        <v>1.323</v>
      </c>
      <c r="E4107" s="80">
        <v>1.3280000000000001</v>
      </c>
      <c r="F4107" s="79">
        <v>48075342</v>
      </c>
      <c r="G4107" s="79">
        <v>7750521038</v>
      </c>
      <c r="H4107" s="123">
        <v>10292.692470649999</v>
      </c>
      <c r="I4107" s="124"/>
    </row>
    <row r="4108" spans="1:9" ht="25.35" customHeight="1">
      <c r="A4108" s="81">
        <v>40039</v>
      </c>
      <c r="B4108" s="80">
        <v>1.321</v>
      </c>
      <c r="C4108" s="80">
        <v>1.353</v>
      </c>
      <c r="D4108" s="80">
        <v>1.321</v>
      </c>
      <c r="E4108" s="80">
        <v>1.3420000000000001</v>
      </c>
      <c r="F4108" s="79">
        <v>27920339</v>
      </c>
      <c r="G4108" s="79">
        <v>7750521038</v>
      </c>
      <c r="H4108" s="123">
        <v>10401.1992921278</v>
      </c>
      <c r="I4108" s="124"/>
    </row>
    <row r="4109" spans="1:9" ht="25.35" customHeight="1">
      <c r="A4109" s="81">
        <v>40038</v>
      </c>
      <c r="B4109" s="80">
        <v>1.35</v>
      </c>
      <c r="C4109" s="80">
        <v>1.35</v>
      </c>
      <c r="D4109" s="80">
        <v>1.321</v>
      </c>
      <c r="E4109" s="80">
        <v>1.33</v>
      </c>
      <c r="F4109" s="79">
        <v>44310106</v>
      </c>
      <c r="G4109" s="79">
        <v>7750521038</v>
      </c>
      <c r="H4109" s="123">
        <v>10308.1933131563</v>
      </c>
      <c r="I4109" s="124"/>
    </row>
    <row r="4110" spans="1:9" ht="25.35" customHeight="1">
      <c r="A4110" s="81">
        <v>40037</v>
      </c>
      <c r="B4110" s="80">
        <v>1.335</v>
      </c>
      <c r="C4110" s="80">
        <v>1.3514999999999999</v>
      </c>
      <c r="D4110" s="80">
        <v>1.327</v>
      </c>
      <c r="E4110" s="80">
        <v>1.35</v>
      </c>
      <c r="F4110" s="79">
        <v>35277305</v>
      </c>
      <c r="G4110" s="79">
        <v>7750521038</v>
      </c>
      <c r="H4110" s="123">
        <v>10463.2035860868</v>
      </c>
      <c r="I4110" s="124"/>
    </row>
    <row r="4111" spans="1:9" ht="25.35" customHeight="1">
      <c r="A4111" s="81">
        <v>40036</v>
      </c>
      <c r="B4111" s="80">
        <v>1.3474999999999999</v>
      </c>
      <c r="C4111" s="80">
        <v>1.355</v>
      </c>
      <c r="D4111" s="80">
        <v>1.3380000000000001</v>
      </c>
      <c r="E4111" s="80">
        <v>1.3465</v>
      </c>
      <c r="F4111" s="79">
        <v>62678198</v>
      </c>
      <c r="G4111" s="79">
        <v>7750521038</v>
      </c>
      <c r="H4111" s="123">
        <v>10436.075956783299</v>
      </c>
      <c r="I4111" s="124"/>
    </row>
    <row r="4112" spans="1:9" ht="25.35" customHeight="1">
      <c r="A4112" s="81">
        <v>40035</v>
      </c>
      <c r="B4112" s="80">
        <v>1.33</v>
      </c>
      <c r="C4112" s="80">
        <v>1.3480000000000001</v>
      </c>
      <c r="D4112" s="80">
        <v>1.3165</v>
      </c>
      <c r="E4112" s="80">
        <v>1.3405</v>
      </c>
      <c r="F4112" s="79">
        <v>23147525</v>
      </c>
      <c r="G4112" s="79">
        <v>7750521038</v>
      </c>
      <c r="H4112" s="123">
        <v>10389.573429264599</v>
      </c>
      <c r="I4112" s="124"/>
    </row>
    <row r="4113" spans="1:9" ht="25.35" customHeight="1">
      <c r="A4113" s="81">
        <v>40032</v>
      </c>
      <c r="B4113" s="80">
        <v>1.2949999999999999</v>
      </c>
      <c r="C4113" s="80">
        <v>1.3145</v>
      </c>
      <c r="D4113" s="80">
        <v>1.28</v>
      </c>
      <c r="E4113" s="80">
        <v>1.3145</v>
      </c>
      <c r="F4113" s="79">
        <v>28849707</v>
      </c>
      <c r="G4113" s="79">
        <v>7750521038</v>
      </c>
      <c r="H4113" s="123">
        <v>10188.0597048812</v>
      </c>
      <c r="I4113" s="124"/>
    </row>
    <row r="4114" spans="1:9" ht="25.35" customHeight="1">
      <c r="A4114" s="81">
        <v>40031</v>
      </c>
      <c r="B4114" s="80">
        <v>1.3</v>
      </c>
      <c r="C4114" s="80">
        <v>1.3065</v>
      </c>
      <c r="D4114" s="80">
        <v>1.282</v>
      </c>
      <c r="E4114" s="80">
        <v>1.2965</v>
      </c>
      <c r="F4114" s="79">
        <v>25199874</v>
      </c>
      <c r="G4114" s="79">
        <v>7750521038</v>
      </c>
      <c r="H4114" s="123">
        <v>10048.5502744569</v>
      </c>
      <c r="I4114" s="124"/>
    </row>
    <row r="4115" spans="1:9" ht="25.35" customHeight="1">
      <c r="A4115" s="81">
        <v>40030</v>
      </c>
      <c r="B4115" s="80">
        <v>1.272</v>
      </c>
      <c r="C4115" s="80">
        <v>1.2945</v>
      </c>
      <c r="D4115" s="80">
        <v>1.2635000000000001</v>
      </c>
      <c r="E4115" s="80">
        <v>1.2885</v>
      </c>
      <c r="F4115" s="79">
        <v>25502564</v>
      </c>
      <c r="G4115" s="79">
        <v>7750521038</v>
      </c>
      <c r="H4115" s="123">
        <v>9986.5469044319907</v>
      </c>
      <c r="I4115" s="124"/>
    </row>
    <row r="4116" spans="1:9" ht="25.35" customHeight="1">
      <c r="A4116" s="81">
        <v>40029</v>
      </c>
      <c r="B4116" s="80">
        <v>1.2605</v>
      </c>
      <c r="C4116" s="80">
        <v>1.2745</v>
      </c>
      <c r="D4116" s="80">
        <v>1.2484999999999999</v>
      </c>
      <c r="E4116" s="80">
        <v>1.2675000000000001</v>
      </c>
      <c r="F4116" s="79">
        <v>23363107</v>
      </c>
      <c r="G4116" s="79">
        <v>7750521038</v>
      </c>
      <c r="H4116" s="123">
        <v>9823.7857482812797</v>
      </c>
      <c r="I4116" s="124"/>
    </row>
    <row r="4117" spans="1:9" ht="25.35" customHeight="1">
      <c r="A4117" s="81">
        <v>40028</v>
      </c>
      <c r="B4117" s="80">
        <v>1.27</v>
      </c>
      <c r="C4117" s="80">
        <v>1.27</v>
      </c>
      <c r="D4117" s="80">
        <v>1.2395</v>
      </c>
      <c r="E4117" s="80">
        <v>1.2535000000000001</v>
      </c>
      <c r="F4117" s="79">
        <v>28308202</v>
      </c>
      <c r="G4117" s="79">
        <v>7750521038</v>
      </c>
      <c r="H4117" s="123">
        <v>9715.2780028694306</v>
      </c>
      <c r="I4117" s="124"/>
    </row>
    <row r="4118" spans="1:9" ht="25.35" customHeight="1">
      <c r="A4118" s="81">
        <v>40025</v>
      </c>
      <c r="B4118" s="80">
        <v>1.2789999999999999</v>
      </c>
      <c r="C4118" s="80">
        <v>1.2889999999999999</v>
      </c>
      <c r="D4118" s="80">
        <v>1.25</v>
      </c>
      <c r="E4118" s="80">
        <v>1.2665</v>
      </c>
      <c r="F4118" s="79">
        <v>38238535</v>
      </c>
      <c r="G4118" s="79">
        <v>7745604509</v>
      </c>
      <c r="H4118" s="123">
        <v>9809.8080811013606</v>
      </c>
      <c r="I4118" s="124"/>
    </row>
    <row r="4119" spans="1:9" ht="25.35" customHeight="1">
      <c r="A4119" s="81">
        <v>40024</v>
      </c>
      <c r="B4119" s="80">
        <v>1.2</v>
      </c>
      <c r="C4119" s="80">
        <v>1.2895000000000001</v>
      </c>
      <c r="D4119" s="80">
        <v>1.1830000000000001</v>
      </c>
      <c r="E4119" s="80">
        <v>1.2689999999999999</v>
      </c>
      <c r="F4119" s="79">
        <v>99691666</v>
      </c>
      <c r="G4119" s="79">
        <v>7745604509</v>
      </c>
      <c r="H4119" s="123">
        <v>9829.1725355809103</v>
      </c>
      <c r="I4119" s="124"/>
    </row>
    <row r="4120" spans="1:9" ht="25.35" customHeight="1">
      <c r="A4120" s="81">
        <v>40023</v>
      </c>
      <c r="B4120" s="80">
        <v>1.127</v>
      </c>
      <c r="C4120" s="80">
        <v>1.1379999999999999</v>
      </c>
      <c r="D4120" s="80">
        <v>1.1160000000000001</v>
      </c>
      <c r="E4120" s="80">
        <v>1.127</v>
      </c>
      <c r="F4120" s="79">
        <v>24027431</v>
      </c>
      <c r="G4120" s="79">
        <v>7745604509</v>
      </c>
      <c r="H4120" s="123">
        <v>8729.2960821998295</v>
      </c>
      <c r="I4120" s="124"/>
    </row>
    <row r="4121" spans="1:9" ht="25.35" customHeight="1">
      <c r="A4121" s="81">
        <v>40022</v>
      </c>
      <c r="B4121" s="80">
        <v>1.1194999999999999</v>
      </c>
      <c r="C4121" s="80">
        <v>1.1425000000000001</v>
      </c>
      <c r="D4121" s="80">
        <v>1.1165</v>
      </c>
      <c r="E4121" s="80">
        <v>1.121</v>
      </c>
      <c r="F4121" s="79">
        <v>23465048</v>
      </c>
      <c r="G4121" s="79">
        <v>7745604509</v>
      </c>
      <c r="H4121" s="123">
        <v>8682.8221301273297</v>
      </c>
      <c r="I4121" s="124"/>
    </row>
    <row r="4122" spans="1:9" ht="25.35" customHeight="1">
      <c r="A4122" s="81">
        <v>40021</v>
      </c>
      <c r="B4122" s="80">
        <v>1.1535</v>
      </c>
      <c r="C4122" s="80">
        <v>1.1625000000000001</v>
      </c>
      <c r="D4122" s="80">
        <v>1.111</v>
      </c>
      <c r="E4122" s="80">
        <v>1.1240000000000001</v>
      </c>
      <c r="F4122" s="79">
        <v>27481675</v>
      </c>
      <c r="G4122" s="79">
        <v>7745604509</v>
      </c>
      <c r="H4122" s="123">
        <v>8706.0600295115892</v>
      </c>
      <c r="I4122" s="124"/>
    </row>
    <row r="4123" spans="1:9" ht="25.35" customHeight="1">
      <c r="A4123" s="81">
        <v>40018</v>
      </c>
      <c r="B4123" s="80">
        <v>1.1405000000000001</v>
      </c>
      <c r="C4123" s="80">
        <v>1.1585000000000001</v>
      </c>
      <c r="D4123" s="80">
        <v>1.139</v>
      </c>
      <c r="E4123" s="80">
        <v>1.1519999999999999</v>
      </c>
      <c r="F4123" s="79">
        <v>27750522</v>
      </c>
      <c r="G4123" s="79">
        <v>7745604509</v>
      </c>
      <c r="H4123" s="123">
        <v>8922.93601025522</v>
      </c>
      <c r="I4123" s="124"/>
    </row>
    <row r="4124" spans="1:9" ht="25.35" customHeight="1">
      <c r="A4124" s="81">
        <v>40017</v>
      </c>
      <c r="B4124" s="80">
        <v>1.1154999999999999</v>
      </c>
      <c r="C4124" s="80">
        <v>1.1379999999999999</v>
      </c>
      <c r="D4124" s="80">
        <v>1.107</v>
      </c>
      <c r="E4124" s="80">
        <v>1.137</v>
      </c>
      <c r="F4124" s="79">
        <v>31258146</v>
      </c>
      <c r="G4124" s="79">
        <v>7745604509</v>
      </c>
      <c r="H4124" s="123">
        <v>8806.7520534219893</v>
      </c>
      <c r="I4124" s="124"/>
    </row>
    <row r="4125" spans="1:9" ht="25.35" customHeight="1">
      <c r="A4125" s="81">
        <v>40016</v>
      </c>
      <c r="B4125" s="80">
        <v>1.123</v>
      </c>
      <c r="C4125" s="80">
        <v>1.123</v>
      </c>
      <c r="D4125" s="80">
        <v>1.0974999999999999</v>
      </c>
      <c r="E4125" s="80">
        <v>1.1160000000000001</v>
      </c>
      <c r="F4125" s="79">
        <v>46734956</v>
      </c>
      <c r="G4125" s="79">
        <v>7745604509</v>
      </c>
      <c r="H4125" s="123">
        <v>8644.0941445162498</v>
      </c>
      <c r="I4125" s="124"/>
    </row>
    <row r="4126" spans="1:9" ht="25.35" customHeight="1">
      <c r="A4126" s="81">
        <v>40015</v>
      </c>
      <c r="B4126" s="80">
        <v>1.1200000000000001</v>
      </c>
      <c r="C4126" s="80">
        <v>1.1274999999999999</v>
      </c>
      <c r="D4126" s="80">
        <v>1.1105</v>
      </c>
      <c r="E4126" s="80">
        <v>1.1125</v>
      </c>
      <c r="F4126" s="79">
        <v>28236819</v>
      </c>
      <c r="G4126" s="79">
        <v>7745604509</v>
      </c>
      <c r="H4126" s="123">
        <v>8616.9846469232998</v>
      </c>
      <c r="I4126" s="124"/>
    </row>
    <row r="4127" spans="1:9" ht="25.35" customHeight="1">
      <c r="A4127" s="81">
        <v>40014</v>
      </c>
      <c r="B4127" s="80">
        <v>1.115</v>
      </c>
      <c r="C4127" s="80">
        <v>1.1325000000000001</v>
      </c>
      <c r="D4127" s="80">
        <v>1.103</v>
      </c>
      <c r="E4127" s="80">
        <v>1.1205000000000001</v>
      </c>
      <c r="F4127" s="79">
        <v>29512564</v>
      </c>
      <c r="G4127" s="79">
        <v>7745604509</v>
      </c>
      <c r="H4127" s="123">
        <v>8678.9505319186392</v>
      </c>
      <c r="I4127" s="124"/>
    </row>
    <row r="4128" spans="1:9" ht="25.35" customHeight="1">
      <c r="A4128" s="81">
        <v>40011</v>
      </c>
      <c r="B4128" s="80">
        <v>1.0900000000000001</v>
      </c>
      <c r="C4128" s="80">
        <v>1.1054999999999999</v>
      </c>
      <c r="D4128" s="80">
        <v>1.08</v>
      </c>
      <c r="E4128" s="80">
        <v>1.1020000000000001</v>
      </c>
      <c r="F4128" s="79">
        <v>39135286</v>
      </c>
      <c r="G4128" s="79">
        <v>7745604509</v>
      </c>
      <c r="H4128" s="123">
        <v>8535.6561541444298</v>
      </c>
      <c r="I4128" s="124"/>
    </row>
    <row r="4129" spans="1:9" ht="25.35" customHeight="1">
      <c r="A4129" s="81">
        <v>40010</v>
      </c>
      <c r="B4129" s="80">
        <v>1.054</v>
      </c>
      <c r="C4129" s="80">
        <v>1.0814999999999999</v>
      </c>
      <c r="D4129" s="80">
        <v>1.0485</v>
      </c>
      <c r="E4129" s="80">
        <v>1.0674999999999999</v>
      </c>
      <c r="F4129" s="79">
        <v>38675128</v>
      </c>
      <c r="G4129" s="79">
        <v>7745604509</v>
      </c>
      <c r="H4129" s="123">
        <v>8268.4327764235804</v>
      </c>
      <c r="I4129" s="124"/>
    </row>
    <row r="4130" spans="1:9" ht="25.35" customHeight="1">
      <c r="A4130" s="81">
        <v>40009</v>
      </c>
      <c r="B4130" s="80">
        <v>1.0469999999999999</v>
      </c>
      <c r="C4130" s="80">
        <v>1.0575000000000001</v>
      </c>
      <c r="D4130" s="80">
        <v>1.03</v>
      </c>
      <c r="E4130" s="80">
        <v>1.054</v>
      </c>
      <c r="F4130" s="79">
        <v>29403175</v>
      </c>
      <c r="G4130" s="79">
        <v>7745604509</v>
      </c>
      <c r="H4130" s="123">
        <v>8163.8673076084697</v>
      </c>
      <c r="I4130" s="124"/>
    </row>
    <row r="4131" spans="1:9" ht="25.35" customHeight="1">
      <c r="A4131" s="81">
        <v>40008</v>
      </c>
      <c r="B4131" s="80">
        <v>1.0449999999999999</v>
      </c>
      <c r="C4131" s="80">
        <v>1.0555000000000001</v>
      </c>
      <c r="D4131" s="80">
        <v>1.03</v>
      </c>
      <c r="E4131" s="80">
        <v>1.05</v>
      </c>
      <c r="F4131" s="79">
        <v>31693877</v>
      </c>
      <c r="G4131" s="79">
        <v>7745604509</v>
      </c>
      <c r="H4131" s="123">
        <v>8132.8843651108</v>
      </c>
      <c r="I4131" s="124"/>
    </row>
    <row r="4132" spans="1:9" ht="25.35" customHeight="1">
      <c r="A4132" s="81">
        <v>40007</v>
      </c>
      <c r="B4132" s="80">
        <v>1.0035000000000001</v>
      </c>
      <c r="C4132" s="80">
        <v>1.04</v>
      </c>
      <c r="D4132" s="80">
        <v>1.0029999999999999</v>
      </c>
      <c r="E4132" s="80">
        <v>1.04</v>
      </c>
      <c r="F4132" s="79">
        <v>44337819</v>
      </c>
      <c r="G4132" s="79">
        <v>7745604509</v>
      </c>
      <c r="H4132" s="123">
        <v>8055.4283938886401</v>
      </c>
      <c r="I4132" s="124"/>
    </row>
    <row r="4133" spans="1:9" ht="25.35" customHeight="1">
      <c r="A4133" s="81">
        <v>40004</v>
      </c>
      <c r="B4133" s="80">
        <v>1</v>
      </c>
      <c r="C4133" s="80">
        <v>1.0115000000000001</v>
      </c>
      <c r="D4133" s="80">
        <v>0.995</v>
      </c>
      <c r="E4133" s="80">
        <v>1.0035000000000001</v>
      </c>
      <c r="F4133" s="79">
        <v>15199415</v>
      </c>
      <c r="G4133" s="79">
        <v>7745604509</v>
      </c>
      <c r="H4133" s="123">
        <v>7772.7140065929498</v>
      </c>
      <c r="I4133" s="124"/>
    </row>
    <row r="4134" spans="1:9" ht="25.35" customHeight="1">
      <c r="A4134" s="81">
        <v>40003</v>
      </c>
      <c r="B4134" s="80">
        <v>1.012</v>
      </c>
      <c r="C4134" s="80">
        <v>1.0169999999999999</v>
      </c>
      <c r="D4134" s="80">
        <v>1</v>
      </c>
      <c r="E4134" s="80">
        <v>1.0044999999999999</v>
      </c>
      <c r="F4134" s="79">
        <v>17009300</v>
      </c>
      <c r="G4134" s="79">
        <v>7745604509</v>
      </c>
      <c r="H4134" s="123">
        <v>7780.45904970636</v>
      </c>
      <c r="I4134" s="124"/>
    </row>
    <row r="4135" spans="1:9" ht="25.35" customHeight="1">
      <c r="A4135" s="81">
        <v>40002</v>
      </c>
      <c r="B4135" s="80">
        <v>1.0209999999999999</v>
      </c>
      <c r="C4135" s="80">
        <v>1.0325</v>
      </c>
      <c r="D4135" s="80">
        <v>1.0029999999999999</v>
      </c>
      <c r="E4135" s="80">
        <v>1.0069999999999999</v>
      </c>
      <c r="F4135" s="79">
        <v>17894418</v>
      </c>
      <c r="G4135" s="79">
        <v>7745604509</v>
      </c>
      <c r="H4135" s="123">
        <v>7799.8235041859098</v>
      </c>
      <c r="I4135" s="124"/>
    </row>
    <row r="4136" spans="1:9" ht="25.35" customHeight="1">
      <c r="A4136" s="81">
        <v>40001</v>
      </c>
      <c r="B4136" s="80">
        <v>1.0445</v>
      </c>
      <c r="C4136" s="80">
        <v>1.046</v>
      </c>
      <c r="D4136" s="80">
        <v>1.018</v>
      </c>
      <c r="E4136" s="80">
        <v>1.0225</v>
      </c>
      <c r="F4136" s="79">
        <v>24495567</v>
      </c>
      <c r="G4136" s="79">
        <v>7745604509</v>
      </c>
      <c r="H4136" s="123">
        <v>7919.8809059238602</v>
      </c>
      <c r="I4136" s="124"/>
    </row>
    <row r="4137" spans="1:9" ht="25.35" customHeight="1">
      <c r="A4137" s="81">
        <v>40000</v>
      </c>
      <c r="B4137" s="80">
        <v>1.006</v>
      </c>
      <c r="C4137" s="80">
        <v>1.0389999999999999</v>
      </c>
      <c r="D4137" s="80">
        <v>1</v>
      </c>
      <c r="E4137" s="80">
        <v>1.034</v>
      </c>
      <c r="F4137" s="79">
        <v>26625993</v>
      </c>
      <c r="G4137" s="79">
        <v>7745604509</v>
      </c>
      <c r="H4137" s="123">
        <v>8008.95536516415</v>
      </c>
      <c r="I4137" s="124"/>
    </row>
    <row r="4138" spans="1:9" ht="25.35" customHeight="1">
      <c r="A4138" s="81">
        <v>39997</v>
      </c>
      <c r="B4138" s="80">
        <v>1.0275000000000001</v>
      </c>
      <c r="C4138" s="80">
        <v>1.0349999999999999</v>
      </c>
      <c r="D4138" s="80">
        <v>1.0165</v>
      </c>
      <c r="E4138" s="80">
        <v>1.0209999999999999</v>
      </c>
      <c r="F4138" s="79">
        <v>24816612</v>
      </c>
      <c r="G4138" s="79">
        <v>7745604509</v>
      </c>
      <c r="H4138" s="123">
        <v>7908.2624179057402</v>
      </c>
      <c r="I4138" s="124"/>
    </row>
    <row r="4139" spans="1:9" ht="25.35" customHeight="1">
      <c r="A4139" s="81">
        <v>39996</v>
      </c>
      <c r="B4139" s="80">
        <v>1.052</v>
      </c>
      <c r="C4139" s="80">
        <v>1.0615000000000001</v>
      </c>
      <c r="D4139" s="80">
        <v>1.0315000000000001</v>
      </c>
      <c r="E4139" s="80">
        <v>1.0315000000000001</v>
      </c>
      <c r="F4139" s="79">
        <v>36947607</v>
      </c>
      <c r="G4139" s="79">
        <v>7745604509</v>
      </c>
      <c r="H4139" s="123">
        <v>7989.5909106846002</v>
      </c>
      <c r="I4139" s="124"/>
    </row>
    <row r="4140" spans="1:9" ht="25.35" customHeight="1">
      <c r="A4140" s="81">
        <v>39995</v>
      </c>
      <c r="B4140" s="80">
        <v>1.028</v>
      </c>
      <c r="C4140" s="80">
        <v>1.0529999999999999</v>
      </c>
      <c r="D4140" s="80">
        <v>1.0245</v>
      </c>
      <c r="E4140" s="80">
        <v>1.0515000000000001</v>
      </c>
      <c r="F4140" s="79">
        <v>55512551</v>
      </c>
      <c r="G4140" s="79">
        <v>7745229635</v>
      </c>
      <c r="H4140" s="123">
        <v>8144.1086731318701</v>
      </c>
      <c r="I4140" s="124"/>
    </row>
    <row r="4141" spans="1:9" ht="25.35" customHeight="1">
      <c r="A4141" s="81">
        <v>39994</v>
      </c>
      <c r="B4141" s="80">
        <v>1.03</v>
      </c>
      <c r="C4141" s="80">
        <v>1.0325</v>
      </c>
      <c r="D4141" s="80">
        <v>1.0149999999999999</v>
      </c>
      <c r="E4141" s="80">
        <v>1.0149999999999999</v>
      </c>
      <c r="F4141" s="79">
        <v>36979728</v>
      </c>
      <c r="G4141" s="79">
        <v>7745074087</v>
      </c>
      <c r="H4141" s="123">
        <v>7861.2500875108299</v>
      </c>
      <c r="I4141" s="124"/>
    </row>
    <row r="4142" spans="1:9" ht="25.35" customHeight="1">
      <c r="A4142" s="81">
        <v>39993</v>
      </c>
      <c r="B4142" s="80">
        <v>1.0105</v>
      </c>
      <c r="C4142" s="80">
        <v>1.0289999999999999</v>
      </c>
      <c r="D4142" s="80">
        <v>1.008</v>
      </c>
      <c r="E4142" s="80">
        <v>1.024</v>
      </c>
      <c r="F4142" s="79">
        <v>38048958</v>
      </c>
      <c r="G4142" s="79">
        <v>7744791902</v>
      </c>
      <c r="H4142" s="123">
        <v>7930.6672843344604</v>
      </c>
      <c r="I4142" s="124"/>
    </row>
    <row r="4143" spans="1:9" ht="25.35" customHeight="1">
      <c r="A4143" s="81">
        <v>39990</v>
      </c>
      <c r="B4143" s="80">
        <v>1.0369999999999999</v>
      </c>
      <c r="C4143" s="80">
        <v>1.0409999999999999</v>
      </c>
      <c r="D4143" s="80">
        <v>1.006</v>
      </c>
      <c r="E4143" s="80">
        <v>1.012</v>
      </c>
      <c r="F4143" s="79">
        <v>35018341</v>
      </c>
      <c r="G4143" s="79">
        <v>7744791902</v>
      </c>
      <c r="H4143" s="123">
        <v>7837.7291315416596</v>
      </c>
      <c r="I4143" s="124"/>
    </row>
    <row r="4144" spans="1:9" ht="25.35" customHeight="1">
      <c r="A4144" s="81">
        <v>39989</v>
      </c>
      <c r="B4144" s="80">
        <v>1.05</v>
      </c>
      <c r="C4144" s="80">
        <v>1.0640000000000001</v>
      </c>
      <c r="D4144" s="80">
        <v>1.016</v>
      </c>
      <c r="E4144" s="80">
        <v>1.03</v>
      </c>
      <c r="F4144" s="79">
        <v>34375203</v>
      </c>
      <c r="G4144" s="79">
        <v>7744791902</v>
      </c>
      <c r="H4144" s="123">
        <v>7977.1354374797202</v>
      </c>
      <c r="I4144" s="124"/>
    </row>
    <row r="4145" spans="1:9" ht="25.35" customHeight="1">
      <c r="A4145" s="81">
        <v>39988</v>
      </c>
      <c r="B4145" s="80">
        <v>1.008</v>
      </c>
      <c r="C4145" s="80">
        <v>1.0435000000000001</v>
      </c>
      <c r="D4145" s="80">
        <v>1.004</v>
      </c>
      <c r="E4145" s="80">
        <v>1.034</v>
      </c>
      <c r="F4145" s="79">
        <v>45677277</v>
      </c>
      <c r="G4145" s="79">
        <v>7744791902</v>
      </c>
      <c r="H4145" s="123">
        <v>8008.1151294943702</v>
      </c>
      <c r="I4145" s="124"/>
    </row>
    <row r="4146" spans="1:9" ht="25.35" customHeight="1">
      <c r="A4146" s="81">
        <v>39987</v>
      </c>
      <c r="B4146" s="80">
        <v>0.995</v>
      </c>
      <c r="C4146" s="80">
        <v>1.0269999999999999</v>
      </c>
      <c r="D4146" s="80">
        <v>0.995</v>
      </c>
      <c r="E4146" s="80">
        <v>1.0125</v>
      </c>
      <c r="F4146" s="79">
        <v>29993209</v>
      </c>
      <c r="G4146" s="79">
        <v>7744791902</v>
      </c>
      <c r="H4146" s="123">
        <v>7841.60217007545</v>
      </c>
      <c r="I4146" s="124"/>
    </row>
    <row r="4147" spans="1:9" ht="25.35" customHeight="1">
      <c r="A4147" s="81">
        <v>39986</v>
      </c>
      <c r="B4147" s="80">
        <v>1.0445</v>
      </c>
      <c r="C4147" s="80">
        <v>1.046</v>
      </c>
      <c r="D4147" s="80">
        <v>1</v>
      </c>
      <c r="E4147" s="80">
        <v>1.002</v>
      </c>
      <c r="F4147" s="79">
        <v>64617076</v>
      </c>
      <c r="G4147" s="79">
        <v>7744791902</v>
      </c>
      <c r="H4147" s="123">
        <v>7760.2812863817499</v>
      </c>
      <c r="I4147" s="124"/>
    </row>
    <row r="4148" spans="1:9" ht="25.35" customHeight="1">
      <c r="A4148" s="81">
        <v>39983</v>
      </c>
      <c r="B4148" s="80">
        <v>1.048</v>
      </c>
      <c r="C4148" s="80">
        <v>1.0589999999999999</v>
      </c>
      <c r="D4148" s="80">
        <v>1.032</v>
      </c>
      <c r="E4148" s="80">
        <v>1.0489999999999999</v>
      </c>
      <c r="F4148" s="79">
        <v>52541913</v>
      </c>
      <c r="G4148" s="79">
        <v>7744791902</v>
      </c>
      <c r="H4148" s="123">
        <v>8124.2868972342403</v>
      </c>
      <c r="I4148" s="124"/>
    </row>
    <row r="4149" spans="1:9" ht="25.35" customHeight="1">
      <c r="A4149" s="81">
        <v>39982</v>
      </c>
      <c r="B4149" s="80">
        <v>1.06</v>
      </c>
      <c r="C4149" s="80">
        <v>1.07</v>
      </c>
      <c r="D4149" s="80">
        <v>1.0369999999999999</v>
      </c>
      <c r="E4149" s="80">
        <v>1.052</v>
      </c>
      <c r="F4149" s="79">
        <v>50434113</v>
      </c>
      <c r="G4149" s="79">
        <v>7744791902</v>
      </c>
      <c r="H4149" s="123">
        <v>8147.5205121812996</v>
      </c>
      <c r="I4149" s="124"/>
    </row>
    <row r="4150" spans="1:9" ht="25.35" customHeight="1">
      <c r="A4150" s="81">
        <v>39981</v>
      </c>
      <c r="B4150" s="80">
        <v>1.0109999999999999</v>
      </c>
      <c r="C4150" s="80">
        <v>1.0840000000000001</v>
      </c>
      <c r="D4150" s="80">
        <v>1.006</v>
      </c>
      <c r="E4150" s="80">
        <v>1.056</v>
      </c>
      <c r="F4150" s="79">
        <v>65902736</v>
      </c>
      <c r="G4150" s="79">
        <v>7744791902</v>
      </c>
      <c r="H4150" s="123">
        <v>8178.5002041959497</v>
      </c>
      <c r="I4150" s="124"/>
    </row>
    <row r="4151" spans="1:9" ht="25.35" customHeight="1">
      <c r="A4151" s="81">
        <v>39980</v>
      </c>
      <c r="B4151" s="80">
        <v>0.99299999999999999</v>
      </c>
      <c r="C4151" s="80">
        <v>1.0269999999999999</v>
      </c>
      <c r="D4151" s="80">
        <v>0.98</v>
      </c>
      <c r="E4151" s="80">
        <v>1.0249999999999999</v>
      </c>
      <c r="F4151" s="79">
        <v>83464293</v>
      </c>
      <c r="G4151" s="79">
        <v>7744791902</v>
      </c>
      <c r="H4151" s="123">
        <v>7938.4115148997698</v>
      </c>
      <c r="I4151" s="124"/>
    </row>
    <row r="4152" spans="1:9" ht="25.35" customHeight="1">
      <c r="A4152" s="81">
        <v>39979</v>
      </c>
      <c r="B4152" s="80">
        <v>0.96099999999999997</v>
      </c>
      <c r="C4152" s="80">
        <v>0.96699999999999997</v>
      </c>
      <c r="D4152" s="80">
        <v>0.94299999999999995</v>
      </c>
      <c r="E4152" s="80">
        <v>0.94899999999999995</v>
      </c>
      <c r="F4152" s="79">
        <v>26734368</v>
      </c>
      <c r="G4152" s="79">
        <v>7744791902</v>
      </c>
      <c r="H4152" s="123">
        <v>7349.8075223840096</v>
      </c>
      <c r="I4152" s="124"/>
    </row>
    <row r="4153" spans="1:9" ht="25.35" customHeight="1">
      <c r="A4153" s="81">
        <v>39976</v>
      </c>
      <c r="B4153" s="80">
        <v>0.96</v>
      </c>
      <c r="C4153" s="80">
        <v>0.98</v>
      </c>
      <c r="D4153" s="80">
        <v>0.96</v>
      </c>
      <c r="E4153" s="80">
        <v>0.96799999999999997</v>
      </c>
      <c r="F4153" s="79">
        <v>47843384</v>
      </c>
      <c r="G4153" s="79">
        <v>7744791902</v>
      </c>
      <c r="H4153" s="123">
        <v>7496.9589821385198</v>
      </c>
      <c r="I4153" s="124"/>
    </row>
    <row r="4154" spans="1:9" ht="25.35" customHeight="1">
      <c r="A4154" s="81">
        <v>39975</v>
      </c>
      <c r="B4154" s="80">
        <v>0.93300000000000005</v>
      </c>
      <c r="C4154" s="80">
        <v>0.93300000000000005</v>
      </c>
      <c r="D4154" s="80">
        <v>0.92300000000000004</v>
      </c>
      <c r="E4154" s="80">
        <v>0.93</v>
      </c>
      <c r="F4154" s="79">
        <v>52384467</v>
      </c>
      <c r="G4154" s="79">
        <v>7744791902</v>
      </c>
      <c r="H4154" s="123">
        <v>7202.6565242550696</v>
      </c>
      <c r="I4154" s="124"/>
    </row>
    <row r="4155" spans="1:9" ht="25.35" customHeight="1">
      <c r="A4155" s="81">
        <v>39974</v>
      </c>
      <c r="B4155" s="80">
        <v>0.92900000000000005</v>
      </c>
      <c r="C4155" s="80">
        <v>0.94699999999999995</v>
      </c>
      <c r="D4155" s="80">
        <v>0.92400000000000004</v>
      </c>
      <c r="E4155" s="80">
        <v>0.93100000000000005</v>
      </c>
      <c r="F4155" s="79">
        <v>28963823</v>
      </c>
      <c r="G4155" s="79">
        <v>7744791902</v>
      </c>
      <c r="H4155" s="123">
        <v>7210.40121644595</v>
      </c>
      <c r="I4155" s="124"/>
    </row>
    <row r="4156" spans="1:9" ht="25.35" customHeight="1">
      <c r="A4156" s="81">
        <v>39973</v>
      </c>
      <c r="B4156" s="80">
        <v>0.91900000000000004</v>
      </c>
      <c r="C4156" s="80">
        <v>0.92800000000000005</v>
      </c>
      <c r="D4156" s="80">
        <v>0.91700000000000004</v>
      </c>
      <c r="E4156" s="80">
        <v>0.92400000000000004</v>
      </c>
      <c r="F4156" s="79">
        <v>24507718</v>
      </c>
      <c r="G4156" s="79">
        <v>7744791902</v>
      </c>
      <c r="H4156" s="123">
        <v>7156.1879094842398</v>
      </c>
      <c r="I4156" s="124"/>
    </row>
    <row r="4157" spans="1:9" ht="25.35" customHeight="1">
      <c r="A4157" s="81">
        <v>39972</v>
      </c>
      <c r="B4157" s="80">
        <v>0.91900000000000004</v>
      </c>
      <c r="C4157" s="80">
        <v>0.93</v>
      </c>
      <c r="D4157" s="80">
        <v>0.91400000000000003</v>
      </c>
      <c r="E4157" s="80">
        <v>0.91900000000000004</v>
      </c>
      <c r="F4157" s="79">
        <v>28259191</v>
      </c>
      <c r="G4157" s="79">
        <v>7744791902</v>
      </c>
      <c r="H4157" s="123">
        <v>7117.4639869042803</v>
      </c>
      <c r="I4157" s="124"/>
    </row>
    <row r="4158" spans="1:9" ht="25.35" customHeight="1">
      <c r="A4158" s="81">
        <v>39969</v>
      </c>
      <c r="B4158" s="80">
        <v>0.91900000000000004</v>
      </c>
      <c r="C4158" s="80">
        <v>0.93400000000000005</v>
      </c>
      <c r="D4158" s="80">
        <v>0.91300000000000003</v>
      </c>
      <c r="E4158" s="80">
        <v>0.92500000000000004</v>
      </c>
      <c r="F4158" s="79">
        <v>41075968</v>
      </c>
      <c r="G4158" s="79">
        <v>7744791902</v>
      </c>
      <c r="H4158" s="123">
        <v>7163.9326016751102</v>
      </c>
      <c r="I4158" s="124"/>
    </row>
    <row r="4159" spans="1:9" ht="25.35" customHeight="1">
      <c r="A4159" s="81">
        <v>39968</v>
      </c>
      <c r="B4159" s="80">
        <v>0.92100000000000004</v>
      </c>
      <c r="C4159" s="80">
        <v>0.92600000000000005</v>
      </c>
      <c r="D4159" s="80">
        <v>0.91100000000000003</v>
      </c>
      <c r="E4159" s="80">
        <v>0.91800000000000004</v>
      </c>
      <c r="F4159" s="79">
        <v>33528591</v>
      </c>
      <c r="G4159" s="79">
        <v>7744791902</v>
      </c>
      <c r="H4159" s="123">
        <v>7109.7192947134099</v>
      </c>
      <c r="I4159" s="124"/>
    </row>
    <row r="4160" spans="1:9" ht="25.35" customHeight="1">
      <c r="A4160" s="81">
        <v>39967</v>
      </c>
      <c r="B4160" s="80">
        <v>0.93899999999999995</v>
      </c>
      <c r="C4160" s="80">
        <v>0.93899999999999995</v>
      </c>
      <c r="D4160" s="80">
        <v>0.91100000000000003</v>
      </c>
      <c r="E4160" s="80">
        <v>0.91700000000000004</v>
      </c>
      <c r="F4160" s="79">
        <v>42224938</v>
      </c>
      <c r="G4160" s="79">
        <v>7744791902</v>
      </c>
      <c r="H4160" s="123">
        <v>7101.9741408969603</v>
      </c>
      <c r="I4160" s="124"/>
    </row>
    <row r="4161" spans="1:9" ht="25.35" customHeight="1">
      <c r="A4161" s="81">
        <v>39966</v>
      </c>
      <c r="B4161" s="80">
        <v>0.92700000000000005</v>
      </c>
      <c r="C4161" s="80">
        <v>0.94299999999999995</v>
      </c>
      <c r="D4161" s="80">
        <v>0.91600000000000004</v>
      </c>
      <c r="E4161" s="80">
        <v>0.93300000000000005</v>
      </c>
      <c r="F4161" s="79">
        <v>57789846</v>
      </c>
      <c r="G4161" s="79">
        <v>7744791902</v>
      </c>
      <c r="H4161" s="123">
        <v>7225.89106245327</v>
      </c>
      <c r="I4161" s="124"/>
    </row>
    <row r="4162" spans="1:9" ht="25.35" customHeight="1">
      <c r="A4162" s="81">
        <v>39965</v>
      </c>
      <c r="B4162" s="80">
        <v>0.88800000000000001</v>
      </c>
      <c r="C4162" s="80">
        <v>0.91800000000000004</v>
      </c>
      <c r="D4162" s="80">
        <v>0.88800000000000001</v>
      </c>
      <c r="E4162" s="80">
        <v>0.91800000000000004</v>
      </c>
      <c r="F4162" s="79">
        <v>36634935</v>
      </c>
      <c r="G4162" s="79">
        <v>7744791902</v>
      </c>
      <c r="H4162" s="123">
        <v>7109.7192947134099</v>
      </c>
      <c r="I4162" s="124"/>
    </row>
    <row r="4163" spans="1:9" ht="25.35" customHeight="1">
      <c r="A4163" s="81">
        <v>39962</v>
      </c>
      <c r="B4163" s="80">
        <v>0.874</v>
      </c>
      <c r="C4163" s="80">
        <v>0.89</v>
      </c>
      <c r="D4163" s="80">
        <v>0.87</v>
      </c>
      <c r="E4163" s="80">
        <v>0.874</v>
      </c>
      <c r="F4163" s="79">
        <v>34390567</v>
      </c>
      <c r="G4163" s="79">
        <v>7744791902</v>
      </c>
      <c r="H4163" s="123">
        <v>6768.9482220591199</v>
      </c>
      <c r="I4163" s="124"/>
    </row>
    <row r="4164" spans="1:9" ht="25.35" customHeight="1">
      <c r="A4164" s="81">
        <v>39961</v>
      </c>
      <c r="B4164" s="80">
        <v>0.874</v>
      </c>
      <c r="C4164" s="80">
        <v>0.88800000000000001</v>
      </c>
      <c r="D4164" s="80">
        <v>0.86199999999999999</v>
      </c>
      <c r="E4164" s="80">
        <v>0.86899999999999999</v>
      </c>
      <c r="F4164" s="79">
        <v>32966562</v>
      </c>
      <c r="G4164" s="79">
        <v>7744791902</v>
      </c>
      <c r="H4164" s="123">
        <v>6730.2242994791704</v>
      </c>
      <c r="I4164" s="124"/>
    </row>
    <row r="4165" spans="1:9" ht="25.35" customHeight="1">
      <c r="A4165" s="81">
        <v>39960</v>
      </c>
      <c r="B4165" s="80">
        <v>0.88400000000000001</v>
      </c>
      <c r="C4165" s="80">
        <v>0.89300000000000002</v>
      </c>
      <c r="D4165" s="80">
        <v>0.86</v>
      </c>
      <c r="E4165" s="80">
        <v>0.88400000000000001</v>
      </c>
      <c r="F4165" s="79">
        <v>46114671</v>
      </c>
      <c r="G4165" s="79">
        <v>7744791902</v>
      </c>
      <c r="H4165" s="123">
        <v>6846.3960672190296</v>
      </c>
      <c r="I4165" s="124"/>
    </row>
    <row r="4166" spans="1:9" ht="25.35" customHeight="1">
      <c r="A4166" s="81">
        <v>39959</v>
      </c>
      <c r="B4166" s="80">
        <v>0.872</v>
      </c>
      <c r="C4166" s="80">
        <v>0.88800000000000001</v>
      </c>
      <c r="D4166" s="80">
        <v>0.85699999999999998</v>
      </c>
      <c r="E4166" s="80">
        <v>0.878</v>
      </c>
      <c r="F4166" s="79">
        <v>39061333</v>
      </c>
      <c r="G4166" s="79">
        <v>7744791902</v>
      </c>
      <c r="H4166" s="123">
        <v>6799.9274524481998</v>
      </c>
      <c r="I4166" s="124"/>
    </row>
    <row r="4167" spans="1:9" ht="25.35" customHeight="1">
      <c r="A4167" s="81">
        <v>39955</v>
      </c>
      <c r="B4167" s="80">
        <v>0.86</v>
      </c>
      <c r="C4167" s="80">
        <v>0.89</v>
      </c>
      <c r="D4167" s="80">
        <v>0.86</v>
      </c>
      <c r="E4167" s="80">
        <v>0.871</v>
      </c>
      <c r="F4167" s="79">
        <v>37856001</v>
      </c>
      <c r="G4167" s="79">
        <v>7744791902</v>
      </c>
      <c r="H4167" s="123">
        <v>6745.7136838609204</v>
      </c>
      <c r="I4167" s="124"/>
    </row>
    <row r="4168" spans="1:9" ht="25.35" customHeight="1">
      <c r="A4168" s="81">
        <v>39954</v>
      </c>
      <c r="B4168" s="80">
        <v>0.87</v>
      </c>
      <c r="C4168" s="80">
        <v>0.88200000000000001</v>
      </c>
      <c r="D4168" s="80">
        <v>0.85699999999999998</v>
      </c>
      <c r="E4168" s="80">
        <v>0.86299999999999999</v>
      </c>
      <c r="F4168" s="79">
        <v>56554266</v>
      </c>
      <c r="G4168" s="79">
        <v>7744791902</v>
      </c>
      <c r="H4168" s="123">
        <v>6683.7556847083397</v>
      </c>
      <c r="I4168" s="124"/>
    </row>
    <row r="4169" spans="1:9" ht="25.35" customHeight="1">
      <c r="A4169" s="81">
        <v>39953</v>
      </c>
      <c r="B4169" s="80">
        <v>0.89</v>
      </c>
      <c r="C4169" s="80">
        <v>0.90500000000000003</v>
      </c>
      <c r="D4169" s="80">
        <v>0.872</v>
      </c>
      <c r="E4169" s="80">
        <v>0.88</v>
      </c>
      <c r="F4169" s="79">
        <v>32776537</v>
      </c>
      <c r="G4169" s="79">
        <v>7744791902</v>
      </c>
      <c r="H4169" s="123">
        <v>6815.4168368299497</v>
      </c>
      <c r="I4169" s="124"/>
    </row>
    <row r="4170" spans="1:9" ht="25.35" customHeight="1">
      <c r="A4170" s="81">
        <v>39952</v>
      </c>
      <c r="B4170" s="80">
        <v>0.874</v>
      </c>
      <c r="C4170" s="80">
        <v>0.89</v>
      </c>
      <c r="D4170" s="80">
        <v>0.86699999999999999</v>
      </c>
      <c r="E4170" s="80">
        <v>0.88600000000000001</v>
      </c>
      <c r="F4170" s="79">
        <v>38594572</v>
      </c>
      <c r="G4170" s="79">
        <v>7744791902</v>
      </c>
      <c r="H4170" s="123">
        <v>6861.8854516007896</v>
      </c>
      <c r="I4170" s="124"/>
    </row>
    <row r="4171" spans="1:9" ht="25.35" customHeight="1">
      <c r="A4171" s="81">
        <v>39951</v>
      </c>
      <c r="B4171" s="80">
        <v>0.86799999999999999</v>
      </c>
      <c r="C4171" s="80">
        <v>0.875</v>
      </c>
      <c r="D4171" s="80">
        <v>0.84499999999999997</v>
      </c>
      <c r="E4171" s="80">
        <v>0.86899999999999999</v>
      </c>
      <c r="F4171" s="79">
        <v>34588264</v>
      </c>
      <c r="G4171" s="79">
        <v>7744791902</v>
      </c>
      <c r="H4171" s="123">
        <v>6730.2242994791704</v>
      </c>
      <c r="I4171" s="124"/>
    </row>
    <row r="4172" spans="1:9" ht="25.35" customHeight="1">
      <c r="A4172" s="81">
        <v>39948</v>
      </c>
      <c r="B4172" s="80">
        <v>0.86799999999999999</v>
      </c>
      <c r="C4172" s="80">
        <v>0.89600000000000002</v>
      </c>
      <c r="D4172" s="80">
        <v>0.84199999999999997</v>
      </c>
      <c r="E4172" s="80">
        <v>0.85</v>
      </c>
      <c r="F4172" s="79">
        <v>66464963</v>
      </c>
      <c r="G4172" s="79">
        <v>7744791902</v>
      </c>
      <c r="H4172" s="123">
        <v>6583.0733013502304</v>
      </c>
      <c r="I4172" s="124"/>
    </row>
    <row r="4173" spans="1:9" ht="25.35" customHeight="1">
      <c r="A4173" s="81">
        <v>39947</v>
      </c>
      <c r="B4173" s="80">
        <v>0.92900000000000005</v>
      </c>
      <c r="C4173" s="80">
        <v>0.95</v>
      </c>
      <c r="D4173" s="80">
        <v>0.88400000000000001</v>
      </c>
      <c r="E4173" s="80">
        <v>0.88400000000000001</v>
      </c>
      <c r="F4173" s="79">
        <v>100229988</v>
      </c>
      <c r="G4173" s="79">
        <v>7744791902</v>
      </c>
      <c r="H4173" s="123">
        <v>6846.3960672190296</v>
      </c>
      <c r="I4173" s="124"/>
    </row>
    <row r="4174" spans="1:9" ht="25.35" customHeight="1">
      <c r="A4174" s="81">
        <v>39946</v>
      </c>
      <c r="B4174" s="80">
        <v>0.96099999999999997</v>
      </c>
      <c r="C4174" s="80">
        <v>0.98699999999999999</v>
      </c>
      <c r="D4174" s="80">
        <v>0.93100000000000005</v>
      </c>
      <c r="E4174" s="80">
        <v>0.94399999999999995</v>
      </c>
      <c r="F4174" s="79">
        <v>30792112</v>
      </c>
      <c r="G4174" s="79">
        <v>7744791902</v>
      </c>
      <c r="H4174" s="123">
        <v>7311.0835998040502</v>
      </c>
      <c r="I4174" s="124"/>
    </row>
    <row r="4175" spans="1:9" ht="25.35" customHeight="1">
      <c r="A4175" s="81">
        <v>39945</v>
      </c>
      <c r="B4175" s="80">
        <v>0.93600000000000005</v>
      </c>
      <c r="C4175" s="80">
        <v>0.96899999999999997</v>
      </c>
      <c r="D4175" s="80">
        <v>0.92700000000000005</v>
      </c>
      <c r="E4175" s="80">
        <v>0.95599999999999996</v>
      </c>
      <c r="F4175" s="79">
        <v>29531091</v>
      </c>
      <c r="G4175" s="79">
        <v>7744791902</v>
      </c>
      <c r="H4175" s="123">
        <v>7404.0208293457199</v>
      </c>
      <c r="I4175" s="124"/>
    </row>
    <row r="4176" spans="1:9" ht="25.35" customHeight="1">
      <c r="A4176" s="81">
        <v>39944</v>
      </c>
      <c r="B4176" s="80">
        <v>0.93500000000000005</v>
      </c>
      <c r="C4176" s="80">
        <v>0.94</v>
      </c>
      <c r="D4176" s="80">
        <v>0.9</v>
      </c>
      <c r="E4176" s="80">
        <v>0.93500000000000005</v>
      </c>
      <c r="F4176" s="79">
        <v>34899095</v>
      </c>
      <c r="G4176" s="79">
        <v>7744791902</v>
      </c>
      <c r="H4176" s="123">
        <v>7241.3804468350199</v>
      </c>
      <c r="I4176" s="124"/>
    </row>
    <row r="4177" spans="1:9" ht="25.35" customHeight="1">
      <c r="A4177" s="81">
        <v>39941</v>
      </c>
      <c r="B4177" s="80">
        <v>0.94</v>
      </c>
      <c r="C4177" s="80">
        <v>0.95299999999999996</v>
      </c>
      <c r="D4177" s="80">
        <v>0.93</v>
      </c>
      <c r="E4177" s="80">
        <v>0.93799999999999994</v>
      </c>
      <c r="F4177" s="79">
        <v>23193711</v>
      </c>
      <c r="G4177" s="79">
        <v>7744791902</v>
      </c>
      <c r="H4177" s="123">
        <v>7264.6149850332204</v>
      </c>
      <c r="I4177" s="124"/>
    </row>
    <row r="4178" spans="1:9" ht="25.35" customHeight="1">
      <c r="A4178" s="81">
        <v>39940</v>
      </c>
      <c r="B4178" s="80">
        <v>0.96699999999999997</v>
      </c>
      <c r="C4178" s="80">
        <v>0.98699999999999999</v>
      </c>
      <c r="D4178" s="80">
        <v>0.93</v>
      </c>
      <c r="E4178" s="80">
        <v>0.93799999999999994</v>
      </c>
      <c r="F4178" s="79">
        <v>40507690</v>
      </c>
      <c r="G4178" s="79">
        <v>7744791902</v>
      </c>
      <c r="H4178" s="123">
        <v>7264.6149850332204</v>
      </c>
      <c r="I4178" s="124"/>
    </row>
    <row r="4179" spans="1:9" ht="25.35" customHeight="1">
      <c r="A4179" s="81">
        <v>39939</v>
      </c>
      <c r="B4179" s="80">
        <v>0.94299999999999995</v>
      </c>
      <c r="C4179" s="80">
        <v>0.97499999999999998</v>
      </c>
      <c r="D4179" s="80">
        <v>0.93200000000000005</v>
      </c>
      <c r="E4179" s="80">
        <v>0.96599999999999997</v>
      </c>
      <c r="F4179" s="79">
        <v>35062615</v>
      </c>
      <c r="G4179" s="79">
        <v>7744791902</v>
      </c>
      <c r="H4179" s="123">
        <v>7481.4686745056297</v>
      </c>
      <c r="I4179" s="124"/>
    </row>
    <row r="4180" spans="1:9" ht="25.35" customHeight="1">
      <c r="A4180" s="81">
        <v>39938</v>
      </c>
      <c r="B4180" s="80">
        <v>0.95599999999999996</v>
      </c>
      <c r="C4180" s="80">
        <v>0.96699999999999997</v>
      </c>
      <c r="D4180" s="80">
        <v>0.92200000000000004</v>
      </c>
      <c r="E4180" s="80">
        <v>0.94399999999999995</v>
      </c>
      <c r="F4180" s="79">
        <v>31530304</v>
      </c>
      <c r="G4180" s="79">
        <v>7744791902</v>
      </c>
      <c r="H4180" s="123">
        <v>7311.0835998040502</v>
      </c>
      <c r="I4180" s="124"/>
    </row>
    <row r="4181" spans="1:9" ht="25.35" customHeight="1">
      <c r="A4181" s="81">
        <v>39934</v>
      </c>
      <c r="B4181" s="80">
        <v>0.93</v>
      </c>
      <c r="C4181" s="80">
        <v>0.94099999999999995</v>
      </c>
      <c r="D4181" s="80">
        <v>0.91</v>
      </c>
      <c r="E4181" s="80">
        <v>0.92</v>
      </c>
      <c r="F4181" s="79">
        <v>22777984</v>
      </c>
      <c r="G4181" s="79">
        <v>7744791902</v>
      </c>
      <c r="H4181" s="123">
        <v>7125.2086790951598</v>
      </c>
      <c r="I4181" s="124"/>
    </row>
    <row r="4182" spans="1:9" ht="25.35" customHeight="1">
      <c r="A4182" s="81">
        <v>39933</v>
      </c>
      <c r="B4182" s="80">
        <v>0.93300000000000005</v>
      </c>
      <c r="C4182" s="80">
        <v>0.95599999999999996</v>
      </c>
      <c r="D4182" s="80">
        <v>0.92</v>
      </c>
      <c r="E4182" s="80">
        <v>0.94</v>
      </c>
      <c r="F4182" s="79">
        <v>37570105</v>
      </c>
      <c r="G4182" s="79">
        <v>7744791902</v>
      </c>
      <c r="H4182" s="123">
        <v>7280.1043694149803</v>
      </c>
      <c r="I4182" s="124"/>
    </row>
    <row r="4183" spans="1:9" ht="25.35" customHeight="1">
      <c r="A4183" s="81">
        <v>39932</v>
      </c>
      <c r="B4183" s="80">
        <v>0.89400000000000002</v>
      </c>
      <c r="C4183" s="80">
        <v>0.93100000000000005</v>
      </c>
      <c r="D4183" s="80">
        <v>0.88400000000000001</v>
      </c>
      <c r="E4183" s="80">
        <v>0.92900000000000005</v>
      </c>
      <c r="F4183" s="79">
        <v>31829018</v>
      </c>
      <c r="G4183" s="79">
        <v>7744791902</v>
      </c>
      <c r="H4183" s="123">
        <v>7194.9118320641901</v>
      </c>
      <c r="I4183" s="124"/>
    </row>
    <row r="4184" spans="1:9" ht="25.35" customHeight="1">
      <c r="A4184" s="81">
        <v>39931</v>
      </c>
      <c r="B4184" s="80">
        <v>0.89800000000000002</v>
      </c>
      <c r="C4184" s="80">
        <v>0.92100000000000004</v>
      </c>
      <c r="D4184" s="80">
        <v>0.86199999999999999</v>
      </c>
      <c r="E4184" s="80">
        <v>0.88200000000000001</v>
      </c>
      <c r="F4184" s="79">
        <v>35923931</v>
      </c>
      <c r="G4184" s="79">
        <v>7744791902</v>
      </c>
      <c r="H4184" s="123">
        <v>6830.9062212117096</v>
      </c>
      <c r="I4184" s="124"/>
    </row>
    <row r="4185" spans="1:9" ht="25.35" customHeight="1">
      <c r="A4185" s="81">
        <v>39930</v>
      </c>
      <c r="B4185" s="80">
        <v>0.89800000000000002</v>
      </c>
      <c r="C4185" s="80">
        <v>0.92</v>
      </c>
      <c r="D4185" s="80">
        <v>0.875</v>
      </c>
      <c r="E4185" s="80">
        <v>0.91300000000000003</v>
      </c>
      <c r="F4185" s="79">
        <v>32406063</v>
      </c>
      <c r="G4185" s="79">
        <v>7744791902</v>
      </c>
      <c r="H4185" s="123">
        <v>7070.9953721334496</v>
      </c>
      <c r="I4185" s="124"/>
    </row>
    <row r="4186" spans="1:9" ht="25.35" customHeight="1">
      <c r="A4186" s="81">
        <v>39927</v>
      </c>
      <c r="B4186" s="80">
        <v>0.84</v>
      </c>
      <c r="C4186" s="80">
        <v>0.88100000000000001</v>
      </c>
      <c r="D4186" s="80">
        <v>0.83599999999999997</v>
      </c>
      <c r="E4186" s="80">
        <v>0.88100000000000001</v>
      </c>
      <c r="F4186" s="79">
        <v>30586503</v>
      </c>
      <c r="G4186" s="79">
        <v>7744791902</v>
      </c>
      <c r="H4186" s="123">
        <v>6823.1615290208301</v>
      </c>
      <c r="I4186" s="124"/>
    </row>
    <row r="4187" spans="1:9" ht="25.35" customHeight="1">
      <c r="A4187" s="81">
        <v>39926</v>
      </c>
      <c r="B4187" s="80">
        <v>0.88200000000000001</v>
      </c>
      <c r="C4187" s="80">
        <v>0.88200000000000001</v>
      </c>
      <c r="D4187" s="80">
        <v>0.83599999999999997</v>
      </c>
      <c r="E4187" s="80">
        <v>0.83799999999999997</v>
      </c>
      <c r="F4187" s="79">
        <v>36695332</v>
      </c>
      <c r="G4187" s="79">
        <v>7744791902</v>
      </c>
      <c r="H4187" s="123">
        <v>6490.1360718085698</v>
      </c>
      <c r="I4187" s="124"/>
    </row>
    <row r="4188" spans="1:9" ht="25.35" customHeight="1">
      <c r="A4188" s="81">
        <v>39925</v>
      </c>
      <c r="B4188" s="80">
        <v>0.88600000000000001</v>
      </c>
      <c r="C4188" s="80">
        <v>0.89300000000000002</v>
      </c>
      <c r="D4188" s="80">
        <v>0.85199999999999998</v>
      </c>
      <c r="E4188" s="80">
        <v>0.873</v>
      </c>
      <c r="F4188" s="79">
        <v>41415848</v>
      </c>
      <c r="G4188" s="79">
        <v>7744791902</v>
      </c>
      <c r="H4188" s="123">
        <v>6761.2035298682504</v>
      </c>
      <c r="I4188" s="124"/>
    </row>
    <row r="4189" spans="1:9" ht="25.35" customHeight="1">
      <c r="A4189" s="81">
        <v>39924</v>
      </c>
      <c r="B4189" s="80">
        <v>0.89200000000000002</v>
      </c>
      <c r="C4189" s="80">
        <v>0.91100000000000003</v>
      </c>
      <c r="D4189" s="80">
        <v>0.85</v>
      </c>
      <c r="E4189" s="80">
        <v>0.89200000000000002</v>
      </c>
      <c r="F4189" s="79">
        <v>38647503</v>
      </c>
      <c r="G4189" s="79">
        <v>7744791902</v>
      </c>
      <c r="H4189" s="123">
        <v>6908.3540663716103</v>
      </c>
      <c r="I4189" s="124"/>
    </row>
    <row r="4190" spans="1:9" ht="25.35" customHeight="1">
      <c r="A4190" s="81">
        <v>39923</v>
      </c>
      <c r="B4190" s="80">
        <v>0.91800000000000004</v>
      </c>
      <c r="C4190" s="80">
        <v>0.98799999999999999</v>
      </c>
      <c r="D4190" s="80">
        <v>0.88300000000000001</v>
      </c>
      <c r="E4190" s="80">
        <v>0.89300000000000002</v>
      </c>
      <c r="F4190" s="79">
        <v>46399795</v>
      </c>
      <c r="G4190" s="79">
        <v>7744791902</v>
      </c>
      <c r="H4190" s="123">
        <v>6916.0992201880699</v>
      </c>
      <c r="I4190" s="124"/>
    </row>
    <row r="4191" spans="1:9" ht="25.35" customHeight="1">
      <c r="A4191" s="81">
        <v>39920</v>
      </c>
      <c r="B4191" s="80">
        <v>0.84</v>
      </c>
      <c r="C4191" s="80">
        <v>0.92600000000000005</v>
      </c>
      <c r="D4191" s="80">
        <v>0.84</v>
      </c>
      <c r="E4191" s="80">
        <v>0.91600000000000004</v>
      </c>
      <c r="F4191" s="79">
        <v>72872796</v>
      </c>
      <c r="G4191" s="79">
        <v>7744791902</v>
      </c>
      <c r="H4191" s="123">
        <v>7094.2294487060799</v>
      </c>
      <c r="I4191" s="124"/>
    </row>
    <row r="4192" spans="1:9" ht="25.35" customHeight="1">
      <c r="A4192" s="81">
        <v>39919</v>
      </c>
      <c r="B4192" s="80">
        <v>0.82899999999999996</v>
      </c>
      <c r="C4192" s="80">
        <v>0.83899999999999997</v>
      </c>
      <c r="D4192" s="80">
        <v>0.81399999999999995</v>
      </c>
      <c r="E4192" s="80">
        <v>0.83699999999999997</v>
      </c>
      <c r="F4192" s="79">
        <v>26528517</v>
      </c>
      <c r="G4192" s="79">
        <v>7744791902</v>
      </c>
      <c r="H4192" s="123">
        <v>6482.3904563665501</v>
      </c>
      <c r="I4192" s="124"/>
    </row>
    <row r="4193" spans="1:9" ht="25.35" customHeight="1">
      <c r="A4193" s="81">
        <v>39918</v>
      </c>
      <c r="B4193" s="80">
        <v>0.80800000000000005</v>
      </c>
      <c r="C4193" s="80">
        <v>0.84399999999999997</v>
      </c>
      <c r="D4193" s="80">
        <v>0.79800000000000004</v>
      </c>
      <c r="E4193" s="80">
        <v>0.82199999999999995</v>
      </c>
      <c r="F4193" s="79">
        <v>31823071</v>
      </c>
      <c r="G4193" s="79">
        <v>7744791902</v>
      </c>
      <c r="H4193" s="123">
        <v>6366.21868862669</v>
      </c>
      <c r="I4193" s="124"/>
    </row>
    <row r="4194" spans="1:9" ht="25.35" customHeight="1">
      <c r="A4194" s="81">
        <v>39917</v>
      </c>
      <c r="B4194" s="80">
        <v>0.77400000000000002</v>
      </c>
      <c r="C4194" s="80">
        <v>0.83</v>
      </c>
      <c r="D4194" s="80">
        <v>0.76400000000000001</v>
      </c>
      <c r="E4194" s="80">
        <v>0.81100000000000005</v>
      </c>
      <c r="F4194" s="79">
        <v>40262719</v>
      </c>
      <c r="G4194" s="79">
        <v>7744791902</v>
      </c>
      <c r="H4194" s="123">
        <v>6281.0261512758998</v>
      </c>
      <c r="I4194" s="124"/>
    </row>
    <row r="4195" spans="1:9" ht="25.35" customHeight="1">
      <c r="A4195" s="81">
        <v>39912</v>
      </c>
      <c r="B4195" s="80">
        <v>0.80400000000000005</v>
      </c>
      <c r="C4195" s="80">
        <v>0.81799999999999995</v>
      </c>
      <c r="D4195" s="80">
        <v>0.78900000000000003</v>
      </c>
      <c r="E4195" s="80">
        <v>0.81</v>
      </c>
      <c r="F4195" s="79">
        <v>21133306</v>
      </c>
      <c r="G4195" s="79">
        <v>7744791902</v>
      </c>
      <c r="H4195" s="123">
        <v>6273.2814590850203</v>
      </c>
      <c r="I4195" s="124"/>
    </row>
    <row r="4196" spans="1:9" ht="25.35" customHeight="1">
      <c r="A4196" s="81">
        <v>39911</v>
      </c>
      <c r="B4196" s="80">
        <v>0.80100000000000005</v>
      </c>
      <c r="C4196" s="80">
        <v>0.81100000000000005</v>
      </c>
      <c r="D4196" s="80">
        <v>0.79100000000000004</v>
      </c>
      <c r="E4196" s="80">
        <v>0.80300000000000005</v>
      </c>
      <c r="F4196" s="79">
        <v>19803428</v>
      </c>
      <c r="G4196" s="79">
        <v>7744791902</v>
      </c>
      <c r="H4196" s="123">
        <v>6219.06815212332</v>
      </c>
      <c r="I4196" s="124"/>
    </row>
    <row r="4197" spans="1:9" ht="25.35" customHeight="1">
      <c r="A4197" s="81">
        <v>39910</v>
      </c>
      <c r="B4197" s="80">
        <v>0.83699999999999997</v>
      </c>
      <c r="C4197" s="80">
        <v>0.84799999999999998</v>
      </c>
      <c r="D4197" s="80">
        <v>0.79600000000000004</v>
      </c>
      <c r="E4197" s="80">
        <v>0.80300000000000005</v>
      </c>
      <c r="F4197" s="79">
        <v>26537481</v>
      </c>
      <c r="G4197" s="79">
        <v>7744791902</v>
      </c>
      <c r="H4197" s="123">
        <v>6219.06815212332</v>
      </c>
      <c r="I4197" s="124"/>
    </row>
    <row r="4198" spans="1:9" ht="25.35" customHeight="1">
      <c r="A4198" s="81">
        <v>39909</v>
      </c>
      <c r="B4198" s="80">
        <v>0.81699999999999995</v>
      </c>
      <c r="C4198" s="80">
        <v>0.86699999999999999</v>
      </c>
      <c r="D4198" s="80">
        <v>0.80800000000000005</v>
      </c>
      <c r="E4198" s="80">
        <v>0.83199999999999996</v>
      </c>
      <c r="F4198" s="79">
        <v>34805479</v>
      </c>
      <c r="G4198" s="79">
        <v>7744791902</v>
      </c>
      <c r="H4198" s="123">
        <v>6443.6665337865898</v>
      </c>
      <c r="I4198" s="124"/>
    </row>
    <row r="4199" spans="1:9" ht="25.35" customHeight="1">
      <c r="A4199" s="81">
        <v>39906</v>
      </c>
      <c r="B4199" s="80">
        <v>0.83399999999999996</v>
      </c>
      <c r="C4199" s="80">
        <v>0.83699999999999997</v>
      </c>
      <c r="D4199" s="80">
        <v>0.79600000000000004</v>
      </c>
      <c r="E4199" s="80">
        <v>0.79700000000000004</v>
      </c>
      <c r="F4199" s="79">
        <v>30001319</v>
      </c>
      <c r="G4199" s="79">
        <v>7744791902</v>
      </c>
      <c r="H4199" s="123">
        <v>6172.5990757269101</v>
      </c>
      <c r="I4199" s="124"/>
    </row>
    <row r="4200" spans="1:9" ht="25.35" customHeight="1">
      <c r="A4200" s="81">
        <v>39905</v>
      </c>
      <c r="B4200" s="80">
        <v>0.83499999999999996</v>
      </c>
      <c r="C4200" s="80">
        <v>0.85299999999999998</v>
      </c>
      <c r="D4200" s="80">
        <v>0.81599999999999995</v>
      </c>
      <c r="E4200" s="80">
        <v>0.83</v>
      </c>
      <c r="F4200" s="79">
        <v>33529584</v>
      </c>
      <c r="G4200" s="79">
        <v>7744791902</v>
      </c>
      <c r="H4200" s="123">
        <v>6428.1771494048398</v>
      </c>
      <c r="I4200" s="124"/>
    </row>
    <row r="4201" spans="1:9" ht="25.35" customHeight="1">
      <c r="A4201" s="81">
        <v>39904</v>
      </c>
      <c r="B4201" s="80">
        <v>0.76600000000000001</v>
      </c>
      <c r="C4201" s="80">
        <v>0.79900000000000004</v>
      </c>
      <c r="D4201" s="80">
        <v>0.73399999999999999</v>
      </c>
      <c r="E4201" s="80">
        <v>0.79800000000000004</v>
      </c>
      <c r="F4201" s="79">
        <v>38090923</v>
      </c>
      <c r="G4201" s="79">
        <v>7744791902</v>
      </c>
      <c r="H4201" s="123">
        <v>6180.3442295433597</v>
      </c>
      <c r="I4201" s="124"/>
    </row>
    <row r="4202" spans="1:9" ht="25.35" customHeight="1">
      <c r="A4202" s="81">
        <v>39903</v>
      </c>
      <c r="B4202" s="80">
        <v>0.73399999999999999</v>
      </c>
      <c r="C4202" s="80">
        <v>0.78600000000000003</v>
      </c>
      <c r="D4202" s="80">
        <v>0.73299999999999998</v>
      </c>
      <c r="E4202" s="80">
        <v>0.78200000000000003</v>
      </c>
      <c r="F4202" s="79">
        <v>46066076</v>
      </c>
      <c r="G4202" s="79">
        <v>7744791902</v>
      </c>
      <c r="H4202" s="123">
        <v>6056.4268463614799</v>
      </c>
      <c r="I4202" s="124"/>
    </row>
    <row r="4203" spans="1:9" ht="25.35" customHeight="1">
      <c r="A4203" s="81">
        <v>39902</v>
      </c>
      <c r="B4203" s="80">
        <v>0.75900000000000001</v>
      </c>
      <c r="C4203" s="80">
        <v>0.77</v>
      </c>
      <c r="D4203" s="80">
        <v>0.72499999999999998</v>
      </c>
      <c r="E4203" s="80">
        <v>0.72499999999999998</v>
      </c>
      <c r="F4203" s="79">
        <v>28940712</v>
      </c>
      <c r="G4203" s="79">
        <v>7744791902</v>
      </c>
      <c r="H4203" s="123">
        <v>5614.9743136002298</v>
      </c>
      <c r="I4203" s="124"/>
    </row>
    <row r="4204" spans="1:9" ht="25.35" customHeight="1">
      <c r="A4204" s="81">
        <v>39899</v>
      </c>
      <c r="B4204" s="80">
        <v>0.8</v>
      </c>
      <c r="C4204" s="80">
        <v>0.80900000000000005</v>
      </c>
      <c r="D4204" s="80">
        <v>0.76100000000000001</v>
      </c>
      <c r="E4204" s="80">
        <v>0.76900000000000002</v>
      </c>
      <c r="F4204" s="79">
        <v>34365230</v>
      </c>
      <c r="G4204" s="79">
        <v>7744791902</v>
      </c>
      <c r="H4204" s="123">
        <v>5955.7449246289398</v>
      </c>
      <c r="I4204" s="124"/>
    </row>
    <row r="4205" spans="1:9" ht="25.35" customHeight="1">
      <c r="A4205" s="81">
        <v>39898</v>
      </c>
      <c r="B4205" s="80">
        <v>0.82199999999999995</v>
      </c>
      <c r="C4205" s="80">
        <v>0.83</v>
      </c>
      <c r="D4205" s="80">
        <v>0.78200000000000003</v>
      </c>
      <c r="E4205" s="80">
        <v>0.79</v>
      </c>
      <c r="F4205" s="79">
        <v>34862323</v>
      </c>
      <c r="G4205" s="79">
        <v>7744791902</v>
      </c>
      <c r="H4205" s="123">
        <v>6118.3857687652098</v>
      </c>
      <c r="I4205" s="124"/>
    </row>
    <row r="4206" spans="1:9" ht="25.35" customHeight="1">
      <c r="A4206" s="81">
        <v>39897</v>
      </c>
      <c r="B4206" s="80">
        <v>0.81899999999999995</v>
      </c>
      <c r="C4206" s="80">
        <v>0.83599999999999997</v>
      </c>
      <c r="D4206" s="80">
        <v>0.81200000000000006</v>
      </c>
      <c r="E4206" s="80">
        <v>0.82099999999999995</v>
      </c>
      <c r="F4206" s="79">
        <v>34248996</v>
      </c>
      <c r="G4206" s="79">
        <v>7744791902</v>
      </c>
      <c r="H4206" s="123">
        <v>6358.4739964358096</v>
      </c>
      <c r="I4206" s="124"/>
    </row>
    <row r="4207" spans="1:9" ht="25.35" customHeight="1">
      <c r="A4207" s="81">
        <v>39896</v>
      </c>
      <c r="B4207" s="80">
        <v>0.84399999999999997</v>
      </c>
      <c r="C4207" s="80">
        <v>0.85899999999999999</v>
      </c>
      <c r="D4207" s="80">
        <v>0.80700000000000005</v>
      </c>
      <c r="E4207" s="80">
        <v>0.82599999999999996</v>
      </c>
      <c r="F4207" s="79">
        <v>24777182</v>
      </c>
      <c r="G4207" s="79">
        <v>7742791902</v>
      </c>
      <c r="H4207" s="123">
        <v>6395.5459190653501</v>
      </c>
      <c r="I4207" s="124"/>
    </row>
    <row r="4208" spans="1:9" ht="25.35" customHeight="1">
      <c r="A4208" s="81">
        <v>39895</v>
      </c>
      <c r="B4208" s="80">
        <v>0.85399999999999998</v>
      </c>
      <c r="C4208" s="80">
        <v>0.85399999999999998</v>
      </c>
      <c r="D4208" s="80">
        <v>0.81299999999999994</v>
      </c>
      <c r="E4208" s="80">
        <v>0.82799999999999996</v>
      </c>
      <c r="F4208" s="79">
        <v>27592319</v>
      </c>
      <c r="G4208" s="79">
        <v>7742791902</v>
      </c>
      <c r="H4208" s="123">
        <v>6411.0317650049701</v>
      </c>
      <c r="I4208" s="124"/>
    </row>
    <row r="4209" spans="1:9" ht="25.35" customHeight="1">
      <c r="A4209" s="81">
        <v>39892</v>
      </c>
      <c r="B4209" s="80">
        <v>0.83899999999999997</v>
      </c>
      <c r="C4209" s="80">
        <v>0.872</v>
      </c>
      <c r="D4209" s="80">
        <v>0.82699999999999996</v>
      </c>
      <c r="E4209" s="80">
        <v>0.83299999999999996</v>
      </c>
      <c r="F4209" s="79">
        <v>43085240</v>
      </c>
      <c r="G4209" s="79">
        <v>7742791902</v>
      </c>
      <c r="H4209" s="123">
        <v>6449.7456875944599</v>
      </c>
      <c r="I4209" s="124"/>
    </row>
    <row r="4210" spans="1:9" ht="25.35" customHeight="1">
      <c r="A4210" s="81">
        <v>39891</v>
      </c>
      <c r="B4210" s="80">
        <v>0.82</v>
      </c>
      <c r="C4210" s="80">
        <v>0.85499999999999998</v>
      </c>
      <c r="D4210" s="80">
        <v>0.80200000000000005</v>
      </c>
      <c r="E4210" s="80">
        <v>0.85</v>
      </c>
      <c r="F4210" s="79">
        <v>65810875</v>
      </c>
      <c r="G4210" s="79">
        <v>7742742040</v>
      </c>
      <c r="H4210" s="123">
        <v>6581.3309186013603</v>
      </c>
      <c r="I4210" s="124"/>
    </row>
    <row r="4211" spans="1:9" ht="25.35" customHeight="1">
      <c r="A4211" s="81">
        <v>39890</v>
      </c>
      <c r="B4211" s="80">
        <v>0.81499999999999995</v>
      </c>
      <c r="C4211" s="80">
        <v>0.83199999999999996</v>
      </c>
      <c r="D4211" s="80">
        <v>0.80300000000000005</v>
      </c>
      <c r="E4211" s="80">
        <v>0.81299999999999994</v>
      </c>
      <c r="F4211" s="79">
        <v>33128658</v>
      </c>
      <c r="G4211" s="79">
        <v>7742742040</v>
      </c>
      <c r="H4211" s="123">
        <v>6294.8494594293297</v>
      </c>
      <c r="I4211" s="124"/>
    </row>
    <row r="4212" spans="1:9" ht="25.35" customHeight="1">
      <c r="A4212" s="81">
        <v>39889</v>
      </c>
      <c r="B4212" s="80">
        <v>0.79300000000000004</v>
      </c>
      <c r="C4212" s="80">
        <v>0.80700000000000005</v>
      </c>
      <c r="D4212" s="80">
        <v>0.77500000000000002</v>
      </c>
      <c r="E4212" s="80">
        <v>0.80600000000000005</v>
      </c>
      <c r="F4212" s="79">
        <v>40535000</v>
      </c>
      <c r="G4212" s="79">
        <v>7742742040</v>
      </c>
      <c r="H4212" s="123">
        <v>6240.6500399356701</v>
      </c>
      <c r="I4212" s="124"/>
    </row>
    <row r="4213" spans="1:9" ht="25.35" customHeight="1">
      <c r="A4213" s="81">
        <v>39888</v>
      </c>
      <c r="B4213" s="80">
        <v>0.76300000000000001</v>
      </c>
      <c r="C4213" s="80">
        <v>0.80200000000000005</v>
      </c>
      <c r="D4213" s="80">
        <v>0.76300000000000001</v>
      </c>
      <c r="E4213" s="80">
        <v>0.80200000000000005</v>
      </c>
      <c r="F4213" s="79">
        <v>39160326</v>
      </c>
      <c r="G4213" s="79">
        <v>7742742040</v>
      </c>
      <c r="H4213" s="123">
        <v>6209.6790090112099</v>
      </c>
      <c r="I4213" s="124"/>
    </row>
    <row r="4214" spans="1:9" ht="25.35" customHeight="1">
      <c r="A4214" s="81">
        <v>39885</v>
      </c>
      <c r="B4214" s="80">
        <v>0.75</v>
      </c>
      <c r="C4214" s="80">
        <v>0.77700000000000002</v>
      </c>
      <c r="D4214" s="80">
        <v>0.74299999999999999</v>
      </c>
      <c r="E4214" s="80">
        <v>0.749</v>
      </c>
      <c r="F4214" s="79">
        <v>33168614</v>
      </c>
      <c r="G4214" s="79">
        <v>7742742040</v>
      </c>
      <c r="H4214" s="123">
        <v>5799.3138876447301</v>
      </c>
      <c r="I4214" s="124"/>
    </row>
    <row r="4215" spans="1:9" ht="25.35" customHeight="1">
      <c r="A4215" s="81">
        <v>39884</v>
      </c>
      <c r="B4215" s="80">
        <v>0.72</v>
      </c>
      <c r="C4215" s="80">
        <v>0.751</v>
      </c>
      <c r="D4215" s="80">
        <v>0.70199999999999996</v>
      </c>
      <c r="E4215" s="80">
        <v>0.74199999999999999</v>
      </c>
      <c r="F4215" s="79">
        <v>45569113</v>
      </c>
      <c r="G4215" s="79">
        <v>7742742040</v>
      </c>
      <c r="H4215" s="123">
        <v>5745.1144681510796</v>
      </c>
      <c r="I4215" s="124"/>
    </row>
    <row r="4216" spans="1:9" ht="25.35" customHeight="1">
      <c r="A4216" s="81">
        <v>39883</v>
      </c>
      <c r="B4216" s="80">
        <v>0.753</v>
      </c>
      <c r="C4216" s="80">
        <v>0.75800000000000001</v>
      </c>
      <c r="D4216" s="80">
        <v>0.71199999999999997</v>
      </c>
      <c r="E4216" s="80">
        <v>0.71399999999999997</v>
      </c>
      <c r="F4216" s="79">
        <v>36594574</v>
      </c>
      <c r="G4216" s="79">
        <v>7742742040</v>
      </c>
      <c r="H4216" s="123">
        <v>5528.3177131832399</v>
      </c>
      <c r="I4216" s="124"/>
    </row>
    <row r="4217" spans="1:9" ht="25.35" customHeight="1">
      <c r="A4217" s="81">
        <v>39882</v>
      </c>
      <c r="B4217" s="80">
        <v>0.71399999999999997</v>
      </c>
      <c r="C4217" s="80">
        <v>0.755</v>
      </c>
      <c r="D4217" s="80">
        <v>0.70799999999999996</v>
      </c>
      <c r="E4217" s="80">
        <v>0.751</v>
      </c>
      <c r="F4217" s="79">
        <v>49165645</v>
      </c>
      <c r="G4217" s="79">
        <v>7742742040</v>
      </c>
      <c r="H4217" s="123">
        <v>5814.7991723552695</v>
      </c>
      <c r="I4217" s="124"/>
    </row>
    <row r="4218" spans="1:9" ht="25.35" customHeight="1">
      <c r="A4218" s="81">
        <v>39881</v>
      </c>
      <c r="B4218" s="80">
        <v>0.74099999999999999</v>
      </c>
      <c r="C4218" s="80">
        <v>0.74099999999999999</v>
      </c>
      <c r="D4218" s="80">
        <v>0.70599999999999996</v>
      </c>
      <c r="E4218" s="80">
        <v>0.71899999999999997</v>
      </c>
      <c r="F4218" s="79">
        <v>45439904</v>
      </c>
      <c r="G4218" s="79">
        <v>7742742040</v>
      </c>
      <c r="H4218" s="123">
        <v>5567.0318479663601</v>
      </c>
      <c r="I4218" s="124"/>
    </row>
    <row r="4219" spans="1:9" ht="25.35" customHeight="1">
      <c r="A4219" s="81">
        <v>39878</v>
      </c>
      <c r="B4219" s="80">
        <v>0.82299999999999995</v>
      </c>
      <c r="C4219" s="80">
        <v>0.82599999999999996</v>
      </c>
      <c r="D4219" s="80">
        <v>0.73199999999999998</v>
      </c>
      <c r="E4219" s="80">
        <v>0.74099999999999999</v>
      </c>
      <c r="F4219" s="79">
        <v>74270649</v>
      </c>
      <c r="G4219" s="79">
        <v>7742742040</v>
      </c>
      <c r="H4219" s="123">
        <v>5737.3718257958099</v>
      </c>
      <c r="I4219" s="124"/>
    </row>
    <row r="4220" spans="1:9" ht="25.35" customHeight="1">
      <c r="A4220" s="81">
        <v>39877</v>
      </c>
      <c r="B4220" s="80">
        <v>0.86199999999999999</v>
      </c>
      <c r="C4220" s="80">
        <v>0.87</v>
      </c>
      <c r="D4220" s="80">
        <v>0.83199999999999996</v>
      </c>
      <c r="E4220" s="80">
        <v>0.83399999999999996</v>
      </c>
      <c r="F4220" s="79">
        <v>29024598</v>
      </c>
      <c r="G4220" s="79">
        <v>7742742040</v>
      </c>
      <c r="H4220" s="123">
        <v>6457.4467949035097</v>
      </c>
      <c r="I4220" s="124"/>
    </row>
    <row r="4221" spans="1:9" ht="25.35" customHeight="1">
      <c r="A4221" s="81">
        <v>39876</v>
      </c>
      <c r="B4221" s="80">
        <v>0.86499999999999999</v>
      </c>
      <c r="C4221" s="80">
        <v>0.871</v>
      </c>
      <c r="D4221" s="80">
        <v>0.85099999999999998</v>
      </c>
      <c r="E4221" s="80">
        <v>0.87</v>
      </c>
      <c r="F4221" s="79">
        <v>24750146</v>
      </c>
      <c r="G4221" s="79">
        <v>7742742040</v>
      </c>
      <c r="H4221" s="123">
        <v>6736.1856117202697</v>
      </c>
      <c r="I4221" s="124"/>
    </row>
    <row r="4222" spans="1:9" ht="25.35" customHeight="1">
      <c r="A4222" s="81">
        <v>39875</v>
      </c>
      <c r="B4222" s="80">
        <v>0.86699999999999999</v>
      </c>
      <c r="C4222" s="80">
        <v>0.89</v>
      </c>
      <c r="D4222" s="80">
        <v>0.85</v>
      </c>
      <c r="E4222" s="80">
        <v>0.85499999999999998</v>
      </c>
      <c r="F4222" s="79">
        <v>41063886</v>
      </c>
      <c r="G4222" s="79">
        <v>7742742040</v>
      </c>
      <c r="H4222" s="123">
        <v>6620.0445918810801</v>
      </c>
      <c r="I4222" s="124"/>
    </row>
    <row r="4223" spans="1:9" ht="25.35" customHeight="1">
      <c r="A4223" s="81">
        <v>39874</v>
      </c>
      <c r="B4223" s="80">
        <v>0.88700000000000001</v>
      </c>
      <c r="C4223" s="80">
        <v>0.89</v>
      </c>
      <c r="D4223" s="80">
        <v>0.85899999999999999</v>
      </c>
      <c r="E4223" s="80">
        <v>0.86</v>
      </c>
      <c r="F4223" s="79">
        <v>35460811</v>
      </c>
      <c r="G4223" s="79">
        <v>7742742040</v>
      </c>
      <c r="H4223" s="123">
        <v>6658.75826516081</v>
      </c>
      <c r="I4223" s="124"/>
    </row>
    <row r="4224" spans="1:9" ht="25.35" customHeight="1">
      <c r="A4224" s="81">
        <v>39871</v>
      </c>
      <c r="B4224" s="80">
        <v>0.88500000000000001</v>
      </c>
      <c r="C4224" s="80">
        <v>0.91</v>
      </c>
      <c r="D4224" s="80">
        <v>0.874</v>
      </c>
      <c r="E4224" s="80">
        <v>0.90700000000000003</v>
      </c>
      <c r="F4224" s="79">
        <v>43971927</v>
      </c>
      <c r="G4224" s="79">
        <v>7742742040</v>
      </c>
      <c r="H4224" s="123">
        <v>7022.6666093889098</v>
      </c>
      <c r="I4224" s="124"/>
    </row>
    <row r="4225" spans="1:9" ht="25.35" customHeight="1">
      <c r="A4225" s="81">
        <v>39870</v>
      </c>
      <c r="B4225" s="80">
        <v>0.86499999999999999</v>
      </c>
      <c r="C4225" s="80">
        <v>0.91400000000000003</v>
      </c>
      <c r="D4225" s="80">
        <v>0.86299999999999999</v>
      </c>
      <c r="E4225" s="80">
        <v>0.89800000000000002</v>
      </c>
      <c r="F4225" s="79">
        <v>43186550</v>
      </c>
      <c r="G4225" s="79">
        <v>7742742040</v>
      </c>
      <c r="H4225" s="123">
        <v>6952.9823666881102</v>
      </c>
      <c r="I4225" s="124"/>
    </row>
    <row r="4226" spans="1:9" ht="25.35" customHeight="1">
      <c r="A4226" s="81">
        <v>39869</v>
      </c>
      <c r="B4226" s="80">
        <v>0.873</v>
      </c>
      <c r="C4226" s="80">
        <v>0.875</v>
      </c>
      <c r="D4226" s="80">
        <v>0.85199999999999998</v>
      </c>
      <c r="E4226" s="80">
        <v>0.86</v>
      </c>
      <c r="F4226" s="79">
        <v>39028283</v>
      </c>
      <c r="G4226" s="79">
        <v>7742742040</v>
      </c>
      <c r="H4226" s="123">
        <v>6658.75826516081</v>
      </c>
      <c r="I4226" s="124"/>
    </row>
    <row r="4227" spans="1:9" ht="25.35" customHeight="1">
      <c r="A4227" s="81">
        <v>39868</v>
      </c>
      <c r="B4227" s="80">
        <v>0.89700000000000002</v>
      </c>
      <c r="C4227" s="80">
        <v>0.90600000000000003</v>
      </c>
      <c r="D4227" s="80">
        <v>0.85599999999999998</v>
      </c>
      <c r="E4227" s="80">
        <v>0.872</v>
      </c>
      <c r="F4227" s="79">
        <v>39492551</v>
      </c>
      <c r="G4227" s="79">
        <v>7742742040</v>
      </c>
      <c r="H4227" s="123">
        <v>6751.67089643081</v>
      </c>
      <c r="I4227" s="124"/>
    </row>
    <row r="4228" spans="1:9" ht="25.35" customHeight="1">
      <c r="A4228" s="81">
        <v>39867</v>
      </c>
      <c r="B4228" s="80">
        <v>0.88400000000000001</v>
      </c>
      <c r="C4228" s="80">
        <v>0.91</v>
      </c>
      <c r="D4228" s="80">
        <v>0.88400000000000001</v>
      </c>
      <c r="E4228" s="80">
        <v>0.9</v>
      </c>
      <c r="F4228" s="79">
        <v>31268399</v>
      </c>
      <c r="G4228" s="79">
        <v>7742742040</v>
      </c>
      <c r="H4228" s="123">
        <v>6968.4676513986396</v>
      </c>
      <c r="I4228" s="124"/>
    </row>
    <row r="4229" spans="1:9" ht="25.35" customHeight="1">
      <c r="A4229" s="81">
        <v>39864</v>
      </c>
      <c r="B4229" s="80">
        <v>0.88500000000000001</v>
      </c>
      <c r="C4229" s="80">
        <v>0.89700000000000002</v>
      </c>
      <c r="D4229" s="80">
        <v>0.86</v>
      </c>
      <c r="E4229" s="80">
        <v>0.88</v>
      </c>
      <c r="F4229" s="79">
        <v>55062468</v>
      </c>
      <c r="G4229" s="79">
        <v>7742742040</v>
      </c>
      <c r="H4229" s="123">
        <v>6813.6129582797303</v>
      </c>
      <c r="I4229" s="124"/>
    </row>
    <row r="4230" spans="1:9" ht="25.35" customHeight="1">
      <c r="A4230" s="81">
        <v>39863</v>
      </c>
      <c r="B4230" s="80">
        <v>0.91400000000000003</v>
      </c>
      <c r="C4230" s="80">
        <v>0.91400000000000003</v>
      </c>
      <c r="D4230" s="80">
        <v>0.875</v>
      </c>
      <c r="E4230" s="80">
        <v>0.89600000000000002</v>
      </c>
      <c r="F4230" s="79">
        <v>33748117</v>
      </c>
      <c r="G4230" s="79">
        <v>7742742040</v>
      </c>
      <c r="H4230" s="123">
        <v>6937.4966204741804</v>
      </c>
      <c r="I4230" s="124"/>
    </row>
    <row r="4231" spans="1:9" ht="25.35" customHeight="1">
      <c r="A4231" s="81">
        <v>39862</v>
      </c>
      <c r="B4231" s="80">
        <v>0.95699999999999996</v>
      </c>
      <c r="C4231" s="80">
        <v>0.96499999999999997</v>
      </c>
      <c r="D4231" s="80">
        <v>0.89900000000000002</v>
      </c>
      <c r="E4231" s="80">
        <v>0.90300000000000002</v>
      </c>
      <c r="F4231" s="79">
        <v>49462475</v>
      </c>
      <c r="G4231" s="79">
        <v>7742742040</v>
      </c>
      <c r="H4231" s="123">
        <v>6991.6965014712296</v>
      </c>
      <c r="I4231" s="124"/>
    </row>
    <row r="4232" spans="1:9" ht="25.35" customHeight="1">
      <c r="A4232" s="81">
        <v>39861</v>
      </c>
      <c r="B4232" s="80">
        <v>0.98</v>
      </c>
      <c r="C4232" s="80">
        <v>0.98399999999999999</v>
      </c>
      <c r="D4232" s="80">
        <v>0.95099999999999996</v>
      </c>
      <c r="E4232" s="80">
        <v>0.95699999999999996</v>
      </c>
      <c r="F4232" s="79">
        <v>48796609</v>
      </c>
      <c r="G4232" s="79">
        <v>7742742040</v>
      </c>
      <c r="H4232" s="123">
        <v>7409.8038036895896</v>
      </c>
      <c r="I4232" s="124"/>
    </row>
    <row r="4233" spans="1:9" ht="25.35" customHeight="1">
      <c r="A4233" s="81">
        <v>39860</v>
      </c>
      <c r="B4233" s="80">
        <v>0.98499999999999999</v>
      </c>
      <c r="C4233" s="80">
        <v>1.004</v>
      </c>
      <c r="D4233" s="80">
        <v>0.98299999999999998</v>
      </c>
      <c r="E4233" s="80">
        <v>0.98399999999999999</v>
      </c>
      <c r="F4233" s="79">
        <v>18158509</v>
      </c>
      <c r="G4233" s="79">
        <v>7742742040</v>
      </c>
      <c r="H4233" s="123">
        <v>7618.8583778055499</v>
      </c>
      <c r="I4233" s="124"/>
    </row>
    <row r="4234" spans="1:9" ht="25.35" customHeight="1">
      <c r="A4234" s="81">
        <v>39857</v>
      </c>
      <c r="B4234" s="80">
        <v>0.97599999999999998</v>
      </c>
      <c r="C4234" s="80">
        <v>1.0109999999999999</v>
      </c>
      <c r="D4234" s="80">
        <v>0.97599999999999998</v>
      </c>
      <c r="E4234" s="80">
        <v>0.99</v>
      </c>
      <c r="F4234" s="79">
        <v>48126659</v>
      </c>
      <c r="G4234" s="79">
        <v>7742742040</v>
      </c>
      <c r="H4234" s="123">
        <v>7665.3146934405404</v>
      </c>
      <c r="I4234" s="124"/>
    </row>
    <row r="4235" spans="1:9" ht="25.35" customHeight="1">
      <c r="A4235" s="81">
        <v>39856</v>
      </c>
      <c r="B4235" s="80">
        <v>1.02</v>
      </c>
      <c r="C4235" s="80">
        <v>1.02</v>
      </c>
      <c r="D4235" s="80">
        <v>0.94499999999999995</v>
      </c>
      <c r="E4235" s="80">
        <v>0.97</v>
      </c>
      <c r="F4235" s="79">
        <v>116268590</v>
      </c>
      <c r="G4235" s="79">
        <v>7742742040</v>
      </c>
      <c r="H4235" s="123">
        <v>7510.4600003216301</v>
      </c>
      <c r="I4235" s="124"/>
    </row>
    <row r="4236" spans="1:9" ht="25.35" customHeight="1">
      <c r="A4236" s="81">
        <v>39855</v>
      </c>
      <c r="B4236" s="80">
        <v>1.0609999999999999</v>
      </c>
      <c r="C4236" s="80">
        <v>1.069</v>
      </c>
      <c r="D4236" s="80">
        <v>1.0429999999999999</v>
      </c>
      <c r="E4236" s="80">
        <v>1.052</v>
      </c>
      <c r="F4236" s="79">
        <v>26456981</v>
      </c>
      <c r="G4236" s="79">
        <v>7742742040</v>
      </c>
      <c r="H4236" s="123">
        <v>8145.3640575078198</v>
      </c>
      <c r="I4236" s="124"/>
    </row>
    <row r="4237" spans="1:9" ht="25.35" customHeight="1">
      <c r="A4237" s="81">
        <v>39854</v>
      </c>
      <c r="B4237" s="80">
        <v>1.079</v>
      </c>
      <c r="C4237" s="80">
        <v>1.093</v>
      </c>
      <c r="D4237" s="80">
        <v>1.0549999999999999</v>
      </c>
      <c r="E4237" s="80">
        <v>1.0569999999999999</v>
      </c>
      <c r="F4237" s="79">
        <v>34225051</v>
      </c>
      <c r="G4237" s="79">
        <v>7742742040</v>
      </c>
      <c r="H4237" s="123">
        <v>8184.0777307875496</v>
      </c>
      <c r="I4237" s="124"/>
    </row>
    <row r="4238" spans="1:9" ht="25.35" customHeight="1">
      <c r="A4238" s="81">
        <v>39853</v>
      </c>
      <c r="B4238" s="80">
        <v>1.0609999999999999</v>
      </c>
      <c r="C4238" s="80">
        <v>1.091</v>
      </c>
      <c r="D4238" s="80">
        <v>1.0489999999999999</v>
      </c>
      <c r="E4238" s="80">
        <v>1.0860000000000001</v>
      </c>
      <c r="F4238" s="79">
        <v>36181195</v>
      </c>
      <c r="G4238" s="79">
        <v>7742742040</v>
      </c>
      <c r="H4238" s="123">
        <v>8408.6175896140503</v>
      </c>
      <c r="I4238" s="124"/>
    </row>
    <row r="4239" spans="1:9" ht="25.35" customHeight="1">
      <c r="A4239" s="81">
        <v>39850</v>
      </c>
      <c r="B4239" s="80">
        <v>1.0309999999999999</v>
      </c>
      <c r="C4239" s="80">
        <v>1.075</v>
      </c>
      <c r="D4239" s="80">
        <v>1.016</v>
      </c>
      <c r="E4239" s="80">
        <v>1.07</v>
      </c>
      <c r="F4239" s="79">
        <v>33827243</v>
      </c>
      <c r="G4239" s="79">
        <v>7742742040</v>
      </c>
      <c r="H4239" s="123">
        <v>8284.7343889229796</v>
      </c>
      <c r="I4239" s="124"/>
    </row>
    <row r="4240" spans="1:9" ht="25.35" customHeight="1">
      <c r="A4240" s="81">
        <v>39849</v>
      </c>
      <c r="B4240" s="80">
        <v>1.02</v>
      </c>
      <c r="C4240" s="80">
        <v>1.038</v>
      </c>
      <c r="D4240" s="80">
        <v>1.0049999999999999</v>
      </c>
      <c r="E4240" s="80">
        <v>1.028</v>
      </c>
      <c r="F4240" s="79">
        <v>28869351</v>
      </c>
      <c r="G4240" s="79">
        <v>7742742040</v>
      </c>
      <c r="H4240" s="123">
        <v>7959.5387949678397</v>
      </c>
      <c r="I4240" s="124"/>
    </row>
    <row r="4241" spans="1:9" ht="25.35" customHeight="1">
      <c r="A4241" s="81">
        <v>39848</v>
      </c>
      <c r="B4241" s="80">
        <v>1.0580000000000001</v>
      </c>
      <c r="C4241" s="80">
        <v>1.0629999999999999</v>
      </c>
      <c r="D4241" s="80">
        <v>1.0249999999999999</v>
      </c>
      <c r="E4241" s="80">
        <v>1.0329999999999999</v>
      </c>
      <c r="F4241" s="79">
        <v>45312971</v>
      </c>
      <c r="G4241" s="79">
        <v>7742742040</v>
      </c>
      <c r="H4241" s="123">
        <v>7998.2524682475596</v>
      </c>
      <c r="I4241" s="124"/>
    </row>
    <row r="4242" spans="1:9" ht="25.35" customHeight="1">
      <c r="A4242" s="81">
        <v>39847</v>
      </c>
      <c r="B4242" s="80">
        <v>1.044</v>
      </c>
      <c r="C4242" s="80">
        <v>1.0629999999999999</v>
      </c>
      <c r="D4242" s="80">
        <v>1.014</v>
      </c>
      <c r="E4242" s="80">
        <v>1.0569999999999999</v>
      </c>
      <c r="F4242" s="79">
        <v>37903872</v>
      </c>
      <c r="G4242" s="79">
        <v>7742742040</v>
      </c>
      <c r="H4242" s="123">
        <v>8184.0777307875496</v>
      </c>
      <c r="I4242" s="124"/>
    </row>
    <row r="4243" spans="1:9" ht="25.35" customHeight="1">
      <c r="A4243" s="81">
        <v>39846</v>
      </c>
      <c r="B4243" s="80">
        <v>1.044</v>
      </c>
      <c r="C4243" s="80">
        <v>1.05</v>
      </c>
      <c r="D4243" s="80">
        <v>1.0229999999999999</v>
      </c>
      <c r="E4243" s="80">
        <v>1.038</v>
      </c>
      <c r="F4243" s="79">
        <v>23822750</v>
      </c>
      <c r="G4243" s="79">
        <v>7742742040</v>
      </c>
      <c r="H4243" s="123">
        <v>8036.9661415273004</v>
      </c>
      <c r="I4243" s="124"/>
    </row>
    <row r="4244" spans="1:9" ht="25.35" customHeight="1">
      <c r="A4244" s="81">
        <v>39843</v>
      </c>
      <c r="B4244" s="80">
        <v>1.0640000000000001</v>
      </c>
      <c r="C4244" s="80">
        <v>1.0820000000000001</v>
      </c>
      <c r="D4244" s="80">
        <v>1.038</v>
      </c>
      <c r="E4244" s="80">
        <v>1.0489999999999999</v>
      </c>
      <c r="F4244" s="79">
        <v>38018555</v>
      </c>
      <c r="G4244" s="79">
        <v>7742742040</v>
      </c>
      <c r="H4244" s="123">
        <v>8122.1365919454101</v>
      </c>
      <c r="I4244" s="124"/>
    </row>
    <row r="4245" spans="1:9" ht="25.35" customHeight="1">
      <c r="A4245" s="81">
        <v>39842</v>
      </c>
      <c r="B4245" s="80">
        <v>1.08</v>
      </c>
      <c r="C4245" s="80">
        <v>1.0960000000000001</v>
      </c>
      <c r="D4245" s="80">
        <v>1.048</v>
      </c>
      <c r="E4245" s="80">
        <v>1.0609999999999999</v>
      </c>
      <c r="F4245" s="79">
        <v>33490177</v>
      </c>
      <c r="G4245" s="79">
        <v>7742742040</v>
      </c>
      <c r="H4245" s="123">
        <v>8215.0492232153993</v>
      </c>
      <c r="I4245" s="124"/>
    </row>
    <row r="4246" spans="1:9" ht="25.35" customHeight="1">
      <c r="A4246" s="81">
        <v>39841</v>
      </c>
      <c r="B4246" s="80">
        <v>1.1040000000000001</v>
      </c>
      <c r="C4246" s="80">
        <v>1.105</v>
      </c>
      <c r="D4246" s="80">
        <v>1.071</v>
      </c>
      <c r="E4246" s="80">
        <v>1.0880000000000001</v>
      </c>
      <c r="F4246" s="79">
        <v>31341471</v>
      </c>
      <c r="G4246" s="79">
        <v>7742742040</v>
      </c>
      <c r="H4246" s="123">
        <v>8424.1037973313596</v>
      </c>
      <c r="I4246" s="124"/>
    </row>
    <row r="4247" spans="1:9" ht="25.35" customHeight="1">
      <c r="A4247" s="81">
        <v>39840</v>
      </c>
      <c r="B4247" s="80">
        <v>1.085</v>
      </c>
      <c r="C4247" s="80">
        <v>1.099</v>
      </c>
      <c r="D4247" s="80">
        <v>1.0649999999999999</v>
      </c>
      <c r="E4247" s="80">
        <v>1.085</v>
      </c>
      <c r="F4247" s="79">
        <v>25855287</v>
      </c>
      <c r="G4247" s="79">
        <v>7742742040</v>
      </c>
      <c r="H4247" s="123">
        <v>8400.8754087621692</v>
      </c>
      <c r="I4247" s="124"/>
    </row>
    <row r="4248" spans="1:9" ht="25.35" customHeight="1">
      <c r="A4248" s="81">
        <v>39839</v>
      </c>
      <c r="B4248" s="80">
        <v>1.046</v>
      </c>
      <c r="C4248" s="80">
        <v>1.095</v>
      </c>
      <c r="D4248" s="80">
        <v>1.0449999999999999</v>
      </c>
      <c r="E4248" s="80">
        <v>1.091</v>
      </c>
      <c r="F4248" s="79">
        <v>50836406</v>
      </c>
      <c r="G4248" s="79">
        <v>7742742040</v>
      </c>
      <c r="H4248" s="123">
        <v>8447.3312628937801</v>
      </c>
      <c r="I4248" s="124"/>
    </row>
    <row r="4249" spans="1:9" ht="25.35" customHeight="1">
      <c r="A4249" s="81">
        <v>39836</v>
      </c>
      <c r="B4249" s="80">
        <v>1.1040000000000001</v>
      </c>
      <c r="C4249" s="80">
        <v>1.1060000000000001</v>
      </c>
      <c r="D4249" s="80">
        <v>1.0840000000000001</v>
      </c>
      <c r="E4249" s="80">
        <v>1.1020000000000001</v>
      </c>
      <c r="F4249" s="79">
        <v>46752396</v>
      </c>
      <c r="G4249" s="79">
        <v>7742742040</v>
      </c>
      <c r="H4249" s="123">
        <v>8532.5017133118909</v>
      </c>
      <c r="I4249" s="124"/>
    </row>
    <row r="4250" spans="1:9" ht="25.35" customHeight="1">
      <c r="A4250" s="81">
        <v>39835</v>
      </c>
      <c r="B4250" s="80">
        <v>1.0900000000000001</v>
      </c>
      <c r="C4250" s="80">
        <v>1.1180000000000001</v>
      </c>
      <c r="D4250" s="80">
        <v>1.0409999999999999</v>
      </c>
      <c r="E4250" s="80">
        <v>1.1180000000000001</v>
      </c>
      <c r="F4250" s="79">
        <v>158852642</v>
      </c>
      <c r="G4250" s="79">
        <v>7742742040</v>
      </c>
      <c r="H4250" s="123">
        <v>8656.3858370097405</v>
      </c>
      <c r="I4250" s="124"/>
    </row>
    <row r="4251" spans="1:9" ht="25.35" customHeight="1">
      <c r="A4251" s="81">
        <v>39834</v>
      </c>
      <c r="B4251" s="80">
        <v>1.1970000000000001</v>
      </c>
      <c r="C4251" s="80">
        <v>1.24</v>
      </c>
      <c r="D4251" s="80">
        <v>1.1519999999999999</v>
      </c>
      <c r="E4251" s="80">
        <v>1.23</v>
      </c>
      <c r="F4251" s="79">
        <v>75424375</v>
      </c>
      <c r="G4251" s="79">
        <v>7742742040</v>
      </c>
      <c r="H4251" s="123">
        <v>9523.5728568810791</v>
      </c>
      <c r="I4251" s="124"/>
    </row>
    <row r="4252" spans="1:9" ht="25.35" customHeight="1">
      <c r="A4252" s="81">
        <v>39833</v>
      </c>
      <c r="B4252" s="80">
        <v>1.2130000000000001</v>
      </c>
      <c r="C4252" s="80">
        <v>1.23</v>
      </c>
      <c r="D4252" s="80">
        <v>1.1890000000000001</v>
      </c>
      <c r="E4252" s="80">
        <v>1.198</v>
      </c>
      <c r="F4252" s="79">
        <v>32011531</v>
      </c>
      <c r="G4252" s="79">
        <v>7742742040</v>
      </c>
      <c r="H4252" s="123">
        <v>9275.8055324921806</v>
      </c>
      <c r="I4252" s="124"/>
    </row>
    <row r="4253" spans="1:9" ht="25.35" customHeight="1">
      <c r="A4253" s="81">
        <v>39832</v>
      </c>
      <c r="B4253" s="80">
        <v>1.2450000000000001</v>
      </c>
      <c r="C4253" s="80">
        <v>1.2529999999999999</v>
      </c>
      <c r="D4253" s="80">
        <v>1.1910000000000001</v>
      </c>
      <c r="E4253" s="80">
        <v>1.2050000000000001</v>
      </c>
      <c r="F4253" s="79">
        <v>33177522</v>
      </c>
      <c r="G4253" s="79">
        <v>7742742040</v>
      </c>
      <c r="H4253" s="123">
        <v>9330.0044904824408</v>
      </c>
      <c r="I4253" s="124"/>
    </row>
    <row r="4254" spans="1:9" ht="25.35" customHeight="1">
      <c r="A4254" s="81">
        <v>39829</v>
      </c>
      <c r="B4254" s="80">
        <v>1.246</v>
      </c>
      <c r="C4254" s="80">
        <v>1.25</v>
      </c>
      <c r="D4254" s="80">
        <v>1.226</v>
      </c>
      <c r="E4254" s="80">
        <v>1.226</v>
      </c>
      <c r="F4254" s="79">
        <v>40512551</v>
      </c>
      <c r="G4254" s="79">
        <v>7742742040</v>
      </c>
      <c r="H4254" s="123">
        <v>9492.6013644532395</v>
      </c>
      <c r="I4254" s="124"/>
    </row>
    <row r="4255" spans="1:9" ht="25.35" customHeight="1">
      <c r="A4255" s="81">
        <v>39828</v>
      </c>
      <c r="B4255" s="80">
        <v>1.2709999999999999</v>
      </c>
      <c r="C4255" s="80">
        <v>1.2889999999999999</v>
      </c>
      <c r="D4255" s="80">
        <v>1.2170000000000001</v>
      </c>
      <c r="E4255" s="80">
        <v>1.224</v>
      </c>
      <c r="F4255" s="79">
        <v>41552744</v>
      </c>
      <c r="G4255" s="79">
        <v>7742742040</v>
      </c>
      <c r="H4255" s="123">
        <v>9477.1160797427001</v>
      </c>
      <c r="I4255" s="124"/>
    </row>
    <row r="4256" spans="1:9" ht="25.35" customHeight="1">
      <c r="A4256" s="81">
        <v>39827</v>
      </c>
      <c r="B4256" s="80">
        <v>1.327</v>
      </c>
      <c r="C4256" s="80">
        <v>1.33</v>
      </c>
      <c r="D4256" s="80">
        <v>1.2629999999999999</v>
      </c>
      <c r="E4256" s="80">
        <v>1.2769999999999999</v>
      </c>
      <c r="F4256" s="79">
        <v>26480673</v>
      </c>
      <c r="G4256" s="79">
        <v>7742742040</v>
      </c>
      <c r="H4256" s="123">
        <v>9887.4812011091799</v>
      </c>
      <c r="I4256" s="124"/>
    </row>
    <row r="4257" spans="1:9" ht="25.35" customHeight="1">
      <c r="A4257" s="81">
        <v>39826</v>
      </c>
      <c r="B4257" s="80">
        <v>1.3220000000000001</v>
      </c>
      <c r="C4257" s="80">
        <v>1.3380000000000001</v>
      </c>
      <c r="D4257" s="80">
        <v>1.2989999999999999</v>
      </c>
      <c r="E4257" s="80">
        <v>1.31</v>
      </c>
      <c r="F4257" s="79">
        <v>68725316</v>
      </c>
      <c r="G4257" s="79">
        <v>7742742040</v>
      </c>
      <c r="H4257" s="123">
        <v>10142.9916293567</v>
      </c>
      <c r="I4257" s="124"/>
    </row>
    <row r="4258" spans="1:9" ht="25.35" customHeight="1">
      <c r="A4258" s="81">
        <v>39825</v>
      </c>
      <c r="B4258" s="80">
        <v>1.375</v>
      </c>
      <c r="C4258" s="80">
        <v>1.3759999999999999</v>
      </c>
      <c r="D4258" s="80">
        <v>1.335</v>
      </c>
      <c r="E4258" s="80">
        <v>1.3460000000000001</v>
      </c>
      <c r="F4258" s="79">
        <v>70939673</v>
      </c>
      <c r="G4258" s="79">
        <v>7742742040</v>
      </c>
      <c r="H4258" s="123">
        <v>10421.731369180299</v>
      </c>
      <c r="I4258" s="124"/>
    </row>
    <row r="4259" spans="1:9" ht="25.35" customHeight="1">
      <c r="A4259" s="81">
        <v>39822</v>
      </c>
      <c r="B4259" s="80">
        <v>1.383</v>
      </c>
      <c r="C4259" s="80">
        <v>1.39</v>
      </c>
      <c r="D4259" s="80">
        <v>1.359</v>
      </c>
      <c r="E4259" s="80">
        <v>1.377</v>
      </c>
      <c r="F4259" s="79">
        <v>24280254</v>
      </c>
      <c r="G4259" s="79">
        <v>7742742040</v>
      </c>
      <c r="H4259" s="123">
        <v>10661.755589710499</v>
      </c>
      <c r="I4259" s="124"/>
    </row>
    <row r="4260" spans="1:9" ht="25.35" customHeight="1">
      <c r="A4260" s="81">
        <v>39821</v>
      </c>
      <c r="B4260" s="80">
        <v>1.3939999999999999</v>
      </c>
      <c r="C4260" s="80">
        <v>1.399</v>
      </c>
      <c r="D4260" s="80">
        <v>1.3540000000000001</v>
      </c>
      <c r="E4260" s="80">
        <v>1.37</v>
      </c>
      <c r="F4260" s="79">
        <v>27080442</v>
      </c>
      <c r="G4260" s="79">
        <v>7742742040</v>
      </c>
      <c r="H4260" s="123">
        <v>10607.556631720299</v>
      </c>
      <c r="I4260" s="124"/>
    </row>
    <row r="4261" spans="1:9" ht="25.35" customHeight="1">
      <c r="A4261" s="81">
        <v>39820</v>
      </c>
      <c r="B4261" s="80">
        <v>1.4330000000000001</v>
      </c>
      <c r="C4261" s="80">
        <v>1.4430000000000001</v>
      </c>
      <c r="D4261" s="80">
        <v>1.385</v>
      </c>
      <c r="E4261" s="80">
        <v>1.405</v>
      </c>
      <c r="F4261" s="79">
        <v>37670711</v>
      </c>
      <c r="G4261" s="79">
        <v>7742742040</v>
      </c>
      <c r="H4261" s="123">
        <v>10878.552344678399</v>
      </c>
      <c r="I4261" s="124"/>
    </row>
    <row r="4262" spans="1:9" ht="25.35" customHeight="1">
      <c r="A4262" s="81">
        <v>39819</v>
      </c>
      <c r="B4262" s="80">
        <v>1.417</v>
      </c>
      <c r="C4262" s="80">
        <v>1.4490000000000001</v>
      </c>
      <c r="D4262" s="80">
        <v>1.4159999999999999</v>
      </c>
      <c r="E4262" s="80">
        <v>1.4330000000000001</v>
      </c>
      <c r="F4262" s="79">
        <v>31482583</v>
      </c>
      <c r="G4262" s="79">
        <v>7742742040</v>
      </c>
      <c r="H4262" s="123">
        <v>11095.350022653</v>
      </c>
      <c r="I4262" s="124"/>
    </row>
    <row r="4263" spans="1:9" ht="25.35" customHeight="1">
      <c r="A4263" s="81">
        <v>39818</v>
      </c>
      <c r="B4263" s="80">
        <v>1.4330000000000001</v>
      </c>
      <c r="C4263" s="80">
        <v>1.4330000000000001</v>
      </c>
      <c r="D4263" s="80">
        <v>1.3979999999999999</v>
      </c>
      <c r="E4263" s="80">
        <v>1.4079999999999999</v>
      </c>
      <c r="F4263" s="79">
        <v>33207764</v>
      </c>
      <c r="G4263" s="79">
        <v>7742742040</v>
      </c>
      <c r="H4263" s="123">
        <v>10901.7807332476</v>
      </c>
      <c r="I4263" s="124"/>
    </row>
    <row r="4264" spans="1:9" ht="25.35" customHeight="1">
      <c r="A4264" s="81">
        <v>39815</v>
      </c>
      <c r="B4264" s="80">
        <v>1.3560000000000001</v>
      </c>
      <c r="C4264" s="80">
        <v>1.4139999999999999</v>
      </c>
      <c r="D4264" s="80">
        <v>1.351</v>
      </c>
      <c r="E4264" s="80">
        <v>1.4139999999999999</v>
      </c>
      <c r="F4264" s="79">
        <v>17473075</v>
      </c>
      <c r="G4264" s="79">
        <v>7742680299</v>
      </c>
      <c r="H4264" s="123">
        <v>10948.1492856104</v>
      </c>
      <c r="I4264" s="124"/>
    </row>
    <row r="4265" spans="1:9" ht="25.35" customHeight="1">
      <c r="A4265" s="81">
        <v>39813</v>
      </c>
      <c r="B4265" s="80">
        <v>1.37</v>
      </c>
      <c r="C4265" s="80">
        <v>1.385</v>
      </c>
      <c r="D4265" s="80">
        <v>1.33</v>
      </c>
      <c r="E4265" s="80">
        <v>1.3520000000000001</v>
      </c>
      <c r="F4265" s="79">
        <v>7239338</v>
      </c>
      <c r="G4265" s="79">
        <v>7742680299</v>
      </c>
      <c r="H4265" s="123">
        <v>10468.10374948</v>
      </c>
      <c r="I4265" s="124"/>
    </row>
    <row r="4266" spans="1:9" ht="25.35" customHeight="1">
      <c r="A4266" s="81">
        <v>39812</v>
      </c>
      <c r="B4266" s="80">
        <v>1.347</v>
      </c>
      <c r="C4266" s="80">
        <v>1.375</v>
      </c>
      <c r="D4266" s="80">
        <v>1.3220000000000001</v>
      </c>
      <c r="E4266" s="80">
        <v>1.3720000000000001</v>
      </c>
      <c r="F4266" s="79">
        <v>11449705</v>
      </c>
      <c r="G4266" s="79">
        <v>7742680299</v>
      </c>
      <c r="H4266" s="123">
        <v>10622.9572077801</v>
      </c>
      <c r="I4266" s="124"/>
    </row>
    <row r="4267" spans="1:9" ht="25.35" customHeight="1">
      <c r="A4267" s="81">
        <v>39811</v>
      </c>
      <c r="B4267" s="80">
        <v>1.329</v>
      </c>
      <c r="C4267" s="80">
        <v>1.3460000000000001</v>
      </c>
      <c r="D4267" s="80">
        <v>1.3129999999999999</v>
      </c>
      <c r="E4267" s="80">
        <v>1.335</v>
      </c>
      <c r="F4267" s="79">
        <v>15843691</v>
      </c>
      <c r="G4267" s="79">
        <v>7742680299</v>
      </c>
      <c r="H4267" s="123">
        <v>10336.478494524799</v>
      </c>
      <c r="I4267" s="124"/>
    </row>
    <row r="4268" spans="1:9" ht="25.35" customHeight="1">
      <c r="A4268" s="81">
        <v>39806</v>
      </c>
      <c r="B4268" s="80">
        <v>1.357</v>
      </c>
      <c r="C4268" s="80">
        <v>1.357</v>
      </c>
      <c r="D4268" s="80">
        <v>1.3109999999999999</v>
      </c>
      <c r="E4268" s="80">
        <v>1.3149999999999999</v>
      </c>
      <c r="F4268" s="79">
        <v>11329121</v>
      </c>
      <c r="G4268" s="79">
        <v>7742680299</v>
      </c>
      <c r="H4268" s="123">
        <v>10181.625036224699</v>
      </c>
      <c r="I4268" s="124"/>
    </row>
    <row r="4269" spans="1:9" ht="25.35" customHeight="1">
      <c r="A4269" s="81">
        <v>39805</v>
      </c>
      <c r="B4269" s="80">
        <v>1.401</v>
      </c>
      <c r="C4269" s="80">
        <v>1.43</v>
      </c>
      <c r="D4269" s="80">
        <v>1.391</v>
      </c>
      <c r="E4269" s="80">
        <v>1.3979999999999999</v>
      </c>
      <c r="F4269" s="79">
        <v>16928681</v>
      </c>
      <c r="G4269" s="79">
        <v>7742680299</v>
      </c>
      <c r="H4269" s="123">
        <v>10824.267072770001</v>
      </c>
      <c r="I4269" s="124"/>
    </row>
    <row r="4270" spans="1:9" ht="25.35" customHeight="1">
      <c r="A4270" s="81">
        <v>39804</v>
      </c>
      <c r="B4270" s="80">
        <v>1.4</v>
      </c>
      <c r="C4270" s="80">
        <v>1.4279999999999999</v>
      </c>
      <c r="D4270" s="80">
        <v>1.3839999999999999</v>
      </c>
      <c r="E4270" s="80">
        <v>1.4039999999999999</v>
      </c>
      <c r="F4270" s="79">
        <v>15846770</v>
      </c>
      <c r="G4270" s="79">
        <v>7742680299</v>
      </c>
      <c r="H4270" s="123">
        <v>10870.7225564604</v>
      </c>
      <c r="I4270" s="124"/>
    </row>
    <row r="4271" spans="1:9" ht="25.35" customHeight="1">
      <c r="A4271" s="81">
        <v>39801</v>
      </c>
      <c r="B4271" s="80">
        <v>1.405</v>
      </c>
      <c r="C4271" s="80">
        <v>1.4390000000000001</v>
      </c>
      <c r="D4271" s="80">
        <v>1.3979999999999999</v>
      </c>
      <c r="E4271" s="80">
        <v>1.415</v>
      </c>
      <c r="F4271" s="79">
        <v>36223796</v>
      </c>
      <c r="G4271" s="79">
        <v>7742680299</v>
      </c>
      <c r="H4271" s="123">
        <v>10955.8923277252</v>
      </c>
      <c r="I4271" s="124"/>
    </row>
    <row r="4272" spans="1:9" ht="25.35" customHeight="1">
      <c r="A4272" s="81">
        <v>39800</v>
      </c>
      <c r="B4272" s="80">
        <v>1.425</v>
      </c>
      <c r="C4272" s="80">
        <v>1.4450000000000001</v>
      </c>
      <c r="D4272" s="80">
        <v>1.4039999999999999</v>
      </c>
      <c r="E4272" s="80">
        <v>1.4219999999999999</v>
      </c>
      <c r="F4272" s="79">
        <v>27579222</v>
      </c>
      <c r="G4272" s="79">
        <v>7742680299</v>
      </c>
      <c r="H4272" s="123">
        <v>11010.090853530301</v>
      </c>
      <c r="I4272" s="124"/>
    </row>
    <row r="4273" spans="1:9" ht="25.35" customHeight="1">
      <c r="A4273" s="81">
        <v>39799</v>
      </c>
      <c r="B4273" s="80">
        <v>1.425</v>
      </c>
      <c r="C4273" s="80">
        <v>1.44</v>
      </c>
      <c r="D4273" s="80">
        <v>1.3959999999999999</v>
      </c>
      <c r="E4273" s="80">
        <v>1.411</v>
      </c>
      <c r="F4273" s="79">
        <v>42958658</v>
      </c>
      <c r="G4273" s="79">
        <v>7742680299</v>
      </c>
      <c r="H4273" s="123">
        <v>10924.9220052649</v>
      </c>
      <c r="I4273" s="124"/>
    </row>
    <row r="4274" spans="1:9" ht="25.35" customHeight="1">
      <c r="A4274" s="81">
        <v>39798</v>
      </c>
      <c r="B4274" s="80">
        <v>1.3660000000000001</v>
      </c>
      <c r="C4274" s="80">
        <v>1.42</v>
      </c>
      <c r="D4274" s="80">
        <v>1.357</v>
      </c>
      <c r="E4274" s="80">
        <v>1.4</v>
      </c>
      <c r="F4274" s="79">
        <v>25256144</v>
      </c>
      <c r="G4274" s="79">
        <v>7742680299</v>
      </c>
      <c r="H4274" s="123">
        <v>10839.7522340001</v>
      </c>
      <c r="I4274" s="124"/>
    </row>
    <row r="4275" spans="1:9" ht="25.35" customHeight="1">
      <c r="A4275" s="81">
        <v>39797</v>
      </c>
      <c r="B4275" s="80">
        <v>1.377</v>
      </c>
      <c r="C4275" s="80">
        <v>1.41</v>
      </c>
      <c r="D4275" s="80">
        <v>1.3680000000000001</v>
      </c>
      <c r="E4275" s="80">
        <v>1.377</v>
      </c>
      <c r="F4275" s="79">
        <v>18046254</v>
      </c>
      <c r="G4275" s="79">
        <v>7742680299</v>
      </c>
      <c r="H4275" s="123">
        <v>10661.6705723551</v>
      </c>
      <c r="I4275" s="124"/>
    </row>
    <row r="4276" spans="1:9" ht="25.35" customHeight="1">
      <c r="A4276" s="81">
        <v>39794</v>
      </c>
      <c r="B4276" s="80">
        <v>1.349</v>
      </c>
      <c r="C4276" s="80">
        <v>1.403</v>
      </c>
      <c r="D4276" s="80">
        <v>1.325</v>
      </c>
      <c r="E4276" s="80">
        <v>1.377</v>
      </c>
      <c r="F4276" s="79">
        <v>26386234</v>
      </c>
      <c r="G4276" s="79">
        <v>7742680299</v>
      </c>
      <c r="H4276" s="123">
        <v>10661.6705723551</v>
      </c>
      <c r="I4276" s="124"/>
    </row>
    <row r="4277" spans="1:9" ht="25.35" customHeight="1">
      <c r="A4277" s="81">
        <v>39793</v>
      </c>
      <c r="B4277" s="80">
        <v>1.377</v>
      </c>
      <c r="C4277" s="80">
        <v>1.43</v>
      </c>
      <c r="D4277" s="80">
        <v>1.375</v>
      </c>
      <c r="E4277" s="80">
        <v>1.387</v>
      </c>
      <c r="F4277" s="79">
        <v>60819843</v>
      </c>
      <c r="G4277" s="79">
        <v>7742680299</v>
      </c>
      <c r="H4277" s="123">
        <v>10739.0973015052</v>
      </c>
      <c r="I4277" s="124"/>
    </row>
    <row r="4278" spans="1:9" ht="25.35" customHeight="1">
      <c r="A4278" s="81">
        <v>39792</v>
      </c>
      <c r="B4278" s="80">
        <v>1.43</v>
      </c>
      <c r="C4278" s="80">
        <v>1.4330000000000001</v>
      </c>
      <c r="D4278" s="80">
        <v>1.39</v>
      </c>
      <c r="E4278" s="80">
        <v>1.405</v>
      </c>
      <c r="F4278" s="79">
        <v>41115452</v>
      </c>
      <c r="G4278" s="79">
        <v>7742680299</v>
      </c>
      <c r="H4278" s="123">
        <v>10878.4655985751</v>
      </c>
      <c r="I4278" s="124"/>
    </row>
    <row r="4279" spans="1:9" ht="25.35" customHeight="1">
      <c r="A4279" s="81">
        <v>39791</v>
      </c>
      <c r="B4279" s="80">
        <v>1.4179999999999999</v>
      </c>
      <c r="C4279" s="80">
        <v>1.45</v>
      </c>
      <c r="D4279" s="80">
        <v>1.3959999999999999</v>
      </c>
      <c r="E4279" s="80">
        <v>1.4350000000000001</v>
      </c>
      <c r="F4279" s="79">
        <v>36540768</v>
      </c>
      <c r="G4279" s="79">
        <v>7742443952</v>
      </c>
      <c r="H4279" s="123">
        <v>11110.4066280938</v>
      </c>
      <c r="I4279" s="124"/>
    </row>
    <row r="4280" spans="1:9" ht="25.35" customHeight="1">
      <c r="A4280" s="81">
        <v>39790</v>
      </c>
      <c r="B4280" s="80">
        <v>1.4370000000000001</v>
      </c>
      <c r="C4280" s="80">
        <v>1.45</v>
      </c>
      <c r="D4280" s="80">
        <v>1.3779999999999999</v>
      </c>
      <c r="E4280" s="80">
        <v>1.4159999999999999</v>
      </c>
      <c r="F4280" s="79">
        <v>41080450</v>
      </c>
      <c r="G4280" s="79">
        <v>7742443952</v>
      </c>
      <c r="H4280" s="123">
        <v>10963.3007024859</v>
      </c>
      <c r="I4280" s="124"/>
    </row>
    <row r="4281" spans="1:9" ht="25.35" customHeight="1">
      <c r="A4281" s="81">
        <v>39787</v>
      </c>
      <c r="B4281" s="80">
        <v>1.327</v>
      </c>
      <c r="C4281" s="80">
        <v>1.38</v>
      </c>
      <c r="D4281" s="80">
        <v>1.3260000000000001</v>
      </c>
      <c r="E4281" s="80">
        <v>1.3620000000000001</v>
      </c>
      <c r="F4281" s="79">
        <v>45229157</v>
      </c>
      <c r="G4281" s="79">
        <v>7742443952</v>
      </c>
      <c r="H4281" s="123">
        <v>10545.208574018799</v>
      </c>
      <c r="I4281" s="124"/>
    </row>
    <row r="4282" spans="1:9" ht="25.35" customHeight="1">
      <c r="A4282" s="81">
        <v>39786</v>
      </c>
      <c r="B4282" s="80">
        <v>1.399</v>
      </c>
      <c r="C4282" s="80">
        <v>1.42</v>
      </c>
      <c r="D4282" s="80">
        <v>1.325</v>
      </c>
      <c r="E4282" s="80">
        <v>1.3340000000000001</v>
      </c>
      <c r="F4282" s="79">
        <v>49089809</v>
      </c>
      <c r="G4282" s="79">
        <v>7742443952</v>
      </c>
      <c r="H4282" s="123">
        <v>10328.420165514101</v>
      </c>
      <c r="I4282" s="124"/>
    </row>
    <row r="4283" spans="1:9" ht="25.35" customHeight="1">
      <c r="A4283" s="81">
        <v>39785</v>
      </c>
      <c r="B4283" s="80">
        <v>1.379</v>
      </c>
      <c r="C4283" s="80">
        <v>1.4039999999999999</v>
      </c>
      <c r="D4283" s="80">
        <v>1.349</v>
      </c>
      <c r="E4283" s="80">
        <v>1.3979999999999999</v>
      </c>
      <c r="F4283" s="79">
        <v>31525357</v>
      </c>
      <c r="G4283" s="79">
        <v>7742443952</v>
      </c>
      <c r="H4283" s="123">
        <v>10823.936659663501</v>
      </c>
      <c r="I4283" s="124"/>
    </row>
    <row r="4284" spans="1:9" ht="25.35" customHeight="1">
      <c r="A4284" s="81">
        <v>39784</v>
      </c>
      <c r="B4284" s="80">
        <v>1.3109999999999999</v>
      </c>
      <c r="C4284" s="80">
        <v>1.3879999999999999</v>
      </c>
      <c r="D4284" s="80">
        <v>1.302</v>
      </c>
      <c r="E4284" s="80">
        <v>1.3779999999999999</v>
      </c>
      <c r="F4284" s="79">
        <v>40244240</v>
      </c>
      <c r="G4284" s="79">
        <v>7742443952</v>
      </c>
      <c r="H4284" s="123">
        <v>10669.087928298901</v>
      </c>
      <c r="I4284" s="124"/>
    </row>
    <row r="4285" spans="1:9" ht="25.35" customHeight="1">
      <c r="A4285" s="81">
        <v>39783</v>
      </c>
      <c r="B4285" s="80">
        <v>1.36</v>
      </c>
      <c r="C4285" s="80">
        <v>1.36</v>
      </c>
      <c r="D4285" s="80">
        <v>1.32</v>
      </c>
      <c r="E4285" s="80">
        <v>1.3360000000000001</v>
      </c>
      <c r="F4285" s="79">
        <v>36122974</v>
      </c>
      <c r="G4285" s="79">
        <v>7742443952</v>
      </c>
      <c r="H4285" s="123">
        <v>10343.905777027499</v>
      </c>
      <c r="I4285" s="124"/>
    </row>
    <row r="4286" spans="1:9" ht="25.35" customHeight="1">
      <c r="A4286" s="81">
        <v>39780</v>
      </c>
      <c r="B4286" s="80">
        <v>1.3560000000000001</v>
      </c>
      <c r="C4286" s="80">
        <v>1.3759999999999999</v>
      </c>
      <c r="D4286" s="80">
        <v>1.3120000000000001</v>
      </c>
      <c r="E4286" s="80">
        <v>1.3520000000000001</v>
      </c>
      <c r="F4286" s="79">
        <v>41404321</v>
      </c>
      <c r="G4286" s="79">
        <v>7742443952</v>
      </c>
      <c r="H4286" s="123">
        <v>10467.784208336499</v>
      </c>
      <c r="I4286" s="124"/>
    </row>
    <row r="4287" spans="1:9" ht="25.35" customHeight="1">
      <c r="A4287" s="81">
        <v>39779</v>
      </c>
      <c r="B4287" s="80">
        <v>1.3720000000000001</v>
      </c>
      <c r="C4287" s="80">
        <v>1.389</v>
      </c>
      <c r="D4287" s="80">
        <v>1.335</v>
      </c>
      <c r="E4287" s="80">
        <v>1.365</v>
      </c>
      <c r="F4287" s="79">
        <v>24177405</v>
      </c>
      <c r="G4287" s="79">
        <v>7742443952</v>
      </c>
      <c r="H4287" s="123">
        <v>10568.4360683177</v>
      </c>
      <c r="I4287" s="124"/>
    </row>
    <row r="4288" spans="1:9" ht="25.35" customHeight="1">
      <c r="A4288" s="81">
        <v>39778</v>
      </c>
      <c r="B4288" s="80">
        <v>1.2929999999999999</v>
      </c>
      <c r="C4288" s="80">
        <v>1.361</v>
      </c>
      <c r="D4288" s="80">
        <v>1.2669999999999999</v>
      </c>
      <c r="E4288" s="80">
        <v>1.3460000000000001</v>
      </c>
      <c r="F4288" s="79">
        <v>37686534</v>
      </c>
      <c r="G4288" s="79">
        <v>7742443952</v>
      </c>
      <c r="H4288" s="123">
        <v>10421.330142709799</v>
      </c>
      <c r="I4288" s="124"/>
    </row>
    <row r="4289" spans="1:9" ht="25.35" customHeight="1">
      <c r="A4289" s="81">
        <v>39777</v>
      </c>
      <c r="B4289" s="80">
        <v>1.302</v>
      </c>
      <c r="C4289" s="80">
        <v>1.343</v>
      </c>
      <c r="D4289" s="80">
        <v>1.286</v>
      </c>
      <c r="E4289" s="80">
        <v>1.3049999999999999</v>
      </c>
      <c r="F4289" s="79">
        <v>51573324</v>
      </c>
      <c r="G4289" s="79">
        <v>7742443952</v>
      </c>
      <c r="H4289" s="123">
        <v>10103.8889512527</v>
      </c>
      <c r="I4289" s="124"/>
    </row>
    <row r="4290" spans="1:9" ht="25.35" customHeight="1">
      <c r="A4290" s="81">
        <v>39776</v>
      </c>
      <c r="B4290" s="80">
        <v>1.2450000000000001</v>
      </c>
      <c r="C4290" s="80">
        <v>1.353</v>
      </c>
      <c r="D4290" s="80">
        <v>1.2190000000000001</v>
      </c>
      <c r="E4290" s="80">
        <v>1.353</v>
      </c>
      <c r="F4290" s="79">
        <v>57790647</v>
      </c>
      <c r="G4290" s="79">
        <v>7742443952</v>
      </c>
      <c r="H4290" s="123">
        <v>10475.527014093201</v>
      </c>
      <c r="I4290" s="124"/>
    </row>
    <row r="4291" spans="1:9" ht="25.35" customHeight="1">
      <c r="A4291" s="81">
        <v>39773</v>
      </c>
      <c r="B4291" s="80">
        <v>1.2609999999999999</v>
      </c>
      <c r="C4291" s="80">
        <v>1.272</v>
      </c>
      <c r="D4291" s="80">
        <v>1.2110000000000001</v>
      </c>
      <c r="E4291" s="80">
        <v>1.224</v>
      </c>
      <c r="F4291" s="79">
        <v>33375541</v>
      </c>
      <c r="G4291" s="79">
        <v>7742443952</v>
      </c>
      <c r="H4291" s="123">
        <v>9476.7512200375204</v>
      </c>
      <c r="I4291" s="124"/>
    </row>
    <row r="4292" spans="1:9" ht="25.35" customHeight="1">
      <c r="A4292" s="81">
        <v>39772</v>
      </c>
      <c r="B4292" s="80">
        <v>1.2150000000000001</v>
      </c>
      <c r="C4292" s="80">
        <v>1.2929999999999999</v>
      </c>
      <c r="D4292" s="80">
        <v>1.1950000000000001</v>
      </c>
      <c r="E4292" s="80">
        <v>1.2629999999999999</v>
      </c>
      <c r="F4292" s="79">
        <v>54059220</v>
      </c>
      <c r="G4292" s="79">
        <v>7742443952</v>
      </c>
      <c r="H4292" s="123">
        <v>9778.7067999812407</v>
      </c>
      <c r="I4292" s="124"/>
    </row>
    <row r="4293" spans="1:9" ht="25.35" customHeight="1">
      <c r="A4293" s="81">
        <v>39771</v>
      </c>
      <c r="B4293" s="80">
        <v>1.2230000000000001</v>
      </c>
      <c r="C4293" s="80">
        <v>1.2849999999999999</v>
      </c>
      <c r="D4293" s="80">
        <v>1.179</v>
      </c>
      <c r="E4293" s="80">
        <v>1.252</v>
      </c>
      <c r="F4293" s="79">
        <v>63558064</v>
      </c>
      <c r="G4293" s="79">
        <v>7742443952</v>
      </c>
      <c r="H4293" s="123">
        <v>9693.5396285422194</v>
      </c>
      <c r="I4293" s="124"/>
    </row>
    <row r="4294" spans="1:9" ht="25.35" customHeight="1">
      <c r="A4294" s="81">
        <v>39770</v>
      </c>
      <c r="B4294" s="80">
        <v>1.2070000000000001</v>
      </c>
      <c r="C4294" s="80">
        <v>1.2150000000000001</v>
      </c>
      <c r="D4294" s="80">
        <v>1.1539999999999999</v>
      </c>
      <c r="E4294" s="80">
        <v>1.214</v>
      </c>
      <c r="F4294" s="79">
        <v>36041685</v>
      </c>
      <c r="G4294" s="79">
        <v>7742443952</v>
      </c>
      <c r="H4294" s="123">
        <v>9399.3268543552203</v>
      </c>
      <c r="I4294" s="124"/>
    </row>
    <row r="4295" spans="1:9" ht="25.35" customHeight="1">
      <c r="A4295" s="81">
        <v>39769</v>
      </c>
      <c r="B4295" s="80">
        <v>1.2410000000000001</v>
      </c>
      <c r="C4295" s="80">
        <v>1.27</v>
      </c>
      <c r="D4295" s="80">
        <v>1.198</v>
      </c>
      <c r="E4295" s="80">
        <v>1.2</v>
      </c>
      <c r="F4295" s="79">
        <v>41603879</v>
      </c>
      <c r="G4295" s="79">
        <v>7742443952</v>
      </c>
      <c r="H4295" s="123">
        <v>9290.9331115884997</v>
      </c>
      <c r="I4295" s="124"/>
    </row>
    <row r="4296" spans="1:9" ht="25.35" customHeight="1">
      <c r="A4296" s="81">
        <v>39766</v>
      </c>
      <c r="B4296" s="80">
        <v>1.2789999999999999</v>
      </c>
      <c r="C4296" s="80">
        <v>1.286</v>
      </c>
      <c r="D4296" s="80">
        <v>1.242</v>
      </c>
      <c r="E4296" s="80">
        <v>1.26</v>
      </c>
      <c r="F4296" s="79">
        <v>44461738</v>
      </c>
      <c r="G4296" s="79">
        <v>7742443952</v>
      </c>
      <c r="H4296" s="123">
        <v>9755.4793056823</v>
      </c>
      <c r="I4296" s="124"/>
    </row>
    <row r="4297" spans="1:9" ht="25.35" customHeight="1">
      <c r="A4297" s="81">
        <v>39765</v>
      </c>
      <c r="B4297" s="80">
        <v>1.2250000000000001</v>
      </c>
      <c r="C4297" s="80">
        <v>1.2669999999999999</v>
      </c>
      <c r="D4297" s="80">
        <v>1.2010000000000001</v>
      </c>
      <c r="E4297" s="80">
        <v>1.2250000000000001</v>
      </c>
      <c r="F4297" s="79">
        <v>120482484</v>
      </c>
      <c r="G4297" s="79">
        <v>7742443952</v>
      </c>
      <c r="H4297" s="123">
        <v>9484.4940257942508</v>
      </c>
      <c r="I4297" s="124"/>
    </row>
    <row r="4298" spans="1:9" ht="25.35" customHeight="1">
      <c r="A4298" s="81">
        <v>39764</v>
      </c>
      <c r="B4298" s="80">
        <v>1.1180000000000001</v>
      </c>
      <c r="C4298" s="80">
        <v>1.153</v>
      </c>
      <c r="D4298" s="80">
        <v>1.105</v>
      </c>
      <c r="E4298" s="80">
        <v>1.125</v>
      </c>
      <c r="F4298" s="79">
        <v>50855606</v>
      </c>
      <c r="G4298" s="79">
        <v>7742443952</v>
      </c>
      <c r="H4298" s="123">
        <v>8710.2494459999998</v>
      </c>
      <c r="I4298" s="124"/>
    </row>
    <row r="4299" spans="1:9" ht="25.35" customHeight="1">
      <c r="A4299" s="81">
        <v>39763</v>
      </c>
      <c r="B4299" s="80">
        <v>1.105</v>
      </c>
      <c r="C4299" s="80">
        <v>1.1499999999999999</v>
      </c>
      <c r="D4299" s="80">
        <v>1.0920000000000001</v>
      </c>
      <c r="E4299" s="80">
        <v>1.1000000000000001</v>
      </c>
      <c r="F4299" s="79">
        <v>33715182</v>
      </c>
      <c r="G4299" s="79">
        <v>7742443952</v>
      </c>
      <c r="H4299" s="123">
        <v>8516.6885317942506</v>
      </c>
      <c r="I4299" s="124"/>
    </row>
    <row r="4300" spans="1:9" ht="25.35" customHeight="1">
      <c r="A4300" s="81">
        <v>39762</v>
      </c>
      <c r="B4300" s="80">
        <v>1.1839999999999999</v>
      </c>
      <c r="C4300" s="80">
        <v>1.19</v>
      </c>
      <c r="D4300" s="80">
        <v>1.0880000000000001</v>
      </c>
      <c r="E4300" s="80">
        <v>1.1259999999999999</v>
      </c>
      <c r="F4300" s="79">
        <v>39371392</v>
      </c>
      <c r="G4300" s="79">
        <v>7742443952</v>
      </c>
      <c r="H4300" s="123">
        <v>8717.9913287854797</v>
      </c>
      <c r="I4300" s="124"/>
    </row>
    <row r="4301" spans="1:9" ht="25.35" customHeight="1">
      <c r="A4301" s="81">
        <v>39759</v>
      </c>
      <c r="B4301" s="80">
        <v>1.155</v>
      </c>
      <c r="C4301" s="80">
        <v>1.19</v>
      </c>
      <c r="D4301" s="80">
        <v>1.1379999999999999</v>
      </c>
      <c r="E4301" s="80">
        <v>1.149</v>
      </c>
      <c r="F4301" s="79">
        <v>31925520</v>
      </c>
      <c r="G4301" s="79">
        <v>7742443952</v>
      </c>
      <c r="H4301" s="123">
        <v>8896.0684774202691</v>
      </c>
      <c r="I4301" s="124"/>
    </row>
    <row r="4302" spans="1:9" ht="25.35" customHeight="1">
      <c r="A4302" s="81">
        <v>39758</v>
      </c>
      <c r="B4302" s="80">
        <v>1.238</v>
      </c>
      <c r="C4302" s="80">
        <v>1.26</v>
      </c>
      <c r="D4302" s="80">
        <v>1.137</v>
      </c>
      <c r="E4302" s="80">
        <v>1.149</v>
      </c>
      <c r="F4302" s="79">
        <v>76643580</v>
      </c>
      <c r="G4302" s="79">
        <v>7742443952</v>
      </c>
      <c r="H4302" s="123">
        <v>8896.0684774202691</v>
      </c>
      <c r="I4302" s="124"/>
    </row>
    <row r="4303" spans="1:9" ht="25.35" customHeight="1">
      <c r="A4303" s="81">
        <v>39757</v>
      </c>
      <c r="B4303" s="80">
        <v>1.2549999999999999</v>
      </c>
      <c r="C4303" s="80">
        <v>1.286</v>
      </c>
      <c r="D4303" s="80">
        <v>1.2030000000000001</v>
      </c>
      <c r="E4303" s="80">
        <v>1.2629999999999999</v>
      </c>
      <c r="F4303" s="79">
        <v>41719154</v>
      </c>
      <c r="G4303" s="79">
        <v>7742443952</v>
      </c>
      <c r="H4303" s="123">
        <v>9778.7067999812407</v>
      </c>
      <c r="I4303" s="124"/>
    </row>
    <row r="4304" spans="1:9" ht="25.35" customHeight="1">
      <c r="A4304" s="81">
        <v>39756</v>
      </c>
      <c r="B4304" s="80">
        <v>1.143</v>
      </c>
      <c r="C4304" s="80">
        <v>1.2569999999999999</v>
      </c>
      <c r="D4304" s="80">
        <v>1.1200000000000001</v>
      </c>
      <c r="E4304" s="80">
        <v>1.25</v>
      </c>
      <c r="F4304" s="79">
        <v>64593284</v>
      </c>
      <c r="G4304" s="79">
        <v>7742443952</v>
      </c>
      <c r="H4304" s="123">
        <v>9678.05494</v>
      </c>
      <c r="I4304" s="124"/>
    </row>
    <row r="4305" spans="1:9" ht="25.35" customHeight="1">
      <c r="A4305" s="81">
        <v>39755</v>
      </c>
      <c r="B4305" s="80">
        <v>1.169</v>
      </c>
      <c r="C4305" s="80">
        <v>1.169</v>
      </c>
      <c r="D4305" s="80">
        <v>1.135</v>
      </c>
      <c r="E4305" s="80">
        <v>1.1679999999999999</v>
      </c>
      <c r="F4305" s="79">
        <v>72487777</v>
      </c>
      <c r="G4305" s="79">
        <v>7742443952</v>
      </c>
      <c r="H4305" s="123">
        <v>9043.1744030281407</v>
      </c>
      <c r="I4305" s="124"/>
    </row>
    <row r="4306" spans="1:9" ht="25.35" customHeight="1">
      <c r="A4306" s="81">
        <v>39752</v>
      </c>
      <c r="B4306" s="80">
        <v>1.1890000000000001</v>
      </c>
      <c r="C4306" s="80">
        <v>1.2</v>
      </c>
      <c r="D4306" s="80">
        <v>1.002</v>
      </c>
      <c r="E4306" s="80">
        <v>1.151</v>
      </c>
      <c r="F4306" s="79">
        <v>257110701</v>
      </c>
      <c r="G4306" s="79">
        <v>7742443952</v>
      </c>
      <c r="H4306" s="123">
        <v>8911.5531659624794</v>
      </c>
      <c r="I4306" s="124"/>
    </row>
    <row r="4307" spans="1:9" ht="25.35" customHeight="1">
      <c r="A4307" s="81">
        <v>39751</v>
      </c>
      <c r="B4307" s="80">
        <v>1.421</v>
      </c>
      <c r="C4307" s="80">
        <v>1.4339999999999999</v>
      </c>
      <c r="D4307" s="80">
        <v>1.371</v>
      </c>
      <c r="E4307" s="80">
        <v>1.421</v>
      </c>
      <c r="F4307" s="79">
        <v>31713758</v>
      </c>
      <c r="G4307" s="79">
        <v>7742443952</v>
      </c>
      <c r="H4307" s="123">
        <v>11002.0128853271</v>
      </c>
      <c r="I4307" s="124"/>
    </row>
    <row r="4308" spans="1:9" ht="25.35" customHeight="1">
      <c r="A4308" s="81">
        <v>39750</v>
      </c>
      <c r="B4308" s="80">
        <v>1.38</v>
      </c>
      <c r="C4308" s="80">
        <v>1.4</v>
      </c>
      <c r="D4308" s="80">
        <v>1.357</v>
      </c>
      <c r="E4308" s="80">
        <v>1.381</v>
      </c>
      <c r="F4308" s="79">
        <v>37060293</v>
      </c>
      <c r="G4308" s="79">
        <v>7742443952</v>
      </c>
      <c r="H4308" s="123">
        <v>10692.3154225979</v>
      </c>
      <c r="I4308" s="124"/>
    </row>
    <row r="4309" spans="1:9" ht="25.35" customHeight="1">
      <c r="A4309" s="81">
        <v>39749</v>
      </c>
      <c r="B4309" s="80">
        <v>1.3009999999999999</v>
      </c>
      <c r="C4309" s="80">
        <v>1.341</v>
      </c>
      <c r="D4309" s="80">
        <v>1.2649999999999999</v>
      </c>
      <c r="E4309" s="80">
        <v>1.3180000000000001</v>
      </c>
      <c r="F4309" s="79">
        <v>45446416</v>
      </c>
      <c r="G4309" s="79">
        <v>7742443952</v>
      </c>
      <c r="H4309" s="123">
        <v>10204.541734205101</v>
      </c>
      <c r="I4309" s="124"/>
    </row>
    <row r="4310" spans="1:9" ht="25.35" customHeight="1">
      <c r="A4310" s="81">
        <v>39748</v>
      </c>
      <c r="B4310" s="80">
        <v>1.2490000000000001</v>
      </c>
      <c r="C4310" s="80">
        <v>1.321</v>
      </c>
      <c r="D4310" s="80">
        <v>1.2450000000000001</v>
      </c>
      <c r="E4310" s="80">
        <v>1.292</v>
      </c>
      <c r="F4310" s="79">
        <v>42224710</v>
      </c>
      <c r="G4310" s="79">
        <v>7742443952</v>
      </c>
      <c r="H4310" s="123">
        <v>10003.2370912714</v>
      </c>
      <c r="I4310" s="124"/>
    </row>
    <row r="4311" spans="1:9" ht="25.35" customHeight="1">
      <c r="A4311" s="81">
        <v>39745</v>
      </c>
      <c r="B4311" s="80">
        <v>1.363</v>
      </c>
      <c r="C4311" s="80">
        <v>1.363</v>
      </c>
      <c r="D4311" s="80">
        <v>1.246</v>
      </c>
      <c r="E4311" s="80">
        <v>1.3140000000000001</v>
      </c>
      <c r="F4311" s="79">
        <v>65638371</v>
      </c>
      <c r="G4311" s="79">
        <v>7742443952</v>
      </c>
      <c r="H4311" s="123">
        <v>10173.570511178201</v>
      </c>
      <c r="I4311" s="124"/>
    </row>
    <row r="4312" spans="1:9" ht="25.35" customHeight="1">
      <c r="A4312" s="81">
        <v>39744</v>
      </c>
      <c r="B4312" s="80">
        <v>1.4390000000000001</v>
      </c>
      <c r="C4312" s="80">
        <v>1.4390000000000001</v>
      </c>
      <c r="D4312" s="80">
        <v>1.33</v>
      </c>
      <c r="E4312" s="80">
        <v>1.4079999999999999</v>
      </c>
      <c r="F4312" s="79">
        <v>43745662</v>
      </c>
      <c r="G4312" s="79">
        <v>7742443952</v>
      </c>
      <c r="H4312" s="123">
        <v>10901.361025345799</v>
      </c>
      <c r="I4312" s="124"/>
    </row>
    <row r="4313" spans="1:9" ht="25.35" customHeight="1">
      <c r="A4313" s="81">
        <v>39743</v>
      </c>
      <c r="B4313" s="80">
        <v>1.397</v>
      </c>
      <c r="C4313" s="80">
        <v>1.423</v>
      </c>
      <c r="D4313" s="80">
        <v>1.367</v>
      </c>
      <c r="E4313" s="80">
        <v>1.4039999999999999</v>
      </c>
      <c r="F4313" s="79">
        <v>54133710</v>
      </c>
      <c r="G4313" s="79">
        <v>7742443952</v>
      </c>
      <c r="H4313" s="123">
        <v>10870.390725290201</v>
      </c>
      <c r="I4313" s="124"/>
    </row>
    <row r="4314" spans="1:9" ht="25.35" customHeight="1">
      <c r="A4314" s="81">
        <v>39742</v>
      </c>
      <c r="B4314" s="80">
        <v>1.45</v>
      </c>
      <c r="C4314" s="80">
        <v>1.45</v>
      </c>
      <c r="D4314" s="80">
        <v>1.3779999999999999</v>
      </c>
      <c r="E4314" s="80">
        <v>1.405</v>
      </c>
      <c r="F4314" s="79">
        <v>35715818</v>
      </c>
      <c r="G4314" s="79">
        <v>7742443952</v>
      </c>
      <c r="H4314" s="123">
        <v>10878.1335310469</v>
      </c>
      <c r="I4314" s="124"/>
    </row>
    <row r="4315" spans="1:9" ht="25.35" customHeight="1">
      <c r="A4315" s="81">
        <v>39741</v>
      </c>
      <c r="B4315" s="80">
        <v>1.361</v>
      </c>
      <c r="C4315" s="80">
        <v>1.427</v>
      </c>
      <c r="D4315" s="80">
        <v>1.361</v>
      </c>
      <c r="E4315" s="80">
        <v>1.427</v>
      </c>
      <c r="F4315" s="79">
        <v>37314176</v>
      </c>
      <c r="G4315" s="79">
        <v>7742443952</v>
      </c>
      <c r="H4315" s="123">
        <v>11048.4669509537</v>
      </c>
      <c r="I4315" s="124"/>
    </row>
    <row r="4316" spans="1:9" ht="25.35" customHeight="1">
      <c r="A4316" s="81">
        <v>39738</v>
      </c>
      <c r="B4316" s="80">
        <v>1.3540000000000001</v>
      </c>
      <c r="C4316" s="80">
        <v>1.389</v>
      </c>
      <c r="D4316" s="80">
        <v>1.2809999999999999</v>
      </c>
      <c r="E4316" s="80">
        <v>1.35</v>
      </c>
      <c r="F4316" s="79">
        <v>86996327</v>
      </c>
      <c r="G4316" s="79">
        <v>7742443952</v>
      </c>
      <c r="H4316" s="123">
        <v>10452.2995197943</v>
      </c>
      <c r="I4316" s="124"/>
    </row>
    <row r="4317" spans="1:9" ht="25.35" customHeight="1">
      <c r="A4317" s="81">
        <v>39737</v>
      </c>
      <c r="B4317" s="80">
        <v>1.34</v>
      </c>
      <c r="C4317" s="80">
        <v>1.341</v>
      </c>
      <c r="D4317" s="80">
        <v>1.2470000000000001</v>
      </c>
      <c r="E4317" s="80">
        <v>1.327</v>
      </c>
      <c r="F4317" s="79">
        <v>85903047</v>
      </c>
      <c r="G4317" s="79">
        <v>7742443952</v>
      </c>
      <c r="H4317" s="123">
        <v>10274.223294130699</v>
      </c>
      <c r="I4317" s="124"/>
    </row>
    <row r="4318" spans="1:9" ht="25.35" customHeight="1">
      <c r="A4318" s="81">
        <v>39736</v>
      </c>
      <c r="B4318" s="80">
        <v>1.508</v>
      </c>
      <c r="C4318" s="80">
        <v>1.51</v>
      </c>
      <c r="D4318" s="80">
        <v>1.353</v>
      </c>
      <c r="E4318" s="80">
        <v>1.369</v>
      </c>
      <c r="F4318" s="79">
        <v>64974436</v>
      </c>
      <c r="G4318" s="79">
        <v>7742443952</v>
      </c>
      <c r="H4318" s="123">
        <v>10599.405445402101</v>
      </c>
      <c r="I4318" s="124"/>
    </row>
    <row r="4319" spans="1:9" ht="25.35" customHeight="1">
      <c r="A4319" s="81">
        <v>39735</v>
      </c>
      <c r="B4319" s="80">
        <v>1.47</v>
      </c>
      <c r="C4319" s="80">
        <v>1.506</v>
      </c>
      <c r="D4319" s="80">
        <v>1.4330000000000001</v>
      </c>
      <c r="E4319" s="80">
        <v>1.5</v>
      </c>
      <c r="F4319" s="79">
        <v>73795048</v>
      </c>
      <c r="G4319" s="79">
        <v>7742443952</v>
      </c>
      <c r="H4319" s="123">
        <v>11613.665928</v>
      </c>
      <c r="I4319" s="124"/>
    </row>
    <row r="4320" spans="1:9" ht="25.35" customHeight="1">
      <c r="A4320" s="81">
        <v>39734</v>
      </c>
      <c r="B4320" s="80">
        <v>1.38</v>
      </c>
      <c r="C4320" s="80">
        <v>1.4390000000000001</v>
      </c>
      <c r="D4320" s="80">
        <v>1.3360000000000001</v>
      </c>
      <c r="E4320" s="80">
        <v>1.42</v>
      </c>
      <c r="F4320" s="79">
        <v>60038055</v>
      </c>
      <c r="G4320" s="79">
        <v>7742443952</v>
      </c>
      <c r="H4320" s="123">
        <v>10994.2700795704</v>
      </c>
      <c r="I4320" s="124"/>
    </row>
    <row r="4321" spans="1:9" ht="25.35" customHeight="1">
      <c r="A4321" s="81">
        <v>39731</v>
      </c>
      <c r="B4321" s="80">
        <v>1.3740000000000001</v>
      </c>
      <c r="C4321" s="80">
        <v>1.4490000000000001</v>
      </c>
      <c r="D4321" s="80">
        <v>1.3</v>
      </c>
      <c r="E4321" s="80">
        <v>1.3320000000000001</v>
      </c>
      <c r="F4321" s="79">
        <v>135073467</v>
      </c>
      <c r="G4321" s="79">
        <v>7742443952</v>
      </c>
      <c r="H4321" s="123">
        <v>10312.935476971899</v>
      </c>
      <c r="I4321" s="124"/>
    </row>
    <row r="4322" spans="1:9" ht="25.35" customHeight="1">
      <c r="A4322" s="81">
        <v>39730</v>
      </c>
      <c r="B4322" s="80">
        <v>1.4710000000000001</v>
      </c>
      <c r="C4322" s="80">
        <v>1.5860000000000001</v>
      </c>
      <c r="D4322" s="80">
        <v>1.462</v>
      </c>
      <c r="E4322" s="80">
        <v>1.5329999999999999</v>
      </c>
      <c r="F4322" s="79">
        <v>75829457</v>
      </c>
      <c r="G4322" s="79">
        <v>7742443952</v>
      </c>
      <c r="H4322" s="123">
        <v>11869.166519345799</v>
      </c>
      <c r="I4322" s="124"/>
    </row>
    <row r="4323" spans="1:9" ht="25.35" customHeight="1">
      <c r="A4323" s="81">
        <v>39729</v>
      </c>
      <c r="B4323" s="80">
        <v>1.4710000000000001</v>
      </c>
      <c r="C4323" s="80">
        <v>1.575</v>
      </c>
      <c r="D4323" s="80">
        <v>1.373</v>
      </c>
      <c r="E4323" s="80">
        <v>1.462</v>
      </c>
      <c r="F4323" s="79">
        <v>68193542</v>
      </c>
      <c r="G4323" s="79">
        <v>7742443952</v>
      </c>
      <c r="H4323" s="123">
        <v>11319.453153813</v>
      </c>
      <c r="I4323" s="124"/>
    </row>
    <row r="4324" spans="1:9" ht="25.35" customHeight="1">
      <c r="A4324" s="81">
        <v>39728</v>
      </c>
      <c r="B4324" s="80">
        <v>1.5720000000000001</v>
      </c>
      <c r="C4324" s="80">
        <v>1.6240000000000001</v>
      </c>
      <c r="D4324" s="80">
        <v>1.512</v>
      </c>
      <c r="E4324" s="80">
        <v>1.542</v>
      </c>
      <c r="F4324" s="79">
        <v>56344064</v>
      </c>
      <c r="G4324" s="79">
        <v>7742443952</v>
      </c>
      <c r="H4324" s="123">
        <v>11938.8480792714</v>
      </c>
      <c r="I4324" s="124"/>
    </row>
    <row r="4325" spans="1:9" ht="25.35" customHeight="1">
      <c r="A4325" s="81">
        <v>39727</v>
      </c>
      <c r="B4325" s="80">
        <v>1.627</v>
      </c>
      <c r="C4325" s="80">
        <v>1.645</v>
      </c>
      <c r="D4325" s="80">
        <v>1.55</v>
      </c>
      <c r="E4325" s="80">
        <v>1.55</v>
      </c>
      <c r="F4325" s="79">
        <v>56614621</v>
      </c>
      <c r="G4325" s="79">
        <v>7742371709</v>
      </c>
      <c r="H4325" s="123">
        <v>12000.675779764901</v>
      </c>
      <c r="I4325" s="124"/>
    </row>
    <row r="4326" spans="1:9" ht="25.35" customHeight="1">
      <c r="A4326" s="81">
        <v>39724</v>
      </c>
      <c r="B4326" s="80">
        <v>1.6439999999999999</v>
      </c>
      <c r="C4326" s="80">
        <v>1.6759999999999999</v>
      </c>
      <c r="D4326" s="80">
        <v>1.6140000000000001</v>
      </c>
      <c r="E4326" s="80">
        <v>1.6759999999999999</v>
      </c>
      <c r="F4326" s="79">
        <v>38577797</v>
      </c>
      <c r="G4326" s="79">
        <v>7742371709</v>
      </c>
      <c r="H4326" s="123">
        <v>12976.2158998629</v>
      </c>
      <c r="I4326" s="124"/>
    </row>
    <row r="4327" spans="1:9" ht="25.35" customHeight="1">
      <c r="A4327" s="81">
        <v>39723</v>
      </c>
      <c r="B4327" s="80">
        <v>1.6319999999999999</v>
      </c>
      <c r="C4327" s="80">
        <v>1.6779999999999999</v>
      </c>
      <c r="D4327" s="80">
        <v>1.6240000000000001</v>
      </c>
      <c r="E4327" s="80">
        <v>1.6259999999999999</v>
      </c>
      <c r="F4327" s="79">
        <v>28253472</v>
      </c>
      <c r="G4327" s="79">
        <v>7742371709</v>
      </c>
      <c r="H4327" s="123">
        <v>12589.096760635401</v>
      </c>
      <c r="I4327" s="124"/>
    </row>
    <row r="4328" spans="1:9" ht="25.35" customHeight="1">
      <c r="A4328" s="81">
        <v>39722</v>
      </c>
      <c r="B4328" s="80">
        <v>1.6240000000000001</v>
      </c>
      <c r="C4328" s="80">
        <v>1.649</v>
      </c>
      <c r="D4328" s="80">
        <v>1.607</v>
      </c>
      <c r="E4328" s="80">
        <v>1.625</v>
      </c>
      <c r="F4328" s="79">
        <v>32834103</v>
      </c>
      <c r="G4328" s="79">
        <v>7742371709</v>
      </c>
      <c r="H4328" s="123">
        <v>12581.354027125</v>
      </c>
      <c r="I4328" s="124"/>
    </row>
    <row r="4329" spans="1:9" ht="25.35" customHeight="1">
      <c r="A4329" s="81">
        <v>39721</v>
      </c>
      <c r="B4329" s="80">
        <v>1.5429999999999999</v>
      </c>
      <c r="C4329" s="80">
        <v>1.623</v>
      </c>
      <c r="D4329" s="80">
        <v>1.54</v>
      </c>
      <c r="E4329" s="80">
        <v>1.611</v>
      </c>
      <c r="F4329" s="79">
        <v>41457188</v>
      </c>
      <c r="G4329" s="79">
        <v>7742371709</v>
      </c>
      <c r="H4329" s="123">
        <v>12472.9612957559</v>
      </c>
      <c r="I4329" s="124"/>
    </row>
    <row r="4330" spans="1:9" ht="25.35" customHeight="1">
      <c r="A4330" s="81">
        <v>39720</v>
      </c>
      <c r="B4330" s="80">
        <v>1.625</v>
      </c>
      <c r="C4330" s="80">
        <v>1.6459999999999999</v>
      </c>
      <c r="D4330" s="80">
        <v>1.587</v>
      </c>
      <c r="E4330" s="80">
        <v>1.589</v>
      </c>
      <c r="F4330" s="79">
        <v>34681357</v>
      </c>
      <c r="G4330" s="79">
        <v>7742163362</v>
      </c>
      <c r="H4330" s="123">
        <v>12302.297478848999</v>
      </c>
      <c r="I4330" s="124"/>
    </row>
    <row r="4331" spans="1:9" ht="25.35" customHeight="1">
      <c r="A4331" s="81">
        <v>39717</v>
      </c>
      <c r="B4331" s="80">
        <v>1.6379999999999999</v>
      </c>
      <c r="C4331" s="80">
        <v>1.663</v>
      </c>
      <c r="D4331" s="80">
        <v>1.62</v>
      </c>
      <c r="E4331" s="80">
        <v>1.6379999999999999</v>
      </c>
      <c r="F4331" s="79">
        <v>20180459</v>
      </c>
      <c r="G4331" s="79">
        <v>7742163362</v>
      </c>
      <c r="H4331" s="123">
        <v>12681.663675558</v>
      </c>
      <c r="I4331" s="124"/>
    </row>
    <row r="4332" spans="1:9" ht="25.35" customHeight="1">
      <c r="A4332" s="81">
        <v>39716</v>
      </c>
      <c r="B4332" s="80">
        <v>1.63</v>
      </c>
      <c r="C4332" s="80">
        <v>1.6679999999999999</v>
      </c>
      <c r="D4332" s="80">
        <v>1.601</v>
      </c>
      <c r="E4332" s="80">
        <v>1.6659999999999999</v>
      </c>
      <c r="F4332" s="79">
        <v>55773222</v>
      </c>
      <c r="G4332" s="79">
        <v>7742163362</v>
      </c>
      <c r="H4332" s="123">
        <v>12898.444227543499</v>
      </c>
      <c r="I4332" s="124"/>
    </row>
    <row r="4333" spans="1:9" ht="25.35" customHeight="1">
      <c r="A4333" s="81">
        <v>39715</v>
      </c>
      <c r="B4333" s="80">
        <v>1.6890000000000001</v>
      </c>
      <c r="C4333" s="80">
        <v>1.69</v>
      </c>
      <c r="D4333" s="80">
        <v>1.629</v>
      </c>
      <c r="E4333" s="80">
        <v>1.629</v>
      </c>
      <c r="F4333" s="79">
        <v>43553308</v>
      </c>
      <c r="G4333" s="79">
        <v>7742163362</v>
      </c>
      <c r="H4333" s="123">
        <v>12611.9837179889</v>
      </c>
      <c r="I4333" s="124"/>
    </row>
    <row r="4334" spans="1:9" ht="25.35" customHeight="1">
      <c r="A4334" s="81">
        <v>39714</v>
      </c>
      <c r="B4334" s="80">
        <v>1.7250000000000001</v>
      </c>
      <c r="C4334" s="80">
        <v>1.7290000000000001</v>
      </c>
      <c r="D4334" s="80">
        <v>1.6519999999999999</v>
      </c>
      <c r="E4334" s="80">
        <v>1.665</v>
      </c>
      <c r="F4334" s="79">
        <v>62640533</v>
      </c>
      <c r="G4334" s="79">
        <v>7742163362</v>
      </c>
      <c r="H4334" s="123">
        <v>12890.701702389901</v>
      </c>
      <c r="I4334" s="124"/>
    </row>
    <row r="4335" spans="1:9" ht="25.35" customHeight="1">
      <c r="A4335" s="81">
        <v>39713</v>
      </c>
      <c r="B4335" s="80">
        <v>1.746</v>
      </c>
      <c r="C4335" s="80">
        <v>1.746</v>
      </c>
      <c r="D4335" s="80">
        <v>1.6759999999999999</v>
      </c>
      <c r="E4335" s="80">
        <v>1.7323500000000001</v>
      </c>
      <c r="F4335" s="79">
        <v>8156013</v>
      </c>
      <c r="G4335" s="79">
        <v>7741614379</v>
      </c>
      <c r="H4335" s="123">
        <v>13411.185605967001</v>
      </c>
      <c r="I4335" s="124"/>
    </row>
    <row r="4336" spans="1:9" ht="25.35" customHeight="1">
      <c r="A4336" s="81">
        <v>39710</v>
      </c>
      <c r="B4336" s="80">
        <v>1.6</v>
      </c>
      <c r="C4336" s="80">
        <v>1.75</v>
      </c>
      <c r="D4336" s="80">
        <v>1.5609999999999999</v>
      </c>
      <c r="E4336" s="80">
        <v>1.7350000000000001</v>
      </c>
      <c r="F4336" s="79">
        <v>95113339</v>
      </c>
      <c r="G4336" s="79">
        <v>7741614379</v>
      </c>
      <c r="H4336" s="123">
        <v>13431.7010583097</v>
      </c>
      <c r="I4336" s="124"/>
    </row>
    <row r="4337" spans="1:9" ht="25.35" customHeight="1">
      <c r="A4337" s="81">
        <v>39709</v>
      </c>
      <c r="B4337" s="80">
        <v>1.65</v>
      </c>
      <c r="C4337" s="80">
        <v>1.6819999999999999</v>
      </c>
      <c r="D4337" s="80">
        <v>1.583</v>
      </c>
      <c r="E4337" s="80">
        <v>1.589</v>
      </c>
      <c r="F4337" s="79">
        <v>66170137</v>
      </c>
      <c r="G4337" s="79">
        <v>7741614379</v>
      </c>
      <c r="H4337" s="123">
        <v>12301.425144869299</v>
      </c>
      <c r="I4337" s="124"/>
    </row>
    <row r="4338" spans="1:9" ht="25.35" customHeight="1">
      <c r="A4338" s="81">
        <v>39708</v>
      </c>
      <c r="B4338" s="80">
        <v>1.71</v>
      </c>
      <c r="C4338" s="80">
        <v>1.738</v>
      </c>
      <c r="D4338" s="80">
        <v>1.6519999999999999</v>
      </c>
      <c r="E4338" s="80">
        <v>1.661</v>
      </c>
      <c r="F4338" s="79">
        <v>49154544</v>
      </c>
      <c r="G4338" s="79">
        <v>7741614379</v>
      </c>
      <c r="H4338" s="123">
        <v>12858.8215868807</v>
      </c>
      <c r="I4338" s="124"/>
    </row>
    <row r="4339" spans="1:9" ht="25.35" customHeight="1">
      <c r="A4339" s="81">
        <v>39707</v>
      </c>
      <c r="B4339" s="80">
        <v>1.71</v>
      </c>
      <c r="C4339" s="80">
        <v>1.754</v>
      </c>
      <c r="D4339" s="80">
        <v>1.69</v>
      </c>
      <c r="E4339" s="80">
        <v>1.7</v>
      </c>
      <c r="F4339" s="79">
        <v>69686701</v>
      </c>
      <c r="G4339" s="79">
        <v>7741614379</v>
      </c>
      <c r="H4339" s="123">
        <v>13160.7448134489</v>
      </c>
      <c r="I4339" s="124"/>
    </row>
    <row r="4340" spans="1:9" ht="25.35" customHeight="1">
      <c r="A4340" s="81">
        <v>39706</v>
      </c>
      <c r="B4340" s="80">
        <v>1.756</v>
      </c>
      <c r="C4340" s="80">
        <v>1.778</v>
      </c>
      <c r="D4340" s="80">
        <v>1.7270000000000001</v>
      </c>
      <c r="E4340" s="80">
        <v>1.7490000000000001</v>
      </c>
      <c r="F4340" s="79">
        <v>56935969</v>
      </c>
      <c r="G4340" s="79">
        <v>7741293717</v>
      </c>
      <c r="H4340" s="123">
        <v>13539.522349282001</v>
      </c>
      <c r="I4340" s="124"/>
    </row>
    <row r="4341" spans="1:9" ht="25.35" customHeight="1">
      <c r="A4341" s="81">
        <v>39703</v>
      </c>
      <c r="B4341" s="80">
        <v>1.75</v>
      </c>
      <c r="C4341" s="80">
        <v>1.78</v>
      </c>
      <c r="D4341" s="80">
        <v>1.7230000000000001</v>
      </c>
      <c r="E4341" s="80">
        <v>1.778</v>
      </c>
      <c r="F4341" s="79">
        <v>32973510</v>
      </c>
      <c r="G4341" s="79">
        <v>7741293717</v>
      </c>
      <c r="H4341" s="123">
        <v>13764.020206678</v>
      </c>
      <c r="I4341" s="124"/>
    </row>
    <row r="4342" spans="1:9" ht="25.35" customHeight="1">
      <c r="A4342" s="81">
        <v>39702</v>
      </c>
      <c r="B4342" s="80">
        <v>1.75</v>
      </c>
      <c r="C4342" s="80">
        <v>1.758</v>
      </c>
      <c r="D4342" s="80">
        <v>1.722</v>
      </c>
      <c r="E4342" s="80">
        <v>1.734</v>
      </c>
      <c r="F4342" s="79">
        <v>23540457</v>
      </c>
      <c r="G4342" s="79">
        <v>7741293717</v>
      </c>
      <c r="H4342" s="123">
        <v>13423.403054267101</v>
      </c>
      <c r="I4342" s="124"/>
    </row>
    <row r="4343" spans="1:9" ht="25.35" customHeight="1">
      <c r="A4343" s="81">
        <v>39701</v>
      </c>
      <c r="B4343" s="80">
        <v>1.7709999999999999</v>
      </c>
      <c r="C4343" s="80">
        <v>1.8</v>
      </c>
      <c r="D4343" s="80">
        <v>1.74</v>
      </c>
      <c r="E4343" s="80">
        <v>1.76</v>
      </c>
      <c r="F4343" s="79">
        <v>39995266</v>
      </c>
      <c r="G4343" s="79">
        <v>7741293717</v>
      </c>
      <c r="H4343" s="123">
        <v>13624.6768680933</v>
      </c>
      <c r="I4343" s="124"/>
    </row>
    <row r="4344" spans="1:9" ht="25.35" customHeight="1">
      <c r="A4344" s="81">
        <v>39700</v>
      </c>
      <c r="B4344" s="80">
        <v>1.75</v>
      </c>
      <c r="C4344" s="80">
        <v>1.8149999999999999</v>
      </c>
      <c r="D4344" s="80">
        <v>1.74</v>
      </c>
      <c r="E4344" s="80">
        <v>1.78</v>
      </c>
      <c r="F4344" s="79">
        <v>68876326</v>
      </c>
      <c r="G4344" s="79">
        <v>7741293717</v>
      </c>
      <c r="H4344" s="123">
        <v>13779.5025947798</v>
      </c>
      <c r="I4344" s="124"/>
    </row>
    <row r="4345" spans="1:9" ht="25.35" customHeight="1">
      <c r="A4345" s="81">
        <v>39699</v>
      </c>
      <c r="B4345" s="80">
        <v>1.7230000000000001</v>
      </c>
      <c r="C4345" s="80">
        <v>1.76</v>
      </c>
      <c r="D4345" s="80">
        <v>1.7</v>
      </c>
      <c r="E4345" s="80">
        <v>1.75</v>
      </c>
      <c r="F4345" s="79">
        <v>21106448</v>
      </c>
      <c r="G4345" s="79">
        <v>7740876221</v>
      </c>
      <c r="H4345" s="123">
        <v>13546.533386749999</v>
      </c>
      <c r="I4345" s="124"/>
    </row>
    <row r="4346" spans="1:9" ht="25.35" customHeight="1">
      <c r="A4346" s="81">
        <v>39696</v>
      </c>
      <c r="B4346" s="80">
        <v>1.706</v>
      </c>
      <c r="C4346" s="80">
        <v>1.7350000000000001</v>
      </c>
      <c r="D4346" s="80">
        <v>1.6870000000000001</v>
      </c>
      <c r="E4346" s="80">
        <v>1.6910000000000001</v>
      </c>
      <c r="F4346" s="79">
        <v>51689872</v>
      </c>
      <c r="G4346" s="79">
        <v>7740876221</v>
      </c>
      <c r="H4346" s="123">
        <v>13089.822494378999</v>
      </c>
      <c r="I4346" s="124"/>
    </row>
    <row r="4347" spans="1:9" ht="25.35" customHeight="1">
      <c r="A4347" s="81">
        <v>39695</v>
      </c>
      <c r="B4347" s="80">
        <v>1.726</v>
      </c>
      <c r="C4347" s="80">
        <v>1.77</v>
      </c>
      <c r="D4347" s="80">
        <v>1.7150000000000001</v>
      </c>
      <c r="E4347" s="80">
        <v>1.7250000000000001</v>
      </c>
      <c r="F4347" s="79">
        <v>45612421</v>
      </c>
      <c r="G4347" s="79">
        <v>7740876221</v>
      </c>
      <c r="H4347" s="123">
        <v>13353.0116657819</v>
      </c>
      <c r="I4347" s="124"/>
    </row>
    <row r="4348" spans="1:9" ht="25.35" customHeight="1">
      <c r="A4348" s="81">
        <v>39694</v>
      </c>
      <c r="B4348" s="80">
        <v>1.716</v>
      </c>
      <c r="C4348" s="80">
        <v>1.7490000000000001</v>
      </c>
      <c r="D4348" s="80">
        <v>1.7</v>
      </c>
      <c r="E4348" s="80">
        <v>1.73</v>
      </c>
      <c r="F4348" s="79">
        <v>56617158</v>
      </c>
      <c r="G4348" s="79">
        <v>7740876221</v>
      </c>
      <c r="H4348" s="123">
        <v>13391.7160099755</v>
      </c>
      <c r="I4348" s="124"/>
    </row>
    <row r="4349" spans="1:9" ht="25.35" customHeight="1">
      <c r="A4349" s="81">
        <v>39693</v>
      </c>
      <c r="B4349" s="80">
        <v>1.73</v>
      </c>
      <c r="C4349" s="80">
        <v>1.772</v>
      </c>
      <c r="D4349" s="80">
        <v>1.712</v>
      </c>
      <c r="E4349" s="80">
        <v>1.738</v>
      </c>
      <c r="F4349" s="79">
        <v>44180998</v>
      </c>
      <c r="G4349" s="79">
        <v>7740876221</v>
      </c>
      <c r="H4349" s="123">
        <v>13453.6431452422</v>
      </c>
      <c r="I4349" s="124"/>
    </row>
    <row r="4350" spans="1:9" ht="25.35" customHeight="1">
      <c r="A4350" s="81">
        <v>39692</v>
      </c>
      <c r="B4350" s="80">
        <v>1.718</v>
      </c>
      <c r="C4350" s="80">
        <v>1.74</v>
      </c>
      <c r="D4350" s="80">
        <v>1.7030000000000001</v>
      </c>
      <c r="E4350" s="80">
        <v>1.7310000000000001</v>
      </c>
      <c r="F4350" s="79">
        <v>17113611</v>
      </c>
      <c r="G4350" s="79">
        <v>7740597970</v>
      </c>
      <c r="H4350" s="123">
        <v>13398.975595428699</v>
      </c>
      <c r="I4350" s="124"/>
    </row>
    <row r="4351" spans="1:9" ht="25.35" customHeight="1">
      <c r="A4351" s="81">
        <v>39689</v>
      </c>
      <c r="B4351" s="80">
        <v>1.724</v>
      </c>
      <c r="C4351" s="80">
        <v>1.7390000000000001</v>
      </c>
      <c r="D4351" s="80">
        <v>1.71</v>
      </c>
      <c r="E4351" s="80">
        <v>1.724</v>
      </c>
      <c r="F4351" s="79">
        <v>35222745</v>
      </c>
      <c r="G4351" s="79">
        <v>7740597970</v>
      </c>
      <c r="H4351" s="123">
        <v>13344.790723111801</v>
      </c>
      <c r="I4351" s="124"/>
    </row>
    <row r="4352" spans="1:9" ht="25.35" customHeight="1">
      <c r="A4352" s="81">
        <v>39688</v>
      </c>
      <c r="B4352" s="80">
        <v>1.675</v>
      </c>
      <c r="C4352" s="80">
        <v>1.734</v>
      </c>
      <c r="D4352" s="80">
        <v>1.665</v>
      </c>
      <c r="E4352" s="80">
        <v>1.7250000000000001</v>
      </c>
      <c r="F4352" s="79">
        <v>81240758</v>
      </c>
      <c r="G4352" s="79">
        <v>7740597970</v>
      </c>
      <c r="H4352" s="123">
        <v>13352.5316828002</v>
      </c>
      <c r="I4352" s="124"/>
    </row>
    <row r="4353" spans="1:9" ht="25.35" customHeight="1">
      <c r="A4353" s="81">
        <v>39687</v>
      </c>
      <c r="B4353" s="80">
        <v>1.635</v>
      </c>
      <c r="C4353" s="80">
        <v>1.6639999999999999</v>
      </c>
      <c r="D4353" s="80">
        <v>1.6220000000000001</v>
      </c>
      <c r="E4353" s="80">
        <v>1.653</v>
      </c>
      <c r="F4353" s="79">
        <v>47250909</v>
      </c>
      <c r="G4353" s="79">
        <v>7740597970</v>
      </c>
      <c r="H4353" s="123">
        <v>12795.208422264001</v>
      </c>
      <c r="I4353" s="124"/>
    </row>
    <row r="4354" spans="1:9" ht="25.35" customHeight="1">
      <c r="A4354" s="81">
        <v>39686</v>
      </c>
      <c r="B4354" s="80">
        <v>1.65</v>
      </c>
      <c r="C4354" s="80">
        <v>1.6759999999999999</v>
      </c>
      <c r="D4354" s="80">
        <v>1.63</v>
      </c>
      <c r="E4354" s="80">
        <v>1.64</v>
      </c>
      <c r="F4354" s="79">
        <v>61242879</v>
      </c>
      <c r="G4354" s="79">
        <v>7740568829</v>
      </c>
      <c r="H4354" s="123">
        <v>12694.5327688303</v>
      </c>
      <c r="I4354" s="124"/>
    </row>
    <row r="4355" spans="1:9" ht="25.35" customHeight="1">
      <c r="A4355" s="81">
        <v>39682</v>
      </c>
      <c r="B4355" s="80">
        <v>1.625</v>
      </c>
      <c r="C4355" s="80">
        <v>1.6879999999999999</v>
      </c>
      <c r="D4355" s="80">
        <v>1.6240000000000001</v>
      </c>
      <c r="E4355" s="80">
        <v>1.6779999999999999</v>
      </c>
      <c r="F4355" s="79">
        <v>0</v>
      </c>
      <c r="G4355" s="79">
        <v>7740507249</v>
      </c>
      <c r="H4355" s="123">
        <v>12988.5709571282</v>
      </c>
      <c r="I4355" s="124"/>
    </row>
    <row r="4356" spans="1:9" ht="25.35" customHeight="1">
      <c r="A4356" s="81">
        <v>39681</v>
      </c>
      <c r="B4356" s="80">
        <v>1.6359999999999999</v>
      </c>
      <c r="C4356" s="80">
        <v>1.6519999999999999</v>
      </c>
      <c r="D4356" s="80">
        <v>1.6120000000000001</v>
      </c>
      <c r="E4356" s="80">
        <v>1.623</v>
      </c>
      <c r="F4356" s="79">
        <v>36964461</v>
      </c>
      <c r="G4356" s="79">
        <v>7740068283</v>
      </c>
      <c r="H4356" s="123">
        <v>12562.131022609599</v>
      </c>
      <c r="I4356" s="124"/>
    </row>
    <row r="4357" spans="1:9" ht="25.35" customHeight="1">
      <c r="A4357" s="81">
        <v>39680</v>
      </c>
      <c r="B4357" s="80">
        <v>1.69</v>
      </c>
      <c r="C4357" s="80">
        <v>1.6930000000000001</v>
      </c>
      <c r="D4357" s="80">
        <v>1.623</v>
      </c>
      <c r="E4357" s="80">
        <v>1.653</v>
      </c>
      <c r="F4357" s="79">
        <v>44661478</v>
      </c>
      <c r="G4357" s="79">
        <v>7740068283</v>
      </c>
      <c r="H4357" s="123">
        <v>12794.3328496545</v>
      </c>
      <c r="I4357" s="124"/>
    </row>
    <row r="4358" spans="1:9" ht="25.35" customHeight="1">
      <c r="A4358" s="81">
        <v>39679</v>
      </c>
      <c r="B4358" s="80">
        <v>1.7649999999999999</v>
      </c>
      <c r="C4358" s="80">
        <v>1.8440000000000001</v>
      </c>
      <c r="D4358" s="80">
        <v>1.7649999999999999</v>
      </c>
      <c r="E4358" s="80">
        <v>1.7729999999999999</v>
      </c>
      <c r="F4358" s="79">
        <v>59932268</v>
      </c>
      <c r="G4358" s="79">
        <v>7740057943</v>
      </c>
      <c r="H4358" s="123">
        <v>13723.122747702</v>
      </c>
      <c r="I4358" s="124"/>
    </row>
    <row r="4359" spans="1:9" ht="25.35" customHeight="1">
      <c r="A4359" s="81">
        <v>39678</v>
      </c>
      <c r="B4359" s="80">
        <v>1.79</v>
      </c>
      <c r="C4359" s="80">
        <v>1.82</v>
      </c>
      <c r="D4359" s="80">
        <v>1.762</v>
      </c>
      <c r="E4359" s="80">
        <v>1.8129999999999999</v>
      </c>
      <c r="F4359" s="79">
        <v>30075493</v>
      </c>
      <c r="G4359" s="79">
        <v>7738268366</v>
      </c>
      <c r="H4359" s="123">
        <v>14029.481189599501</v>
      </c>
      <c r="I4359" s="124"/>
    </row>
    <row r="4360" spans="1:9" ht="25.35" customHeight="1">
      <c r="A4360" s="81">
        <v>39675</v>
      </c>
      <c r="B4360" s="80">
        <v>1.796</v>
      </c>
      <c r="C4360" s="80">
        <v>1.82</v>
      </c>
      <c r="D4360" s="80">
        <v>1.7809999999999999</v>
      </c>
      <c r="E4360" s="80">
        <v>1.7889999999999999</v>
      </c>
      <c r="F4360" s="79">
        <v>31261901</v>
      </c>
      <c r="G4360" s="79">
        <v>7738268366</v>
      </c>
      <c r="H4360" s="123">
        <v>13843.761449972901</v>
      </c>
      <c r="I4360" s="124"/>
    </row>
    <row r="4361" spans="1:9" ht="25.35" customHeight="1">
      <c r="A4361" s="81">
        <v>39674</v>
      </c>
      <c r="B4361" s="80">
        <v>1.804</v>
      </c>
      <c r="C4361" s="80">
        <v>1.8169999999999999</v>
      </c>
      <c r="D4361" s="80">
        <v>1.7649999999999999</v>
      </c>
      <c r="E4361" s="80">
        <v>1.7869999999999999</v>
      </c>
      <c r="F4361" s="79">
        <v>48596412</v>
      </c>
      <c r="G4361" s="79">
        <v>7738268366</v>
      </c>
      <c r="H4361" s="123">
        <v>13828.285112495199</v>
      </c>
      <c r="I4361" s="124"/>
    </row>
    <row r="4362" spans="1:9" ht="25.35" customHeight="1">
      <c r="A4362" s="81">
        <v>39673</v>
      </c>
      <c r="B4362" s="80">
        <v>1.83</v>
      </c>
      <c r="C4362" s="80">
        <v>1.831</v>
      </c>
      <c r="D4362" s="80">
        <v>1.792</v>
      </c>
      <c r="E4362" s="80">
        <v>1.798</v>
      </c>
      <c r="F4362" s="79">
        <v>43644499</v>
      </c>
      <c r="G4362" s="79">
        <v>7664054207</v>
      </c>
      <c r="H4362" s="123">
        <v>13779.9692960787</v>
      </c>
      <c r="I4362" s="124"/>
    </row>
    <row r="4363" spans="1:9" ht="25.35" customHeight="1">
      <c r="A4363" s="81">
        <v>39672</v>
      </c>
      <c r="B4363" s="80">
        <v>1.8240000000000001</v>
      </c>
      <c r="C4363" s="80">
        <v>1.851</v>
      </c>
      <c r="D4363" s="80">
        <v>1.8089999999999999</v>
      </c>
      <c r="E4363" s="80">
        <v>1.833</v>
      </c>
      <c r="F4363" s="79">
        <v>35951987</v>
      </c>
      <c r="G4363" s="79">
        <v>7664054207</v>
      </c>
      <c r="H4363" s="123">
        <v>14048.2118511348</v>
      </c>
      <c r="I4363" s="124"/>
    </row>
    <row r="4364" spans="1:9" ht="25.35" customHeight="1">
      <c r="A4364" s="81">
        <v>39671</v>
      </c>
      <c r="B4364" s="80">
        <v>1.7929999999999999</v>
      </c>
      <c r="C4364" s="80">
        <v>1.823</v>
      </c>
      <c r="D4364" s="80">
        <v>1.78</v>
      </c>
      <c r="E4364" s="80">
        <v>1.8220000000000001</v>
      </c>
      <c r="F4364" s="79">
        <v>32138026</v>
      </c>
      <c r="G4364" s="79">
        <v>7664019201</v>
      </c>
      <c r="H4364" s="123">
        <v>13963.843188873399</v>
      </c>
      <c r="I4364" s="124"/>
    </row>
    <row r="4365" spans="1:9" ht="25.35" customHeight="1">
      <c r="A4365" s="81">
        <v>39668</v>
      </c>
      <c r="B4365" s="80">
        <v>1.748</v>
      </c>
      <c r="C4365" s="80">
        <v>1.81</v>
      </c>
      <c r="D4365" s="80">
        <v>1.748</v>
      </c>
      <c r="E4365" s="80">
        <v>1.792</v>
      </c>
      <c r="F4365" s="79">
        <v>46280051</v>
      </c>
      <c r="G4365" s="79">
        <v>7664019201</v>
      </c>
      <c r="H4365" s="123">
        <v>13733.9219184905</v>
      </c>
      <c r="I4365" s="124"/>
    </row>
    <row r="4366" spans="1:9" ht="25.35" customHeight="1">
      <c r="A4366" s="81">
        <v>39667</v>
      </c>
      <c r="B4366" s="80">
        <v>1.756</v>
      </c>
      <c r="C4366" s="80">
        <v>1.7849999999999999</v>
      </c>
      <c r="D4366" s="80">
        <v>1.736</v>
      </c>
      <c r="E4366" s="80">
        <v>1.7669999999999999</v>
      </c>
      <c r="F4366" s="79">
        <v>54705520</v>
      </c>
      <c r="G4366" s="79">
        <v>7664019201</v>
      </c>
      <c r="H4366" s="123">
        <v>13542.3216211899</v>
      </c>
      <c r="I4366" s="124"/>
    </row>
    <row r="4367" spans="1:9" ht="25.35" customHeight="1">
      <c r="A4367" s="81">
        <v>39666</v>
      </c>
      <c r="B4367" s="80">
        <v>1.75</v>
      </c>
      <c r="C4367" s="80">
        <v>1.7669999999999999</v>
      </c>
      <c r="D4367" s="80">
        <v>1.728</v>
      </c>
      <c r="E4367" s="80">
        <v>1.76</v>
      </c>
      <c r="F4367" s="79">
        <v>85616643</v>
      </c>
      <c r="G4367" s="79">
        <v>7664019201</v>
      </c>
      <c r="H4367" s="123">
        <v>13488.6737206702</v>
      </c>
      <c r="I4367" s="124"/>
    </row>
    <row r="4368" spans="1:9" ht="25.35" customHeight="1">
      <c r="A4368" s="81">
        <v>39665</v>
      </c>
      <c r="B4368" s="80">
        <v>1.7230000000000001</v>
      </c>
      <c r="C4368" s="80">
        <v>1.754</v>
      </c>
      <c r="D4368" s="80">
        <v>1.708</v>
      </c>
      <c r="E4368" s="80">
        <v>1.7350000000000001</v>
      </c>
      <c r="F4368" s="79">
        <v>85095894</v>
      </c>
      <c r="G4368" s="79">
        <v>7664019201</v>
      </c>
      <c r="H4368" s="123">
        <v>13297.0734233697</v>
      </c>
      <c r="I4368" s="124"/>
    </row>
    <row r="4369" spans="1:9" ht="25.35" customHeight="1">
      <c r="A4369" s="81">
        <v>39664</v>
      </c>
      <c r="B4369" s="80">
        <v>1.748</v>
      </c>
      <c r="C4369" s="80">
        <v>1.752</v>
      </c>
      <c r="D4369" s="80">
        <v>1.7130000000000001</v>
      </c>
      <c r="E4369" s="80">
        <v>1.72</v>
      </c>
      <c r="F4369" s="79">
        <v>43541723</v>
      </c>
      <c r="G4369" s="79">
        <v>7661905535</v>
      </c>
      <c r="H4369" s="123">
        <v>13178.4777394089</v>
      </c>
      <c r="I4369" s="124"/>
    </row>
    <row r="4370" spans="1:9" ht="25.35" customHeight="1">
      <c r="A4370" s="81">
        <v>39661</v>
      </c>
      <c r="B4370" s="80">
        <v>1.68</v>
      </c>
      <c r="C4370" s="80">
        <v>1.734</v>
      </c>
      <c r="D4370" s="80">
        <v>1.673</v>
      </c>
      <c r="E4370" s="80">
        <v>1.7130000000000001</v>
      </c>
      <c r="F4370" s="79">
        <v>58568511</v>
      </c>
      <c r="G4370" s="79">
        <v>7661905535</v>
      </c>
      <c r="H4370" s="123">
        <v>13124.844634486701</v>
      </c>
      <c r="I4370" s="124"/>
    </row>
    <row r="4371" spans="1:9" ht="25.35" customHeight="1">
      <c r="A4371" s="81">
        <v>39660</v>
      </c>
      <c r="B4371" s="80">
        <v>1.8</v>
      </c>
      <c r="C4371" s="80">
        <v>1.8340000000000001</v>
      </c>
      <c r="D4371" s="80">
        <v>1.68</v>
      </c>
      <c r="E4371" s="80">
        <v>1.7390000000000001</v>
      </c>
      <c r="F4371" s="79">
        <v>179429877</v>
      </c>
      <c r="G4371" s="79">
        <v>7661905535</v>
      </c>
      <c r="H4371" s="123">
        <v>13324.0534403935</v>
      </c>
      <c r="I4371" s="124"/>
    </row>
    <row r="4372" spans="1:9" ht="25.35" customHeight="1">
      <c r="A4372" s="81">
        <v>39659</v>
      </c>
      <c r="B4372" s="80">
        <v>1.996</v>
      </c>
      <c r="C4372" s="80">
        <v>2.02</v>
      </c>
      <c r="D4372" s="80">
        <v>1.9650000000000001</v>
      </c>
      <c r="E4372" s="80">
        <v>1.976</v>
      </c>
      <c r="F4372" s="79">
        <v>30440587</v>
      </c>
      <c r="G4372" s="79">
        <v>7661905535</v>
      </c>
      <c r="H4372" s="123">
        <v>15139.925877875199</v>
      </c>
      <c r="I4372" s="124"/>
    </row>
    <row r="4373" spans="1:9" ht="25.35" customHeight="1">
      <c r="A4373" s="81">
        <v>39658</v>
      </c>
      <c r="B4373" s="80">
        <v>1.9690000000000001</v>
      </c>
      <c r="C4373" s="80">
        <v>2.0175000000000001</v>
      </c>
      <c r="D4373" s="80">
        <v>1.956</v>
      </c>
      <c r="E4373" s="80">
        <v>1.978</v>
      </c>
      <c r="F4373" s="79">
        <v>27975287</v>
      </c>
      <c r="G4373" s="79">
        <v>7661905535</v>
      </c>
      <c r="H4373" s="123">
        <v>15155.2494916572</v>
      </c>
      <c r="I4373" s="124"/>
    </row>
    <row r="4374" spans="1:9" ht="25.35" customHeight="1">
      <c r="A4374" s="81">
        <v>39657</v>
      </c>
      <c r="B4374" s="80">
        <v>2</v>
      </c>
      <c r="C4374" s="80">
        <v>2.0074999999999998</v>
      </c>
      <c r="D4374" s="80">
        <v>1.964</v>
      </c>
      <c r="E4374" s="80">
        <v>1.9730000000000001</v>
      </c>
      <c r="F4374" s="79">
        <v>22004653</v>
      </c>
      <c r="G4374" s="79">
        <v>7661835152</v>
      </c>
      <c r="H4374" s="123">
        <v>15116.801134854601</v>
      </c>
      <c r="I4374" s="124"/>
    </row>
    <row r="4375" spans="1:9" ht="25.35" customHeight="1">
      <c r="A4375" s="81">
        <v>39654</v>
      </c>
      <c r="B4375" s="80">
        <v>2.0074999999999998</v>
      </c>
      <c r="C4375" s="80">
        <v>2.0150000000000001</v>
      </c>
      <c r="D4375" s="80">
        <v>1.9750000000000001</v>
      </c>
      <c r="E4375" s="80">
        <v>1.9830000000000001</v>
      </c>
      <c r="F4375" s="79">
        <v>47342466</v>
      </c>
      <c r="G4375" s="79">
        <v>7661835152</v>
      </c>
      <c r="H4375" s="123">
        <v>15193.419413305601</v>
      </c>
      <c r="I4375" s="124"/>
    </row>
    <row r="4376" spans="1:9" ht="25.35" customHeight="1">
      <c r="A4376" s="81">
        <v>39653</v>
      </c>
      <c r="B4376" s="80">
        <v>2.0099999999999998</v>
      </c>
      <c r="C4376" s="80">
        <v>2.06</v>
      </c>
      <c r="D4376" s="80">
        <v>2.0049999999999999</v>
      </c>
      <c r="E4376" s="80">
        <v>2.0249999999999999</v>
      </c>
      <c r="F4376" s="79">
        <v>43597737</v>
      </c>
      <c r="G4376" s="79">
        <v>7664610152</v>
      </c>
      <c r="H4376" s="123">
        <v>15520.836288754201</v>
      </c>
      <c r="I4376" s="124"/>
    </row>
    <row r="4377" spans="1:9" ht="25.35" customHeight="1">
      <c r="A4377" s="81">
        <v>39652</v>
      </c>
      <c r="B4377" s="80">
        <v>2.0099999999999998</v>
      </c>
      <c r="C4377" s="80">
        <v>2.0474999999999999</v>
      </c>
      <c r="D4377" s="80">
        <v>1.9990000000000001</v>
      </c>
      <c r="E4377" s="80">
        <v>2.0225</v>
      </c>
      <c r="F4377" s="79">
        <v>39908083</v>
      </c>
      <c r="G4377" s="79">
        <v>7665910152</v>
      </c>
      <c r="H4377" s="123">
        <v>15504.303574851299</v>
      </c>
      <c r="I4377" s="124"/>
    </row>
    <row r="4378" spans="1:9" ht="25.35" customHeight="1">
      <c r="A4378" s="81">
        <v>39651</v>
      </c>
      <c r="B4378" s="80">
        <v>2.0099999999999998</v>
      </c>
      <c r="C4378" s="80">
        <v>2.0274999999999999</v>
      </c>
      <c r="D4378" s="80">
        <v>1.9350000000000001</v>
      </c>
      <c r="E4378" s="80">
        <v>1.98</v>
      </c>
      <c r="F4378" s="79">
        <v>66970908</v>
      </c>
      <c r="G4378" s="79">
        <v>7667400152</v>
      </c>
      <c r="H4378" s="123">
        <v>15181.452447204099</v>
      </c>
      <c r="I4378" s="124"/>
    </row>
    <row r="4379" spans="1:9" ht="25.35" customHeight="1">
      <c r="A4379" s="81">
        <v>39650</v>
      </c>
      <c r="B4379" s="80">
        <v>2.0499999999999998</v>
      </c>
      <c r="C4379" s="80">
        <v>2.0699999999999998</v>
      </c>
      <c r="D4379" s="80">
        <v>2.0125000000000002</v>
      </c>
      <c r="E4379" s="80">
        <v>2.0525000000000002</v>
      </c>
      <c r="F4379" s="79">
        <v>31979193</v>
      </c>
      <c r="G4379" s="79">
        <v>7667358165</v>
      </c>
      <c r="H4379" s="123">
        <v>15737.2527067841</v>
      </c>
      <c r="I4379" s="124"/>
    </row>
    <row r="4380" spans="1:9" ht="25.35" customHeight="1">
      <c r="A4380" s="81">
        <v>39647</v>
      </c>
      <c r="B4380" s="80">
        <v>1.9430000000000001</v>
      </c>
      <c r="C4380" s="80">
        <v>2.0449999999999999</v>
      </c>
      <c r="D4380" s="80">
        <v>1.9430000000000001</v>
      </c>
      <c r="E4380" s="80">
        <v>2.0350000000000001</v>
      </c>
      <c r="F4380" s="79">
        <v>61698160</v>
      </c>
      <c r="G4380" s="79">
        <v>7669808165</v>
      </c>
      <c r="H4380" s="123">
        <v>15608.0602740799</v>
      </c>
      <c r="I4380" s="124"/>
    </row>
    <row r="4381" spans="1:9" ht="25.35" customHeight="1">
      <c r="A4381" s="81">
        <v>39646</v>
      </c>
      <c r="B4381" s="80">
        <v>1.94</v>
      </c>
      <c r="C4381" s="80">
        <v>1.9750000000000001</v>
      </c>
      <c r="D4381" s="80">
        <v>1.9319999999999999</v>
      </c>
      <c r="E4381" s="80">
        <v>1.962</v>
      </c>
      <c r="F4381" s="79">
        <v>39230808</v>
      </c>
      <c r="G4381" s="79">
        <v>7671183165</v>
      </c>
      <c r="H4381" s="123">
        <v>15050.8614648355</v>
      </c>
      <c r="I4381" s="124"/>
    </row>
    <row r="4382" spans="1:9" ht="25.35" customHeight="1">
      <c r="A4382" s="81">
        <v>39645</v>
      </c>
      <c r="B4382" s="80">
        <v>1.9350000000000001</v>
      </c>
      <c r="C4382" s="80">
        <v>1.96</v>
      </c>
      <c r="D4382" s="80">
        <v>1.87</v>
      </c>
      <c r="E4382" s="80">
        <v>1.952</v>
      </c>
      <c r="F4382" s="79">
        <v>59454396</v>
      </c>
      <c r="G4382" s="79">
        <v>7672733165</v>
      </c>
      <c r="H4382" s="123">
        <v>14977.1753063776</v>
      </c>
      <c r="I4382" s="124"/>
    </row>
    <row r="4383" spans="1:9" ht="25.35" customHeight="1">
      <c r="A4383" s="81">
        <v>39644</v>
      </c>
      <c r="B4383" s="80">
        <v>1.976</v>
      </c>
      <c r="C4383" s="80">
        <v>1.98</v>
      </c>
      <c r="D4383" s="80">
        <v>1.907</v>
      </c>
      <c r="E4383" s="80">
        <v>1.9239999999999999</v>
      </c>
      <c r="F4383" s="79">
        <v>91578258</v>
      </c>
      <c r="G4383" s="79">
        <v>7674283165</v>
      </c>
      <c r="H4383" s="123">
        <v>14765.3200849021</v>
      </c>
      <c r="I4383" s="124"/>
    </row>
    <row r="4384" spans="1:9" ht="25.35" customHeight="1">
      <c r="A4384" s="81">
        <v>39643</v>
      </c>
      <c r="B4384" s="80">
        <v>2.04</v>
      </c>
      <c r="C4384" s="80">
        <v>2.0649999999999999</v>
      </c>
      <c r="D4384" s="80">
        <v>2.02</v>
      </c>
      <c r="E4384" s="80">
        <v>2.02</v>
      </c>
      <c r="F4384" s="79">
        <v>31340526</v>
      </c>
      <c r="G4384" s="79">
        <v>7674066135</v>
      </c>
      <c r="H4384" s="123">
        <v>15501.6134463288</v>
      </c>
      <c r="I4384" s="124"/>
    </row>
    <row r="4385" spans="1:9" ht="25.35" customHeight="1">
      <c r="A4385" s="81">
        <v>39640</v>
      </c>
      <c r="B4385" s="80">
        <v>2.105</v>
      </c>
      <c r="C4385" s="80">
        <v>2.11</v>
      </c>
      <c r="D4385" s="80">
        <v>2.0175000000000001</v>
      </c>
      <c r="E4385" s="80">
        <v>2.0175000000000001</v>
      </c>
      <c r="F4385" s="79">
        <v>46271296</v>
      </c>
      <c r="G4385" s="79">
        <v>7677066135</v>
      </c>
      <c r="H4385" s="123">
        <v>15488.480341648799</v>
      </c>
      <c r="I4385" s="124"/>
    </row>
    <row r="4386" spans="1:9" ht="25.35" customHeight="1">
      <c r="A4386" s="81">
        <v>39639</v>
      </c>
      <c r="B4386" s="80">
        <v>2.1524999999999999</v>
      </c>
      <c r="C4386" s="80">
        <v>2.1575000000000002</v>
      </c>
      <c r="D4386" s="80">
        <v>2.085</v>
      </c>
      <c r="E4386" s="80">
        <v>2.1</v>
      </c>
      <c r="F4386" s="79">
        <v>33698933</v>
      </c>
      <c r="G4386" s="79">
        <v>7678066135</v>
      </c>
      <c r="H4386" s="123">
        <v>16123.938151262601</v>
      </c>
      <c r="I4386" s="124"/>
    </row>
    <row r="4387" spans="1:9" ht="25.35" customHeight="1">
      <c r="A4387" s="81">
        <v>39638</v>
      </c>
      <c r="B4387" s="80">
        <v>2.1549999999999998</v>
      </c>
      <c r="C4387" s="80">
        <v>2.1775000000000002</v>
      </c>
      <c r="D4387" s="80">
        <v>2.1274999999999999</v>
      </c>
      <c r="E4387" s="80">
        <v>2.1749999999999998</v>
      </c>
      <c r="F4387" s="79">
        <v>21599543</v>
      </c>
      <c r="G4387" s="79">
        <v>7680066135</v>
      </c>
      <c r="H4387" s="123">
        <v>16704.1434774109</v>
      </c>
      <c r="I4387" s="124"/>
    </row>
    <row r="4388" spans="1:9" ht="25.35" customHeight="1">
      <c r="A4388" s="81">
        <v>39637</v>
      </c>
      <c r="B4388" s="80">
        <v>2.0825</v>
      </c>
      <c r="C4388" s="80">
        <v>2.1575000000000002</v>
      </c>
      <c r="D4388" s="80">
        <v>2.0699999999999998</v>
      </c>
      <c r="E4388" s="80">
        <v>2.1475</v>
      </c>
      <c r="F4388" s="79">
        <v>33710096</v>
      </c>
      <c r="G4388" s="79">
        <v>7679929774</v>
      </c>
      <c r="H4388" s="123">
        <v>16492.649482631099</v>
      </c>
      <c r="I4388" s="124"/>
    </row>
    <row r="4389" spans="1:9" ht="25.35" customHeight="1">
      <c r="A4389" s="81">
        <v>39636</v>
      </c>
      <c r="B4389" s="80">
        <v>2.11</v>
      </c>
      <c r="C4389" s="80">
        <v>2.1274999999999999</v>
      </c>
      <c r="D4389" s="80">
        <v>2.0975000000000001</v>
      </c>
      <c r="E4389" s="80">
        <v>2.12</v>
      </c>
      <c r="F4389" s="79">
        <v>30891466</v>
      </c>
      <c r="G4389" s="79">
        <v>7681129774</v>
      </c>
      <c r="H4389" s="123">
        <v>16283.994241844501</v>
      </c>
      <c r="I4389" s="124"/>
    </row>
    <row r="4390" spans="1:9" ht="25.35" customHeight="1">
      <c r="A4390" s="81">
        <v>39633</v>
      </c>
      <c r="B4390" s="80">
        <v>2.105</v>
      </c>
      <c r="C4390" s="80">
        <v>2.105</v>
      </c>
      <c r="D4390" s="80">
        <v>2.06</v>
      </c>
      <c r="E4390" s="80">
        <v>2.0775000000000001</v>
      </c>
      <c r="F4390" s="79">
        <v>22064733</v>
      </c>
      <c r="G4390" s="79">
        <v>7684729774</v>
      </c>
      <c r="H4390" s="123">
        <v>15965.0269116452</v>
      </c>
      <c r="I4390" s="124"/>
    </row>
    <row r="4391" spans="1:9" ht="25.35" customHeight="1">
      <c r="A4391" s="81">
        <v>39632</v>
      </c>
      <c r="B4391" s="80">
        <v>2.0550000000000002</v>
      </c>
      <c r="C4391" s="80">
        <v>2.13</v>
      </c>
      <c r="D4391" s="80">
        <v>2.0325000000000002</v>
      </c>
      <c r="E4391" s="80">
        <v>2.1274999999999999</v>
      </c>
      <c r="F4391" s="79">
        <v>54447039</v>
      </c>
      <c r="G4391" s="79">
        <v>7685929774</v>
      </c>
      <c r="H4391" s="123">
        <v>16351.8160339774</v>
      </c>
      <c r="I4391" s="124"/>
    </row>
    <row r="4392" spans="1:9" ht="25.35" customHeight="1">
      <c r="A4392" s="81">
        <v>39631</v>
      </c>
      <c r="B4392" s="80">
        <v>2.0274999999999999</v>
      </c>
      <c r="C4392" s="80">
        <v>2.105</v>
      </c>
      <c r="D4392" s="80">
        <v>2.0249999999999999</v>
      </c>
      <c r="E4392" s="80">
        <v>2.0699999999999998</v>
      </c>
      <c r="F4392" s="79">
        <v>57405734</v>
      </c>
      <c r="G4392" s="79">
        <v>7683983408</v>
      </c>
      <c r="H4392" s="123">
        <v>15905.8451415988</v>
      </c>
      <c r="I4392" s="124"/>
    </row>
    <row r="4393" spans="1:9" ht="25.35" customHeight="1">
      <c r="A4393" s="81">
        <v>39630</v>
      </c>
      <c r="B4393" s="80">
        <v>1.992</v>
      </c>
      <c r="C4393" s="80">
        <v>2.04</v>
      </c>
      <c r="D4393" s="80">
        <v>1.992</v>
      </c>
      <c r="E4393" s="80">
        <v>2.02</v>
      </c>
      <c r="F4393" s="79">
        <v>43242209</v>
      </c>
      <c r="G4393" s="79">
        <v>7683835100</v>
      </c>
      <c r="H4393" s="123">
        <v>15521.346755442501</v>
      </c>
      <c r="I4393" s="124"/>
    </row>
    <row r="4394" spans="1:9" ht="25.35" customHeight="1">
      <c r="A4394" s="81">
        <v>39629</v>
      </c>
      <c r="B4394" s="80">
        <v>1.9610000000000001</v>
      </c>
      <c r="C4394" s="80">
        <v>2.0074999999999998</v>
      </c>
      <c r="D4394" s="80">
        <v>1.9470000000000001</v>
      </c>
      <c r="E4394" s="80">
        <v>1.9990000000000001</v>
      </c>
      <c r="F4394" s="79">
        <v>41944227</v>
      </c>
      <c r="G4394" s="79">
        <v>7685835014</v>
      </c>
      <c r="H4394" s="123">
        <v>15363.9838338266</v>
      </c>
      <c r="I4394" s="124"/>
    </row>
    <row r="4395" spans="1:9" ht="25.35" customHeight="1">
      <c r="A4395" s="81">
        <v>39626</v>
      </c>
      <c r="B4395" s="80">
        <v>2.0074999999999998</v>
      </c>
      <c r="C4395" s="80">
        <v>2.0225</v>
      </c>
      <c r="D4395" s="80">
        <v>1.9750000000000001</v>
      </c>
      <c r="E4395" s="80">
        <v>1.984</v>
      </c>
      <c r="F4395" s="79">
        <v>36553536</v>
      </c>
      <c r="G4395" s="79">
        <v>7693818014</v>
      </c>
      <c r="H4395" s="123">
        <v>15264.534690304499</v>
      </c>
      <c r="I4395" s="124"/>
    </row>
    <row r="4396" spans="1:9" ht="25.35" customHeight="1">
      <c r="A4396" s="81">
        <v>39625</v>
      </c>
      <c r="B4396" s="80">
        <v>2.0499999999999998</v>
      </c>
      <c r="C4396" s="80">
        <v>2.0525000000000002</v>
      </c>
      <c r="D4396" s="80">
        <v>2.0150000000000001</v>
      </c>
      <c r="E4396" s="80">
        <v>2.0150000000000001</v>
      </c>
      <c r="F4396" s="79">
        <v>51158458</v>
      </c>
      <c r="G4396" s="79">
        <v>7687788296</v>
      </c>
      <c r="H4396" s="123">
        <v>15490.894222921101</v>
      </c>
      <c r="I4396" s="124"/>
    </row>
    <row r="4397" spans="1:9" ht="25.35" customHeight="1">
      <c r="A4397" s="81">
        <v>39624</v>
      </c>
      <c r="B4397" s="80">
        <v>2.0575000000000001</v>
      </c>
      <c r="C4397" s="80">
        <v>2.0724999999999998</v>
      </c>
      <c r="D4397" s="80">
        <v>2.0249999999999999</v>
      </c>
      <c r="E4397" s="80">
        <v>2.0625</v>
      </c>
      <c r="F4397" s="79">
        <v>27597380</v>
      </c>
      <c r="G4397" s="79">
        <v>7689788296</v>
      </c>
      <c r="H4397" s="123">
        <v>15860.1883605</v>
      </c>
      <c r="I4397" s="124"/>
    </row>
    <row r="4398" spans="1:9" ht="25.35" customHeight="1">
      <c r="A4398" s="81">
        <v>39623</v>
      </c>
      <c r="B4398" s="80">
        <v>2.0425</v>
      </c>
      <c r="C4398" s="80">
        <v>2.0674999999999999</v>
      </c>
      <c r="D4398" s="80">
        <v>2.0099999999999998</v>
      </c>
      <c r="E4398" s="80">
        <v>2.04</v>
      </c>
      <c r="F4398" s="79">
        <v>57219039</v>
      </c>
      <c r="G4398" s="79">
        <v>7693288296</v>
      </c>
      <c r="H4398" s="123">
        <v>15694.3078303643</v>
      </c>
      <c r="I4398" s="124"/>
    </row>
    <row r="4399" spans="1:9" ht="25.35" customHeight="1">
      <c r="A4399" s="81">
        <v>39622</v>
      </c>
      <c r="B4399" s="80">
        <v>2.0449999999999999</v>
      </c>
      <c r="C4399" s="80">
        <v>2.0575000000000001</v>
      </c>
      <c r="D4399" s="80">
        <v>2.0150000000000001</v>
      </c>
      <c r="E4399" s="80">
        <v>2.0474999999999999</v>
      </c>
      <c r="F4399" s="79">
        <v>49987629</v>
      </c>
      <c r="G4399" s="79">
        <v>7693053435</v>
      </c>
      <c r="H4399" s="123">
        <v>15751.5261011291</v>
      </c>
      <c r="I4399" s="124"/>
    </row>
    <row r="4400" spans="1:9" ht="25.35" customHeight="1">
      <c r="A4400" s="81">
        <v>39619</v>
      </c>
      <c r="B4400" s="80">
        <v>2.0775000000000001</v>
      </c>
      <c r="C4400" s="80">
        <v>2.1</v>
      </c>
      <c r="D4400" s="80">
        <v>2.0150000000000001</v>
      </c>
      <c r="E4400" s="80">
        <v>2.0150000000000001</v>
      </c>
      <c r="F4400" s="79">
        <v>54639668</v>
      </c>
      <c r="G4400" s="79">
        <v>7698903435</v>
      </c>
      <c r="H4400" s="123">
        <v>15513.2912291721</v>
      </c>
      <c r="I4400" s="124"/>
    </row>
    <row r="4401" spans="1:9" ht="25.35" customHeight="1">
      <c r="A4401" s="81">
        <v>39618</v>
      </c>
      <c r="B4401" s="80">
        <v>2.1025</v>
      </c>
      <c r="C4401" s="80">
        <v>2.13</v>
      </c>
      <c r="D4401" s="80">
        <v>2.0874999999999999</v>
      </c>
      <c r="E4401" s="80">
        <v>2.0924999999999998</v>
      </c>
      <c r="F4401" s="79">
        <v>18464059</v>
      </c>
      <c r="G4401" s="79">
        <v>7701216310</v>
      </c>
      <c r="H4401" s="123">
        <v>16114.794908341401</v>
      </c>
      <c r="I4401" s="124"/>
    </row>
    <row r="4402" spans="1:9" ht="25.35" customHeight="1">
      <c r="A4402" s="81">
        <v>39617</v>
      </c>
      <c r="B4402" s="80">
        <v>2.15</v>
      </c>
      <c r="C4402" s="80">
        <v>2.1524999999999999</v>
      </c>
      <c r="D4402" s="80">
        <v>2.0950000000000002</v>
      </c>
      <c r="E4402" s="80">
        <v>2.1025</v>
      </c>
      <c r="F4402" s="79">
        <v>26891216</v>
      </c>
      <c r="G4402" s="79">
        <v>7703716310</v>
      </c>
      <c r="H4402" s="123">
        <v>16197.0632479015</v>
      </c>
      <c r="I4402" s="124"/>
    </row>
    <row r="4403" spans="1:9" ht="25.35" customHeight="1">
      <c r="A4403" s="81">
        <v>39616</v>
      </c>
      <c r="B4403" s="80">
        <v>2.14</v>
      </c>
      <c r="C4403" s="80">
        <v>2.1775000000000002</v>
      </c>
      <c r="D4403" s="80">
        <v>2.12</v>
      </c>
      <c r="E4403" s="80">
        <v>2.145</v>
      </c>
      <c r="F4403" s="79">
        <v>29404498</v>
      </c>
      <c r="G4403" s="79">
        <v>7705903435</v>
      </c>
      <c r="H4403" s="123">
        <v>16529.1627210966</v>
      </c>
      <c r="I4403" s="124"/>
    </row>
    <row r="4404" spans="1:9" ht="25.35" customHeight="1">
      <c r="A4404" s="81">
        <v>39615</v>
      </c>
      <c r="B4404" s="80">
        <v>2.16</v>
      </c>
      <c r="C4404" s="80">
        <v>2.1675</v>
      </c>
      <c r="D4404" s="80">
        <v>2.1150000000000002</v>
      </c>
      <c r="E4404" s="80">
        <v>2.13</v>
      </c>
      <c r="F4404" s="79">
        <v>30674710</v>
      </c>
      <c r="G4404" s="79">
        <v>7705716310</v>
      </c>
      <c r="H4404" s="123">
        <v>16413.176622149302</v>
      </c>
      <c r="I4404" s="124"/>
    </row>
    <row r="4405" spans="1:9" ht="25.35" customHeight="1">
      <c r="A4405" s="81">
        <v>39612</v>
      </c>
      <c r="B4405" s="80">
        <v>2.0750000000000002</v>
      </c>
      <c r="C4405" s="80">
        <v>2.17</v>
      </c>
      <c r="D4405" s="80">
        <v>2.0699999999999998</v>
      </c>
      <c r="E4405" s="80">
        <v>2.165</v>
      </c>
      <c r="F4405" s="79">
        <v>34791340</v>
      </c>
      <c r="G4405" s="79">
        <v>7711216310</v>
      </c>
      <c r="H4405" s="123">
        <v>16694.783016990401</v>
      </c>
      <c r="I4405" s="124"/>
    </row>
    <row r="4406" spans="1:9" ht="25.35" customHeight="1">
      <c r="A4406" s="81">
        <v>39611</v>
      </c>
      <c r="B4406" s="80">
        <v>2.1074999999999999</v>
      </c>
      <c r="C4406" s="80">
        <v>2.1225000000000001</v>
      </c>
      <c r="D4406" s="80">
        <v>2.0724999999999998</v>
      </c>
      <c r="E4406" s="80">
        <v>2.1025</v>
      </c>
      <c r="F4406" s="79">
        <v>39919551</v>
      </c>
      <c r="G4406" s="79">
        <v>7714554535</v>
      </c>
      <c r="H4406" s="123">
        <v>16219.8506155506</v>
      </c>
      <c r="I4406" s="124"/>
    </row>
    <row r="4407" spans="1:9" ht="25.35" customHeight="1">
      <c r="A4407" s="81">
        <v>39610</v>
      </c>
      <c r="B4407" s="80">
        <v>2.1274999999999999</v>
      </c>
      <c r="C4407" s="80">
        <v>2.1575000000000002</v>
      </c>
      <c r="D4407" s="80">
        <v>2.1074999999999999</v>
      </c>
      <c r="E4407" s="80">
        <v>2.12</v>
      </c>
      <c r="F4407" s="79">
        <v>34434477</v>
      </c>
      <c r="G4407" s="79">
        <v>7716904535</v>
      </c>
      <c r="H4407" s="123">
        <v>16359.8367310704</v>
      </c>
      <c r="I4407" s="124"/>
    </row>
    <row r="4408" spans="1:9" ht="25.35" customHeight="1">
      <c r="A4408" s="81">
        <v>39609</v>
      </c>
      <c r="B4408" s="80">
        <v>2.14</v>
      </c>
      <c r="C4408" s="80">
        <v>2.1425000000000001</v>
      </c>
      <c r="D4408" s="80">
        <v>2.1150000000000002</v>
      </c>
      <c r="E4408" s="80">
        <v>2.1274999999999999</v>
      </c>
      <c r="F4408" s="79">
        <v>27447759</v>
      </c>
      <c r="G4408" s="79">
        <v>7718704535</v>
      </c>
      <c r="H4408" s="123">
        <v>16421.5443398803</v>
      </c>
      <c r="I4408" s="124"/>
    </row>
    <row r="4409" spans="1:9" ht="25.35" customHeight="1">
      <c r="A4409" s="81">
        <v>39608</v>
      </c>
      <c r="B4409" s="80">
        <v>2.17</v>
      </c>
      <c r="C4409" s="80">
        <v>2.1974999999999998</v>
      </c>
      <c r="D4409" s="80">
        <v>2.1225000000000001</v>
      </c>
      <c r="E4409" s="80">
        <v>2.14</v>
      </c>
      <c r="F4409" s="79">
        <v>28082626</v>
      </c>
      <c r="G4409" s="79">
        <v>7718247911</v>
      </c>
      <c r="H4409" s="123">
        <v>16517.051339216399</v>
      </c>
      <c r="I4409" s="124"/>
    </row>
    <row r="4410" spans="1:9" ht="25.35" customHeight="1">
      <c r="A4410" s="81">
        <v>39605</v>
      </c>
      <c r="B4410" s="80">
        <v>2.2574999999999998</v>
      </c>
      <c r="C4410" s="80">
        <v>2.2749999999999999</v>
      </c>
      <c r="D4410" s="80">
        <v>2.1775000000000002</v>
      </c>
      <c r="E4410" s="80">
        <v>2.1800000000000002</v>
      </c>
      <c r="F4410" s="79">
        <v>28274395</v>
      </c>
      <c r="G4410" s="79">
        <v>7723997911</v>
      </c>
      <c r="H4410" s="123">
        <v>16838.315961612501</v>
      </c>
      <c r="I4410" s="124"/>
    </row>
    <row r="4411" spans="1:9" ht="25.35" customHeight="1">
      <c r="A4411" s="81">
        <v>39604</v>
      </c>
      <c r="B4411" s="80">
        <v>2.2450000000000001</v>
      </c>
      <c r="C4411" s="80">
        <v>2.2675000000000001</v>
      </c>
      <c r="D4411" s="80">
        <v>2.2225000000000001</v>
      </c>
      <c r="E4411" s="80">
        <v>2.25</v>
      </c>
      <c r="F4411" s="79">
        <v>27290117</v>
      </c>
      <c r="G4411" s="79">
        <v>7725497911</v>
      </c>
      <c r="H4411" s="123">
        <v>17382.37029975</v>
      </c>
      <c r="I4411" s="124"/>
    </row>
    <row r="4412" spans="1:9" ht="25.35" customHeight="1">
      <c r="A4412" s="81">
        <v>39603</v>
      </c>
      <c r="B4412" s="80">
        <v>2.2425000000000002</v>
      </c>
      <c r="C4412" s="80">
        <v>2.2450000000000001</v>
      </c>
      <c r="D4412" s="80">
        <v>2.2075</v>
      </c>
      <c r="E4412" s="80">
        <v>2.2374999999999998</v>
      </c>
      <c r="F4412" s="79">
        <v>24209902</v>
      </c>
      <c r="G4412" s="79">
        <v>7726997911</v>
      </c>
      <c r="H4412" s="123">
        <v>17289.1574574105</v>
      </c>
      <c r="I4412" s="124"/>
    </row>
    <row r="4413" spans="1:9" ht="25.35" customHeight="1">
      <c r="A4413" s="81">
        <v>39602</v>
      </c>
      <c r="B4413" s="80">
        <v>2.2000000000000002</v>
      </c>
      <c r="C4413" s="80">
        <v>2.2275</v>
      </c>
      <c r="D4413" s="80">
        <v>2.1825000000000001</v>
      </c>
      <c r="E4413" s="80">
        <v>2.2174999999999998</v>
      </c>
      <c r="F4413" s="79">
        <v>21324220</v>
      </c>
      <c r="G4413" s="79">
        <v>7728597911</v>
      </c>
      <c r="H4413" s="123">
        <v>17138.1656465255</v>
      </c>
      <c r="I4413" s="124"/>
    </row>
    <row r="4414" spans="1:9" ht="25.35" customHeight="1">
      <c r="A4414" s="81">
        <v>39601</v>
      </c>
      <c r="B4414" s="80">
        <v>2.2599999999999998</v>
      </c>
      <c r="C4414" s="80">
        <v>2.2599999999999998</v>
      </c>
      <c r="D4414" s="80">
        <v>2.17</v>
      </c>
      <c r="E4414" s="80">
        <v>2.19</v>
      </c>
      <c r="F4414" s="79">
        <v>25398087</v>
      </c>
      <c r="G4414" s="79">
        <v>7728562036</v>
      </c>
      <c r="H4414" s="123">
        <v>16925.551301071901</v>
      </c>
      <c r="I4414" s="124"/>
    </row>
    <row r="4415" spans="1:9" ht="25.35" customHeight="1">
      <c r="A4415" s="81">
        <v>39598</v>
      </c>
      <c r="B4415" s="80">
        <v>2.2149999999999999</v>
      </c>
      <c r="C4415" s="80">
        <v>2.2725</v>
      </c>
      <c r="D4415" s="80">
        <v>2.2050000000000001</v>
      </c>
      <c r="E4415" s="80">
        <v>2.2200000000000002</v>
      </c>
      <c r="F4415" s="79">
        <v>74493011</v>
      </c>
      <c r="G4415" s="79">
        <v>7733027704</v>
      </c>
      <c r="H4415" s="123">
        <v>17167.3217241237</v>
      </c>
      <c r="I4415" s="124"/>
    </row>
    <row r="4416" spans="1:9" ht="25.35" customHeight="1">
      <c r="A4416" s="81">
        <v>39597</v>
      </c>
      <c r="B4416" s="80">
        <v>2.2475000000000001</v>
      </c>
      <c r="C4416" s="80">
        <v>2.2574999999999998</v>
      </c>
      <c r="D4416" s="80">
        <v>2.1949999999999998</v>
      </c>
      <c r="E4416" s="80">
        <v>2.2025000000000001</v>
      </c>
      <c r="F4416" s="79">
        <v>33628365</v>
      </c>
      <c r="G4416" s="79">
        <v>7735527704</v>
      </c>
      <c r="H4416" s="123">
        <v>17037.5005795492</v>
      </c>
      <c r="I4416" s="124"/>
    </row>
    <row r="4417" spans="1:9" ht="25.35" customHeight="1">
      <c r="A4417" s="81">
        <v>39596</v>
      </c>
      <c r="B4417" s="80">
        <v>2.2774999999999999</v>
      </c>
      <c r="C4417" s="80">
        <v>2.2850000000000001</v>
      </c>
      <c r="D4417" s="80">
        <v>2.2324999999999999</v>
      </c>
      <c r="E4417" s="80">
        <v>2.2450000000000001</v>
      </c>
      <c r="F4417" s="79">
        <v>17726555</v>
      </c>
      <c r="G4417" s="79">
        <v>7737059974</v>
      </c>
      <c r="H4417" s="123">
        <v>17369.6987561938</v>
      </c>
      <c r="I4417" s="124"/>
    </row>
    <row r="4418" spans="1:9" ht="25.35" customHeight="1">
      <c r="A4418" s="81">
        <v>39595</v>
      </c>
      <c r="B4418" s="80">
        <v>2.29</v>
      </c>
      <c r="C4418" s="80">
        <v>2.2974999999999999</v>
      </c>
      <c r="D4418" s="80">
        <v>2.2250000000000001</v>
      </c>
      <c r="E4418" s="80">
        <v>2.2374999999999998</v>
      </c>
      <c r="F4418" s="79">
        <v>31732755</v>
      </c>
      <c r="G4418" s="79">
        <v>7737027704</v>
      </c>
      <c r="H4418" s="123">
        <v>17311.599118769798</v>
      </c>
      <c r="I4418" s="124"/>
    </row>
    <row r="4419" spans="1:9" ht="25.35" customHeight="1">
      <c r="A4419" s="81">
        <v>39591</v>
      </c>
      <c r="B4419" s="80">
        <v>2.2825000000000002</v>
      </c>
      <c r="C4419" s="80">
        <v>2.3025000000000002</v>
      </c>
      <c r="D4419" s="80">
        <v>2.2650000000000001</v>
      </c>
      <c r="E4419" s="80">
        <v>2.27</v>
      </c>
      <c r="F4419" s="79">
        <v>17768918</v>
      </c>
      <c r="G4419" s="79">
        <v>7741427704</v>
      </c>
      <c r="H4419" s="123">
        <v>17573.040740424</v>
      </c>
      <c r="I4419" s="124"/>
    </row>
    <row r="4420" spans="1:9" ht="25.35" customHeight="1">
      <c r="A4420" s="81">
        <v>39590</v>
      </c>
      <c r="B4420" s="80">
        <v>2.25</v>
      </c>
      <c r="C4420" s="80">
        <v>2.31</v>
      </c>
      <c r="D4420" s="80">
        <v>2.2374999999999998</v>
      </c>
      <c r="E4420" s="80">
        <v>2.2850000000000001</v>
      </c>
      <c r="F4420" s="79">
        <v>28742014</v>
      </c>
      <c r="G4420" s="79">
        <v>7742952704</v>
      </c>
      <c r="H4420" s="123">
        <v>17692.647593222999</v>
      </c>
      <c r="I4420" s="124"/>
    </row>
    <row r="4421" spans="1:9" ht="25.35" customHeight="1">
      <c r="A4421" s="81">
        <v>39589</v>
      </c>
      <c r="B4421" s="80">
        <v>2.31</v>
      </c>
      <c r="C4421" s="80">
        <v>2.35</v>
      </c>
      <c r="D4421" s="80">
        <v>2.2425000000000002</v>
      </c>
      <c r="E4421" s="80">
        <v>2.2574999999999998</v>
      </c>
      <c r="F4421" s="79">
        <v>36541726</v>
      </c>
      <c r="G4421" s="79">
        <v>7746952704</v>
      </c>
      <c r="H4421" s="123">
        <v>17488.7452121151</v>
      </c>
      <c r="I4421" s="124"/>
    </row>
    <row r="4422" spans="1:9" ht="25.35" customHeight="1">
      <c r="A4422" s="81">
        <v>39588</v>
      </c>
      <c r="B4422" s="80">
        <v>2.355</v>
      </c>
      <c r="C4422" s="80">
        <v>2.3774999999999999</v>
      </c>
      <c r="D4422" s="80">
        <v>2.3075000000000001</v>
      </c>
      <c r="E4422" s="80">
        <v>2.3075000000000001</v>
      </c>
      <c r="F4422" s="79">
        <v>31044813</v>
      </c>
      <c r="G4422" s="79">
        <v>7741952765</v>
      </c>
      <c r="H4422" s="123">
        <v>17864.5551192413</v>
      </c>
      <c r="I4422" s="124"/>
    </row>
    <row r="4423" spans="1:9" ht="25.35" customHeight="1">
      <c r="A4423" s="81">
        <v>39587</v>
      </c>
      <c r="B4423" s="80">
        <v>2.3525</v>
      </c>
      <c r="C4423" s="80">
        <v>2.3650000000000002</v>
      </c>
      <c r="D4423" s="80">
        <v>2.3125</v>
      </c>
      <c r="E4423" s="80">
        <v>2.355</v>
      </c>
      <c r="F4423" s="79">
        <v>29344765</v>
      </c>
      <c r="G4423" s="79">
        <v>7746910433</v>
      </c>
      <c r="H4423" s="123">
        <v>18243.974217475599</v>
      </c>
      <c r="I4423" s="124"/>
    </row>
    <row r="4424" spans="1:9" ht="25.35" customHeight="1">
      <c r="A4424" s="81">
        <v>39584</v>
      </c>
      <c r="B4424" s="80">
        <v>2.37</v>
      </c>
      <c r="C4424" s="80">
        <v>2.3875000000000002</v>
      </c>
      <c r="D4424" s="80">
        <v>2.3075000000000001</v>
      </c>
      <c r="E4424" s="80">
        <v>2.335</v>
      </c>
      <c r="F4424" s="79">
        <v>35673017</v>
      </c>
      <c r="G4424" s="79">
        <v>7743377765</v>
      </c>
      <c r="H4424" s="123">
        <v>18080.787376661399</v>
      </c>
      <c r="I4424" s="124"/>
    </row>
    <row r="4425" spans="1:9" ht="25.35" customHeight="1">
      <c r="A4425" s="81">
        <v>39583</v>
      </c>
      <c r="B4425" s="80">
        <v>2.2799999999999998</v>
      </c>
      <c r="C4425" s="80">
        <v>2.3975</v>
      </c>
      <c r="D4425" s="80">
        <v>2.2250000000000001</v>
      </c>
      <c r="E4425" s="80">
        <v>2.3525</v>
      </c>
      <c r="F4425" s="79">
        <v>66457943</v>
      </c>
      <c r="G4425" s="79">
        <v>7744377765</v>
      </c>
      <c r="H4425" s="123">
        <v>18218.648396737899</v>
      </c>
      <c r="I4425" s="124"/>
    </row>
    <row r="4426" spans="1:9" ht="25.35" customHeight="1">
      <c r="A4426" s="81">
        <v>39582</v>
      </c>
      <c r="B4426" s="80">
        <v>2.2524999999999999</v>
      </c>
      <c r="C4426" s="80">
        <v>2.2725</v>
      </c>
      <c r="D4426" s="80">
        <v>2.2225000000000001</v>
      </c>
      <c r="E4426" s="80">
        <v>2.2324999999999999</v>
      </c>
      <c r="F4426" s="79">
        <v>28095361</v>
      </c>
      <c r="G4426" s="79">
        <v>7744377765</v>
      </c>
      <c r="H4426" s="123">
        <v>17289.323951211602</v>
      </c>
      <c r="I4426" s="124"/>
    </row>
    <row r="4427" spans="1:9" ht="25.35" customHeight="1">
      <c r="A4427" s="81">
        <v>39581</v>
      </c>
      <c r="B4427" s="80">
        <v>2.2574999999999998</v>
      </c>
      <c r="C4427" s="80">
        <v>2.2625000000000002</v>
      </c>
      <c r="D4427" s="80">
        <v>2.2200000000000002</v>
      </c>
      <c r="E4427" s="80">
        <v>2.2374999999999998</v>
      </c>
      <c r="F4427" s="79">
        <v>20130974</v>
      </c>
      <c r="G4427" s="79">
        <v>7744377765</v>
      </c>
      <c r="H4427" s="123">
        <v>17328.0448799068</v>
      </c>
      <c r="I4427" s="124"/>
    </row>
    <row r="4428" spans="1:9" ht="25.35" customHeight="1">
      <c r="A4428" s="81">
        <v>39580</v>
      </c>
      <c r="B4428" s="80">
        <v>2.25</v>
      </c>
      <c r="C4428" s="80">
        <v>2.2875000000000001</v>
      </c>
      <c r="D4428" s="80">
        <v>2.2349999999999999</v>
      </c>
      <c r="E4428" s="80">
        <v>2.2400000000000002</v>
      </c>
      <c r="F4428" s="79">
        <v>19526121</v>
      </c>
      <c r="G4428" s="79">
        <v>7744313053</v>
      </c>
      <c r="H4428" s="123">
        <v>17347.261312575502</v>
      </c>
      <c r="I4428" s="124"/>
    </row>
    <row r="4429" spans="1:9" ht="25.35" customHeight="1">
      <c r="A4429" s="81">
        <v>39577</v>
      </c>
      <c r="B4429" s="80">
        <v>2.2425000000000002</v>
      </c>
      <c r="C4429" s="80">
        <v>2.2549999999999999</v>
      </c>
      <c r="D4429" s="80">
        <v>2.1924999999999999</v>
      </c>
      <c r="E4429" s="80">
        <v>2.2200000000000002</v>
      </c>
      <c r="F4429" s="79">
        <v>21907545</v>
      </c>
      <c r="G4429" s="79">
        <v>7744313053</v>
      </c>
      <c r="H4429" s="123">
        <v>17192.375199226601</v>
      </c>
      <c r="I4429" s="124"/>
    </row>
    <row r="4430" spans="1:9" ht="25.35" customHeight="1">
      <c r="A4430" s="81">
        <v>39576</v>
      </c>
      <c r="B4430" s="80">
        <v>2.2549999999999999</v>
      </c>
      <c r="C4430" s="80">
        <v>2.2599999999999998</v>
      </c>
      <c r="D4430" s="80">
        <v>2.21</v>
      </c>
      <c r="E4430" s="80">
        <v>2.2549999999999999</v>
      </c>
      <c r="F4430" s="79">
        <v>20080952</v>
      </c>
      <c r="G4430" s="79">
        <v>7746313053</v>
      </c>
      <c r="H4430" s="123">
        <v>17467.9368210102</v>
      </c>
      <c r="I4430" s="124"/>
    </row>
    <row r="4431" spans="1:9" ht="25.35" customHeight="1">
      <c r="A4431" s="81">
        <v>39575</v>
      </c>
      <c r="B4431" s="80">
        <v>2.2225000000000001</v>
      </c>
      <c r="C4431" s="80">
        <v>2.2675000000000001</v>
      </c>
      <c r="D4431" s="80">
        <v>2.2025000000000001</v>
      </c>
      <c r="E4431" s="80">
        <v>2.2524999999999999</v>
      </c>
      <c r="F4431" s="79">
        <v>30032498</v>
      </c>
      <c r="G4431" s="79">
        <v>7748413053</v>
      </c>
      <c r="H4431" s="123">
        <v>17453.300845250302</v>
      </c>
      <c r="I4431" s="124"/>
    </row>
    <row r="4432" spans="1:9" ht="25.35" customHeight="1">
      <c r="A4432" s="81">
        <v>39574</v>
      </c>
      <c r="B4432" s="80">
        <v>2.2650000000000001</v>
      </c>
      <c r="C4432" s="80">
        <v>2.2650000000000001</v>
      </c>
      <c r="D4432" s="80">
        <v>2.2025000000000001</v>
      </c>
      <c r="E4432" s="80">
        <v>2.2075</v>
      </c>
      <c r="F4432" s="79">
        <v>20377270</v>
      </c>
      <c r="G4432" s="79">
        <v>7748399019</v>
      </c>
      <c r="H4432" s="123">
        <v>17104.590686653501</v>
      </c>
      <c r="I4432" s="124"/>
    </row>
    <row r="4433" spans="1:9" ht="25.35" customHeight="1">
      <c r="A4433" s="81">
        <v>39570</v>
      </c>
      <c r="B4433" s="80">
        <v>2.2324999999999999</v>
      </c>
      <c r="C4433" s="80">
        <v>2.2675000000000001</v>
      </c>
      <c r="D4433" s="80">
        <v>2.2275</v>
      </c>
      <c r="E4433" s="80">
        <v>2.2475000000000001</v>
      </c>
      <c r="F4433" s="79">
        <v>33640476</v>
      </c>
      <c r="G4433" s="79">
        <v>7750399019</v>
      </c>
      <c r="H4433" s="123">
        <v>17419.021351721101</v>
      </c>
      <c r="I4433" s="124"/>
    </row>
    <row r="4434" spans="1:9" ht="25.35" customHeight="1">
      <c r="A4434" s="81">
        <v>39569</v>
      </c>
      <c r="B4434" s="80">
        <v>2.2324999999999999</v>
      </c>
      <c r="C4434" s="80">
        <v>2.2349999999999999</v>
      </c>
      <c r="D4434" s="80">
        <v>2.19</v>
      </c>
      <c r="E4434" s="80">
        <v>2.2149999999999999</v>
      </c>
      <c r="F4434" s="79">
        <v>8530449</v>
      </c>
      <c r="G4434" s="79">
        <v>7752149019</v>
      </c>
      <c r="H4434" s="123">
        <v>17171.009411712701</v>
      </c>
      <c r="I4434" s="124"/>
    </row>
    <row r="4435" spans="1:9" ht="25.35" customHeight="1">
      <c r="A4435" s="81">
        <v>39568</v>
      </c>
      <c r="B4435" s="80">
        <v>2.1800000000000002</v>
      </c>
      <c r="C4435" s="80">
        <v>2.2425000000000002</v>
      </c>
      <c r="D4435" s="80">
        <v>2.1749999999999998</v>
      </c>
      <c r="E4435" s="80">
        <v>2.2275</v>
      </c>
      <c r="F4435" s="79">
        <v>36734464</v>
      </c>
      <c r="G4435" s="79">
        <v>7753149019</v>
      </c>
      <c r="H4435" s="123">
        <v>17270.139144063302</v>
      </c>
      <c r="I4435" s="124"/>
    </row>
    <row r="4436" spans="1:9" ht="25.35" customHeight="1">
      <c r="A4436" s="81">
        <v>39567</v>
      </c>
      <c r="B4436" s="80">
        <v>2.1974999999999998</v>
      </c>
      <c r="C4436" s="80">
        <v>2.1974999999999998</v>
      </c>
      <c r="D4436" s="80">
        <v>2.1625000000000001</v>
      </c>
      <c r="E4436" s="80">
        <v>2.1775000000000002</v>
      </c>
      <c r="F4436" s="79">
        <v>31803672</v>
      </c>
      <c r="G4436" s="79">
        <v>7755149019</v>
      </c>
      <c r="H4436" s="123">
        <v>16886.837062831401</v>
      </c>
      <c r="I4436" s="124"/>
    </row>
    <row r="4437" spans="1:9" ht="25.35" customHeight="1">
      <c r="A4437" s="81">
        <v>39566</v>
      </c>
      <c r="B4437" s="80">
        <v>2.2174999999999998</v>
      </c>
      <c r="C4437" s="80">
        <v>2.2250000000000001</v>
      </c>
      <c r="D4437" s="80">
        <v>2.1800000000000002</v>
      </c>
      <c r="E4437" s="80">
        <v>2.1949999999999998</v>
      </c>
      <c r="F4437" s="79">
        <v>17733762</v>
      </c>
      <c r="G4437" s="79">
        <v>7755128482</v>
      </c>
      <c r="H4437" s="123">
        <v>17022.506500279302</v>
      </c>
      <c r="I4437" s="124"/>
    </row>
    <row r="4438" spans="1:9" ht="25.35" customHeight="1">
      <c r="A4438" s="81">
        <v>39563</v>
      </c>
      <c r="B4438" s="80">
        <v>2.1924999999999999</v>
      </c>
      <c r="C4438" s="80">
        <v>2.2149999999999999</v>
      </c>
      <c r="D4438" s="80">
        <v>2.1675</v>
      </c>
      <c r="E4438" s="80">
        <v>2.2050000000000001</v>
      </c>
      <c r="F4438" s="79">
        <v>33378394</v>
      </c>
      <c r="G4438" s="79">
        <v>7756128482</v>
      </c>
      <c r="H4438" s="123">
        <v>17102.262711064399</v>
      </c>
      <c r="I4438" s="124"/>
    </row>
    <row r="4439" spans="1:9" ht="25.35" customHeight="1">
      <c r="A4439" s="81">
        <v>39562</v>
      </c>
      <c r="B4439" s="80">
        <v>2.15</v>
      </c>
      <c r="C4439" s="80">
        <v>2.1775000000000002</v>
      </c>
      <c r="D4439" s="80">
        <v>2.13</v>
      </c>
      <c r="E4439" s="80">
        <v>2.17</v>
      </c>
      <c r="F4439" s="79">
        <v>23986400</v>
      </c>
      <c r="G4439" s="79">
        <v>7759128482</v>
      </c>
      <c r="H4439" s="123">
        <v>16837.309397914501</v>
      </c>
      <c r="I4439" s="124"/>
    </row>
    <row r="4440" spans="1:9" ht="25.35" customHeight="1">
      <c r="A4440" s="81">
        <v>39561</v>
      </c>
      <c r="B4440" s="80">
        <v>2.1124999999999998</v>
      </c>
      <c r="C4440" s="80">
        <v>2.1524999999999999</v>
      </c>
      <c r="D4440" s="80">
        <v>2.1124999999999998</v>
      </c>
      <c r="E4440" s="80">
        <v>2.1475</v>
      </c>
      <c r="F4440" s="79">
        <v>25708050</v>
      </c>
      <c r="G4440" s="79">
        <v>7762128482</v>
      </c>
      <c r="H4440" s="123">
        <v>16669.171211196699</v>
      </c>
      <c r="I4440" s="124"/>
    </row>
    <row r="4441" spans="1:9" ht="25.35" customHeight="1">
      <c r="A4441" s="81">
        <v>39560</v>
      </c>
      <c r="B4441" s="80">
        <v>2.1775000000000002</v>
      </c>
      <c r="C4441" s="80">
        <v>2.1775000000000002</v>
      </c>
      <c r="D4441" s="80">
        <v>2.1175000000000002</v>
      </c>
      <c r="E4441" s="80">
        <v>2.125</v>
      </c>
      <c r="F4441" s="79">
        <v>25958772</v>
      </c>
      <c r="G4441" s="79">
        <v>7764878482</v>
      </c>
      <c r="H4441" s="123">
        <v>16500.36677425</v>
      </c>
      <c r="I4441" s="124"/>
    </row>
    <row r="4442" spans="1:9" ht="25.35" customHeight="1">
      <c r="A4442" s="81">
        <v>39559</v>
      </c>
      <c r="B4442" s="80">
        <v>2.1974999999999998</v>
      </c>
      <c r="C4442" s="80">
        <v>2.2050000000000001</v>
      </c>
      <c r="D4442" s="80">
        <v>2.1549999999999998</v>
      </c>
      <c r="E4442" s="80">
        <v>2.17</v>
      </c>
      <c r="F4442" s="79">
        <v>23826359</v>
      </c>
      <c r="G4442" s="79">
        <v>7767824905</v>
      </c>
      <c r="H4442" s="123">
        <v>16856.180636487999</v>
      </c>
      <c r="I4442" s="124"/>
    </row>
    <row r="4443" spans="1:9" ht="25.35" customHeight="1">
      <c r="A4443" s="81">
        <v>39556</v>
      </c>
      <c r="B4443" s="80">
        <v>2.1524999999999999</v>
      </c>
      <c r="C4443" s="80">
        <v>2.23</v>
      </c>
      <c r="D4443" s="80">
        <v>2.1475</v>
      </c>
      <c r="E4443" s="80">
        <v>2.2000000000000002</v>
      </c>
      <c r="F4443" s="79">
        <v>46412515</v>
      </c>
      <c r="G4443" s="79">
        <v>7770424905</v>
      </c>
      <c r="H4443" s="123">
        <v>17094.935161522699</v>
      </c>
      <c r="I4443" s="124"/>
    </row>
    <row r="4444" spans="1:9" ht="25.35" customHeight="1">
      <c r="A4444" s="81">
        <v>39555</v>
      </c>
      <c r="B4444" s="80">
        <v>2.2025000000000001</v>
      </c>
      <c r="C4444" s="80">
        <v>2.2124999999999999</v>
      </c>
      <c r="D4444" s="80">
        <v>2.1425000000000001</v>
      </c>
      <c r="E4444" s="80">
        <v>2.15</v>
      </c>
      <c r="F4444" s="79">
        <v>32556076</v>
      </c>
      <c r="G4444" s="79">
        <v>7772424905</v>
      </c>
      <c r="H4444" s="123">
        <v>16710.7142869862</v>
      </c>
      <c r="I4444" s="124"/>
    </row>
    <row r="4445" spans="1:9" ht="25.35" customHeight="1">
      <c r="A4445" s="81">
        <v>39554</v>
      </c>
      <c r="B4445" s="80">
        <v>2.19</v>
      </c>
      <c r="C4445" s="80">
        <v>2.2025000000000001</v>
      </c>
      <c r="D4445" s="80">
        <v>2.14</v>
      </c>
      <c r="E4445" s="80">
        <v>2.1974999999999998</v>
      </c>
      <c r="F4445" s="79">
        <v>32769377</v>
      </c>
      <c r="G4445" s="79">
        <v>7775424905</v>
      </c>
      <c r="H4445" s="123">
        <v>17086.4961545853</v>
      </c>
      <c r="I4445" s="124"/>
    </row>
    <row r="4446" spans="1:9" ht="25.35" customHeight="1">
      <c r="A4446" s="81">
        <v>39553</v>
      </c>
      <c r="B4446" s="80">
        <v>2.2225000000000001</v>
      </c>
      <c r="C4446" s="80">
        <v>2.2225000000000001</v>
      </c>
      <c r="D4446" s="80">
        <v>2.145</v>
      </c>
      <c r="E4446" s="80">
        <v>2.16</v>
      </c>
      <c r="F4446" s="79">
        <v>37622638</v>
      </c>
      <c r="G4446" s="79">
        <v>7777424905</v>
      </c>
      <c r="H4446" s="123">
        <v>16799.238462341698</v>
      </c>
      <c r="I4446" s="124"/>
    </row>
    <row r="4447" spans="1:9" ht="25.35" customHeight="1">
      <c r="A4447" s="81">
        <v>39552</v>
      </c>
      <c r="B4447" s="80">
        <v>2.2225000000000001</v>
      </c>
      <c r="C4447" s="80">
        <v>2.2475000000000001</v>
      </c>
      <c r="D4447" s="80">
        <v>2.1924999999999999</v>
      </c>
      <c r="E4447" s="80">
        <v>2.2025000000000001</v>
      </c>
      <c r="F4447" s="79">
        <v>19100634</v>
      </c>
      <c r="G4447" s="79">
        <v>7780372268</v>
      </c>
      <c r="H4447" s="123">
        <v>17136.270736463499</v>
      </c>
      <c r="I4447" s="124"/>
    </row>
    <row r="4448" spans="1:9" ht="25.35" customHeight="1">
      <c r="A4448" s="81">
        <v>39549</v>
      </c>
      <c r="B4448" s="80">
        <v>2.2949999999999999</v>
      </c>
      <c r="C4448" s="80">
        <v>2.3025000000000002</v>
      </c>
      <c r="D4448" s="80">
        <v>2.2324999999999999</v>
      </c>
      <c r="E4448" s="80">
        <v>2.2425000000000002</v>
      </c>
      <c r="F4448" s="79">
        <v>20945371</v>
      </c>
      <c r="G4448" s="79">
        <v>7784372268</v>
      </c>
      <c r="H4448" s="123">
        <v>17456.455330652901</v>
      </c>
      <c r="I4448" s="124"/>
    </row>
    <row r="4449" spans="1:9" ht="25.35" customHeight="1">
      <c r="A4449" s="81">
        <v>39548</v>
      </c>
      <c r="B4449" s="80">
        <v>2.3149999999999999</v>
      </c>
      <c r="C4449" s="80">
        <v>2.3275000000000001</v>
      </c>
      <c r="D4449" s="80">
        <v>2.2324999999999999</v>
      </c>
      <c r="E4449" s="80">
        <v>2.27</v>
      </c>
      <c r="F4449" s="79">
        <v>31477759</v>
      </c>
      <c r="G4449" s="79">
        <v>7786372268</v>
      </c>
      <c r="H4449" s="123">
        <v>17675.0648998467</v>
      </c>
      <c r="I4449" s="124"/>
    </row>
    <row r="4450" spans="1:9" ht="25.35" customHeight="1">
      <c r="A4450" s="81">
        <v>39547</v>
      </c>
      <c r="B4450" s="80">
        <v>2.3199999999999998</v>
      </c>
      <c r="C4450" s="80">
        <v>2.3875000000000002</v>
      </c>
      <c r="D4450" s="80">
        <v>2.2974999999999999</v>
      </c>
      <c r="E4450" s="80">
        <v>2.3149999999999999</v>
      </c>
      <c r="F4450" s="79">
        <v>31262038</v>
      </c>
      <c r="G4450" s="79">
        <v>7787372268</v>
      </c>
      <c r="H4450" s="123">
        <v>18027.767246017</v>
      </c>
      <c r="I4450" s="124"/>
    </row>
    <row r="4451" spans="1:9" ht="25.35" customHeight="1">
      <c r="A4451" s="81">
        <v>39546</v>
      </c>
      <c r="B4451" s="80">
        <v>2.2999999999999998</v>
      </c>
      <c r="C4451" s="80">
        <v>2.335</v>
      </c>
      <c r="D4451" s="80">
        <v>2.27</v>
      </c>
      <c r="E4451" s="80">
        <v>2.3325</v>
      </c>
      <c r="F4451" s="79">
        <v>34558792</v>
      </c>
      <c r="G4451" s="79">
        <v>7788372268</v>
      </c>
      <c r="H4451" s="123">
        <v>18166.378166558599</v>
      </c>
      <c r="I4451" s="124"/>
    </row>
    <row r="4452" spans="1:9" ht="25.35" customHeight="1">
      <c r="A4452" s="81">
        <v>39545</v>
      </c>
      <c r="B4452" s="80">
        <v>2.3275000000000001</v>
      </c>
      <c r="C4452" s="80">
        <v>2.33</v>
      </c>
      <c r="D4452" s="80">
        <v>2.2749999999999999</v>
      </c>
      <c r="E4452" s="80">
        <v>2.2974999999999999</v>
      </c>
      <c r="F4452" s="79">
        <v>19281945</v>
      </c>
      <c r="G4452" s="79">
        <v>7788334461</v>
      </c>
      <c r="H4452" s="123">
        <v>17893.697607118698</v>
      </c>
      <c r="I4452" s="124"/>
    </row>
    <row r="4453" spans="1:9" ht="25.35" customHeight="1">
      <c r="A4453" s="81">
        <v>39542</v>
      </c>
      <c r="B4453" s="80">
        <v>2.29</v>
      </c>
      <c r="C4453" s="80">
        <v>2.3325</v>
      </c>
      <c r="D4453" s="80">
        <v>2.2675000000000001</v>
      </c>
      <c r="E4453" s="80">
        <v>2.2999999999999998</v>
      </c>
      <c r="F4453" s="79">
        <v>26843267</v>
      </c>
      <c r="G4453" s="79">
        <v>7792834461</v>
      </c>
      <c r="H4453" s="123">
        <v>17923.518888708699</v>
      </c>
      <c r="I4453" s="124"/>
    </row>
    <row r="4454" spans="1:9" ht="25.35" customHeight="1">
      <c r="A4454" s="81">
        <v>39541</v>
      </c>
      <c r="B4454" s="80">
        <v>2.3174999999999999</v>
      </c>
      <c r="C4454" s="80">
        <v>2.3174999999999999</v>
      </c>
      <c r="D4454" s="80">
        <v>2.2324999999999999</v>
      </c>
      <c r="E4454" s="80">
        <v>2.27</v>
      </c>
      <c r="F4454" s="79">
        <v>26566938</v>
      </c>
      <c r="G4454" s="79">
        <v>7793614461</v>
      </c>
      <c r="H4454" s="123">
        <v>17691.504677818601</v>
      </c>
      <c r="I4454" s="124"/>
    </row>
    <row r="4455" spans="1:9" ht="25.35" customHeight="1">
      <c r="A4455" s="81">
        <v>39540</v>
      </c>
      <c r="B4455" s="80">
        <v>2.2650000000000001</v>
      </c>
      <c r="C4455" s="80">
        <v>2.3075000000000001</v>
      </c>
      <c r="D4455" s="80">
        <v>2.2450000000000001</v>
      </c>
      <c r="E4455" s="80">
        <v>2.3025000000000002</v>
      </c>
      <c r="F4455" s="79">
        <v>38319419</v>
      </c>
      <c r="G4455" s="79">
        <v>7795614461</v>
      </c>
      <c r="H4455" s="123">
        <v>17949.402370797299</v>
      </c>
      <c r="I4455" s="124"/>
    </row>
    <row r="4456" spans="1:9" ht="25.35" customHeight="1">
      <c r="A4456" s="81">
        <v>39539</v>
      </c>
      <c r="B4456" s="80">
        <v>2.165</v>
      </c>
      <c r="C4456" s="80">
        <v>2.25</v>
      </c>
      <c r="D4456" s="80">
        <v>2.1549999999999998</v>
      </c>
      <c r="E4456" s="80">
        <v>2.2349999999999999</v>
      </c>
      <c r="F4456" s="79">
        <v>40871469</v>
      </c>
      <c r="G4456" s="79">
        <v>7795396958</v>
      </c>
      <c r="H4456" s="123">
        <v>17422.7113833603</v>
      </c>
      <c r="I4456" s="124"/>
    </row>
    <row r="4457" spans="1:9" ht="25.35" customHeight="1">
      <c r="A4457" s="81">
        <v>39538</v>
      </c>
      <c r="B4457" s="80">
        <v>2.1375000000000002</v>
      </c>
      <c r="C4457" s="80">
        <v>2.1724999999999999</v>
      </c>
      <c r="D4457" s="80">
        <v>2.1074999999999999</v>
      </c>
      <c r="E4457" s="80">
        <v>2.1724999999999999</v>
      </c>
      <c r="F4457" s="79">
        <v>46695008</v>
      </c>
      <c r="G4457" s="79">
        <v>7799146958</v>
      </c>
      <c r="H4457" s="123">
        <v>16943.6459480919</v>
      </c>
      <c r="I4457" s="124"/>
    </row>
    <row r="4458" spans="1:9" ht="25.35" customHeight="1">
      <c r="A4458" s="81">
        <v>39535</v>
      </c>
      <c r="B4458" s="80">
        <v>2.17</v>
      </c>
      <c r="C4458" s="80">
        <v>2.1775000000000002</v>
      </c>
      <c r="D4458" s="80">
        <v>2.14</v>
      </c>
      <c r="E4458" s="80">
        <v>2.16</v>
      </c>
      <c r="F4458" s="79">
        <v>23770825</v>
      </c>
      <c r="G4458" s="79">
        <v>7799008498</v>
      </c>
      <c r="H4458" s="123">
        <v>16845.8590250743</v>
      </c>
      <c r="I4458" s="124"/>
    </row>
    <row r="4459" spans="1:9" ht="25.35" customHeight="1">
      <c r="A4459" s="81">
        <v>39534</v>
      </c>
      <c r="B4459" s="80">
        <v>2.1274999999999999</v>
      </c>
      <c r="C4459" s="80">
        <v>2.1675</v>
      </c>
      <c r="D4459" s="80">
        <v>2.11</v>
      </c>
      <c r="E4459" s="80">
        <v>2.16</v>
      </c>
      <c r="F4459" s="79">
        <v>30249030</v>
      </c>
      <c r="G4459" s="79">
        <v>7803008498</v>
      </c>
      <c r="H4459" s="123">
        <v>16854.499025417601</v>
      </c>
      <c r="I4459" s="124"/>
    </row>
    <row r="4460" spans="1:9" ht="25.35" customHeight="1">
      <c r="A4460" s="81">
        <v>39533</v>
      </c>
      <c r="B4460" s="80">
        <v>2.1549999999999998</v>
      </c>
      <c r="C4460" s="80">
        <v>2.1949999999999998</v>
      </c>
      <c r="D4460" s="80">
        <v>2.1225000000000001</v>
      </c>
      <c r="E4460" s="80">
        <v>2.1274999999999999</v>
      </c>
      <c r="F4460" s="79">
        <v>38960377</v>
      </c>
      <c r="G4460" s="79">
        <v>7806508498</v>
      </c>
      <c r="H4460" s="123">
        <v>16608.347276187</v>
      </c>
      <c r="I4460" s="124"/>
    </row>
    <row r="4461" spans="1:9" ht="25.35" customHeight="1">
      <c r="A4461" s="81">
        <v>39532</v>
      </c>
      <c r="B4461" s="80">
        <v>2.16</v>
      </c>
      <c r="C4461" s="80">
        <v>2.2000000000000002</v>
      </c>
      <c r="D4461" s="80">
        <v>2.12</v>
      </c>
      <c r="E4461" s="80">
        <v>2.1775000000000002</v>
      </c>
      <c r="F4461" s="79">
        <v>57727521</v>
      </c>
      <c r="G4461" s="79">
        <v>7811415890</v>
      </c>
      <c r="H4461" s="123">
        <v>17009.358174970501</v>
      </c>
      <c r="I4461" s="124"/>
    </row>
    <row r="4462" spans="1:9" ht="25.35" customHeight="1">
      <c r="A4462" s="81">
        <v>39527</v>
      </c>
      <c r="B4462" s="80">
        <v>2.0699999999999998</v>
      </c>
      <c r="C4462" s="80">
        <v>2.125</v>
      </c>
      <c r="D4462" s="80">
        <v>2.0550000000000002</v>
      </c>
      <c r="E4462" s="80">
        <v>2.1074999999999999</v>
      </c>
      <c r="F4462" s="79">
        <v>53458495</v>
      </c>
      <c r="G4462" s="79">
        <v>7821415890</v>
      </c>
      <c r="H4462" s="123">
        <v>16483.634584901702</v>
      </c>
      <c r="I4462" s="124"/>
    </row>
    <row r="4463" spans="1:9" ht="25.35" customHeight="1">
      <c r="A4463" s="81">
        <v>39526</v>
      </c>
      <c r="B4463" s="80">
        <v>2.14</v>
      </c>
      <c r="C4463" s="80">
        <v>2.1524999999999999</v>
      </c>
      <c r="D4463" s="80">
        <v>2.0550000000000002</v>
      </c>
      <c r="E4463" s="80">
        <v>2.0775000000000001</v>
      </c>
      <c r="F4463" s="79">
        <v>53148660</v>
      </c>
      <c r="G4463" s="79">
        <v>7821391760</v>
      </c>
      <c r="H4463" s="123">
        <v>16248.9422018966</v>
      </c>
      <c r="I4463" s="124"/>
    </row>
    <row r="4464" spans="1:9" ht="25.35" customHeight="1">
      <c r="A4464" s="81">
        <v>39525</v>
      </c>
      <c r="B4464" s="80">
        <v>2.085</v>
      </c>
      <c r="C4464" s="80">
        <v>2.1375000000000002</v>
      </c>
      <c r="D4464" s="80">
        <v>2.0699999999999998</v>
      </c>
      <c r="E4464" s="80">
        <v>2.125</v>
      </c>
      <c r="F4464" s="79">
        <v>43002286</v>
      </c>
      <c r="G4464" s="79">
        <v>7826391760</v>
      </c>
      <c r="H4464" s="123">
        <v>16631.082490000001</v>
      </c>
      <c r="I4464" s="124"/>
    </row>
    <row r="4465" spans="1:9" ht="25.35" customHeight="1">
      <c r="A4465" s="81">
        <v>39524</v>
      </c>
      <c r="B4465" s="80">
        <v>2.09</v>
      </c>
      <c r="C4465" s="80">
        <v>2.0950000000000002</v>
      </c>
      <c r="D4465" s="80">
        <v>2.0499999999999998</v>
      </c>
      <c r="E4465" s="80">
        <v>2.0550000000000002</v>
      </c>
      <c r="F4465" s="79">
        <v>39342820</v>
      </c>
      <c r="G4465" s="79">
        <v>7830612935</v>
      </c>
      <c r="H4465" s="123">
        <v>16091.9101041748</v>
      </c>
      <c r="I4465" s="124"/>
    </row>
    <row r="4466" spans="1:9" ht="25.35" customHeight="1">
      <c r="A4466" s="81">
        <v>39521</v>
      </c>
      <c r="B4466" s="80">
        <v>2.14</v>
      </c>
      <c r="C4466" s="80">
        <v>2.1825000000000001</v>
      </c>
      <c r="D4466" s="80">
        <v>2.1124999999999998</v>
      </c>
      <c r="E4466" s="80">
        <v>2.1225000000000001</v>
      </c>
      <c r="F4466" s="79">
        <v>37944174</v>
      </c>
      <c r="G4466" s="79">
        <v>7825290758</v>
      </c>
      <c r="H4466" s="123">
        <v>16609.179186088299</v>
      </c>
      <c r="I4466" s="124"/>
    </row>
    <row r="4467" spans="1:9" ht="25.35" customHeight="1">
      <c r="A4467" s="81">
        <v>39520</v>
      </c>
      <c r="B4467" s="80">
        <v>2.1274999999999999</v>
      </c>
      <c r="C4467" s="80">
        <v>2.1524999999999999</v>
      </c>
      <c r="D4467" s="80">
        <v>2.0975000000000001</v>
      </c>
      <c r="E4467" s="80">
        <v>2.1349999999999998</v>
      </c>
      <c r="F4467" s="79">
        <v>42238286</v>
      </c>
      <c r="G4467" s="79">
        <v>7829290758</v>
      </c>
      <c r="H4467" s="123">
        <v>16715.5356936641</v>
      </c>
      <c r="I4467" s="124"/>
    </row>
    <row r="4468" spans="1:9" ht="25.35" customHeight="1">
      <c r="A4468" s="81">
        <v>39519</v>
      </c>
      <c r="B4468" s="80">
        <v>2.1324999999999998</v>
      </c>
      <c r="C4468" s="80">
        <v>2.16</v>
      </c>
      <c r="D4468" s="80">
        <v>2.1</v>
      </c>
      <c r="E4468" s="80">
        <v>2.1549999999999998</v>
      </c>
      <c r="F4468" s="79">
        <v>46040607</v>
      </c>
      <c r="G4468" s="79">
        <v>7833290758</v>
      </c>
      <c r="H4468" s="123">
        <v>16880.7413593778</v>
      </c>
      <c r="I4468" s="124"/>
    </row>
    <row r="4469" spans="1:9" ht="25.35" customHeight="1">
      <c r="A4469" s="81">
        <v>39518</v>
      </c>
      <c r="B4469" s="80">
        <v>2.13</v>
      </c>
      <c r="C4469" s="80">
        <v>2.1675</v>
      </c>
      <c r="D4469" s="80">
        <v>2.1025</v>
      </c>
      <c r="E4469" s="80">
        <v>2.11</v>
      </c>
      <c r="F4469" s="79">
        <v>42797415</v>
      </c>
      <c r="G4469" s="79">
        <v>7837790758</v>
      </c>
      <c r="H4469" s="123">
        <v>16537.737677163001</v>
      </c>
      <c r="I4469" s="124"/>
    </row>
    <row r="4470" spans="1:9" ht="25.35" customHeight="1">
      <c r="A4470" s="81">
        <v>39517</v>
      </c>
      <c r="B4470" s="80">
        <v>2.16</v>
      </c>
      <c r="C4470" s="80">
        <v>2.165</v>
      </c>
      <c r="D4470" s="80">
        <v>2.1274999999999999</v>
      </c>
      <c r="E4470" s="80">
        <v>2.1274999999999999</v>
      </c>
      <c r="F4470" s="79">
        <v>40206403</v>
      </c>
      <c r="G4470" s="79">
        <v>7840713291</v>
      </c>
      <c r="H4470" s="123">
        <v>16681.117975251698</v>
      </c>
      <c r="I4470" s="124"/>
    </row>
    <row r="4471" spans="1:9" ht="25.35" customHeight="1">
      <c r="A4471" s="81">
        <v>39514</v>
      </c>
      <c r="B4471" s="80">
        <v>2.1375000000000002</v>
      </c>
      <c r="C4471" s="80">
        <v>2.1800000000000002</v>
      </c>
      <c r="D4471" s="80">
        <v>2.1274999999999999</v>
      </c>
      <c r="E4471" s="80">
        <v>2.1675</v>
      </c>
      <c r="F4471" s="79">
        <v>35117784</v>
      </c>
      <c r="G4471" s="79">
        <v>7855804898</v>
      </c>
      <c r="H4471" s="123">
        <v>17027.457266252601</v>
      </c>
      <c r="I4471" s="124"/>
    </row>
    <row r="4472" spans="1:9" ht="25.35" customHeight="1">
      <c r="A4472" s="81">
        <v>39513</v>
      </c>
      <c r="B4472" s="80">
        <v>2.2200000000000002</v>
      </c>
      <c r="C4472" s="80">
        <v>2.2250000000000001</v>
      </c>
      <c r="D4472" s="80">
        <v>2.1625000000000001</v>
      </c>
      <c r="E4472" s="80">
        <v>2.1625000000000001</v>
      </c>
      <c r="F4472" s="79">
        <v>26086635</v>
      </c>
      <c r="G4472" s="79">
        <v>7855796800</v>
      </c>
      <c r="H4472" s="123">
        <v>16988.159830812801</v>
      </c>
      <c r="I4472" s="124"/>
    </row>
    <row r="4473" spans="1:9" ht="25.35" customHeight="1">
      <c r="A4473" s="81">
        <v>39512</v>
      </c>
      <c r="B4473" s="80">
        <v>2.2124999999999999</v>
      </c>
      <c r="C4473" s="80">
        <v>2.2275</v>
      </c>
      <c r="D4473" s="80">
        <v>2.1749999999999998</v>
      </c>
      <c r="E4473" s="80">
        <v>2.2149999999999999</v>
      </c>
      <c r="F4473" s="79">
        <v>30496626</v>
      </c>
      <c r="G4473" s="79">
        <v>7860175552</v>
      </c>
      <c r="H4473" s="123">
        <v>17410.2881730357</v>
      </c>
      <c r="I4473" s="124"/>
    </row>
    <row r="4474" spans="1:9" ht="25.35" customHeight="1">
      <c r="A4474" s="81">
        <v>39511</v>
      </c>
      <c r="B4474" s="80">
        <v>2.2250000000000001</v>
      </c>
      <c r="C4474" s="80">
        <v>2.2400000000000002</v>
      </c>
      <c r="D4474" s="80">
        <v>2.16</v>
      </c>
      <c r="E4474" s="80">
        <v>2.1800000000000002</v>
      </c>
      <c r="F4474" s="79">
        <v>35776777</v>
      </c>
      <c r="G4474" s="79">
        <v>7866900552</v>
      </c>
      <c r="H4474" s="123">
        <v>17149.843728532302</v>
      </c>
      <c r="I4474" s="124"/>
    </row>
    <row r="4475" spans="1:9" ht="25.35" customHeight="1">
      <c r="A4475" s="81">
        <v>39510</v>
      </c>
      <c r="B4475" s="80">
        <v>2.2450000000000001</v>
      </c>
      <c r="C4475" s="80">
        <v>2.2749999999999999</v>
      </c>
      <c r="D4475" s="80">
        <v>2.1875</v>
      </c>
      <c r="E4475" s="80">
        <v>2.2275</v>
      </c>
      <c r="F4475" s="79">
        <v>44326809</v>
      </c>
      <c r="G4475" s="79">
        <v>7872318488</v>
      </c>
      <c r="H4475" s="123">
        <v>17535.5891317149</v>
      </c>
      <c r="I4475" s="124"/>
    </row>
    <row r="4476" spans="1:9" ht="25.35" customHeight="1">
      <c r="A4476" s="81">
        <v>39507</v>
      </c>
      <c r="B4476" s="80">
        <v>2.2850000000000001</v>
      </c>
      <c r="C4476" s="80">
        <v>2.33</v>
      </c>
      <c r="D4476" s="80">
        <v>2.2475000000000001</v>
      </c>
      <c r="E4476" s="80">
        <v>2.27</v>
      </c>
      <c r="F4476" s="79">
        <v>43287405</v>
      </c>
      <c r="G4476" s="79">
        <v>7872318488</v>
      </c>
      <c r="H4476" s="123">
        <v>17870.162817607401</v>
      </c>
      <c r="I4476" s="124"/>
    </row>
    <row r="4477" spans="1:9" ht="25.35" customHeight="1">
      <c r="A4477" s="81">
        <v>39506</v>
      </c>
      <c r="B4477" s="80">
        <v>2.3424999999999998</v>
      </c>
      <c r="C4477" s="80">
        <v>2.355</v>
      </c>
      <c r="D4477" s="80">
        <v>2.2825000000000002</v>
      </c>
      <c r="E4477" s="80">
        <v>2.2850000000000001</v>
      </c>
      <c r="F4477" s="79">
        <v>48235774</v>
      </c>
      <c r="G4477" s="79">
        <v>7877818488</v>
      </c>
      <c r="H4477" s="123">
        <v>18000.815921238602</v>
      </c>
      <c r="I4477" s="124"/>
    </row>
    <row r="4478" spans="1:9" ht="25.35" customHeight="1">
      <c r="A4478" s="81">
        <v>39505</v>
      </c>
      <c r="B4478" s="80">
        <v>2.4024999999999999</v>
      </c>
      <c r="C4478" s="80">
        <v>2.4024999999999999</v>
      </c>
      <c r="D4478" s="80">
        <v>2.3250000000000002</v>
      </c>
      <c r="E4478" s="80">
        <v>2.3475000000000001</v>
      </c>
      <c r="F4478" s="79">
        <v>35461867</v>
      </c>
      <c r="G4478" s="79">
        <v>7884318488</v>
      </c>
      <c r="H4478" s="123">
        <v>18508.438327296499</v>
      </c>
      <c r="I4478" s="124"/>
    </row>
    <row r="4479" spans="1:9" ht="25.35" customHeight="1">
      <c r="A4479" s="81">
        <v>39504</v>
      </c>
      <c r="B4479" s="80">
        <v>2.39</v>
      </c>
      <c r="C4479" s="80">
        <v>2.4075000000000002</v>
      </c>
      <c r="D4479" s="80">
        <v>2.36</v>
      </c>
      <c r="E4479" s="80">
        <v>2.3875000000000002</v>
      </c>
      <c r="F4479" s="79">
        <v>31753722</v>
      </c>
      <c r="G4479" s="79">
        <v>7891615798</v>
      </c>
      <c r="H4479" s="123">
        <v>18841.2330940266</v>
      </c>
      <c r="I4479" s="124"/>
    </row>
    <row r="4480" spans="1:9" ht="25.35" customHeight="1">
      <c r="A4480" s="81">
        <v>39503</v>
      </c>
      <c r="B4480" s="80">
        <v>2.3149999999999999</v>
      </c>
      <c r="C4480" s="80">
        <v>2.3849999999999998</v>
      </c>
      <c r="D4480" s="80">
        <v>2.2999999999999998</v>
      </c>
      <c r="E4480" s="80">
        <v>2.3824999999999998</v>
      </c>
      <c r="F4480" s="79">
        <v>42990333</v>
      </c>
      <c r="G4480" s="79">
        <v>7896579495</v>
      </c>
      <c r="H4480" s="123">
        <v>18813.600119683899</v>
      </c>
      <c r="I4480" s="124"/>
    </row>
    <row r="4481" spans="1:9" ht="25.35" customHeight="1">
      <c r="A4481" s="81">
        <v>39500</v>
      </c>
      <c r="B4481" s="80">
        <v>2.3025000000000002</v>
      </c>
      <c r="C4481" s="80">
        <v>2.3250000000000002</v>
      </c>
      <c r="D4481" s="80">
        <v>2.2850000000000001</v>
      </c>
      <c r="E4481" s="80">
        <v>2.29</v>
      </c>
      <c r="F4481" s="79">
        <v>39145445</v>
      </c>
      <c r="G4481" s="79">
        <v>7901579495</v>
      </c>
      <c r="H4481" s="123">
        <v>18094.616742128699</v>
      </c>
      <c r="I4481" s="124"/>
    </row>
    <row r="4482" spans="1:9" ht="25.35" customHeight="1">
      <c r="A4482" s="81">
        <v>39499</v>
      </c>
      <c r="B4482" s="80">
        <v>2.2999999999999998</v>
      </c>
      <c r="C4482" s="80">
        <v>2.335</v>
      </c>
      <c r="D4482" s="80">
        <v>2.2749999999999999</v>
      </c>
      <c r="E4482" s="80">
        <v>2.3174999999999999</v>
      </c>
      <c r="F4482" s="79">
        <v>38076240</v>
      </c>
      <c r="G4482" s="79">
        <v>7906579495</v>
      </c>
      <c r="H4482" s="123">
        <v>18323.498884498698</v>
      </c>
      <c r="I4482" s="124"/>
    </row>
    <row r="4483" spans="1:9" ht="25.35" customHeight="1">
      <c r="A4483" s="81">
        <v>39498</v>
      </c>
      <c r="B4483" s="80">
        <v>2.2999999999999998</v>
      </c>
      <c r="C4483" s="80">
        <v>2.3050000000000002</v>
      </c>
      <c r="D4483" s="80">
        <v>2.2650000000000001</v>
      </c>
      <c r="E4483" s="80">
        <v>2.2825000000000002</v>
      </c>
      <c r="F4483" s="79">
        <v>43132483</v>
      </c>
      <c r="G4483" s="79">
        <v>7911579495</v>
      </c>
      <c r="H4483" s="123">
        <v>18058.180423689599</v>
      </c>
      <c r="I4483" s="124"/>
    </row>
    <row r="4484" spans="1:9" ht="25.35" customHeight="1">
      <c r="A4484" s="81">
        <v>39497</v>
      </c>
      <c r="B4484" s="80">
        <v>2.335</v>
      </c>
      <c r="C4484" s="80">
        <v>2.3450000000000002</v>
      </c>
      <c r="D4484" s="80">
        <v>2.2999999999999998</v>
      </c>
      <c r="E4484" s="80">
        <v>2.3199999999999998</v>
      </c>
      <c r="F4484" s="79">
        <v>37260496</v>
      </c>
      <c r="G4484" s="79">
        <v>7917079495</v>
      </c>
      <c r="H4484" s="123">
        <v>18367.623899877901</v>
      </c>
      <c r="I4484" s="124"/>
    </row>
    <row r="4485" spans="1:9" ht="25.35" customHeight="1">
      <c r="A4485" s="81">
        <v>39496</v>
      </c>
      <c r="B4485" s="80">
        <v>2.35</v>
      </c>
      <c r="C4485" s="80">
        <v>2.355</v>
      </c>
      <c r="D4485" s="80">
        <v>2.3075000000000001</v>
      </c>
      <c r="E4485" s="80">
        <v>2.3424999999999998</v>
      </c>
      <c r="F4485" s="79">
        <v>31348745</v>
      </c>
      <c r="G4485" s="79">
        <v>7922335280</v>
      </c>
      <c r="H4485" s="123">
        <v>18558.070166740199</v>
      </c>
      <c r="I4485" s="124"/>
    </row>
    <row r="4486" spans="1:9" ht="25.35" customHeight="1">
      <c r="A4486" s="81">
        <v>39493</v>
      </c>
      <c r="B4486" s="80">
        <v>2.3275000000000001</v>
      </c>
      <c r="C4486" s="80">
        <v>2.3624999999999998</v>
      </c>
      <c r="D4486" s="80">
        <v>2.2774999999999999</v>
      </c>
      <c r="E4486" s="80">
        <v>2.3475000000000001</v>
      </c>
      <c r="F4486" s="79">
        <v>56244712</v>
      </c>
      <c r="G4486" s="79">
        <v>7934835280</v>
      </c>
      <c r="H4486" s="123">
        <v>18627.0265008524</v>
      </c>
      <c r="I4486" s="124"/>
    </row>
    <row r="4487" spans="1:9" ht="25.35" customHeight="1">
      <c r="A4487" s="81">
        <v>39492</v>
      </c>
      <c r="B4487" s="80">
        <v>2.2875000000000001</v>
      </c>
      <c r="C4487" s="80">
        <v>2.3374999999999999</v>
      </c>
      <c r="D4487" s="80">
        <v>2.2675000000000001</v>
      </c>
      <c r="E4487" s="80">
        <v>2.3149999999999999</v>
      </c>
      <c r="F4487" s="79">
        <v>57148077</v>
      </c>
      <c r="G4487" s="79">
        <v>7939835280</v>
      </c>
      <c r="H4487" s="123">
        <v>18380.719127520999</v>
      </c>
      <c r="I4487" s="124"/>
    </row>
    <row r="4488" spans="1:9" ht="25.35" customHeight="1">
      <c r="A4488" s="81">
        <v>39491</v>
      </c>
      <c r="B4488" s="80">
        <v>2.2825000000000002</v>
      </c>
      <c r="C4488" s="80">
        <v>2.2925</v>
      </c>
      <c r="D4488" s="80">
        <v>2.2225000000000001</v>
      </c>
      <c r="E4488" s="80">
        <v>2.2599999999999998</v>
      </c>
      <c r="F4488" s="79">
        <v>54203390</v>
      </c>
      <c r="G4488" s="79">
        <v>7955255302</v>
      </c>
      <c r="H4488" s="123">
        <v>17978.8769066528</v>
      </c>
      <c r="I4488" s="124"/>
    </row>
    <row r="4489" spans="1:9" ht="25.35" customHeight="1">
      <c r="A4489" s="81">
        <v>39490</v>
      </c>
      <c r="B4489" s="80">
        <v>2.3250000000000002</v>
      </c>
      <c r="C4489" s="80">
        <v>2.3250000000000002</v>
      </c>
      <c r="D4489" s="80">
        <v>2.2524999999999999</v>
      </c>
      <c r="E4489" s="80">
        <v>2.3050000000000002</v>
      </c>
      <c r="F4489" s="79">
        <v>58988214</v>
      </c>
      <c r="G4489" s="79">
        <v>7949835280</v>
      </c>
      <c r="H4489" s="123">
        <v>18324.370851108801</v>
      </c>
      <c r="I4489" s="124"/>
    </row>
    <row r="4490" spans="1:9" ht="25.35" customHeight="1">
      <c r="A4490" s="81">
        <v>39489</v>
      </c>
      <c r="B4490" s="80">
        <v>2.2925</v>
      </c>
      <c r="C4490" s="80">
        <v>2.3475000000000001</v>
      </c>
      <c r="D4490" s="80">
        <v>2.2774999999999999</v>
      </c>
      <c r="E4490" s="80">
        <v>2.2925</v>
      </c>
      <c r="F4490" s="79">
        <v>44637728</v>
      </c>
      <c r="G4490" s="79">
        <v>7955007104</v>
      </c>
      <c r="H4490" s="123">
        <v>18236.853937649699</v>
      </c>
      <c r="I4490" s="124"/>
    </row>
    <row r="4491" spans="1:9" ht="25.35" customHeight="1">
      <c r="A4491" s="81">
        <v>39486</v>
      </c>
      <c r="B4491" s="80">
        <v>2.395</v>
      </c>
      <c r="C4491" s="80">
        <v>2.4275000000000002</v>
      </c>
      <c r="D4491" s="80">
        <v>2.2974999999999999</v>
      </c>
      <c r="E4491" s="80">
        <v>2.31</v>
      </c>
      <c r="F4491" s="79">
        <v>76138924</v>
      </c>
      <c r="G4491" s="79">
        <v>7961007104</v>
      </c>
      <c r="H4491" s="123">
        <v>18389.925954707502</v>
      </c>
      <c r="I4491" s="124"/>
    </row>
    <row r="4492" spans="1:9" ht="25.35" customHeight="1">
      <c r="A4492" s="81">
        <v>39485</v>
      </c>
      <c r="B4492" s="80">
        <v>2.5474999999999999</v>
      </c>
      <c r="C4492" s="80">
        <v>2.5474999999999999</v>
      </c>
      <c r="D4492" s="80">
        <v>2.34</v>
      </c>
      <c r="E4492" s="80">
        <v>2.37</v>
      </c>
      <c r="F4492" s="79">
        <v>121188912</v>
      </c>
      <c r="G4492" s="79">
        <v>7967952532</v>
      </c>
      <c r="H4492" s="123">
        <v>18884.0465889802</v>
      </c>
      <c r="I4492" s="124"/>
    </row>
    <row r="4493" spans="1:9" ht="25.35" customHeight="1">
      <c r="A4493" s="81">
        <v>39484</v>
      </c>
      <c r="B4493" s="80">
        <v>2.56</v>
      </c>
      <c r="C4493" s="80">
        <v>2.6549999999999998</v>
      </c>
      <c r="D4493" s="80">
        <v>2.5299999999999998</v>
      </c>
      <c r="E4493" s="80">
        <v>2.6274999999999999</v>
      </c>
      <c r="F4493" s="79">
        <v>40056446</v>
      </c>
      <c r="G4493" s="79">
        <v>7967952532</v>
      </c>
      <c r="H4493" s="123">
        <v>20935.7957337599</v>
      </c>
      <c r="I4493" s="124"/>
    </row>
    <row r="4494" spans="1:9" ht="25.35" customHeight="1">
      <c r="A4494" s="81">
        <v>39483</v>
      </c>
      <c r="B4494" s="80">
        <v>2.6274999999999999</v>
      </c>
      <c r="C4494" s="80">
        <v>2.6749999999999998</v>
      </c>
      <c r="D4494" s="80">
        <v>2.5550000000000002</v>
      </c>
      <c r="E4494" s="80">
        <v>2.5724999999999998</v>
      </c>
      <c r="F4494" s="79">
        <v>34850570</v>
      </c>
      <c r="G4494" s="79">
        <v>7967952532</v>
      </c>
      <c r="H4494" s="123">
        <v>20497.557812581701</v>
      </c>
      <c r="I4494" s="124"/>
    </row>
    <row r="4495" spans="1:9" ht="25.35" customHeight="1">
      <c r="A4495" s="81">
        <v>39482</v>
      </c>
      <c r="B4495" s="80">
        <v>2.6974999999999998</v>
      </c>
      <c r="C4495" s="80">
        <v>2.7050000000000001</v>
      </c>
      <c r="D4495" s="80">
        <v>2.6025</v>
      </c>
      <c r="E4495" s="80">
        <v>2.62</v>
      </c>
      <c r="F4495" s="79">
        <v>23414514</v>
      </c>
      <c r="G4495" s="79">
        <v>7967837807</v>
      </c>
      <c r="H4495" s="123">
        <v>20875.7341424933</v>
      </c>
      <c r="I4495" s="124"/>
    </row>
    <row r="4496" spans="1:9" ht="25.35" customHeight="1">
      <c r="A4496" s="81">
        <v>39479</v>
      </c>
      <c r="B4496" s="80">
        <v>2.64</v>
      </c>
      <c r="C4496" s="80">
        <v>2.68</v>
      </c>
      <c r="D4496" s="80">
        <v>2.62</v>
      </c>
      <c r="E4496" s="80">
        <v>2.645</v>
      </c>
      <c r="F4496" s="79">
        <v>45476641</v>
      </c>
      <c r="G4496" s="79">
        <v>7967837807</v>
      </c>
      <c r="H4496" s="123">
        <v>21074.9308475406</v>
      </c>
      <c r="I4496" s="124"/>
    </row>
    <row r="4497" spans="1:9" ht="25.35" customHeight="1">
      <c r="A4497" s="81">
        <v>39478</v>
      </c>
      <c r="B4497" s="80">
        <v>2.57</v>
      </c>
      <c r="C4497" s="80">
        <v>2.6074999999999999</v>
      </c>
      <c r="D4497" s="80">
        <v>2.5049999999999999</v>
      </c>
      <c r="E4497" s="80">
        <v>2.59</v>
      </c>
      <c r="F4497" s="79">
        <v>43383105</v>
      </c>
      <c r="G4497" s="79">
        <v>7969944096</v>
      </c>
      <c r="H4497" s="123">
        <v>20642.154524574202</v>
      </c>
      <c r="I4497" s="124"/>
    </row>
    <row r="4498" spans="1:9" ht="25.35" customHeight="1">
      <c r="A4498" s="81">
        <v>39477</v>
      </c>
      <c r="B4498" s="80">
        <v>2.5750000000000002</v>
      </c>
      <c r="C4498" s="80">
        <v>2.605</v>
      </c>
      <c r="D4498" s="80">
        <v>2.5575000000000001</v>
      </c>
      <c r="E4498" s="80">
        <v>2.5724999999999998</v>
      </c>
      <c r="F4498" s="79">
        <v>20637843</v>
      </c>
      <c r="G4498" s="79">
        <v>7972333164</v>
      </c>
      <c r="H4498" s="123">
        <v>20508.826988359899</v>
      </c>
      <c r="I4498" s="124"/>
    </row>
    <row r="4499" spans="1:9" ht="25.35" customHeight="1">
      <c r="A4499" s="81">
        <v>39476</v>
      </c>
      <c r="B4499" s="80">
        <v>2.57</v>
      </c>
      <c r="C4499" s="80">
        <v>2.605</v>
      </c>
      <c r="D4499" s="80">
        <v>2.5375000000000001</v>
      </c>
      <c r="E4499" s="80">
        <v>2.58</v>
      </c>
      <c r="F4499" s="79">
        <v>27778174</v>
      </c>
      <c r="G4499" s="79">
        <v>7973483164</v>
      </c>
      <c r="H4499" s="123">
        <v>20571.585954791499</v>
      </c>
      <c r="I4499" s="124"/>
    </row>
    <row r="4500" spans="1:9" ht="25.35" customHeight="1">
      <c r="A4500" s="81">
        <v>39475</v>
      </c>
      <c r="B4500" s="80">
        <v>2.5499999999999998</v>
      </c>
      <c r="C4500" s="80">
        <v>2.5724999999999998</v>
      </c>
      <c r="D4500" s="80">
        <v>2.52</v>
      </c>
      <c r="E4500" s="80">
        <v>2.5525000000000002</v>
      </c>
      <c r="F4500" s="79">
        <v>33574507</v>
      </c>
      <c r="G4500" s="79">
        <v>7973238213</v>
      </c>
      <c r="H4500" s="123">
        <v>20351.690614721199</v>
      </c>
      <c r="I4500" s="124"/>
    </row>
    <row r="4501" spans="1:9" ht="25.35" customHeight="1">
      <c r="A4501" s="81">
        <v>39472</v>
      </c>
      <c r="B4501" s="80">
        <v>2.6</v>
      </c>
      <c r="C4501" s="80">
        <v>2.63</v>
      </c>
      <c r="D4501" s="80">
        <v>2.54</v>
      </c>
      <c r="E4501" s="80">
        <v>2.5649999999999999</v>
      </c>
      <c r="F4501" s="79">
        <v>31936804</v>
      </c>
      <c r="G4501" s="79">
        <v>7976350618</v>
      </c>
      <c r="H4501" s="123">
        <v>20459.339791580402</v>
      </c>
      <c r="I4501" s="124"/>
    </row>
    <row r="4502" spans="1:9" ht="25.35" customHeight="1">
      <c r="A4502" s="81">
        <v>39471</v>
      </c>
      <c r="B4502" s="80">
        <v>2.5350000000000001</v>
      </c>
      <c r="C4502" s="80">
        <v>2.5575000000000001</v>
      </c>
      <c r="D4502" s="80">
        <v>2.4824999999999999</v>
      </c>
      <c r="E4502" s="80">
        <v>2.5499999999999998</v>
      </c>
      <c r="F4502" s="79">
        <v>55169152</v>
      </c>
      <c r="G4502" s="79">
        <v>7976865767</v>
      </c>
      <c r="H4502" s="123">
        <v>20341.007325483399</v>
      </c>
      <c r="I4502" s="124"/>
    </row>
    <row r="4503" spans="1:9" ht="25.35" customHeight="1">
      <c r="A4503" s="81">
        <v>39470</v>
      </c>
      <c r="B4503" s="80">
        <v>2.5874999999999999</v>
      </c>
      <c r="C4503" s="80">
        <v>2.5874999999999999</v>
      </c>
      <c r="D4503" s="80">
        <v>2.42</v>
      </c>
      <c r="E4503" s="80">
        <v>2.4575</v>
      </c>
      <c r="F4503" s="79">
        <v>87729455</v>
      </c>
      <c r="G4503" s="79">
        <v>7979165767</v>
      </c>
      <c r="H4503" s="123">
        <v>19608.799720211999</v>
      </c>
      <c r="I4503" s="124"/>
    </row>
    <row r="4504" spans="1:9" ht="25.35" customHeight="1">
      <c r="A4504" s="81">
        <v>39469</v>
      </c>
      <c r="B4504" s="80">
        <v>2.4500000000000002</v>
      </c>
      <c r="C4504" s="80">
        <v>2.5674999999999999</v>
      </c>
      <c r="D4504" s="80">
        <v>2.4</v>
      </c>
      <c r="E4504" s="80">
        <v>2.5249999999999999</v>
      </c>
      <c r="F4504" s="79">
        <v>103270879</v>
      </c>
      <c r="G4504" s="79">
        <v>7980092568</v>
      </c>
      <c r="H4504" s="123">
        <v>20149.7344952409</v>
      </c>
      <c r="I4504" s="124"/>
    </row>
    <row r="4505" spans="1:9" ht="25.35" customHeight="1">
      <c r="A4505" s="81">
        <v>39468</v>
      </c>
      <c r="B4505" s="80">
        <v>2.69</v>
      </c>
      <c r="C4505" s="80">
        <v>2.73</v>
      </c>
      <c r="D4505" s="80">
        <v>2.5499999999999998</v>
      </c>
      <c r="E4505" s="80">
        <v>2.5750000000000002</v>
      </c>
      <c r="F4505" s="79">
        <v>74961243</v>
      </c>
      <c r="G4505" s="79">
        <v>7979667143</v>
      </c>
      <c r="H4505" s="123">
        <v>20547.6432737252</v>
      </c>
      <c r="I4505" s="124"/>
    </row>
    <row r="4506" spans="1:9" ht="25.35" customHeight="1">
      <c r="A4506" s="81">
        <v>39465</v>
      </c>
      <c r="B4506" s="80">
        <v>2.71</v>
      </c>
      <c r="C4506" s="80">
        <v>2.8275000000000001</v>
      </c>
      <c r="D4506" s="80">
        <v>2.71</v>
      </c>
      <c r="E4506" s="80">
        <v>2.7574999999999998</v>
      </c>
      <c r="F4506" s="79">
        <v>42761109</v>
      </c>
      <c r="G4506" s="79">
        <v>7982019643</v>
      </c>
      <c r="H4506" s="123">
        <v>22010.418632715198</v>
      </c>
      <c r="I4506" s="124"/>
    </row>
    <row r="4507" spans="1:9" ht="25.35" customHeight="1">
      <c r="A4507" s="81">
        <v>39464</v>
      </c>
      <c r="B4507" s="80">
        <v>2.7524999999999999</v>
      </c>
      <c r="C4507" s="80">
        <v>2.7949999999999999</v>
      </c>
      <c r="D4507" s="80">
        <v>2.74</v>
      </c>
      <c r="E4507" s="80">
        <v>2.7524999999999999</v>
      </c>
      <c r="F4507" s="79">
        <v>35947136</v>
      </c>
      <c r="G4507" s="79">
        <v>7982619643</v>
      </c>
      <c r="H4507" s="123">
        <v>21972.161024126701</v>
      </c>
      <c r="I4507" s="124"/>
    </row>
    <row r="4508" spans="1:9" ht="25.35" customHeight="1">
      <c r="A4508" s="81">
        <v>39463</v>
      </c>
      <c r="B4508" s="80">
        <v>2.72</v>
      </c>
      <c r="C4508" s="80">
        <v>2.7574999999999998</v>
      </c>
      <c r="D4508" s="80">
        <v>2.6850000000000001</v>
      </c>
      <c r="E4508" s="80">
        <v>2.73</v>
      </c>
      <c r="F4508" s="79">
        <v>66928196</v>
      </c>
      <c r="G4508" s="79">
        <v>7983613083</v>
      </c>
      <c r="H4508" s="123">
        <v>21795.263868865299</v>
      </c>
      <c r="I4508" s="124"/>
    </row>
    <row r="4509" spans="1:9" ht="25.35" customHeight="1">
      <c r="A4509" s="81">
        <v>39462</v>
      </c>
      <c r="B4509" s="80">
        <v>2.75</v>
      </c>
      <c r="C4509" s="80">
        <v>2.7974999999999999</v>
      </c>
      <c r="D4509" s="80">
        <v>2.7050000000000001</v>
      </c>
      <c r="E4509" s="80">
        <v>2.72</v>
      </c>
      <c r="F4509" s="79">
        <v>67394099</v>
      </c>
      <c r="G4509" s="79">
        <v>7985113083</v>
      </c>
      <c r="H4509" s="123">
        <v>21719.5078142159</v>
      </c>
      <c r="I4509" s="124"/>
    </row>
    <row r="4510" spans="1:9" ht="25.35" customHeight="1">
      <c r="A4510" s="81">
        <v>39461</v>
      </c>
      <c r="B4510" s="80">
        <v>2.7549999999999999</v>
      </c>
      <c r="C4510" s="80">
        <v>2.78</v>
      </c>
      <c r="D4510" s="80">
        <v>2.7425000000000002</v>
      </c>
      <c r="E4510" s="80">
        <v>2.7524999999999999</v>
      </c>
      <c r="F4510" s="79">
        <v>32286144</v>
      </c>
      <c r="G4510" s="79">
        <v>7984928602</v>
      </c>
      <c r="H4510" s="123">
        <v>21978.516433906301</v>
      </c>
      <c r="I4510" s="124"/>
    </row>
    <row r="4511" spans="1:9" ht="25.35" customHeight="1">
      <c r="A4511" s="81">
        <v>39458</v>
      </c>
      <c r="B4511" s="80">
        <v>2.7875000000000001</v>
      </c>
      <c r="C4511" s="80">
        <v>2.8424999999999998</v>
      </c>
      <c r="D4511" s="80">
        <v>2.7825000000000002</v>
      </c>
      <c r="E4511" s="80">
        <v>2.8025000000000002</v>
      </c>
      <c r="F4511" s="79">
        <v>54580427</v>
      </c>
      <c r="G4511" s="79">
        <v>7986378602</v>
      </c>
      <c r="H4511" s="123">
        <v>22381.826108269001</v>
      </c>
      <c r="I4511" s="124"/>
    </row>
    <row r="4512" spans="1:9" ht="25.35" customHeight="1">
      <c r="A4512" s="81">
        <v>39457</v>
      </c>
      <c r="B4512" s="80">
        <v>2.7275</v>
      </c>
      <c r="C4512" s="80">
        <v>2.7850000000000001</v>
      </c>
      <c r="D4512" s="80">
        <v>2.7025000000000001</v>
      </c>
      <c r="E4512" s="80">
        <v>2.7675000000000001</v>
      </c>
      <c r="F4512" s="79">
        <v>39576248</v>
      </c>
      <c r="G4512" s="79">
        <v>7986732950</v>
      </c>
      <c r="H4512" s="123">
        <v>22103.282829785599</v>
      </c>
      <c r="I4512" s="124"/>
    </row>
    <row r="4513" spans="1:9" ht="25.35" customHeight="1">
      <c r="A4513" s="81">
        <v>39456</v>
      </c>
      <c r="B4513" s="80">
        <v>2.73</v>
      </c>
      <c r="C4513" s="80">
        <v>2.7524999999999999</v>
      </c>
      <c r="D4513" s="80">
        <v>2.665</v>
      </c>
      <c r="E4513" s="80">
        <v>2.72</v>
      </c>
      <c r="F4513" s="79">
        <v>47600427</v>
      </c>
      <c r="G4513" s="79">
        <v>7987132950</v>
      </c>
      <c r="H4513" s="123">
        <v>21725.001852513698</v>
      </c>
      <c r="I4513" s="124"/>
    </row>
    <row r="4514" spans="1:9" ht="25.35" customHeight="1">
      <c r="A4514" s="81">
        <v>39455</v>
      </c>
      <c r="B4514" s="80">
        <v>2.6675</v>
      </c>
      <c r="C4514" s="80">
        <v>2.79</v>
      </c>
      <c r="D4514" s="80">
        <v>2.6375000000000002</v>
      </c>
      <c r="E4514" s="80">
        <v>2.7774999999999999</v>
      </c>
      <c r="F4514" s="79">
        <v>113781290</v>
      </c>
      <c r="G4514" s="79">
        <v>7987602950</v>
      </c>
      <c r="H4514" s="123">
        <v>22185.566508043499</v>
      </c>
      <c r="I4514" s="124"/>
    </row>
    <row r="4515" spans="1:9" ht="25.35" customHeight="1">
      <c r="A4515" s="81">
        <v>39454</v>
      </c>
      <c r="B4515" s="80">
        <v>2.6575000000000002</v>
      </c>
      <c r="C4515" s="80">
        <v>2.6775000000000002</v>
      </c>
      <c r="D4515" s="80">
        <v>2.6074999999999999</v>
      </c>
      <c r="E4515" s="80">
        <v>2.64</v>
      </c>
      <c r="F4515" s="79">
        <v>68106107</v>
      </c>
      <c r="G4515" s="79">
        <v>7987474596</v>
      </c>
      <c r="H4515" s="123">
        <v>21086.9337713594</v>
      </c>
      <c r="I4515" s="124"/>
    </row>
    <row r="4516" spans="1:9" ht="25.35" customHeight="1">
      <c r="A4516" s="81">
        <v>39451</v>
      </c>
      <c r="B4516" s="80">
        <v>2.71</v>
      </c>
      <c r="C4516" s="80">
        <v>2.7349999999999999</v>
      </c>
      <c r="D4516" s="80">
        <v>2.645</v>
      </c>
      <c r="E4516" s="80">
        <v>2.65</v>
      </c>
      <c r="F4516" s="79">
        <v>37833726</v>
      </c>
      <c r="G4516" s="79">
        <v>7989854596</v>
      </c>
      <c r="H4516" s="123">
        <v>21173.115441371901</v>
      </c>
      <c r="I4516" s="124"/>
    </row>
    <row r="4517" spans="1:9" ht="25.35" customHeight="1">
      <c r="A4517" s="81">
        <v>39450</v>
      </c>
      <c r="B4517" s="80">
        <v>2.69</v>
      </c>
      <c r="C4517" s="80">
        <v>2.7324999999999999</v>
      </c>
      <c r="D4517" s="80">
        <v>2.6749999999999998</v>
      </c>
      <c r="E4517" s="80">
        <v>2.7</v>
      </c>
      <c r="F4517" s="79">
        <v>32770673</v>
      </c>
      <c r="G4517" s="79">
        <v>7994204596</v>
      </c>
      <c r="H4517" s="123">
        <v>21584.352790393401</v>
      </c>
      <c r="I4517" s="124"/>
    </row>
    <row r="4518" spans="1:9" ht="25.35" customHeight="1">
      <c r="A4518" s="81">
        <v>39449</v>
      </c>
      <c r="B4518" s="80">
        <v>2.74</v>
      </c>
      <c r="C4518" s="80">
        <v>2.7549999999999999</v>
      </c>
      <c r="D4518" s="80">
        <v>2.6938</v>
      </c>
      <c r="E4518" s="80">
        <v>2.7</v>
      </c>
      <c r="F4518" s="79">
        <v>21160181</v>
      </c>
      <c r="G4518" s="79">
        <v>7995971163</v>
      </c>
      <c r="H4518" s="123">
        <v>21589.122521377602</v>
      </c>
      <c r="I4518" s="124"/>
    </row>
    <row r="4519" spans="1:9" ht="25.35" customHeight="1">
      <c r="A4519" s="81">
        <v>39448</v>
      </c>
      <c r="B4519" s="80">
        <v>2.73</v>
      </c>
      <c r="C4519" s="80">
        <v>2.7524999999999999</v>
      </c>
      <c r="D4519" s="80">
        <v>2.7174999999999998</v>
      </c>
      <c r="E4519" s="80">
        <v>2.7275</v>
      </c>
      <c r="F4519" s="79">
        <v>9308556</v>
      </c>
      <c r="G4519" s="79">
        <v>7995608865</v>
      </c>
      <c r="H4519" s="123">
        <v>21808.022874279199</v>
      </c>
      <c r="I4519" s="124"/>
    </row>
    <row r="4520" spans="1:9" ht="25.35" customHeight="1">
      <c r="A4520" s="81">
        <v>39447</v>
      </c>
      <c r="B4520" s="80">
        <v>2.73</v>
      </c>
      <c r="C4520" s="80">
        <v>2.7524999999999999</v>
      </c>
      <c r="D4520" s="80">
        <v>2.7174999999999998</v>
      </c>
      <c r="E4520" s="80">
        <v>2.7275</v>
      </c>
      <c r="F4520" s="79">
        <v>9308556</v>
      </c>
      <c r="G4520" s="79">
        <v>7995608865</v>
      </c>
      <c r="H4520" s="123">
        <v>21808.022874279199</v>
      </c>
      <c r="I4520" s="124"/>
    </row>
    <row r="4521" spans="1:9" ht="25.35" customHeight="1">
      <c r="A4521" s="81">
        <v>39444</v>
      </c>
      <c r="B4521" s="80">
        <v>2.7825000000000002</v>
      </c>
      <c r="C4521" s="80">
        <v>2.7850000000000001</v>
      </c>
      <c r="D4521" s="80">
        <v>2.72</v>
      </c>
      <c r="E4521" s="80">
        <v>2.7324999999999999</v>
      </c>
      <c r="F4521" s="79">
        <v>24194041</v>
      </c>
      <c r="G4521" s="79">
        <v>7996608865</v>
      </c>
      <c r="H4521" s="123">
        <v>21850.734333705299</v>
      </c>
      <c r="I4521" s="124"/>
    </row>
    <row r="4522" spans="1:9" ht="25.35" customHeight="1">
      <c r="A4522" s="81">
        <v>39443</v>
      </c>
      <c r="B4522" s="80">
        <v>2.7774999999999999</v>
      </c>
      <c r="C4522" s="80">
        <v>2.81</v>
      </c>
      <c r="D4522" s="80">
        <v>2.77</v>
      </c>
      <c r="E4522" s="80">
        <v>2.7949999999999999</v>
      </c>
      <c r="F4522" s="79">
        <v>18187477</v>
      </c>
      <c r="G4522" s="79">
        <v>7998358865</v>
      </c>
      <c r="H4522" s="123">
        <v>22355.413637901402</v>
      </c>
      <c r="I4522" s="124"/>
    </row>
    <row r="4523" spans="1:9" ht="25.35" customHeight="1">
      <c r="A4523" s="81">
        <v>39440</v>
      </c>
      <c r="B4523" s="80">
        <v>2.76</v>
      </c>
      <c r="C4523" s="80">
        <v>2.8075000000000001</v>
      </c>
      <c r="D4523" s="80">
        <v>2.76</v>
      </c>
      <c r="E4523" s="80">
        <v>2.7725</v>
      </c>
      <c r="F4523" s="79">
        <v>7796570</v>
      </c>
      <c r="G4523" s="79">
        <v>7999358865</v>
      </c>
      <c r="H4523" s="123">
        <v>22178.222758363801</v>
      </c>
      <c r="I4523" s="124"/>
    </row>
    <row r="4524" spans="1:9" ht="25.35" customHeight="1">
      <c r="A4524" s="81">
        <v>39437</v>
      </c>
      <c r="B4524" s="80">
        <v>2.7925</v>
      </c>
      <c r="C4524" s="80">
        <v>2.81</v>
      </c>
      <c r="D4524" s="80">
        <v>2.77</v>
      </c>
      <c r="E4524" s="80">
        <v>2.7974999999999999</v>
      </c>
      <c r="F4524" s="79">
        <v>35778159</v>
      </c>
      <c r="G4524" s="79">
        <v>7999858865</v>
      </c>
      <c r="H4524" s="123">
        <v>22379.6043356189</v>
      </c>
      <c r="I4524" s="124"/>
    </row>
    <row r="4525" spans="1:9" ht="25.35" customHeight="1">
      <c r="A4525" s="81">
        <v>39436</v>
      </c>
      <c r="B4525" s="80">
        <v>2.7974999999999999</v>
      </c>
      <c r="C4525" s="80">
        <v>2.8</v>
      </c>
      <c r="D4525" s="80">
        <v>2.75</v>
      </c>
      <c r="E4525" s="80">
        <v>2.7774999999999999</v>
      </c>
      <c r="F4525" s="79">
        <v>32036307</v>
      </c>
      <c r="G4525" s="79">
        <v>8000858865</v>
      </c>
      <c r="H4525" s="123">
        <v>22222.384810818301</v>
      </c>
      <c r="I4525" s="124"/>
    </row>
    <row r="4526" spans="1:9" ht="25.35" customHeight="1">
      <c r="A4526" s="81">
        <v>39435</v>
      </c>
      <c r="B4526" s="80">
        <v>2.79</v>
      </c>
      <c r="C4526" s="80">
        <v>2.8149999999999999</v>
      </c>
      <c r="D4526" s="80">
        <v>2.77</v>
      </c>
      <c r="E4526" s="80">
        <v>2.7850000000000001</v>
      </c>
      <c r="F4526" s="79">
        <v>19892428</v>
      </c>
      <c r="G4526" s="79">
        <v>8001858865</v>
      </c>
      <c r="H4526" s="123">
        <v>22285.177625830001</v>
      </c>
      <c r="I4526" s="124"/>
    </row>
    <row r="4527" spans="1:9" ht="25.35" customHeight="1">
      <c r="A4527" s="81">
        <v>39434</v>
      </c>
      <c r="B4527" s="80">
        <v>2.7650000000000001</v>
      </c>
      <c r="C4527" s="80">
        <v>2.8075000000000001</v>
      </c>
      <c r="D4527" s="80">
        <v>2.7587000000000002</v>
      </c>
      <c r="E4527" s="80">
        <v>2.7825000000000002</v>
      </c>
      <c r="F4527" s="79">
        <v>30718570</v>
      </c>
      <c r="G4527" s="79">
        <v>8006858865</v>
      </c>
      <c r="H4527" s="123">
        <v>22279.085020940602</v>
      </c>
      <c r="I4527" s="124"/>
    </row>
    <row r="4528" spans="1:9" ht="25.35" customHeight="1">
      <c r="A4528" s="81">
        <v>39433</v>
      </c>
      <c r="B4528" s="80">
        <v>2.82</v>
      </c>
      <c r="C4528" s="80">
        <v>2.86</v>
      </c>
      <c r="D4528" s="80">
        <v>2.7925</v>
      </c>
      <c r="E4528" s="80">
        <v>2.7925</v>
      </c>
      <c r="F4528" s="79">
        <v>24584423</v>
      </c>
      <c r="G4528" s="79">
        <v>8006734261</v>
      </c>
      <c r="H4528" s="123">
        <v>22358.8055765588</v>
      </c>
      <c r="I4528" s="124"/>
    </row>
    <row r="4529" spans="1:9" ht="25.35" customHeight="1">
      <c r="A4529" s="81">
        <v>39430</v>
      </c>
      <c r="B4529" s="80">
        <v>2.88</v>
      </c>
      <c r="C4529" s="80">
        <v>2.9060000000000001</v>
      </c>
      <c r="D4529" s="80">
        <v>2.8424999999999998</v>
      </c>
      <c r="E4529" s="80">
        <v>2.85</v>
      </c>
      <c r="F4529" s="79">
        <v>19948523</v>
      </c>
      <c r="G4529" s="79">
        <v>8008534261</v>
      </c>
      <c r="H4529" s="123">
        <v>22824.321880096701</v>
      </c>
      <c r="I4529" s="124"/>
    </row>
    <row r="4530" spans="1:9" ht="25.35" customHeight="1">
      <c r="A4530" s="81">
        <v>39429</v>
      </c>
      <c r="B4530" s="80">
        <v>2.9024999999999999</v>
      </c>
      <c r="C4530" s="80">
        <v>2.9125000000000001</v>
      </c>
      <c r="D4530" s="80">
        <v>2.85</v>
      </c>
      <c r="E4530" s="80">
        <v>2.8525</v>
      </c>
      <c r="F4530" s="79">
        <v>34134885</v>
      </c>
      <c r="G4530" s="79">
        <v>8011884261</v>
      </c>
      <c r="H4530" s="123">
        <v>22853.8995488734</v>
      </c>
      <c r="I4530" s="124"/>
    </row>
    <row r="4531" spans="1:9" ht="25.35" customHeight="1">
      <c r="A4531" s="81">
        <v>39428</v>
      </c>
      <c r="B4531" s="80">
        <v>2.8849999999999998</v>
      </c>
      <c r="C4531" s="80">
        <v>2.95</v>
      </c>
      <c r="D4531" s="80">
        <v>2.8525</v>
      </c>
      <c r="E4531" s="80">
        <v>2.9049999999999998</v>
      </c>
      <c r="F4531" s="79">
        <v>30125409</v>
      </c>
      <c r="G4531" s="79">
        <v>8011884261</v>
      </c>
      <c r="H4531" s="123">
        <v>23274.523548983201</v>
      </c>
      <c r="I4531" s="124"/>
    </row>
    <row r="4532" spans="1:9" ht="25.35" customHeight="1">
      <c r="A4532" s="81">
        <v>39427</v>
      </c>
      <c r="B4532" s="80">
        <v>2.915</v>
      </c>
      <c r="C4532" s="80">
        <v>2.915</v>
      </c>
      <c r="D4532" s="80">
        <v>2.8774999999999999</v>
      </c>
      <c r="E4532" s="80">
        <v>2.8975</v>
      </c>
      <c r="F4532" s="79">
        <v>21644222</v>
      </c>
      <c r="G4532" s="79">
        <v>8014359261</v>
      </c>
      <c r="H4532" s="123">
        <v>23221.606264471</v>
      </c>
      <c r="I4532" s="124"/>
    </row>
    <row r="4533" spans="1:9" ht="25.35" customHeight="1">
      <c r="A4533" s="81">
        <v>39426</v>
      </c>
      <c r="B4533" s="80">
        <v>2.9075000000000002</v>
      </c>
      <c r="C4533" s="80">
        <v>2.9350000000000001</v>
      </c>
      <c r="D4533" s="80">
        <v>2.8774999999999999</v>
      </c>
      <c r="E4533" s="80">
        <v>2.8975</v>
      </c>
      <c r="F4533" s="79">
        <v>24602984</v>
      </c>
      <c r="G4533" s="79">
        <v>8014317085</v>
      </c>
      <c r="H4533" s="123">
        <v>23221.484059509399</v>
      </c>
      <c r="I4533" s="124"/>
    </row>
    <row r="4534" spans="1:9" ht="25.35" customHeight="1">
      <c r="A4534" s="81">
        <v>39423</v>
      </c>
      <c r="B4534" s="80">
        <v>2.94</v>
      </c>
      <c r="C4534" s="80">
        <v>2.94</v>
      </c>
      <c r="D4534" s="80">
        <v>2.89</v>
      </c>
      <c r="E4534" s="80">
        <v>2.915</v>
      </c>
      <c r="F4534" s="79">
        <v>19594816</v>
      </c>
      <c r="G4534" s="79">
        <v>8015717085</v>
      </c>
      <c r="H4534" s="123">
        <v>23365.814996999699</v>
      </c>
      <c r="I4534" s="124"/>
    </row>
    <row r="4535" spans="1:9" ht="25.35" customHeight="1">
      <c r="A4535" s="81">
        <v>39422</v>
      </c>
      <c r="B4535" s="80">
        <v>2.97</v>
      </c>
      <c r="C4535" s="80">
        <v>2.9725000000000001</v>
      </c>
      <c r="D4535" s="80">
        <v>2.8824999999999998</v>
      </c>
      <c r="E4535" s="80">
        <v>2.9175</v>
      </c>
      <c r="F4535" s="79">
        <v>28662773</v>
      </c>
      <c r="G4535" s="79">
        <v>8016992085</v>
      </c>
      <c r="H4535" s="123">
        <v>23389.574560899498</v>
      </c>
      <c r="I4535" s="124"/>
    </row>
    <row r="4536" spans="1:9" ht="25.35" customHeight="1">
      <c r="A4536" s="81">
        <v>39421</v>
      </c>
      <c r="B4536" s="80">
        <v>2.8875000000000002</v>
      </c>
      <c r="C4536" s="80">
        <v>2.9674999999999998</v>
      </c>
      <c r="D4536" s="80">
        <v>2.8725000000000001</v>
      </c>
      <c r="E4536" s="80">
        <v>2.9674999999999998</v>
      </c>
      <c r="F4536" s="79">
        <v>38330285</v>
      </c>
      <c r="G4536" s="79">
        <v>8019517085</v>
      </c>
      <c r="H4536" s="123">
        <v>23797.9167202973</v>
      </c>
      <c r="I4536" s="124"/>
    </row>
    <row r="4537" spans="1:9" ht="25.35" customHeight="1">
      <c r="A4537" s="81">
        <v>39420</v>
      </c>
      <c r="B4537" s="80">
        <v>2.89</v>
      </c>
      <c r="C4537" s="80">
        <v>2.89</v>
      </c>
      <c r="D4537" s="80">
        <v>2.85</v>
      </c>
      <c r="E4537" s="80">
        <v>2.8650000000000002</v>
      </c>
      <c r="F4537" s="79">
        <v>23210261</v>
      </c>
      <c r="G4537" s="79">
        <v>8021517085</v>
      </c>
      <c r="H4537" s="123">
        <v>22981.646525024102</v>
      </c>
      <c r="I4537" s="124"/>
    </row>
    <row r="4538" spans="1:9" ht="25.35" customHeight="1">
      <c r="A4538" s="81">
        <v>39419</v>
      </c>
      <c r="B4538" s="80">
        <v>2.8725000000000001</v>
      </c>
      <c r="C4538" s="80">
        <v>2.8975</v>
      </c>
      <c r="D4538" s="80">
        <v>2.8574999999999999</v>
      </c>
      <c r="E4538" s="80">
        <v>2.8824999999999998</v>
      </c>
      <c r="F4538" s="79">
        <v>24402671</v>
      </c>
      <c r="G4538" s="79">
        <v>8021494276</v>
      </c>
      <c r="H4538" s="123">
        <v>23121.9567150775</v>
      </c>
      <c r="I4538" s="124"/>
    </row>
    <row r="4539" spans="1:9" ht="25.35" customHeight="1">
      <c r="A4539" s="81">
        <v>39416</v>
      </c>
      <c r="B4539" s="80">
        <v>2.85</v>
      </c>
      <c r="C4539" s="80">
        <v>2.875</v>
      </c>
      <c r="D4539" s="80">
        <v>2.8275000000000001</v>
      </c>
      <c r="E4539" s="80">
        <v>2.8675000000000002</v>
      </c>
      <c r="F4539" s="79">
        <v>41693206</v>
      </c>
      <c r="G4539" s="79">
        <v>8022494276</v>
      </c>
      <c r="H4539" s="123">
        <v>23004.502871989302</v>
      </c>
      <c r="I4539" s="124"/>
    </row>
    <row r="4540" spans="1:9" ht="25.35" customHeight="1">
      <c r="A4540" s="81">
        <v>39415</v>
      </c>
      <c r="B4540" s="80">
        <v>2.8875000000000002</v>
      </c>
      <c r="C4540" s="80">
        <v>2.8875000000000002</v>
      </c>
      <c r="D4540" s="80">
        <v>2.8075000000000001</v>
      </c>
      <c r="E4540" s="80">
        <v>2.85</v>
      </c>
      <c r="F4540" s="79">
        <v>25794900</v>
      </c>
      <c r="G4540" s="79">
        <v>8032494276</v>
      </c>
      <c r="H4540" s="123">
        <v>22892.607920561699</v>
      </c>
      <c r="I4540" s="124"/>
    </row>
    <row r="4541" spans="1:9" ht="25.35" customHeight="1">
      <c r="A4541" s="81">
        <v>39414</v>
      </c>
      <c r="B4541" s="80">
        <v>2.86</v>
      </c>
      <c r="C4541" s="80">
        <v>2.8624999999999998</v>
      </c>
      <c r="D4541" s="80">
        <v>2.8025000000000002</v>
      </c>
      <c r="E4541" s="80">
        <v>2.8574999999999999</v>
      </c>
      <c r="F4541" s="79">
        <v>32491477</v>
      </c>
      <c r="G4541" s="79">
        <v>8032494276</v>
      </c>
      <c r="H4541" s="123">
        <v>22952.8530065007</v>
      </c>
      <c r="I4541" s="124"/>
    </row>
    <row r="4542" spans="1:9" ht="25.35" customHeight="1">
      <c r="A4542" s="81">
        <v>39413</v>
      </c>
      <c r="B4542" s="80">
        <v>2.84</v>
      </c>
      <c r="C4542" s="80">
        <v>2.85</v>
      </c>
      <c r="D4542" s="80">
        <v>2.8025000000000002</v>
      </c>
      <c r="E4542" s="80">
        <v>2.83</v>
      </c>
      <c r="F4542" s="79">
        <v>28341683</v>
      </c>
      <c r="G4542" s="79">
        <v>8032494276</v>
      </c>
      <c r="H4542" s="123">
        <v>22731.9581882493</v>
      </c>
      <c r="I4542" s="124"/>
    </row>
    <row r="4543" spans="1:9" ht="25.35" customHeight="1">
      <c r="A4543" s="81">
        <v>39412</v>
      </c>
      <c r="B4543" s="80">
        <v>2.9175</v>
      </c>
      <c r="C4543" s="80">
        <v>2.92</v>
      </c>
      <c r="D4543" s="80">
        <v>2.8525</v>
      </c>
      <c r="E4543" s="80">
        <v>2.855</v>
      </c>
      <c r="F4543" s="79">
        <v>30326293</v>
      </c>
      <c r="G4543" s="79">
        <v>8032460597</v>
      </c>
      <c r="H4543" s="123">
        <v>22932.675157641999</v>
      </c>
      <c r="I4543" s="124"/>
    </row>
    <row r="4544" spans="1:9" ht="25.35" customHeight="1">
      <c r="A4544" s="81">
        <v>39409</v>
      </c>
      <c r="B4544" s="80">
        <v>2.8450000000000002</v>
      </c>
      <c r="C4544" s="80">
        <v>2.92</v>
      </c>
      <c r="D4544" s="80">
        <v>2.835</v>
      </c>
      <c r="E4544" s="80">
        <v>2.91</v>
      </c>
      <c r="F4544" s="79">
        <v>47653785</v>
      </c>
      <c r="G4544" s="79">
        <v>8040460597</v>
      </c>
      <c r="H4544" s="123">
        <v>23397.7410273883</v>
      </c>
      <c r="I4544" s="124"/>
    </row>
    <row r="4545" spans="1:9" ht="25.35" customHeight="1">
      <c r="A4545" s="81">
        <v>39408</v>
      </c>
      <c r="B4545" s="80">
        <v>2.7875000000000001</v>
      </c>
      <c r="C4545" s="80">
        <v>2.8250000000000002</v>
      </c>
      <c r="D4545" s="80">
        <v>2.7725</v>
      </c>
      <c r="E4545" s="80">
        <v>2.8224999999999998</v>
      </c>
      <c r="F4545" s="79">
        <v>48595006</v>
      </c>
      <c r="G4545" s="79">
        <v>8044460597</v>
      </c>
      <c r="H4545" s="123">
        <v>22705.489958314502</v>
      </c>
      <c r="I4545" s="124"/>
    </row>
    <row r="4546" spans="1:9" ht="25.35" customHeight="1">
      <c r="A4546" s="81">
        <v>39407</v>
      </c>
      <c r="B4546" s="80">
        <v>2.8075000000000001</v>
      </c>
      <c r="C4546" s="80">
        <v>2.82</v>
      </c>
      <c r="D4546" s="80">
        <v>2.7524999999999999</v>
      </c>
      <c r="E4546" s="80">
        <v>2.7650000000000001</v>
      </c>
      <c r="F4546" s="79">
        <v>39877489</v>
      </c>
      <c r="G4546" s="79">
        <v>8049460597</v>
      </c>
      <c r="H4546" s="123">
        <v>22256.759395126999</v>
      </c>
      <c r="I4546" s="124"/>
    </row>
    <row r="4547" spans="1:9" ht="25.35" customHeight="1">
      <c r="A4547" s="81">
        <v>39406</v>
      </c>
      <c r="B4547" s="80">
        <v>2.835</v>
      </c>
      <c r="C4547" s="80">
        <v>2.84</v>
      </c>
      <c r="D4547" s="80">
        <v>2.7949999999999999</v>
      </c>
      <c r="E4547" s="80">
        <v>2.83</v>
      </c>
      <c r="F4547" s="79">
        <v>44425110</v>
      </c>
      <c r="G4547" s="79">
        <v>8051381355</v>
      </c>
      <c r="H4547" s="123">
        <v>22785.408620378301</v>
      </c>
      <c r="I4547" s="124"/>
    </row>
    <row r="4548" spans="1:9" ht="25.35" customHeight="1">
      <c r="A4548" s="81">
        <v>39405</v>
      </c>
      <c r="B4548" s="80">
        <v>2.8325</v>
      </c>
      <c r="C4548" s="80">
        <v>2.875</v>
      </c>
      <c r="D4548" s="80">
        <v>2.81</v>
      </c>
      <c r="E4548" s="80">
        <v>2.81</v>
      </c>
      <c r="F4548" s="79">
        <v>35959490</v>
      </c>
      <c r="G4548" s="79">
        <v>8053381355</v>
      </c>
      <c r="H4548" s="123">
        <v>22630.0011467318</v>
      </c>
      <c r="I4548" s="124"/>
    </row>
    <row r="4549" spans="1:9" ht="25.35" customHeight="1">
      <c r="A4549" s="81">
        <v>39402</v>
      </c>
      <c r="B4549" s="80">
        <v>2.8475000000000001</v>
      </c>
      <c r="C4549" s="80">
        <v>2.86</v>
      </c>
      <c r="D4549" s="80">
        <v>2.82</v>
      </c>
      <c r="E4549" s="80">
        <v>2.8224999999999998</v>
      </c>
      <c r="F4549" s="79">
        <v>27470360</v>
      </c>
      <c r="G4549" s="79">
        <v>8055881355</v>
      </c>
      <c r="H4549" s="123">
        <v>22737.725047660599</v>
      </c>
      <c r="I4549" s="124"/>
    </row>
    <row r="4550" spans="1:9" ht="25.35" customHeight="1">
      <c r="A4550" s="81">
        <v>39401</v>
      </c>
      <c r="B4550" s="80">
        <v>2.8849999999999998</v>
      </c>
      <c r="C4550" s="80">
        <v>2.9049999999999998</v>
      </c>
      <c r="D4550" s="80">
        <v>2.835</v>
      </c>
      <c r="E4550" s="80">
        <v>2.8525</v>
      </c>
      <c r="F4550" s="79">
        <v>30984908</v>
      </c>
      <c r="G4550" s="79">
        <v>8057881355</v>
      </c>
      <c r="H4550" s="123">
        <v>22985.106257753701</v>
      </c>
      <c r="I4550" s="124"/>
    </row>
    <row r="4551" spans="1:9" ht="25.35" customHeight="1">
      <c r="A4551" s="81">
        <v>39400</v>
      </c>
      <c r="B4551" s="80">
        <v>2.92</v>
      </c>
      <c r="C4551" s="80">
        <v>2.94</v>
      </c>
      <c r="D4551" s="80">
        <v>2.8624999999999998</v>
      </c>
      <c r="E4551" s="80">
        <v>2.8774999999999999</v>
      </c>
      <c r="F4551" s="79">
        <v>40481461</v>
      </c>
      <c r="G4551" s="79">
        <v>8060058484</v>
      </c>
      <c r="H4551" s="123">
        <v>23192.818748910198</v>
      </c>
      <c r="I4551" s="124"/>
    </row>
    <row r="4552" spans="1:9" ht="25.35" customHeight="1">
      <c r="A4552" s="81">
        <v>39399</v>
      </c>
      <c r="B4552" s="80">
        <v>2.8925000000000001</v>
      </c>
      <c r="C4552" s="80">
        <v>2.915</v>
      </c>
      <c r="D4552" s="80">
        <v>2.8224999999999998</v>
      </c>
      <c r="E4552" s="80">
        <v>2.9024999999999999</v>
      </c>
      <c r="F4552" s="79">
        <v>45175691</v>
      </c>
      <c r="G4552" s="79">
        <v>8062881355</v>
      </c>
      <c r="H4552" s="123">
        <v>23402.512440844799</v>
      </c>
      <c r="I4552" s="124"/>
    </row>
    <row r="4553" spans="1:9" ht="25.35" customHeight="1">
      <c r="A4553" s="81">
        <v>39398</v>
      </c>
      <c r="B4553" s="80">
        <v>2.9049999999999998</v>
      </c>
      <c r="C4553" s="80">
        <v>2.9224999999999999</v>
      </c>
      <c r="D4553" s="80">
        <v>2.87</v>
      </c>
      <c r="E4553" s="80">
        <v>2.9024999999999999</v>
      </c>
      <c r="F4553" s="79">
        <v>34064567</v>
      </c>
      <c r="G4553" s="79">
        <v>8065715047</v>
      </c>
      <c r="H4553" s="123">
        <v>23410.7372316316</v>
      </c>
      <c r="I4553" s="124"/>
    </row>
    <row r="4554" spans="1:9" ht="25.35" customHeight="1">
      <c r="A4554" s="81">
        <v>39395</v>
      </c>
      <c r="B4554" s="80">
        <v>3.0375000000000001</v>
      </c>
      <c r="C4554" s="80">
        <v>3.0375000000000001</v>
      </c>
      <c r="D4554" s="80">
        <v>2.875</v>
      </c>
      <c r="E4554" s="80">
        <v>2.9075000000000002</v>
      </c>
      <c r="F4554" s="79">
        <v>64611728</v>
      </c>
      <c r="G4554" s="79">
        <v>8071715047</v>
      </c>
      <c r="H4554" s="123">
        <v>23468.511730086098</v>
      </c>
      <c r="I4554" s="124"/>
    </row>
    <row r="4555" spans="1:9" ht="25.35" customHeight="1">
      <c r="A4555" s="81">
        <v>39394</v>
      </c>
      <c r="B4555" s="80">
        <v>3.0575000000000001</v>
      </c>
      <c r="C4555" s="80">
        <v>3.09</v>
      </c>
      <c r="D4555" s="80">
        <v>3</v>
      </c>
      <c r="E4555" s="80">
        <v>3.0175000000000001</v>
      </c>
      <c r="F4555" s="79">
        <v>55717380</v>
      </c>
      <c r="G4555" s="79">
        <v>8072624025</v>
      </c>
      <c r="H4555" s="123">
        <v>24359.142379545199</v>
      </c>
      <c r="I4555" s="124"/>
    </row>
    <row r="4556" spans="1:9" ht="25.35" customHeight="1">
      <c r="A4556" s="81">
        <v>39393</v>
      </c>
      <c r="B4556" s="80">
        <v>3.2124999999999999</v>
      </c>
      <c r="C4556" s="80">
        <v>3.23</v>
      </c>
      <c r="D4556" s="80">
        <v>3.1349999999999998</v>
      </c>
      <c r="E4556" s="80">
        <v>3.15</v>
      </c>
      <c r="F4556" s="79">
        <v>23523262</v>
      </c>
      <c r="G4556" s="79">
        <v>8072624025</v>
      </c>
      <c r="H4556" s="123">
        <v>25428.766448615399</v>
      </c>
      <c r="I4556" s="124"/>
    </row>
    <row r="4557" spans="1:9" ht="25.35" customHeight="1">
      <c r="A4557" s="81">
        <v>39392</v>
      </c>
      <c r="B4557" s="80">
        <v>3.23</v>
      </c>
      <c r="C4557" s="80">
        <v>3.2675000000000001</v>
      </c>
      <c r="D4557" s="80">
        <v>3.1949999999999998</v>
      </c>
      <c r="E4557" s="80">
        <v>3.2050000000000001</v>
      </c>
      <c r="F4557" s="79">
        <v>50213340</v>
      </c>
      <c r="G4557" s="79">
        <v>8072624025</v>
      </c>
      <c r="H4557" s="123">
        <v>25872.759384232701</v>
      </c>
      <c r="I4557" s="124"/>
    </row>
    <row r="4558" spans="1:9" ht="25.35" customHeight="1">
      <c r="A4558" s="81">
        <v>39391</v>
      </c>
      <c r="B4558" s="80">
        <v>3.1749999999999998</v>
      </c>
      <c r="C4558" s="80">
        <v>3.2425000000000002</v>
      </c>
      <c r="D4558" s="80">
        <v>3.1749999999999998</v>
      </c>
      <c r="E4558" s="80">
        <v>3.21</v>
      </c>
      <c r="F4558" s="79">
        <v>41059117</v>
      </c>
      <c r="G4558" s="79">
        <v>8072351970</v>
      </c>
      <c r="H4558" s="123">
        <v>25912.250131635799</v>
      </c>
      <c r="I4558" s="124"/>
    </row>
    <row r="4559" spans="1:9" ht="25.35" customHeight="1">
      <c r="A4559" s="81">
        <v>39388</v>
      </c>
      <c r="B4559" s="80">
        <v>3.1825000000000001</v>
      </c>
      <c r="C4559" s="80">
        <v>3.21</v>
      </c>
      <c r="D4559" s="80">
        <v>3.145</v>
      </c>
      <c r="E4559" s="80">
        <v>3.1974999999999998</v>
      </c>
      <c r="F4559" s="79">
        <v>39635162</v>
      </c>
      <c r="G4559" s="79">
        <v>8073351970</v>
      </c>
      <c r="H4559" s="123">
        <v>25814.542847081499</v>
      </c>
      <c r="I4559" s="124"/>
    </row>
    <row r="4560" spans="1:9" ht="25.35" customHeight="1">
      <c r="A4560" s="81">
        <v>39387</v>
      </c>
      <c r="B4560" s="80">
        <v>3.2774999999999999</v>
      </c>
      <c r="C4560" s="80">
        <v>3.2774999999999999</v>
      </c>
      <c r="D4560" s="80">
        <v>3.1949999999999998</v>
      </c>
      <c r="E4560" s="80">
        <v>3.1974999999999998</v>
      </c>
      <c r="F4560" s="79">
        <v>22321386</v>
      </c>
      <c r="G4560" s="79">
        <v>8072351970</v>
      </c>
      <c r="H4560" s="123">
        <v>25811.345347091101</v>
      </c>
      <c r="I4560" s="124"/>
    </row>
    <row r="4561" spans="1:9" ht="25.35" customHeight="1">
      <c r="A4561" s="81">
        <v>39386</v>
      </c>
      <c r="B4561" s="80">
        <v>3.2475000000000001</v>
      </c>
      <c r="C4561" s="80">
        <v>3.26</v>
      </c>
      <c r="D4561" s="80">
        <v>3.2275</v>
      </c>
      <c r="E4561" s="80">
        <v>3.26</v>
      </c>
      <c r="F4561" s="79">
        <v>25246122</v>
      </c>
      <c r="G4561" s="79">
        <v>8072651970</v>
      </c>
      <c r="H4561" s="123">
        <v>26316.845345213202</v>
      </c>
      <c r="I4561" s="124"/>
    </row>
    <row r="4562" spans="1:9" ht="25.35" customHeight="1">
      <c r="A4562" s="81">
        <v>39385</v>
      </c>
      <c r="B4562" s="80">
        <v>3.2675000000000001</v>
      </c>
      <c r="C4562" s="80">
        <v>3.2725</v>
      </c>
      <c r="D4562" s="80">
        <v>3.2174999999999998</v>
      </c>
      <c r="E4562" s="80">
        <v>3.2349999999999999</v>
      </c>
      <c r="F4562" s="79">
        <v>46470963</v>
      </c>
      <c r="G4562" s="79">
        <v>8073451970</v>
      </c>
      <c r="H4562" s="123">
        <v>26117.616276011198</v>
      </c>
      <c r="I4562" s="124"/>
    </row>
    <row r="4563" spans="1:9" ht="25.35" customHeight="1">
      <c r="A4563" s="81">
        <v>39384</v>
      </c>
      <c r="B4563" s="80">
        <v>3.3174999999999999</v>
      </c>
      <c r="C4563" s="80">
        <v>3.3174999999999999</v>
      </c>
      <c r="D4563" s="80">
        <v>3.23</v>
      </c>
      <c r="E4563" s="80">
        <v>3.2725</v>
      </c>
      <c r="F4563" s="79">
        <v>35564196</v>
      </c>
      <c r="G4563" s="79">
        <v>8073659706</v>
      </c>
      <c r="H4563" s="123">
        <v>26421.051695870701</v>
      </c>
      <c r="I4563" s="124"/>
    </row>
    <row r="4564" spans="1:9" ht="25.35" customHeight="1">
      <c r="A4564" s="81">
        <v>39381</v>
      </c>
      <c r="B4564" s="80">
        <v>3.2349999999999999</v>
      </c>
      <c r="C4564" s="80">
        <v>3.3224999999999998</v>
      </c>
      <c r="D4564" s="80">
        <v>3.22</v>
      </c>
      <c r="E4564" s="80">
        <v>3.2774999999999999</v>
      </c>
      <c r="F4564" s="79">
        <v>74246340</v>
      </c>
      <c r="G4564" s="79">
        <v>8073659706</v>
      </c>
      <c r="H4564" s="123">
        <v>26461.418993447202</v>
      </c>
      <c r="I4564" s="124"/>
    </row>
    <row r="4565" spans="1:9" ht="25.35" customHeight="1">
      <c r="A4565" s="81">
        <v>39380</v>
      </c>
      <c r="B4565" s="80">
        <v>3.1324999999999998</v>
      </c>
      <c r="C4565" s="80">
        <v>3.2075</v>
      </c>
      <c r="D4565" s="80">
        <v>3.1150000000000002</v>
      </c>
      <c r="E4565" s="80">
        <v>3.2050000000000001</v>
      </c>
      <c r="F4565" s="79">
        <v>53701991</v>
      </c>
      <c r="G4565" s="79">
        <v>8073859706</v>
      </c>
      <c r="H4565" s="123">
        <v>25876.7197417434</v>
      </c>
      <c r="I4565" s="124"/>
    </row>
    <row r="4566" spans="1:9" ht="25.35" customHeight="1">
      <c r="A4566" s="81">
        <v>39379</v>
      </c>
      <c r="B4566" s="80">
        <v>3.0950000000000002</v>
      </c>
      <c r="C4566" s="80">
        <v>3.1175000000000002</v>
      </c>
      <c r="D4566" s="80">
        <v>3.0724999999999998</v>
      </c>
      <c r="E4566" s="80">
        <v>3.0874999999999999</v>
      </c>
      <c r="F4566" s="79">
        <v>28242838</v>
      </c>
      <c r="G4566" s="79">
        <v>8074759706</v>
      </c>
      <c r="H4566" s="123">
        <v>24930.821362344101</v>
      </c>
      <c r="I4566" s="124"/>
    </row>
    <row r="4567" spans="1:9" ht="25.35" customHeight="1">
      <c r="A4567" s="81">
        <v>39378</v>
      </c>
      <c r="B4567" s="80">
        <v>3.0924999999999998</v>
      </c>
      <c r="C4567" s="80">
        <v>3.1175000000000002</v>
      </c>
      <c r="D4567" s="80">
        <v>3.0724999999999998</v>
      </c>
      <c r="E4567" s="80">
        <v>3.085</v>
      </c>
      <c r="F4567" s="79">
        <v>21883080</v>
      </c>
      <c r="G4567" s="79">
        <v>8075330409</v>
      </c>
      <c r="H4567" s="123">
        <v>24912.3946198144</v>
      </c>
      <c r="I4567" s="124"/>
    </row>
    <row r="4568" spans="1:9" ht="25.35" customHeight="1">
      <c r="A4568" s="81">
        <v>39377</v>
      </c>
      <c r="B4568" s="80">
        <v>3.0350000000000001</v>
      </c>
      <c r="C4568" s="80">
        <v>3.08</v>
      </c>
      <c r="D4568" s="80">
        <v>3.0350000000000001</v>
      </c>
      <c r="E4568" s="80">
        <v>3.0625</v>
      </c>
      <c r="F4568" s="79">
        <v>27909402</v>
      </c>
      <c r="G4568" s="79">
        <v>8077230409</v>
      </c>
      <c r="H4568" s="123">
        <v>24736.5181275625</v>
      </c>
      <c r="I4568" s="124"/>
    </row>
    <row r="4569" spans="1:9" ht="25.35" customHeight="1">
      <c r="A4569" s="81">
        <v>39374</v>
      </c>
      <c r="B4569" s="80">
        <v>3.1025</v>
      </c>
      <c r="C4569" s="80">
        <v>3.1274999999999999</v>
      </c>
      <c r="D4569" s="80">
        <v>3.0750000000000002</v>
      </c>
      <c r="E4569" s="80">
        <v>3.09</v>
      </c>
      <c r="F4569" s="79">
        <v>24444331</v>
      </c>
      <c r="G4569" s="79">
        <v>8078830409</v>
      </c>
      <c r="H4569" s="123">
        <v>24963.585270398398</v>
      </c>
      <c r="I4569" s="124"/>
    </row>
    <row r="4570" spans="1:9" ht="25.35" customHeight="1">
      <c r="A4570" s="81">
        <v>39373</v>
      </c>
      <c r="B4570" s="80">
        <v>3.1475</v>
      </c>
      <c r="C4570" s="80">
        <v>3.1549999999999998</v>
      </c>
      <c r="D4570" s="80">
        <v>3.09</v>
      </c>
      <c r="E4570" s="80">
        <v>3.0924999999999998</v>
      </c>
      <c r="F4570" s="79">
        <v>21373069</v>
      </c>
      <c r="G4570" s="79">
        <v>8079530409</v>
      </c>
      <c r="H4570" s="123">
        <v>24985.9475586753</v>
      </c>
      <c r="I4570" s="124"/>
    </row>
    <row r="4571" spans="1:9" ht="25.35" customHeight="1">
      <c r="A4571" s="81">
        <v>39372</v>
      </c>
      <c r="B4571" s="80">
        <v>3.1</v>
      </c>
      <c r="C4571" s="80">
        <v>3.1425000000000001</v>
      </c>
      <c r="D4571" s="80">
        <v>3.0950000000000002</v>
      </c>
      <c r="E4571" s="80">
        <v>3.1375000000000002</v>
      </c>
      <c r="F4571" s="79">
        <v>26102594</v>
      </c>
      <c r="G4571" s="79">
        <v>8080230409</v>
      </c>
      <c r="H4571" s="123">
        <v>25351.723293532901</v>
      </c>
      <c r="I4571" s="124"/>
    </row>
    <row r="4572" spans="1:9" ht="25.35" customHeight="1">
      <c r="A4572" s="81">
        <v>39371</v>
      </c>
      <c r="B4572" s="80">
        <v>3.0975000000000001</v>
      </c>
      <c r="C4572" s="80">
        <v>3.12</v>
      </c>
      <c r="D4572" s="80">
        <v>3.06</v>
      </c>
      <c r="E4572" s="80">
        <v>3.0950000000000002</v>
      </c>
      <c r="F4572" s="79">
        <v>34377459</v>
      </c>
      <c r="G4572" s="79">
        <v>8081632900</v>
      </c>
      <c r="H4572" s="123">
        <v>25012.654056717402</v>
      </c>
      <c r="I4572" s="124"/>
    </row>
    <row r="4573" spans="1:9" ht="25.35" customHeight="1">
      <c r="A4573" s="81">
        <v>39370</v>
      </c>
      <c r="B4573" s="80">
        <v>3.1475</v>
      </c>
      <c r="C4573" s="80">
        <v>3.1675</v>
      </c>
      <c r="D4573" s="80">
        <v>3.0950000000000002</v>
      </c>
      <c r="E4573" s="80">
        <v>3.0950000000000002</v>
      </c>
      <c r="F4573" s="79">
        <v>123769241</v>
      </c>
      <c r="G4573" s="79">
        <v>8082732900</v>
      </c>
      <c r="H4573" s="123">
        <v>25016.058556748801</v>
      </c>
      <c r="I4573" s="124"/>
    </row>
    <row r="4574" spans="1:9" ht="25.35" customHeight="1">
      <c r="A4574" s="81">
        <v>39367</v>
      </c>
      <c r="B4574" s="80">
        <v>3.13</v>
      </c>
      <c r="C4574" s="80">
        <v>3.18</v>
      </c>
      <c r="D4574" s="80">
        <v>3.105</v>
      </c>
      <c r="E4574" s="80">
        <v>3.1425000000000001</v>
      </c>
      <c r="F4574" s="79">
        <v>93258940</v>
      </c>
      <c r="G4574" s="79">
        <v>8083332900</v>
      </c>
      <c r="H4574" s="123">
        <v>25401.873021540599</v>
      </c>
      <c r="I4574" s="124"/>
    </row>
    <row r="4575" spans="1:9" ht="25.35" customHeight="1">
      <c r="A4575" s="81">
        <v>39366</v>
      </c>
      <c r="B4575" s="80">
        <v>3.08</v>
      </c>
      <c r="C4575" s="80">
        <v>3.1549999999999998</v>
      </c>
      <c r="D4575" s="80">
        <v>3.0550000000000002</v>
      </c>
      <c r="E4575" s="80">
        <v>3.145</v>
      </c>
      <c r="F4575" s="79">
        <v>79115310</v>
      </c>
      <c r="G4575" s="79">
        <v>8083632900</v>
      </c>
      <c r="H4575" s="123">
        <v>25423.0253163169</v>
      </c>
      <c r="I4575" s="124"/>
    </row>
    <row r="4576" spans="1:9" ht="25.35" customHeight="1">
      <c r="A4576" s="81">
        <v>39365</v>
      </c>
      <c r="B4576" s="80">
        <v>3.0750000000000002</v>
      </c>
      <c r="C4576" s="80">
        <v>3.08</v>
      </c>
      <c r="D4576" s="80">
        <v>3.0375000000000001</v>
      </c>
      <c r="E4576" s="80">
        <v>3.0425</v>
      </c>
      <c r="F4576" s="79">
        <v>21674911</v>
      </c>
      <c r="G4576" s="79">
        <v>8085432900</v>
      </c>
      <c r="H4576" s="123">
        <v>24599.9297524674</v>
      </c>
      <c r="I4576" s="124"/>
    </row>
    <row r="4577" spans="1:9" ht="25.35" customHeight="1">
      <c r="A4577" s="81">
        <v>39364</v>
      </c>
      <c r="B4577" s="80">
        <v>3.0249999999999999</v>
      </c>
      <c r="C4577" s="80">
        <v>3.085</v>
      </c>
      <c r="D4577" s="80">
        <v>3.0225</v>
      </c>
      <c r="E4577" s="80">
        <v>3.0550000000000002</v>
      </c>
      <c r="F4577" s="79">
        <v>37417596</v>
      </c>
      <c r="G4577" s="79">
        <v>8086245631</v>
      </c>
      <c r="H4577" s="123">
        <v>24703.480942520098</v>
      </c>
      <c r="I4577" s="124"/>
    </row>
    <row r="4578" spans="1:9" ht="25.35" customHeight="1">
      <c r="A4578" s="81">
        <v>39363</v>
      </c>
      <c r="B4578" s="80">
        <v>3.04</v>
      </c>
      <c r="C4578" s="80">
        <v>3.05</v>
      </c>
      <c r="D4578" s="80">
        <v>3.0074999999999998</v>
      </c>
      <c r="E4578" s="80">
        <v>3.02</v>
      </c>
      <c r="F4578" s="79">
        <v>117177786</v>
      </c>
      <c r="G4578" s="79">
        <v>8086245631</v>
      </c>
      <c r="H4578" s="123">
        <v>24420.461651387101</v>
      </c>
      <c r="I4578" s="124"/>
    </row>
    <row r="4579" spans="1:9" ht="25.35" customHeight="1">
      <c r="A4579" s="81">
        <v>39360</v>
      </c>
      <c r="B4579" s="80">
        <v>3.0325000000000002</v>
      </c>
      <c r="C4579" s="80">
        <v>3.04</v>
      </c>
      <c r="D4579" s="80">
        <v>3.0049999999999999</v>
      </c>
      <c r="E4579" s="80">
        <v>3.0274999999999999</v>
      </c>
      <c r="F4579" s="79">
        <v>52925465</v>
      </c>
      <c r="G4579" s="79">
        <v>8086245631</v>
      </c>
      <c r="H4579" s="123">
        <v>24481.107953804501</v>
      </c>
      <c r="I4579" s="124"/>
    </row>
    <row r="4580" spans="1:9" ht="25.35" customHeight="1">
      <c r="A4580" s="81">
        <v>39359</v>
      </c>
      <c r="B4580" s="80">
        <v>3.0550000000000002</v>
      </c>
      <c r="C4580" s="80">
        <v>3.0625</v>
      </c>
      <c r="D4580" s="80">
        <v>3.0049999999999999</v>
      </c>
      <c r="E4580" s="80">
        <v>3.0150000000000001</v>
      </c>
      <c r="F4580" s="79">
        <v>46222640</v>
      </c>
      <c r="G4580" s="79">
        <v>8086245631</v>
      </c>
      <c r="H4580" s="123">
        <v>24380.031425745899</v>
      </c>
      <c r="I4580" s="124"/>
    </row>
    <row r="4581" spans="1:9" ht="25.35" customHeight="1">
      <c r="A4581" s="81">
        <v>39358</v>
      </c>
      <c r="B4581" s="80">
        <v>3.0625</v>
      </c>
      <c r="C4581" s="80">
        <v>3.085</v>
      </c>
      <c r="D4581" s="80">
        <v>3.0375000000000001</v>
      </c>
      <c r="E4581" s="80">
        <v>3.05</v>
      </c>
      <c r="F4581" s="79">
        <v>57922708</v>
      </c>
      <c r="G4581" s="79">
        <v>8086245631</v>
      </c>
      <c r="H4581" s="123">
        <v>24663.048788967801</v>
      </c>
      <c r="I4581" s="124"/>
    </row>
    <row r="4582" spans="1:9" ht="25.35" customHeight="1">
      <c r="A4582" s="81">
        <v>39357</v>
      </c>
      <c r="B4582" s="80">
        <v>3.1124999999999998</v>
      </c>
      <c r="C4582" s="80">
        <v>3.13</v>
      </c>
      <c r="D4582" s="80">
        <v>3.0449999999999999</v>
      </c>
      <c r="E4582" s="80">
        <v>3.0724999999999998</v>
      </c>
      <c r="F4582" s="79">
        <v>54228073</v>
      </c>
      <c r="G4582" s="79">
        <v>8088013435</v>
      </c>
      <c r="H4582" s="123">
        <v>24850.421201904199</v>
      </c>
      <c r="I4582" s="124"/>
    </row>
    <row r="4583" spans="1:9" ht="25.35" customHeight="1">
      <c r="A4583" s="81">
        <v>39356</v>
      </c>
      <c r="B4583" s="80">
        <v>3.08</v>
      </c>
      <c r="C4583" s="80">
        <v>3.12</v>
      </c>
      <c r="D4583" s="80">
        <v>3.0625</v>
      </c>
      <c r="E4583" s="80">
        <v>3.1025</v>
      </c>
      <c r="F4583" s="79">
        <v>36597680</v>
      </c>
      <c r="G4583" s="79">
        <v>8084363435</v>
      </c>
      <c r="H4583" s="123">
        <v>25081.737248693498</v>
      </c>
      <c r="I4583" s="124"/>
    </row>
    <row r="4584" spans="1:9" ht="25.35" customHeight="1">
      <c r="A4584" s="81">
        <v>39353</v>
      </c>
      <c r="B4584" s="80">
        <v>3.0550000000000002</v>
      </c>
      <c r="C4584" s="80">
        <v>3.085</v>
      </c>
      <c r="D4584" s="80">
        <v>3.0375000000000001</v>
      </c>
      <c r="E4584" s="80">
        <v>3.07</v>
      </c>
      <c r="F4584" s="79">
        <v>131201537</v>
      </c>
      <c r="G4584" s="79">
        <v>8085513435</v>
      </c>
      <c r="H4584" s="123">
        <v>24822.5257056837</v>
      </c>
      <c r="I4584" s="124"/>
    </row>
    <row r="4585" spans="1:9" ht="25.35" customHeight="1">
      <c r="A4585" s="81">
        <v>39352</v>
      </c>
      <c r="B4585" s="80">
        <v>3.07</v>
      </c>
      <c r="C4585" s="80">
        <v>3.0924999999999998</v>
      </c>
      <c r="D4585" s="80">
        <v>3.0350000000000001</v>
      </c>
      <c r="E4585" s="80">
        <v>3.0449999999999999</v>
      </c>
      <c r="F4585" s="79">
        <v>71670028</v>
      </c>
      <c r="G4585" s="79">
        <v>8087163435</v>
      </c>
      <c r="H4585" s="123">
        <v>24625.413276576601</v>
      </c>
      <c r="I4585" s="124"/>
    </row>
    <row r="4586" spans="1:9" ht="25.35" customHeight="1">
      <c r="A4586" s="81">
        <v>39351</v>
      </c>
      <c r="B4586" s="80">
        <v>3.0874999999999999</v>
      </c>
      <c r="C4586" s="80">
        <v>3.1074999999999999</v>
      </c>
      <c r="D4586" s="80">
        <v>3.0350000000000001</v>
      </c>
      <c r="E4586" s="80">
        <v>3.05</v>
      </c>
      <c r="F4586" s="79">
        <v>55523568</v>
      </c>
      <c r="G4586" s="79">
        <v>8088551253</v>
      </c>
      <c r="H4586" s="123">
        <v>24670.080935957802</v>
      </c>
      <c r="I4586" s="124"/>
    </row>
    <row r="4587" spans="1:9" ht="25.35" customHeight="1">
      <c r="A4587" s="81">
        <v>39350</v>
      </c>
      <c r="B4587" s="80">
        <v>3.0649999999999999</v>
      </c>
      <c r="C4587" s="80">
        <v>3.0924999999999998</v>
      </c>
      <c r="D4587" s="80">
        <v>3.04</v>
      </c>
      <c r="E4587" s="80">
        <v>3.0724999999999998</v>
      </c>
      <c r="F4587" s="79">
        <v>54547354</v>
      </c>
      <c r="G4587" s="79">
        <v>8088866520</v>
      </c>
      <c r="H4587" s="123">
        <v>24853.0423055586</v>
      </c>
      <c r="I4587" s="124"/>
    </row>
    <row r="4588" spans="1:9" ht="25.35" customHeight="1">
      <c r="A4588" s="81">
        <v>39349</v>
      </c>
      <c r="B4588" s="80">
        <v>3.1</v>
      </c>
      <c r="C4588" s="80">
        <v>3.11</v>
      </c>
      <c r="D4588" s="80">
        <v>3.0674999999999999</v>
      </c>
      <c r="E4588" s="80">
        <v>3.07</v>
      </c>
      <c r="F4588" s="79">
        <v>55671702</v>
      </c>
      <c r="G4588" s="79">
        <v>8090666520</v>
      </c>
      <c r="H4588" s="123">
        <v>24838.3456762897</v>
      </c>
      <c r="I4588" s="124"/>
    </row>
    <row r="4589" spans="1:9" ht="25.35" customHeight="1">
      <c r="A4589" s="81">
        <v>39346</v>
      </c>
      <c r="B4589" s="80">
        <v>3.08</v>
      </c>
      <c r="C4589" s="80">
        <v>3.1324999999999998</v>
      </c>
      <c r="D4589" s="80">
        <v>3.0750000000000002</v>
      </c>
      <c r="E4589" s="80">
        <v>3.0924999999999998</v>
      </c>
      <c r="F4589" s="79">
        <v>164180327</v>
      </c>
      <c r="G4589" s="79">
        <v>8092266520</v>
      </c>
      <c r="H4589" s="123">
        <v>25025.333981578398</v>
      </c>
      <c r="I4589" s="124"/>
    </row>
    <row r="4590" spans="1:9" ht="25.35" customHeight="1">
      <c r="A4590" s="81">
        <v>39345</v>
      </c>
      <c r="B4590" s="80">
        <v>3.12</v>
      </c>
      <c r="C4590" s="80">
        <v>3.1349999999999998</v>
      </c>
      <c r="D4590" s="80">
        <v>3.0750000000000002</v>
      </c>
      <c r="E4590" s="80">
        <v>3.0825</v>
      </c>
      <c r="F4590" s="79">
        <v>53993611</v>
      </c>
      <c r="G4590" s="79">
        <v>8093866520</v>
      </c>
      <c r="H4590" s="123">
        <v>24949.3433935217</v>
      </c>
      <c r="I4590" s="124"/>
    </row>
    <row r="4591" spans="1:9" ht="25.35" customHeight="1">
      <c r="A4591" s="81">
        <v>39344</v>
      </c>
      <c r="B4591" s="80">
        <v>3.2025000000000001</v>
      </c>
      <c r="C4591" s="80">
        <v>3.21</v>
      </c>
      <c r="D4591" s="80">
        <v>3.1324999999999998</v>
      </c>
      <c r="E4591" s="80">
        <v>3.14</v>
      </c>
      <c r="F4591" s="79">
        <v>52791271</v>
      </c>
      <c r="G4591" s="79">
        <v>8093866520</v>
      </c>
      <c r="H4591" s="123">
        <v>25414.7417218804</v>
      </c>
      <c r="I4591" s="124"/>
    </row>
    <row r="4592" spans="1:9" ht="25.35" customHeight="1">
      <c r="A4592" s="81">
        <v>39343</v>
      </c>
      <c r="B4592" s="80">
        <v>3.1524999999999999</v>
      </c>
      <c r="C4592" s="80">
        <v>3.1775000000000002</v>
      </c>
      <c r="D4592" s="80">
        <v>3.1225000000000001</v>
      </c>
      <c r="E4592" s="80">
        <v>3.1549999999999998</v>
      </c>
      <c r="F4592" s="79">
        <v>114453628</v>
      </c>
      <c r="G4592" s="79">
        <v>8093205494</v>
      </c>
      <c r="H4592" s="123">
        <v>25534.063102021501</v>
      </c>
      <c r="I4592" s="124"/>
    </row>
    <row r="4593" spans="1:9" ht="25.35" customHeight="1">
      <c r="A4593" s="81">
        <v>39342</v>
      </c>
      <c r="B4593" s="80">
        <v>3.165</v>
      </c>
      <c r="C4593" s="80">
        <v>3.2050000000000001</v>
      </c>
      <c r="D4593" s="80">
        <v>3.125</v>
      </c>
      <c r="E4593" s="80">
        <v>3.1675</v>
      </c>
      <c r="F4593" s="79">
        <v>64259531</v>
      </c>
      <c r="G4593" s="79">
        <v>8092543841</v>
      </c>
      <c r="H4593" s="123">
        <v>25633.132770720498</v>
      </c>
      <c r="I4593" s="124"/>
    </row>
    <row r="4594" spans="1:9" ht="25.35" customHeight="1">
      <c r="A4594" s="81">
        <v>39339</v>
      </c>
      <c r="B4594" s="80">
        <v>3.1625000000000001</v>
      </c>
      <c r="C4594" s="80">
        <v>3.2025000000000001</v>
      </c>
      <c r="D4594" s="80">
        <v>3.1324999999999998</v>
      </c>
      <c r="E4594" s="80">
        <v>3.1625000000000001</v>
      </c>
      <c r="F4594" s="79">
        <v>44387938</v>
      </c>
      <c r="G4594" s="79">
        <v>8092543841</v>
      </c>
      <c r="H4594" s="123">
        <v>25592.669125397399</v>
      </c>
      <c r="I4594" s="124"/>
    </row>
    <row r="4595" spans="1:9" ht="25.35" customHeight="1">
      <c r="A4595" s="81">
        <v>39338</v>
      </c>
      <c r="B4595" s="80">
        <v>3.1025</v>
      </c>
      <c r="C4595" s="80">
        <v>3.1974999999999998</v>
      </c>
      <c r="D4595" s="80">
        <v>3.08</v>
      </c>
      <c r="E4595" s="80">
        <v>3.19</v>
      </c>
      <c r="F4595" s="79">
        <v>95404305</v>
      </c>
      <c r="G4595" s="79">
        <v>8092543841</v>
      </c>
      <c r="H4595" s="123">
        <v>25815.215315849098</v>
      </c>
      <c r="I4595" s="124"/>
    </row>
    <row r="4596" spans="1:9" ht="25.35" customHeight="1">
      <c r="A4596" s="81">
        <v>39337</v>
      </c>
      <c r="B4596" s="80">
        <v>3.0550000000000002</v>
      </c>
      <c r="C4596" s="80">
        <v>3.1025</v>
      </c>
      <c r="D4596" s="80">
        <v>3.0449999999999999</v>
      </c>
      <c r="E4596" s="80">
        <v>3.1</v>
      </c>
      <c r="F4596" s="79">
        <v>63194781</v>
      </c>
      <c r="G4596" s="79">
        <v>8093543841</v>
      </c>
      <c r="H4596" s="123">
        <v>25089.985135239502</v>
      </c>
      <c r="I4596" s="124"/>
    </row>
    <row r="4597" spans="1:9" ht="25.35" customHeight="1">
      <c r="A4597" s="81">
        <v>39336</v>
      </c>
      <c r="B4597" s="80">
        <v>2.9925000000000002</v>
      </c>
      <c r="C4597" s="80">
        <v>3.0575000000000001</v>
      </c>
      <c r="D4597" s="80">
        <v>2.9750000000000001</v>
      </c>
      <c r="E4597" s="80">
        <v>3.0550000000000002</v>
      </c>
      <c r="F4597" s="79">
        <v>67932663</v>
      </c>
      <c r="G4597" s="79">
        <v>8093775046</v>
      </c>
      <c r="H4597" s="123">
        <v>24726.4833058478</v>
      </c>
      <c r="I4597" s="124"/>
    </row>
    <row r="4598" spans="1:9" ht="25.35" customHeight="1">
      <c r="A4598" s="81">
        <v>39335</v>
      </c>
      <c r="B4598" s="80">
        <v>3.02</v>
      </c>
      <c r="C4598" s="80">
        <v>3.0375000000000001</v>
      </c>
      <c r="D4598" s="80">
        <v>2.9624999999999999</v>
      </c>
      <c r="E4598" s="80">
        <v>2.9775</v>
      </c>
      <c r="F4598" s="79">
        <v>34418566</v>
      </c>
      <c r="G4598" s="79">
        <v>8095475046</v>
      </c>
      <c r="H4598" s="123">
        <v>24104.276640647098</v>
      </c>
      <c r="I4598" s="124"/>
    </row>
    <row r="4599" spans="1:9" ht="25.35" customHeight="1">
      <c r="A4599" s="81">
        <v>39332</v>
      </c>
      <c r="B4599" s="80">
        <v>3.0724999999999998</v>
      </c>
      <c r="C4599" s="80">
        <v>3.09</v>
      </c>
      <c r="D4599" s="80">
        <v>2.9874999999999998</v>
      </c>
      <c r="E4599" s="80">
        <v>2.9925000000000002</v>
      </c>
      <c r="F4599" s="79">
        <v>63741044</v>
      </c>
      <c r="G4599" s="79">
        <v>8099075046</v>
      </c>
      <c r="H4599" s="123">
        <v>24236.482615826601</v>
      </c>
      <c r="I4599" s="124"/>
    </row>
    <row r="4600" spans="1:9" ht="25.35" customHeight="1">
      <c r="A4600" s="81">
        <v>39331</v>
      </c>
      <c r="B4600" s="80">
        <v>3.085</v>
      </c>
      <c r="C4600" s="80">
        <v>3.085</v>
      </c>
      <c r="D4600" s="80">
        <v>3.0274999999999999</v>
      </c>
      <c r="E4600" s="80">
        <v>3.0825</v>
      </c>
      <c r="F4600" s="79">
        <v>42849791</v>
      </c>
      <c r="G4600" s="79">
        <v>8100075046</v>
      </c>
      <c r="H4600" s="123">
        <v>24968.4811747983</v>
      </c>
      <c r="I4600" s="124"/>
    </row>
    <row r="4601" spans="1:9" ht="25.35" customHeight="1">
      <c r="A4601" s="81">
        <v>39330</v>
      </c>
      <c r="B4601" s="80">
        <v>3.1425000000000001</v>
      </c>
      <c r="C4601" s="80">
        <v>3.1524999999999999</v>
      </c>
      <c r="D4601" s="80">
        <v>3.0525000000000002</v>
      </c>
      <c r="E4601" s="80">
        <v>3.0525000000000002</v>
      </c>
      <c r="F4601" s="79">
        <v>56536831</v>
      </c>
      <c r="G4601" s="79">
        <v>8101075046</v>
      </c>
      <c r="H4601" s="123">
        <v>24728.531655172901</v>
      </c>
      <c r="I4601" s="124"/>
    </row>
    <row r="4602" spans="1:9" ht="25.35" customHeight="1">
      <c r="A4602" s="81">
        <v>39329</v>
      </c>
      <c r="B4602" s="80">
        <v>3.1675</v>
      </c>
      <c r="C4602" s="80">
        <v>3.1675</v>
      </c>
      <c r="D4602" s="80">
        <v>3.1074999999999999</v>
      </c>
      <c r="E4602" s="80">
        <v>3.1524999999999999</v>
      </c>
      <c r="F4602" s="79">
        <v>23277894</v>
      </c>
      <c r="G4602" s="79">
        <v>8100364052</v>
      </c>
      <c r="H4602" s="123">
        <v>25536.3969786702</v>
      </c>
      <c r="I4602" s="124"/>
    </row>
    <row r="4603" spans="1:9" ht="25.35" customHeight="1">
      <c r="A4603" s="81">
        <v>39328</v>
      </c>
      <c r="B4603" s="80">
        <v>3.17</v>
      </c>
      <c r="C4603" s="80">
        <v>3.17</v>
      </c>
      <c r="D4603" s="80">
        <v>3.15</v>
      </c>
      <c r="E4603" s="80">
        <v>3.16</v>
      </c>
      <c r="F4603" s="79">
        <v>14114711</v>
      </c>
      <c r="G4603" s="79">
        <v>8100364052</v>
      </c>
      <c r="H4603" s="123">
        <v>25597.151099579802</v>
      </c>
      <c r="I4603" s="124"/>
    </row>
    <row r="4604" spans="1:9" ht="25.35" customHeight="1">
      <c r="A4604" s="81">
        <v>39325</v>
      </c>
      <c r="B4604" s="80">
        <v>3.14</v>
      </c>
      <c r="C4604" s="80">
        <v>3.1575000000000002</v>
      </c>
      <c r="D4604" s="80">
        <v>3.125</v>
      </c>
      <c r="E4604" s="80">
        <v>3.1575000000000002</v>
      </c>
      <c r="F4604" s="79">
        <v>32352172</v>
      </c>
      <c r="G4604" s="79">
        <v>8100364052</v>
      </c>
      <c r="H4604" s="123">
        <v>25576.899725943302</v>
      </c>
      <c r="I4604" s="124"/>
    </row>
    <row r="4605" spans="1:9" ht="25.35" customHeight="1">
      <c r="A4605" s="81">
        <v>39324</v>
      </c>
      <c r="B4605" s="80">
        <v>3.11</v>
      </c>
      <c r="C4605" s="80">
        <v>3.13</v>
      </c>
      <c r="D4605" s="80">
        <v>3.0874999999999999</v>
      </c>
      <c r="E4605" s="80">
        <v>3.12</v>
      </c>
      <c r="F4605" s="79">
        <v>56462681</v>
      </c>
      <c r="G4605" s="79">
        <v>8100914052</v>
      </c>
      <c r="H4605" s="123">
        <v>25274.850915163999</v>
      </c>
      <c r="I4605" s="124"/>
    </row>
    <row r="4606" spans="1:9" ht="25.35" customHeight="1">
      <c r="A4606" s="81">
        <v>39323</v>
      </c>
      <c r="B4606" s="80">
        <v>3.0649999999999999</v>
      </c>
      <c r="C4606" s="80">
        <v>3.1150000000000002</v>
      </c>
      <c r="D4606" s="80">
        <v>3.0449999999999999</v>
      </c>
      <c r="E4606" s="80">
        <v>3.1</v>
      </c>
      <c r="F4606" s="79">
        <v>43374319</v>
      </c>
      <c r="G4606" s="79">
        <v>8100865799</v>
      </c>
      <c r="H4606" s="123">
        <v>25112.6832043412</v>
      </c>
      <c r="I4606" s="124"/>
    </row>
    <row r="4607" spans="1:9" ht="25.35" customHeight="1">
      <c r="A4607" s="81">
        <v>39322</v>
      </c>
      <c r="B4607" s="80">
        <v>3.1124999999999998</v>
      </c>
      <c r="C4607" s="80">
        <v>3.1150000000000002</v>
      </c>
      <c r="D4607" s="80">
        <v>3.0525000000000002</v>
      </c>
      <c r="E4607" s="80">
        <v>3.06</v>
      </c>
      <c r="F4607" s="79">
        <v>27534190</v>
      </c>
      <c r="G4607" s="79">
        <v>8101865799</v>
      </c>
      <c r="H4607" s="123">
        <v>24791.708881347498</v>
      </c>
      <c r="I4607" s="124"/>
    </row>
    <row r="4608" spans="1:9" ht="25.35" customHeight="1">
      <c r="A4608" s="81">
        <v>39318</v>
      </c>
      <c r="B4608" s="80">
        <v>3.0625</v>
      </c>
      <c r="C4608" s="80">
        <v>3.0924999999999998</v>
      </c>
      <c r="D4608" s="80">
        <v>3.0550000000000002</v>
      </c>
      <c r="E4608" s="80">
        <v>3.09</v>
      </c>
      <c r="F4608" s="79">
        <v>0</v>
      </c>
      <c r="G4608" s="79">
        <v>8101865799</v>
      </c>
      <c r="H4608" s="123">
        <v>25034.7646235213</v>
      </c>
      <c r="I4608" s="124"/>
    </row>
    <row r="4609" spans="1:9" ht="25.35" customHeight="1">
      <c r="A4609" s="81">
        <v>39317</v>
      </c>
      <c r="B4609" s="80">
        <v>3.0775000000000001</v>
      </c>
      <c r="C4609" s="80">
        <v>3.09</v>
      </c>
      <c r="D4609" s="80">
        <v>3.0525000000000002</v>
      </c>
      <c r="E4609" s="80">
        <v>3.06</v>
      </c>
      <c r="F4609" s="79">
        <v>31909322</v>
      </c>
      <c r="G4609" s="79">
        <v>8104260799</v>
      </c>
      <c r="H4609" s="123">
        <v>24799.037581210501</v>
      </c>
      <c r="I4609" s="124"/>
    </row>
    <row r="4610" spans="1:9" ht="25.35" customHeight="1">
      <c r="A4610" s="81">
        <v>39316</v>
      </c>
      <c r="B4610" s="80">
        <v>3.0674999999999999</v>
      </c>
      <c r="C4610" s="80">
        <v>3.0750000000000002</v>
      </c>
      <c r="D4610" s="80">
        <v>3.0150000000000001</v>
      </c>
      <c r="E4610" s="80">
        <v>3.05</v>
      </c>
      <c r="F4610" s="79">
        <v>39957090</v>
      </c>
      <c r="G4610" s="79">
        <v>8106365799</v>
      </c>
      <c r="H4610" s="123">
        <v>24724.4153004084</v>
      </c>
      <c r="I4610" s="124"/>
    </row>
    <row r="4611" spans="1:9" ht="25.35" customHeight="1">
      <c r="A4611" s="81">
        <v>39315</v>
      </c>
      <c r="B4611" s="80">
        <v>3.08</v>
      </c>
      <c r="C4611" s="80">
        <v>3.1225000000000001</v>
      </c>
      <c r="D4611" s="80">
        <v>3.0575000000000001</v>
      </c>
      <c r="E4611" s="80">
        <v>3.12</v>
      </c>
      <c r="F4611" s="79">
        <v>91209529</v>
      </c>
      <c r="G4611" s="79">
        <v>8105738885</v>
      </c>
      <c r="H4611" s="123">
        <v>25289.9043935718</v>
      </c>
      <c r="I4611" s="124"/>
    </row>
    <row r="4612" spans="1:9" ht="25.35" customHeight="1">
      <c r="A4612" s="81">
        <v>39314</v>
      </c>
      <c r="B4612" s="80">
        <v>3.0724999999999998</v>
      </c>
      <c r="C4612" s="80">
        <v>3.1175000000000002</v>
      </c>
      <c r="D4612" s="80">
        <v>3.0724999999999998</v>
      </c>
      <c r="E4612" s="80">
        <v>3.0750000000000002</v>
      </c>
      <c r="F4612" s="79">
        <v>35695629</v>
      </c>
      <c r="G4612" s="79">
        <v>8106738885</v>
      </c>
      <c r="H4612" s="123">
        <v>24928.2224579344</v>
      </c>
      <c r="I4612" s="124"/>
    </row>
    <row r="4613" spans="1:9" ht="25.35" customHeight="1">
      <c r="A4613" s="81">
        <v>39311</v>
      </c>
      <c r="B4613" s="80">
        <v>3</v>
      </c>
      <c r="C4613" s="80">
        <v>3.12</v>
      </c>
      <c r="D4613" s="80">
        <v>2.9775</v>
      </c>
      <c r="E4613" s="80">
        <v>3.0874999999999999</v>
      </c>
      <c r="F4613" s="79">
        <v>81134786</v>
      </c>
      <c r="G4613" s="79">
        <v>8107638821</v>
      </c>
      <c r="H4613" s="123">
        <v>25032.335633042199</v>
      </c>
      <c r="I4613" s="124"/>
    </row>
    <row r="4614" spans="1:9" ht="25.35" customHeight="1">
      <c r="A4614" s="81">
        <v>39310</v>
      </c>
      <c r="B4614" s="80">
        <v>3.05</v>
      </c>
      <c r="C4614" s="80">
        <v>3.09</v>
      </c>
      <c r="D4614" s="80">
        <v>3.0049999999999999</v>
      </c>
      <c r="E4614" s="80">
        <v>3.0049999999999999</v>
      </c>
      <c r="F4614" s="79">
        <v>85879879</v>
      </c>
      <c r="G4614" s="79">
        <v>8109638821</v>
      </c>
      <c r="H4614" s="123">
        <v>24369.4655851795</v>
      </c>
      <c r="I4614" s="124"/>
    </row>
    <row r="4615" spans="1:9" ht="25.35" customHeight="1">
      <c r="A4615" s="81">
        <v>39309</v>
      </c>
      <c r="B4615" s="80">
        <v>3.0975000000000001</v>
      </c>
      <c r="C4615" s="80">
        <v>3.15</v>
      </c>
      <c r="D4615" s="80">
        <v>3.0775000000000001</v>
      </c>
      <c r="E4615" s="80">
        <v>3.1175000000000002</v>
      </c>
      <c r="F4615" s="79">
        <v>81684890</v>
      </c>
      <c r="G4615" s="79">
        <v>8111638821</v>
      </c>
      <c r="H4615" s="123">
        <v>25288.0345659778</v>
      </c>
      <c r="I4615" s="124"/>
    </row>
    <row r="4616" spans="1:9" ht="25.35" customHeight="1">
      <c r="A4616" s="81">
        <v>39308</v>
      </c>
      <c r="B4616" s="80">
        <v>3.06</v>
      </c>
      <c r="C4616" s="80">
        <v>3.14</v>
      </c>
      <c r="D4616" s="80">
        <v>3.0449999999999999</v>
      </c>
      <c r="E4616" s="80">
        <v>3.105</v>
      </c>
      <c r="F4616" s="79">
        <v>109544467</v>
      </c>
      <c r="G4616" s="79">
        <v>8113638821</v>
      </c>
      <c r="H4616" s="123">
        <v>25192.848693960401</v>
      </c>
      <c r="I4616" s="124"/>
    </row>
    <row r="4617" spans="1:9" ht="25.35" customHeight="1">
      <c r="A4617" s="81">
        <v>39307</v>
      </c>
      <c r="B4617" s="80">
        <v>3.0049999999999999</v>
      </c>
      <c r="C4617" s="80">
        <v>3.0950000000000002</v>
      </c>
      <c r="D4617" s="80">
        <v>2.99</v>
      </c>
      <c r="E4617" s="80">
        <v>3.08</v>
      </c>
      <c r="F4617" s="79">
        <v>94669102</v>
      </c>
      <c r="G4617" s="79">
        <v>8098963490</v>
      </c>
      <c r="H4617" s="123">
        <v>24944.806931298099</v>
      </c>
      <c r="I4617" s="124"/>
    </row>
    <row r="4618" spans="1:9" ht="25.35" customHeight="1">
      <c r="A4618" s="81">
        <v>39304</v>
      </c>
      <c r="B4618" s="80">
        <v>3.07</v>
      </c>
      <c r="C4618" s="80">
        <v>3.0775000000000001</v>
      </c>
      <c r="D4618" s="80">
        <v>2.95</v>
      </c>
      <c r="E4618" s="80">
        <v>2.95</v>
      </c>
      <c r="F4618" s="79">
        <v>68090101</v>
      </c>
      <c r="G4618" s="79">
        <v>8103463490</v>
      </c>
      <c r="H4618" s="123">
        <v>23905.217681903301</v>
      </c>
      <c r="I4618" s="124"/>
    </row>
    <row r="4619" spans="1:9" ht="25.35" customHeight="1">
      <c r="A4619" s="81">
        <v>39303</v>
      </c>
      <c r="B4619" s="80">
        <v>3.1625000000000001</v>
      </c>
      <c r="C4619" s="80">
        <v>3.1625000000000001</v>
      </c>
      <c r="D4619" s="80">
        <v>3.0175000000000001</v>
      </c>
      <c r="E4619" s="80">
        <v>3.0950000000000002</v>
      </c>
      <c r="F4619" s="79">
        <v>89625043</v>
      </c>
      <c r="G4619" s="79">
        <v>8110463490</v>
      </c>
      <c r="H4619" s="123">
        <v>25101.8847335922</v>
      </c>
      <c r="I4619" s="124"/>
    </row>
    <row r="4620" spans="1:9" ht="25.35" customHeight="1">
      <c r="A4620" s="81">
        <v>39302</v>
      </c>
      <c r="B4620" s="80">
        <v>3.21</v>
      </c>
      <c r="C4620" s="80">
        <v>3.21</v>
      </c>
      <c r="D4620" s="80">
        <v>3.16</v>
      </c>
      <c r="E4620" s="80">
        <v>3.1825000000000001</v>
      </c>
      <c r="F4620" s="79">
        <v>82536799</v>
      </c>
      <c r="G4620" s="79">
        <v>8112726638</v>
      </c>
      <c r="H4620" s="123">
        <v>25818.7515970071</v>
      </c>
      <c r="I4620" s="124"/>
    </row>
    <row r="4621" spans="1:9" ht="25.35" customHeight="1">
      <c r="A4621" s="81">
        <v>39301</v>
      </c>
      <c r="B4621" s="80">
        <v>3.1575000000000002</v>
      </c>
      <c r="C4621" s="80">
        <v>3.19</v>
      </c>
      <c r="D4621" s="80">
        <v>3.15</v>
      </c>
      <c r="E4621" s="80">
        <v>3.19</v>
      </c>
      <c r="F4621" s="79">
        <v>61199932</v>
      </c>
      <c r="G4621" s="79">
        <v>8116726638</v>
      </c>
      <c r="H4621" s="123">
        <v>25892.358439662799</v>
      </c>
      <c r="I4621" s="124"/>
    </row>
    <row r="4622" spans="1:9" ht="25.35" customHeight="1">
      <c r="A4622" s="81">
        <v>39300</v>
      </c>
      <c r="B4622" s="80">
        <v>3.14</v>
      </c>
      <c r="C4622" s="80">
        <v>3.1549999999999998</v>
      </c>
      <c r="D4622" s="80">
        <v>3.11</v>
      </c>
      <c r="E4622" s="80">
        <v>3.1324999999999998</v>
      </c>
      <c r="F4622" s="79">
        <v>42741515</v>
      </c>
      <c r="G4622" s="79">
        <v>8121902644</v>
      </c>
      <c r="H4622" s="123">
        <v>25441.859490134499</v>
      </c>
      <c r="I4622" s="124"/>
    </row>
    <row r="4623" spans="1:9" ht="25.35" customHeight="1">
      <c r="A4623" s="81">
        <v>39297</v>
      </c>
      <c r="B4623" s="80">
        <v>3.18</v>
      </c>
      <c r="C4623" s="80">
        <v>3.1875</v>
      </c>
      <c r="D4623" s="80">
        <v>3.1375000000000002</v>
      </c>
      <c r="E4623" s="80">
        <v>3.1549999999999998</v>
      </c>
      <c r="F4623" s="79">
        <v>41204939</v>
      </c>
      <c r="G4623" s="79">
        <v>8127402644</v>
      </c>
      <c r="H4623" s="123">
        <v>25641.9551092931</v>
      </c>
      <c r="I4623" s="124"/>
    </row>
    <row r="4624" spans="1:9" ht="25.35" customHeight="1">
      <c r="A4624" s="81">
        <v>39296</v>
      </c>
      <c r="B4624" s="80">
        <v>3.14</v>
      </c>
      <c r="C4624" s="80">
        <v>3.1850000000000001</v>
      </c>
      <c r="D4624" s="80">
        <v>3.1225000000000001</v>
      </c>
      <c r="E4624" s="80">
        <v>3.1749999999999998</v>
      </c>
      <c r="F4624" s="79">
        <v>48071309</v>
      </c>
      <c r="G4624" s="79">
        <v>8136402644</v>
      </c>
      <c r="H4624" s="123">
        <v>25833.0780067261</v>
      </c>
      <c r="I4624" s="124"/>
    </row>
    <row r="4625" spans="1:9" ht="25.35" customHeight="1">
      <c r="A4625" s="81">
        <v>39295</v>
      </c>
      <c r="B4625" s="80">
        <v>3.1225000000000001</v>
      </c>
      <c r="C4625" s="80">
        <v>3.1375000000000002</v>
      </c>
      <c r="D4625" s="80">
        <v>3.08</v>
      </c>
      <c r="E4625" s="80">
        <v>3.1</v>
      </c>
      <c r="F4625" s="79">
        <v>47608994</v>
      </c>
      <c r="G4625" s="79">
        <v>8135857617</v>
      </c>
      <c r="H4625" s="123">
        <v>25221.157836804199</v>
      </c>
      <c r="I4625" s="124"/>
    </row>
    <row r="4626" spans="1:9" ht="25.35" customHeight="1">
      <c r="A4626" s="81">
        <v>39294</v>
      </c>
      <c r="B4626" s="80">
        <v>3.1324999999999998</v>
      </c>
      <c r="C4626" s="80">
        <v>3.1625000000000001</v>
      </c>
      <c r="D4626" s="80">
        <v>3.13</v>
      </c>
      <c r="E4626" s="80">
        <v>3.15</v>
      </c>
      <c r="F4626" s="79">
        <v>80388174</v>
      </c>
      <c r="G4626" s="79">
        <v>8139625237</v>
      </c>
      <c r="H4626" s="123">
        <v>25639.820272805198</v>
      </c>
      <c r="I4626" s="124"/>
    </row>
    <row r="4627" spans="1:9" ht="25.35" customHeight="1">
      <c r="A4627" s="81">
        <v>39293</v>
      </c>
      <c r="B4627" s="80">
        <v>3.12</v>
      </c>
      <c r="C4627" s="80">
        <v>3.17</v>
      </c>
      <c r="D4627" s="80">
        <v>3.0924999999999998</v>
      </c>
      <c r="E4627" s="80">
        <v>3.12</v>
      </c>
      <c r="F4627" s="79">
        <v>47693909</v>
      </c>
      <c r="G4627" s="79">
        <v>8145125237</v>
      </c>
      <c r="H4627" s="123">
        <v>25412.789807304402</v>
      </c>
      <c r="I4627" s="124"/>
    </row>
    <row r="4628" spans="1:9" ht="25.35" customHeight="1">
      <c r="A4628" s="81">
        <v>39290</v>
      </c>
      <c r="B4628" s="80">
        <v>3.0825</v>
      </c>
      <c r="C4628" s="80">
        <v>3.1775000000000002</v>
      </c>
      <c r="D4628" s="80">
        <v>3.0525000000000002</v>
      </c>
      <c r="E4628" s="80">
        <v>3.13</v>
      </c>
      <c r="F4628" s="79">
        <v>77475642</v>
      </c>
      <c r="G4628" s="79">
        <v>8154125237</v>
      </c>
      <c r="H4628" s="123">
        <v>25522.412924975601</v>
      </c>
      <c r="I4628" s="124"/>
    </row>
    <row r="4629" spans="1:9" ht="25.35" customHeight="1">
      <c r="A4629" s="81">
        <v>39289</v>
      </c>
      <c r="B4629" s="80">
        <v>3.3275000000000001</v>
      </c>
      <c r="C4629" s="80">
        <v>3.3275000000000001</v>
      </c>
      <c r="D4629" s="80">
        <v>3.11</v>
      </c>
      <c r="E4629" s="80">
        <v>3.11</v>
      </c>
      <c r="F4629" s="79">
        <v>74156231</v>
      </c>
      <c r="G4629" s="79">
        <v>8154125237</v>
      </c>
      <c r="H4629" s="123">
        <v>25359.328631668199</v>
      </c>
      <c r="I4629" s="124"/>
    </row>
    <row r="4630" spans="1:9" ht="25.35" customHeight="1">
      <c r="A4630" s="81">
        <v>39288</v>
      </c>
      <c r="B4630" s="80">
        <v>3.2075</v>
      </c>
      <c r="C4630" s="80">
        <v>3.31</v>
      </c>
      <c r="D4630" s="80">
        <v>3.1924999999999999</v>
      </c>
      <c r="E4630" s="80">
        <v>3.2825000000000002</v>
      </c>
      <c r="F4630" s="79">
        <v>50120014</v>
      </c>
      <c r="G4630" s="79">
        <v>8153568165</v>
      </c>
      <c r="H4630" s="123">
        <v>26764.087734887999</v>
      </c>
      <c r="I4630" s="124"/>
    </row>
    <row r="4631" spans="1:9" ht="25.35" customHeight="1">
      <c r="A4631" s="81">
        <v>39287</v>
      </c>
      <c r="B4631" s="80">
        <v>3.29</v>
      </c>
      <c r="C4631" s="80">
        <v>3.29</v>
      </c>
      <c r="D4631" s="80">
        <v>3.2250000000000001</v>
      </c>
      <c r="E4631" s="80">
        <v>3.2250000000000001</v>
      </c>
      <c r="F4631" s="79">
        <v>30335987</v>
      </c>
      <c r="G4631" s="79">
        <v>8153568165</v>
      </c>
      <c r="H4631" s="123">
        <v>26295.256554540101</v>
      </c>
      <c r="I4631" s="124"/>
    </row>
    <row r="4632" spans="1:9" ht="25.35" customHeight="1">
      <c r="A4632" s="81">
        <v>39286</v>
      </c>
      <c r="B4632" s="80">
        <v>3.2749999999999999</v>
      </c>
      <c r="C4632" s="80">
        <v>3.3050000000000002</v>
      </c>
      <c r="D4632" s="80">
        <v>3.27</v>
      </c>
      <c r="E4632" s="80">
        <v>3.2825000000000002</v>
      </c>
      <c r="F4632" s="79">
        <v>28699048</v>
      </c>
      <c r="G4632" s="79">
        <v>8153568165</v>
      </c>
      <c r="H4632" s="123">
        <v>26764.087734887999</v>
      </c>
      <c r="I4632" s="124"/>
    </row>
    <row r="4633" spans="1:9" ht="25.35" customHeight="1">
      <c r="A4633" s="81">
        <v>39283</v>
      </c>
      <c r="B4633" s="80">
        <v>3.3125</v>
      </c>
      <c r="C4633" s="80">
        <v>3.3325</v>
      </c>
      <c r="D4633" s="80">
        <v>3.2749999999999999</v>
      </c>
      <c r="E4633" s="80">
        <v>3.2825000000000002</v>
      </c>
      <c r="F4633" s="79">
        <v>50511072</v>
      </c>
      <c r="G4633" s="79">
        <v>8154368165</v>
      </c>
      <c r="H4633" s="123">
        <v>26766.713734910802</v>
      </c>
      <c r="I4633" s="124"/>
    </row>
    <row r="4634" spans="1:9" ht="25.35" customHeight="1">
      <c r="A4634" s="81">
        <v>39282</v>
      </c>
      <c r="B4634" s="80">
        <v>3.3149999999999999</v>
      </c>
      <c r="C4634" s="80">
        <v>3.335</v>
      </c>
      <c r="D4634" s="80">
        <v>3.2925</v>
      </c>
      <c r="E4634" s="80">
        <v>3.3050000000000002</v>
      </c>
      <c r="F4634" s="79">
        <v>32295911</v>
      </c>
      <c r="G4634" s="79">
        <v>8155241104</v>
      </c>
      <c r="H4634" s="123">
        <v>26953.072393141101</v>
      </c>
      <c r="I4634" s="124"/>
    </row>
    <row r="4635" spans="1:9" ht="25.35" customHeight="1">
      <c r="A4635" s="81">
        <v>39281</v>
      </c>
      <c r="B4635" s="80">
        <v>3.3149999999999999</v>
      </c>
      <c r="C4635" s="80">
        <v>3.36</v>
      </c>
      <c r="D4635" s="80">
        <v>3.3025000000000002</v>
      </c>
      <c r="E4635" s="80">
        <v>3.3050000000000002</v>
      </c>
      <c r="F4635" s="79">
        <v>31497701</v>
      </c>
      <c r="G4635" s="79">
        <v>8156441104</v>
      </c>
      <c r="H4635" s="123">
        <v>26957.038393221199</v>
      </c>
      <c r="I4635" s="124"/>
    </row>
    <row r="4636" spans="1:9" ht="25.35" customHeight="1">
      <c r="A4636" s="81">
        <v>39280</v>
      </c>
      <c r="B4636" s="80">
        <v>3.3374999999999999</v>
      </c>
      <c r="C4636" s="80">
        <v>3.3650000000000002</v>
      </c>
      <c r="D4636" s="80">
        <v>3.3125</v>
      </c>
      <c r="E4636" s="80">
        <v>3.35</v>
      </c>
      <c r="F4636" s="79">
        <v>29912701</v>
      </c>
      <c r="G4636" s="79">
        <v>8156891124</v>
      </c>
      <c r="H4636" s="123">
        <v>27325.584487498199</v>
      </c>
      <c r="I4636" s="124"/>
    </row>
    <row r="4637" spans="1:9" ht="25.35" customHeight="1">
      <c r="A4637" s="81">
        <v>39279</v>
      </c>
      <c r="B4637" s="80">
        <v>3.3275000000000001</v>
      </c>
      <c r="C4637" s="80">
        <v>3.3675000000000002</v>
      </c>
      <c r="D4637" s="80">
        <v>3.32</v>
      </c>
      <c r="E4637" s="80">
        <v>3.3424999999999998</v>
      </c>
      <c r="F4637" s="79">
        <v>80913066</v>
      </c>
      <c r="G4637" s="79">
        <v>8157891124</v>
      </c>
      <c r="H4637" s="123">
        <v>27267.7508485709</v>
      </c>
      <c r="I4637" s="124"/>
    </row>
    <row r="4638" spans="1:9" ht="25.35" customHeight="1">
      <c r="A4638" s="81">
        <v>39276</v>
      </c>
      <c r="B4638" s="80">
        <v>3.3125</v>
      </c>
      <c r="C4638" s="80">
        <v>3.32</v>
      </c>
      <c r="D4638" s="80">
        <v>3.2774999999999999</v>
      </c>
      <c r="E4638" s="80">
        <v>3.2974999999999999</v>
      </c>
      <c r="F4638" s="79">
        <v>40474634</v>
      </c>
      <c r="G4638" s="79">
        <v>8160316124</v>
      </c>
      <c r="H4638" s="123">
        <v>26908.641562838799</v>
      </c>
      <c r="I4638" s="124"/>
    </row>
    <row r="4639" spans="1:9" ht="25.35" customHeight="1">
      <c r="A4639" s="81">
        <v>39275</v>
      </c>
      <c r="B4639" s="80">
        <v>3.24</v>
      </c>
      <c r="C4639" s="80">
        <v>3.2949999999999999</v>
      </c>
      <c r="D4639" s="80">
        <v>3.21</v>
      </c>
      <c r="E4639" s="80">
        <v>3.2949999999999999</v>
      </c>
      <c r="F4639" s="79">
        <v>56026768</v>
      </c>
      <c r="G4639" s="79">
        <v>8162516030</v>
      </c>
      <c r="H4639" s="123">
        <v>26895.490941600601</v>
      </c>
      <c r="I4639" s="124"/>
    </row>
    <row r="4640" spans="1:9" ht="25.35" customHeight="1">
      <c r="A4640" s="81">
        <v>39274</v>
      </c>
      <c r="B4640" s="80">
        <v>3.24</v>
      </c>
      <c r="C4640" s="80">
        <v>3.2675000000000001</v>
      </c>
      <c r="D4640" s="80">
        <v>3.2174999999999998</v>
      </c>
      <c r="E4640" s="80">
        <v>3.2450000000000001</v>
      </c>
      <c r="F4640" s="79">
        <v>32297968</v>
      </c>
      <c r="G4640" s="79">
        <v>8163766030</v>
      </c>
      <c r="H4640" s="123">
        <v>26491.419833081101</v>
      </c>
      <c r="I4640" s="124"/>
    </row>
    <row r="4641" spans="1:9" ht="25.35" customHeight="1">
      <c r="A4641" s="81">
        <v>39273</v>
      </c>
      <c r="B4641" s="80">
        <v>3.35</v>
      </c>
      <c r="C4641" s="80">
        <v>3.35</v>
      </c>
      <c r="D4641" s="80">
        <v>3.26</v>
      </c>
      <c r="E4641" s="80">
        <v>3.26</v>
      </c>
      <c r="F4641" s="79">
        <v>44335876</v>
      </c>
      <c r="G4641" s="79">
        <v>8167155589</v>
      </c>
      <c r="H4641" s="123">
        <v>26624.927142251901</v>
      </c>
      <c r="I4641" s="124"/>
    </row>
    <row r="4642" spans="1:9" ht="25.35" customHeight="1">
      <c r="A4642" s="81">
        <v>39272</v>
      </c>
      <c r="B4642" s="80">
        <v>3.33</v>
      </c>
      <c r="C4642" s="80">
        <v>3.3525</v>
      </c>
      <c r="D4642" s="80">
        <v>3.3050000000000002</v>
      </c>
      <c r="E4642" s="80">
        <v>3.3374999999999999</v>
      </c>
      <c r="F4642" s="79">
        <v>29035090</v>
      </c>
      <c r="G4642" s="79">
        <v>8167980589</v>
      </c>
      <c r="H4642" s="123">
        <v>27260.635994746801</v>
      </c>
      <c r="I4642" s="124"/>
    </row>
    <row r="4643" spans="1:9" ht="25.35" customHeight="1">
      <c r="A4643" s="81">
        <v>39269</v>
      </c>
      <c r="B4643" s="80">
        <v>3.3</v>
      </c>
      <c r="C4643" s="80">
        <v>3.3149999999999999</v>
      </c>
      <c r="D4643" s="80">
        <v>3.2675000000000001</v>
      </c>
      <c r="E4643" s="80">
        <v>3.3050000000000002</v>
      </c>
      <c r="F4643" s="79">
        <v>25948878</v>
      </c>
      <c r="G4643" s="79">
        <v>8168730589</v>
      </c>
      <c r="H4643" s="123">
        <v>26997.655141966599</v>
      </c>
      <c r="I4643" s="124"/>
    </row>
    <row r="4644" spans="1:9" ht="25.35" customHeight="1">
      <c r="A4644" s="81">
        <v>39268</v>
      </c>
      <c r="B4644" s="80">
        <v>3.38</v>
      </c>
      <c r="C4644" s="80">
        <v>3.38</v>
      </c>
      <c r="D4644" s="80">
        <v>3.2774999999999999</v>
      </c>
      <c r="E4644" s="80">
        <v>3.2875000000000001</v>
      </c>
      <c r="F4644" s="79">
        <v>77502683</v>
      </c>
      <c r="G4644" s="79">
        <v>8640654852</v>
      </c>
      <c r="H4644" s="123">
        <v>28406.152001912898</v>
      </c>
      <c r="I4644" s="124"/>
    </row>
    <row r="4645" spans="1:9" ht="25.35" customHeight="1">
      <c r="A4645" s="81">
        <v>39267</v>
      </c>
      <c r="B4645" s="80">
        <v>3.3374999999999999</v>
      </c>
      <c r="C4645" s="80">
        <v>3.37</v>
      </c>
      <c r="D4645" s="80">
        <v>3.31</v>
      </c>
      <c r="E4645" s="80">
        <v>3.3675000000000002</v>
      </c>
      <c r="F4645" s="79">
        <v>32033639</v>
      </c>
      <c r="G4645" s="79">
        <v>8169380126</v>
      </c>
      <c r="H4645" s="123">
        <v>27510.388119669999</v>
      </c>
      <c r="I4645" s="124"/>
    </row>
    <row r="4646" spans="1:9" ht="25.35" customHeight="1">
      <c r="A4646" s="81">
        <v>39266</v>
      </c>
      <c r="B4646" s="80">
        <v>3.33</v>
      </c>
      <c r="C4646" s="80">
        <v>3.3475000000000001</v>
      </c>
      <c r="D4646" s="80">
        <v>3.3125</v>
      </c>
      <c r="E4646" s="80">
        <v>3.3224999999999998</v>
      </c>
      <c r="F4646" s="79">
        <v>63627706</v>
      </c>
      <c r="G4646" s="79">
        <v>8169823700</v>
      </c>
      <c r="H4646" s="123">
        <v>27144.239165336501</v>
      </c>
      <c r="I4646" s="124"/>
    </row>
    <row r="4647" spans="1:9" ht="25.35" customHeight="1">
      <c r="A4647" s="81">
        <v>39265</v>
      </c>
      <c r="B4647" s="80">
        <v>3.3224999999999998</v>
      </c>
      <c r="C4647" s="80">
        <v>3.3525</v>
      </c>
      <c r="D4647" s="80">
        <v>3.2974999999999999</v>
      </c>
      <c r="E4647" s="80">
        <v>3.31</v>
      </c>
      <c r="F4647" s="79">
        <v>41396670</v>
      </c>
      <c r="G4647" s="79">
        <v>8170749053</v>
      </c>
      <c r="H4647" s="123">
        <v>27045.178897895999</v>
      </c>
      <c r="I4647" s="124"/>
    </row>
    <row r="4648" spans="1:9" ht="25.35" customHeight="1">
      <c r="A4648" s="81">
        <v>39262</v>
      </c>
      <c r="B4648" s="80">
        <v>3.35</v>
      </c>
      <c r="C4648" s="80">
        <v>3.36</v>
      </c>
      <c r="D4648" s="80">
        <v>3.3075000000000001</v>
      </c>
      <c r="E4648" s="80">
        <v>3.3250000000000002</v>
      </c>
      <c r="F4648" s="79">
        <v>61692679</v>
      </c>
      <c r="G4648" s="79">
        <v>8170749053</v>
      </c>
      <c r="H4648" s="123">
        <v>27167.740990836701</v>
      </c>
      <c r="I4648" s="124"/>
    </row>
    <row r="4649" spans="1:9" ht="25.35" customHeight="1">
      <c r="A4649" s="81">
        <v>39261</v>
      </c>
      <c r="B4649" s="80">
        <v>3.3275000000000001</v>
      </c>
      <c r="C4649" s="80">
        <v>3.3450000000000002</v>
      </c>
      <c r="D4649" s="80">
        <v>3.2850000000000001</v>
      </c>
      <c r="E4649" s="80">
        <v>3.29</v>
      </c>
      <c r="F4649" s="79">
        <v>70361346</v>
      </c>
      <c r="G4649" s="79">
        <v>8170749053</v>
      </c>
      <c r="H4649" s="123">
        <v>26881.7640726807</v>
      </c>
      <c r="I4649" s="124"/>
    </row>
    <row r="4650" spans="1:9" ht="25.35" customHeight="1">
      <c r="A4650" s="81">
        <v>39260</v>
      </c>
      <c r="B4650" s="80">
        <v>3.1974999999999998</v>
      </c>
      <c r="C4650" s="80">
        <v>3.3</v>
      </c>
      <c r="D4650" s="80">
        <v>3.18</v>
      </c>
      <c r="E4650" s="80">
        <v>3.2925</v>
      </c>
      <c r="F4650" s="79">
        <v>60024448</v>
      </c>
      <c r="G4650" s="79">
        <v>8170731319</v>
      </c>
      <c r="H4650" s="123">
        <v>26902.133023651801</v>
      </c>
      <c r="I4650" s="124"/>
    </row>
    <row r="4651" spans="1:9" ht="25.35" customHeight="1">
      <c r="A4651" s="81">
        <v>39259</v>
      </c>
      <c r="B4651" s="80">
        <v>3.1524999999999999</v>
      </c>
      <c r="C4651" s="80">
        <v>3.25</v>
      </c>
      <c r="D4651" s="80">
        <v>3.145</v>
      </c>
      <c r="E4651" s="80">
        <v>3.2075</v>
      </c>
      <c r="F4651" s="79">
        <v>57959176</v>
      </c>
      <c r="G4651" s="79">
        <v>8170706207</v>
      </c>
      <c r="H4651" s="123">
        <v>26207.540003108599</v>
      </c>
      <c r="I4651" s="124"/>
    </row>
    <row r="4652" spans="1:9" ht="25.35" customHeight="1">
      <c r="A4652" s="81">
        <v>39258</v>
      </c>
      <c r="B4652" s="80">
        <v>3.1425000000000001</v>
      </c>
      <c r="C4652" s="80">
        <v>3.1625000000000001</v>
      </c>
      <c r="D4652" s="80">
        <v>3.1274999999999999</v>
      </c>
      <c r="E4652" s="80">
        <v>3.1524999999999999</v>
      </c>
      <c r="F4652" s="79">
        <v>44836411</v>
      </c>
      <c r="G4652" s="79">
        <v>8165503862</v>
      </c>
      <c r="H4652" s="123">
        <v>25741.750224104198</v>
      </c>
      <c r="I4652" s="124"/>
    </row>
    <row r="4653" spans="1:9" ht="25.35" customHeight="1">
      <c r="A4653" s="81">
        <v>39255</v>
      </c>
      <c r="B4653" s="80">
        <v>3.19</v>
      </c>
      <c r="C4653" s="80">
        <v>3.21</v>
      </c>
      <c r="D4653" s="80">
        <v>3.1675</v>
      </c>
      <c r="E4653" s="80">
        <v>3.17</v>
      </c>
      <c r="F4653" s="79">
        <v>22965408</v>
      </c>
      <c r="G4653" s="79">
        <v>8166503862</v>
      </c>
      <c r="H4653" s="123">
        <v>25887.8178655948</v>
      </c>
      <c r="I4653" s="124"/>
    </row>
    <row r="4654" spans="1:9" ht="25.35" customHeight="1">
      <c r="A4654" s="81">
        <v>39254</v>
      </c>
      <c r="B4654" s="80">
        <v>3.2</v>
      </c>
      <c r="C4654" s="80">
        <v>3.2225000000000001</v>
      </c>
      <c r="D4654" s="80">
        <v>3.165</v>
      </c>
      <c r="E4654" s="80">
        <v>3.1749999999999998</v>
      </c>
      <c r="F4654" s="79">
        <v>39658575</v>
      </c>
      <c r="G4654" s="79">
        <v>8169503862</v>
      </c>
      <c r="H4654" s="123">
        <v>25938.174372297701</v>
      </c>
      <c r="I4654" s="124"/>
    </row>
    <row r="4655" spans="1:9" ht="25.35" customHeight="1">
      <c r="A4655" s="81">
        <v>39253</v>
      </c>
      <c r="B4655" s="80">
        <v>3.2774999999999999</v>
      </c>
      <c r="C4655" s="80">
        <v>3.2825000000000002</v>
      </c>
      <c r="D4655" s="80">
        <v>3.22</v>
      </c>
      <c r="E4655" s="80">
        <v>3.22</v>
      </c>
      <c r="F4655" s="79">
        <v>42728302</v>
      </c>
      <c r="G4655" s="79">
        <v>8171003862</v>
      </c>
      <c r="H4655" s="123">
        <v>26310.632669414299</v>
      </c>
      <c r="I4655" s="124"/>
    </row>
    <row r="4656" spans="1:9" ht="25.35" customHeight="1">
      <c r="A4656" s="81">
        <v>39252</v>
      </c>
      <c r="B4656" s="80">
        <v>3.28</v>
      </c>
      <c r="C4656" s="80">
        <v>3.2850000000000001</v>
      </c>
      <c r="D4656" s="80">
        <v>3.25</v>
      </c>
      <c r="E4656" s="80">
        <v>3.2549999999999999</v>
      </c>
      <c r="F4656" s="79">
        <v>40865824</v>
      </c>
      <c r="G4656" s="79">
        <v>8171534053</v>
      </c>
      <c r="H4656" s="123">
        <v>26598.344277672899</v>
      </c>
      <c r="I4656" s="124"/>
    </row>
    <row r="4657" spans="1:9" ht="25.35" customHeight="1">
      <c r="A4657" s="81">
        <v>39251</v>
      </c>
      <c r="B4657" s="80">
        <v>3.3125</v>
      </c>
      <c r="C4657" s="80">
        <v>3.3125</v>
      </c>
      <c r="D4657" s="80">
        <v>3.2524999999999999</v>
      </c>
      <c r="E4657" s="80">
        <v>3.2625000000000002</v>
      </c>
      <c r="F4657" s="79">
        <v>24611810</v>
      </c>
      <c r="G4657" s="79">
        <v>8172784053</v>
      </c>
      <c r="H4657" s="123">
        <v>26663.708362621201</v>
      </c>
      <c r="I4657" s="124"/>
    </row>
    <row r="4658" spans="1:9" ht="25.35" customHeight="1">
      <c r="A4658" s="81">
        <v>39248</v>
      </c>
      <c r="B4658" s="80">
        <v>3.2974999999999999</v>
      </c>
      <c r="C4658" s="80">
        <v>3.3149999999999999</v>
      </c>
      <c r="D4658" s="80">
        <v>3.27</v>
      </c>
      <c r="E4658" s="80">
        <v>3.29</v>
      </c>
      <c r="F4658" s="79">
        <v>130474859</v>
      </c>
      <c r="G4658" s="79">
        <v>8174084053</v>
      </c>
      <c r="H4658" s="123">
        <v>26892.736222553402</v>
      </c>
      <c r="I4658" s="124"/>
    </row>
    <row r="4659" spans="1:9" ht="25.35" customHeight="1">
      <c r="A4659" s="81">
        <v>39247</v>
      </c>
      <c r="B4659" s="80">
        <v>3.2574999999999998</v>
      </c>
      <c r="C4659" s="80">
        <v>3.28</v>
      </c>
      <c r="D4659" s="80">
        <v>3.24</v>
      </c>
      <c r="E4659" s="80">
        <v>3.28</v>
      </c>
      <c r="F4659" s="79">
        <v>76523710</v>
      </c>
      <c r="G4659" s="79">
        <v>8176476462</v>
      </c>
      <c r="H4659" s="123">
        <v>26818.842561429101</v>
      </c>
      <c r="I4659" s="124"/>
    </row>
    <row r="4660" spans="1:9" ht="25.35" customHeight="1">
      <c r="A4660" s="81">
        <v>39246</v>
      </c>
      <c r="B4660" s="80">
        <v>3.23</v>
      </c>
      <c r="C4660" s="80">
        <v>3.2625000000000002</v>
      </c>
      <c r="D4660" s="80">
        <v>3.1850000000000001</v>
      </c>
      <c r="E4660" s="80">
        <v>3.2374999999999998</v>
      </c>
      <c r="F4660" s="79">
        <v>65952840</v>
      </c>
      <c r="G4660" s="79">
        <v>8176476462</v>
      </c>
      <c r="H4660" s="123">
        <v>26471.342155840201</v>
      </c>
      <c r="I4660" s="124"/>
    </row>
    <row r="4661" spans="1:9" ht="25.35" customHeight="1">
      <c r="A4661" s="81">
        <v>39245</v>
      </c>
      <c r="B4661" s="80">
        <v>3.2225000000000001</v>
      </c>
      <c r="C4661" s="80">
        <v>3.2650000000000001</v>
      </c>
      <c r="D4661" s="80">
        <v>3.2050000000000001</v>
      </c>
      <c r="E4661" s="80">
        <v>3.22</v>
      </c>
      <c r="F4661" s="79">
        <v>33603869</v>
      </c>
      <c r="G4661" s="79">
        <v>8177476462</v>
      </c>
      <c r="H4661" s="123">
        <v>26331.474441599501</v>
      </c>
      <c r="I4661" s="124"/>
    </row>
    <row r="4662" spans="1:9" ht="25.35" customHeight="1">
      <c r="A4662" s="81">
        <v>39244</v>
      </c>
      <c r="B4662" s="80">
        <v>3.22</v>
      </c>
      <c r="C4662" s="80">
        <v>3.2475000000000001</v>
      </c>
      <c r="D4662" s="80">
        <v>3.2050000000000001</v>
      </c>
      <c r="E4662" s="80">
        <v>3.2275</v>
      </c>
      <c r="F4662" s="79">
        <v>35770323</v>
      </c>
      <c r="G4662" s="79">
        <v>8178476462</v>
      </c>
      <c r="H4662" s="123">
        <v>26396.032469120899</v>
      </c>
      <c r="I4662" s="124"/>
    </row>
    <row r="4663" spans="1:9" ht="25.35" customHeight="1">
      <c r="A4663" s="81">
        <v>39241</v>
      </c>
      <c r="B4663" s="80">
        <v>3.1775000000000002</v>
      </c>
      <c r="C4663" s="80">
        <v>3.2250000000000001</v>
      </c>
      <c r="D4663" s="80">
        <v>3.165</v>
      </c>
      <c r="E4663" s="80">
        <v>3.2174999999999998</v>
      </c>
      <c r="F4663" s="79">
        <v>38474226</v>
      </c>
      <c r="G4663" s="79">
        <v>8179976462</v>
      </c>
      <c r="H4663" s="123">
        <v>26319.074032453998</v>
      </c>
      <c r="I4663" s="124"/>
    </row>
    <row r="4664" spans="1:9" ht="25.35" customHeight="1">
      <c r="A4664" s="81">
        <v>39240</v>
      </c>
      <c r="B4664" s="80">
        <v>3.2374999999999998</v>
      </c>
      <c r="C4664" s="80">
        <v>3.26</v>
      </c>
      <c r="D4664" s="80">
        <v>3.18</v>
      </c>
      <c r="E4664" s="80">
        <v>3.1875</v>
      </c>
      <c r="F4664" s="79">
        <v>39907008</v>
      </c>
      <c r="G4664" s="79">
        <v>8181976462</v>
      </c>
      <c r="H4664" s="123">
        <v>26080.049972624998</v>
      </c>
      <c r="I4664" s="124"/>
    </row>
    <row r="4665" spans="1:9" ht="25.35" customHeight="1">
      <c r="A4665" s="81">
        <v>39239</v>
      </c>
      <c r="B4665" s="80">
        <v>3.2549999999999999</v>
      </c>
      <c r="C4665" s="80">
        <v>3.2675000000000001</v>
      </c>
      <c r="D4665" s="80">
        <v>3.21</v>
      </c>
      <c r="E4665" s="80">
        <v>3.21</v>
      </c>
      <c r="F4665" s="79">
        <v>40532236</v>
      </c>
      <c r="G4665" s="79">
        <v>8183428270</v>
      </c>
      <c r="H4665" s="123">
        <v>26268.805058873</v>
      </c>
      <c r="I4665" s="124"/>
    </row>
    <row r="4666" spans="1:9" ht="25.35" customHeight="1">
      <c r="A4666" s="81">
        <v>39238</v>
      </c>
      <c r="B4666" s="80">
        <v>3.3025000000000002</v>
      </c>
      <c r="C4666" s="80">
        <v>3.3125</v>
      </c>
      <c r="D4666" s="80">
        <v>3.2425000000000002</v>
      </c>
      <c r="E4666" s="80">
        <v>3.2625000000000002</v>
      </c>
      <c r="F4666" s="79">
        <v>48990595</v>
      </c>
      <c r="G4666" s="79">
        <v>8186428270</v>
      </c>
      <c r="H4666" s="123">
        <v>26708.222621234301</v>
      </c>
      <c r="I4666" s="124"/>
    </row>
    <row r="4667" spans="1:9" ht="25.35" customHeight="1">
      <c r="A4667" s="81">
        <v>39237</v>
      </c>
      <c r="B4667" s="80">
        <v>3.3025000000000002</v>
      </c>
      <c r="C4667" s="80">
        <v>3.3374999999999999</v>
      </c>
      <c r="D4667" s="80">
        <v>3.2774999999999999</v>
      </c>
      <c r="E4667" s="80">
        <v>3.29</v>
      </c>
      <c r="F4667" s="79">
        <v>38863274</v>
      </c>
      <c r="G4667" s="79">
        <v>8188428270</v>
      </c>
      <c r="H4667" s="123">
        <v>26939.9286959362</v>
      </c>
      <c r="I4667" s="124"/>
    </row>
    <row r="4668" spans="1:9" ht="25.35" customHeight="1">
      <c r="A4668" s="81">
        <v>39234</v>
      </c>
      <c r="B4668" s="80">
        <v>3.2949999999999999</v>
      </c>
      <c r="C4668" s="80">
        <v>3.31</v>
      </c>
      <c r="D4668" s="80">
        <v>3.2825000000000002</v>
      </c>
      <c r="E4668" s="80">
        <v>3.3075000000000001</v>
      </c>
      <c r="F4668" s="79">
        <v>56595039</v>
      </c>
      <c r="G4668" s="79">
        <v>8192428270</v>
      </c>
      <c r="H4668" s="123">
        <v>27096.455565476001</v>
      </c>
      <c r="I4668" s="124"/>
    </row>
    <row r="4669" spans="1:9" ht="25.35" customHeight="1">
      <c r="A4669" s="81">
        <v>39233</v>
      </c>
      <c r="B4669" s="80">
        <v>3.35</v>
      </c>
      <c r="C4669" s="80">
        <v>3.37</v>
      </c>
      <c r="D4669" s="80">
        <v>3.2825000000000002</v>
      </c>
      <c r="E4669" s="80">
        <v>3.2949999999999999</v>
      </c>
      <c r="F4669" s="79">
        <v>82359190</v>
      </c>
      <c r="G4669" s="79">
        <v>8202428270</v>
      </c>
      <c r="H4669" s="123">
        <v>27027.001775445598</v>
      </c>
      <c r="I4669" s="124"/>
    </row>
    <row r="4670" spans="1:9" ht="25.35" customHeight="1">
      <c r="A4670" s="81">
        <v>39232</v>
      </c>
      <c r="B4670" s="80">
        <v>3.2974999999999999</v>
      </c>
      <c r="C4670" s="80">
        <v>3.33</v>
      </c>
      <c r="D4670" s="80">
        <v>3.2650000000000001</v>
      </c>
      <c r="E4670" s="80">
        <v>3.33</v>
      </c>
      <c r="F4670" s="79">
        <v>42344434</v>
      </c>
      <c r="G4670" s="79">
        <v>8210428270</v>
      </c>
      <c r="H4670" s="123">
        <v>27340.725512694</v>
      </c>
      <c r="I4670" s="124"/>
    </row>
    <row r="4671" spans="1:9" ht="25.35" customHeight="1">
      <c r="A4671" s="81">
        <v>39231</v>
      </c>
      <c r="B4671" s="80">
        <v>3.27</v>
      </c>
      <c r="C4671" s="80">
        <v>3.3250000000000002</v>
      </c>
      <c r="D4671" s="80">
        <v>3.2524999999999999</v>
      </c>
      <c r="E4671" s="80">
        <v>3.3050000000000002</v>
      </c>
      <c r="F4671" s="79">
        <v>53330602</v>
      </c>
      <c r="G4671" s="79">
        <v>8215023557</v>
      </c>
      <c r="H4671" s="123">
        <v>27150.653404297002</v>
      </c>
      <c r="I4671" s="124"/>
    </row>
    <row r="4672" spans="1:9" ht="25.35" customHeight="1">
      <c r="A4672" s="81">
        <v>39227</v>
      </c>
      <c r="B4672" s="80">
        <v>3.2574999999999998</v>
      </c>
      <c r="C4672" s="80">
        <v>3.2749999999999999</v>
      </c>
      <c r="D4672" s="80">
        <v>3.2275</v>
      </c>
      <c r="E4672" s="80">
        <v>3.2475000000000001</v>
      </c>
      <c r="F4672" s="79">
        <v>0</v>
      </c>
      <c r="G4672" s="79">
        <v>8215023557</v>
      </c>
      <c r="H4672" s="123">
        <v>26678.288531290102</v>
      </c>
      <c r="I4672" s="124"/>
    </row>
    <row r="4673" spans="1:9" ht="25.35" customHeight="1">
      <c r="A4673" s="81">
        <v>39226</v>
      </c>
      <c r="B4673" s="80">
        <v>3.2650000000000001</v>
      </c>
      <c r="C4673" s="80">
        <v>3.3075000000000001</v>
      </c>
      <c r="D4673" s="80">
        <v>3.24</v>
      </c>
      <c r="E4673" s="80">
        <v>3.2549999999999999</v>
      </c>
      <c r="F4673" s="79">
        <v>66712290</v>
      </c>
      <c r="G4673" s="79">
        <v>8246023557</v>
      </c>
      <c r="H4673" s="123">
        <v>26840.8076217175</v>
      </c>
      <c r="I4673" s="124"/>
    </row>
    <row r="4674" spans="1:9" ht="25.35" customHeight="1">
      <c r="A4674" s="81">
        <v>39225</v>
      </c>
      <c r="B4674" s="80">
        <v>3.1949999999999998</v>
      </c>
      <c r="C4674" s="80">
        <v>3.28</v>
      </c>
      <c r="D4674" s="80">
        <v>3.18</v>
      </c>
      <c r="E4674" s="80">
        <v>3.2650000000000001</v>
      </c>
      <c r="F4674" s="79">
        <v>191447018</v>
      </c>
      <c r="G4674" s="79">
        <v>8246023557</v>
      </c>
      <c r="H4674" s="123">
        <v>26923.2677786473</v>
      </c>
      <c r="I4674" s="124"/>
    </row>
    <row r="4675" spans="1:9" ht="25.35" customHeight="1">
      <c r="A4675" s="81">
        <v>39224</v>
      </c>
      <c r="B4675" s="80">
        <v>3.0950000000000002</v>
      </c>
      <c r="C4675" s="80">
        <v>3.1875</v>
      </c>
      <c r="D4675" s="80">
        <v>3.085</v>
      </c>
      <c r="E4675" s="80">
        <v>3.1775000000000002</v>
      </c>
      <c r="F4675" s="79">
        <v>112800134</v>
      </c>
      <c r="G4675" s="79">
        <v>8255833702</v>
      </c>
      <c r="H4675" s="123">
        <v>26232.911666838801</v>
      </c>
      <c r="I4675" s="124"/>
    </row>
    <row r="4676" spans="1:9" ht="25.35" customHeight="1">
      <c r="A4676" s="81">
        <v>39223</v>
      </c>
      <c r="B4676" s="80">
        <v>3.11</v>
      </c>
      <c r="C4676" s="80">
        <v>3.1124999999999998</v>
      </c>
      <c r="D4676" s="80">
        <v>3.0724999999999998</v>
      </c>
      <c r="E4676" s="80">
        <v>3.0724999999999998</v>
      </c>
      <c r="F4676" s="79">
        <v>77760167</v>
      </c>
      <c r="G4676" s="79">
        <v>8265726496</v>
      </c>
      <c r="H4676" s="123">
        <v>25396.444580131902</v>
      </c>
      <c r="I4676" s="124"/>
    </row>
    <row r="4677" spans="1:9" ht="25.35" customHeight="1">
      <c r="A4677" s="81">
        <v>39220</v>
      </c>
      <c r="B4677" s="80">
        <v>3.0674999999999999</v>
      </c>
      <c r="C4677" s="80">
        <v>3.1</v>
      </c>
      <c r="D4677" s="80">
        <v>3.0649999999999999</v>
      </c>
      <c r="E4677" s="80">
        <v>3.0975000000000001</v>
      </c>
      <c r="F4677" s="79">
        <v>70029531</v>
      </c>
      <c r="G4677" s="79">
        <v>8272726496</v>
      </c>
      <c r="H4677" s="123">
        <v>25624.771031413798</v>
      </c>
      <c r="I4677" s="124"/>
    </row>
    <row r="4678" spans="1:9" ht="25.35" customHeight="1">
      <c r="A4678" s="81">
        <v>39219</v>
      </c>
      <c r="B4678" s="80">
        <v>3.1949999999999998</v>
      </c>
      <c r="C4678" s="80">
        <v>3.1949999999999998</v>
      </c>
      <c r="D4678" s="80">
        <v>3.0350000000000001</v>
      </c>
      <c r="E4678" s="80">
        <v>3.0625</v>
      </c>
      <c r="F4678" s="79">
        <v>175773660</v>
      </c>
      <c r="G4678" s="79">
        <v>8272726496</v>
      </c>
      <c r="H4678" s="123">
        <v>25335.224893999999</v>
      </c>
      <c r="I4678" s="124"/>
    </row>
    <row r="4679" spans="1:9" ht="25.35" customHeight="1">
      <c r="A4679" s="81">
        <v>39218</v>
      </c>
      <c r="B4679" s="80">
        <v>3.21</v>
      </c>
      <c r="C4679" s="80">
        <v>3.2124999999999999</v>
      </c>
      <c r="D4679" s="80">
        <v>3.1425000000000001</v>
      </c>
      <c r="E4679" s="80">
        <v>3.1524999999999999</v>
      </c>
      <c r="F4679" s="79">
        <v>48491182</v>
      </c>
      <c r="G4679" s="79">
        <v>8272726496</v>
      </c>
      <c r="H4679" s="123">
        <v>26079.769568586202</v>
      </c>
      <c r="I4679" s="124"/>
    </row>
    <row r="4680" spans="1:9" ht="25.35" customHeight="1">
      <c r="A4680" s="81">
        <v>39217</v>
      </c>
      <c r="B4680" s="80">
        <v>3.1974999999999998</v>
      </c>
      <c r="C4680" s="80">
        <v>3.2149999999999999</v>
      </c>
      <c r="D4680" s="80">
        <v>3.1675</v>
      </c>
      <c r="E4680" s="80">
        <v>3.1949999999999998</v>
      </c>
      <c r="F4680" s="79">
        <v>43014544</v>
      </c>
      <c r="G4680" s="79">
        <v>8272481808</v>
      </c>
      <c r="H4680" s="123">
        <v>26430.578824312299</v>
      </c>
      <c r="I4680" s="124"/>
    </row>
    <row r="4681" spans="1:9" ht="25.35" customHeight="1">
      <c r="A4681" s="81">
        <v>39216</v>
      </c>
      <c r="B4681" s="80">
        <v>3.1875</v>
      </c>
      <c r="C4681" s="80">
        <v>3.22</v>
      </c>
      <c r="D4681" s="80">
        <v>3.1749999999999998</v>
      </c>
      <c r="E4681" s="80">
        <v>3.21</v>
      </c>
      <c r="F4681" s="79">
        <v>28875593</v>
      </c>
      <c r="G4681" s="79">
        <v>8272481808</v>
      </c>
      <c r="H4681" s="123">
        <v>26554.666919250099</v>
      </c>
      <c r="I4681" s="124"/>
    </row>
    <row r="4682" spans="1:9" ht="25.35" customHeight="1">
      <c r="A4682" s="81">
        <v>39213</v>
      </c>
      <c r="B4682" s="80">
        <v>3.1825000000000001</v>
      </c>
      <c r="C4682" s="80">
        <v>3.19</v>
      </c>
      <c r="D4682" s="80">
        <v>3.145</v>
      </c>
      <c r="E4682" s="80">
        <v>3.1825000000000001</v>
      </c>
      <c r="F4682" s="79">
        <v>45269877</v>
      </c>
      <c r="G4682" s="79">
        <v>8272481808</v>
      </c>
      <c r="H4682" s="123">
        <v>26327.1724072496</v>
      </c>
      <c r="I4682" s="124"/>
    </row>
    <row r="4683" spans="1:9" ht="25.35" customHeight="1">
      <c r="A4683" s="81">
        <v>39212</v>
      </c>
      <c r="B4683" s="80">
        <v>3.17</v>
      </c>
      <c r="C4683" s="80">
        <v>3.21</v>
      </c>
      <c r="D4683" s="80">
        <v>3.1675</v>
      </c>
      <c r="E4683" s="80">
        <v>3.1949999999999998</v>
      </c>
      <c r="F4683" s="79">
        <v>25665588</v>
      </c>
      <c r="G4683" s="79">
        <v>8272481808</v>
      </c>
      <c r="H4683" s="123">
        <v>26430.578824312299</v>
      </c>
      <c r="I4683" s="124"/>
    </row>
    <row r="4684" spans="1:9" ht="25.35" customHeight="1">
      <c r="A4684" s="81">
        <v>39211</v>
      </c>
      <c r="B4684" s="80">
        <v>3.19</v>
      </c>
      <c r="C4684" s="80">
        <v>3.2349999999999999</v>
      </c>
      <c r="D4684" s="80">
        <v>3.1724999999999999</v>
      </c>
      <c r="E4684" s="80">
        <v>3.1775000000000002</v>
      </c>
      <c r="F4684" s="79">
        <v>34361353</v>
      </c>
      <c r="G4684" s="79">
        <v>82720989006</v>
      </c>
      <c r="H4684" s="123">
        <v>262845.94335545402</v>
      </c>
      <c r="I4684" s="124"/>
    </row>
    <row r="4685" spans="1:9" ht="25.35" customHeight="1">
      <c r="A4685" s="81">
        <v>39210</v>
      </c>
      <c r="B4685" s="80">
        <v>3.18</v>
      </c>
      <c r="C4685" s="80">
        <v>3.21</v>
      </c>
      <c r="D4685" s="80">
        <v>3.1675</v>
      </c>
      <c r="E4685" s="80">
        <v>3.19</v>
      </c>
      <c r="F4685" s="79">
        <v>62420558</v>
      </c>
      <c r="G4685" s="79">
        <v>82720989006</v>
      </c>
      <c r="H4685" s="123">
        <v>263879.959662473</v>
      </c>
      <c r="I4685" s="124"/>
    </row>
    <row r="4686" spans="1:9" ht="25.35" customHeight="1">
      <c r="A4686" s="81">
        <v>39206</v>
      </c>
      <c r="B4686" s="80">
        <v>3.16</v>
      </c>
      <c r="C4686" s="80">
        <v>3.1875</v>
      </c>
      <c r="D4686" s="80">
        <v>3.1524999999999999</v>
      </c>
      <c r="E4686" s="80">
        <v>3.1675</v>
      </c>
      <c r="F4686" s="79">
        <v>0</v>
      </c>
      <c r="G4686" s="79">
        <v>82720989006</v>
      </c>
      <c r="H4686" s="123">
        <v>262018.73425428299</v>
      </c>
      <c r="I4686" s="124"/>
    </row>
    <row r="4687" spans="1:9" ht="25.35" customHeight="1">
      <c r="A4687" s="81">
        <v>39205</v>
      </c>
      <c r="B4687" s="80">
        <v>3.1825000000000001</v>
      </c>
      <c r="C4687" s="80">
        <v>3.1825000000000001</v>
      </c>
      <c r="D4687" s="80">
        <v>3.1425000000000001</v>
      </c>
      <c r="E4687" s="80">
        <v>3.1575000000000002</v>
      </c>
      <c r="F4687" s="79">
        <v>29422250</v>
      </c>
      <c r="G4687" s="79">
        <v>82720989006</v>
      </c>
      <c r="H4687" s="123">
        <v>261191.52515311199</v>
      </c>
      <c r="I4687" s="124"/>
    </row>
    <row r="4688" spans="1:9" ht="25.35" customHeight="1">
      <c r="A4688" s="81">
        <v>39204</v>
      </c>
      <c r="B4688" s="80">
        <v>3.1825000000000001</v>
      </c>
      <c r="C4688" s="80">
        <v>3.1949999999999998</v>
      </c>
      <c r="D4688" s="80">
        <v>3.1524999999999999</v>
      </c>
      <c r="E4688" s="80">
        <v>3.1724999999999999</v>
      </c>
      <c r="F4688" s="79">
        <v>35203529</v>
      </c>
      <c r="G4688" s="79">
        <v>82720989006</v>
      </c>
      <c r="H4688" s="123">
        <v>262432.32894375798</v>
      </c>
      <c r="I4688" s="124"/>
    </row>
    <row r="4689" spans="1:9" ht="25.35" customHeight="1">
      <c r="A4689" s="81">
        <v>39203</v>
      </c>
      <c r="B4689" s="80">
        <v>3.1625000000000001</v>
      </c>
      <c r="C4689" s="80">
        <v>3.1875</v>
      </c>
      <c r="D4689" s="80">
        <v>3.1274999999999999</v>
      </c>
      <c r="E4689" s="80">
        <v>3.1625000000000001</v>
      </c>
      <c r="F4689" s="79">
        <v>21690577</v>
      </c>
      <c r="G4689" s="79">
        <v>8271659828</v>
      </c>
      <c r="H4689" s="123">
        <v>26159.123417203002</v>
      </c>
      <c r="I4689" s="124"/>
    </row>
    <row r="4690" spans="1:9" ht="25.35" customHeight="1">
      <c r="A4690" s="81">
        <v>39202</v>
      </c>
      <c r="B4690" s="80">
        <v>3.15</v>
      </c>
      <c r="C4690" s="80">
        <v>3.1974999999999998</v>
      </c>
      <c r="D4690" s="80">
        <v>3.15</v>
      </c>
      <c r="E4690" s="80">
        <v>3.1625000000000001</v>
      </c>
      <c r="F4690" s="79">
        <v>36526361</v>
      </c>
      <c r="G4690" s="79">
        <v>8271659828</v>
      </c>
      <c r="H4690" s="123">
        <v>26159.123417203002</v>
      </c>
      <c r="I4690" s="124"/>
    </row>
    <row r="4691" spans="1:9" ht="25.35" customHeight="1">
      <c r="A4691" s="81">
        <v>39199</v>
      </c>
      <c r="B4691" s="80">
        <v>3.21</v>
      </c>
      <c r="C4691" s="80">
        <v>3.2149999999999999</v>
      </c>
      <c r="D4691" s="80">
        <v>3.145</v>
      </c>
      <c r="E4691" s="80">
        <v>3.145</v>
      </c>
      <c r="F4691" s="79">
        <v>52671737</v>
      </c>
      <c r="G4691" s="79">
        <v>8271659828</v>
      </c>
      <c r="H4691" s="123">
        <v>26014.370001290601</v>
      </c>
      <c r="I4691" s="124"/>
    </row>
    <row r="4692" spans="1:9" ht="25.35" customHeight="1">
      <c r="A4692" s="81">
        <v>39198</v>
      </c>
      <c r="B4692" s="80">
        <v>3.2</v>
      </c>
      <c r="C4692" s="80">
        <v>3.2425000000000002</v>
      </c>
      <c r="D4692" s="80">
        <v>3.18</v>
      </c>
      <c r="E4692" s="80">
        <v>3.2</v>
      </c>
      <c r="F4692" s="79">
        <v>33691902</v>
      </c>
      <c r="G4692" s="79">
        <v>8271659828</v>
      </c>
      <c r="H4692" s="123">
        <v>26469.311844023501</v>
      </c>
      <c r="I4692" s="124"/>
    </row>
    <row r="4693" spans="1:9" ht="25.35" customHeight="1">
      <c r="A4693" s="81">
        <v>39197</v>
      </c>
      <c r="B4693" s="80">
        <v>3.14</v>
      </c>
      <c r="C4693" s="80">
        <v>3.18</v>
      </c>
      <c r="D4693" s="80">
        <v>3.1324999999999998</v>
      </c>
      <c r="E4693" s="80">
        <v>3.1775000000000002</v>
      </c>
      <c r="F4693" s="79">
        <v>37470104</v>
      </c>
      <c r="G4693" s="79">
        <v>8271320280</v>
      </c>
      <c r="H4693" s="123">
        <v>26282.120268581501</v>
      </c>
      <c r="I4693" s="124"/>
    </row>
    <row r="4694" spans="1:9" ht="25.35" customHeight="1">
      <c r="A4694" s="81">
        <v>39196</v>
      </c>
      <c r="B4694" s="80">
        <v>3.1475</v>
      </c>
      <c r="C4694" s="80">
        <v>3.1475</v>
      </c>
      <c r="D4694" s="80">
        <v>3.1025</v>
      </c>
      <c r="E4694" s="80">
        <v>3.125</v>
      </c>
      <c r="F4694" s="79">
        <v>30276316</v>
      </c>
      <c r="G4694" s="79">
        <v>8271320280</v>
      </c>
      <c r="H4694" s="123">
        <v>25847.875875000002</v>
      </c>
      <c r="I4694" s="124"/>
    </row>
    <row r="4695" spans="1:9" ht="25.35" customHeight="1">
      <c r="A4695" s="81">
        <v>39195</v>
      </c>
      <c r="B4695" s="80">
        <v>3.1575000000000002</v>
      </c>
      <c r="C4695" s="80">
        <v>3.165</v>
      </c>
      <c r="D4695" s="80">
        <v>3.1324999999999998</v>
      </c>
      <c r="E4695" s="80">
        <v>3.14</v>
      </c>
      <c r="F4695" s="79">
        <v>17613696</v>
      </c>
      <c r="G4695" s="79">
        <v>8271320280</v>
      </c>
      <c r="H4695" s="123">
        <v>25971.946546896001</v>
      </c>
      <c r="I4695" s="124"/>
    </row>
    <row r="4696" spans="1:9" ht="25.35" customHeight="1">
      <c r="A4696" s="81">
        <v>39192</v>
      </c>
      <c r="B4696" s="80">
        <v>3.145</v>
      </c>
      <c r="C4696" s="80">
        <v>3.165</v>
      </c>
      <c r="D4696" s="80">
        <v>3.1349999999999998</v>
      </c>
      <c r="E4696" s="80">
        <v>3.145</v>
      </c>
      <c r="F4696" s="79">
        <v>29296510</v>
      </c>
      <c r="G4696" s="79">
        <v>8271320280</v>
      </c>
      <c r="H4696" s="123">
        <v>26013.3021228371</v>
      </c>
      <c r="I4696" s="124"/>
    </row>
    <row r="4697" spans="1:9" ht="25.35" customHeight="1">
      <c r="A4697" s="81">
        <v>39191</v>
      </c>
      <c r="B4697" s="80">
        <v>3.0924999999999998</v>
      </c>
      <c r="C4697" s="80">
        <v>3.1375000000000002</v>
      </c>
      <c r="D4697" s="80">
        <v>3.085</v>
      </c>
      <c r="E4697" s="80">
        <v>3.1274999999999999</v>
      </c>
      <c r="F4697" s="79">
        <v>26617483</v>
      </c>
      <c r="G4697" s="79">
        <v>8271320280</v>
      </c>
      <c r="H4697" s="123">
        <v>25868.5546489888</v>
      </c>
      <c r="I4697" s="124"/>
    </row>
    <row r="4698" spans="1:9" ht="25.35" customHeight="1">
      <c r="A4698" s="81">
        <v>39190</v>
      </c>
      <c r="B4698" s="80">
        <v>3.145</v>
      </c>
      <c r="C4698" s="80">
        <v>3.15</v>
      </c>
      <c r="D4698" s="80">
        <v>3.105</v>
      </c>
      <c r="E4698" s="80">
        <v>3.105</v>
      </c>
      <c r="F4698" s="79">
        <v>36884330</v>
      </c>
      <c r="G4698" s="79">
        <v>8271049663</v>
      </c>
      <c r="H4698" s="123">
        <v>25681.609361372801</v>
      </c>
      <c r="I4698" s="124"/>
    </row>
    <row r="4699" spans="1:9" ht="25.35" customHeight="1">
      <c r="A4699" s="81">
        <v>39189</v>
      </c>
      <c r="B4699" s="80">
        <v>3.1425000000000001</v>
      </c>
      <c r="C4699" s="80">
        <v>3.1524999999999999</v>
      </c>
      <c r="D4699" s="80">
        <v>3.1225000000000001</v>
      </c>
      <c r="E4699" s="80">
        <v>3.145</v>
      </c>
      <c r="F4699" s="79">
        <v>30038465</v>
      </c>
      <c r="G4699" s="79">
        <v>8271049663</v>
      </c>
      <c r="H4699" s="123">
        <v>26012.451032377201</v>
      </c>
      <c r="I4699" s="124"/>
    </row>
    <row r="4700" spans="1:9" ht="25.35" customHeight="1">
      <c r="A4700" s="81">
        <v>39188</v>
      </c>
      <c r="B4700" s="80">
        <v>3.1074999999999999</v>
      </c>
      <c r="C4700" s="80">
        <v>3.145</v>
      </c>
      <c r="D4700" s="80">
        <v>3.1</v>
      </c>
      <c r="E4700" s="80">
        <v>3.14</v>
      </c>
      <c r="F4700" s="79">
        <v>30433499</v>
      </c>
      <c r="G4700" s="79">
        <v>8271049663</v>
      </c>
      <c r="H4700" s="123">
        <v>25971.096809487601</v>
      </c>
      <c r="I4700" s="124"/>
    </row>
    <row r="4701" spans="1:9" ht="25.35" customHeight="1">
      <c r="A4701" s="81">
        <v>39185</v>
      </c>
      <c r="B4701" s="80">
        <v>3.08</v>
      </c>
      <c r="C4701" s="80">
        <v>3.1025</v>
      </c>
      <c r="D4701" s="80">
        <v>3.0674999999999999</v>
      </c>
      <c r="E4701" s="80">
        <v>3.1025</v>
      </c>
      <c r="F4701" s="79">
        <v>24128362</v>
      </c>
      <c r="G4701" s="79">
        <v>8271049663</v>
      </c>
      <c r="H4701" s="123">
        <v>25660.931263941999</v>
      </c>
      <c r="I4701" s="124"/>
    </row>
    <row r="4702" spans="1:9" ht="25.35" customHeight="1">
      <c r="A4702" s="81">
        <v>39184</v>
      </c>
      <c r="B4702" s="80">
        <v>3.1425000000000001</v>
      </c>
      <c r="C4702" s="80">
        <v>3.1425000000000001</v>
      </c>
      <c r="D4702" s="80">
        <v>3.0724999999999998</v>
      </c>
      <c r="E4702" s="80">
        <v>3.085</v>
      </c>
      <c r="F4702" s="79">
        <v>32437160</v>
      </c>
      <c r="G4702" s="79">
        <v>8270108686</v>
      </c>
      <c r="H4702" s="123">
        <v>25513.285611789601</v>
      </c>
      <c r="I4702" s="124"/>
    </row>
    <row r="4703" spans="1:9" ht="25.35" customHeight="1">
      <c r="A4703" s="81">
        <v>39183</v>
      </c>
      <c r="B4703" s="80">
        <v>3.13</v>
      </c>
      <c r="C4703" s="80">
        <v>3.1524999999999999</v>
      </c>
      <c r="D4703" s="80">
        <v>3.12</v>
      </c>
      <c r="E4703" s="80">
        <v>3.14</v>
      </c>
      <c r="F4703" s="79">
        <v>33156843</v>
      </c>
      <c r="G4703" s="79">
        <v>8270108686</v>
      </c>
      <c r="H4703" s="123">
        <v>25968.1421416089</v>
      </c>
      <c r="I4703" s="124"/>
    </row>
    <row r="4704" spans="1:9" ht="25.35" customHeight="1">
      <c r="A4704" s="81">
        <v>39182</v>
      </c>
      <c r="B4704" s="80">
        <v>3.1375000000000002</v>
      </c>
      <c r="C4704" s="80">
        <v>3.14</v>
      </c>
      <c r="D4704" s="80">
        <v>3.105</v>
      </c>
      <c r="E4704" s="80">
        <v>3.1375000000000002</v>
      </c>
      <c r="F4704" s="79">
        <v>18540708</v>
      </c>
      <c r="G4704" s="79">
        <v>8270108686</v>
      </c>
      <c r="H4704" s="123">
        <v>25947.466396674499</v>
      </c>
      <c r="I4704" s="124"/>
    </row>
    <row r="4705" spans="1:9" ht="25.35" customHeight="1">
      <c r="A4705" s="81">
        <v>39177</v>
      </c>
      <c r="B4705" s="80">
        <v>3.1150000000000002</v>
      </c>
      <c r="C4705" s="80">
        <v>3.1324999999999998</v>
      </c>
      <c r="D4705" s="80">
        <v>3.0924999999999998</v>
      </c>
      <c r="E4705" s="80">
        <v>3.11</v>
      </c>
      <c r="F4705" s="79">
        <v>0</v>
      </c>
      <c r="G4705" s="79">
        <v>8270108686</v>
      </c>
      <c r="H4705" s="123">
        <v>25720.037145891099</v>
      </c>
      <c r="I4705" s="124"/>
    </row>
    <row r="4706" spans="1:9" ht="25.35" customHeight="1">
      <c r="A4706" s="81">
        <v>39176</v>
      </c>
      <c r="B4706" s="80">
        <v>3.1124999999999998</v>
      </c>
      <c r="C4706" s="80">
        <v>3.14</v>
      </c>
      <c r="D4706" s="80">
        <v>3.0874999999999999</v>
      </c>
      <c r="E4706" s="80">
        <v>3.1150000000000002</v>
      </c>
      <c r="F4706" s="79">
        <v>82907791</v>
      </c>
      <c r="G4706" s="79">
        <v>8272777221</v>
      </c>
      <c r="H4706" s="123">
        <v>25769.701122310398</v>
      </c>
      <c r="I4706" s="124"/>
    </row>
    <row r="4707" spans="1:9" ht="25.35" customHeight="1">
      <c r="A4707" s="81">
        <v>39175</v>
      </c>
      <c r="B4707" s="80">
        <v>3.125</v>
      </c>
      <c r="C4707" s="80">
        <v>3.13</v>
      </c>
      <c r="D4707" s="80">
        <v>3.1025</v>
      </c>
      <c r="E4707" s="80">
        <v>3.1124999999999998</v>
      </c>
      <c r="F4707" s="79">
        <v>26476153</v>
      </c>
      <c r="G4707" s="79">
        <v>8272777221</v>
      </c>
      <c r="H4707" s="123">
        <v>25749.018705885701</v>
      </c>
      <c r="I4707" s="124"/>
    </row>
    <row r="4708" spans="1:9" ht="25.35" customHeight="1">
      <c r="A4708" s="81">
        <v>39174</v>
      </c>
      <c r="B4708" s="80">
        <v>3.0550000000000002</v>
      </c>
      <c r="C4708" s="80">
        <v>3.1150000000000002</v>
      </c>
      <c r="D4708" s="80">
        <v>3.0375000000000001</v>
      </c>
      <c r="E4708" s="80">
        <v>3.1</v>
      </c>
      <c r="F4708" s="79">
        <v>40187509</v>
      </c>
      <c r="G4708" s="79">
        <v>8272777221</v>
      </c>
      <c r="H4708" s="123">
        <v>25645.6085961465</v>
      </c>
      <c r="I4708" s="124"/>
    </row>
    <row r="4709" spans="1:9" ht="25.35" customHeight="1">
      <c r="A4709" s="81">
        <v>39171</v>
      </c>
      <c r="B4709" s="80">
        <v>3.0525000000000002</v>
      </c>
      <c r="C4709" s="80">
        <v>3.0575000000000001</v>
      </c>
      <c r="D4709" s="80">
        <v>3.02</v>
      </c>
      <c r="E4709" s="80">
        <v>3.0375000000000001</v>
      </c>
      <c r="F4709" s="79">
        <v>29630423</v>
      </c>
      <c r="G4709" s="79">
        <v>8272777221</v>
      </c>
      <c r="H4709" s="123">
        <v>25128.560019834</v>
      </c>
      <c r="I4709" s="124"/>
    </row>
    <row r="4710" spans="1:9" ht="25.35" customHeight="1">
      <c r="A4710" s="81">
        <v>39170</v>
      </c>
      <c r="B4710" s="80">
        <v>3.0575000000000001</v>
      </c>
      <c r="C4710" s="80">
        <v>3.0649999999999999</v>
      </c>
      <c r="D4710" s="80">
        <v>3.0225</v>
      </c>
      <c r="E4710" s="80">
        <v>3.04</v>
      </c>
      <c r="F4710" s="79">
        <v>30964613</v>
      </c>
      <c r="G4710" s="79">
        <v>8272777221</v>
      </c>
      <c r="H4710" s="123">
        <v>25149.242436258599</v>
      </c>
      <c r="I4710" s="124"/>
    </row>
    <row r="4711" spans="1:9" ht="25.35" customHeight="1">
      <c r="A4711" s="81">
        <v>39169</v>
      </c>
      <c r="B4711" s="80">
        <v>3.06</v>
      </c>
      <c r="C4711" s="80">
        <v>3.0775000000000001</v>
      </c>
      <c r="D4711" s="80">
        <v>3.0274999999999999</v>
      </c>
      <c r="E4711" s="80">
        <v>3.03</v>
      </c>
      <c r="F4711" s="79">
        <v>56513559</v>
      </c>
      <c r="G4711" s="79">
        <v>8275487409</v>
      </c>
      <c r="H4711" s="123">
        <v>25074.726612506402</v>
      </c>
      <c r="I4711" s="124"/>
    </row>
    <row r="4712" spans="1:9" ht="25.35" customHeight="1">
      <c r="A4712" s="81">
        <v>39168</v>
      </c>
      <c r="B4712" s="80">
        <v>3.0550000000000002</v>
      </c>
      <c r="C4712" s="80">
        <v>3.08</v>
      </c>
      <c r="D4712" s="80">
        <v>3.0274999999999999</v>
      </c>
      <c r="E4712" s="80">
        <v>3.0649999999999999</v>
      </c>
      <c r="F4712" s="79">
        <v>56253478</v>
      </c>
      <c r="G4712" s="79">
        <v>8275487409</v>
      </c>
      <c r="H4712" s="123">
        <v>25364.3693821122</v>
      </c>
      <c r="I4712" s="124"/>
    </row>
    <row r="4713" spans="1:9" ht="25.35" customHeight="1">
      <c r="A4713" s="81">
        <v>39167</v>
      </c>
      <c r="B4713" s="80">
        <v>3.0825</v>
      </c>
      <c r="C4713" s="80">
        <v>3.0874999999999999</v>
      </c>
      <c r="D4713" s="80">
        <v>3.0225</v>
      </c>
      <c r="E4713" s="80">
        <v>3.0350000000000001</v>
      </c>
      <c r="F4713" s="79">
        <v>85341192</v>
      </c>
      <c r="G4713" s="79">
        <v>8275487409</v>
      </c>
      <c r="H4713" s="123">
        <v>25116.104996605802</v>
      </c>
      <c r="I4713" s="124"/>
    </row>
    <row r="4714" spans="1:9" ht="25.35" customHeight="1">
      <c r="A4714" s="81">
        <v>39164</v>
      </c>
      <c r="B4714" s="80">
        <v>3.08</v>
      </c>
      <c r="C4714" s="80">
        <v>3.08</v>
      </c>
      <c r="D4714" s="80">
        <v>3.0474999999999999</v>
      </c>
      <c r="E4714" s="80">
        <v>3.0724999999999998</v>
      </c>
      <c r="F4714" s="79">
        <v>24881415</v>
      </c>
      <c r="G4714" s="79">
        <v>8276487409</v>
      </c>
      <c r="H4714" s="123">
        <v>25429.507485221799</v>
      </c>
      <c r="I4714" s="124"/>
    </row>
    <row r="4715" spans="1:9" ht="25.35" customHeight="1">
      <c r="A4715" s="81">
        <v>39163</v>
      </c>
      <c r="B4715" s="80">
        <v>3.1</v>
      </c>
      <c r="C4715" s="80">
        <v>3.105</v>
      </c>
      <c r="D4715" s="80">
        <v>3.06</v>
      </c>
      <c r="E4715" s="80">
        <v>3.08</v>
      </c>
      <c r="F4715" s="79">
        <v>37349431</v>
      </c>
      <c r="G4715" s="79">
        <v>8277987409</v>
      </c>
      <c r="H4715" s="123">
        <v>25496.2005881597</v>
      </c>
      <c r="I4715" s="124"/>
    </row>
    <row r="4716" spans="1:9" ht="25.35" customHeight="1">
      <c r="A4716" s="81">
        <v>39162</v>
      </c>
      <c r="B4716" s="80">
        <v>3.0375000000000001</v>
      </c>
      <c r="C4716" s="80">
        <v>3.0874999999999999</v>
      </c>
      <c r="D4716" s="80">
        <v>3.0274999999999999</v>
      </c>
      <c r="E4716" s="80">
        <v>3.0724999999999998</v>
      </c>
      <c r="F4716" s="79">
        <v>52873635</v>
      </c>
      <c r="G4716" s="79">
        <v>8279487409</v>
      </c>
      <c r="H4716" s="123">
        <v>25438.724985193101</v>
      </c>
      <c r="I4716" s="124"/>
    </row>
    <row r="4717" spans="1:9" ht="25.35" customHeight="1">
      <c r="A4717" s="81">
        <v>39161</v>
      </c>
      <c r="B4717" s="80">
        <v>3.0425</v>
      </c>
      <c r="C4717" s="80">
        <v>3.0575000000000001</v>
      </c>
      <c r="D4717" s="80">
        <v>3.01</v>
      </c>
      <c r="E4717" s="80">
        <v>3.03</v>
      </c>
      <c r="F4717" s="79">
        <v>34011464</v>
      </c>
      <c r="G4717" s="79">
        <v>8280637054</v>
      </c>
      <c r="H4717" s="123">
        <v>25090.3300367091</v>
      </c>
      <c r="I4717" s="124"/>
    </row>
    <row r="4718" spans="1:9" ht="25.35" customHeight="1">
      <c r="A4718" s="81">
        <v>39149</v>
      </c>
      <c r="B4718" s="80">
        <v>2.9725000000000001</v>
      </c>
      <c r="C4718" s="80">
        <v>3.0125000000000002</v>
      </c>
      <c r="D4718" s="80">
        <v>2.97</v>
      </c>
      <c r="E4718" s="80">
        <v>3.01</v>
      </c>
      <c r="F4718" s="79">
        <v>32194364</v>
      </c>
      <c r="G4718" s="79">
        <v>8286403289</v>
      </c>
      <c r="H4718" s="123">
        <v>24942.073820864702</v>
      </c>
      <c r="I4718" s="124"/>
    </row>
    <row r="4719" spans="1:9" ht="25.35" customHeight="1">
      <c r="A4719" s="81">
        <v>39148</v>
      </c>
      <c r="B4719" s="80">
        <v>2.9449999999999998</v>
      </c>
      <c r="C4719" s="80">
        <v>2.98</v>
      </c>
      <c r="D4719" s="80">
        <v>2.9350000000000001</v>
      </c>
      <c r="E4719" s="80">
        <v>2.97</v>
      </c>
      <c r="F4719" s="79">
        <v>47203288</v>
      </c>
      <c r="G4719" s="79">
        <v>8286484412</v>
      </c>
      <c r="H4719" s="123">
        <v>24610.858940718201</v>
      </c>
      <c r="I4719" s="124"/>
    </row>
    <row r="4720" spans="1:9" ht="25.35" customHeight="1">
      <c r="A4720" s="81">
        <v>39147</v>
      </c>
      <c r="B4720" s="80">
        <v>2.915</v>
      </c>
      <c r="C4720" s="80">
        <v>2.9474999999999998</v>
      </c>
      <c r="D4720" s="80">
        <v>2.9</v>
      </c>
      <c r="E4720" s="80">
        <v>2.9375</v>
      </c>
      <c r="F4720" s="79">
        <v>55215963</v>
      </c>
      <c r="G4720" s="79">
        <v>8286984412</v>
      </c>
      <c r="H4720" s="123">
        <v>24343.016710250002</v>
      </c>
      <c r="I4720" s="124"/>
    </row>
    <row r="4721" spans="1:9" ht="25.35" customHeight="1">
      <c r="A4721" s="81">
        <v>39146</v>
      </c>
      <c r="B4721" s="80">
        <v>2.8975</v>
      </c>
      <c r="C4721" s="80">
        <v>2.9249999999999998</v>
      </c>
      <c r="D4721" s="80">
        <v>2.8774999999999999</v>
      </c>
      <c r="E4721" s="80">
        <v>2.9</v>
      </c>
      <c r="F4721" s="79">
        <v>65360518</v>
      </c>
      <c r="G4721" s="79">
        <v>8287597158</v>
      </c>
      <c r="H4721" s="123">
        <v>24034.032548566898</v>
      </c>
      <c r="I4721" s="124"/>
    </row>
    <row r="4722" spans="1:9" ht="25.35" customHeight="1">
      <c r="A4722" s="81">
        <v>39143</v>
      </c>
      <c r="B4722" s="80">
        <v>2.9325000000000001</v>
      </c>
      <c r="C4722" s="80">
        <v>2.9775</v>
      </c>
      <c r="D4722" s="80">
        <v>2.9</v>
      </c>
      <c r="E4722" s="80">
        <v>2.9375</v>
      </c>
      <c r="F4722" s="79">
        <v>64039782</v>
      </c>
      <c r="G4722" s="79">
        <v>8288097158</v>
      </c>
      <c r="H4722" s="123">
        <v>24346.285401624998</v>
      </c>
      <c r="I4722" s="124"/>
    </row>
    <row r="4723" spans="1:9" ht="25.35" customHeight="1">
      <c r="A4723" s="81">
        <v>39142</v>
      </c>
      <c r="B4723" s="80">
        <v>2.9575</v>
      </c>
      <c r="C4723" s="80">
        <v>2.98</v>
      </c>
      <c r="D4723" s="80">
        <v>2.86</v>
      </c>
      <c r="E4723" s="80">
        <v>2.915</v>
      </c>
      <c r="F4723" s="79">
        <v>70129159</v>
      </c>
      <c r="G4723" s="79">
        <v>8289097158</v>
      </c>
      <c r="H4723" s="123">
        <v>24162.717899366002</v>
      </c>
      <c r="I4723" s="124"/>
    </row>
    <row r="4724" spans="1:9" ht="25.35" customHeight="1">
      <c r="A4724" s="81">
        <v>39141</v>
      </c>
      <c r="B4724" s="80">
        <v>2.98</v>
      </c>
      <c r="C4724" s="80">
        <v>3.0249999999999999</v>
      </c>
      <c r="D4724" s="80">
        <v>2.9575</v>
      </c>
      <c r="E4724" s="80">
        <v>2.9575</v>
      </c>
      <c r="F4724" s="79">
        <v>60414787</v>
      </c>
      <c r="G4724" s="79">
        <v>8293575383</v>
      </c>
      <c r="H4724" s="123">
        <v>24528.249037035101</v>
      </c>
      <c r="I4724" s="124"/>
    </row>
    <row r="4725" spans="1:9" ht="25.35" customHeight="1">
      <c r="A4725" s="81">
        <v>39140</v>
      </c>
      <c r="B4725" s="80">
        <v>3.0575000000000001</v>
      </c>
      <c r="C4725" s="80">
        <v>3.0625</v>
      </c>
      <c r="D4725" s="80">
        <v>3</v>
      </c>
      <c r="E4725" s="80">
        <v>3.01</v>
      </c>
      <c r="F4725" s="79">
        <v>39455256</v>
      </c>
      <c r="G4725" s="79">
        <v>8293575383</v>
      </c>
      <c r="H4725" s="123">
        <v>24963.6618237363</v>
      </c>
      <c r="I4725" s="124"/>
    </row>
    <row r="4726" spans="1:9" ht="25.35" customHeight="1">
      <c r="A4726" s="81">
        <v>39139</v>
      </c>
      <c r="B4726" s="80">
        <v>3.07</v>
      </c>
      <c r="C4726" s="80">
        <v>3.08</v>
      </c>
      <c r="D4726" s="80">
        <v>3.0625</v>
      </c>
      <c r="E4726" s="80">
        <v>3.0649999999999999</v>
      </c>
      <c r="F4726" s="79">
        <v>18761431</v>
      </c>
      <c r="G4726" s="79">
        <v>8293575383</v>
      </c>
      <c r="H4726" s="123">
        <v>25419.809023457201</v>
      </c>
      <c r="I4726" s="124"/>
    </row>
    <row r="4727" spans="1:9" ht="25.35" customHeight="1">
      <c r="A4727" s="81">
        <v>39136</v>
      </c>
      <c r="B4727" s="80">
        <v>3.0674999999999999</v>
      </c>
      <c r="C4727" s="80">
        <v>3.0724999999999998</v>
      </c>
      <c r="D4727" s="80">
        <v>3.04</v>
      </c>
      <c r="E4727" s="80">
        <v>3.0674999999999999</v>
      </c>
      <c r="F4727" s="79">
        <v>33079734</v>
      </c>
      <c r="G4727" s="79">
        <v>8293575383</v>
      </c>
      <c r="H4727" s="123">
        <v>25440.543436476899</v>
      </c>
      <c r="I4727" s="124"/>
    </row>
    <row r="4728" spans="1:9" ht="25.35" customHeight="1">
      <c r="A4728" s="81">
        <v>39135</v>
      </c>
      <c r="B4728" s="80">
        <v>3.1225000000000001</v>
      </c>
      <c r="C4728" s="80">
        <v>3.13</v>
      </c>
      <c r="D4728" s="80">
        <v>3.0525000000000002</v>
      </c>
      <c r="E4728" s="80">
        <v>3.0550000000000002</v>
      </c>
      <c r="F4728" s="79">
        <v>64408133</v>
      </c>
      <c r="G4728" s="79">
        <v>8295075383</v>
      </c>
      <c r="H4728" s="123">
        <v>25341.455848820999</v>
      </c>
      <c r="I4728" s="124"/>
    </row>
    <row r="4729" spans="1:9" ht="25.35" customHeight="1">
      <c r="A4729" s="81">
        <v>39134</v>
      </c>
      <c r="B4729" s="80">
        <v>3.1349999999999998</v>
      </c>
      <c r="C4729" s="80">
        <v>3.15</v>
      </c>
      <c r="D4729" s="80">
        <v>3.0750000000000002</v>
      </c>
      <c r="E4729" s="80">
        <v>3.09</v>
      </c>
      <c r="F4729" s="79">
        <v>60077896</v>
      </c>
      <c r="G4729" s="79">
        <v>8297075383</v>
      </c>
      <c r="H4729" s="123">
        <v>25637.962221326299</v>
      </c>
      <c r="I4729" s="124"/>
    </row>
    <row r="4730" spans="1:9" ht="25.35" customHeight="1">
      <c r="A4730" s="81">
        <v>39133</v>
      </c>
      <c r="B4730" s="80">
        <v>3.1749999999999998</v>
      </c>
      <c r="C4730" s="80">
        <v>3.1775000000000002</v>
      </c>
      <c r="D4730" s="80">
        <v>3.1124999999999998</v>
      </c>
      <c r="E4730" s="80">
        <v>3.1225000000000001</v>
      </c>
      <c r="F4730" s="79">
        <v>33766407</v>
      </c>
      <c r="G4730" s="79">
        <v>8299355655</v>
      </c>
      <c r="H4730" s="123">
        <v>25914.737557844601</v>
      </c>
      <c r="I4730" s="124"/>
    </row>
    <row r="4731" spans="1:9" ht="25.35" customHeight="1">
      <c r="A4731" s="81">
        <v>39132</v>
      </c>
      <c r="B4731" s="80">
        <v>3.1850000000000001</v>
      </c>
      <c r="C4731" s="80">
        <v>3.2025000000000001</v>
      </c>
      <c r="D4731" s="80">
        <v>3.15</v>
      </c>
      <c r="E4731" s="80">
        <v>3.1724999999999999</v>
      </c>
      <c r="F4731" s="79">
        <v>28436641</v>
      </c>
      <c r="G4731" s="79">
        <v>8299355655</v>
      </c>
      <c r="H4731" s="123">
        <v>26329.7049448504</v>
      </c>
      <c r="I4731" s="124"/>
    </row>
    <row r="4732" spans="1:9" ht="25.35" customHeight="1">
      <c r="A4732" s="81">
        <v>39129</v>
      </c>
      <c r="B4732" s="80">
        <v>3.1675</v>
      </c>
      <c r="C4732" s="80">
        <v>3.19</v>
      </c>
      <c r="D4732" s="80">
        <v>3.16</v>
      </c>
      <c r="E4732" s="80">
        <v>3.1724999999999999</v>
      </c>
      <c r="F4732" s="79">
        <v>38738740</v>
      </c>
      <c r="G4732" s="79">
        <v>8300369656</v>
      </c>
      <c r="H4732" s="123">
        <v>26332.921862916599</v>
      </c>
      <c r="I4732" s="124"/>
    </row>
    <row r="4733" spans="1:9" ht="25.35" customHeight="1">
      <c r="A4733" s="81">
        <v>39128</v>
      </c>
      <c r="B4733" s="80">
        <v>3.17</v>
      </c>
      <c r="C4733" s="80">
        <v>3.1850000000000001</v>
      </c>
      <c r="D4733" s="80">
        <v>3.13</v>
      </c>
      <c r="E4733" s="80">
        <v>3.1850000000000001</v>
      </c>
      <c r="F4733" s="79">
        <v>78551862</v>
      </c>
      <c r="G4733" s="79">
        <v>8304155655</v>
      </c>
      <c r="H4733" s="123">
        <v>26448.735286007399</v>
      </c>
      <c r="I4733" s="124"/>
    </row>
    <row r="4734" spans="1:9" ht="25.35" customHeight="1">
      <c r="A4734" s="81">
        <v>39127</v>
      </c>
      <c r="B4734" s="80">
        <v>3.19</v>
      </c>
      <c r="C4734" s="80">
        <v>3.19</v>
      </c>
      <c r="D4734" s="80">
        <v>3.145</v>
      </c>
      <c r="E4734" s="80">
        <v>3.165</v>
      </c>
      <c r="F4734" s="79">
        <v>50299278</v>
      </c>
      <c r="G4734" s="79">
        <v>8304155655</v>
      </c>
      <c r="H4734" s="123">
        <v>26282.652331296598</v>
      </c>
      <c r="I4734" s="124"/>
    </row>
    <row r="4735" spans="1:9" ht="25.35" customHeight="1">
      <c r="A4735" s="81">
        <v>39126</v>
      </c>
      <c r="B4735" s="80">
        <v>3.2</v>
      </c>
      <c r="C4735" s="80">
        <v>3.2</v>
      </c>
      <c r="D4735" s="80">
        <v>3.165</v>
      </c>
      <c r="E4735" s="80">
        <v>3.1749999999999998</v>
      </c>
      <c r="F4735" s="79">
        <v>61129012</v>
      </c>
      <c r="G4735" s="79">
        <v>214420566</v>
      </c>
      <c r="H4735" s="123">
        <v>680.78528682563103</v>
      </c>
      <c r="I4735" s="124"/>
    </row>
    <row r="4736" spans="1:9" ht="25.35" customHeight="1">
      <c r="A4736" s="81">
        <v>39125</v>
      </c>
      <c r="B4736" s="80">
        <v>3.2149999999999999</v>
      </c>
      <c r="C4736" s="80">
        <v>3.2174999999999998</v>
      </c>
      <c r="D4736" s="80">
        <v>3.1875</v>
      </c>
      <c r="E4736" s="80">
        <v>3.1875</v>
      </c>
      <c r="F4736" s="79">
        <v>82157588</v>
      </c>
      <c r="G4736" s="79">
        <v>214420566</v>
      </c>
      <c r="H4736" s="123">
        <v>683.46555412500004</v>
      </c>
      <c r="I4736" s="124"/>
    </row>
    <row r="4737" spans="1:9" ht="25.35" customHeight="1">
      <c r="A4737" s="81">
        <v>39122</v>
      </c>
      <c r="B4737" s="80">
        <v>3.2149999999999999</v>
      </c>
      <c r="C4737" s="80">
        <v>3.2324999999999999</v>
      </c>
      <c r="D4737" s="80">
        <v>3.145</v>
      </c>
      <c r="E4737" s="80">
        <v>3.2174999999999998</v>
      </c>
      <c r="F4737" s="79">
        <v>98383396</v>
      </c>
      <c r="G4737" s="79">
        <v>8284829353</v>
      </c>
      <c r="H4737" s="123">
        <v>26656.438206246599</v>
      </c>
      <c r="I4737" s="124"/>
    </row>
    <row r="4738" spans="1:9" ht="25.35" customHeight="1">
      <c r="A4738" s="81">
        <v>39121</v>
      </c>
      <c r="B4738" s="80">
        <v>3.29</v>
      </c>
      <c r="C4738" s="80">
        <v>3.2949999999999999</v>
      </c>
      <c r="D4738" s="80">
        <v>3.1625000000000001</v>
      </c>
      <c r="E4738" s="80">
        <v>3.1974999999999998</v>
      </c>
      <c r="F4738" s="79">
        <v>115505993</v>
      </c>
      <c r="G4738" s="79">
        <v>8288329353</v>
      </c>
      <c r="H4738" s="123">
        <v>26501.9330271738</v>
      </c>
      <c r="I4738" s="124"/>
    </row>
    <row r="4739" spans="1:9" ht="25.35" customHeight="1">
      <c r="A4739" s="81">
        <v>39120</v>
      </c>
      <c r="B4739" s="80">
        <v>3.1775000000000002</v>
      </c>
      <c r="C4739" s="80">
        <v>3.19</v>
      </c>
      <c r="D4739" s="80">
        <v>3.1425000000000001</v>
      </c>
      <c r="E4739" s="80">
        <v>3.165</v>
      </c>
      <c r="F4739" s="79">
        <v>47766216</v>
      </c>
      <c r="G4739" s="79">
        <v>8288329353</v>
      </c>
      <c r="H4739" s="123">
        <v>26232.562086070298</v>
      </c>
      <c r="I4739" s="124"/>
    </row>
    <row r="4740" spans="1:9" ht="25.35" customHeight="1">
      <c r="A4740" s="81">
        <v>39119</v>
      </c>
      <c r="B4740" s="80">
        <v>3.16</v>
      </c>
      <c r="C4740" s="80">
        <v>3.1775000000000002</v>
      </c>
      <c r="D4740" s="80">
        <v>3.1375000000000002</v>
      </c>
      <c r="E4740" s="80">
        <v>3.165</v>
      </c>
      <c r="F4740" s="79">
        <v>45815911</v>
      </c>
      <c r="G4740" s="79">
        <v>8287721956</v>
      </c>
      <c r="H4740" s="123">
        <v>26230.639674588499</v>
      </c>
      <c r="I4740" s="124"/>
    </row>
    <row r="4741" spans="1:9" ht="25.35" customHeight="1">
      <c r="A4741" s="81">
        <v>39118</v>
      </c>
      <c r="B4741" s="80">
        <v>3.125</v>
      </c>
      <c r="C4741" s="80">
        <v>3.19</v>
      </c>
      <c r="D4741" s="80">
        <v>3.1150000000000002</v>
      </c>
      <c r="E4741" s="80">
        <v>3.1575000000000002</v>
      </c>
      <c r="F4741" s="79">
        <v>53602545</v>
      </c>
      <c r="G4741" s="79">
        <v>8287721956</v>
      </c>
      <c r="H4741" s="123">
        <v>26168.482313183598</v>
      </c>
      <c r="I4741" s="124"/>
    </row>
    <row r="4742" spans="1:9" ht="25.35" customHeight="1">
      <c r="A4742" s="81">
        <v>39115</v>
      </c>
      <c r="B4742" s="80">
        <v>3.0674999999999999</v>
      </c>
      <c r="C4742" s="80">
        <v>3.13</v>
      </c>
      <c r="D4742" s="80">
        <v>3.0674999999999999</v>
      </c>
      <c r="E4742" s="80">
        <v>3.09</v>
      </c>
      <c r="F4742" s="79">
        <v>86985962</v>
      </c>
      <c r="G4742" s="79">
        <v>8287721956</v>
      </c>
      <c r="H4742" s="123">
        <v>25609.060132699102</v>
      </c>
      <c r="I4742" s="124"/>
    </row>
    <row r="4743" spans="1:9" ht="25.35" customHeight="1">
      <c r="A4743" s="81">
        <v>39114</v>
      </c>
      <c r="B4743" s="80">
        <v>3.08</v>
      </c>
      <c r="C4743" s="80">
        <v>3.09</v>
      </c>
      <c r="D4743" s="80">
        <v>3.06</v>
      </c>
      <c r="E4743" s="80">
        <v>3.0674999999999999</v>
      </c>
      <c r="F4743" s="79">
        <v>35187310</v>
      </c>
      <c r="G4743" s="79">
        <v>8287721956</v>
      </c>
      <c r="H4743" s="123">
        <v>25422.5880484845</v>
      </c>
      <c r="I4743" s="124"/>
    </row>
    <row r="4744" spans="1:9" ht="25.35" customHeight="1">
      <c r="A4744" s="81">
        <v>39113</v>
      </c>
      <c r="B4744" s="80">
        <v>3.0775000000000001</v>
      </c>
      <c r="C4744" s="80">
        <v>3.0825</v>
      </c>
      <c r="D4744" s="80">
        <v>3.0525000000000002</v>
      </c>
      <c r="E4744" s="80">
        <v>3.06</v>
      </c>
      <c r="F4744" s="79">
        <v>45016898</v>
      </c>
      <c r="G4744" s="79">
        <v>8287721956</v>
      </c>
      <c r="H4744" s="123">
        <v>25360.428711132699</v>
      </c>
      <c r="I4744" s="124"/>
    </row>
    <row r="4745" spans="1:9" ht="25.35" customHeight="1">
      <c r="A4745" s="81">
        <v>39112</v>
      </c>
      <c r="B4745" s="80">
        <v>3.06</v>
      </c>
      <c r="C4745" s="80">
        <v>3.085</v>
      </c>
      <c r="D4745" s="80">
        <v>3.0425</v>
      </c>
      <c r="E4745" s="80">
        <v>3.0525000000000002</v>
      </c>
      <c r="F4745" s="79">
        <v>35220421</v>
      </c>
      <c r="G4745" s="79">
        <v>8287342991</v>
      </c>
      <c r="H4745" s="123">
        <v>25297.1145590618</v>
      </c>
      <c r="I4745" s="124"/>
    </row>
    <row r="4746" spans="1:9" ht="25.35" customHeight="1">
      <c r="A4746" s="81">
        <v>39111</v>
      </c>
      <c r="B4746" s="80">
        <v>3.0074999999999998</v>
      </c>
      <c r="C4746" s="80">
        <v>3.0750000000000002</v>
      </c>
      <c r="D4746" s="80">
        <v>2.99</v>
      </c>
      <c r="E4746" s="80">
        <v>3.06</v>
      </c>
      <c r="F4746" s="79">
        <v>80465335</v>
      </c>
      <c r="G4746" s="79">
        <v>8287342991</v>
      </c>
      <c r="H4746" s="123">
        <v>25359.269078254401</v>
      </c>
      <c r="I4746" s="124"/>
    </row>
    <row r="4747" spans="1:9" ht="25.35" customHeight="1">
      <c r="A4747" s="81">
        <v>39108</v>
      </c>
      <c r="B4747" s="80">
        <v>3.0775000000000001</v>
      </c>
      <c r="C4747" s="80">
        <v>3.0975000000000001</v>
      </c>
      <c r="D4747" s="80">
        <v>3.0425</v>
      </c>
      <c r="E4747" s="80">
        <v>3.0449999999999999</v>
      </c>
      <c r="F4747" s="79">
        <v>33712120</v>
      </c>
      <c r="G4747" s="79">
        <v>8287342991</v>
      </c>
      <c r="H4747" s="123">
        <v>25234.9600398691</v>
      </c>
      <c r="I4747" s="124"/>
    </row>
    <row r="4748" spans="1:9" ht="25.35" customHeight="1">
      <c r="A4748" s="81">
        <v>39107</v>
      </c>
      <c r="B4748" s="80">
        <v>3.125</v>
      </c>
      <c r="C4748" s="80">
        <v>3.14</v>
      </c>
      <c r="D4748" s="80">
        <v>3.0724999999999998</v>
      </c>
      <c r="E4748" s="80">
        <v>3.08</v>
      </c>
      <c r="F4748" s="79">
        <v>25322638</v>
      </c>
      <c r="G4748" s="79">
        <v>8287342991</v>
      </c>
      <c r="H4748" s="123">
        <v>25525.015780005899</v>
      </c>
      <c r="I4748" s="124"/>
    </row>
    <row r="4749" spans="1:9" ht="25.35" customHeight="1">
      <c r="A4749" s="81">
        <v>39106</v>
      </c>
      <c r="B4749" s="80">
        <v>3.1</v>
      </c>
      <c r="C4749" s="80">
        <v>3.1150000000000002</v>
      </c>
      <c r="D4749" s="80">
        <v>3.06</v>
      </c>
      <c r="E4749" s="80">
        <v>3.1074999999999999</v>
      </c>
      <c r="F4749" s="79">
        <v>38468834</v>
      </c>
      <c r="G4749" s="79">
        <v>8287342991</v>
      </c>
      <c r="H4749" s="123">
        <v>25752.918976806599</v>
      </c>
      <c r="I4749" s="124"/>
    </row>
    <row r="4750" spans="1:9" ht="25.35" customHeight="1">
      <c r="A4750" s="81">
        <v>39105</v>
      </c>
      <c r="B4750" s="80">
        <v>3.1</v>
      </c>
      <c r="C4750" s="80">
        <v>3.1</v>
      </c>
      <c r="D4750" s="80">
        <v>3.0625</v>
      </c>
      <c r="E4750" s="80">
        <v>3.0874999999999999</v>
      </c>
      <c r="F4750" s="79">
        <v>18050201</v>
      </c>
      <c r="G4750" s="79">
        <v>8286945979</v>
      </c>
      <c r="H4750" s="123">
        <v>25585.9465004673</v>
      </c>
      <c r="I4750" s="124"/>
    </row>
    <row r="4751" spans="1:9" ht="25.35" customHeight="1">
      <c r="A4751" s="81">
        <v>39104</v>
      </c>
      <c r="B4751" s="80">
        <v>3.1074999999999999</v>
      </c>
      <c r="C4751" s="80">
        <v>3.1349999999999998</v>
      </c>
      <c r="D4751" s="80">
        <v>3.0924999999999998</v>
      </c>
      <c r="E4751" s="80">
        <v>3.0924999999999998</v>
      </c>
      <c r="F4751" s="79">
        <v>26136659</v>
      </c>
      <c r="G4751" s="79">
        <v>8286945979</v>
      </c>
      <c r="H4751" s="123">
        <v>25627.380202966098</v>
      </c>
      <c r="I4751" s="124"/>
    </row>
    <row r="4752" spans="1:9" ht="25.35" customHeight="1">
      <c r="A4752" s="81">
        <v>39101</v>
      </c>
      <c r="B4752" s="80">
        <v>3.1</v>
      </c>
      <c r="C4752" s="80">
        <v>3.1175000000000002</v>
      </c>
      <c r="D4752" s="80">
        <v>3.0550000000000002</v>
      </c>
      <c r="E4752" s="80">
        <v>3.1</v>
      </c>
      <c r="F4752" s="79">
        <v>24285420</v>
      </c>
      <c r="G4752" s="79">
        <v>8286945979</v>
      </c>
      <c r="H4752" s="123">
        <v>25689.531744595199</v>
      </c>
      <c r="I4752" s="124"/>
    </row>
    <row r="4753" spans="1:9" ht="25.35" customHeight="1">
      <c r="A4753" s="81">
        <v>39099</v>
      </c>
      <c r="B4753" s="80">
        <v>3.13</v>
      </c>
      <c r="C4753" s="80">
        <v>3.1375000000000002</v>
      </c>
      <c r="D4753" s="80">
        <v>3.0924999999999998</v>
      </c>
      <c r="E4753" s="80">
        <v>3.13</v>
      </c>
      <c r="F4753" s="79">
        <v>32910517</v>
      </c>
      <c r="G4753" s="79">
        <v>8286453325</v>
      </c>
      <c r="H4753" s="123">
        <v>25936.5998555593</v>
      </c>
      <c r="I4753" s="124"/>
    </row>
    <row r="4754" spans="1:9" ht="25.35" customHeight="1">
      <c r="A4754" s="81">
        <v>39098</v>
      </c>
      <c r="B4754" s="80">
        <v>3.1349999999999998</v>
      </c>
      <c r="C4754" s="80">
        <v>3.1475</v>
      </c>
      <c r="D4754" s="80">
        <v>3.1025</v>
      </c>
      <c r="E4754" s="80">
        <v>3.1175000000000002</v>
      </c>
      <c r="F4754" s="79">
        <v>47811321</v>
      </c>
      <c r="G4754" s="79">
        <v>8286453325</v>
      </c>
      <c r="H4754" s="123">
        <v>25833.018793867901</v>
      </c>
      <c r="I4754" s="124"/>
    </row>
    <row r="4755" spans="1:9" ht="25.35" customHeight="1">
      <c r="A4755" s="81">
        <v>39097</v>
      </c>
      <c r="B4755" s="80">
        <v>3.15</v>
      </c>
      <c r="C4755" s="80">
        <v>3.15</v>
      </c>
      <c r="D4755" s="80">
        <v>3.1150000000000002</v>
      </c>
      <c r="E4755" s="80">
        <v>3.145</v>
      </c>
      <c r="F4755" s="79">
        <v>27626491</v>
      </c>
      <c r="G4755" s="79">
        <v>8286453325</v>
      </c>
      <c r="H4755" s="123">
        <v>26060.895549073401</v>
      </c>
      <c r="I4755" s="124"/>
    </row>
    <row r="4756" spans="1:9" ht="25.35" customHeight="1">
      <c r="A4756" s="81">
        <v>39094</v>
      </c>
      <c r="B4756" s="80">
        <v>3.19</v>
      </c>
      <c r="C4756" s="80">
        <v>3.19</v>
      </c>
      <c r="D4756" s="80">
        <v>3.1549999999999998</v>
      </c>
      <c r="E4756" s="80">
        <v>3.1625000000000001</v>
      </c>
      <c r="F4756" s="79">
        <v>84062614</v>
      </c>
      <c r="G4756" s="79">
        <v>8286453325</v>
      </c>
      <c r="H4756" s="123">
        <v>26205.9078500547</v>
      </c>
      <c r="I4756" s="124"/>
    </row>
    <row r="4757" spans="1:9" ht="25.35" customHeight="1">
      <c r="A4757" s="81">
        <v>39093</v>
      </c>
      <c r="B4757" s="80">
        <v>3.18</v>
      </c>
      <c r="C4757" s="80">
        <v>3.2</v>
      </c>
      <c r="D4757" s="80">
        <v>3.1324999999999998</v>
      </c>
      <c r="E4757" s="80">
        <v>3.19</v>
      </c>
      <c r="F4757" s="79">
        <v>37849893</v>
      </c>
      <c r="G4757" s="79">
        <v>8286453325</v>
      </c>
      <c r="H4757" s="123">
        <v>26433.7865809047</v>
      </c>
      <c r="I4757" s="124"/>
    </row>
    <row r="4758" spans="1:9" ht="25.35" customHeight="1">
      <c r="A4758" s="81">
        <v>39092</v>
      </c>
      <c r="B4758" s="80">
        <v>3.2075</v>
      </c>
      <c r="C4758" s="80">
        <v>3.2149999999999999</v>
      </c>
      <c r="D4758" s="80">
        <v>3.1524999999999999</v>
      </c>
      <c r="E4758" s="80">
        <v>3.165</v>
      </c>
      <c r="F4758" s="79">
        <v>54341091</v>
      </c>
      <c r="G4758" s="79">
        <v>8286453325</v>
      </c>
      <c r="H4758" s="123">
        <v>26226.624457521899</v>
      </c>
      <c r="I4758" s="124"/>
    </row>
    <row r="4759" spans="1:9" ht="25.35" customHeight="1">
      <c r="A4759" s="81">
        <v>39091</v>
      </c>
      <c r="B4759" s="80">
        <v>3.2</v>
      </c>
      <c r="C4759" s="80">
        <v>3.24</v>
      </c>
      <c r="D4759" s="80">
        <v>3.1850000000000001</v>
      </c>
      <c r="E4759" s="80">
        <v>3.2050000000000001</v>
      </c>
      <c r="F4759" s="79">
        <v>35771807</v>
      </c>
      <c r="G4759" s="79">
        <v>8285278990</v>
      </c>
      <c r="H4759" s="123">
        <v>26554.3185308334</v>
      </c>
      <c r="I4759" s="124"/>
    </row>
    <row r="4760" spans="1:9" ht="25.35" customHeight="1">
      <c r="A4760" s="81">
        <v>39090</v>
      </c>
      <c r="B4760" s="80">
        <v>3.1825000000000001</v>
      </c>
      <c r="C4760" s="80">
        <v>3.22</v>
      </c>
      <c r="D4760" s="80">
        <v>3.1549999999999998</v>
      </c>
      <c r="E4760" s="80">
        <v>3.1825000000000001</v>
      </c>
      <c r="F4760" s="79">
        <v>34107178</v>
      </c>
      <c r="G4760" s="79">
        <v>8285278990</v>
      </c>
      <c r="H4760" s="123">
        <v>26367.899437500098</v>
      </c>
      <c r="I4760" s="124"/>
    </row>
    <row r="4761" spans="1:9" ht="25.35" customHeight="1">
      <c r="A4761" s="81">
        <v>39087</v>
      </c>
      <c r="B4761" s="80">
        <v>3.19</v>
      </c>
      <c r="C4761" s="80">
        <v>3.2650000000000001</v>
      </c>
      <c r="D4761" s="80">
        <v>3.165</v>
      </c>
      <c r="E4761" s="80">
        <v>3.1749999999999998</v>
      </c>
      <c r="F4761" s="79">
        <v>76625403</v>
      </c>
      <c r="G4761" s="79">
        <v>8285278990</v>
      </c>
      <c r="H4761" s="123">
        <v>26305.760398177099</v>
      </c>
      <c r="I4761" s="124"/>
    </row>
    <row r="4762" spans="1:9" ht="25.35" customHeight="1">
      <c r="A4762" s="81">
        <v>39086</v>
      </c>
      <c r="B4762" s="80">
        <v>3.11</v>
      </c>
      <c r="C4762" s="80">
        <v>3.1974999999999998</v>
      </c>
      <c r="D4762" s="80">
        <v>3.0874999999999999</v>
      </c>
      <c r="E4762" s="80">
        <v>3.1924999999999999</v>
      </c>
      <c r="F4762" s="79">
        <v>86219244</v>
      </c>
      <c r="G4762" s="79">
        <v>8286663063</v>
      </c>
      <c r="H4762" s="123">
        <v>26455.172776960801</v>
      </c>
      <c r="I4762" s="124"/>
    </row>
    <row r="4763" spans="1:9" ht="25.35" customHeight="1">
      <c r="A4763" s="81">
        <v>39085</v>
      </c>
      <c r="B4763" s="80">
        <v>3.085</v>
      </c>
      <c r="C4763" s="80">
        <v>3.1124999999999998</v>
      </c>
      <c r="D4763" s="80">
        <v>3.0625</v>
      </c>
      <c r="E4763" s="80">
        <v>3.11</v>
      </c>
      <c r="F4763" s="79">
        <v>79790374</v>
      </c>
      <c r="G4763" s="79">
        <v>8329618361</v>
      </c>
      <c r="H4763" s="123">
        <v>25905.112228898299</v>
      </c>
      <c r="I4763" s="124"/>
    </row>
    <row r="4764" spans="1:9" ht="25.35" customHeight="1">
      <c r="A4764" s="81">
        <v>39084</v>
      </c>
      <c r="B4764" s="80">
        <v>3.0375000000000001</v>
      </c>
      <c r="C4764" s="80">
        <v>3.085</v>
      </c>
      <c r="D4764" s="80">
        <v>3.0350000000000001</v>
      </c>
      <c r="E4764" s="80">
        <v>3.0775000000000001</v>
      </c>
      <c r="F4764" s="79">
        <v>42674075</v>
      </c>
      <c r="G4764" s="79">
        <v>8329618361</v>
      </c>
      <c r="H4764" s="123">
        <v>25634.4013797892</v>
      </c>
      <c r="I4764" s="124"/>
    </row>
    <row r="4765" spans="1:9" ht="25.35" customHeight="1">
      <c r="A4765" s="81">
        <v>39080</v>
      </c>
      <c r="B4765" s="80">
        <v>0</v>
      </c>
      <c r="C4765" s="80">
        <v>0</v>
      </c>
      <c r="D4765" s="80">
        <v>0</v>
      </c>
      <c r="E4765" s="80">
        <v>3.0150000000000001</v>
      </c>
      <c r="F4765" s="79">
        <v>0</v>
      </c>
      <c r="G4765" s="79">
        <v>8329618361</v>
      </c>
      <c r="H4765" s="123">
        <v>25113.800232226698</v>
      </c>
      <c r="I4765" s="124"/>
    </row>
    <row r="4766" spans="1:9" ht="25.35" customHeight="1">
      <c r="A4766" s="81">
        <v>39079</v>
      </c>
      <c r="B4766" s="80">
        <v>0</v>
      </c>
      <c r="C4766" s="80">
        <v>0</v>
      </c>
      <c r="D4766" s="80">
        <v>0</v>
      </c>
      <c r="E4766" s="80">
        <v>3.0649999999999999</v>
      </c>
      <c r="F4766" s="79">
        <v>0</v>
      </c>
      <c r="G4766" s="79">
        <v>8329618361</v>
      </c>
      <c r="H4766" s="123">
        <v>25530.280753089599</v>
      </c>
      <c r="I4766" s="124"/>
    </row>
    <row r="4767" spans="1:9" ht="25.35" customHeight="1">
      <c r="A4767" s="81">
        <v>39078</v>
      </c>
      <c r="B4767" s="80">
        <v>0</v>
      </c>
      <c r="C4767" s="80">
        <v>0</v>
      </c>
      <c r="D4767" s="80">
        <v>0</v>
      </c>
      <c r="E4767" s="80">
        <v>3.1150000000000002</v>
      </c>
      <c r="F4767" s="79">
        <v>0</v>
      </c>
      <c r="G4767" s="79">
        <v>8329618361</v>
      </c>
      <c r="H4767" s="123">
        <v>25946.761273952401</v>
      </c>
      <c r="I4767" s="124"/>
    </row>
    <row r="4768" spans="1:9" ht="25.35" customHeight="1">
      <c r="A4768" s="81">
        <v>39073</v>
      </c>
      <c r="B4768" s="80">
        <v>0</v>
      </c>
      <c r="C4768" s="80">
        <v>0</v>
      </c>
      <c r="D4768" s="80">
        <v>0</v>
      </c>
      <c r="E4768" s="80">
        <v>3.09</v>
      </c>
      <c r="F4768" s="79">
        <v>0</v>
      </c>
      <c r="G4768" s="79">
        <v>8329618361</v>
      </c>
      <c r="H4768" s="123">
        <v>25738.5200205531</v>
      </c>
      <c r="I4768" s="124"/>
    </row>
    <row r="4769" spans="1:9" ht="25.35" customHeight="1">
      <c r="A4769" s="81">
        <v>39072</v>
      </c>
      <c r="B4769" s="80">
        <v>0</v>
      </c>
      <c r="C4769" s="80">
        <v>0</v>
      </c>
      <c r="D4769" s="80">
        <v>0</v>
      </c>
      <c r="E4769" s="80">
        <v>3.125</v>
      </c>
      <c r="F4769" s="79">
        <v>0</v>
      </c>
      <c r="G4769" s="79">
        <v>8329618361</v>
      </c>
      <c r="H4769" s="123">
        <v>26030.057378124999</v>
      </c>
      <c r="I4769" s="124"/>
    </row>
    <row r="4770" spans="1:9" ht="25.35" customHeight="1">
      <c r="A4770" s="81">
        <v>39071</v>
      </c>
      <c r="B4770" s="80">
        <v>0</v>
      </c>
      <c r="C4770" s="80">
        <v>0</v>
      </c>
      <c r="D4770" s="80">
        <v>0</v>
      </c>
      <c r="E4770" s="80">
        <v>3.165</v>
      </c>
      <c r="F4770" s="79">
        <v>0</v>
      </c>
      <c r="G4770" s="79">
        <v>8329618361</v>
      </c>
      <c r="H4770" s="123">
        <v>26363.241794815302</v>
      </c>
      <c r="I4770" s="124"/>
    </row>
    <row r="4771" spans="1:9" ht="25.35" customHeight="1">
      <c r="A4771" s="81">
        <v>39070</v>
      </c>
      <c r="B4771" s="80">
        <v>0</v>
      </c>
      <c r="C4771" s="80">
        <v>0</v>
      </c>
      <c r="D4771" s="80">
        <v>0</v>
      </c>
      <c r="E4771" s="80">
        <v>3.0525000000000002</v>
      </c>
      <c r="F4771" s="79">
        <v>0</v>
      </c>
      <c r="G4771" s="79">
        <v>8329618361</v>
      </c>
      <c r="H4771" s="123">
        <v>25426.160126389899</v>
      </c>
      <c r="I4771" s="124"/>
    </row>
    <row r="4772" spans="1:9" ht="25.35" customHeight="1">
      <c r="A4772" s="81">
        <v>39069</v>
      </c>
      <c r="B4772" s="80">
        <v>0</v>
      </c>
      <c r="C4772" s="80">
        <v>0</v>
      </c>
      <c r="D4772" s="80">
        <v>0</v>
      </c>
      <c r="E4772" s="80">
        <v>3.13</v>
      </c>
      <c r="F4772" s="79">
        <v>0</v>
      </c>
      <c r="G4772" s="79">
        <v>8329618361</v>
      </c>
      <c r="H4772" s="123">
        <v>26071.706423179199</v>
      </c>
      <c r="I4772" s="124"/>
    </row>
    <row r="4773" spans="1:9" ht="25.35" customHeight="1">
      <c r="A4773" s="81">
        <v>39066</v>
      </c>
      <c r="B4773" s="80">
        <v>0</v>
      </c>
      <c r="C4773" s="80">
        <v>0</v>
      </c>
      <c r="D4773" s="80">
        <v>0</v>
      </c>
      <c r="E4773" s="80">
        <v>3.15</v>
      </c>
      <c r="F4773" s="79">
        <v>0</v>
      </c>
      <c r="G4773" s="79">
        <v>8329618361</v>
      </c>
      <c r="H4773" s="123">
        <v>26238.2986315243</v>
      </c>
      <c r="I4773" s="124"/>
    </row>
    <row r="4774" spans="1:9" ht="25.35" customHeight="1">
      <c r="A4774" s="81">
        <v>39065</v>
      </c>
      <c r="B4774" s="80">
        <v>0</v>
      </c>
      <c r="C4774" s="80">
        <v>0</v>
      </c>
      <c r="D4774" s="80">
        <v>0</v>
      </c>
      <c r="E4774" s="80">
        <v>3.05</v>
      </c>
      <c r="F4774" s="79">
        <v>0</v>
      </c>
      <c r="G4774" s="79">
        <v>8329618361</v>
      </c>
      <c r="H4774" s="123">
        <v>25405.335603862801</v>
      </c>
      <c r="I4774" s="124"/>
    </row>
    <row r="4775" spans="1:9" ht="25.35" customHeight="1">
      <c r="A4775" s="81">
        <v>39064</v>
      </c>
      <c r="B4775" s="80">
        <v>0</v>
      </c>
      <c r="C4775" s="80">
        <v>0</v>
      </c>
      <c r="D4775" s="80">
        <v>0</v>
      </c>
      <c r="E4775" s="80">
        <v>3.0325000000000002</v>
      </c>
      <c r="F4775" s="79">
        <v>0</v>
      </c>
      <c r="G4775" s="79">
        <v>8329618361</v>
      </c>
      <c r="H4775" s="123">
        <v>25259.567918044799</v>
      </c>
      <c r="I4775" s="124"/>
    </row>
    <row r="4776" spans="1:9" ht="25.35" customHeight="1">
      <c r="A4776" s="81">
        <v>39063</v>
      </c>
      <c r="B4776" s="80">
        <v>0</v>
      </c>
      <c r="C4776" s="80">
        <v>0</v>
      </c>
      <c r="D4776" s="80">
        <v>0</v>
      </c>
      <c r="E4776" s="80">
        <v>2.96</v>
      </c>
      <c r="F4776" s="79">
        <v>0</v>
      </c>
      <c r="G4776" s="79">
        <v>8329618361</v>
      </c>
      <c r="H4776" s="123">
        <v>24655.670666309699</v>
      </c>
      <c r="I4776" s="124"/>
    </row>
    <row r="4777" spans="1:9" ht="25.35" customHeight="1">
      <c r="A4777" s="81">
        <v>39062</v>
      </c>
      <c r="B4777" s="80">
        <v>0</v>
      </c>
      <c r="C4777" s="80">
        <v>0</v>
      </c>
      <c r="D4777" s="80">
        <v>0</v>
      </c>
      <c r="E4777" s="80">
        <v>2.9125000000000001</v>
      </c>
      <c r="F4777" s="79">
        <v>0</v>
      </c>
      <c r="G4777" s="79">
        <v>8329618361</v>
      </c>
      <c r="H4777" s="123">
        <v>24260.012682038199</v>
      </c>
      <c r="I4777" s="124"/>
    </row>
    <row r="4778" spans="1:9" ht="25.35" customHeight="1">
      <c r="A4778" s="81">
        <v>39059</v>
      </c>
      <c r="B4778" s="80">
        <v>0</v>
      </c>
      <c r="C4778" s="80">
        <v>0</v>
      </c>
      <c r="D4778" s="80">
        <v>0</v>
      </c>
      <c r="E4778" s="80">
        <v>2.92</v>
      </c>
      <c r="F4778" s="79">
        <v>0</v>
      </c>
      <c r="G4778" s="79">
        <v>8329618361</v>
      </c>
      <c r="H4778" s="123">
        <v>24322.4862496194</v>
      </c>
      <c r="I4778" s="124"/>
    </row>
    <row r="4779" spans="1:9" ht="25.35" customHeight="1">
      <c r="A4779" s="81">
        <v>39058</v>
      </c>
      <c r="B4779" s="80">
        <v>0</v>
      </c>
      <c r="C4779" s="80">
        <v>0</v>
      </c>
      <c r="D4779" s="80">
        <v>0</v>
      </c>
      <c r="E4779" s="80">
        <v>2.9</v>
      </c>
      <c r="F4779" s="79">
        <v>0</v>
      </c>
      <c r="G4779" s="79">
        <v>8329618361</v>
      </c>
      <c r="H4779" s="123">
        <v>24155.8940412743</v>
      </c>
      <c r="I4779" s="124"/>
    </row>
    <row r="4780" spans="1:9" ht="25.35" customHeight="1">
      <c r="A4780" s="81">
        <v>39057</v>
      </c>
      <c r="B4780" s="80">
        <v>0</v>
      </c>
      <c r="C4780" s="80">
        <v>0</v>
      </c>
      <c r="D4780" s="80">
        <v>0</v>
      </c>
      <c r="E4780" s="80">
        <v>2.9125000000000001</v>
      </c>
      <c r="F4780" s="79">
        <v>0</v>
      </c>
      <c r="G4780" s="79">
        <v>8329618361</v>
      </c>
      <c r="H4780" s="123">
        <v>24260.012682038199</v>
      </c>
      <c r="I4780" s="124"/>
    </row>
    <row r="4781" spans="1:9" ht="25.35" customHeight="1">
      <c r="A4781" s="81">
        <v>39056</v>
      </c>
      <c r="B4781" s="80">
        <v>0</v>
      </c>
      <c r="C4781" s="80">
        <v>0</v>
      </c>
      <c r="D4781" s="80">
        <v>0</v>
      </c>
      <c r="E4781" s="80">
        <v>2.9075000000000002</v>
      </c>
      <c r="F4781" s="79">
        <v>0</v>
      </c>
      <c r="G4781" s="79">
        <v>8329618361</v>
      </c>
      <c r="H4781" s="123">
        <v>24218.365622919799</v>
      </c>
      <c r="I4781" s="124"/>
    </row>
    <row r="4782" spans="1:9" ht="25.35" customHeight="1">
      <c r="A4782" s="81">
        <v>39055</v>
      </c>
      <c r="B4782" s="80">
        <v>0</v>
      </c>
      <c r="C4782" s="80">
        <v>0</v>
      </c>
      <c r="D4782" s="80">
        <v>0</v>
      </c>
      <c r="E4782" s="80">
        <v>2.8975</v>
      </c>
      <c r="F4782" s="79">
        <v>0</v>
      </c>
      <c r="G4782" s="79">
        <v>8329618361</v>
      </c>
      <c r="H4782" s="123">
        <v>24135.069518747201</v>
      </c>
      <c r="I4782" s="124"/>
    </row>
    <row r="4783" spans="1:9" ht="25.35" customHeight="1">
      <c r="A4783" s="81">
        <v>39052</v>
      </c>
      <c r="B4783" s="80">
        <v>0</v>
      </c>
      <c r="C4783" s="80">
        <v>0</v>
      </c>
      <c r="D4783" s="80">
        <v>0</v>
      </c>
      <c r="E4783" s="80">
        <v>2.875</v>
      </c>
      <c r="F4783" s="79">
        <v>0</v>
      </c>
      <c r="G4783" s="79">
        <v>8329618361</v>
      </c>
      <c r="H4783" s="123">
        <v>23947.652787874998</v>
      </c>
      <c r="I4783" s="124"/>
    </row>
    <row r="4784" spans="1:9" ht="25.35" customHeight="1">
      <c r="A4784" s="81">
        <v>39051</v>
      </c>
      <c r="B4784" s="80">
        <v>0</v>
      </c>
      <c r="C4784" s="80">
        <v>0</v>
      </c>
      <c r="D4784" s="80">
        <v>0</v>
      </c>
      <c r="E4784" s="80">
        <v>2.8424999999999998</v>
      </c>
      <c r="F4784" s="79">
        <v>0</v>
      </c>
      <c r="G4784" s="79">
        <v>8329618361</v>
      </c>
      <c r="H4784" s="123">
        <v>23676.939952830198</v>
      </c>
      <c r="I4784" s="124"/>
    </row>
    <row r="4785" spans="1:9" ht="25.35" customHeight="1">
      <c r="A4785" s="81">
        <v>39050</v>
      </c>
      <c r="B4785" s="80">
        <v>0</v>
      </c>
      <c r="C4785" s="80">
        <v>0</v>
      </c>
      <c r="D4785" s="80">
        <v>0</v>
      </c>
      <c r="E4785" s="80">
        <v>2.7725</v>
      </c>
      <c r="F4785" s="79">
        <v>0</v>
      </c>
      <c r="G4785" s="79">
        <v>8329618361</v>
      </c>
      <c r="H4785" s="123">
        <v>23093.867223622201</v>
      </c>
      <c r="I4785" s="124"/>
    </row>
    <row r="4786" spans="1:9" ht="25.35" customHeight="1">
      <c r="A4786" s="81">
        <v>39049</v>
      </c>
      <c r="B4786" s="80">
        <v>0</v>
      </c>
      <c r="C4786" s="80">
        <v>0</v>
      </c>
      <c r="D4786" s="80">
        <v>0</v>
      </c>
      <c r="E4786" s="80">
        <v>2.7549999999999999</v>
      </c>
      <c r="F4786" s="79">
        <v>0</v>
      </c>
      <c r="G4786" s="79">
        <v>8329618361</v>
      </c>
      <c r="H4786" s="123">
        <v>22948.099537804199</v>
      </c>
      <c r="I4786" s="124"/>
    </row>
    <row r="4787" spans="1:9" ht="25.35" customHeight="1">
      <c r="A4787" s="81">
        <v>39048</v>
      </c>
      <c r="B4787" s="80">
        <v>0</v>
      </c>
      <c r="C4787" s="80">
        <v>0</v>
      </c>
      <c r="D4787" s="80">
        <v>0</v>
      </c>
      <c r="E4787" s="80">
        <v>2.7650000000000001</v>
      </c>
      <c r="F4787" s="79">
        <v>0</v>
      </c>
      <c r="G4787" s="79">
        <v>8329618361</v>
      </c>
      <c r="H4787" s="123">
        <v>23031.395641976698</v>
      </c>
      <c r="I4787" s="124"/>
    </row>
    <row r="4788" spans="1:9" ht="25.35" customHeight="1">
      <c r="A4788" s="81">
        <v>39045</v>
      </c>
      <c r="B4788" s="80">
        <v>0</v>
      </c>
      <c r="C4788" s="80">
        <v>0</v>
      </c>
      <c r="D4788" s="80">
        <v>0</v>
      </c>
      <c r="E4788" s="80">
        <v>2.7875000000000001</v>
      </c>
      <c r="F4788" s="79">
        <v>0</v>
      </c>
      <c r="G4788" s="79">
        <v>8329618361</v>
      </c>
      <c r="H4788" s="123">
        <v>23218.810386913199</v>
      </c>
      <c r="I4788" s="124"/>
    </row>
    <row r="4789" spans="1:9" ht="25.35" customHeight="1">
      <c r="A4789" s="81">
        <v>39044</v>
      </c>
      <c r="B4789" s="80">
        <v>0</v>
      </c>
      <c r="C4789" s="80">
        <v>0</v>
      </c>
      <c r="D4789" s="80">
        <v>0</v>
      </c>
      <c r="E4789" s="80">
        <v>2.8149999999999999</v>
      </c>
      <c r="F4789" s="79">
        <v>0</v>
      </c>
      <c r="G4789" s="79">
        <v>8329618361</v>
      </c>
      <c r="H4789" s="123">
        <v>23447.876162839599</v>
      </c>
      <c r="I4789" s="124"/>
    </row>
    <row r="4790" spans="1:9" ht="25.35" customHeight="1">
      <c r="A4790" s="81">
        <v>39043</v>
      </c>
      <c r="B4790" s="80">
        <v>0</v>
      </c>
      <c r="C4790" s="80">
        <v>0</v>
      </c>
      <c r="D4790" s="80">
        <v>0</v>
      </c>
      <c r="E4790" s="80">
        <v>2.8025000000000002</v>
      </c>
      <c r="F4790" s="79">
        <v>0</v>
      </c>
      <c r="G4790" s="79">
        <v>8329618361</v>
      </c>
      <c r="H4790" s="123">
        <v>23343.755536139899</v>
      </c>
      <c r="I4790" s="124"/>
    </row>
    <row r="4791" spans="1:9" ht="25.35" customHeight="1">
      <c r="A4791" s="81">
        <v>39042</v>
      </c>
      <c r="B4791" s="80">
        <v>0</v>
      </c>
      <c r="C4791" s="80">
        <v>0</v>
      </c>
      <c r="D4791" s="80">
        <v>0</v>
      </c>
      <c r="E4791" s="80">
        <v>2.835</v>
      </c>
      <c r="F4791" s="79">
        <v>0</v>
      </c>
      <c r="G4791" s="79">
        <v>8329618361</v>
      </c>
      <c r="H4791" s="123">
        <v>23614.468371184699</v>
      </c>
      <c r="I4791" s="124"/>
    </row>
    <row r="4792" spans="1:9" ht="25.35" customHeight="1">
      <c r="A4792" s="81">
        <v>39041</v>
      </c>
      <c r="B4792" s="80">
        <v>0</v>
      </c>
      <c r="C4792" s="80">
        <v>0</v>
      </c>
      <c r="D4792" s="80">
        <v>0</v>
      </c>
      <c r="E4792" s="80">
        <v>2.8</v>
      </c>
      <c r="F4792" s="79">
        <v>0</v>
      </c>
      <c r="G4792" s="79">
        <v>8329618361</v>
      </c>
      <c r="H4792" s="123">
        <v>23322.931013612801</v>
      </c>
      <c r="I4792" s="124"/>
    </row>
    <row r="4793" spans="1:9" ht="25.35" customHeight="1">
      <c r="A4793" s="81">
        <v>39038</v>
      </c>
      <c r="B4793" s="80">
        <v>0</v>
      </c>
      <c r="C4793" s="80">
        <v>0</v>
      </c>
      <c r="D4793" s="80">
        <v>0</v>
      </c>
      <c r="E4793" s="80">
        <v>2.82</v>
      </c>
      <c r="F4793" s="79">
        <v>0</v>
      </c>
      <c r="G4793" s="79">
        <v>8329618361</v>
      </c>
      <c r="H4793" s="123">
        <v>23489.523221957999</v>
      </c>
      <c r="I4793" s="124"/>
    </row>
    <row r="4794" spans="1:9" ht="25.35" customHeight="1">
      <c r="A4794" s="81">
        <v>39037</v>
      </c>
      <c r="B4794" s="80">
        <v>0</v>
      </c>
      <c r="C4794" s="80">
        <v>0</v>
      </c>
      <c r="D4794" s="80">
        <v>0</v>
      </c>
      <c r="E4794" s="80">
        <v>2.82</v>
      </c>
      <c r="F4794" s="79">
        <v>0</v>
      </c>
      <c r="G4794" s="79">
        <v>8329618361</v>
      </c>
      <c r="H4794" s="123">
        <v>23489.523221957999</v>
      </c>
      <c r="I4794" s="124"/>
    </row>
    <row r="4795" spans="1:9" ht="25.35" customHeight="1">
      <c r="A4795" s="81">
        <v>39036</v>
      </c>
      <c r="B4795" s="80">
        <v>0</v>
      </c>
      <c r="C4795" s="80">
        <v>0</v>
      </c>
      <c r="D4795" s="80">
        <v>0</v>
      </c>
      <c r="E4795" s="80">
        <v>2.81</v>
      </c>
      <c r="F4795" s="79">
        <v>0</v>
      </c>
      <c r="G4795" s="79">
        <v>8329618361</v>
      </c>
      <c r="H4795" s="123">
        <v>23406.227117785402</v>
      </c>
      <c r="I4795" s="124"/>
    </row>
    <row r="4796" spans="1:9" ht="25.35" customHeight="1">
      <c r="A4796" s="81">
        <v>39035</v>
      </c>
      <c r="B4796" s="80">
        <v>0</v>
      </c>
      <c r="C4796" s="80">
        <v>0</v>
      </c>
      <c r="D4796" s="80">
        <v>0</v>
      </c>
      <c r="E4796" s="80">
        <v>2.7749999999999999</v>
      </c>
      <c r="F4796" s="79">
        <v>0</v>
      </c>
      <c r="G4796" s="79">
        <v>8329618361</v>
      </c>
      <c r="H4796" s="123">
        <v>23114.691746149299</v>
      </c>
      <c r="I4796" s="124"/>
    </row>
    <row r="4797" spans="1:9" ht="25.35" customHeight="1">
      <c r="A4797" s="81">
        <v>39034</v>
      </c>
      <c r="B4797" s="80">
        <v>0</v>
      </c>
      <c r="C4797" s="80">
        <v>0</v>
      </c>
      <c r="D4797" s="80">
        <v>0</v>
      </c>
      <c r="E4797" s="80">
        <v>2.8025000000000002</v>
      </c>
      <c r="F4797" s="79">
        <v>0</v>
      </c>
      <c r="G4797" s="79">
        <v>8329618361</v>
      </c>
      <c r="H4797" s="123">
        <v>23343.755536139899</v>
      </c>
      <c r="I4797" s="124"/>
    </row>
    <row r="4798" spans="1:9" ht="25.35" customHeight="1">
      <c r="A4798" s="81">
        <v>39031</v>
      </c>
      <c r="B4798" s="80">
        <v>0</v>
      </c>
      <c r="C4798" s="80">
        <v>0</v>
      </c>
      <c r="D4798" s="80">
        <v>0</v>
      </c>
      <c r="E4798" s="80">
        <v>2.7925</v>
      </c>
      <c r="F4798" s="79">
        <v>0</v>
      </c>
      <c r="G4798" s="79">
        <v>8329618361</v>
      </c>
      <c r="H4798" s="123">
        <v>23260.4594319674</v>
      </c>
      <c r="I4798" s="124"/>
    </row>
    <row r="4799" spans="1:9" ht="25.35" customHeight="1">
      <c r="A4799" s="81">
        <v>39030</v>
      </c>
      <c r="B4799" s="80">
        <v>0</v>
      </c>
      <c r="C4799" s="80">
        <v>0</v>
      </c>
      <c r="D4799" s="80">
        <v>0</v>
      </c>
      <c r="E4799" s="80">
        <v>2.85</v>
      </c>
      <c r="F4799" s="79">
        <v>0</v>
      </c>
      <c r="G4799" s="79">
        <v>8329618361</v>
      </c>
      <c r="H4799" s="123">
        <v>23739.411534475701</v>
      </c>
      <c r="I4799" s="124"/>
    </row>
    <row r="4800" spans="1:9" ht="25.35" customHeight="1">
      <c r="A4800" s="81">
        <v>39029</v>
      </c>
      <c r="B4800" s="80">
        <v>0</v>
      </c>
      <c r="C4800" s="80">
        <v>0</v>
      </c>
      <c r="D4800" s="80">
        <v>0</v>
      </c>
      <c r="E4800" s="80">
        <v>2.9175</v>
      </c>
      <c r="F4800" s="79">
        <v>0</v>
      </c>
      <c r="G4800" s="79">
        <v>8329618361</v>
      </c>
      <c r="H4800" s="123">
        <v>24301.6617270924</v>
      </c>
      <c r="I4800" s="124"/>
    </row>
    <row r="4801" spans="1:9" ht="25.35" customHeight="1">
      <c r="A4801" s="81">
        <v>39028</v>
      </c>
      <c r="B4801" s="80">
        <v>0</v>
      </c>
      <c r="C4801" s="80">
        <v>0</v>
      </c>
      <c r="D4801" s="80">
        <v>0</v>
      </c>
      <c r="E4801" s="80">
        <v>2.8849999999999998</v>
      </c>
      <c r="F4801" s="79">
        <v>0</v>
      </c>
      <c r="G4801" s="79">
        <v>8329618361</v>
      </c>
      <c r="H4801" s="123">
        <v>24030.9488920476</v>
      </c>
      <c r="I4801" s="124"/>
    </row>
    <row r="4802" spans="1:9" ht="25.35" customHeight="1">
      <c r="A4802" s="81">
        <v>39027</v>
      </c>
      <c r="B4802" s="80">
        <v>0</v>
      </c>
      <c r="C4802" s="80">
        <v>0</v>
      </c>
      <c r="D4802" s="80">
        <v>0</v>
      </c>
      <c r="E4802" s="80">
        <v>2.85</v>
      </c>
      <c r="F4802" s="79">
        <v>0</v>
      </c>
      <c r="G4802" s="79">
        <v>8329618361</v>
      </c>
      <c r="H4802" s="123">
        <v>23739.411534475701</v>
      </c>
      <c r="I4802" s="124"/>
    </row>
    <row r="4803" spans="1:9" ht="25.35" customHeight="1">
      <c r="A4803" s="81">
        <v>39024</v>
      </c>
      <c r="B4803" s="80">
        <v>0</v>
      </c>
      <c r="C4803" s="80">
        <v>0</v>
      </c>
      <c r="D4803" s="80">
        <v>0</v>
      </c>
      <c r="E4803" s="80">
        <v>2.7875000000000001</v>
      </c>
      <c r="F4803" s="79">
        <v>0</v>
      </c>
      <c r="G4803" s="79">
        <v>8329618361</v>
      </c>
      <c r="H4803" s="123">
        <v>23218.810386913199</v>
      </c>
      <c r="I4803" s="124"/>
    </row>
    <row r="4804" spans="1:9" ht="25.35" customHeight="1">
      <c r="A4804" s="81">
        <v>39023</v>
      </c>
      <c r="B4804" s="80">
        <v>0</v>
      </c>
      <c r="C4804" s="80">
        <v>0</v>
      </c>
      <c r="D4804" s="80">
        <v>0</v>
      </c>
      <c r="E4804" s="80">
        <v>2.8025000000000002</v>
      </c>
      <c r="F4804" s="79">
        <v>0</v>
      </c>
      <c r="G4804" s="79">
        <v>8329618361</v>
      </c>
      <c r="H4804" s="123">
        <v>23343.755536139899</v>
      </c>
      <c r="I4804" s="124"/>
    </row>
    <row r="4805" spans="1:9" ht="25.35" customHeight="1">
      <c r="A4805" s="81">
        <v>39022</v>
      </c>
      <c r="B4805" s="80">
        <v>0</v>
      </c>
      <c r="C4805" s="80">
        <v>0</v>
      </c>
      <c r="D4805" s="80">
        <v>0</v>
      </c>
      <c r="E4805" s="80">
        <v>2.7749999999999999</v>
      </c>
      <c r="F4805" s="79">
        <v>0</v>
      </c>
      <c r="G4805" s="79">
        <v>8329618361</v>
      </c>
      <c r="H4805" s="123">
        <v>23114.691746149299</v>
      </c>
      <c r="I4805" s="124"/>
    </row>
    <row r="4806" spans="1:9" ht="25.35" customHeight="1">
      <c r="A4806" s="81">
        <v>39021</v>
      </c>
      <c r="B4806" s="80">
        <v>0</v>
      </c>
      <c r="C4806" s="80">
        <v>0</v>
      </c>
      <c r="D4806" s="80">
        <v>0</v>
      </c>
      <c r="E4806" s="80">
        <v>2.7825000000000002</v>
      </c>
      <c r="F4806" s="79">
        <v>0</v>
      </c>
      <c r="G4806" s="79">
        <v>8329618361</v>
      </c>
      <c r="H4806" s="123">
        <v>23177.163327794799</v>
      </c>
      <c r="I4806" s="124"/>
    </row>
    <row r="4807" spans="1:9" ht="25.35" customHeight="1">
      <c r="A4807" s="81">
        <v>39020</v>
      </c>
      <c r="B4807" s="80">
        <v>0</v>
      </c>
      <c r="C4807" s="80">
        <v>0</v>
      </c>
      <c r="D4807" s="80">
        <v>0</v>
      </c>
      <c r="E4807" s="80">
        <v>2.79</v>
      </c>
      <c r="F4807" s="79">
        <v>0</v>
      </c>
      <c r="G4807" s="79">
        <v>8329618361</v>
      </c>
      <c r="H4807" s="123">
        <v>23239.634909440301</v>
      </c>
      <c r="I4807" s="124"/>
    </row>
    <row r="4808" spans="1:9" ht="25.35" customHeight="1">
      <c r="A4808" s="81">
        <v>39017</v>
      </c>
      <c r="B4808" s="80">
        <v>0</v>
      </c>
      <c r="C4808" s="80">
        <v>0</v>
      </c>
      <c r="D4808" s="80">
        <v>0</v>
      </c>
      <c r="E4808" s="80">
        <v>2.81</v>
      </c>
      <c r="F4808" s="79">
        <v>0</v>
      </c>
      <c r="G4808" s="79">
        <v>8329618361</v>
      </c>
      <c r="H4808" s="123">
        <v>23406.227117785402</v>
      </c>
      <c r="I4808" s="124"/>
    </row>
    <row r="4809" spans="1:9" ht="25.35" customHeight="1">
      <c r="A4809" s="81">
        <v>39016</v>
      </c>
      <c r="B4809" s="80">
        <v>0</v>
      </c>
      <c r="C4809" s="80">
        <v>0</v>
      </c>
      <c r="D4809" s="80">
        <v>0</v>
      </c>
      <c r="E4809" s="80">
        <v>2.7774999999999999</v>
      </c>
      <c r="F4809" s="79">
        <v>0</v>
      </c>
      <c r="G4809" s="79">
        <v>8329618361</v>
      </c>
      <c r="H4809" s="123">
        <v>23135.514282740602</v>
      </c>
      <c r="I4809" s="124"/>
    </row>
    <row r="4810" spans="1:9" ht="25.35" customHeight="1">
      <c r="A4810" s="81">
        <v>39015</v>
      </c>
      <c r="B4810" s="80">
        <v>0</v>
      </c>
      <c r="C4810" s="80">
        <v>0</v>
      </c>
      <c r="D4810" s="80">
        <v>0</v>
      </c>
      <c r="E4810" s="80">
        <v>2.7475000000000001</v>
      </c>
      <c r="F4810" s="79">
        <v>0</v>
      </c>
      <c r="G4810" s="79">
        <v>8329618361</v>
      </c>
      <c r="H4810" s="123">
        <v>22885.6259702229</v>
      </c>
      <c r="I4810" s="124"/>
    </row>
    <row r="4811" spans="1:9" ht="25.35" customHeight="1">
      <c r="A4811" s="81">
        <v>39014</v>
      </c>
      <c r="B4811" s="80">
        <v>0</v>
      </c>
      <c r="C4811" s="80">
        <v>0</v>
      </c>
      <c r="D4811" s="80">
        <v>0</v>
      </c>
      <c r="E4811" s="80">
        <v>2.7124999999999999</v>
      </c>
      <c r="F4811" s="79">
        <v>0</v>
      </c>
      <c r="G4811" s="79">
        <v>8329618361</v>
      </c>
      <c r="H4811" s="123">
        <v>22594.090598586801</v>
      </c>
      <c r="I4811" s="124"/>
    </row>
    <row r="4812" spans="1:9" ht="25.35" customHeight="1">
      <c r="A4812" s="81">
        <v>39013</v>
      </c>
      <c r="B4812" s="80">
        <v>0</v>
      </c>
      <c r="C4812" s="80">
        <v>0</v>
      </c>
      <c r="D4812" s="80">
        <v>0</v>
      </c>
      <c r="E4812" s="80">
        <v>2.6724999999999999</v>
      </c>
      <c r="F4812" s="79">
        <v>0</v>
      </c>
      <c r="G4812" s="79">
        <v>8329618361</v>
      </c>
      <c r="H4812" s="123">
        <v>22260.9041959608</v>
      </c>
      <c r="I4812" s="124"/>
    </row>
    <row r="4813" spans="1:9" ht="25.35" customHeight="1">
      <c r="A4813" s="81">
        <v>39010</v>
      </c>
      <c r="B4813" s="80">
        <v>0</v>
      </c>
      <c r="C4813" s="80">
        <v>0</v>
      </c>
      <c r="D4813" s="80">
        <v>0</v>
      </c>
      <c r="E4813" s="80">
        <v>2.65</v>
      </c>
      <c r="F4813" s="79">
        <v>0</v>
      </c>
      <c r="G4813" s="79">
        <v>8329618361</v>
      </c>
      <c r="H4813" s="123">
        <v>22073.489451024299</v>
      </c>
      <c r="I4813" s="124"/>
    </row>
    <row r="4814" spans="1:9" ht="25.35" customHeight="1">
      <c r="A4814" s="81">
        <v>39009</v>
      </c>
      <c r="B4814" s="80">
        <v>0</v>
      </c>
      <c r="C4814" s="80">
        <v>0</v>
      </c>
      <c r="D4814" s="80">
        <v>0</v>
      </c>
      <c r="E4814" s="80">
        <v>2.64</v>
      </c>
      <c r="F4814" s="79">
        <v>0</v>
      </c>
      <c r="G4814" s="79">
        <v>8329618361</v>
      </c>
      <c r="H4814" s="123">
        <v>21990.193346851702</v>
      </c>
      <c r="I4814" s="124"/>
    </row>
    <row r="4815" spans="1:9" ht="25.35" customHeight="1">
      <c r="A4815" s="81">
        <v>39008</v>
      </c>
      <c r="B4815" s="80">
        <v>0</v>
      </c>
      <c r="C4815" s="80">
        <v>0</v>
      </c>
      <c r="D4815" s="80">
        <v>0</v>
      </c>
      <c r="E4815" s="80">
        <v>2.66</v>
      </c>
      <c r="F4815" s="79">
        <v>0</v>
      </c>
      <c r="G4815" s="79">
        <v>8329618361</v>
      </c>
      <c r="H4815" s="123">
        <v>22156.785555196901</v>
      </c>
      <c r="I4815" s="124"/>
    </row>
    <row r="4816" spans="1:9" ht="25.35" customHeight="1">
      <c r="A4816" s="81">
        <v>39007</v>
      </c>
      <c r="B4816" s="80">
        <v>0</v>
      </c>
      <c r="C4816" s="80">
        <v>0</v>
      </c>
      <c r="D4816" s="80">
        <v>0</v>
      </c>
      <c r="E4816" s="80">
        <v>2.6625000000000001</v>
      </c>
      <c r="F4816" s="79">
        <v>0</v>
      </c>
      <c r="G4816" s="79">
        <v>8329618361</v>
      </c>
      <c r="H4816" s="123">
        <v>22177.608091788199</v>
      </c>
      <c r="I4816" s="124"/>
    </row>
    <row r="4817" spans="1:9" ht="25.35" customHeight="1">
      <c r="A4817" s="81">
        <v>39006</v>
      </c>
      <c r="B4817" s="80">
        <v>0</v>
      </c>
      <c r="C4817" s="80">
        <v>0</v>
      </c>
      <c r="D4817" s="80">
        <v>0</v>
      </c>
      <c r="E4817" s="80">
        <v>2.6875</v>
      </c>
      <c r="F4817" s="79">
        <v>0</v>
      </c>
      <c r="G4817" s="79">
        <v>8329618361</v>
      </c>
      <c r="H4817" s="123">
        <v>22385.8493451875</v>
      </c>
      <c r="I4817" s="124"/>
    </row>
    <row r="4818" spans="1:9" ht="25.35" customHeight="1">
      <c r="A4818" s="81">
        <v>39003</v>
      </c>
      <c r="B4818" s="80">
        <v>0</v>
      </c>
      <c r="C4818" s="80">
        <v>0</v>
      </c>
      <c r="D4818" s="80">
        <v>0</v>
      </c>
      <c r="E4818" s="80">
        <v>2.68</v>
      </c>
      <c r="F4818" s="79">
        <v>0</v>
      </c>
      <c r="G4818" s="79">
        <v>8329618361</v>
      </c>
      <c r="H4818" s="123">
        <v>22323.377763542001</v>
      </c>
      <c r="I4818" s="124"/>
    </row>
    <row r="4819" spans="1:9" ht="25.35" customHeight="1">
      <c r="A4819" s="81">
        <v>39002</v>
      </c>
      <c r="B4819" s="80">
        <v>0</v>
      </c>
      <c r="C4819" s="80">
        <v>0</v>
      </c>
      <c r="D4819" s="80">
        <v>0</v>
      </c>
      <c r="E4819" s="80">
        <v>2.6524999999999999</v>
      </c>
      <c r="F4819" s="79">
        <v>0</v>
      </c>
      <c r="G4819" s="79">
        <v>8329618361</v>
      </c>
      <c r="H4819" s="123">
        <v>22094.311987615602</v>
      </c>
      <c r="I4819" s="124"/>
    </row>
    <row r="4820" spans="1:9" ht="25.35" customHeight="1">
      <c r="A4820" s="81">
        <v>39001</v>
      </c>
      <c r="B4820" s="80">
        <v>0</v>
      </c>
      <c r="C4820" s="80">
        <v>0</v>
      </c>
      <c r="D4820" s="80">
        <v>0</v>
      </c>
      <c r="E4820" s="80">
        <v>2.6625000000000001</v>
      </c>
      <c r="F4820" s="79">
        <v>0</v>
      </c>
      <c r="G4820" s="79">
        <v>8329618361</v>
      </c>
      <c r="H4820" s="123">
        <v>22177.608091788199</v>
      </c>
      <c r="I4820" s="124"/>
    </row>
    <row r="4821" spans="1:9" ht="25.35" customHeight="1">
      <c r="A4821" s="81">
        <v>39000</v>
      </c>
      <c r="B4821" s="80">
        <v>0</v>
      </c>
      <c r="C4821" s="80">
        <v>0</v>
      </c>
      <c r="D4821" s="80">
        <v>0</v>
      </c>
      <c r="E4821" s="80">
        <v>2.6225000000000001</v>
      </c>
      <c r="F4821" s="79">
        <v>0</v>
      </c>
      <c r="G4821" s="79">
        <v>8329618361</v>
      </c>
      <c r="H4821" s="123">
        <v>21844.4236750979</v>
      </c>
      <c r="I4821" s="124"/>
    </row>
    <row r="4822" spans="1:9" ht="25.35" customHeight="1">
      <c r="A4822" s="81">
        <v>38999</v>
      </c>
      <c r="B4822" s="80">
        <v>0</v>
      </c>
      <c r="C4822" s="80">
        <v>0</v>
      </c>
      <c r="D4822" s="80">
        <v>0</v>
      </c>
      <c r="E4822" s="80">
        <v>2.6349999999999998</v>
      </c>
      <c r="F4822" s="79">
        <v>0</v>
      </c>
      <c r="G4822" s="79">
        <v>8329618361</v>
      </c>
      <c r="H4822" s="123">
        <v>21948.544301797599</v>
      </c>
      <c r="I4822" s="124"/>
    </row>
    <row r="4823" spans="1:9" ht="25.35" customHeight="1">
      <c r="A4823" s="81">
        <v>38996</v>
      </c>
      <c r="B4823" s="80">
        <v>0</v>
      </c>
      <c r="C4823" s="80">
        <v>0</v>
      </c>
      <c r="D4823" s="80">
        <v>0</v>
      </c>
      <c r="E4823" s="80">
        <v>2.665</v>
      </c>
      <c r="F4823" s="79">
        <v>0</v>
      </c>
      <c r="G4823" s="79">
        <v>8329618361</v>
      </c>
      <c r="H4823" s="123">
        <v>22198.432614315301</v>
      </c>
      <c r="I4823" s="124"/>
    </row>
    <row r="4824" spans="1:9" ht="25.35" customHeight="1">
      <c r="A4824" s="81">
        <v>38995</v>
      </c>
      <c r="B4824" s="80">
        <v>0</v>
      </c>
      <c r="C4824" s="80">
        <v>0</v>
      </c>
      <c r="D4824" s="80">
        <v>0</v>
      </c>
      <c r="E4824" s="80">
        <v>2.6850000000000001</v>
      </c>
      <c r="F4824" s="79">
        <v>0</v>
      </c>
      <c r="G4824" s="79">
        <v>8329618361</v>
      </c>
      <c r="H4824" s="123">
        <v>22365.024822660402</v>
      </c>
      <c r="I4824" s="124"/>
    </row>
    <row r="4825" spans="1:9" ht="25.35" customHeight="1">
      <c r="A4825" s="81">
        <v>38994</v>
      </c>
      <c r="B4825" s="80">
        <v>0</v>
      </c>
      <c r="C4825" s="80">
        <v>0</v>
      </c>
      <c r="D4825" s="80">
        <v>0</v>
      </c>
      <c r="E4825" s="80">
        <v>2.6949999999999998</v>
      </c>
      <c r="F4825" s="79">
        <v>0</v>
      </c>
      <c r="G4825" s="79">
        <v>8329618361</v>
      </c>
      <c r="H4825" s="123">
        <v>22448.320926832999</v>
      </c>
      <c r="I4825" s="124"/>
    </row>
    <row r="4826" spans="1:9" ht="25.35" customHeight="1">
      <c r="A4826" s="81">
        <v>38993</v>
      </c>
      <c r="B4826" s="80">
        <v>0</v>
      </c>
      <c r="C4826" s="80">
        <v>0</v>
      </c>
      <c r="D4826" s="80">
        <v>0</v>
      </c>
      <c r="E4826" s="80">
        <v>2.6749999999999998</v>
      </c>
      <c r="F4826" s="79">
        <v>0</v>
      </c>
      <c r="G4826" s="79">
        <v>8329618361</v>
      </c>
      <c r="H4826" s="123">
        <v>22281.728718487899</v>
      </c>
      <c r="I4826" s="124"/>
    </row>
    <row r="4827" spans="1:9" ht="25.35" customHeight="1">
      <c r="A4827" s="81">
        <v>38992</v>
      </c>
      <c r="B4827" s="80">
        <v>0</v>
      </c>
      <c r="C4827" s="80">
        <v>0</v>
      </c>
      <c r="D4827" s="80">
        <v>0</v>
      </c>
      <c r="E4827" s="80">
        <v>2.6549999999999998</v>
      </c>
      <c r="F4827" s="79">
        <v>0</v>
      </c>
      <c r="G4827" s="79">
        <v>8329618361</v>
      </c>
      <c r="H4827" s="123">
        <v>22115.1365101427</v>
      </c>
      <c r="I4827" s="124"/>
    </row>
    <row r="4828" spans="1:9" ht="25.35" customHeight="1">
      <c r="A4828" s="81">
        <v>38989</v>
      </c>
      <c r="B4828" s="80">
        <v>0</v>
      </c>
      <c r="C4828" s="80">
        <v>0</v>
      </c>
      <c r="D4828" s="80">
        <v>0</v>
      </c>
      <c r="E4828" s="80">
        <v>2.68</v>
      </c>
      <c r="F4828" s="79">
        <v>0</v>
      </c>
      <c r="G4828" s="79">
        <v>8329618361</v>
      </c>
      <c r="H4828" s="123">
        <v>22323.377763542001</v>
      </c>
      <c r="I4828" s="124"/>
    </row>
    <row r="4829" spans="1:9" ht="25.35" customHeight="1">
      <c r="A4829" s="81">
        <v>38988</v>
      </c>
      <c r="B4829" s="80">
        <v>0</v>
      </c>
      <c r="C4829" s="80">
        <v>0</v>
      </c>
      <c r="D4829" s="80">
        <v>0</v>
      </c>
      <c r="E4829" s="80">
        <v>2.6349999999999998</v>
      </c>
      <c r="F4829" s="79">
        <v>0</v>
      </c>
      <c r="G4829" s="79">
        <v>8329618361</v>
      </c>
      <c r="H4829" s="123">
        <v>21948.544301797599</v>
      </c>
      <c r="I4829" s="124"/>
    </row>
    <row r="4830" spans="1:9" ht="25.35" customHeight="1">
      <c r="A4830" s="81">
        <v>38987</v>
      </c>
      <c r="B4830" s="80">
        <v>0</v>
      </c>
      <c r="C4830" s="80">
        <v>0</v>
      </c>
      <c r="D4830" s="80">
        <v>0</v>
      </c>
      <c r="E4830" s="80">
        <v>2.6025</v>
      </c>
      <c r="F4830" s="79">
        <v>0</v>
      </c>
      <c r="G4830" s="79">
        <v>8329618361</v>
      </c>
      <c r="H4830" s="123">
        <v>21677.831466752799</v>
      </c>
      <c r="I4830" s="124"/>
    </row>
    <row r="4831" spans="1:9" ht="25.35" customHeight="1">
      <c r="A4831" s="81">
        <v>38986</v>
      </c>
      <c r="B4831" s="80">
        <v>0</v>
      </c>
      <c r="C4831" s="80">
        <v>0</v>
      </c>
      <c r="D4831" s="80">
        <v>0</v>
      </c>
      <c r="E4831" s="80">
        <v>2.585</v>
      </c>
      <c r="F4831" s="79">
        <v>0</v>
      </c>
      <c r="G4831" s="79">
        <v>8329618361</v>
      </c>
      <c r="H4831" s="123">
        <v>21532.063780934699</v>
      </c>
      <c r="I4831" s="124"/>
    </row>
    <row r="4832" spans="1:9" ht="25.35" customHeight="1">
      <c r="A4832" s="81">
        <v>38985</v>
      </c>
      <c r="B4832" s="80">
        <v>0</v>
      </c>
      <c r="C4832" s="80">
        <v>0</v>
      </c>
      <c r="D4832" s="80">
        <v>0</v>
      </c>
      <c r="E4832" s="80">
        <v>2.58</v>
      </c>
      <c r="F4832" s="79">
        <v>0</v>
      </c>
      <c r="G4832" s="79">
        <v>8329618361</v>
      </c>
      <c r="H4832" s="123">
        <v>21490.4147358806</v>
      </c>
      <c r="I4832" s="124"/>
    </row>
    <row r="4833" spans="1:9" ht="25.35" customHeight="1">
      <c r="A4833" s="81">
        <v>38982</v>
      </c>
      <c r="B4833" s="80">
        <v>0</v>
      </c>
      <c r="C4833" s="80">
        <v>0</v>
      </c>
      <c r="D4833" s="80">
        <v>0</v>
      </c>
      <c r="E4833" s="80">
        <v>2.5499999999999998</v>
      </c>
      <c r="F4833" s="79">
        <v>0</v>
      </c>
      <c r="G4833" s="79">
        <v>8329618361</v>
      </c>
      <c r="H4833" s="123">
        <v>21240.5264233628</v>
      </c>
      <c r="I4833" s="124"/>
    </row>
    <row r="4834" spans="1:9" ht="25.35" customHeight="1">
      <c r="A4834" s="81">
        <v>38981</v>
      </c>
      <c r="B4834" s="80">
        <v>0</v>
      </c>
      <c r="C4834" s="80">
        <v>0</v>
      </c>
      <c r="D4834" s="80">
        <v>0</v>
      </c>
      <c r="E4834" s="80">
        <v>2.5975000000000001</v>
      </c>
      <c r="F4834" s="79">
        <v>0</v>
      </c>
      <c r="G4834" s="79">
        <v>8329618361</v>
      </c>
      <c r="H4834" s="123">
        <v>21636.184407634399</v>
      </c>
      <c r="I4834" s="124"/>
    </row>
    <row r="4835" spans="1:9" ht="25.35" customHeight="1">
      <c r="A4835" s="81">
        <v>38980</v>
      </c>
      <c r="B4835" s="80">
        <v>0</v>
      </c>
      <c r="C4835" s="80">
        <v>0</v>
      </c>
      <c r="D4835" s="80">
        <v>0</v>
      </c>
      <c r="E4835" s="80">
        <v>2.5750000000000002</v>
      </c>
      <c r="F4835" s="79">
        <v>0</v>
      </c>
      <c r="G4835" s="79">
        <v>8329618361</v>
      </c>
      <c r="H4835" s="123">
        <v>21448.7676767622</v>
      </c>
      <c r="I4835" s="124"/>
    </row>
    <row r="4836" spans="1:9" ht="25.35" customHeight="1">
      <c r="A4836" s="81">
        <v>38979</v>
      </c>
      <c r="B4836" s="80">
        <v>0</v>
      </c>
      <c r="C4836" s="80">
        <v>0</v>
      </c>
      <c r="D4836" s="80">
        <v>0</v>
      </c>
      <c r="E4836" s="80">
        <v>2.5350000000000001</v>
      </c>
      <c r="F4836" s="79">
        <v>0</v>
      </c>
      <c r="G4836" s="79">
        <v>8329618361</v>
      </c>
      <c r="H4836" s="123">
        <v>21115.5832600719</v>
      </c>
      <c r="I4836" s="124"/>
    </row>
    <row r="4837" spans="1:9" ht="25.35" customHeight="1">
      <c r="A4837" s="81">
        <v>38978</v>
      </c>
      <c r="B4837" s="80">
        <v>0</v>
      </c>
      <c r="C4837" s="80">
        <v>0</v>
      </c>
      <c r="D4837" s="80">
        <v>0</v>
      </c>
      <c r="E4837" s="80">
        <v>2.57</v>
      </c>
      <c r="F4837" s="79">
        <v>0</v>
      </c>
      <c r="G4837" s="79">
        <v>8329618361</v>
      </c>
      <c r="H4837" s="123">
        <v>21407.118631707999</v>
      </c>
      <c r="I4837" s="124"/>
    </row>
    <row r="4838" spans="1:9" ht="25.35" customHeight="1">
      <c r="A4838" s="81">
        <v>38975</v>
      </c>
      <c r="B4838" s="80">
        <v>0</v>
      </c>
      <c r="C4838" s="80">
        <v>0</v>
      </c>
      <c r="D4838" s="80">
        <v>0</v>
      </c>
      <c r="E4838" s="80">
        <v>2.59</v>
      </c>
      <c r="F4838" s="79">
        <v>0</v>
      </c>
      <c r="G4838" s="79">
        <v>8329618361</v>
      </c>
      <c r="H4838" s="123">
        <v>21573.7108400531</v>
      </c>
      <c r="I4838" s="124"/>
    </row>
    <row r="4839" spans="1:9" ht="25.35" customHeight="1">
      <c r="A4839" s="81">
        <v>38974</v>
      </c>
      <c r="B4839" s="80">
        <v>0</v>
      </c>
      <c r="C4839" s="80">
        <v>0</v>
      </c>
      <c r="D4839" s="80">
        <v>0</v>
      </c>
      <c r="E4839" s="80">
        <v>2.59</v>
      </c>
      <c r="F4839" s="79">
        <v>0</v>
      </c>
      <c r="G4839" s="79">
        <v>8329618361</v>
      </c>
      <c r="H4839" s="123">
        <v>21573.7108400531</v>
      </c>
      <c r="I4839" s="124"/>
    </row>
    <row r="4840" spans="1:9" ht="25.35" customHeight="1">
      <c r="A4840" s="81">
        <v>38973</v>
      </c>
      <c r="B4840" s="80">
        <v>0</v>
      </c>
      <c r="C4840" s="80">
        <v>0</v>
      </c>
      <c r="D4840" s="80">
        <v>0</v>
      </c>
      <c r="E4840" s="80">
        <v>2.5924999999999998</v>
      </c>
      <c r="F4840" s="79">
        <v>0</v>
      </c>
      <c r="G4840" s="79">
        <v>8329618361</v>
      </c>
      <c r="H4840" s="123">
        <v>21594.535362580202</v>
      </c>
      <c r="I4840" s="124"/>
    </row>
    <row r="4841" spans="1:9" ht="25.35" customHeight="1">
      <c r="A4841" s="81">
        <v>38972</v>
      </c>
      <c r="B4841" s="80">
        <v>0</v>
      </c>
      <c r="C4841" s="80">
        <v>0</v>
      </c>
      <c r="D4841" s="80">
        <v>0</v>
      </c>
      <c r="E4841" s="80">
        <v>2.58</v>
      </c>
      <c r="F4841" s="79">
        <v>0</v>
      </c>
      <c r="G4841" s="79">
        <v>8329618361</v>
      </c>
      <c r="H4841" s="123">
        <v>21490.4147358806</v>
      </c>
      <c r="I4841" s="124"/>
    </row>
    <row r="4842" spans="1:9" ht="25.35" customHeight="1">
      <c r="A4842" s="81">
        <v>38971</v>
      </c>
      <c r="B4842" s="80">
        <v>0</v>
      </c>
      <c r="C4842" s="80">
        <v>0</v>
      </c>
      <c r="D4842" s="80">
        <v>0</v>
      </c>
      <c r="E4842" s="80">
        <v>2.5325000000000002</v>
      </c>
      <c r="F4842" s="79">
        <v>0</v>
      </c>
      <c r="G4842" s="79">
        <v>8329618361</v>
      </c>
      <c r="H4842" s="123">
        <v>21094.758737544798</v>
      </c>
      <c r="I4842" s="124"/>
    </row>
    <row r="4843" spans="1:9" ht="25.35" customHeight="1">
      <c r="A4843" s="81">
        <v>38968</v>
      </c>
      <c r="B4843" s="80">
        <v>0</v>
      </c>
      <c r="C4843" s="80">
        <v>0</v>
      </c>
      <c r="D4843" s="80">
        <v>0</v>
      </c>
      <c r="E4843" s="80">
        <v>2.4849999999999999</v>
      </c>
      <c r="F4843" s="79">
        <v>0</v>
      </c>
      <c r="G4843" s="79">
        <v>8329618361</v>
      </c>
      <c r="H4843" s="123">
        <v>20699.100753273298</v>
      </c>
      <c r="I4843" s="124"/>
    </row>
    <row r="4844" spans="1:9" ht="25.35" customHeight="1">
      <c r="A4844" s="81">
        <v>38967</v>
      </c>
      <c r="B4844" s="80">
        <v>0</v>
      </c>
      <c r="C4844" s="80">
        <v>0</v>
      </c>
      <c r="D4844" s="80">
        <v>0</v>
      </c>
      <c r="E4844" s="80">
        <v>2.4550000000000001</v>
      </c>
      <c r="F4844" s="79">
        <v>0</v>
      </c>
      <c r="G4844" s="79">
        <v>8329618361</v>
      </c>
      <c r="H4844" s="123">
        <v>20449.2124407556</v>
      </c>
      <c r="I4844" s="124"/>
    </row>
    <row r="4845" spans="1:9" ht="25.35" customHeight="1">
      <c r="A4845" s="81">
        <v>38966</v>
      </c>
      <c r="B4845" s="80">
        <v>0</v>
      </c>
      <c r="C4845" s="80">
        <v>0</v>
      </c>
      <c r="D4845" s="80">
        <v>0</v>
      </c>
      <c r="E4845" s="80">
        <v>2.4950000000000001</v>
      </c>
      <c r="F4845" s="79">
        <v>0</v>
      </c>
      <c r="G4845" s="79">
        <v>8329618361</v>
      </c>
      <c r="H4845" s="123">
        <v>20782.396857445801</v>
      </c>
      <c r="I4845" s="124"/>
    </row>
    <row r="4846" spans="1:9" ht="25.35" customHeight="1">
      <c r="A4846" s="81">
        <v>38965</v>
      </c>
      <c r="B4846" s="80">
        <v>0</v>
      </c>
      <c r="C4846" s="80">
        <v>0</v>
      </c>
      <c r="D4846" s="80">
        <v>0</v>
      </c>
      <c r="E4846" s="80">
        <v>2.4849999999999999</v>
      </c>
      <c r="F4846" s="79">
        <v>0</v>
      </c>
      <c r="G4846" s="79">
        <v>8329618361</v>
      </c>
      <c r="H4846" s="123">
        <v>20699.100753273298</v>
      </c>
      <c r="I4846" s="124"/>
    </row>
    <row r="4847" spans="1:9" ht="25.35" customHeight="1">
      <c r="A4847" s="81">
        <v>38964</v>
      </c>
      <c r="B4847" s="80">
        <v>0</v>
      </c>
      <c r="C4847" s="80">
        <v>0</v>
      </c>
      <c r="D4847" s="80">
        <v>0</v>
      </c>
      <c r="E4847" s="80">
        <v>2.4775</v>
      </c>
      <c r="F4847" s="79">
        <v>0</v>
      </c>
      <c r="G4847" s="79">
        <v>8329618361</v>
      </c>
      <c r="H4847" s="123">
        <v>20636.629171627799</v>
      </c>
      <c r="I4847" s="124"/>
    </row>
    <row r="4848" spans="1:9" ht="25.35" customHeight="1">
      <c r="A4848" s="81">
        <v>38961</v>
      </c>
      <c r="B4848" s="80">
        <v>0</v>
      </c>
      <c r="C4848" s="80">
        <v>0</v>
      </c>
      <c r="D4848" s="80">
        <v>0</v>
      </c>
      <c r="E4848" s="80">
        <v>2.4925000000000002</v>
      </c>
      <c r="F4848" s="79">
        <v>0</v>
      </c>
      <c r="G4848" s="79">
        <v>8329618361</v>
      </c>
      <c r="H4848" s="123">
        <v>20761.574320854499</v>
      </c>
      <c r="I4848" s="124"/>
    </row>
    <row r="4849" spans="1:9" ht="25.35" customHeight="1">
      <c r="A4849" s="81">
        <v>38960</v>
      </c>
      <c r="B4849" s="80">
        <v>0</v>
      </c>
      <c r="C4849" s="80">
        <v>0</v>
      </c>
      <c r="D4849" s="80">
        <v>0</v>
      </c>
      <c r="E4849" s="80">
        <v>2.4649999999999999</v>
      </c>
      <c r="F4849" s="79">
        <v>0</v>
      </c>
      <c r="G4849" s="79">
        <v>8329618361</v>
      </c>
      <c r="H4849" s="123">
        <v>20532.5085449281</v>
      </c>
      <c r="I4849" s="124"/>
    </row>
    <row r="4850" spans="1:9" ht="25.35" customHeight="1">
      <c r="A4850" s="81">
        <v>38959</v>
      </c>
      <c r="B4850" s="80">
        <v>0</v>
      </c>
      <c r="C4850" s="80">
        <v>0</v>
      </c>
      <c r="D4850" s="80">
        <v>0</v>
      </c>
      <c r="E4850" s="80">
        <v>2.4824999999999999</v>
      </c>
      <c r="F4850" s="79">
        <v>0</v>
      </c>
      <c r="G4850" s="79">
        <v>8329618361</v>
      </c>
      <c r="H4850" s="123">
        <v>20678.278216681902</v>
      </c>
      <c r="I4850" s="124"/>
    </row>
    <row r="4851" spans="1:9" ht="25.35" customHeight="1">
      <c r="A4851" s="81">
        <v>38958</v>
      </c>
      <c r="B4851" s="80">
        <v>0</v>
      </c>
      <c r="C4851" s="80">
        <v>0</v>
      </c>
      <c r="D4851" s="80">
        <v>0</v>
      </c>
      <c r="E4851" s="80">
        <v>2.4500000000000002</v>
      </c>
      <c r="F4851" s="79">
        <v>0</v>
      </c>
      <c r="G4851" s="79">
        <v>8329618361</v>
      </c>
      <c r="H4851" s="123">
        <v>20407.565381637101</v>
      </c>
      <c r="I4851" s="124"/>
    </row>
    <row r="4852" spans="1:9" ht="25.35" customHeight="1">
      <c r="A4852" s="81">
        <v>38954</v>
      </c>
      <c r="B4852" s="80">
        <v>0</v>
      </c>
      <c r="C4852" s="80">
        <v>0</v>
      </c>
      <c r="D4852" s="80">
        <v>0</v>
      </c>
      <c r="E4852" s="80">
        <v>2.4325000000000001</v>
      </c>
      <c r="F4852" s="79">
        <v>0</v>
      </c>
      <c r="G4852" s="79">
        <v>8503616265</v>
      </c>
      <c r="H4852" s="123">
        <v>20685.045591450798</v>
      </c>
      <c r="I4852" s="124"/>
    </row>
    <row r="4853" spans="1:9" ht="25.35" customHeight="1">
      <c r="A4853" s="81">
        <v>38952</v>
      </c>
      <c r="B4853" s="80">
        <v>0</v>
      </c>
      <c r="C4853" s="80">
        <v>0</v>
      </c>
      <c r="D4853" s="80">
        <v>0</v>
      </c>
      <c r="E4853" s="80">
        <v>2.4125000000000001</v>
      </c>
      <c r="F4853" s="79">
        <v>0</v>
      </c>
      <c r="G4853" s="79">
        <v>8503616265</v>
      </c>
      <c r="H4853" s="123">
        <v>20514.9734283445</v>
      </c>
      <c r="I4853" s="124"/>
    </row>
    <row r="4854" spans="1:9" ht="25.35" customHeight="1">
      <c r="A4854" s="81">
        <v>38951</v>
      </c>
      <c r="B4854" s="80">
        <v>0</v>
      </c>
      <c r="C4854" s="80">
        <v>0</v>
      </c>
      <c r="D4854" s="80">
        <v>0</v>
      </c>
      <c r="E4854" s="80">
        <v>2.41</v>
      </c>
      <c r="F4854" s="79">
        <v>0</v>
      </c>
      <c r="G4854" s="79">
        <v>8503616265</v>
      </c>
      <c r="H4854" s="123">
        <v>20493.7159285212</v>
      </c>
      <c r="I4854" s="124"/>
    </row>
    <row r="4855" spans="1:9" ht="25.35" customHeight="1">
      <c r="A4855" s="81">
        <v>38950</v>
      </c>
      <c r="B4855" s="80">
        <v>0</v>
      </c>
      <c r="C4855" s="80">
        <v>0</v>
      </c>
      <c r="D4855" s="80">
        <v>0</v>
      </c>
      <c r="E4855" s="80">
        <v>2.4125000000000001</v>
      </c>
      <c r="F4855" s="79">
        <v>0</v>
      </c>
      <c r="G4855" s="79">
        <v>8503616265</v>
      </c>
      <c r="H4855" s="123">
        <v>20514.9734283445</v>
      </c>
      <c r="I4855" s="124"/>
    </row>
    <row r="4856" spans="1:9" ht="25.35" customHeight="1">
      <c r="A4856" s="81">
        <v>38947</v>
      </c>
      <c r="B4856" s="80">
        <v>0</v>
      </c>
      <c r="C4856" s="80">
        <v>0</v>
      </c>
      <c r="D4856" s="80">
        <v>0</v>
      </c>
      <c r="E4856" s="80">
        <v>2.3975</v>
      </c>
      <c r="F4856" s="79">
        <v>0</v>
      </c>
      <c r="G4856" s="79">
        <v>8503616265</v>
      </c>
      <c r="H4856" s="123">
        <v>20387.420319724701</v>
      </c>
      <c r="I4856" s="124"/>
    </row>
    <row r="4857" spans="1:9" ht="25.35" customHeight="1">
      <c r="A4857" s="81">
        <v>38946</v>
      </c>
      <c r="B4857" s="80">
        <v>0</v>
      </c>
      <c r="C4857" s="80">
        <v>0</v>
      </c>
      <c r="D4857" s="80">
        <v>0</v>
      </c>
      <c r="E4857" s="80">
        <v>2.3574999999999999</v>
      </c>
      <c r="F4857" s="79">
        <v>0</v>
      </c>
      <c r="G4857" s="79">
        <v>8503616265</v>
      </c>
      <c r="H4857" s="123">
        <v>20047.275993511899</v>
      </c>
      <c r="I4857" s="124"/>
    </row>
    <row r="4858" spans="1:9" ht="25.35" customHeight="1">
      <c r="A4858" s="81">
        <v>38945</v>
      </c>
      <c r="B4858" s="80">
        <v>0</v>
      </c>
      <c r="C4858" s="80">
        <v>0</v>
      </c>
      <c r="D4858" s="80">
        <v>0</v>
      </c>
      <c r="E4858" s="80">
        <v>2.335</v>
      </c>
      <c r="F4858" s="79">
        <v>0</v>
      </c>
      <c r="G4858" s="79">
        <v>8503616265</v>
      </c>
      <c r="H4858" s="123">
        <v>19855.9443031622</v>
      </c>
      <c r="I4858" s="124"/>
    </row>
    <row r="4859" spans="1:9" ht="25.35" customHeight="1">
      <c r="A4859" s="81">
        <v>38944</v>
      </c>
      <c r="B4859" s="80">
        <v>0</v>
      </c>
      <c r="C4859" s="80">
        <v>0</v>
      </c>
      <c r="D4859" s="80">
        <v>0</v>
      </c>
      <c r="E4859" s="80">
        <v>2.4075000000000002</v>
      </c>
      <c r="F4859" s="79">
        <v>0</v>
      </c>
      <c r="G4859" s="79">
        <v>8503616265</v>
      </c>
      <c r="H4859" s="123">
        <v>20472.456401277901</v>
      </c>
      <c r="I4859" s="124"/>
    </row>
    <row r="4860" spans="1:9" ht="25.35" customHeight="1">
      <c r="A4860" s="81">
        <v>38943</v>
      </c>
      <c r="B4860" s="80">
        <v>0</v>
      </c>
      <c r="C4860" s="80">
        <v>0</v>
      </c>
      <c r="D4860" s="80">
        <v>0</v>
      </c>
      <c r="E4860" s="80">
        <v>2.4049999999999998</v>
      </c>
      <c r="F4860" s="79">
        <v>0</v>
      </c>
      <c r="G4860" s="79">
        <v>8503616265</v>
      </c>
      <c r="H4860" s="123">
        <v>20451.196874034598</v>
      </c>
      <c r="I4860" s="124"/>
    </row>
    <row r="4861" spans="1:9" ht="25.35" customHeight="1">
      <c r="A4861" s="81">
        <v>38940</v>
      </c>
      <c r="B4861" s="80">
        <v>0</v>
      </c>
      <c r="C4861" s="80">
        <v>0</v>
      </c>
      <c r="D4861" s="80">
        <v>0</v>
      </c>
      <c r="E4861" s="80">
        <v>2.4275000000000002</v>
      </c>
      <c r="F4861" s="79">
        <v>0</v>
      </c>
      <c r="G4861" s="79">
        <v>8503616265</v>
      </c>
      <c r="H4861" s="123">
        <v>20642.528564384302</v>
      </c>
      <c r="I4861" s="124"/>
    </row>
    <row r="4862" spans="1:9" ht="25.35" customHeight="1">
      <c r="A4862" s="81">
        <v>38939</v>
      </c>
      <c r="B4862" s="80">
        <v>0</v>
      </c>
      <c r="C4862" s="80">
        <v>0</v>
      </c>
      <c r="D4862" s="80">
        <v>0</v>
      </c>
      <c r="E4862" s="80">
        <v>2.4350000000000001</v>
      </c>
      <c r="F4862" s="79">
        <v>0</v>
      </c>
      <c r="G4862" s="79">
        <v>8503616265</v>
      </c>
      <c r="H4862" s="123">
        <v>20706.305118694199</v>
      </c>
      <c r="I4862" s="124"/>
    </row>
    <row r="4863" spans="1:9" ht="25.35" customHeight="1">
      <c r="A4863" s="81">
        <v>38938</v>
      </c>
      <c r="B4863" s="80">
        <v>0</v>
      </c>
      <c r="C4863" s="80">
        <v>0</v>
      </c>
      <c r="D4863" s="80">
        <v>0</v>
      </c>
      <c r="E4863" s="80">
        <v>2.4950000000000001</v>
      </c>
      <c r="F4863" s="79">
        <v>0</v>
      </c>
      <c r="G4863" s="79">
        <v>8503616265</v>
      </c>
      <c r="H4863" s="123">
        <v>21216.5216080133</v>
      </c>
      <c r="I4863" s="124"/>
    </row>
    <row r="4864" spans="1:9" ht="25.35" customHeight="1">
      <c r="A4864" s="81">
        <v>38937</v>
      </c>
      <c r="B4864" s="80">
        <v>0</v>
      </c>
      <c r="C4864" s="80">
        <v>0</v>
      </c>
      <c r="D4864" s="80">
        <v>0</v>
      </c>
      <c r="E4864" s="80">
        <v>2.4325000000000001</v>
      </c>
      <c r="F4864" s="79">
        <v>0</v>
      </c>
      <c r="G4864" s="79">
        <v>8503616265</v>
      </c>
      <c r="H4864" s="123">
        <v>20685.045591450798</v>
      </c>
      <c r="I4864" s="124"/>
    </row>
    <row r="4865" spans="1:9" ht="25.35" customHeight="1">
      <c r="A4865" s="81">
        <v>38936</v>
      </c>
      <c r="B4865" s="80">
        <v>0</v>
      </c>
      <c r="C4865" s="80">
        <v>0</v>
      </c>
      <c r="D4865" s="80">
        <v>0</v>
      </c>
      <c r="E4865" s="80">
        <v>2.4500000000000002</v>
      </c>
      <c r="F4865" s="79">
        <v>0</v>
      </c>
      <c r="G4865" s="79">
        <v>8503616265</v>
      </c>
      <c r="H4865" s="123">
        <v>20833.860254734002</v>
      </c>
      <c r="I4865" s="124"/>
    </row>
    <row r="4866" spans="1:9" ht="25.35" customHeight="1">
      <c r="A4866" s="81">
        <v>38933</v>
      </c>
      <c r="B4866" s="80">
        <v>0</v>
      </c>
      <c r="C4866" s="80">
        <v>0</v>
      </c>
      <c r="D4866" s="80">
        <v>0</v>
      </c>
      <c r="E4866" s="80">
        <v>2.4624999999999999</v>
      </c>
      <c r="F4866" s="79">
        <v>0</v>
      </c>
      <c r="G4866" s="79">
        <v>8503616265</v>
      </c>
      <c r="H4866" s="123">
        <v>20940.155863530501</v>
      </c>
      <c r="I4866" s="124"/>
    </row>
    <row r="4867" spans="1:9" ht="25.35" customHeight="1">
      <c r="A4867" s="81">
        <v>38932</v>
      </c>
      <c r="B4867" s="80">
        <v>0</v>
      </c>
      <c r="C4867" s="80">
        <v>0</v>
      </c>
      <c r="D4867" s="80">
        <v>0</v>
      </c>
      <c r="E4867" s="80">
        <v>2.4</v>
      </c>
      <c r="F4867" s="79">
        <v>0</v>
      </c>
      <c r="G4867" s="79">
        <v>8503616265</v>
      </c>
      <c r="H4867" s="123">
        <v>20408.679846968</v>
      </c>
      <c r="I4867" s="124"/>
    </row>
    <row r="4868" spans="1:9" ht="25.35" customHeight="1">
      <c r="A4868" s="81">
        <v>38931</v>
      </c>
      <c r="B4868" s="80">
        <v>0</v>
      </c>
      <c r="C4868" s="80">
        <v>0</v>
      </c>
      <c r="D4868" s="80">
        <v>0</v>
      </c>
      <c r="E4868" s="80">
        <v>2.3624999999999998</v>
      </c>
      <c r="F4868" s="79">
        <v>0</v>
      </c>
      <c r="G4868" s="79">
        <v>8503616265</v>
      </c>
      <c r="H4868" s="123">
        <v>20089.793020578501</v>
      </c>
      <c r="I4868" s="124"/>
    </row>
    <row r="4869" spans="1:9" ht="25.35" customHeight="1">
      <c r="A4869" s="81">
        <v>38930</v>
      </c>
      <c r="B4869" s="80">
        <v>0</v>
      </c>
      <c r="C4869" s="80">
        <v>0</v>
      </c>
      <c r="D4869" s="80">
        <v>0</v>
      </c>
      <c r="E4869" s="80">
        <v>2.37</v>
      </c>
      <c r="F4869" s="79">
        <v>0</v>
      </c>
      <c r="G4869" s="79">
        <v>8503616265</v>
      </c>
      <c r="H4869" s="123">
        <v>20153.569574888301</v>
      </c>
      <c r="I4869" s="124"/>
    </row>
    <row r="4870" spans="1:9" ht="25.35" customHeight="1">
      <c r="A4870" s="81">
        <v>38929</v>
      </c>
      <c r="B4870" s="80">
        <v>0</v>
      </c>
      <c r="C4870" s="80">
        <v>0</v>
      </c>
      <c r="D4870" s="80">
        <v>0</v>
      </c>
      <c r="E4870" s="80">
        <v>2.3774999999999999</v>
      </c>
      <c r="F4870" s="79">
        <v>0</v>
      </c>
      <c r="G4870" s="79">
        <v>8503616265</v>
      </c>
      <c r="H4870" s="123">
        <v>20217.3481566183</v>
      </c>
      <c r="I4870" s="124"/>
    </row>
    <row r="4871" spans="1:9" ht="25.35" customHeight="1">
      <c r="A4871" s="81">
        <v>38926</v>
      </c>
      <c r="B4871" s="80">
        <v>0</v>
      </c>
      <c r="C4871" s="80">
        <v>0</v>
      </c>
      <c r="D4871" s="80">
        <v>0</v>
      </c>
      <c r="E4871" s="80">
        <v>2.3925000000000001</v>
      </c>
      <c r="F4871" s="79">
        <v>0</v>
      </c>
      <c r="G4871" s="79">
        <v>8503616265</v>
      </c>
      <c r="H4871" s="123">
        <v>20344.901265238099</v>
      </c>
      <c r="I4871" s="124"/>
    </row>
    <row r="4872" spans="1:9" ht="25.35" customHeight="1">
      <c r="A4872" s="81">
        <v>38925</v>
      </c>
      <c r="B4872" s="80">
        <v>0</v>
      </c>
      <c r="C4872" s="80">
        <v>0</v>
      </c>
      <c r="D4872" s="80">
        <v>0</v>
      </c>
      <c r="E4872" s="80">
        <v>2.3675000000000002</v>
      </c>
      <c r="F4872" s="79">
        <v>0</v>
      </c>
      <c r="G4872" s="79">
        <v>8503616265</v>
      </c>
      <c r="H4872" s="123">
        <v>20132.3120750651</v>
      </c>
      <c r="I4872" s="124"/>
    </row>
    <row r="4873" spans="1:9" ht="25.35" customHeight="1">
      <c r="A4873" s="81">
        <v>38924</v>
      </c>
      <c r="B4873" s="80">
        <v>0</v>
      </c>
      <c r="C4873" s="80">
        <v>0</v>
      </c>
      <c r="D4873" s="80">
        <v>0</v>
      </c>
      <c r="E4873" s="80">
        <v>2.375</v>
      </c>
      <c r="F4873" s="79">
        <v>0</v>
      </c>
      <c r="G4873" s="79">
        <v>8503616265</v>
      </c>
      <c r="H4873" s="123">
        <v>20196.088629375001</v>
      </c>
      <c r="I4873" s="124"/>
    </row>
    <row r="4874" spans="1:9" ht="25.35" customHeight="1">
      <c r="A4874" s="81">
        <v>38923</v>
      </c>
      <c r="B4874" s="80">
        <v>0</v>
      </c>
      <c r="C4874" s="80">
        <v>0</v>
      </c>
      <c r="D4874" s="80">
        <v>0</v>
      </c>
      <c r="E4874" s="80">
        <v>2.3975</v>
      </c>
      <c r="F4874" s="79">
        <v>0</v>
      </c>
      <c r="G4874" s="79">
        <v>8503616265</v>
      </c>
      <c r="H4874" s="123">
        <v>20387.420319724701</v>
      </c>
      <c r="I4874" s="124"/>
    </row>
    <row r="4875" spans="1:9" ht="25.35" customHeight="1">
      <c r="A4875" s="81">
        <v>38922</v>
      </c>
      <c r="B4875" s="80">
        <v>0</v>
      </c>
      <c r="C4875" s="80">
        <v>0</v>
      </c>
      <c r="D4875" s="80">
        <v>0</v>
      </c>
      <c r="E4875" s="80">
        <v>2.395</v>
      </c>
      <c r="F4875" s="79">
        <v>0</v>
      </c>
      <c r="G4875" s="79">
        <v>8503616265</v>
      </c>
      <c r="H4875" s="123">
        <v>20366.160792481402</v>
      </c>
      <c r="I4875" s="124"/>
    </row>
    <row r="4876" spans="1:9" ht="25.35" customHeight="1">
      <c r="A4876" s="81">
        <v>38919</v>
      </c>
      <c r="B4876" s="80">
        <v>0</v>
      </c>
      <c r="C4876" s="80">
        <v>0</v>
      </c>
      <c r="D4876" s="80">
        <v>0</v>
      </c>
      <c r="E4876" s="80">
        <v>2.355</v>
      </c>
      <c r="F4876" s="79">
        <v>0</v>
      </c>
      <c r="G4876" s="79">
        <v>8503616265</v>
      </c>
      <c r="H4876" s="123">
        <v>20026.0164662686</v>
      </c>
      <c r="I4876" s="124"/>
    </row>
    <row r="4877" spans="1:9" ht="25.35" customHeight="1">
      <c r="A4877" s="81">
        <v>38918</v>
      </c>
      <c r="B4877" s="80">
        <v>0</v>
      </c>
      <c r="C4877" s="80">
        <v>0</v>
      </c>
      <c r="D4877" s="80">
        <v>0</v>
      </c>
      <c r="E4877" s="80">
        <v>2.3374999999999999</v>
      </c>
      <c r="F4877" s="79">
        <v>0</v>
      </c>
      <c r="G4877" s="79">
        <v>8503616265</v>
      </c>
      <c r="H4877" s="123">
        <v>19877.203830405499</v>
      </c>
      <c r="I4877" s="124"/>
    </row>
    <row r="4878" spans="1:9" ht="25.35" customHeight="1">
      <c r="A4878" s="81">
        <v>38917</v>
      </c>
      <c r="B4878" s="80">
        <v>0</v>
      </c>
      <c r="C4878" s="80">
        <v>0</v>
      </c>
      <c r="D4878" s="80">
        <v>0</v>
      </c>
      <c r="E4878" s="80">
        <v>2.3149999999999999</v>
      </c>
      <c r="F4878" s="79">
        <v>0</v>
      </c>
      <c r="G4878" s="79">
        <v>8503616265</v>
      </c>
      <c r="H4878" s="123">
        <v>19685.872140055799</v>
      </c>
      <c r="I4878" s="124"/>
    </row>
    <row r="4879" spans="1:9" ht="25.35" customHeight="1">
      <c r="A4879" s="81">
        <v>38916</v>
      </c>
      <c r="B4879" s="80">
        <v>0</v>
      </c>
      <c r="C4879" s="80">
        <v>0</v>
      </c>
      <c r="D4879" s="80">
        <v>0</v>
      </c>
      <c r="E4879" s="80">
        <v>2.2675000000000001</v>
      </c>
      <c r="F4879" s="79">
        <v>0</v>
      </c>
      <c r="G4879" s="79">
        <v>8503616265</v>
      </c>
      <c r="H4879" s="123">
        <v>19281.9492321131</v>
      </c>
      <c r="I4879" s="124"/>
    </row>
    <row r="4880" spans="1:9" ht="25.35" customHeight="1">
      <c r="A4880" s="81">
        <v>38915</v>
      </c>
      <c r="B4880" s="80">
        <v>0</v>
      </c>
      <c r="C4880" s="80">
        <v>0</v>
      </c>
      <c r="D4880" s="80">
        <v>0</v>
      </c>
      <c r="E4880" s="80">
        <v>2.3025000000000002</v>
      </c>
      <c r="F4880" s="79">
        <v>0</v>
      </c>
      <c r="G4880" s="79">
        <v>8503616265</v>
      </c>
      <c r="H4880" s="123">
        <v>19579.576531259299</v>
      </c>
      <c r="I4880" s="124"/>
    </row>
    <row r="4881" spans="1:9" ht="25.35" customHeight="1">
      <c r="A4881" s="81">
        <v>38912</v>
      </c>
      <c r="B4881" s="80">
        <v>0</v>
      </c>
      <c r="C4881" s="80">
        <v>0</v>
      </c>
      <c r="D4881" s="80">
        <v>0</v>
      </c>
      <c r="E4881" s="80">
        <v>2.3174999999999999</v>
      </c>
      <c r="F4881" s="79">
        <v>0</v>
      </c>
      <c r="G4881" s="79">
        <v>8503616265</v>
      </c>
      <c r="H4881" s="123">
        <v>19707.1316672992</v>
      </c>
      <c r="I4881" s="124"/>
    </row>
    <row r="4882" spans="1:9" ht="25.35" customHeight="1">
      <c r="A4882" s="81">
        <v>38911</v>
      </c>
      <c r="B4882" s="80">
        <v>0</v>
      </c>
      <c r="C4882" s="80">
        <v>0</v>
      </c>
      <c r="D4882" s="80">
        <v>0</v>
      </c>
      <c r="E4882" s="80">
        <v>2.3424999999999998</v>
      </c>
      <c r="F4882" s="79">
        <v>0</v>
      </c>
      <c r="G4882" s="79">
        <v>8503616265</v>
      </c>
      <c r="H4882" s="123">
        <v>19919.720857472101</v>
      </c>
      <c r="I4882" s="124"/>
    </row>
    <row r="4883" spans="1:9" ht="25.35" customHeight="1">
      <c r="A4883" s="81">
        <v>38910</v>
      </c>
      <c r="B4883" s="80">
        <v>0</v>
      </c>
      <c r="C4883" s="80">
        <v>0</v>
      </c>
      <c r="D4883" s="80">
        <v>0</v>
      </c>
      <c r="E4883" s="80">
        <v>2.3624999999999998</v>
      </c>
      <c r="F4883" s="79">
        <v>0</v>
      </c>
      <c r="G4883" s="79">
        <v>8503616265</v>
      </c>
      <c r="H4883" s="123">
        <v>20089.793020578501</v>
      </c>
      <c r="I4883" s="124"/>
    </row>
    <row r="4884" spans="1:9" ht="25.35" customHeight="1">
      <c r="A4884" s="81">
        <v>38909</v>
      </c>
      <c r="B4884" s="80">
        <v>0</v>
      </c>
      <c r="C4884" s="80">
        <v>0</v>
      </c>
      <c r="D4884" s="80">
        <v>0</v>
      </c>
      <c r="E4884" s="80">
        <v>2.3675000000000002</v>
      </c>
      <c r="F4884" s="79">
        <v>0</v>
      </c>
      <c r="G4884" s="79">
        <v>8503616265</v>
      </c>
      <c r="H4884" s="123">
        <v>20132.3120750651</v>
      </c>
      <c r="I4884" s="124"/>
    </row>
    <row r="4885" spans="1:9" ht="25.35" customHeight="1">
      <c r="A4885" s="81">
        <v>38908</v>
      </c>
      <c r="B4885" s="80">
        <v>0</v>
      </c>
      <c r="C4885" s="80">
        <v>0</v>
      </c>
      <c r="D4885" s="80">
        <v>0</v>
      </c>
      <c r="E4885" s="80">
        <v>2.37</v>
      </c>
      <c r="F4885" s="79">
        <v>0</v>
      </c>
      <c r="G4885" s="79">
        <v>8503616265</v>
      </c>
      <c r="H4885" s="123">
        <v>20153.569574888301</v>
      </c>
      <c r="I4885" s="124"/>
    </row>
    <row r="4886" spans="1:9" ht="25.35" customHeight="1">
      <c r="A4886" s="81">
        <v>38905</v>
      </c>
      <c r="B4886" s="80">
        <v>0</v>
      </c>
      <c r="C4886" s="80">
        <v>0</v>
      </c>
      <c r="D4886" s="80">
        <v>0</v>
      </c>
      <c r="E4886" s="80">
        <v>2.3725000000000001</v>
      </c>
      <c r="F4886" s="79">
        <v>0</v>
      </c>
      <c r="G4886" s="79">
        <v>8503616265</v>
      </c>
      <c r="H4886" s="123">
        <v>20174.829102131702</v>
      </c>
      <c r="I4886" s="124"/>
    </row>
    <row r="4887" spans="1:9" ht="25.35" customHeight="1">
      <c r="A4887" s="81">
        <v>38904</v>
      </c>
      <c r="B4887" s="80">
        <v>0</v>
      </c>
      <c r="C4887" s="80">
        <v>0</v>
      </c>
      <c r="D4887" s="80">
        <v>0</v>
      </c>
      <c r="E4887" s="80">
        <v>2.38</v>
      </c>
      <c r="F4887" s="79">
        <v>0</v>
      </c>
      <c r="G4887" s="79">
        <v>8503616265</v>
      </c>
      <c r="H4887" s="123">
        <v>20238.607683861701</v>
      </c>
      <c r="I4887" s="124"/>
    </row>
    <row r="4888" spans="1:9" ht="25.35" customHeight="1">
      <c r="A4888" s="81">
        <v>38903</v>
      </c>
      <c r="B4888" s="80">
        <v>0</v>
      </c>
      <c r="C4888" s="80">
        <v>0</v>
      </c>
      <c r="D4888" s="80">
        <v>0</v>
      </c>
      <c r="E4888" s="80">
        <v>2.3824999999999998</v>
      </c>
      <c r="F4888" s="79">
        <v>0</v>
      </c>
      <c r="G4888" s="79">
        <v>8503616265</v>
      </c>
      <c r="H4888" s="123">
        <v>20259.865183684899</v>
      </c>
      <c r="I4888" s="124"/>
    </row>
    <row r="4889" spans="1:9" ht="25.35" customHeight="1">
      <c r="A4889" s="81">
        <v>38902</v>
      </c>
      <c r="B4889" s="80">
        <v>0</v>
      </c>
      <c r="C4889" s="80">
        <v>0</v>
      </c>
      <c r="D4889" s="80">
        <v>0</v>
      </c>
      <c r="E4889" s="80">
        <v>2.4075000000000002</v>
      </c>
      <c r="F4889" s="79">
        <v>0</v>
      </c>
      <c r="G4889" s="79">
        <v>8503616265</v>
      </c>
      <c r="H4889" s="123">
        <v>20472.456401277901</v>
      </c>
      <c r="I4889" s="124"/>
    </row>
    <row r="4890" spans="1:9" ht="25.35" customHeight="1">
      <c r="A4890" s="81">
        <v>38901</v>
      </c>
      <c r="B4890" s="80">
        <v>0</v>
      </c>
      <c r="C4890" s="80">
        <v>0</v>
      </c>
      <c r="D4890" s="80">
        <v>0</v>
      </c>
      <c r="E4890" s="80">
        <v>2.39</v>
      </c>
      <c r="F4890" s="79">
        <v>0</v>
      </c>
      <c r="G4890" s="79">
        <v>8503616265</v>
      </c>
      <c r="H4890" s="123">
        <v>20323.643765414799</v>
      </c>
      <c r="I4890" s="124"/>
    </row>
    <row r="4891" spans="1:9" ht="25.35" customHeight="1">
      <c r="A4891" s="81">
        <v>38898</v>
      </c>
      <c r="B4891" s="80">
        <v>0</v>
      </c>
      <c r="C4891" s="80">
        <v>0</v>
      </c>
      <c r="D4891" s="80">
        <v>0</v>
      </c>
      <c r="E4891" s="80">
        <v>2.3925000000000001</v>
      </c>
      <c r="F4891" s="79">
        <v>0</v>
      </c>
      <c r="G4891" s="79">
        <v>8503616265</v>
      </c>
      <c r="H4891" s="123">
        <v>20344.901265238099</v>
      </c>
      <c r="I4891" s="124"/>
    </row>
    <row r="4892" spans="1:9" ht="25.35" customHeight="1">
      <c r="A4892" s="81">
        <v>38897</v>
      </c>
      <c r="B4892" s="80">
        <v>0</v>
      </c>
      <c r="C4892" s="80">
        <v>0</v>
      </c>
      <c r="D4892" s="80">
        <v>0</v>
      </c>
      <c r="E4892" s="80">
        <v>2.37</v>
      </c>
      <c r="F4892" s="79">
        <v>0</v>
      </c>
      <c r="G4892" s="79">
        <v>8503616265</v>
      </c>
      <c r="H4892" s="123">
        <v>20153.569574888301</v>
      </c>
      <c r="I4892" s="124"/>
    </row>
    <row r="4893" spans="1:9" ht="25.35" customHeight="1">
      <c r="A4893" s="81">
        <v>38896</v>
      </c>
      <c r="B4893" s="80">
        <v>0</v>
      </c>
      <c r="C4893" s="80">
        <v>0</v>
      </c>
      <c r="D4893" s="80">
        <v>0</v>
      </c>
      <c r="E4893" s="80">
        <v>2.2999999999999998</v>
      </c>
      <c r="F4893" s="79">
        <v>0</v>
      </c>
      <c r="G4893" s="79">
        <v>8503616265</v>
      </c>
      <c r="H4893" s="123">
        <v>19558.317004016</v>
      </c>
      <c r="I4893" s="124"/>
    </row>
    <row r="4894" spans="1:9" ht="25.35" customHeight="1">
      <c r="A4894" s="81">
        <v>38895</v>
      </c>
      <c r="B4894" s="80">
        <v>0</v>
      </c>
      <c r="C4894" s="80">
        <v>0</v>
      </c>
      <c r="D4894" s="80">
        <v>0</v>
      </c>
      <c r="E4894" s="80">
        <v>2.2774999999999999</v>
      </c>
      <c r="F4894" s="79">
        <v>0</v>
      </c>
      <c r="G4894" s="79">
        <v>8503616265</v>
      </c>
      <c r="H4894" s="123">
        <v>19366.9853136663</v>
      </c>
      <c r="I4894" s="124"/>
    </row>
    <row r="4895" spans="1:9" ht="25.35" customHeight="1">
      <c r="A4895" s="81">
        <v>38894</v>
      </c>
      <c r="B4895" s="80">
        <v>0</v>
      </c>
      <c r="C4895" s="80">
        <v>0</v>
      </c>
      <c r="D4895" s="80">
        <v>0</v>
      </c>
      <c r="E4895" s="80">
        <v>2.2974999999999999</v>
      </c>
      <c r="F4895" s="79">
        <v>0</v>
      </c>
      <c r="G4895" s="79">
        <v>8503616265</v>
      </c>
      <c r="H4895" s="123">
        <v>19537.057476772701</v>
      </c>
      <c r="I4895" s="124"/>
    </row>
    <row r="4896" spans="1:9" ht="25.35" customHeight="1">
      <c r="A4896" s="81">
        <v>38891</v>
      </c>
      <c r="B4896" s="80">
        <v>0</v>
      </c>
      <c r="C4896" s="80">
        <v>0</v>
      </c>
      <c r="D4896" s="80">
        <v>0</v>
      </c>
      <c r="E4896" s="80">
        <v>2.2850000000000001</v>
      </c>
      <c r="F4896" s="79">
        <v>0</v>
      </c>
      <c r="G4896" s="79">
        <v>8503616265</v>
      </c>
      <c r="H4896" s="123">
        <v>19430.763895396201</v>
      </c>
      <c r="I4896" s="124"/>
    </row>
    <row r="4897" spans="1:9" ht="25.35" customHeight="1">
      <c r="A4897" s="81">
        <v>38890</v>
      </c>
      <c r="B4897" s="80">
        <v>0</v>
      </c>
      <c r="C4897" s="80">
        <v>0</v>
      </c>
      <c r="D4897" s="80">
        <v>0</v>
      </c>
      <c r="E4897" s="80">
        <v>2.3174999999999999</v>
      </c>
      <c r="F4897" s="79">
        <v>0</v>
      </c>
      <c r="G4897" s="79">
        <v>8503616265</v>
      </c>
      <c r="H4897" s="123">
        <v>19707.1316672992</v>
      </c>
      <c r="I4897" s="124"/>
    </row>
    <row r="4898" spans="1:9" ht="25.35" customHeight="1">
      <c r="A4898" s="81">
        <v>38889</v>
      </c>
      <c r="B4898" s="80">
        <v>0</v>
      </c>
      <c r="C4898" s="80">
        <v>0</v>
      </c>
      <c r="D4898" s="80">
        <v>0</v>
      </c>
      <c r="E4898" s="80">
        <v>2.2749999999999999</v>
      </c>
      <c r="F4898" s="79">
        <v>0</v>
      </c>
      <c r="G4898" s="79">
        <v>8503616265</v>
      </c>
      <c r="H4898" s="123">
        <v>19345.727813843001</v>
      </c>
      <c r="I4898" s="124"/>
    </row>
    <row r="4899" spans="1:9" ht="25.35" customHeight="1">
      <c r="A4899" s="81">
        <v>38888</v>
      </c>
      <c r="B4899" s="80">
        <v>0</v>
      </c>
      <c r="C4899" s="80">
        <v>0</v>
      </c>
      <c r="D4899" s="80">
        <v>0</v>
      </c>
      <c r="E4899" s="80">
        <v>2.2625000000000002</v>
      </c>
      <c r="F4899" s="79">
        <v>0</v>
      </c>
      <c r="G4899" s="79">
        <v>8503616265</v>
      </c>
      <c r="H4899" s="123">
        <v>19239.432205046502</v>
      </c>
      <c r="I4899" s="124"/>
    </row>
    <row r="4900" spans="1:9" ht="25.35" customHeight="1">
      <c r="A4900" s="81">
        <v>38887</v>
      </c>
      <c r="B4900" s="80">
        <v>0</v>
      </c>
      <c r="C4900" s="80">
        <v>0</v>
      </c>
      <c r="D4900" s="80">
        <v>0</v>
      </c>
      <c r="E4900" s="80">
        <v>2.2549999999999999</v>
      </c>
      <c r="F4900" s="79">
        <v>0</v>
      </c>
      <c r="G4900" s="79">
        <v>8503616265</v>
      </c>
      <c r="H4900" s="123">
        <v>19175.655650736699</v>
      </c>
      <c r="I4900" s="124"/>
    </row>
    <row r="4901" spans="1:9" ht="25.35" customHeight="1">
      <c r="A4901" s="81">
        <v>38884</v>
      </c>
      <c r="B4901" s="80">
        <v>0</v>
      </c>
      <c r="C4901" s="80">
        <v>0</v>
      </c>
      <c r="D4901" s="80">
        <v>0</v>
      </c>
      <c r="E4901" s="80">
        <v>2.2324999999999999</v>
      </c>
      <c r="F4901" s="79">
        <v>0</v>
      </c>
      <c r="G4901" s="79">
        <v>8503616265</v>
      </c>
      <c r="H4901" s="123">
        <v>18984.323960386901</v>
      </c>
      <c r="I4901" s="124"/>
    </row>
    <row r="4902" spans="1:9" ht="25.35" customHeight="1">
      <c r="A4902" s="81">
        <v>38883</v>
      </c>
      <c r="B4902" s="80">
        <v>0</v>
      </c>
      <c r="C4902" s="80">
        <v>0</v>
      </c>
      <c r="D4902" s="80">
        <v>0</v>
      </c>
      <c r="E4902" s="80">
        <v>2.2675000000000001</v>
      </c>
      <c r="F4902" s="79">
        <v>0</v>
      </c>
      <c r="G4902" s="79">
        <v>8503616265</v>
      </c>
      <c r="H4902" s="123">
        <v>19281.9492321131</v>
      </c>
      <c r="I4902" s="124"/>
    </row>
    <row r="4903" spans="1:9" ht="25.35" customHeight="1">
      <c r="A4903" s="81">
        <v>38882</v>
      </c>
      <c r="B4903" s="80">
        <v>0</v>
      </c>
      <c r="C4903" s="80">
        <v>0</v>
      </c>
      <c r="D4903" s="80">
        <v>0</v>
      </c>
      <c r="E4903" s="80">
        <v>2.2875000000000001</v>
      </c>
      <c r="F4903" s="79">
        <v>0</v>
      </c>
      <c r="G4903" s="79">
        <v>8503616265</v>
      </c>
      <c r="H4903" s="123">
        <v>19452.021395219501</v>
      </c>
      <c r="I4903" s="124"/>
    </row>
    <row r="4904" spans="1:9" ht="25.35" customHeight="1">
      <c r="A4904" s="81">
        <v>38881</v>
      </c>
      <c r="B4904" s="80">
        <v>0</v>
      </c>
      <c r="C4904" s="80">
        <v>0</v>
      </c>
      <c r="D4904" s="80">
        <v>0</v>
      </c>
      <c r="E4904" s="80">
        <v>2.2675000000000001</v>
      </c>
      <c r="F4904" s="79">
        <v>0</v>
      </c>
      <c r="G4904" s="79">
        <v>8503616265</v>
      </c>
      <c r="H4904" s="123">
        <v>19281.9492321131</v>
      </c>
      <c r="I4904" s="124"/>
    </row>
    <row r="4905" spans="1:9" ht="25.35" customHeight="1">
      <c r="A4905" s="81">
        <v>38880</v>
      </c>
      <c r="B4905" s="80">
        <v>0</v>
      </c>
      <c r="C4905" s="80">
        <v>0</v>
      </c>
      <c r="D4905" s="80">
        <v>0</v>
      </c>
      <c r="E4905" s="80">
        <v>2.3199999999999998</v>
      </c>
      <c r="F4905" s="79">
        <v>0</v>
      </c>
      <c r="G4905" s="79">
        <v>8503616265</v>
      </c>
      <c r="H4905" s="123">
        <v>19728.389167122401</v>
      </c>
      <c r="I4905" s="124"/>
    </row>
    <row r="4906" spans="1:9" ht="25.35" customHeight="1">
      <c r="A4906" s="81">
        <v>38877</v>
      </c>
      <c r="B4906" s="80">
        <v>0</v>
      </c>
      <c r="C4906" s="80">
        <v>0</v>
      </c>
      <c r="D4906" s="80">
        <v>0</v>
      </c>
      <c r="E4906" s="80">
        <v>2.3525</v>
      </c>
      <c r="F4906" s="79">
        <v>0</v>
      </c>
      <c r="G4906" s="79">
        <v>8503616265</v>
      </c>
      <c r="H4906" s="123">
        <v>20004.756939025301</v>
      </c>
      <c r="I4906" s="124"/>
    </row>
    <row r="4907" spans="1:9" ht="25.35" customHeight="1">
      <c r="A4907" s="81">
        <v>38876</v>
      </c>
      <c r="B4907" s="80">
        <v>0</v>
      </c>
      <c r="C4907" s="80">
        <v>0</v>
      </c>
      <c r="D4907" s="80">
        <v>0</v>
      </c>
      <c r="E4907" s="80">
        <v>2.3174999999999999</v>
      </c>
      <c r="F4907" s="79">
        <v>0</v>
      </c>
      <c r="G4907" s="79">
        <v>8503616265</v>
      </c>
      <c r="H4907" s="123">
        <v>19707.1316672992</v>
      </c>
      <c r="I4907" s="124"/>
    </row>
    <row r="4908" spans="1:9" ht="25.35" customHeight="1">
      <c r="A4908" s="81">
        <v>38875</v>
      </c>
      <c r="B4908" s="80">
        <v>0</v>
      </c>
      <c r="C4908" s="80">
        <v>0</v>
      </c>
      <c r="D4908" s="80">
        <v>0</v>
      </c>
      <c r="E4908" s="80">
        <v>2.34</v>
      </c>
      <c r="F4908" s="79">
        <v>0</v>
      </c>
      <c r="G4908" s="79">
        <v>8503616265</v>
      </c>
      <c r="H4908" s="123">
        <v>19898.461330228802</v>
      </c>
      <c r="I4908" s="124"/>
    </row>
    <row r="4909" spans="1:9" ht="25.35" customHeight="1">
      <c r="A4909" s="81">
        <v>38874</v>
      </c>
      <c r="B4909" s="80">
        <v>0</v>
      </c>
      <c r="C4909" s="80">
        <v>0</v>
      </c>
      <c r="D4909" s="80">
        <v>0</v>
      </c>
      <c r="E4909" s="80">
        <v>2.2999999999999998</v>
      </c>
      <c r="F4909" s="79">
        <v>0</v>
      </c>
      <c r="G4909" s="79">
        <v>8503616265</v>
      </c>
      <c r="H4909" s="123">
        <v>19558.317004016</v>
      </c>
      <c r="I4909" s="124"/>
    </row>
    <row r="4910" spans="1:9" ht="25.35" customHeight="1">
      <c r="A4910" s="81">
        <v>38873</v>
      </c>
      <c r="B4910" s="80">
        <v>0</v>
      </c>
      <c r="C4910" s="80">
        <v>0</v>
      </c>
      <c r="D4910" s="80">
        <v>0</v>
      </c>
      <c r="E4910" s="80">
        <v>2.3224999999999998</v>
      </c>
      <c r="F4910" s="79">
        <v>0</v>
      </c>
      <c r="G4910" s="79">
        <v>8503616265</v>
      </c>
      <c r="H4910" s="123">
        <v>19749.6486943657</v>
      </c>
      <c r="I4910" s="124"/>
    </row>
    <row r="4911" spans="1:9" ht="25.35" customHeight="1">
      <c r="A4911" s="81">
        <v>38870</v>
      </c>
      <c r="B4911" s="80">
        <v>0</v>
      </c>
      <c r="C4911" s="80">
        <v>0</v>
      </c>
      <c r="D4911" s="80">
        <v>0</v>
      </c>
      <c r="E4911" s="80">
        <v>2.3624999999999998</v>
      </c>
      <c r="F4911" s="79">
        <v>0</v>
      </c>
      <c r="G4911" s="79">
        <v>8503616265</v>
      </c>
      <c r="H4911" s="123">
        <v>20089.793020578501</v>
      </c>
      <c r="I4911" s="124"/>
    </row>
    <row r="4912" spans="1:9" ht="25.35" customHeight="1">
      <c r="A4912" s="81">
        <v>38869</v>
      </c>
      <c r="B4912" s="80">
        <v>0</v>
      </c>
      <c r="C4912" s="80">
        <v>0</v>
      </c>
      <c r="D4912" s="80">
        <v>0</v>
      </c>
      <c r="E4912" s="80">
        <v>2.36</v>
      </c>
      <c r="F4912" s="79">
        <v>0</v>
      </c>
      <c r="G4912" s="79">
        <v>8503616265</v>
      </c>
      <c r="H4912" s="123">
        <v>20068.533493335199</v>
      </c>
      <c r="I4912" s="124"/>
    </row>
    <row r="4913" spans="1:9" ht="25.35" customHeight="1">
      <c r="A4913" s="81">
        <v>38868</v>
      </c>
      <c r="B4913" s="80">
        <v>0</v>
      </c>
      <c r="C4913" s="80">
        <v>0</v>
      </c>
      <c r="D4913" s="80">
        <v>0</v>
      </c>
      <c r="E4913" s="80">
        <v>2.3424999999999998</v>
      </c>
      <c r="F4913" s="79">
        <v>0</v>
      </c>
      <c r="G4913" s="79">
        <v>8503616265</v>
      </c>
      <c r="H4913" s="123">
        <v>19919.720857472101</v>
      </c>
      <c r="I4913" s="124"/>
    </row>
    <row r="4914" spans="1:9" ht="25.35" customHeight="1">
      <c r="A4914" s="81">
        <v>38867</v>
      </c>
      <c r="B4914" s="80">
        <v>0</v>
      </c>
      <c r="C4914" s="80">
        <v>0</v>
      </c>
      <c r="D4914" s="80">
        <v>0</v>
      </c>
      <c r="E4914" s="80">
        <v>2.3025000000000002</v>
      </c>
      <c r="F4914" s="79">
        <v>0</v>
      </c>
      <c r="G4914" s="79">
        <v>8503616265</v>
      </c>
      <c r="H4914" s="123">
        <v>19579.576531259299</v>
      </c>
      <c r="I4914" s="124"/>
    </row>
    <row r="4915" spans="1:9" ht="25.35" customHeight="1">
      <c r="A4915" s="81">
        <v>38863</v>
      </c>
      <c r="B4915" s="80">
        <v>0</v>
      </c>
      <c r="C4915" s="80">
        <v>0</v>
      </c>
      <c r="D4915" s="80">
        <v>0</v>
      </c>
      <c r="E4915" s="80">
        <v>2.29</v>
      </c>
      <c r="F4915" s="79">
        <v>0</v>
      </c>
      <c r="G4915" s="79">
        <v>8503616265</v>
      </c>
      <c r="H4915" s="123">
        <v>19473.2809224628</v>
      </c>
      <c r="I4915" s="124"/>
    </row>
    <row r="4916" spans="1:9" ht="25.35" customHeight="1">
      <c r="A4916" s="81">
        <v>38862</v>
      </c>
      <c r="B4916" s="80">
        <v>0</v>
      </c>
      <c r="C4916" s="80">
        <v>0</v>
      </c>
      <c r="D4916" s="80">
        <v>0</v>
      </c>
      <c r="E4916" s="80">
        <v>2.2675000000000001</v>
      </c>
      <c r="F4916" s="79">
        <v>0</v>
      </c>
      <c r="G4916" s="79">
        <v>8503616265</v>
      </c>
      <c r="H4916" s="123">
        <v>19281.9492321131</v>
      </c>
      <c r="I4916" s="124"/>
    </row>
    <row r="4917" spans="1:9" ht="25.35" customHeight="1">
      <c r="A4917" s="81">
        <v>38861</v>
      </c>
      <c r="B4917" s="80">
        <v>0</v>
      </c>
      <c r="C4917" s="80">
        <v>0</v>
      </c>
      <c r="D4917" s="80">
        <v>0</v>
      </c>
      <c r="E4917" s="80">
        <v>2.2349999999999999</v>
      </c>
      <c r="F4917" s="79">
        <v>0</v>
      </c>
      <c r="G4917" s="79">
        <v>8503616265</v>
      </c>
      <c r="H4917" s="123">
        <v>19005.5814602102</v>
      </c>
      <c r="I4917" s="124"/>
    </row>
    <row r="4918" spans="1:9" ht="25.35" customHeight="1">
      <c r="A4918" s="81">
        <v>38860</v>
      </c>
      <c r="B4918" s="80">
        <v>0</v>
      </c>
      <c r="C4918" s="80">
        <v>0</v>
      </c>
      <c r="D4918" s="80">
        <v>0</v>
      </c>
      <c r="E4918" s="80">
        <v>2.2275</v>
      </c>
      <c r="F4918" s="79">
        <v>0</v>
      </c>
      <c r="G4918" s="79">
        <v>8503616265</v>
      </c>
      <c r="H4918" s="123">
        <v>18941.804905900299</v>
      </c>
      <c r="I4918" s="124"/>
    </row>
    <row r="4919" spans="1:9" ht="25.35" customHeight="1">
      <c r="A4919" s="81">
        <v>38859</v>
      </c>
      <c r="B4919" s="80">
        <v>0</v>
      </c>
      <c r="C4919" s="80">
        <v>0</v>
      </c>
      <c r="D4919" s="80">
        <v>0</v>
      </c>
      <c r="E4919" s="80">
        <v>2.2450000000000001</v>
      </c>
      <c r="F4919" s="79">
        <v>0</v>
      </c>
      <c r="G4919" s="79">
        <v>8503616265</v>
      </c>
      <c r="H4919" s="123">
        <v>19090.617541763299</v>
      </c>
      <c r="I4919" s="124"/>
    </row>
    <row r="4920" spans="1:9" ht="25.35" customHeight="1">
      <c r="A4920" s="81">
        <v>38856</v>
      </c>
      <c r="B4920" s="80">
        <v>0</v>
      </c>
      <c r="C4920" s="80">
        <v>0</v>
      </c>
      <c r="D4920" s="80">
        <v>0</v>
      </c>
      <c r="E4920" s="80">
        <v>2.2349999999999999</v>
      </c>
      <c r="F4920" s="79">
        <v>0</v>
      </c>
      <c r="G4920" s="79">
        <v>8503616265</v>
      </c>
      <c r="H4920" s="123">
        <v>19005.5814602102</v>
      </c>
      <c r="I4920" s="124"/>
    </row>
    <row r="4921" spans="1:9" ht="25.35" customHeight="1">
      <c r="A4921" s="81">
        <v>38855</v>
      </c>
      <c r="B4921" s="80">
        <v>0</v>
      </c>
      <c r="C4921" s="80">
        <v>0</v>
      </c>
      <c r="D4921" s="80">
        <v>0</v>
      </c>
      <c r="E4921" s="80">
        <v>2.2625000000000002</v>
      </c>
      <c r="F4921" s="79">
        <v>0</v>
      </c>
      <c r="G4921" s="79">
        <v>8503616265</v>
      </c>
      <c r="H4921" s="123">
        <v>19239.432205046502</v>
      </c>
      <c r="I4921" s="124"/>
    </row>
    <row r="4922" spans="1:9" ht="25.35" customHeight="1">
      <c r="A4922" s="81">
        <v>38854</v>
      </c>
      <c r="B4922" s="80">
        <v>0</v>
      </c>
      <c r="C4922" s="80">
        <v>0</v>
      </c>
      <c r="D4922" s="80">
        <v>0</v>
      </c>
      <c r="E4922" s="80">
        <v>2.0924999999999998</v>
      </c>
      <c r="F4922" s="79">
        <v>0</v>
      </c>
      <c r="G4922" s="79">
        <v>8503616265</v>
      </c>
      <c r="H4922" s="123">
        <v>17793.8167912221</v>
      </c>
      <c r="I4922" s="124"/>
    </row>
    <row r="4923" spans="1:9" ht="25.35" customHeight="1">
      <c r="A4923" s="81">
        <v>38853</v>
      </c>
      <c r="B4923" s="80">
        <v>0</v>
      </c>
      <c r="C4923" s="80">
        <v>0</v>
      </c>
      <c r="D4923" s="80">
        <v>0</v>
      </c>
      <c r="E4923" s="80">
        <v>2.14</v>
      </c>
      <c r="F4923" s="79">
        <v>0</v>
      </c>
      <c r="G4923" s="79">
        <v>8503616265</v>
      </c>
      <c r="H4923" s="123">
        <v>18197.739699164798</v>
      </c>
      <c r="I4923" s="124"/>
    </row>
    <row r="4924" spans="1:9" ht="25.35" customHeight="1">
      <c r="A4924" s="81">
        <v>38852</v>
      </c>
      <c r="B4924" s="80">
        <v>0</v>
      </c>
      <c r="C4924" s="80">
        <v>0</v>
      </c>
      <c r="D4924" s="80">
        <v>0</v>
      </c>
      <c r="E4924" s="80">
        <v>2.16</v>
      </c>
      <c r="F4924" s="79">
        <v>0</v>
      </c>
      <c r="G4924" s="79">
        <v>8503616265</v>
      </c>
      <c r="H4924" s="123">
        <v>18367.811862271199</v>
      </c>
      <c r="I4924" s="124"/>
    </row>
    <row r="4925" spans="1:9" ht="25.35" customHeight="1">
      <c r="A4925" s="81">
        <v>38849</v>
      </c>
      <c r="B4925" s="80">
        <v>0</v>
      </c>
      <c r="C4925" s="80">
        <v>0</v>
      </c>
      <c r="D4925" s="80">
        <v>0</v>
      </c>
      <c r="E4925" s="80">
        <v>2.105</v>
      </c>
      <c r="F4925" s="79">
        <v>0</v>
      </c>
      <c r="G4925" s="79">
        <v>8503616265</v>
      </c>
      <c r="H4925" s="123">
        <v>17900.112400018599</v>
      </c>
      <c r="I4925" s="124"/>
    </row>
    <row r="4926" spans="1:9" ht="25.35" customHeight="1">
      <c r="A4926" s="81">
        <v>38848</v>
      </c>
      <c r="B4926" s="80">
        <v>0</v>
      </c>
      <c r="C4926" s="80">
        <v>0</v>
      </c>
      <c r="D4926" s="80">
        <v>0</v>
      </c>
      <c r="E4926" s="80">
        <v>2.13</v>
      </c>
      <c r="F4926" s="79">
        <v>0</v>
      </c>
      <c r="G4926" s="79">
        <v>8503616265</v>
      </c>
      <c r="H4926" s="123">
        <v>18112.703617611602</v>
      </c>
      <c r="I4926" s="124"/>
    </row>
    <row r="4927" spans="1:9" ht="25.35" customHeight="1">
      <c r="A4927" s="81">
        <v>38847</v>
      </c>
      <c r="B4927" s="80">
        <v>0</v>
      </c>
      <c r="C4927" s="80">
        <v>0</v>
      </c>
      <c r="D4927" s="80">
        <v>0</v>
      </c>
      <c r="E4927" s="80">
        <v>2.1625000000000001</v>
      </c>
      <c r="F4927" s="79">
        <v>0</v>
      </c>
      <c r="G4927" s="79">
        <v>8503616265</v>
      </c>
      <c r="H4927" s="123">
        <v>18389.069362094499</v>
      </c>
      <c r="I4927" s="124"/>
    </row>
    <row r="4928" spans="1:9" ht="25.35" customHeight="1">
      <c r="A4928" s="81">
        <v>38846</v>
      </c>
      <c r="B4928" s="80">
        <v>0</v>
      </c>
      <c r="C4928" s="80">
        <v>0</v>
      </c>
      <c r="D4928" s="80">
        <v>0</v>
      </c>
      <c r="E4928" s="80">
        <v>2.2050000000000001</v>
      </c>
      <c r="F4928" s="79">
        <v>0</v>
      </c>
      <c r="G4928" s="79">
        <v>8503616265</v>
      </c>
      <c r="H4928" s="123">
        <v>18750.473215550599</v>
      </c>
      <c r="I4928" s="124"/>
    </row>
    <row r="4929" spans="1:9" ht="25.35" customHeight="1">
      <c r="A4929" s="81">
        <v>38845</v>
      </c>
      <c r="B4929" s="80">
        <v>0</v>
      </c>
      <c r="C4929" s="80">
        <v>0</v>
      </c>
      <c r="D4929" s="80">
        <v>0</v>
      </c>
      <c r="E4929" s="80">
        <v>2.1749999999999998</v>
      </c>
      <c r="F4929" s="79">
        <v>0</v>
      </c>
      <c r="G4929" s="79">
        <v>8503616265</v>
      </c>
      <c r="H4929" s="123">
        <v>18495.364970891002</v>
      </c>
      <c r="I4929" s="124"/>
    </row>
    <row r="4930" spans="1:9" ht="25.35" customHeight="1">
      <c r="A4930" s="81">
        <v>38842</v>
      </c>
      <c r="B4930" s="80">
        <v>0</v>
      </c>
      <c r="C4930" s="80">
        <v>0</v>
      </c>
      <c r="D4930" s="80">
        <v>0</v>
      </c>
      <c r="E4930" s="80">
        <v>2.1524999999999999</v>
      </c>
      <c r="F4930" s="79">
        <v>0</v>
      </c>
      <c r="G4930" s="79">
        <v>8503616265</v>
      </c>
      <c r="H4930" s="123">
        <v>18304.033280541302</v>
      </c>
      <c r="I4930" s="124"/>
    </row>
    <row r="4931" spans="1:9" ht="25.35" customHeight="1">
      <c r="A4931" s="81">
        <v>38841</v>
      </c>
      <c r="B4931" s="80">
        <v>0</v>
      </c>
      <c r="C4931" s="80">
        <v>0</v>
      </c>
      <c r="D4931" s="80">
        <v>0</v>
      </c>
      <c r="E4931" s="80">
        <v>2.1375000000000002</v>
      </c>
      <c r="F4931" s="79">
        <v>0</v>
      </c>
      <c r="G4931" s="79">
        <v>8503616265</v>
      </c>
      <c r="H4931" s="123">
        <v>18176.480171921499</v>
      </c>
      <c r="I4931" s="124"/>
    </row>
    <row r="4932" spans="1:9" ht="25.35" customHeight="1">
      <c r="A4932" s="81">
        <v>38840</v>
      </c>
      <c r="B4932" s="80">
        <v>0</v>
      </c>
      <c r="C4932" s="80">
        <v>0</v>
      </c>
      <c r="D4932" s="80">
        <v>0</v>
      </c>
      <c r="E4932" s="80">
        <v>2.1625000000000001</v>
      </c>
      <c r="F4932" s="79">
        <v>0</v>
      </c>
      <c r="G4932" s="79">
        <v>8503616265</v>
      </c>
      <c r="H4932" s="123">
        <v>18389.069362094499</v>
      </c>
      <c r="I4932" s="124"/>
    </row>
    <row r="4933" spans="1:9" ht="25.35" customHeight="1">
      <c r="A4933" s="81">
        <v>38839</v>
      </c>
      <c r="B4933" s="80">
        <v>0</v>
      </c>
      <c r="C4933" s="80">
        <v>0</v>
      </c>
      <c r="D4933" s="80">
        <v>0</v>
      </c>
      <c r="E4933" s="80">
        <v>2.1800000000000002</v>
      </c>
      <c r="F4933" s="79">
        <v>0</v>
      </c>
      <c r="G4933" s="79">
        <v>8503616265</v>
      </c>
      <c r="H4933" s="123">
        <v>18537.8840253776</v>
      </c>
      <c r="I4933" s="124"/>
    </row>
    <row r="4934" spans="1:9" ht="25.35" customHeight="1">
      <c r="A4934" s="81">
        <v>38835</v>
      </c>
      <c r="B4934" s="80">
        <v>0</v>
      </c>
      <c r="C4934" s="80">
        <v>0</v>
      </c>
      <c r="D4934" s="80">
        <v>0</v>
      </c>
      <c r="E4934" s="80">
        <v>2.1924999999999999</v>
      </c>
      <c r="F4934" s="79">
        <v>0</v>
      </c>
      <c r="G4934" s="79">
        <v>8503616265</v>
      </c>
      <c r="H4934" s="123">
        <v>18644.179634174201</v>
      </c>
      <c r="I4934" s="124"/>
    </row>
    <row r="4935" spans="1:9" ht="25.35" customHeight="1">
      <c r="A4935" s="81">
        <v>38834</v>
      </c>
      <c r="B4935" s="80">
        <v>0</v>
      </c>
      <c r="C4935" s="80">
        <v>0</v>
      </c>
      <c r="D4935" s="80">
        <v>0</v>
      </c>
      <c r="E4935" s="80">
        <v>2.2000000000000002</v>
      </c>
      <c r="F4935" s="79">
        <v>0</v>
      </c>
      <c r="G4935" s="79">
        <v>8503616265</v>
      </c>
      <c r="H4935" s="123">
        <v>18707.956188484</v>
      </c>
      <c r="I4935" s="124"/>
    </row>
    <row r="4936" spans="1:9" ht="25.35" customHeight="1">
      <c r="A4936" s="81">
        <v>38833</v>
      </c>
      <c r="B4936" s="80">
        <v>0</v>
      </c>
      <c r="C4936" s="80">
        <v>0</v>
      </c>
      <c r="D4936" s="80">
        <v>0</v>
      </c>
      <c r="E4936" s="80">
        <v>2.2050000000000001</v>
      </c>
      <c r="F4936" s="79">
        <v>0</v>
      </c>
      <c r="G4936" s="79">
        <v>8503616265</v>
      </c>
      <c r="H4936" s="123">
        <v>18750.473215550599</v>
      </c>
      <c r="I4936" s="124"/>
    </row>
    <row r="4937" spans="1:9" ht="25.35" customHeight="1">
      <c r="A4937" s="81">
        <v>38832</v>
      </c>
      <c r="B4937" s="80">
        <v>0</v>
      </c>
      <c r="C4937" s="80">
        <v>0</v>
      </c>
      <c r="D4937" s="80">
        <v>0</v>
      </c>
      <c r="E4937" s="80">
        <v>2.2124999999999999</v>
      </c>
      <c r="F4937" s="79">
        <v>0</v>
      </c>
      <c r="G4937" s="79">
        <v>8503616265</v>
      </c>
      <c r="H4937" s="123">
        <v>18814.2517972805</v>
      </c>
      <c r="I4937" s="124"/>
    </row>
    <row r="4938" spans="1:9" ht="25.35" customHeight="1">
      <c r="A4938" s="81">
        <v>38831</v>
      </c>
      <c r="B4938" s="80">
        <v>0</v>
      </c>
      <c r="C4938" s="80">
        <v>0</v>
      </c>
      <c r="D4938" s="80">
        <v>0</v>
      </c>
      <c r="E4938" s="80">
        <v>2.1775000000000002</v>
      </c>
      <c r="F4938" s="79">
        <v>0</v>
      </c>
      <c r="G4938" s="79">
        <v>8503616265</v>
      </c>
      <c r="H4938" s="123">
        <v>18516.624498134301</v>
      </c>
      <c r="I4938" s="124"/>
    </row>
    <row r="4939" spans="1:9" ht="25.35" customHeight="1">
      <c r="A4939" s="81">
        <v>38828</v>
      </c>
      <c r="B4939" s="80">
        <v>0</v>
      </c>
      <c r="C4939" s="80">
        <v>0</v>
      </c>
      <c r="D4939" s="80">
        <v>0</v>
      </c>
      <c r="E4939" s="80">
        <v>2.1324999999999998</v>
      </c>
      <c r="F4939" s="79">
        <v>0</v>
      </c>
      <c r="G4939" s="79">
        <v>8503616265</v>
      </c>
      <c r="H4939" s="123">
        <v>18133.961117434901</v>
      </c>
      <c r="I4939" s="124"/>
    </row>
    <row r="4940" spans="1:9" ht="25.35" customHeight="1">
      <c r="A4940" s="81">
        <v>38827</v>
      </c>
      <c r="B4940" s="80">
        <v>0</v>
      </c>
      <c r="C4940" s="80">
        <v>0</v>
      </c>
      <c r="D4940" s="80">
        <v>0</v>
      </c>
      <c r="E4940" s="80">
        <v>2.125</v>
      </c>
      <c r="F4940" s="79">
        <v>0</v>
      </c>
      <c r="G4940" s="79">
        <v>8503616265</v>
      </c>
      <c r="H4940" s="123">
        <v>18070.184563125</v>
      </c>
      <c r="I4940" s="124"/>
    </row>
    <row r="4941" spans="1:9" ht="25.35" customHeight="1">
      <c r="A4941" s="81">
        <v>38826</v>
      </c>
      <c r="B4941" s="80">
        <v>0</v>
      </c>
      <c r="C4941" s="80">
        <v>0</v>
      </c>
      <c r="D4941" s="80">
        <v>0</v>
      </c>
      <c r="E4941" s="80">
        <v>2.1425000000000001</v>
      </c>
      <c r="F4941" s="79">
        <v>0</v>
      </c>
      <c r="G4941" s="79">
        <v>8503616265</v>
      </c>
      <c r="H4941" s="123">
        <v>18218.997198988101</v>
      </c>
      <c r="I4941" s="124"/>
    </row>
    <row r="4942" spans="1:9" ht="25.35" customHeight="1">
      <c r="A4942" s="81">
        <v>38825</v>
      </c>
      <c r="B4942" s="80">
        <v>0</v>
      </c>
      <c r="C4942" s="80">
        <v>0</v>
      </c>
      <c r="D4942" s="80">
        <v>0</v>
      </c>
      <c r="E4942" s="80">
        <v>2.1225000000000001</v>
      </c>
      <c r="F4942" s="79">
        <v>0</v>
      </c>
      <c r="G4942" s="79">
        <v>8503616265</v>
      </c>
      <c r="H4942" s="123">
        <v>18048.925035881701</v>
      </c>
      <c r="I4942" s="124"/>
    </row>
    <row r="4943" spans="1:9" ht="25.35" customHeight="1">
      <c r="A4943" s="81">
        <v>38820</v>
      </c>
      <c r="B4943" s="80">
        <v>0</v>
      </c>
      <c r="C4943" s="80">
        <v>0</v>
      </c>
      <c r="D4943" s="80">
        <v>0</v>
      </c>
      <c r="E4943" s="80">
        <v>2.1274999999999999</v>
      </c>
      <c r="F4943" s="79">
        <v>0</v>
      </c>
      <c r="G4943" s="79">
        <v>8503616265</v>
      </c>
      <c r="H4943" s="123">
        <v>18091.444090368299</v>
      </c>
      <c r="I4943" s="124"/>
    </row>
    <row r="4944" spans="1:9" ht="25.35" customHeight="1">
      <c r="A4944" s="81">
        <v>38819</v>
      </c>
      <c r="B4944" s="80">
        <v>0</v>
      </c>
      <c r="C4944" s="80">
        <v>0</v>
      </c>
      <c r="D4944" s="80">
        <v>0</v>
      </c>
      <c r="E4944" s="80">
        <v>2.11</v>
      </c>
      <c r="F4944" s="79">
        <v>0</v>
      </c>
      <c r="G4944" s="79">
        <v>8503616265</v>
      </c>
      <c r="H4944" s="123">
        <v>17942.629427085201</v>
      </c>
      <c r="I4944" s="124"/>
    </row>
    <row r="4945" spans="1:9" ht="25.35" customHeight="1">
      <c r="A4945" s="81">
        <v>38818</v>
      </c>
      <c r="B4945" s="80">
        <v>0</v>
      </c>
      <c r="C4945" s="80">
        <v>0</v>
      </c>
      <c r="D4945" s="80">
        <v>0</v>
      </c>
      <c r="E4945" s="80">
        <v>2.13</v>
      </c>
      <c r="F4945" s="79">
        <v>0</v>
      </c>
      <c r="G4945" s="79">
        <v>8503616265</v>
      </c>
      <c r="H4945" s="123">
        <v>18112.703617611602</v>
      </c>
      <c r="I4945" s="124"/>
    </row>
    <row r="4946" spans="1:9" ht="25.35" customHeight="1">
      <c r="A4946" s="81">
        <v>38817</v>
      </c>
      <c r="B4946" s="80">
        <v>0</v>
      </c>
      <c r="C4946" s="80">
        <v>0</v>
      </c>
      <c r="D4946" s="80">
        <v>0</v>
      </c>
      <c r="E4946" s="80">
        <v>2.1825000000000001</v>
      </c>
      <c r="F4946" s="79">
        <v>0</v>
      </c>
      <c r="G4946" s="79">
        <v>8503616265</v>
      </c>
      <c r="H4946" s="123">
        <v>18559.141525200801</v>
      </c>
      <c r="I4946" s="124"/>
    </row>
    <row r="4947" spans="1:9" ht="25.35" customHeight="1">
      <c r="A4947" s="81">
        <v>38814</v>
      </c>
      <c r="B4947" s="80">
        <v>0</v>
      </c>
      <c r="C4947" s="80">
        <v>0</v>
      </c>
      <c r="D4947" s="80">
        <v>0</v>
      </c>
      <c r="E4947" s="80">
        <v>2.1675</v>
      </c>
      <c r="F4947" s="79">
        <v>0</v>
      </c>
      <c r="G4947" s="79">
        <v>8503616265</v>
      </c>
      <c r="H4947" s="123">
        <v>18431.5884165811</v>
      </c>
      <c r="I4947" s="124"/>
    </row>
    <row r="4948" spans="1:9" ht="25.35" customHeight="1">
      <c r="A4948" s="81">
        <v>38813</v>
      </c>
      <c r="B4948" s="80">
        <v>0</v>
      </c>
      <c r="C4948" s="80">
        <v>0</v>
      </c>
      <c r="D4948" s="80">
        <v>0</v>
      </c>
      <c r="E4948" s="80">
        <v>2.2025000000000001</v>
      </c>
      <c r="F4948" s="79">
        <v>0</v>
      </c>
      <c r="G4948" s="79">
        <v>8503616265</v>
      </c>
      <c r="H4948" s="123">
        <v>18729.2157157273</v>
      </c>
      <c r="I4948" s="124"/>
    </row>
    <row r="4949" spans="1:9" ht="25.35" customHeight="1">
      <c r="A4949" s="81">
        <v>38812</v>
      </c>
      <c r="B4949" s="80">
        <v>0</v>
      </c>
      <c r="C4949" s="80">
        <v>0</v>
      </c>
      <c r="D4949" s="80">
        <v>0</v>
      </c>
      <c r="E4949" s="80">
        <v>2.2124999999999999</v>
      </c>
      <c r="F4949" s="79">
        <v>0</v>
      </c>
      <c r="G4949" s="79">
        <v>8503616265</v>
      </c>
      <c r="H4949" s="123">
        <v>18814.2517972805</v>
      </c>
      <c r="I4949" s="124"/>
    </row>
    <row r="4950" spans="1:9" ht="25.35" customHeight="1">
      <c r="A4950" s="81">
        <v>38811</v>
      </c>
      <c r="B4950" s="80">
        <v>0</v>
      </c>
      <c r="C4950" s="80">
        <v>0</v>
      </c>
      <c r="D4950" s="80">
        <v>0</v>
      </c>
      <c r="E4950" s="80">
        <v>2.1949999999999998</v>
      </c>
      <c r="F4950" s="79">
        <v>0</v>
      </c>
      <c r="G4950" s="79">
        <v>8503616265</v>
      </c>
      <c r="H4950" s="123">
        <v>18665.437133997399</v>
      </c>
      <c r="I4950" s="124"/>
    </row>
    <row r="4951" spans="1:9" ht="25.35" customHeight="1">
      <c r="A4951" s="81">
        <v>38810</v>
      </c>
      <c r="B4951" s="80">
        <v>0</v>
      </c>
      <c r="C4951" s="80">
        <v>0</v>
      </c>
      <c r="D4951" s="80">
        <v>0</v>
      </c>
      <c r="E4951" s="80">
        <v>2.21</v>
      </c>
      <c r="F4951" s="79">
        <v>0</v>
      </c>
      <c r="G4951" s="79">
        <v>8503616265</v>
      </c>
      <c r="H4951" s="123">
        <v>18792.992270037201</v>
      </c>
      <c r="I4951" s="124"/>
    </row>
    <row r="4952" spans="1:9" ht="25.35" customHeight="1">
      <c r="A4952" s="81">
        <v>38807</v>
      </c>
      <c r="B4952" s="80">
        <v>0</v>
      </c>
      <c r="C4952" s="80">
        <v>0</v>
      </c>
      <c r="D4952" s="80">
        <v>0</v>
      </c>
      <c r="E4952" s="80">
        <v>2.2200000000000002</v>
      </c>
      <c r="F4952" s="79">
        <v>0</v>
      </c>
      <c r="G4952" s="79">
        <v>8503616265</v>
      </c>
      <c r="H4952" s="123">
        <v>18878.028351590401</v>
      </c>
      <c r="I4952" s="124"/>
    </row>
    <row r="4953" spans="1:9" ht="25.35" customHeight="1">
      <c r="A4953" s="81">
        <v>38806</v>
      </c>
      <c r="B4953" s="80">
        <v>0</v>
      </c>
      <c r="C4953" s="80">
        <v>0</v>
      </c>
      <c r="D4953" s="80">
        <v>0</v>
      </c>
      <c r="E4953" s="80">
        <v>2.2725</v>
      </c>
      <c r="F4953" s="79">
        <v>0</v>
      </c>
      <c r="G4953" s="79">
        <v>8503616265</v>
      </c>
      <c r="H4953" s="123">
        <v>19324.468286599698</v>
      </c>
      <c r="I4953" s="124"/>
    </row>
    <row r="4954" spans="1:9" ht="25.35" customHeight="1">
      <c r="A4954" s="81">
        <v>38805</v>
      </c>
      <c r="B4954" s="80">
        <v>0</v>
      </c>
      <c r="C4954" s="80">
        <v>0</v>
      </c>
      <c r="D4954" s="80">
        <v>0</v>
      </c>
      <c r="E4954" s="80">
        <v>2.2749999999999999</v>
      </c>
      <c r="F4954" s="79">
        <v>0</v>
      </c>
      <c r="G4954" s="79">
        <v>8503616265</v>
      </c>
      <c r="H4954" s="123">
        <v>19345.727813843001</v>
      </c>
      <c r="I4954" s="124"/>
    </row>
    <row r="4955" spans="1:9" ht="25.35" customHeight="1">
      <c r="A4955" s="81">
        <v>38804</v>
      </c>
      <c r="B4955" s="80">
        <v>0</v>
      </c>
      <c r="C4955" s="80">
        <v>0</v>
      </c>
      <c r="D4955" s="80">
        <v>0</v>
      </c>
      <c r="E4955" s="80">
        <v>2.2599999999999998</v>
      </c>
      <c r="F4955" s="79">
        <v>0</v>
      </c>
      <c r="G4955" s="79">
        <v>8503616265</v>
      </c>
      <c r="H4955" s="123">
        <v>19218.172677803199</v>
      </c>
      <c r="I4955" s="124"/>
    </row>
    <row r="4956" spans="1:9" ht="25.35" customHeight="1">
      <c r="A4956" s="81">
        <v>38803</v>
      </c>
      <c r="B4956" s="80">
        <v>0</v>
      </c>
      <c r="C4956" s="80">
        <v>0</v>
      </c>
      <c r="D4956" s="80">
        <v>0</v>
      </c>
      <c r="E4956" s="80">
        <v>2.2999999999999998</v>
      </c>
      <c r="F4956" s="79">
        <v>0</v>
      </c>
      <c r="G4956" s="79">
        <v>8503616265</v>
      </c>
      <c r="H4956" s="123">
        <v>19558.317004016</v>
      </c>
      <c r="I4956" s="124"/>
    </row>
    <row r="4957" spans="1:9" ht="25.35" customHeight="1">
      <c r="A4957" s="81">
        <v>38800</v>
      </c>
      <c r="B4957" s="80">
        <v>0</v>
      </c>
      <c r="C4957" s="80">
        <v>0</v>
      </c>
      <c r="D4957" s="80">
        <v>0</v>
      </c>
      <c r="E4957" s="80">
        <v>2.3174999999999999</v>
      </c>
      <c r="F4957" s="79">
        <v>0</v>
      </c>
      <c r="G4957" s="79">
        <v>8503616265</v>
      </c>
      <c r="H4957" s="123">
        <v>19707.1316672992</v>
      </c>
      <c r="I4957" s="124"/>
    </row>
    <row r="4958" spans="1:9" ht="25.35" customHeight="1">
      <c r="A4958" s="81">
        <v>38799</v>
      </c>
      <c r="B4958" s="80">
        <v>0</v>
      </c>
      <c r="C4958" s="80">
        <v>0</v>
      </c>
      <c r="D4958" s="80">
        <v>0</v>
      </c>
      <c r="E4958" s="80">
        <v>2.3199999999999998</v>
      </c>
      <c r="F4958" s="79">
        <v>0</v>
      </c>
      <c r="G4958" s="79">
        <v>8503616265</v>
      </c>
      <c r="H4958" s="123">
        <v>19728.389167122401</v>
      </c>
      <c r="I4958" s="124"/>
    </row>
    <row r="4959" spans="1:9" ht="25.35" customHeight="1">
      <c r="A4959" s="81">
        <v>38798</v>
      </c>
      <c r="B4959" s="80">
        <v>0</v>
      </c>
      <c r="C4959" s="80">
        <v>0</v>
      </c>
      <c r="D4959" s="80">
        <v>0</v>
      </c>
      <c r="E4959" s="80">
        <v>2.3450000000000002</v>
      </c>
      <c r="F4959" s="79">
        <v>0</v>
      </c>
      <c r="G4959" s="79">
        <v>8503616265</v>
      </c>
      <c r="H4959" s="123">
        <v>19940.9803847154</v>
      </c>
      <c r="I4959" s="124"/>
    </row>
    <row r="4960" spans="1:9" ht="25.35" customHeight="1">
      <c r="A4960" s="81">
        <v>38797</v>
      </c>
      <c r="B4960" s="80">
        <v>0</v>
      </c>
      <c r="C4960" s="80">
        <v>0</v>
      </c>
      <c r="D4960" s="80">
        <v>0</v>
      </c>
      <c r="E4960" s="80">
        <v>2.29</v>
      </c>
      <c r="F4960" s="79">
        <v>0</v>
      </c>
      <c r="G4960" s="79">
        <v>8503616265</v>
      </c>
      <c r="H4960" s="123">
        <v>19473.2809224628</v>
      </c>
      <c r="I4960" s="124"/>
    </row>
    <row r="4961" spans="1:9" ht="25.35" customHeight="1">
      <c r="A4961" s="81">
        <v>38796</v>
      </c>
      <c r="B4961" s="80">
        <v>0</v>
      </c>
      <c r="C4961" s="80">
        <v>0</v>
      </c>
      <c r="D4961" s="80">
        <v>0</v>
      </c>
      <c r="E4961" s="80">
        <v>2.2725</v>
      </c>
      <c r="F4961" s="79">
        <v>0</v>
      </c>
      <c r="G4961" s="79">
        <v>8503616265</v>
      </c>
      <c r="H4961" s="123">
        <v>19324.468286599698</v>
      </c>
      <c r="I4961" s="124"/>
    </row>
    <row r="4962" spans="1:9" ht="25.35" customHeight="1">
      <c r="A4962" s="81">
        <v>38793</v>
      </c>
      <c r="B4962" s="80">
        <v>0</v>
      </c>
      <c r="C4962" s="80">
        <v>0</v>
      </c>
      <c r="D4962" s="80">
        <v>0</v>
      </c>
      <c r="E4962" s="80">
        <v>2.3125</v>
      </c>
      <c r="F4962" s="79">
        <v>0</v>
      </c>
      <c r="G4962" s="79">
        <v>8503616265</v>
      </c>
      <c r="H4962" s="123">
        <v>19664.6126128125</v>
      </c>
      <c r="I4962" s="124"/>
    </row>
    <row r="4963" spans="1:9" ht="25.35" customHeight="1">
      <c r="A4963" s="81">
        <v>38792</v>
      </c>
      <c r="B4963" s="80">
        <v>0</v>
      </c>
      <c r="C4963" s="80">
        <v>0</v>
      </c>
      <c r="D4963" s="80">
        <v>0</v>
      </c>
      <c r="E4963" s="80">
        <v>2.335</v>
      </c>
      <c r="F4963" s="79">
        <v>0</v>
      </c>
      <c r="G4963" s="79">
        <v>8503616265</v>
      </c>
      <c r="H4963" s="123">
        <v>19855.9443031622</v>
      </c>
      <c r="I4963" s="124"/>
    </row>
    <row r="4964" spans="1:9" ht="25.35" customHeight="1">
      <c r="A4964" s="81">
        <v>38791</v>
      </c>
      <c r="B4964" s="80">
        <v>0</v>
      </c>
      <c r="C4964" s="80">
        <v>0</v>
      </c>
      <c r="D4964" s="80">
        <v>0</v>
      </c>
      <c r="E4964" s="80">
        <v>2.2475000000000001</v>
      </c>
      <c r="F4964" s="79">
        <v>0</v>
      </c>
      <c r="G4964" s="79">
        <v>8503616265</v>
      </c>
      <c r="H4964" s="123">
        <v>19111.877069006699</v>
      </c>
      <c r="I4964" s="124"/>
    </row>
    <row r="4965" spans="1:9" ht="25.35" customHeight="1">
      <c r="A4965" s="81">
        <v>38790</v>
      </c>
      <c r="B4965" s="80">
        <v>0</v>
      </c>
      <c r="C4965" s="80">
        <v>0</v>
      </c>
      <c r="D4965" s="80">
        <v>0</v>
      </c>
      <c r="E4965" s="80">
        <v>2.2774999999999999</v>
      </c>
      <c r="F4965" s="79">
        <v>0</v>
      </c>
      <c r="G4965" s="79">
        <v>8503616265</v>
      </c>
      <c r="H4965" s="123">
        <v>19366.9853136663</v>
      </c>
      <c r="I4965" s="124"/>
    </row>
    <row r="4966" spans="1:9" ht="25.35" customHeight="1">
      <c r="A4966" s="81">
        <v>38789</v>
      </c>
      <c r="B4966" s="80">
        <v>0</v>
      </c>
      <c r="C4966" s="80">
        <v>0</v>
      </c>
      <c r="D4966" s="80">
        <v>0</v>
      </c>
      <c r="E4966" s="80">
        <v>2.2749999999999999</v>
      </c>
      <c r="F4966" s="79">
        <v>0</v>
      </c>
      <c r="G4966" s="79">
        <v>8503616265</v>
      </c>
      <c r="H4966" s="123">
        <v>19345.727813843001</v>
      </c>
      <c r="I4966" s="124"/>
    </row>
    <row r="4967" spans="1:9" ht="25.35" customHeight="1">
      <c r="A4967" s="81">
        <v>38786</v>
      </c>
      <c r="B4967" s="80">
        <v>0</v>
      </c>
      <c r="C4967" s="80">
        <v>0</v>
      </c>
      <c r="D4967" s="80">
        <v>0</v>
      </c>
      <c r="E4967" s="80">
        <v>2.2450000000000001</v>
      </c>
      <c r="F4967" s="79">
        <v>0</v>
      </c>
      <c r="G4967" s="79">
        <v>8503616265</v>
      </c>
      <c r="H4967" s="123">
        <v>19090.617541763299</v>
      </c>
      <c r="I4967" s="124"/>
    </row>
    <row r="4968" spans="1:9" ht="25.35" customHeight="1">
      <c r="A4968" s="81">
        <v>38785</v>
      </c>
      <c r="B4968" s="80">
        <v>0</v>
      </c>
      <c r="C4968" s="80">
        <v>0</v>
      </c>
      <c r="D4968" s="80">
        <v>0</v>
      </c>
      <c r="E4968" s="80">
        <v>2.2749999999999999</v>
      </c>
      <c r="F4968" s="79">
        <v>0</v>
      </c>
      <c r="G4968" s="79">
        <v>8503616265</v>
      </c>
      <c r="H4968" s="123">
        <v>19345.727813843001</v>
      </c>
      <c r="I4968" s="124"/>
    </row>
    <row r="4969" spans="1:9" ht="25.35" customHeight="1">
      <c r="A4969" s="81">
        <v>38784</v>
      </c>
      <c r="B4969" s="80">
        <v>0</v>
      </c>
      <c r="C4969" s="80">
        <v>0</v>
      </c>
      <c r="D4969" s="80">
        <v>0</v>
      </c>
      <c r="E4969" s="80">
        <v>2.2549999999999999</v>
      </c>
      <c r="F4969" s="79">
        <v>0</v>
      </c>
      <c r="G4969" s="79">
        <v>8503616265</v>
      </c>
      <c r="H4969" s="123">
        <v>19175.655650736699</v>
      </c>
      <c r="I4969" s="124"/>
    </row>
    <row r="4970" spans="1:9" ht="25.35" customHeight="1">
      <c r="A4970" s="81">
        <v>38783</v>
      </c>
      <c r="B4970" s="80">
        <v>0</v>
      </c>
      <c r="C4970" s="80">
        <v>0</v>
      </c>
      <c r="D4970" s="80">
        <v>0</v>
      </c>
      <c r="E4970" s="80">
        <v>2.2974999999999999</v>
      </c>
      <c r="F4970" s="79">
        <v>0</v>
      </c>
      <c r="G4970" s="79">
        <v>8503616265</v>
      </c>
      <c r="H4970" s="123">
        <v>19537.057476772701</v>
      </c>
      <c r="I4970" s="124"/>
    </row>
    <row r="4971" spans="1:9" ht="25.35" customHeight="1">
      <c r="A4971" s="81">
        <v>38782</v>
      </c>
      <c r="B4971" s="80">
        <v>0</v>
      </c>
      <c r="C4971" s="80">
        <v>0</v>
      </c>
      <c r="D4971" s="80">
        <v>0</v>
      </c>
      <c r="E4971" s="80">
        <v>2.3174999999999999</v>
      </c>
      <c r="F4971" s="79">
        <v>0</v>
      </c>
      <c r="G4971" s="79">
        <v>8503616265</v>
      </c>
      <c r="H4971" s="123">
        <v>19707.1316672992</v>
      </c>
      <c r="I4971" s="124"/>
    </row>
    <row r="4972" spans="1:9" ht="25.35" customHeight="1">
      <c r="A4972" s="81">
        <v>38779</v>
      </c>
      <c r="B4972" s="80">
        <v>0</v>
      </c>
      <c r="C4972" s="80">
        <v>0</v>
      </c>
      <c r="D4972" s="80">
        <v>0</v>
      </c>
      <c r="E4972" s="80">
        <v>2.2050000000000001</v>
      </c>
      <c r="F4972" s="79">
        <v>0</v>
      </c>
      <c r="G4972" s="79">
        <v>8503616265</v>
      </c>
      <c r="H4972" s="123">
        <v>18750.473215550599</v>
      </c>
      <c r="I4972" s="124"/>
    </row>
    <row r="4973" spans="1:9" ht="25.35" customHeight="1">
      <c r="A4973" s="81">
        <v>38778</v>
      </c>
      <c r="B4973" s="80">
        <v>0</v>
      </c>
      <c r="C4973" s="80">
        <v>0</v>
      </c>
      <c r="D4973" s="80">
        <v>0</v>
      </c>
      <c r="E4973" s="80">
        <v>2.08</v>
      </c>
      <c r="F4973" s="79">
        <v>0</v>
      </c>
      <c r="G4973" s="79">
        <v>8503616265</v>
      </c>
      <c r="H4973" s="123">
        <v>17687.5211824256</v>
      </c>
      <c r="I4973" s="124"/>
    </row>
    <row r="4974" spans="1:9" ht="25.35" customHeight="1">
      <c r="A4974" s="81">
        <v>38777</v>
      </c>
      <c r="B4974" s="80">
        <v>0</v>
      </c>
      <c r="C4974" s="80">
        <v>0</v>
      </c>
      <c r="D4974" s="80">
        <v>0</v>
      </c>
      <c r="E4974" s="80">
        <v>2.0924999999999998</v>
      </c>
      <c r="F4974" s="79">
        <v>0</v>
      </c>
      <c r="G4974" s="79">
        <v>8503616265</v>
      </c>
      <c r="H4974" s="123">
        <v>17793.8167912221</v>
      </c>
      <c r="I4974" s="124"/>
    </row>
    <row r="4975" spans="1:9" ht="25.35" customHeight="1">
      <c r="A4975" s="81">
        <v>38776</v>
      </c>
      <c r="B4975" s="80">
        <v>0</v>
      </c>
      <c r="C4975" s="80">
        <v>0</v>
      </c>
      <c r="D4975" s="80">
        <v>0</v>
      </c>
      <c r="E4975" s="80">
        <v>2.0575000000000001</v>
      </c>
      <c r="F4975" s="79">
        <v>0</v>
      </c>
      <c r="G4975" s="79">
        <v>8503616265</v>
      </c>
      <c r="H4975" s="123">
        <v>17496.189492075799</v>
      </c>
      <c r="I4975" s="124"/>
    </row>
    <row r="4976" spans="1:9" ht="25.35" customHeight="1">
      <c r="A4976" s="81">
        <v>38775</v>
      </c>
      <c r="B4976" s="80">
        <v>0</v>
      </c>
      <c r="C4976" s="80">
        <v>0</v>
      </c>
      <c r="D4976" s="80">
        <v>0</v>
      </c>
      <c r="E4976" s="80">
        <v>2.085</v>
      </c>
      <c r="F4976" s="79">
        <v>0</v>
      </c>
      <c r="G4976" s="79">
        <v>8503616265</v>
      </c>
      <c r="H4976" s="123">
        <v>17730.040236912198</v>
      </c>
      <c r="I4976" s="124"/>
    </row>
    <row r="4977" spans="1:9" ht="25.35" customHeight="1">
      <c r="A4977" s="81">
        <v>38772</v>
      </c>
      <c r="B4977" s="80">
        <v>0</v>
      </c>
      <c r="C4977" s="80">
        <v>0</v>
      </c>
      <c r="D4977" s="80">
        <v>0</v>
      </c>
      <c r="E4977" s="80">
        <v>2.1074999999999999</v>
      </c>
      <c r="F4977" s="79">
        <v>0</v>
      </c>
      <c r="G4977" s="79">
        <v>8503616265</v>
      </c>
      <c r="H4977" s="123">
        <v>17921.371927261898</v>
      </c>
      <c r="I4977" s="124"/>
    </row>
    <row r="4978" spans="1:9" ht="25.35" customHeight="1">
      <c r="A4978" s="81">
        <v>38771</v>
      </c>
      <c r="B4978" s="80">
        <v>0</v>
      </c>
      <c r="C4978" s="80">
        <v>0</v>
      </c>
      <c r="D4978" s="80">
        <v>0</v>
      </c>
      <c r="E4978" s="80">
        <v>2.09</v>
      </c>
      <c r="F4978" s="79">
        <v>0</v>
      </c>
      <c r="G4978" s="79">
        <v>8503616265</v>
      </c>
      <c r="H4978" s="123">
        <v>17772.557263978801</v>
      </c>
      <c r="I4978" s="124"/>
    </row>
    <row r="4979" spans="1:9" ht="25.35" customHeight="1">
      <c r="A4979" s="81">
        <v>38770</v>
      </c>
      <c r="B4979" s="80">
        <v>0</v>
      </c>
      <c r="C4979" s="80">
        <v>0</v>
      </c>
      <c r="D4979" s="80">
        <v>0</v>
      </c>
      <c r="E4979" s="80">
        <v>2.1025</v>
      </c>
      <c r="F4979" s="79">
        <v>0</v>
      </c>
      <c r="G4979" s="79">
        <v>8503616265</v>
      </c>
      <c r="H4979" s="123">
        <v>17878.8528727753</v>
      </c>
      <c r="I4979" s="124"/>
    </row>
    <row r="4980" spans="1:9" ht="25.35" customHeight="1">
      <c r="A4980" s="81">
        <v>38769</v>
      </c>
      <c r="B4980" s="80">
        <v>0</v>
      </c>
      <c r="C4980" s="80">
        <v>0</v>
      </c>
      <c r="D4980" s="80">
        <v>0</v>
      </c>
      <c r="E4980" s="80">
        <v>2.125</v>
      </c>
      <c r="F4980" s="79">
        <v>0</v>
      </c>
      <c r="G4980" s="79">
        <v>8503616265</v>
      </c>
      <c r="H4980" s="123">
        <v>18070.184563125</v>
      </c>
      <c r="I4980" s="124"/>
    </row>
    <row r="4981" spans="1:9" ht="25.35" customHeight="1">
      <c r="A4981" s="81">
        <v>38768</v>
      </c>
      <c r="B4981" s="80">
        <v>0</v>
      </c>
      <c r="C4981" s="80">
        <v>0</v>
      </c>
      <c r="D4981" s="80">
        <v>0</v>
      </c>
      <c r="E4981" s="80">
        <v>2.1324999999999998</v>
      </c>
      <c r="F4981" s="79">
        <v>0</v>
      </c>
      <c r="G4981" s="79">
        <v>8503616265</v>
      </c>
      <c r="H4981" s="123">
        <v>18133.961117434901</v>
      </c>
      <c r="I4981" s="124"/>
    </row>
    <row r="4982" spans="1:9" ht="25.35" customHeight="1">
      <c r="A4982" s="81">
        <v>38765</v>
      </c>
      <c r="B4982" s="80">
        <v>0</v>
      </c>
      <c r="C4982" s="80">
        <v>0</v>
      </c>
      <c r="D4982" s="80">
        <v>0</v>
      </c>
      <c r="E4982" s="80">
        <v>2.14</v>
      </c>
      <c r="F4982" s="79">
        <v>0</v>
      </c>
      <c r="G4982" s="79">
        <v>8503616265</v>
      </c>
      <c r="H4982" s="123">
        <v>18197.739699164798</v>
      </c>
      <c r="I4982" s="124"/>
    </row>
    <row r="4983" spans="1:9" ht="25.35" customHeight="1">
      <c r="A4983" s="81">
        <v>38764</v>
      </c>
      <c r="B4983" s="80">
        <v>0</v>
      </c>
      <c r="C4983" s="80">
        <v>0</v>
      </c>
      <c r="D4983" s="80">
        <v>0</v>
      </c>
      <c r="E4983" s="80">
        <v>2.1274999999999999</v>
      </c>
      <c r="F4983" s="79">
        <v>0</v>
      </c>
      <c r="G4983" s="79">
        <v>8503616265</v>
      </c>
      <c r="H4983" s="123">
        <v>18091.444090368299</v>
      </c>
      <c r="I4983" s="124"/>
    </row>
    <row r="4984" spans="1:9" ht="25.35" customHeight="1">
      <c r="A4984" s="81">
        <v>38763</v>
      </c>
      <c r="B4984" s="80">
        <v>0</v>
      </c>
      <c r="C4984" s="80">
        <v>0</v>
      </c>
      <c r="D4984" s="80">
        <v>0</v>
      </c>
      <c r="E4984" s="80">
        <v>2.13</v>
      </c>
      <c r="F4984" s="79">
        <v>0</v>
      </c>
      <c r="G4984" s="79">
        <v>8503616265</v>
      </c>
      <c r="H4984" s="123">
        <v>18112.703617611602</v>
      </c>
      <c r="I4984" s="124"/>
    </row>
    <row r="4985" spans="1:9" ht="25.35" customHeight="1">
      <c r="A4985" s="81">
        <v>38762</v>
      </c>
      <c r="B4985" s="80">
        <v>0</v>
      </c>
      <c r="C4985" s="80">
        <v>0</v>
      </c>
      <c r="D4985" s="80">
        <v>0</v>
      </c>
      <c r="E4985" s="80">
        <v>2.145</v>
      </c>
      <c r="F4985" s="79">
        <v>0</v>
      </c>
      <c r="G4985" s="79">
        <v>8503616265</v>
      </c>
      <c r="H4985" s="123">
        <v>18240.256726231401</v>
      </c>
      <c r="I4985" s="124"/>
    </row>
    <row r="4986" spans="1:9" ht="25.35" customHeight="1">
      <c r="A4986" s="81">
        <v>38761</v>
      </c>
      <c r="B4986" s="80">
        <v>0</v>
      </c>
      <c r="C4986" s="80">
        <v>0</v>
      </c>
      <c r="D4986" s="80">
        <v>0</v>
      </c>
      <c r="E4986" s="80">
        <v>2.145</v>
      </c>
      <c r="F4986" s="79">
        <v>0</v>
      </c>
      <c r="G4986" s="79">
        <v>8503616265</v>
      </c>
      <c r="H4986" s="123">
        <v>18240.256726231401</v>
      </c>
      <c r="I4986" s="124"/>
    </row>
    <row r="4987" spans="1:9" ht="25.35" customHeight="1">
      <c r="A4987" s="81">
        <v>38758</v>
      </c>
      <c r="B4987" s="80">
        <v>0</v>
      </c>
      <c r="C4987" s="80">
        <v>0</v>
      </c>
      <c r="D4987" s="80">
        <v>0</v>
      </c>
      <c r="E4987" s="80">
        <v>2.1150000000000002</v>
      </c>
      <c r="F4987" s="79">
        <v>0</v>
      </c>
      <c r="G4987" s="79">
        <v>8503616265</v>
      </c>
      <c r="H4987" s="123">
        <v>17985.148481571799</v>
      </c>
      <c r="I4987" s="124"/>
    </row>
    <row r="4988" spans="1:9" ht="25.35" customHeight="1">
      <c r="A4988" s="81">
        <v>38757</v>
      </c>
      <c r="B4988" s="80">
        <v>0</v>
      </c>
      <c r="C4988" s="80">
        <v>0</v>
      </c>
      <c r="D4988" s="80">
        <v>0</v>
      </c>
      <c r="E4988" s="80">
        <v>2.09</v>
      </c>
      <c r="F4988" s="79">
        <v>0</v>
      </c>
      <c r="G4988" s="79">
        <v>8503616265</v>
      </c>
      <c r="H4988" s="123">
        <v>17772.557263978801</v>
      </c>
      <c r="I4988" s="124"/>
    </row>
    <row r="4989" spans="1:9" ht="25.35" customHeight="1">
      <c r="A4989" s="81">
        <v>38756</v>
      </c>
      <c r="B4989" s="80">
        <v>0</v>
      </c>
      <c r="C4989" s="80">
        <v>0</v>
      </c>
      <c r="D4989" s="80">
        <v>0</v>
      </c>
      <c r="E4989" s="80">
        <v>2.125</v>
      </c>
      <c r="F4989" s="79">
        <v>0</v>
      </c>
      <c r="G4989" s="79">
        <v>8503616265</v>
      </c>
      <c r="H4989" s="123">
        <v>18070.184563125</v>
      </c>
      <c r="I4989" s="124"/>
    </row>
    <row r="4990" spans="1:9" ht="25.35" customHeight="1">
      <c r="A4990" s="81">
        <v>38754</v>
      </c>
      <c r="B4990" s="80">
        <v>0</v>
      </c>
      <c r="C4990" s="80">
        <v>0</v>
      </c>
      <c r="D4990" s="80">
        <v>0</v>
      </c>
      <c r="E4990" s="80">
        <v>2.0724999999999998</v>
      </c>
      <c r="F4990" s="79">
        <v>0</v>
      </c>
      <c r="G4990" s="79">
        <v>8503616265</v>
      </c>
      <c r="H4990" s="123">
        <v>17623.744628115699</v>
      </c>
      <c r="I4990" s="124"/>
    </row>
    <row r="4991" spans="1:9" ht="25.35" customHeight="1">
      <c r="A4991" s="81">
        <v>38751</v>
      </c>
      <c r="B4991" s="80">
        <v>0</v>
      </c>
      <c r="C4991" s="80">
        <v>0</v>
      </c>
      <c r="D4991" s="80">
        <v>0</v>
      </c>
      <c r="E4991" s="80">
        <v>2.0575000000000001</v>
      </c>
      <c r="F4991" s="79">
        <v>0</v>
      </c>
      <c r="G4991" s="79">
        <v>8503616265</v>
      </c>
      <c r="H4991" s="123">
        <v>17496.189492075799</v>
      </c>
      <c r="I4991" s="124"/>
    </row>
    <row r="4992" spans="1:9" ht="25.35" customHeight="1">
      <c r="A4992" s="81">
        <v>38750</v>
      </c>
      <c r="B4992" s="80">
        <v>0</v>
      </c>
      <c r="C4992" s="80">
        <v>0</v>
      </c>
      <c r="D4992" s="80">
        <v>0</v>
      </c>
      <c r="E4992" s="80">
        <v>2.0550000000000002</v>
      </c>
      <c r="F4992" s="79">
        <v>0</v>
      </c>
      <c r="G4992" s="79">
        <v>8503616265</v>
      </c>
      <c r="H4992" s="123">
        <v>17474.931992252601</v>
      </c>
      <c r="I4992" s="124"/>
    </row>
    <row r="4993" spans="1:9" ht="25.35" customHeight="1">
      <c r="A4993" s="81">
        <v>38749</v>
      </c>
      <c r="B4993" s="80">
        <v>0</v>
      </c>
      <c r="C4993" s="80">
        <v>0</v>
      </c>
      <c r="D4993" s="80">
        <v>0</v>
      </c>
      <c r="E4993" s="80">
        <v>2.0474999999999999</v>
      </c>
      <c r="F4993" s="79">
        <v>0</v>
      </c>
      <c r="G4993" s="79">
        <v>8503616265</v>
      </c>
      <c r="H4993" s="123">
        <v>17411.1534105227</v>
      </c>
      <c r="I4993" s="124"/>
    </row>
    <row r="4994" spans="1:9" ht="25.35" customHeight="1">
      <c r="A4994" s="81">
        <v>38748</v>
      </c>
      <c r="B4994" s="80">
        <v>0</v>
      </c>
      <c r="C4994" s="80">
        <v>0</v>
      </c>
      <c r="D4994" s="80">
        <v>0</v>
      </c>
      <c r="E4994" s="80">
        <v>2.0550000000000002</v>
      </c>
      <c r="F4994" s="79">
        <v>0</v>
      </c>
      <c r="G4994" s="79">
        <v>8503616265</v>
      </c>
      <c r="H4994" s="123">
        <v>17474.931992252601</v>
      </c>
      <c r="I4994" s="124"/>
    </row>
    <row r="4995" spans="1:9" ht="25.35" customHeight="1">
      <c r="A4995" s="81">
        <v>38747</v>
      </c>
      <c r="B4995" s="80">
        <v>0</v>
      </c>
      <c r="C4995" s="80">
        <v>0</v>
      </c>
      <c r="D4995" s="80">
        <v>0</v>
      </c>
      <c r="E4995" s="80">
        <v>2.0775000000000001</v>
      </c>
      <c r="F4995" s="79">
        <v>0</v>
      </c>
      <c r="G4995" s="79">
        <v>8503616265</v>
      </c>
      <c r="H4995" s="123">
        <v>17666.263682602301</v>
      </c>
      <c r="I4995" s="124"/>
    </row>
    <row r="4996" spans="1:9" ht="25.35" customHeight="1">
      <c r="A4996" s="81">
        <v>38744</v>
      </c>
      <c r="B4996" s="80">
        <v>0</v>
      </c>
      <c r="C4996" s="80">
        <v>0</v>
      </c>
      <c r="D4996" s="80">
        <v>0</v>
      </c>
      <c r="E4996" s="80">
        <v>2.1025</v>
      </c>
      <c r="F4996" s="79">
        <v>0</v>
      </c>
      <c r="G4996" s="79">
        <v>8503616265</v>
      </c>
      <c r="H4996" s="123">
        <v>17878.8528727753</v>
      </c>
      <c r="I4996" s="124"/>
    </row>
    <row r="4997" spans="1:9" ht="25.35" customHeight="1">
      <c r="A4997" s="81">
        <v>38743</v>
      </c>
      <c r="B4997" s="80">
        <v>0</v>
      </c>
      <c r="C4997" s="80">
        <v>0</v>
      </c>
      <c r="D4997" s="80">
        <v>0</v>
      </c>
      <c r="E4997" s="80">
        <v>2.0825</v>
      </c>
      <c r="F4997" s="79">
        <v>0</v>
      </c>
      <c r="G4997" s="79">
        <v>8503616265</v>
      </c>
      <c r="H4997" s="123">
        <v>17708.780709668899</v>
      </c>
      <c r="I4997" s="124"/>
    </row>
    <row r="4998" spans="1:9" ht="25.35" customHeight="1">
      <c r="A4998" s="81">
        <v>38742</v>
      </c>
      <c r="B4998" s="80">
        <v>0</v>
      </c>
      <c r="C4998" s="80">
        <v>0</v>
      </c>
      <c r="D4998" s="80">
        <v>0</v>
      </c>
      <c r="E4998" s="80">
        <v>2.085</v>
      </c>
      <c r="F4998" s="79">
        <v>0</v>
      </c>
      <c r="G4998" s="79">
        <v>8503616265</v>
      </c>
      <c r="H4998" s="123">
        <v>17730.040236912198</v>
      </c>
      <c r="I4998" s="124"/>
    </row>
    <row r="4999" spans="1:9" ht="25.35" customHeight="1">
      <c r="A4999" s="81">
        <v>38741</v>
      </c>
      <c r="B4999" s="80">
        <v>0</v>
      </c>
      <c r="C4999" s="80">
        <v>0</v>
      </c>
      <c r="D4999" s="80">
        <v>0</v>
      </c>
      <c r="E4999" s="80">
        <v>2.0499999999999998</v>
      </c>
      <c r="F4999" s="79">
        <v>0</v>
      </c>
      <c r="G4999" s="79">
        <v>8503616265</v>
      </c>
      <c r="H4999" s="123">
        <v>17432.412937765999</v>
      </c>
      <c r="I4999" s="124"/>
    </row>
    <row r="5000" spans="1:9" ht="25.35" customHeight="1">
      <c r="A5000" s="81">
        <v>38740</v>
      </c>
      <c r="B5000" s="80">
        <v>0</v>
      </c>
      <c r="C5000" s="80">
        <v>0</v>
      </c>
      <c r="D5000" s="80">
        <v>0</v>
      </c>
      <c r="E5000" s="80">
        <v>2.0724999999999998</v>
      </c>
      <c r="F5000" s="79">
        <v>0</v>
      </c>
      <c r="G5000" s="79">
        <v>8503616265</v>
      </c>
      <c r="H5000" s="123">
        <v>17623.744628115699</v>
      </c>
      <c r="I5000" s="124"/>
    </row>
    <row r="5001" spans="1:9" ht="25.35" customHeight="1">
      <c r="A5001" s="81">
        <v>38737</v>
      </c>
      <c r="B5001" s="80">
        <v>0</v>
      </c>
      <c r="C5001" s="80">
        <v>0</v>
      </c>
      <c r="D5001" s="80">
        <v>0</v>
      </c>
      <c r="E5001" s="80">
        <v>2.0375000000000001</v>
      </c>
      <c r="F5001" s="79">
        <v>0</v>
      </c>
      <c r="G5001" s="79">
        <v>8503616265</v>
      </c>
      <c r="H5001" s="123">
        <v>17326.1173289695</v>
      </c>
      <c r="I5001" s="124"/>
    </row>
    <row r="5002" spans="1:9" ht="25.35" customHeight="1">
      <c r="A5002" s="81">
        <v>38736</v>
      </c>
      <c r="B5002" s="80">
        <v>0</v>
      </c>
      <c r="C5002" s="80">
        <v>0</v>
      </c>
      <c r="D5002" s="80">
        <v>0</v>
      </c>
      <c r="E5002" s="80">
        <v>2.0924999999999998</v>
      </c>
      <c r="F5002" s="79">
        <v>0</v>
      </c>
      <c r="G5002" s="79">
        <v>8503616265</v>
      </c>
      <c r="H5002" s="123">
        <v>17793.8167912221</v>
      </c>
      <c r="I5002" s="124"/>
    </row>
    <row r="5003" spans="1:9" ht="25.35" customHeight="1">
      <c r="A5003" s="81">
        <v>38735</v>
      </c>
      <c r="B5003" s="80">
        <v>0</v>
      </c>
      <c r="C5003" s="80">
        <v>0</v>
      </c>
      <c r="D5003" s="80">
        <v>0</v>
      </c>
      <c r="E5003" s="80">
        <v>2.1150000000000002</v>
      </c>
      <c r="F5003" s="79">
        <v>0</v>
      </c>
      <c r="G5003" s="79">
        <v>8503616265</v>
      </c>
      <c r="H5003" s="123">
        <v>17985.148481571799</v>
      </c>
      <c r="I5003" s="124"/>
    </row>
    <row r="5004" spans="1:9" ht="25.35" customHeight="1">
      <c r="A5004" s="81">
        <v>38734</v>
      </c>
      <c r="B5004" s="80">
        <v>0</v>
      </c>
      <c r="C5004" s="80">
        <v>0</v>
      </c>
      <c r="D5004" s="80">
        <v>0</v>
      </c>
      <c r="E5004" s="80">
        <v>2.1025</v>
      </c>
      <c r="F5004" s="79">
        <v>0</v>
      </c>
      <c r="G5004" s="79">
        <v>8503616265</v>
      </c>
      <c r="H5004" s="123">
        <v>17878.8528727753</v>
      </c>
      <c r="I5004" s="124"/>
    </row>
    <row r="5005" spans="1:9" ht="25.35" customHeight="1">
      <c r="A5005" s="81">
        <v>38733</v>
      </c>
      <c r="B5005" s="80">
        <v>0</v>
      </c>
      <c r="C5005" s="80">
        <v>0</v>
      </c>
      <c r="D5005" s="80">
        <v>0</v>
      </c>
      <c r="E5005" s="80">
        <v>2.1575000000000002</v>
      </c>
      <c r="F5005" s="79">
        <v>0</v>
      </c>
      <c r="G5005" s="79">
        <v>8503616265</v>
      </c>
      <c r="H5005" s="123">
        <v>18346.5523350279</v>
      </c>
      <c r="I5005" s="124"/>
    </row>
    <row r="5006" spans="1:9" ht="25.35" customHeight="1">
      <c r="A5006" s="81">
        <v>38730</v>
      </c>
      <c r="B5006" s="80">
        <v>0</v>
      </c>
      <c r="C5006" s="80">
        <v>0</v>
      </c>
      <c r="D5006" s="80">
        <v>0</v>
      </c>
      <c r="E5006" s="80">
        <v>2.1524999999999999</v>
      </c>
      <c r="F5006" s="79">
        <v>0</v>
      </c>
      <c r="G5006" s="79">
        <v>8503616265</v>
      </c>
      <c r="H5006" s="123">
        <v>18304.033280541302</v>
      </c>
      <c r="I5006" s="124"/>
    </row>
    <row r="5007" spans="1:9" ht="25.35" customHeight="1">
      <c r="A5007" s="81">
        <v>38729</v>
      </c>
      <c r="B5007" s="80">
        <v>0</v>
      </c>
      <c r="C5007" s="80">
        <v>0</v>
      </c>
      <c r="D5007" s="80">
        <v>0</v>
      </c>
      <c r="E5007" s="80">
        <v>2.2050000000000001</v>
      </c>
      <c r="F5007" s="79">
        <v>0</v>
      </c>
      <c r="G5007" s="79">
        <v>8503616265</v>
      </c>
      <c r="H5007" s="123">
        <v>18750.473215550599</v>
      </c>
      <c r="I5007" s="124"/>
    </row>
    <row r="5008" spans="1:9" ht="25.35" customHeight="1">
      <c r="A5008" s="81">
        <v>38728</v>
      </c>
      <c r="B5008" s="80">
        <v>0</v>
      </c>
      <c r="C5008" s="80">
        <v>0</v>
      </c>
      <c r="D5008" s="80">
        <v>0</v>
      </c>
      <c r="E5008" s="80">
        <v>2.23</v>
      </c>
      <c r="F5008" s="79">
        <v>0</v>
      </c>
      <c r="G5008" s="79">
        <v>8503616265</v>
      </c>
      <c r="H5008" s="123">
        <v>18963.064433143601</v>
      </c>
      <c r="I5008" s="124"/>
    </row>
    <row r="5009" spans="1:9" ht="25.35" customHeight="1">
      <c r="A5009" s="81">
        <v>38727</v>
      </c>
      <c r="B5009" s="80">
        <v>0</v>
      </c>
      <c r="C5009" s="80">
        <v>0</v>
      </c>
      <c r="D5009" s="80">
        <v>0</v>
      </c>
      <c r="E5009" s="80">
        <v>2.2200000000000002</v>
      </c>
      <c r="F5009" s="79">
        <v>0</v>
      </c>
      <c r="G5009" s="79">
        <v>8503616265</v>
      </c>
      <c r="H5009" s="123">
        <v>18878.028351590401</v>
      </c>
      <c r="I5009" s="124"/>
    </row>
    <row r="5010" spans="1:9" ht="25.35" customHeight="1">
      <c r="A5010" s="81">
        <v>38726</v>
      </c>
      <c r="B5010" s="80">
        <v>0</v>
      </c>
      <c r="C5010" s="80">
        <v>0</v>
      </c>
      <c r="D5010" s="80">
        <v>0</v>
      </c>
      <c r="E5010" s="80">
        <v>2.2324999999999999</v>
      </c>
      <c r="F5010" s="79">
        <v>0</v>
      </c>
      <c r="G5010" s="79">
        <v>8503616265</v>
      </c>
      <c r="H5010" s="123">
        <v>18984.323960386901</v>
      </c>
      <c r="I5010" s="124"/>
    </row>
    <row r="5011" spans="1:9" ht="25.35" customHeight="1">
      <c r="A5011" s="81">
        <v>38723</v>
      </c>
      <c r="B5011" s="80">
        <v>0</v>
      </c>
      <c r="C5011" s="80">
        <v>0</v>
      </c>
      <c r="D5011" s="80">
        <v>0</v>
      </c>
      <c r="E5011" s="80">
        <v>2.23</v>
      </c>
      <c r="F5011" s="79">
        <v>0</v>
      </c>
      <c r="G5011" s="79">
        <v>8503616265</v>
      </c>
      <c r="H5011" s="123">
        <v>18963.064433143601</v>
      </c>
      <c r="I5011" s="124"/>
    </row>
    <row r="5012" spans="1:9" ht="25.35" customHeight="1">
      <c r="A5012" s="81">
        <v>38722</v>
      </c>
      <c r="B5012" s="80">
        <v>0</v>
      </c>
      <c r="C5012" s="80">
        <v>0</v>
      </c>
      <c r="D5012" s="80">
        <v>0</v>
      </c>
      <c r="E5012" s="80">
        <v>2.1775000000000002</v>
      </c>
      <c r="F5012" s="79">
        <v>0</v>
      </c>
      <c r="G5012" s="79">
        <v>8503616265</v>
      </c>
      <c r="H5012" s="123">
        <v>18516.624498134301</v>
      </c>
      <c r="I5012" s="124"/>
    </row>
    <row r="5013" spans="1:9" ht="25.35" customHeight="1">
      <c r="A5013" s="81">
        <v>38721</v>
      </c>
      <c r="B5013" s="80">
        <v>0</v>
      </c>
      <c r="C5013" s="80">
        <v>0</v>
      </c>
      <c r="D5013" s="80">
        <v>0</v>
      </c>
      <c r="E5013" s="80">
        <v>2.1949999999999998</v>
      </c>
      <c r="F5013" s="79">
        <v>0</v>
      </c>
      <c r="G5013" s="79">
        <v>8503616265</v>
      </c>
      <c r="H5013" s="123">
        <v>18665.437133997399</v>
      </c>
      <c r="I5013" s="124"/>
    </row>
    <row r="5014" spans="1:9" ht="25.35" customHeight="1">
      <c r="A5014" s="81">
        <v>38720</v>
      </c>
      <c r="B5014" s="80">
        <v>0</v>
      </c>
      <c r="C5014" s="80">
        <v>0</v>
      </c>
      <c r="D5014" s="80">
        <v>0</v>
      </c>
      <c r="E5014" s="80">
        <v>2.2050000000000001</v>
      </c>
      <c r="F5014" s="79">
        <v>0</v>
      </c>
      <c r="G5014" s="79">
        <v>8503616265</v>
      </c>
      <c r="H5014" s="123">
        <v>18750.473215550599</v>
      </c>
      <c r="I5014" s="124"/>
    </row>
    <row r="5015" spans="1:9" ht="25.35" customHeight="1">
      <c r="A5015" s="81">
        <v>38716</v>
      </c>
      <c r="B5015" s="80">
        <v>0</v>
      </c>
      <c r="C5015" s="80">
        <v>0</v>
      </c>
      <c r="D5015" s="80">
        <v>0</v>
      </c>
      <c r="E5015" s="80">
        <v>2.2275</v>
      </c>
      <c r="F5015" s="79">
        <v>0</v>
      </c>
      <c r="G5015" s="79">
        <v>8503616265</v>
      </c>
      <c r="H5015" s="123">
        <v>18941.804905900299</v>
      </c>
      <c r="I5015" s="124"/>
    </row>
    <row r="5016" spans="1:9" ht="25.35" customHeight="1">
      <c r="A5016" s="81">
        <v>38715</v>
      </c>
      <c r="B5016" s="80">
        <v>0</v>
      </c>
      <c r="C5016" s="80">
        <v>0</v>
      </c>
      <c r="D5016" s="80">
        <v>0</v>
      </c>
      <c r="E5016" s="80">
        <v>2.2225000000000001</v>
      </c>
      <c r="F5016" s="79">
        <v>0</v>
      </c>
      <c r="G5016" s="79">
        <v>8503616265</v>
      </c>
      <c r="H5016" s="123">
        <v>18899.2878788337</v>
      </c>
      <c r="I5016" s="124"/>
    </row>
    <row r="5017" spans="1:9" ht="25.35" customHeight="1">
      <c r="A5017" s="81">
        <v>38714</v>
      </c>
      <c r="B5017" s="80">
        <v>0</v>
      </c>
      <c r="C5017" s="80">
        <v>0</v>
      </c>
      <c r="D5017" s="80">
        <v>0</v>
      </c>
      <c r="E5017" s="80">
        <v>2.2225000000000001</v>
      </c>
      <c r="F5017" s="79">
        <v>0</v>
      </c>
      <c r="G5017" s="79">
        <v>8503616265</v>
      </c>
      <c r="H5017" s="123">
        <v>18899.2878788337</v>
      </c>
      <c r="I5017" s="124"/>
    </row>
    <row r="5018" spans="1:9" ht="25.35" customHeight="1">
      <c r="A5018" s="81">
        <v>38709</v>
      </c>
      <c r="B5018" s="80">
        <v>0</v>
      </c>
      <c r="C5018" s="80">
        <v>0</v>
      </c>
      <c r="D5018" s="80">
        <v>0</v>
      </c>
      <c r="E5018" s="80">
        <v>2.2475000000000001</v>
      </c>
      <c r="F5018" s="79">
        <v>0</v>
      </c>
      <c r="G5018" s="79">
        <v>8503616265</v>
      </c>
      <c r="H5018" s="123">
        <v>19111.877069006699</v>
      </c>
      <c r="I5018" s="124"/>
    </row>
    <row r="5019" spans="1:9" ht="25.35" customHeight="1">
      <c r="A5019" s="81">
        <v>38708</v>
      </c>
      <c r="B5019" s="80">
        <v>0</v>
      </c>
      <c r="C5019" s="80">
        <v>0</v>
      </c>
      <c r="D5019" s="80">
        <v>0</v>
      </c>
      <c r="E5019" s="80">
        <v>2.2425000000000002</v>
      </c>
      <c r="F5019" s="79">
        <v>0</v>
      </c>
      <c r="G5019" s="79">
        <v>8503616265</v>
      </c>
      <c r="H5019" s="123">
        <v>19069.360041940101</v>
      </c>
      <c r="I5019" s="124"/>
    </row>
    <row r="5020" spans="1:9" ht="25.35" customHeight="1">
      <c r="A5020" s="81">
        <v>38707</v>
      </c>
      <c r="B5020" s="80">
        <v>0</v>
      </c>
      <c r="C5020" s="80">
        <v>0</v>
      </c>
      <c r="D5020" s="80">
        <v>0</v>
      </c>
      <c r="E5020" s="80">
        <v>2.2475000000000001</v>
      </c>
      <c r="F5020" s="79">
        <v>0</v>
      </c>
      <c r="G5020" s="79">
        <v>8503616265</v>
      </c>
      <c r="H5020" s="123">
        <v>19111.877069006699</v>
      </c>
      <c r="I5020" s="124"/>
    </row>
    <row r="5021" spans="1:9" ht="25.35" customHeight="1">
      <c r="A5021" s="81">
        <v>38706</v>
      </c>
      <c r="B5021" s="80">
        <v>0</v>
      </c>
      <c r="C5021" s="80">
        <v>0</v>
      </c>
      <c r="D5021" s="80">
        <v>0</v>
      </c>
      <c r="E5021" s="80">
        <v>2.2324999999999999</v>
      </c>
      <c r="F5021" s="79">
        <v>0</v>
      </c>
      <c r="G5021" s="79">
        <v>8503616265</v>
      </c>
      <c r="H5021" s="123">
        <v>18984.323960386901</v>
      </c>
      <c r="I5021" s="124"/>
    </row>
    <row r="5022" spans="1:9" ht="25.35" customHeight="1">
      <c r="A5022" s="81">
        <v>38705</v>
      </c>
      <c r="B5022" s="80">
        <v>0</v>
      </c>
      <c r="C5022" s="80">
        <v>0</v>
      </c>
      <c r="D5022" s="80">
        <v>0</v>
      </c>
      <c r="E5022" s="80">
        <v>2.23</v>
      </c>
      <c r="F5022" s="79">
        <v>0</v>
      </c>
      <c r="G5022" s="79">
        <v>8503616265</v>
      </c>
      <c r="H5022" s="123">
        <v>18963.064433143601</v>
      </c>
      <c r="I5022" s="124"/>
    </row>
    <row r="5023" spans="1:9" ht="25.35" customHeight="1">
      <c r="A5023" s="81">
        <v>38702</v>
      </c>
      <c r="B5023" s="80">
        <v>0</v>
      </c>
      <c r="C5023" s="80">
        <v>0</v>
      </c>
      <c r="D5023" s="80">
        <v>0</v>
      </c>
      <c r="E5023" s="80">
        <v>2.2225000000000001</v>
      </c>
      <c r="F5023" s="79">
        <v>0</v>
      </c>
      <c r="G5023" s="79">
        <v>8503616265</v>
      </c>
      <c r="H5023" s="123">
        <v>18899.2878788337</v>
      </c>
      <c r="I5023" s="124"/>
    </row>
    <row r="5024" spans="1:9" ht="25.35" customHeight="1">
      <c r="A5024" s="81">
        <v>38701</v>
      </c>
      <c r="B5024" s="80">
        <v>0</v>
      </c>
      <c r="C5024" s="80">
        <v>0</v>
      </c>
      <c r="D5024" s="80">
        <v>0</v>
      </c>
      <c r="E5024" s="80">
        <v>2.1924999999999999</v>
      </c>
      <c r="F5024" s="79">
        <v>0</v>
      </c>
      <c r="G5024" s="79">
        <v>8503616265</v>
      </c>
      <c r="H5024" s="123">
        <v>18644.179634174201</v>
      </c>
      <c r="I5024" s="124"/>
    </row>
    <row r="5025" spans="1:9" ht="25.35" customHeight="1">
      <c r="A5025" s="81">
        <v>38700</v>
      </c>
      <c r="B5025" s="80">
        <v>0</v>
      </c>
      <c r="C5025" s="80">
        <v>0</v>
      </c>
      <c r="D5025" s="80">
        <v>0</v>
      </c>
      <c r="E5025" s="80">
        <v>2.1800000000000002</v>
      </c>
      <c r="F5025" s="79">
        <v>0</v>
      </c>
      <c r="G5025" s="79">
        <v>8503616265</v>
      </c>
      <c r="H5025" s="123">
        <v>18537.8840253776</v>
      </c>
      <c r="I5025" s="124"/>
    </row>
    <row r="5026" spans="1:9" ht="25.35" customHeight="1">
      <c r="A5026" s="81">
        <v>38699</v>
      </c>
      <c r="B5026" s="80">
        <v>0</v>
      </c>
      <c r="C5026" s="80">
        <v>0</v>
      </c>
      <c r="D5026" s="80">
        <v>0</v>
      </c>
      <c r="E5026" s="80">
        <v>2.1775000000000002</v>
      </c>
      <c r="F5026" s="79">
        <v>0</v>
      </c>
      <c r="G5026" s="79">
        <v>8503616265</v>
      </c>
      <c r="H5026" s="123">
        <v>18516.624498134301</v>
      </c>
      <c r="I5026" s="124"/>
    </row>
    <row r="5027" spans="1:9" ht="25.35" customHeight="1">
      <c r="A5027" s="81">
        <v>38698</v>
      </c>
      <c r="B5027" s="80">
        <v>0</v>
      </c>
      <c r="C5027" s="80">
        <v>0</v>
      </c>
      <c r="D5027" s="80">
        <v>0</v>
      </c>
      <c r="E5027" s="80">
        <v>2.1675</v>
      </c>
      <c r="F5027" s="79">
        <v>0</v>
      </c>
      <c r="G5027" s="79">
        <v>8503616265</v>
      </c>
      <c r="H5027" s="123">
        <v>18431.5884165811</v>
      </c>
      <c r="I5027" s="124"/>
    </row>
    <row r="5028" spans="1:9" ht="25.35" customHeight="1">
      <c r="A5028" s="81">
        <v>38695</v>
      </c>
      <c r="B5028" s="80">
        <v>0</v>
      </c>
      <c r="C5028" s="80">
        <v>0</v>
      </c>
      <c r="D5028" s="80">
        <v>0</v>
      </c>
      <c r="E5028" s="80">
        <v>2.165</v>
      </c>
      <c r="F5028" s="79">
        <v>0</v>
      </c>
      <c r="G5028" s="79">
        <v>8503616265</v>
      </c>
      <c r="H5028" s="123">
        <v>18410.328889337801</v>
      </c>
      <c r="I5028" s="124"/>
    </row>
    <row r="5029" spans="1:9" ht="25.35" customHeight="1">
      <c r="A5029" s="81">
        <v>38694</v>
      </c>
      <c r="B5029" s="80">
        <v>0</v>
      </c>
      <c r="C5029" s="80">
        <v>0</v>
      </c>
      <c r="D5029" s="80">
        <v>0</v>
      </c>
      <c r="E5029" s="80">
        <v>2.165</v>
      </c>
      <c r="F5029" s="79">
        <v>0</v>
      </c>
      <c r="G5029" s="79">
        <v>8503616265</v>
      </c>
      <c r="H5029" s="123">
        <v>18410.328889337801</v>
      </c>
      <c r="I5029" s="124"/>
    </row>
    <row r="5030" spans="1:9" ht="25.35" customHeight="1">
      <c r="A5030" s="81">
        <v>38693</v>
      </c>
      <c r="B5030" s="80">
        <v>0</v>
      </c>
      <c r="C5030" s="80">
        <v>0</v>
      </c>
      <c r="D5030" s="80">
        <v>0</v>
      </c>
      <c r="E5030" s="80">
        <v>2.165</v>
      </c>
      <c r="F5030" s="79">
        <v>0</v>
      </c>
      <c r="G5030" s="79">
        <v>8503616265</v>
      </c>
      <c r="H5030" s="123">
        <v>18410.328889337801</v>
      </c>
      <c r="I5030" s="124"/>
    </row>
    <row r="5031" spans="1:9" ht="25.35" customHeight="1">
      <c r="A5031" s="81">
        <v>38692</v>
      </c>
      <c r="B5031" s="80">
        <v>0</v>
      </c>
      <c r="C5031" s="80">
        <v>0</v>
      </c>
      <c r="D5031" s="80">
        <v>0</v>
      </c>
      <c r="E5031" s="80">
        <v>2.14</v>
      </c>
      <c r="F5031" s="79">
        <v>0</v>
      </c>
      <c r="G5031" s="79">
        <v>8503616265</v>
      </c>
      <c r="H5031" s="123">
        <v>18197.739699164798</v>
      </c>
      <c r="I5031" s="124"/>
    </row>
    <row r="5032" spans="1:9" ht="25.35" customHeight="1">
      <c r="A5032" s="81">
        <v>38691</v>
      </c>
      <c r="B5032" s="80">
        <v>0</v>
      </c>
      <c r="C5032" s="80">
        <v>0</v>
      </c>
      <c r="D5032" s="80">
        <v>0</v>
      </c>
      <c r="E5032" s="80">
        <v>2.1274999999999999</v>
      </c>
      <c r="F5032" s="79">
        <v>0</v>
      </c>
      <c r="G5032" s="79">
        <v>8503616265</v>
      </c>
      <c r="H5032" s="123">
        <v>18091.444090368299</v>
      </c>
      <c r="I5032" s="124"/>
    </row>
    <row r="5033" spans="1:9" ht="25.35" customHeight="1">
      <c r="A5033" s="81">
        <v>38688</v>
      </c>
      <c r="B5033" s="80">
        <v>0</v>
      </c>
      <c r="C5033" s="80">
        <v>0</v>
      </c>
      <c r="D5033" s="80">
        <v>0</v>
      </c>
      <c r="E5033" s="80">
        <v>2.1425000000000001</v>
      </c>
      <c r="F5033" s="79">
        <v>0</v>
      </c>
      <c r="G5033" s="79">
        <v>8503616265</v>
      </c>
      <c r="H5033" s="123">
        <v>18218.997198988101</v>
      </c>
      <c r="I5033" s="124"/>
    </row>
    <row r="5034" spans="1:9" ht="25.35" customHeight="1">
      <c r="A5034" s="81">
        <v>38687</v>
      </c>
      <c r="B5034" s="80">
        <v>0</v>
      </c>
      <c r="C5034" s="80">
        <v>0</v>
      </c>
      <c r="D5034" s="80">
        <v>0</v>
      </c>
      <c r="E5034" s="80">
        <v>2.12</v>
      </c>
      <c r="F5034" s="79">
        <v>0</v>
      </c>
      <c r="G5034" s="79">
        <v>8503616265</v>
      </c>
      <c r="H5034" s="123">
        <v>18027.6655086383</v>
      </c>
      <c r="I5034" s="124"/>
    </row>
    <row r="5035" spans="1:9" ht="25.35" customHeight="1">
      <c r="A5035" s="81">
        <v>38686</v>
      </c>
      <c r="B5035" s="80">
        <v>0</v>
      </c>
      <c r="C5035" s="80">
        <v>0</v>
      </c>
      <c r="D5035" s="80">
        <v>0</v>
      </c>
      <c r="E5035" s="80">
        <v>2.1349999999999998</v>
      </c>
      <c r="F5035" s="79">
        <v>0</v>
      </c>
      <c r="G5035" s="79">
        <v>8503616265</v>
      </c>
      <c r="H5035" s="123">
        <v>18155.2206446782</v>
      </c>
      <c r="I5035" s="124"/>
    </row>
    <row r="5036" spans="1:9" ht="25.35" customHeight="1">
      <c r="A5036" s="81">
        <v>38685</v>
      </c>
      <c r="B5036" s="80">
        <v>0</v>
      </c>
      <c r="C5036" s="80">
        <v>0</v>
      </c>
      <c r="D5036" s="80">
        <v>0</v>
      </c>
      <c r="E5036" s="80">
        <v>2.1675</v>
      </c>
      <c r="F5036" s="79">
        <v>0</v>
      </c>
      <c r="G5036" s="79">
        <v>8503616265</v>
      </c>
      <c r="H5036" s="123">
        <v>18431.5884165811</v>
      </c>
      <c r="I5036" s="124"/>
    </row>
    <row r="5037" spans="1:9" ht="25.35" customHeight="1">
      <c r="A5037" s="81">
        <v>38684</v>
      </c>
      <c r="B5037" s="80">
        <v>0</v>
      </c>
      <c r="C5037" s="80">
        <v>0</v>
      </c>
      <c r="D5037" s="80">
        <v>0</v>
      </c>
      <c r="E5037" s="80">
        <v>2.1349999999999998</v>
      </c>
      <c r="F5037" s="79">
        <v>0</v>
      </c>
      <c r="G5037" s="79">
        <v>8503616265</v>
      </c>
      <c r="H5037" s="123">
        <v>18155.2206446782</v>
      </c>
      <c r="I5037" s="124"/>
    </row>
    <row r="5038" spans="1:9" ht="25.35" customHeight="1">
      <c r="A5038" s="81">
        <v>38681</v>
      </c>
      <c r="B5038" s="80">
        <v>0</v>
      </c>
      <c r="C5038" s="80">
        <v>0</v>
      </c>
      <c r="D5038" s="80">
        <v>0</v>
      </c>
      <c r="E5038" s="80">
        <v>2.15</v>
      </c>
      <c r="F5038" s="79">
        <v>0</v>
      </c>
      <c r="G5038" s="79">
        <v>8503616265</v>
      </c>
      <c r="H5038" s="123">
        <v>18282.775780717999</v>
      </c>
      <c r="I5038" s="124"/>
    </row>
    <row r="5039" spans="1:9" ht="25.35" customHeight="1">
      <c r="A5039" s="81">
        <v>38680</v>
      </c>
      <c r="B5039" s="80">
        <v>0</v>
      </c>
      <c r="C5039" s="80">
        <v>0</v>
      </c>
      <c r="D5039" s="80">
        <v>0</v>
      </c>
      <c r="E5039" s="80">
        <v>2.145</v>
      </c>
      <c r="F5039" s="79">
        <v>0</v>
      </c>
      <c r="G5039" s="79">
        <v>8503616265</v>
      </c>
      <c r="H5039" s="123">
        <v>18240.256726231401</v>
      </c>
      <c r="I5039" s="124"/>
    </row>
    <row r="5040" spans="1:9" ht="25.35" customHeight="1">
      <c r="A5040" s="81">
        <v>38679</v>
      </c>
      <c r="B5040" s="80">
        <v>0</v>
      </c>
      <c r="C5040" s="80">
        <v>0</v>
      </c>
      <c r="D5040" s="80">
        <v>0</v>
      </c>
      <c r="E5040" s="80">
        <v>2.1375000000000002</v>
      </c>
      <c r="F5040" s="79">
        <v>0</v>
      </c>
      <c r="G5040" s="79">
        <v>8503616265</v>
      </c>
      <c r="H5040" s="123">
        <v>18176.480171921499</v>
      </c>
      <c r="I5040" s="124"/>
    </row>
    <row r="5041" spans="1:9" ht="25.35" customHeight="1">
      <c r="A5041" s="81">
        <v>38678</v>
      </c>
      <c r="B5041" s="80">
        <v>0</v>
      </c>
      <c r="C5041" s="80">
        <v>0</v>
      </c>
      <c r="D5041" s="80">
        <v>0</v>
      </c>
      <c r="E5041" s="80">
        <v>2.0950000000000002</v>
      </c>
      <c r="F5041" s="79">
        <v>0</v>
      </c>
      <c r="G5041" s="79">
        <v>8503616265</v>
      </c>
      <c r="H5041" s="123">
        <v>17815.076318465399</v>
      </c>
      <c r="I5041" s="124"/>
    </row>
    <row r="5042" spans="1:9" ht="25.35" customHeight="1">
      <c r="A5042" s="81">
        <v>38677</v>
      </c>
      <c r="B5042" s="80">
        <v>0</v>
      </c>
      <c r="C5042" s="80">
        <v>0</v>
      </c>
      <c r="D5042" s="80">
        <v>0</v>
      </c>
      <c r="E5042" s="80">
        <v>2.12</v>
      </c>
      <c r="F5042" s="79">
        <v>0</v>
      </c>
      <c r="G5042" s="79">
        <v>8503616265</v>
      </c>
      <c r="H5042" s="123">
        <v>18027.6655086383</v>
      </c>
      <c r="I5042" s="124"/>
    </row>
    <row r="5043" spans="1:9" ht="25.35" customHeight="1">
      <c r="A5043" s="81">
        <v>38674</v>
      </c>
      <c r="B5043" s="80">
        <v>0</v>
      </c>
      <c r="C5043" s="80">
        <v>0</v>
      </c>
      <c r="D5043" s="80">
        <v>0</v>
      </c>
      <c r="E5043" s="80">
        <v>2.085</v>
      </c>
      <c r="F5043" s="79">
        <v>0</v>
      </c>
      <c r="G5043" s="79">
        <v>8503616265</v>
      </c>
      <c r="H5043" s="123">
        <v>17730.040236912198</v>
      </c>
      <c r="I5043" s="124"/>
    </row>
    <row r="5044" spans="1:9" ht="25.35" customHeight="1">
      <c r="A5044" s="81">
        <v>38673</v>
      </c>
      <c r="B5044" s="80">
        <v>0</v>
      </c>
      <c r="C5044" s="80">
        <v>0</v>
      </c>
      <c r="D5044" s="80">
        <v>0</v>
      </c>
      <c r="E5044" s="80">
        <v>2.08</v>
      </c>
      <c r="F5044" s="79">
        <v>0</v>
      </c>
      <c r="G5044" s="79">
        <v>8503616265</v>
      </c>
      <c r="H5044" s="123">
        <v>17687.5211824256</v>
      </c>
      <c r="I5044" s="124"/>
    </row>
    <row r="5045" spans="1:9" ht="25.35" customHeight="1">
      <c r="A5045" s="81">
        <v>38672</v>
      </c>
      <c r="B5045" s="80">
        <v>0</v>
      </c>
      <c r="C5045" s="80">
        <v>0</v>
      </c>
      <c r="D5045" s="80">
        <v>0</v>
      </c>
      <c r="E5045" s="80">
        <v>2.06</v>
      </c>
      <c r="F5045" s="79">
        <v>0</v>
      </c>
      <c r="G5045" s="79">
        <v>8503616265</v>
      </c>
      <c r="H5045" s="123">
        <v>17517.4490193192</v>
      </c>
      <c r="I5045" s="124"/>
    </row>
    <row r="5046" spans="1:9" ht="25.35" customHeight="1">
      <c r="A5046" s="81">
        <v>38671</v>
      </c>
      <c r="B5046" s="80">
        <v>0</v>
      </c>
      <c r="C5046" s="80">
        <v>0</v>
      </c>
      <c r="D5046" s="80">
        <v>0</v>
      </c>
      <c r="E5046" s="80">
        <v>2.0350000000000001</v>
      </c>
      <c r="F5046" s="79">
        <v>0</v>
      </c>
      <c r="G5046" s="79">
        <v>8503616265</v>
      </c>
      <c r="H5046" s="123">
        <v>17304.8598291462</v>
      </c>
      <c r="I5046" s="124"/>
    </row>
    <row r="5047" spans="1:9" ht="25.35" customHeight="1">
      <c r="A5047" s="81">
        <v>38670</v>
      </c>
      <c r="B5047" s="80">
        <v>0</v>
      </c>
      <c r="C5047" s="80">
        <v>0</v>
      </c>
      <c r="D5047" s="80">
        <v>0</v>
      </c>
      <c r="E5047" s="80">
        <v>2.0699999999999998</v>
      </c>
      <c r="F5047" s="79">
        <v>0</v>
      </c>
      <c r="G5047" s="79">
        <v>8503616265</v>
      </c>
      <c r="H5047" s="123">
        <v>17602.4851008724</v>
      </c>
      <c r="I5047" s="124"/>
    </row>
    <row r="5048" spans="1:9" ht="25.35" customHeight="1">
      <c r="A5048" s="81">
        <v>38667</v>
      </c>
      <c r="B5048" s="80">
        <v>0</v>
      </c>
      <c r="C5048" s="80">
        <v>0</v>
      </c>
      <c r="D5048" s="80">
        <v>0</v>
      </c>
      <c r="E5048" s="80">
        <v>2.09</v>
      </c>
      <c r="F5048" s="79">
        <v>0</v>
      </c>
      <c r="G5048" s="79">
        <v>8503616265</v>
      </c>
      <c r="H5048" s="123">
        <v>17772.557263978801</v>
      </c>
      <c r="I5048" s="124"/>
    </row>
    <row r="5049" spans="1:9" ht="25.35" customHeight="1">
      <c r="A5049" s="81">
        <v>38666</v>
      </c>
      <c r="B5049" s="80">
        <v>0</v>
      </c>
      <c r="C5049" s="80">
        <v>0</v>
      </c>
      <c r="D5049" s="80">
        <v>0</v>
      </c>
      <c r="E5049" s="80">
        <v>2.08</v>
      </c>
      <c r="F5049" s="79">
        <v>0</v>
      </c>
      <c r="G5049" s="79">
        <v>8503616265</v>
      </c>
      <c r="H5049" s="123">
        <v>17687.5211824256</v>
      </c>
      <c r="I5049" s="124"/>
    </row>
    <row r="5050" spans="1:9" ht="25.35" customHeight="1">
      <c r="A5050" s="81">
        <v>38665</v>
      </c>
      <c r="B5050" s="80">
        <v>0</v>
      </c>
      <c r="C5050" s="80">
        <v>0</v>
      </c>
      <c r="D5050" s="80">
        <v>0</v>
      </c>
      <c r="E5050" s="80">
        <v>2.145</v>
      </c>
      <c r="F5050" s="79">
        <v>0</v>
      </c>
      <c r="G5050" s="79">
        <v>8503616265</v>
      </c>
      <c r="H5050" s="123">
        <v>18240.256726231401</v>
      </c>
      <c r="I5050" s="124"/>
    </row>
    <row r="5051" spans="1:9" ht="25.35" customHeight="1">
      <c r="A5051" s="81">
        <v>38664</v>
      </c>
      <c r="B5051" s="80">
        <v>0</v>
      </c>
      <c r="C5051" s="80">
        <v>0</v>
      </c>
      <c r="D5051" s="80">
        <v>0</v>
      </c>
      <c r="E5051" s="80">
        <v>2.1175000000000002</v>
      </c>
      <c r="F5051" s="79">
        <v>0</v>
      </c>
      <c r="G5051" s="79">
        <v>8503616265</v>
      </c>
      <c r="H5051" s="123">
        <v>18006.408008815099</v>
      </c>
      <c r="I5051" s="124"/>
    </row>
    <row r="5052" spans="1:9" ht="25.35" customHeight="1">
      <c r="A5052" s="81">
        <v>38663</v>
      </c>
      <c r="B5052" s="80">
        <v>0</v>
      </c>
      <c r="C5052" s="80">
        <v>0</v>
      </c>
      <c r="D5052" s="80">
        <v>0</v>
      </c>
      <c r="E5052" s="80">
        <v>2.1324999999999998</v>
      </c>
      <c r="F5052" s="79">
        <v>0</v>
      </c>
      <c r="G5052" s="79">
        <v>8503616265</v>
      </c>
      <c r="H5052" s="123">
        <v>18133.961117434901</v>
      </c>
      <c r="I5052" s="124"/>
    </row>
    <row r="5053" spans="1:9" ht="25.35" customHeight="1">
      <c r="A5053" s="81">
        <v>38660</v>
      </c>
      <c r="B5053" s="80">
        <v>0</v>
      </c>
      <c r="C5053" s="80">
        <v>0</v>
      </c>
      <c r="D5053" s="80">
        <v>0</v>
      </c>
      <c r="E5053" s="80">
        <v>2.1349999999999998</v>
      </c>
      <c r="F5053" s="79">
        <v>0</v>
      </c>
      <c r="G5053" s="79">
        <v>8503616265</v>
      </c>
      <c r="H5053" s="123">
        <v>18155.2206446782</v>
      </c>
      <c r="I5053" s="124"/>
    </row>
    <row r="5054" spans="1:9" ht="25.35" customHeight="1">
      <c r="A5054" s="81">
        <v>38659</v>
      </c>
      <c r="B5054" s="80">
        <v>0</v>
      </c>
      <c r="C5054" s="80">
        <v>0</v>
      </c>
      <c r="D5054" s="80">
        <v>0</v>
      </c>
      <c r="E5054" s="80">
        <v>2.1074999999999999</v>
      </c>
      <c r="F5054" s="79">
        <v>0</v>
      </c>
      <c r="G5054" s="79">
        <v>8503616265</v>
      </c>
      <c r="H5054" s="123">
        <v>17921.371927261898</v>
      </c>
      <c r="I5054" s="124"/>
    </row>
    <row r="5055" spans="1:9" ht="25.35" customHeight="1">
      <c r="A5055" s="81">
        <v>38658</v>
      </c>
      <c r="B5055" s="80">
        <v>0</v>
      </c>
      <c r="C5055" s="80">
        <v>0</v>
      </c>
      <c r="D5055" s="80">
        <v>0</v>
      </c>
      <c r="E5055" s="80">
        <v>2.0975000000000001</v>
      </c>
      <c r="F5055" s="79">
        <v>0</v>
      </c>
      <c r="G5055" s="79">
        <v>8503616265</v>
      </c>
      <c r="H5055" s="123">
        <v>17836.335845708702</v>
      </c>
      <c r="I5055" s="124"/>
    </row>
    <row r="5056" spans="1:9" ht="25.35" customHeight="1">
      <c r="A5056" s="81">
        <v>38657</v>
      </c>
      <c r="B5056" s="80">
        <v>0</v>
      </c>
      <c r="C5056" s="80">
        <v>0</v>
      </c>
      <c r="D5056" s="80">
        <v>0</v>
      </c>
      <c r="E5056" s="80">
        <v>2.1074999999999999</v>
      </c>
      <c r="F5056" s="79">
        <v>0</v>
      </c>
      <c r="G5056" s="79">
        <v>8503616265</v>
      </c>
      <c r="H5056" s="123">
        <v>17921.371927261898</v>
      </c>
      <c r="I5056" s="124"/>
    </row>
    <row r="5057" spans="1:9" ht="25.35" customHeight="1">
      <c r="A5057" s="81">
        <v>38656</v>
      </c>
      <c r="B5057" s="80">
        <v>0</v>
      </c>
      <c r="C5057" s="80">
        <v>0</v>
      </c>
      <c r="D5057" s="80">
        <v>0</v>
      </c>
      <c r="E5057" s="80">
        <v>2.13</v>
      </c>
      <c r="F5057" s="79">
        <v>0</v>
      </c>
      <c r="G5057" s="79">
        <v>8503616265</v>
      </c>
      <c r="H5057" s="123">
        <v>18112.703617611602</v>
      </c>
      <c r="I5057" s="124"/>
    </row>
    <row r="5058" spans="1:9" ht="25.35" customHeight="1">
      <c r="A5058" s="81">
        <v>38653</v>
      </c>
      <c r="B5058" s="80">
        <v>0</v>
      </c>
      <c r="C5058" s="80">
        <v>0</v>
      </c>
      <c r="D5058" s="80">
        <v>0</v>
      </c>
      <c r="E5058" s="80">
        <v>2.0674999999999999</v>
      </c>
      <c r="F5058" s="79">
        <v>0</v>
      </c>
      <c r="G5058" s="79">
        <v>8503616265</v>
      </c>
      <c r="H5058" s="123">
        <v>17581.227601049199</v>
      </c>
      <c r="I5058" s="124"/>
    </row>
    <row r="5059" spans="1:9" ht="25.35" customHeight="1">
      <c r="A5059" s="81">
        <v>38652</v>
      </c>
      <c r="B5059" s="80">
        <v>0</v>
      </c>
      <c r="C5059" s="80">
        <v>0</v>
      </c>
      <c r="D5059" s="80">
        <v>0</v>
      </c>
      <c r="E5059" s="80">
        <v>2.0249999999999999</v>
      </c>
      <c r="F5059" s="79">
        <v>0</v>
      </c>
      <c r="G5059" s="79">
        <v>8503616265</v>
      </c>
      <c r="H5059" s="123">
        <v>17219.823747593</v>
      </c>
      <c r="I5059" s="124"/>
    </row>
    <row r="5060" spans="1:9" ht="25.35" customHeight="1">
      <c r="A5060" s="81">
        <v>38651</v>
      </c>
      <c r="B5060" s="80">
        <v>0</v>
      </c>
      <c r="C5060" s="80">
        <v>0</v>
      </c>
      <c r="D5060" s="80">
        <v>0</v>
      </c>
      <c r="E5060" s="80">
        <v>2.0499999999999998</v>
      </c>
      <c r="F5060" s="79">
        <v>0</v>
      </c>
      <c r="G5060" s="79">
        <v>8503616265</v>
      </c>
      <c r="H5060" s="123">
        <v>17432.412937765999</v>
      </c>
      <c r="I5060" s="124"/>
    </row>
    <row r="5061" spans="1:9" ht="25.35" customHeight="1">
      <c r="A5061" s="81">
        <v>38650</v>
      </c>
      <c r="B5061" s="80">
        <v>0</v>
      </c>
      <c r="C5061" s="80">
        <v>0</v>
      </c>
      <c r="D5061" s="80">
        <v>0</v>
      </c>
      <c r="E5061" s="80">
        <v>2.04</v>
      </c>
      <c r="F5061" s="79">
        <v>0</v>
      </c>
      <c r="G5061" s="79">
        <v>8503616265</v>
      </c>
      <c r="H5061" s="123">
        <v>17347.376856212799</v>
      </c>
      <c r="I5061" s="124"/>
    </row>
    <row r="5062" spans="1:9" ht="25.35" customHeight="1">
      <c r="A5062" s="81">
        <v>38649</v>
      </c>
      <c r="B5062" s="80">
        <v>0</v>
      </c>
      <c r="C5062" s="80">
        <v>0</v>
      </c>
      <c r="D5062" s="80">
        <v>0</v>
      </c>
      <c r="E5062" s="80">
        <v>2.0550000000000002</v>
      </c>
      <c r="F5062" s="79">
        <v>0</v>
      </c>
      <c r="G5062" s="79">
        <v>8503616265</v>
      </c>
      <c r="H5062" s="123">
        <v>17474.931992252601</v>
      </c>
      <c r="I5062" s="124"/>
    </row>
    <row r="5063" spans="1:9" ht="25.35" customHeight="1">
      <c r="A5063" s="81">
        <v>38646</v>
      </c>
      <c r="B5063" s="80">
        <v>0</v>
      </c>
      <c r="C5063" s="80">
        <v>0</v>
      </c>
      <c r="D5063" s="80">
        <v>0</v>
      </c>
      <c r="E5063" s="80">
        <v>2.06</v>
      </c>
      <c r="F5063" s="79">
        <v>0</v>
      </c>
      <c r="G5063" s="79">
        <v>8503616265</v>
      </c>
      <c r="H5063" s="123">
        <v>17517.4490193192</v>
      </c>
      <c r="I5063" s="124"/>
    </row>
    <row r="5064" spans="1:9" ht="25.35" customHeight="1">
      <c r="A5064" s="81">
        <v>38645</v>
      </c>
      <c r="B5064" s="80">
        <v>0</v>
      </c>
      <c r="C5064" s="80">
        <v>0</v>
      </c>
      <c r="D5064" s="80">
        <v>0</v>
      </c>
      <c r="E5064" s="80">
        <v>2.11</v>
      </c>
      <c r="F5064" s="79">
        <v>0</v>
      </c>
      <c r="G5064" s="79">
        <v>8503616265</v>
      </c>
      <c r="H5064" s="123">
        <v>17942.629427085201</v>
      </c>
      <c r="I5064" s="124"/>
    </row>
    <row r="5065" spans="1:9" ht="25.35" customHeight="1">
      <c r="A5065" s="81">
        <v>38644</v>
      </c>
      <c r="B5065" s="80">
        <v>0</v>
      </c>
      <c r="C5065" s="80">
        <v>0</v>
      </c>
      <c r="D5065" s="80">
        <v>0</v>
      </c>
      <c r="E5065" s="80">
        <v>2.1225000000000001</v>
      </c>
      <c r="F5065" s="79">
        <v>0</v>
      </c>
      <c r="G5065" s="79">
        <v>8503616265</v>
      </c>
      <c r="H5065" s="123">
        <v>18048.925035881701</v>
      </c>
      <c r="I5065" s="124"/>
    </row>
    <row r="5066" spans="1:9" ht="25.35" customHeight="1">
      <c r="A5066" s="81">
        <v>38643</v>
      </c>
      <c r="B5066" s="80">
        <v>0</v>
      </c>
      <c r="C5066" s="80">
        <v>0</v>
      </c>
      <c r="D5066" s="80">
        <v>0</v>
      </c>
      <c r="E5066" s="80">
        <v>2.1349999999999998</v>
      </c>
      <c r="F5066" s="79">
        <v>0</v>
      </c>
      <c r="G5066" s="79">
        <v>8503616265</v>
      </c>
      <c r="H5066" s="123">
        <v>18155.2206446782</v>
      </c>
      <c r="I5066" s="124"/>
    </row>
    <row r="5067" spans="1:9" ht="25.35" customHeight="1">
      <c r="A5067" s="81">
        <v>38642</v>
      </c>
      <c r="B5067" s="80">
        <v>0</v>
      </c>
      <c r="C5067" s="80">
        <v>0</v>
      </c>
      <c r="D5067" s="80">
        <v>0</v>
      </c>
      <c r="E5067" s="80">
        <v>2.15</v>
      </c>
      <c r="F5067" s="79">
        <v>0</v>
      </c>
      <c r="G5067" s="79">
        <v>8503616265</v>
      </c>
      <c r="H5067" s="123">
        <v>18282.775780717999</v>
      </c>
      <c r="I5067" s="124"/>
    </row>
    <row r="5068" spans="1:9" ht="25.35" customHeight="1">
      <c r="A5068" s="81">
        <v>38639</v>
      </c>
      <c r="B5068" s="80">
        <v>0</v>
      </c>
      <c r="C5068" s="80">
        <v>0</v>
      </c>
      <c r="D5068" s="80">
        <v>0</v>
      </c>
      <c r="E5068" s="80">
        <v>2.1749999999999998</v>
      </c>
      <c r="F5068" s="79">
        <v>0</v>
      </c>
      <c r="G5068" s="79">
        <v>8503616265</v>
      </c>
      <c r="H5068" s="123">
        <v>18495.364970891002</v>
      </c>
      <c r="I5068" s="124"/>
    </row>
    <row r="5069" spans="1:9" ht="25.35" customHeight="1">
      <c r="A5069" s="81">
        <v>38638</v>
      </c>
      <c r="B5069" s="80">
        <v>0</v>
      </c>
      <c r="C5069" s="80">
        <v>0</v>
      </c>
      <c r="D5069" s="80">
        <v>0</v>
      </c>
      <c r="E5069" s="80">
        <v>2.0950000000000002</v>
      </c>
      <c r="F5069" s="79">
        <v>0</v>
      </c>
      <c r="G5069" s="79">
        <v>8503616265</v>
      </c>
      <c r="H5069" s="123">
        <v>17815.076318465399</v>
      </c>
      <c r="I5069" s="124"/>
    </row>
    <row r="5070" spans="1:9" ht="25.35" customHeight="1">
      <c r="A5070" s="81">
        <v>38637</v>
      </c>
      <c r="B5070" s="80">
        <v>0</v>
      </c>
      <c r="C5070" s="80">
        <v>0</v>
      </c>
      <c r="D5070" s="80">
        <v>0</v>
      </c>
      <c r="E5070" s="80">
        <v>2.1775000000000002</v>
      </c>
      <c r="F5070" s="79">
        <v>0</v>
      </c>
      <c r="G5070" s="79">
        <v>8503616265</v>
      </c>
      <c r="H5070" s="123">
        <v>18516.624498134301</v>
      </c>
      <c r="I5070" s="124"/>
    </row>
    <row r="5071" spans="1:9" ht="25.35" customHeight="1">
      <c r="A5071" s="81">
        <v>38636</v>
      </c>
      <c r="B5071" s="80">
        <v>0</v>
      </c>
      <c r="C5071" s="80">
        <v>0</v>
      </c>
      <c r="D5071" s="80">
        <v>0</v>
      </c>
      <c r="E5071" s="80">
        <v>2.1749999999999998</v>
      </c>
      <c r="F5071" s="79">
        <v>0</v>
      </c>
      <c r="G5071" s="79">
        <v>8503616265</v>
      </c>
      <c r="H5071" s="123">
        <v>18495.364970891002</v>
      </c>
      <c r="I5071" s="124"/>
    </row>
    <row r="5072" spans="1:9" ht="25.35" customHeight="1">
      <c r="A5072" s="81">
        <v>38635</v>
      </c>
      <c r="B5072" s="80">
        <v>0</v>
      </c>
      <c r="C5072" s="80">
        <v>0</v>
      </c>
      <c r="D5072" s="80">
        <v>0</v>
      </c>
      <c r="E5072" s="80">
        <v>2.1625000000000001</v>
      </c>
      <c r="F5072" s="79">
        <v>0</v>
      </c>
      <c r="G5072" s="79">
        <v>8503616265</v>
      </c>
      <c r="H5072" s="123">
        <v>18389.069362094499</v>
      </c>
      <c r="I5072" s="124"/>
    </row>
    <row r="5073" spans="1:9" ht="25.35" customHeight="1">
      <c r="A5073" s="81">
        <v>38632</v>
      </c>
      <c r="B5073" s="80">
        <v>0</v>
      </c>
      <c r="C5073" s="80">
        <v>0</v>
      </c>
      <c r="D5073" s="80">
        <v>0</v>
      </c>
      <c r="E5073" s="80">
        <v>2.165</v>
      </c>
      <c r="F5073" s="79">
        <v>0</v>
      </c>
      <c r="G5073" s="79">
        <v>8503616265</v>
      </c>
      <c r="H5073" s="123">
        <v>18410.328889337801</v>
      </c>
      <c r="I5073" s="124"/>
    </row>
    <row r="5074" spans="1:9" ht="25.35" customHeight="1">
      <c r="A5074" s="81">
        <v>38631</v>
      </c>
      <c r="B5074" s="80">
        <v>0</v>
      </c>
      <c r="C5074" s="80">
        <v>0</v>
      </c>
      <c r="D5074" s="80">
        <v>0</v>
      </c>
      <c r="E5074" s="80">
        <v>2.1949999999999998</v>
      </c>
      <c r="F5074" s="79">
        <v>0</v>
      </c>
      <c r="G5074" s="79">
        <v>8503616265</v>
      </c>
      <c r="H5074" s="123">
        <v>18665.437133997399</v>
      </c>
      <c r="I5074" s="124"/>
    </row>
    <row r="5075" spans="1:9" ht="25.35" customHeight="1">
      <c r="A5075" s="81">
        <v>38630</v>
      </c>
      <c r="B5075" s="80">
        <v>0</v>
      </c>
      <c r="C5075" s="80">
        <v>0</v>
      </c>
      <c r="D5075" s="80">
        <v>0</v>
      </c>
      <c r="E5075" s="80">
        <v>2.23</v>
      </c>
      <c r="F5075" s="79">
        <v>0</v>
      </c>
      <c r="G5075" s="79">
        <v>8503616265</v>
      </c>
      <c r="H5075" s="123">
        <v>18963.064433143601</v>
      </c>
      <c r="I5075" s="124"/>
    </row>
    <row r="5076" spans="1:9" ht="25.35" customHeight="1">
      <c r="A5076" s="81">
        <v>38629</v>
      </c>
      <c r="B5076" s="80">
        <v>0</v>
      </c>
      <c r="C5076" s="80">
        <v>0</v>
      </c>
      <c r="D5076" s="80">
        <v>0</v>
      </c>
      <c r="E5076" s="80">
        <v>2.2349999999999999</v>
      </c>
      <c r="F5076" s="79">
        <v>0</v>
      </c>
      <c r="G5076" s="79">
        <v>8503616265</v>
      </c>
      <c r="H5076" s="123">
        <v>19005.5814602102</v>
      </c>
      <c r="I5076" s="124"/>
    </row>
    <row r="5077" spans="1:9" ht="25.35" customHeight="1">
      <c r="A5077" s="81">
        <v>38628</v>
      </c>
      <c r="B5077" s="80">
        <v>0</v>
      </c>
      <c r="C5077" s="80">
        <v>0</v>
      </c>
      <c r="D5077" s="80">
        <v>0</v>
      </c>
      <c r="E5077" s="80">
        <v>2.2349999999999999</v>
      </c>
      <c r="F5077" s="79">
        <v>0</v>
      </c>
      <c r="G5077" s="79">
        <v>8503616265</v>
      </c>
      <c r="H5077" s="123">
        <v>19005.5814602102</v>
      </c>
      <c r="I5077" s="124"/>
    </row>
    <row r="5078" spans="1:9" ht="25.35" customHeight="1">
      <c r="A5078" s="81">
        <v>38625</v>
      </c>
      <c r="B5078" s="80">
        <v>0</v>
      </c>
      <c r="C5078" s="80">
        <v>0</v>
      </c>
      <c r="D5078" s="80">
        <v>0</v>
      </c>
      <c r="E5078" s="80">
        <v>2.2225000000000001</v>
      </c>
      <c r="F5078" s="79">
        <v>0</v>
      </c>
      <c r="G5078" s="79">
        <v>8503616265</v>
      </c>
      <c r="H5078" s="123">
        <v>18899.2878788337</v>
      </c>
      <c r="I5078" s="124"/>
    </row>
    <row r="5079" spans="1:9" ht="25.35" customHeight="1">
      <c r="A5079" s="81">
        <v>38624</v>
      </c>
      <c r="B5079" s="80">
        <v>0</v>
      </c>
      <c r="C5079" s="80">
        <v>0</v>
      </c>
      <c r="D5079" s="80">
        <v>0</v>
      </c>
      <c r="E5079" s="80">
        <v>2.2124999999999999</v>
      </c>
      <c r="F5079" s="79">
        <v>0</v>
      </c>
      <c r="G5079" s="79">
        <v>8503616265</v>
      </c>
      <c r="H5079" s="123">
        <v>18814.2517972805</v>
      </c>
      <c r="I5079" s="124"/>
    </row>
    <row r="5080" spans="1:9" ht="25.35" customHeight="1">
      <c r="A5080" s="81">
        <v>38623</v>
      </c>
      <c r="B5080" s="80">
        <v>0</v>
      </c>
      <c r="C5080" s="80">
        <v>0</v>
      </c>
      <c r="D5080" s="80">
        <v>0</v>
      </c>
      <c r="E5080" s="80">
        <v>2.2324999999999999</v>
      </c>
      <c r="F5080" s="79">
        <v>0</v>
      </c>
      <c r="G5080" s="79">
        <v>8503616265</v>
      </c>
      <c r="H5080" s="123">
        <v>18984.323960386901</v>
      </c>
      <c r="I5080" s="124"/>
    </row>
    <row r="5081" spans="1:9" ht="25.35" customHeight="1">
      <c r="A5081" s="81">
        <v>38622</v>
      </c>
      <c r="B5081" s="80">
        <v>0</v>
      </c>
      <c r="C5081" s="80">
        <v>0</v>
      </c>
      <c r="D5081" s="80">
        <v>0</v>
      </c>
      <c r="E5081" s="80">
        <v>2.2400000000000002</v>
      </c>
      <c r="F5081" s="79">
        <v>0</v>
      </c>
      <c r="G5081" s="79">
        <v>8503616265</v>
      </c>
      <c r="H5081" s="123">
        <v>19048.100514696798</v>
      </c>
      <c r="I5081" s="124"/>
    </row>
    <row r="5082" spans="1:9" ht="25.35" customHeight="1">
      <c r="A5082" s="81">
        <v>38621</v>
      </c>
      <c r="B5082" s="80">
        <v>0</v>
      </c>
      <c r="C5082" s="80">
        <v>0</v>
      </c>
      <c r="D5082" s="80">
        <v>0</v>
      </c>
      <c r="E5082" s="80">
        <v>2.2475000000000001</v>
      </c>
      <c r="F5082" s="79">
        <v>0</v>
      </c>
      <c r="G5082" s="79">
        <v>8503616265</v>
      </c>
      <c r="H5082" s="123">
        <v>19111.877069006699</v>
      </c>
      <c r="I5082" s="124"/>
    </row>
    <row r="5083" spans="1:9" ht="25.35" customHeight="1">
      <c r="A5083" s="81">
        <v>38618</v>
      </c>
      <c r="B5083" s="80">
        <v>0</v>
      </c>
      <c r="C5083" s="80">
        <v>0</v>
      </c>
      <c r="D5083" s="80">
        <v>0</v>
      </c>
      <c r="E5083" s="80">
        <v>2.2349999999999999</v>
      </c>
      <c r="F5083" s="79">
        <v>0</v>
      </c>
      <c r="G5083" s="79">
        <v>8503616265</v>
      </c>
      <c r="H5083" s="123">
        <v>19005.5814602102</v>
      </c>
      <c r="I5083" s="124"/>
    </row>
    <row r="5084" spans="1:9" ht="25.35" customHeight="1">
      <c r="A5084" s="81">
        <v>38617</v>
      </c>
      <c r="B5084" s="80">
        <v>0</v>
      </c>
      <c r="C5084" s="80">
        <v>0</v>
      </c>
      <c r="D5084" s="80">
        <v>0</v>
      </c>
      <c r="E5084" s="80">
        <v>2.2349999999999999</v>
      </c>
      <c r="F5084" s="79">
        <v>0</v>
      </c>
      <c r="G5084" s="79">
        <v>8503616265</v>
      </c>
      <c r="H5084" s="123">
        <v>19005.5814602102</v>
      </c>
      <c r="I5084" s="124"/>
    </row>
    <row r="5085" spans="1:9" ht="25.35" customHeight="1">
      <c r="A5085" s="81">
        <v>38616</v>
      </c>
      <c r="B5085" s="80">
        <v>0</v>
      </c>
      <c r="C5085" s="80">
        <v>0</v>
      </c>
      <c r="D5085" s="80">
        <v>0</v>
      </c>
      <c r="E5085" s="80">
        <v>2.2225000000000001</v>
      </c>
      <c r="F5085" s="79">
        <v>0</v>
      </c>
      <c r="G5085" s="79">
        <v>8503616265</v>
      </c>
      <c r="H5085" s="123">
        <v>18899.2878788337</v>
      </c>
      <c r="I5085" s="124"/>
    </row>
    <row r="5086" spans="1:9" ht="25.35" customHeight="1">
      <c r="A5086" s="81">
        <v>38615</v>
      </c>
      <c r="B5086" s="80">
        <v>0</v>
      </c>
      <c r="C5086" s="80">
        <v>0</v>
      </c>
      <c r="D5086" s="80">
        <v>0</v>
      </c>
      <c r="E5086" s="80">
        <v>2.2275</v>
      </c>
      <c r="F5086" s="79">
        <v>0</v>
      </c>
      <c r="G5086" s="79">
        <v>8503616265</v>
      </c>
      <c r="H5086" s="123">
        <v>18941.804905900299</v>
      </c>
      <c r="I5086" s="124"/>
    </row>
    <row r="5087" spans="1:9" ht="25.35" customHeight="1">
      <c r="A5087" s="81">
        <v>38614</v>
      </c>
      <c r="B5087" s="80">
        <v>0</v>
      </c>
      <c r="C5087" s="80">
        <v>0</v>
      </c>
      <c r="D5087" s="80">
        <v>0</v>
      </c>
      <c r="E5087" s="80">
        <v>2.2374999999999998</v>
      </c>
      <c r="F5087" s="79">
        <v>0</v>
      </c>
      <c r="G5087" s="79">
        <v>8503616265</v>
      </c>
      <c r="H5087" s="123">
        <v>19026.840987453499</v>
      </c>
      <c r="I5087" s="124"/>
    </row>
    <row r="5088" spans="1:9" ht="25.35" customHeight="1">
      <c r="A5088" s="81">
        <v>38611</v>
      </c>
      <c r="B5088" s="80">
        <v>0</v>
      </c>
      <c r="C5088" s="80">
        <v>0</v>
      </c>
      <c r="D5088" s="80">
        <v>0</v>
      </c>
      <c r="E5088" s="80">
        <v>2.2450000000000001</v>
      </c>
      <c r="F5088" s="79">
        <v>0</v>
      </c>
      <c r="G5088" s="79">
        <v>8503616265</v>
      </c>
      <c r="H5088" s="123">
        <v>19090.617541763299</v>
      </c>
      <c r="I5088" s="124"/>
    </row>
    <row r="5089" spans="1:9" ht="25.35" customHeight="1">
      <c r="A5089" s="81">
        <v>38610</v>
      </c>
      <c r="B5089" s="80">
        <v>0</v>
      </c>
      <c r="C5089" s="80">
        <v>0</v>
      </c>
      <c r="D5089" s="80">
        <v>0</v>
      </c>
      <c r="E5089" s="80">
        <v>2.2275</v>
      </c>
      <c r="F5089" s="79">
        <v>0</v>
      </c>
      <c r="G5089" s="79">
        <v>8503616265</v>
      </c>
      <c r="H5089" s="123">
        <v>18941.804905900299</v>
      </c>
      <c r="I5089" s="124"/>
    </row>
    <row r="5090" spans="1:9" ht="25.35" customHeight="1">
      <c r="A5090" s="81">
        <v>38609</v>
      </c>
      <c r="B5090" s="80">
        <v>0</v>
      </c>
      <c r="C5090" s="80">
        <v>0</v>
      </c>
      <c r="D5090" s="80">
        <v>0</v>
      </c>
      <c r="E5090" s="80">
        <v>2.1949999999999998</v>
      </c>
      <c r="F5090" s="79">
        <v>0</v>
      </c>
      <c r="G5090" s="79">
        <v>8503616265</v>
      </c>
      <c r="H5090" s="123">
        <v>18665.437133997399</v>
      </c>
      <c r="I5090" s="124"/>
    </row>
    <row r="5091" spans="1:9" ht="25.35" customHeight="1">
      <c r="A5091" s="81">
        <v>38608</v>
      </c>
      <c r="B5091" s="80">
        <v>0</v>
      </c>
      <c r="C5091" s="80">
        <v>0</v>
      </c>
      <c r="D5091" s="80">
        <v>0</v>
      </c>
      <c r="E5091" s="80">
        <v>2.1949999999999998</v>
      </c>
      <c r="F5091" s="79">
        <v>0</v>
      </c>
      <c r="G5091" s="79">
        <v>8503616265</v>
      </c>
      <c r="H5091" s="123">
        <v>18665.437133997399</v>
      </c>
      <c r="I5091" s="124"/>
    </row>
    <row r="5092" spans="1:9" ht="25.35" customHeight="1">
      <c r="A5092" s="81">
        <v>38607</v>
      </c>
      <c r="B5092" s="80">
        <v>0</v>
      </c>
      <c r="C5092" s="80">
        <v>0</v>
      </c>
      <c r="D5092" s="80">
        <v>0</v>
      </c>
      <c r="E5092" s="80">
        <v>2.1825000000000001</v>
      </c>
      <c r="F5092" s="79">
        <v>0</v>
      </c>
      <c r="G5092" s="79">
        <v>8503616265</v>
      </c>
      <c r="H5092" s="123">
        <v>18559.141525200801</v>
      </c>
      <c r="I5092" s="124"/>
    </row>
    <row r="5093" spans="1:9" ht="25.35" customHeight="1">
      <c r="A5093" s="81">
        <v>38604</v>
      </c>
      <c r="B5093" s="80">
        <v>0</v>
      </c>
      <c r="C5093" s="80">
        <v>0</v>
      </c>
      <c r="D5093" s="80">
        <v>0</v>
      </c>
      <c r="E5093" s="80">
        <v>2.2050000000000001</v>
      </c>
      <c r="F5093" s="79">
        <v>0</v>
      </c>
      <c r="G5093" s="79">
        <v>8503616265</v>
      </c>
      <c r="H5093" s="123">
        <v>18750.473215550599</v>
      </c>
      <c r="I5093" s="124"/>
    </row>
    <row r="5094" spans="1:9" ht="25.35" customHeight="1">
      <c r="A5094" s="81">
        <v>38603</v>
      </c>
      <c r="B5094" s="80">
        <v>0</v>
      </c>
      <c r="C5094" s="80">
        <v>0</v>
      </c>
      <c r="D5094" s="80">
        <v>0</v>
      </c>
      <c r="E5094" s="80">
        <v>2.1850000000000001</v>
      </c>
      <c r="F5094" s="79">
        <v>0</v>
      </c>
      <c r="G5094" s="79">
        <v>8503616265</v>
      </c>
      <c r="H5094" s="123">
        <v>18580.401052444198</v>
      </c>
      <c r="I5094" s="124"/>
    </row>
    <row r="5095" spans="1:9" ht="25.35" customHeight="1">
      <c r="A5095" s="81">
        <v>38602</v>
      </c>
      <c r="B5095" s="80">
        <v>0</v>
      </c>
      <c r="C5095" s="80">
        <v>0</v>
      </c>
      <c r="D5095" s="80">
        <v>0</v>
      </c>
      <c r="E5095" s="80">
        <v>2.19</v>
      </c>
      <c r="F5095" s="79">
        <v>0</v>
      </c>
      <c r="G5095" s="79">
        <v>8503616265</v>
      </c>
      <c r="H5095" s="123">
        <v>18622.9201069308</v>
      </c>
      <c r="I5095" s="124"/>
    </row>
    <row r="5096" spans="1:9" ht="25.35" customHeight="1">
      <c r="A5096" s="81">
        <v>38601</v>
      </c>
      <c r="B5096" s="80">
        <v>0</v>
      </c>
      <c r="C5096" s="80">
        <v>0</v>
      </c>
      <c r="D5096" s="80">
        <v>0</v>
      </c>
      <c r="E5096" s="80">
        <v>2.1949999999999998</v>
      </c>
      <c r="F5096" s="79">
        <v>0</v>
      </c>
      <c r="G5096" s="79">
        <v>8503616265</v>
      </c>
      <c r="H5096" s="123">
        <v>18665.437133997399</v>
      </c>
      <c r="I5096" s="124"/>
    </row>
    <row r="5097" spans="1:9" ht="25.35" customHeight="1">
      <c r="A5097" s="81">
        <v>38600</v>
      </c>
      <c r="B5097" s="80">
        <v>0</v>
      </c>
      <c r="C5097" s="80">
        <v>0</v>
      </c>
      <c r="D5097" s="80">
        <v>0</v>
      </c>
      <c r="E5097" s="80">
        <v>2.2025000000000001</v>
      </c>
      <c r="F5097" s="79">
        <v>0</v>
      </c>
      <c r="G5097" s="79">
        <v>8503616265</v>
      </c>
      <c r="H5097" s="123">
        <v>18729.2157157273</v>
      </c>
      <c r="I5097" s="124"/>
    </row>
    <row r="5098" spans="1:9" ht="25.35" customHeight="1">
      <c r="A5098" s="81">
        <v>38597</v>
      </c>
      <c r="B5098" s="80">
        <v>0</v>
      </c>
      <c r="C5098" s="80">
        <v>0</v>
      </c>
      <c r="D5098" s="80">
        <v>0</v>
      </c>
      <c r="E5098" s="80">
        <v>2.165</v>
      </c>
      <c r="F5098" s="79">
        <v>0</v>
      </c>
      <c r="G5098" s="79">
        <v>8503616265</v>
      </c>
      <c r="H5098" s="123">
        <v>18410.328889337801</v>
      </c>
      <c r="I5098" s="124"/>
    </row>
    <row r="5099" spans="1:9" ht="25.35" customHeight="1">
      <c r="A5099" s="81">
        <v>38596</v>
      </c>
      <c r="B5099" s="80">
        <v>0</v>
      </c>
      <c r="C5099" s="80">
        <v>0</v>
      </c>
      <c r="D5099" s="80">
        <v>0</v>
      </c>
      <c r="E5099" s="80">
        <v>2.1800000000000002</v>
      </c>
      <c r="F5099" s="79">
        <v>0</v>
      </c>
      <c r="G5099" s="79">
        <v>8503616265</v>
      </c>
      <c r="H5099" s="123">
        <v>18537.8840253776</v>
      </c>
      <c r="I5099" s="124"/>
    </row>
    <row r="5100" spans="1:9" ht="25.35" customHeight="1">
      <c r="A5100" s="81">
        <v>38595</v>
      </c>
      <c r="B5100" s="80">
        <v>0</v>
      </c>
      <c r="C5100" s="80">
        <v>0</v>
      </c>
      <c r="D5100" s="80">
        <v>0</v>
      </c>
      <c r="E5100" s="80">
        <v>2.1549999999999998</v>
      </c>
      <c r="F5100" s="79">
        <v>0</v>
      </c>
      <c r="G5100" s="79">
        <v>8503616265</v>
      </c>
      <c r="H5100" s="123">
        <v>18325.292807784601</v>
      </c>
      <c r="I5100" s="124"/>
    </row>
    <row r="5101" spans="1:9" ht="25.35" customHeight="1">
      <c r="A5101" s="81">
        <v>38594</v>
      </c>
      <c r="B5101" s="80">
        <v>0</v>
      </c>
      <c r="C5101" s="80">
        <v>0</v>
      </c>
      <c r="D5101" s="80">
        <v>0</v>
      </c>
      <c r="E5101" s="80">
        <v>2.16</v>
      </c>
      <c r="F5101" s="79">
        <v>0</v>
      </c>
      <c r="G5101" s="79">
        <v>8503616265</v>
      </c>
      <c r="H5101" s="123">
        <v>18367.811862271199</v>
      </c>
      <c r="I5101" s="124"/>
    </row>
    <row r="5102" spans="1:9" ht="25.35" customHeight="1">
      <c r="A5102" s="81">
        <v>38590</v>
      </c>
      <c r="B5102" s="80">
        <v>0</v>
      </c>
      <c r="C5102" s="80">
        <v>0</v>
      </c>
      <c r="D5102" s="80">
        <v>0</v>
      </c>
      <c r="E5102" s="80">
        <v>2.1724999999999999</v>
      </c>
      <c r="F5102" s="79">
        <v>0</v>
      </c>
      <c r="G5102" s="79">
        <v>8503616265</v>
      </c>
      <c r="H5102" s="123">
        <v>18474.105443647699</v>
      </c>
      <c r="I5102" s="124"/>
    </row>
    <row r="5103" spans="1:9" ht="25.35" customHeight="1">
      <c r="A5103" s="81">
        <v>38589</v>
      </c>
      <c r="B5103" s="80">
        <v>0</v>
      </c>
      <c r="C5103" s="80">
        <v>0</v>
      </c>
      <c r="D5103" s="80">
        <v>0</v>
      </c>
      <c r="E5103" s="80">
        <v>2.16</v>
      </c>
      <c r="F5103" s="79">
        <v>0</v>
      </c>
      <c r="G5103" s="79">
        <v>8503616265</v>
      </c>
      <c r="H5103" s="123">
        <v>18367.811862271199</v>
      </c>
      <c r="I5103" s="124"/>
    </row>
    <row r="5104" spans="1:9" ht="25.35" customHeight="1">
      <c r="A5104" s="81">
        <v>38588</v>
      </c>
      <c r="B5104" s="80">
        <v>0</v>
      </c>
      <c r="C5104" s="80">
        <v>0</v>
      </c>
      <c r="D5104" s="80">
        <v>0</v>
      </c>
      <c r="E5104" s="80">
        <v>2.19</v>
      </c>
      <c r="F5104" s="79">
        <v>0</v>
      </c>
      <c r="G5104" s="79">
        <v>8503616265</v>
      </c>
      <c r="H5104" s="123">
        <v>18622.9201069308</v>
      </c>
      <c r="I5104" s="124"/>
    </row>
    <row r="5105" spans="1:9" ht="25.35" customHeight="1">
      <c r="A5105" s="81">
        <v>38587</v>
      </c>
      <c r="B5105" s="80">
        <v>0</v>
      </c>
      <c r="C5105" s="80">
        <v>0</v>
      </c>
      <c r="D5105" s="80">
        <v>0</v>
      </c>
      <c r="E5105" s="80">
        <v>2.21</v>
      </c>
      <c r="F5105" s="79">
        <v>0</v>
      </c>
      <c r="G5105" s="79">
        <v>8503616265</v>
      </c>
      <c r="H5105" s="123">
        <v>18792.992270037201</v>
      </c>
      <c r="I5105" s="124"/>
    </row>
    <row r="5106" spans="1:9" ht="25.35" customHeight="1">
      <c r="A5106" s="81">
        <v>38586</v>
      </c>
      <c r="B5106" s="80">
        <v>0</v>
      </c>
      <c r="C5106" s="80">
        <v>0</v>
      </c>
      <c r="D5106" s="80">
        <v>0</v>
      </c>
      <c r="E5106" s="80">
        <v>2.2225000000000001</v>
      </c>
      <c r="F5106" s="79">
        <v>0</v>
      </c>
      <c r="G5106" s="79">
        <v>8503616265</v>
      </c>
      <c r="H5106" s="123">
        <v>18899.2878788337</v>
      </c>
      <c r="I5106" s="124"/>
    </row>
    <row r="5107" spans="1:9" ht="25.35" customHeight="1">
      <c r="A5107" s="81">
        <v>38583</v>
      </c>
      <c r="B5107" s="80">
        <v>0</v>
      </c>
      <c r="C5107" s="80">
        <v>0</v>
      </c>
      <c r="D5107" s="80">
        <v>0</v>
      </c>
      <c r="E5107" s="80">
        <v>2.2025000000000001</v>
      </c>
      <c r="F5107" s="79">
        <v>0</v>
      </c>
      <c r="G5107" s="79">
        <v>8503616265</v>
      </c>
      <c r="H5107" s="123">
        <v>18729.2157157273</v>
      </c>
      <c r="I5107" s="124"/>
    </row>
    <row r="5108" spans="1:9" ht="25.35" customHeight="1">
      <c r="A5108" s="81">
        <v>38582</v>
      </c>
      <c r="B5108" s="80">
        <v>0</v>
      </c>
      <c r="C5108" s="80">
        <v>0</v>
      </c>
      <c r="D5108" s="80">
        <v>0</v>
      </c>
      <c r="E5108" s="80">
        <v>2.2075</v>
      </c>
      <c r="F5108" s="79">
        <v>0</v>
      </c>
      <c r="G5108" s="79">
        <v>8503616265</v>
      </c>
      <c r="H5108" s="123">
        <v>18771.732742793902</v>
      </c>
      <c r="I5108" s="124"/>
    </row>
    <row r="5109" spans="1:9" ht="25.35" customHeight="1">
      <c r="A5109" s="81">
        <v>38581</v>
      </c>
      <c r="B5109" s="80">
        <v>0</v>
      </c>
      <c r="C5109" s="80">
        <v>0</v>
      </c>
      <c r="D5109" s="80">
        <v>0</v>
      </c>
      <c r="E5109" s="80">
        <v>2.2075</v>
      </c>
      <c r="F5109" s="79">
        <v>0</v>
      </c>
      <c r="G5109" s="79">
        <v>8503616265</v>
      </c>
      <c r="H5109" s="123">
        <v>18771.732742793902</v>
      </c>
      <c r="I5109" s="124"/>
    </row>
    <row r="5110" spans="1:9" ht="25.35" customHeight="1">
      <c r="A5110" s="81">
        <v>38580</v>
      </c>
      <c r="B5110" s="80">
        <v>0</v>
      </c>
      <c r="C5110" s="80">
        <v>0</v>
      </c>
      <c r="D5110" s="80">
        <v>0</v>
      </c>
      <c r="E5110" s="80">
        <v>2.1675</v>
      </c>
      <c r="F5110" s="79">
        <v>0</v>
      </c>
      <c r="G5110" s="79">
        <v>8503616265</v>
      </c>
      <c r="H5110" s="123">
        <v>18431.5884165811</v>
      </c>
      <c r="I5110" s="124"/>
    </row>
    <row r="5111" spans="1:9" ht="25.35" customHeight="1">
      <c r="A5111" s="81">
        <v>38579</v>
      </c>
      <c r="B5111" s="80">
        <v>0</v>
      </c>
      <c r="C5111" s="80">
        <v>0</v>
      </c>
      <c r="D5111" s="80">
        <v>0</v>
      </c>
      <c r="E5111" s="80">
        <v>2.1850000000000001</v>
      </c>
      <c r="F5111" s="79">
        <v>0</v>
      </c>
      <c r="G5111" s="79">
        <v>8503616265</v>
      </c>
      <c r="H5111" s="123">
        <v>18580.401052444198</v>
      </c>
      <c r="I5111" s="124"/>
    </row>
    <row r="5112" spans="1:9" ht="25.35" customHeight="1">
      <c r="A5112" s="81">
        <v>38576</v>
      </c>
      <c r="B5112" s="80">
        <v>0</v>
      </c>
      <c r="C5112" s="80">
        <v>0</v>
      </c>
      <c r="D5112" s="80">
        <v>0</v>
      </c>
      <c r="E5112" s="80">
        <v>2.1875</v>
      </c>
      <c r="F5112" s="79">
        <v>0</v>
      </c>
      <c r="G5112" s="79">
        <v>8503616265</v>
      </c>
      <c r="H5112" s="123">
        <v>18601.660579687501</v>
      </c>
      <c r="I5112" s="124"/>
    </row>
    <row r="5113" spans="1:9" ht="25.35" customHeight="1">
      <c r="A5113" s="81">
        <v>38575</v>
      </c>
      <c r="B5113" s="80">
        <v>0</v>
      </c>
      <c r="C5113" s="80">
        <v>0</v>
      </c>
      <c r="D5113" s="80">
        <v>0</v>
      </c>
      <c r="E5113" s="80">
        <v>2.21</v>
      </c>
      <c r="F5113" s="79">
        <v>0</v>
      </c>
      <c r="G5113" s="79">
        <v>8503616265</v>
      </c>
      <c r="H5113" s="123">
        <v>18792.992270037201</v>
      </c>
      <c r="I5113" s="124"/>
    </row>
    <row r="5114" spans="1:9" ht="25.35" customHeight="1">
      <c r="A5114" s="81">
        <v>38574</v>
      </c>
      <c r="B5114" s="80">
        <v>0</v>
      </c>
      <c r="C5114" s="80">
        <v>0</v>
      </c>
      <c r="D5114" s="80">
        <v>0</v>
      </c>
      <c r="E5114" s="80">
        <v>2.2225000000000001</v>
      </c>
      <c r="F5114" s="79">
        <v>0</v>
      </c>
      <c r="G5114" s="79">
        <v>8503616265</v>
      </c>
      <c r="H5114" s="123">
        <v>18899.2878788337</v>
      </c>
      <c r="I5114" s="124"/>
    </row>
    <row r="5115" spans="1:9" ht="25.35" customHeight="1">
      <c r="A5115" s="81">
        <v>38573</v>
      </c>
      <c r="B5115" s="80">
        <v>0</v>
      </c>
      <c r="C5115" s="80">
        <v>0</v>
      </c>
      <c r="D5115" s="80">
        <v>0</v>
      </c>
      <c r="E5115" s="80">
        <v>2.21</v>
      </c>
      <c r="F5115" s="79">
        <v>0</v>
      </c>
      <c r="G5115" s="79">
        <v>8503616265</v>
      </c>
      <c r="H5115" s="123">
        <v>18792.992270037201</v>
      </c>
      <c r="I5115" s="124"/>
    </row>
    <row r="5116" spans="1:9" ht="25.35" customHeight="1">
      <c r="A5116" s="81">
        <v>38572</v>
      </c>
      <c r="B5116" s="80">
        <v>0</v>
      </c>
      <c r="C5116" s="80">
        <v>0</v>
      </c>
      <c r="D5116" s="80">
        <v>0</v>
      </c>
      <c r="E5116" s="80">
        <v>2.2149999999999999</v>
      </c>
      <c r="F5116" s="79">
        <v>0</v>
      </c>
      <c r="G5116" s="79">
        <v>8503616265</v>
      </c>
      <c r="H5116" s="123">
        <v>18835.509297103799</v>
      </c>
      <c r="I5116" s="124"/>
    </row>
    <row r="5117" spans="1:9" ht="25.35" customHeight="1">
      <c r="A5117" s="81">
        <v>38569</v>
      </c>
      <c r="B5117" s="80">
        <v>0</v>
      </c>
      <c r="C5117" s="80">
        <v>0</v>
      </c>
      <c r="D5117" s="80">
        <v>0</v>
      </c>
      <c r="E5117" s="80">
        <v>2.1974999999999998</v>
      </c>
      <c r="F5117" s="79">
        <v>0</v>
      </c>
      <c r="G5117" s="79">
        <v>8503616265</v>
      </c>
      <c r="H5117" s="123">
        <v>18686.696661240701</v>
      </c>
      <c r="I5117" s="124"/>
    </row>
    <row r="5118" spans="1:9" ht="25.35" customHeight="1">
      <c r="A5118" s="81">
        <v>38568</v>
      </c>
      <c r="B5118" s="80">
        <v>0</v>
      </c>
      <c r="C5118" s="80">
        <v>0</v>
      </c>
      <c r="D5118" s="80">
        <v>0</v>
      </c>
      <c r="E5118" s="80">
        <v>2.2025000000000001</v>
      </c>
      <c r="F5118" s="79">
        <v>0</v>
      </c>
      <c r="G5118" s="79">
        <v>8503616265</v>
      </c>
      <c r="H5118" s="123">
        <v>18729.2157157273</v>
      </c>
      <c r="I5118" s="124"/>
    </row>
    <row r="5119" spans="1:9" ht="25.35" customHeight="1">
      <c r="A5119" s="81">
        <v>38567</v>
      </c>
      <c r="B5119" s="80">
        <v>0</v>
      </c>
      <c r="C5119" s="80">
        <v>0</v>
      </c>
      <c r="D5119" s="80">
        <v>0</v>
      </c>
      <c r="E5119" s="80">
        <v>2.2174999999999998</v>
      </c>
      <c r="F5119" s="79">
        <v>0</v>
      </c>
      <c r="G5119" s="79">
        <v>8503616265</v>
      </c>
      <c r="H5119" s="123">
        <v>18856.768824347098</v>
      </c>
      <c r="I5119" s="124"/>
    </row>
    <row r="5120" spans="1:9" ht="25.35" customHeight="1">
      <c r="A5120" s="81">
        <v>38566</v>
      </c>
      <c r="B5120" s="80">
        <v>0</v>
      </c>
      <c r="C5120" s="80">
        <v>0</v>
      </c>
      <c r="D5120" s="80">
        <v>0</v>
      </c>
      <c r="E5120" s="80">
        <v>2.2949999999999999</v>
      </c>
      <c r="F5120" s="79">
        <v>0</v>
      </c>
      <c r="G5120" s="79">
        <v>8503616265</v>
      </c>
      <c r="H5120" s="123">
        <v>19515.799976949402</v>
      </c>
      <c r="I5120" s="124"/>
    </row>
    <row r="5121" spans="1:9" ht="25.35" customHeight="1">
      <c r="A5121" s="81">
        <v>38565</v>
      </c>
      <c r="B5121" s="80">
        <v>0</v>
      </c>
      <c r="C5121" s="80">
        <v>0</v>
      </c>
      <c r="D5121" s="80">
        <v>0</v>
      </c>
      <c r="E5121" s="80">
        <v>2.2625000000000002</v>
      </c>
      <c r="F5121" s="79">
        <v>0</v>
      </c>
      <c r="G5121" s="79">
        <v>8503616265</v>
      </c>
      <c r="H5121" s="123">
        <v>19239.432205046502</v>
      </c>
      <c r="I5121" s="124"/>
    </row>
    <row r="5122" spans="1:9" ht="25.35" customHeight="1">
      <c r="A5122" s="81">
        <v>38562</v>
      </c>
      <c r="B5122" s="80">
        <v>0</v>
      </c>
      <c r="C5122" s="80">
        <v>0</v>
      </c>
      <c r="D5122" s="80">
        <v>0</v>
      </c>
      <c r="E5122" s="80">
        <v>2.2749999999999999</v>
      </c>
      <c r="F5122" s="79">
        <v>0</v>
      </c>
      <c r="G5122" s="79">
        <v>8503616265</v>
      </c>
      <c r="H5122" s="123">
        <v>19345.727813843001</v>
      </c>
      <c r="I5122" s="124"/>
    </row>
    <row r="5123" spans="1:9" ht="25.35" customHeight="1">
      <c r="A5123" s="81">
        <v>38561</v>
      </c>
      <c r="B5123" s="80">
        <v>0</v>
      </c>
      <c r="C5123" s="80">
        <v>0</v>
      </c>
      <c r="D5123" s="80">
        <v>0</v>
      </c>
      <c r="E5123" s="80">
        <v>2.29</v>
      </c>
      <c r="F5123" s="79">
        <v>0</v>
      </c>
      <c r="G5123" s="79">
        <v>8503616265</v>
      </c>
      <c r="H5123" s="123">
        <v>19473.2809224628</v>
      </c>
      <c r="I5123" s="124"/>
    </row>
    <row r="5124" spans="1:9" ht="25.35" customHeight="1">
      <c r="A5124" s="81">
        <v>38560</v>
      </c>
      <c r="B5124" s="80">
        <v>0</v>
      </c>
      <c r="C5124" s="80">
        <v>0</v>
      </c>
      <c r="D5124" s="80">
        <v>0</v>
      </c>
      <c r="E5124" s="80">
        <v>2.35</v>
      </c>
      <c r="F5124" s="79">
        <v>0</v>
      </c>
      <c r="G5124" s="79">
        <v>8503616265</v>
      </c>
      <c r="H5124" s="123">
        <v>19983.497411781998</v>
      </c>
      <c r="I5124" s="124"/>
    </row>
    <row r="5125" spans="1:9" ht="25.35" customHeight="1">
      <c r="A5125" s="81">
        <v>38559</v>
      </c>
      <c r="B5125" s="80">
        <v>0</v>
      </c>
      <c r="C5125" s="80">
        <v>0</v>
      </c>
      <c r="D5125" s="80">
        <v>0</v>
      </c>
      <c r="E5125" s="80">
        <v>2.3224999999999998</v>
      </c>
      <c r="F5125" s="79">
        <v>0</v>
      </c>
      <c r="G5125" s="79">
        <v>8503616265</v>
      </c>
      <c r="H5125" s="123">
        <v>19749.6486943657</v>
      </c>
      <c r="I5125" s="124"/>
    </row>
    <row r="5126" spans="1:9" ht="25.35" customHeight="1">
      <c r="A5126" s="81">
        <v>38558</v>
      </c>
      <c r="B5126" s="80">
        <v>0</v>
      </c>
      <c r="C5126" s="80">
        <v>0</v>
      </c>
      <c r="D5126" s="80">
        <v>0</v>
      </c>
      <c r="E5126" s="80">
        <v>2.2925</v>
      </c>
      <c r="F5126" s="79">
        <v>0</v>
      </c>
      <c r="G5126" s="79">
        <v>8503616265</v>
      </c>
      <c r="H5126" s="123">
        <v>19494.540449706099</v>
      </c>
      <c r="I5126" s="124"/>
    </row>
    <row r="5127" spans="1:9" ht="25.35" customHeight="1">
      <c r="A5127" s="81">
        <v>38555</v>
      </c>
      <c r="B5127" s="80">
        <v>0</v>
      </c>
      <c r="C5127" s="80">
        <v>0</v>
      </c>
      <c r="D5127" s="80">
        <v>0</v>
      </c>
      <c r="E5127" s="80">
        <v>2.2774999999999999</v>
      </c>
      <c r="F5127" s="79">
        <v>0</v>
      </c>
      <c r="G5127" s="79">
        <v>8503616265</v>
      </c>
      <c r="H5127" s="123">
        <v>19366.9853136663</v>
      </c>
      <c r="I5127" s="124"/>
    </row>
    <row r="5128" spans="1:9" ht="25.35" customHeight="1">
      <c r="A5128" s="81">
        <v>38554</v>
      </c>
      <c r="B5128" s="80">
        <v>0</v>
      </c>
      <c r="C5128" s="80">
        <v>0</v>
      </c>
      <c r="D5128" s="80">
        <v>0</v>
      </c>
      <c r="E5128" s="80">
        <v>2.2675000000000001</v>
      </c>
      <c r="F5128" s="79">
        <v>0</v>
      </c>
      <c r="G5128" s="79">
        <v>8503616265</v>
      </c>
      <c r="H5128" s="123">
        <v>19281.9492321131</v>
      </c>
      <c r="I5128" s="124"/>
    </row>
    <row r="5129" spans="1:9" ht="25.35" customHeight="1">
      <c r="A5129" s="81">
        <v>38553</v>
      </c>
      <c r="B5129" s="80">
        <v>0</v>
      </c>
      <c r="C5129" s="80">
        <v>0</v>
      </c>
      <c r="D5129" s="80">
        <v>0</v>
      </c>
      <c r="E5129" s="80">
        <v>2.27</v>
      </c>
      <c r="F5129" s="79">
        <v>0</v>
      </c>
      <c r="G5129" s="79">
        <v>8503616265</v>
      </c>
      <c r="H5129" s="123">
        <v>19303.208759356399</v>
      </c>
      <c r="I5129" s="124"/>
    </row>
    <row r="5130" spans="1:9" ht="25.35" customHeight="1">
      <c r="A5130" s="81">
        <v>38552</v>
      </c>
      <c r="B5130" s="80">
        <v>0</v>
      </c>
      <c r="C5130" s="80">
        <v>0</v>
      </c>
      <c r="D5130" s="80">
        <v>0</v>
      </c>
      <c r="E5130" s="80">
        <v>2.2675000000000001</v>
      </c>
      <c r="F5130" s="79">
        <v>0</v>
      </c>
      <c r="G5130" s="79">
        <v>8503616265</v>
      </c>
      <c r="H5130" s="123">
        <v>19281.9492321131</v>
      </c>
      <c r="I5130" s="124"/>
    </row>
    <row r="5131" spans="1:9" ht="25.35" customHeight="1">
      <c r="A5131" s="81">
        <v>38551</v>
      </c>
      <c r="B5131" s="80">
        <v>0</v>
      </c>
      <c r="C5131" s="80">
        <v>0</v>
      </c>
      <c r="D5131" s="80">
        <v>0</v>
      </c>
      <c r="E5131" s="80">
        <v>2.29</v>
      </c>
      <c r="F5131" s="79">
        <v>0</v>
      </c>
      <c r="G5131" s="79">
        <v>8503616265</v>
      </c>
      <c r="H5131" s="123">
        <v>19473.2809224628</v>
      </c>
      <c r="I5131" s="124"/>
    </row>
    <row r="5132" spans="1:9" ht="25.35" customHeight="1">
      <c r="A5132" s="81">
        <v>38548</v>
      </c>
      <c r="B5132" s="80">
        <v>0</v>
      </c>
      <c r="C5132" s="80">
        <v>0</v>
      </c>
      <c r="D5132" s="80">
        <v>0</v>
      </c>
      <c r="E5132" s="80">
        <v>2.2999999999999998</v>
      </c>
      <c r="F5132" s="79">
        <v>0</v>
      </c>
      <c r="G5132" s="79">
        <v>8503616265</v>
      </c>
      <c r="H5132" s="123">
        <v>19558.317004016</v>
      </c>
      <c r="I5132" s="124"/>
    </row>
    <row r="5133" spans="1:9" ht="25.35" customHeight="1">
      <c r="A5133" s="81">
        <v>38547</v>
      </c>
      <c r="B5133" s="80">
        <v>0</v>
      </c>
      <c r="C5133" s="80">
        <v>0</v>
      </c>
      <c r="D5133" s="80">
        <v>0</v>
      </c>
      <c r="E5133" s="80">
        <v>2.3250000000000002</v>
      </c>
      <c r="F5133" s="79">
        <v>0</v>
      </c>
      <c r="G5133" s="79">
        <v>8503616265</v>
      </c>
      <c r="H5133" s="123">
        <v>19770.908221608999</v>
      </c>
      <c r="I5133" s="124"/>
    </row>
    <row r="5134" spans="1:9" ht="25.35" customHeight="1">
      <c r="A5134" s="81">
        <v>38546</v>
      </c>
      <c r="B5134" s="80">
        <v>0</v>
      </c>
      <c r="C5134" s="80">
        <v>0</v>
      </c>
      <c r="D5134" s="80">
        <v>0</v>
      </c>
      <c r="E5134" s="80">
        <v>2.3149999999999999</v>
      </c>
      <c r="F5134" s="79">
        <v>0</v>
      </c>
      <c r="G5134" s="79">
        <v>8503616265</v>
      </c>
      <c r="H5134" s="123">
        <v>19685.872140055799</v>
      </c>
      <c r="I5134" s="124"/>
    </row>
    <row r="5135" spans="1:9" ht="25.35" customHeight="1">
      <c r="A5135" s="81">
        <v>38545</v>
      </c>
      <c r="B5135" s="80">
        <v>0</v>
      </c>
      <c r="C5135" s="80">
        <v>0</v>
      </c>
      <c r="D5135" s="80">
        <v>0</v>
      </c>
      <c r="E5135" s="80">
        <v>2.3149999999999999</v>
      </c>
      <c r="F5135" s="79">
        <v>0</v>
      </c>
      <c r="G5135" s="79">
        <v>8503616265</v>
      </c>
      <c r="H5135" s="123">
        <v>19685.872140055799</v>
      </c>
      <c r="I5135" s="124"/>
    </row>
    <row r="5136" spans="1:9" ht="25.35" customHeight="1">
      <c r="A5136" s="81">
        <v>38544</v>
      </c>
      <c r="B5136" s="80">
        <v>0</v>
      </c>
      <c r="C5136" s="80">
        <v>0</v>
      </c>
      <c r="D5136" s="80">
        <v>0</v>
      </c>
      <c r="E5136" s="80">
        <v>2.2974999999999999</v>
      </c>
      <c r="F5136" s="79">
        <v>0</v>
      </c>
      <c r="G5136" s="79">
        <v>8503616265</v>
      </c>
      <c r="H5136" s="123">
        <v>19537.057476772701</v>
      </c>
      <c r="I5136" s="124"/>
    </row>
    <row r="5137" spans="1:9" ht="25.35" customHeight="1">
      <c r="A5137" s="81">
        <v>38541</v>
      </c>
      <c r="B5137" s="80">
        <v>0</v>
      </c>
      <c r="C5137" s="80">
        <v>0</v>
      </c>
      <c r="D5137" s="80">
        <v>0</v>
      </c>
      <c r="E5137" s="80">
        <v>2.29</v>
      </c>
      <c r="F5137" s="79">
        <v>0</v>
      </c>
      <c r="G5137" s="79">
        <v>8503616265</v>
      </c>
      <c r="H5137" s="123">
        <v>19473.2809224628</v>
      </c>
      <c r="I5137" s="124"/>
    </row>
    <row r="5138" spans="1:9" ht="25.35" customHeight="1">
      <c r="A5138" s="81">
        <v>38540</v>
      </c>
      <c r="B5138" s="80">
        <v>0</v>
      </c>
      <c r="C5138" s="80">
        <v>0</v>
      </c>
      <c r="D5138" s="80">
        <v>0</v>
      </c>
      <c r="E5138" s="80">
        <v>2.2549999999999999</v>
      </c>
      <c r="F5138" s="79">
        <v>0</v>
      </c>
      <c r="G5138" s="79">
        <v>8503616265</v>
      </c>
      <c r="H5138" s="123">
        <v>19175.655650736699</v>
      </c>
      <c r="I5138" s="124"/>
    </row>
    <row r="5139" spans="1:9" ht="25.35" customHeight="1">
      <c r="A5139" s="81">
        <v>38539</v>
      </c>
      <c r="B5139" s="80">
        <v>0</v>
      </c>
      <c r="C5139" s="80">
        <v>0</v>
      </c>
      <c r="D5139" s="80">
        <v>0</v>
      </c>
      <c r="E5139" s="80">
        <v>2.2974999999999999</v>
      </c>
      <c r="F5139" s="79">
        <v>0</v>
      </c>
      <c r="G5139" s="79">
        <v>8503616265</v>
      </c>
      <c r="H5139" s="123">
        <v>19537.057476772701</v>
      </c>
      <c r="I5139" s="124"/>
    </row>
    <row r="5140" spans="1:9" ht="25.35" customHeight="1">
      <c r="A5140" s="81">
        <v>38538</v>
      </c>
      <c r="B5140" s="80">
        <v>0</v>
      </c>
      <c r="C5140" s="80">
        <v>0</v>
      </c>
      <c r="D5140" s="80">
        <v>0</v>
      </c>
      <c r="E5140" s="80">
        <v>2.3250000000000002</v>
      </c>
      <c r="F5140" s="79">
        <v>0</v>
      </c>
      <c r="G5140" s="79">
        <v>8503616265</v>
      </c>
      <c r="H5140" s="123">
        <v>19770.908221608999</v>
      </c>
      <c r="I5140" s="124"/>
    </row>
    <row r="5141" spans="1:9" ht="25.35" customHeight="1">
      <c r="A5141" s="81">
        <v>38537</v>
      </c>
      <c r="B5141" s="80">
        <v>0</v>
      </c>
      <c r="C5141" s="80">
        <v>0</v>
      </c>
      <c r="D5141" s="80">
        <v>0</v>
      </c>
      <c r="E5141" s="80">
        <v>2.33</v>
      </c>
      <c r="F5141" s="79">
        <v>0</v>
      </c>
      <c r="G5141" s="79">
        <v>8503616265</v>
      </c>
      <c r="H5141" s="123">
        <v>19813.425248675601</v>
      </c>
      <c r="I5141" s="124"/>
    </row>
    <row r="5142" spans="1:9" ht="25.35" customHeight="1">
      <c r="A5142" s="81">
        <v>38534</v>
      </c>
      <c r="B5142" s="80">
        <v>0</v>
      </c>
      <c r="C5142" s="80">
        <v>0</v>
      </c>
      <c r="D5142" s="80">
        <v>0</v>
      </c>
      <c r="E5142" s="80">
        <v>2.3275000000000001</v>
      </c>
      <c r="F5142" s="79">
        <v>0</v>
      </c>
      <c r="G5142" s="79">
        <v>8503616265</v>
      </c>
      <c r="H5142" s="123">
        <v>19792.167748852298</v>
      </c>
      <c r="I5142" s="124"/>
    </row>
    <row r="5143" spans="1:9" ht="25.35" customHeight="1">
      <c r="A5143" s="81">
        <v>38533</v>
      </c>
      <c r="B5143" s="80">
        <v>0</v>
      </c>
      <c r="C5143" s="80">
        <v>0</v>
      </c>
      <c r="D5143" s="80">
        <v>0</v>
      </c>
      <c r="E5143" s="80">
        <v>2.2999999999999998</v>
      </c>
      <c r="F5143" s="79">
        <v>0</v>
      </c>
      <c r="G5143" s="79">
        <v>8503616265</v>
      </c>
      <c r="H5143" s="123">
        <v>19558.317004016</v>
      </c>
      <c r="I5143" s="124"/>
    </row>
    <row r="5144" spans="1:9" ht="25.35" customHeight="1">
      <c r="A5144" s="81">
        <v>38532</v>
      </c>
      <c r="B5144" s="80">
        <v>0</v>
      </c>
      <c r="C5144" s="80">
        <v>0</v>
      </c>
      <c r="D5144" s="80">
        <v>0</v>
      </c>
      <c r="E5144" s="80">
        <v>2.2825000000000002</v>
      </c>
      <c r="F5144" s="79">
        <v>0</v>
      </c>
      <c r="G5144" s="79">
        <v>8503616265</v>
      </c>
      <c r="H5144" s="123">
        <v>19409.504368152899</v>
      </c>
      <c r="I5144" s="124"/>
    </row>
    <row r="5145" spans="1:9" ht="25.35" customHeight="1">
      <c r="A5145" s="81">
        <v>38531</v>
      </c>
      <c r="B5145" s="80">
        <v>0</v>
      </c>
      <c r="C5145" s="80">
        <v>0</v>
      </c>
      <c r="D5145" s="80">
        <v>0</v>
      </c>
      <c r="E5145" s="80">
        <v>2.2400000000000002</v>
      </c>
      <c r="F5145" s="79">
        <v>0</v>
      </c>
      <c r="G5145" s="79">
        <v>8503616265</v>
      </c>
      <c r="H5145" s="123">
        <v>19048.100514696798</v>
      </c>
      <c r="I5145" s="124"/>
    </row>
    <row r="5146" spans="1:9" ht="25.35" customHeight="1">
      <c r="A5146" s="81">
        <v>38530</v>
      </c>
      <c r="B5146" s="80">
        <v>0</v>
      </c>
      <c r="C5146" s="80">
        <v>0</v>
      </c>
      <c r="D5146" s="80">
        <v>0</v>
      </c>
      <c r="E5146" s="80">
        <v>2.2050000000000001</v>
      </c>
      <c r="F5146" s="79">
        <v>0</v>
      </c>
      <c r="G5146" s="79">
        <v>8503616265</v>
      </c>
      <c r="H5146" s="123">
        <v>18750.473215550599</v>
      </c>
      <c r="I5146" s="124"/>
    </row>
    <row r="5147" spans="1:9" ht="25.35" customHeight="1">
      <c r="A5147" s="81">
        <v>38527</v>
      </c>
      <c r="B5147" s="80">
        <v>0</v>
      </c>
      <c r="C5147" s="80">
        <v>0</v>
      </c>
      <c r="D5147" s="80">
        <v>0</v>
      </c>
      <c r="E5147" s="80">
        <v>2.23</v>
      </c>
      <c r="F5147" s="79">
        <v>0</v>
      </c>
      <c r="G5147" s="79">
        <v>8503616265</v>
      </c>
      <c r="H5147" s="123">
        <v>18963.064433143601</v>
      </c>
      <c r="I5147" s="124"/>
    </row>
    <row r="5148" spans="1:9" ht="25.35" customHeight="1">
      <c r="A5148" s="81">
        <v>38526</v>
      </c>
      <c r="B5148" s="80">
        <v>0</v>
      </c>
      <c r="C5148" s="80">
        <v>0</v>
      </c>
      <c r="D5148" s="80">
        <v>0</v>
      </c>
      <c r="E5148" s="80">
        <v>2.2599999999999998</v>
      </c>
      <c r="F5148" s="79">
        <v>0</v>
      </c>
      <c r="G5148" s="79">
        <v>8503616265</v>
      </c>
      <c r="H5148" s="123">
        <v>19218.172677803199</v>
      </c>
      <c r="I5148" s="124"/>
    </row>
    <row r="5149" spans="1:9" ht="25.35" customHeight="1">
      <c r="A5149" s="81">
        <v>38525</v>
      </c>
      <c r="B5149" s="80">
        <v>0</v>
      </c>
      <c r="C5149" s="80">
        <v>0</v>
      </c>
      <c r="D5149" s="80">
        <v>0</v>
      </c>
      <c r="E5149" s="80">
        <v>2.1749999999999998</v>
      </c>
      <c r="F5149" s="79">
        <v>0</v>
      </c>
      <c r="G5149" s="79">
        <v>8503616265</v>
      </c>
      <c r="H5149" s="123">
        <v>18495.364970891002</v>
      </c>
      <c r="I5149" s="124"/>
    </row>
    <row r="5150" spans="1:9" ht="25.35" customHeight="1">
      <c r="A5150" s="81">
        <v>38524</v>
      </c>
      <c r="B5150" s="80">
        <v>0</v>
      </c>
      <c r="C5150" s="80">
        <v>0</v>
      </c>
      <c r="D5150" s="80">
        <v>0</v>
      </c>
      <c r="E5150" s="80">
        <v>2.1625000000000001</v>
      </c>
      <c r="F5150" s="79">
        <v>0</v>
      </c>
      <c r="G5150" s="79">
        <v>8503616265</v>
      </c>
      <c r="H5150" s="123">
        <v>18389.069362094499</v>
      </c>
      <c r="I5150" s="124"/>
    </row>
    <row r="5151" spans="1:9" ht="25.35" customHeight="1">
      <c r="A5151" s="81">
        <v>38523</v>
      </c>
      <c r="B5151" s="80">
        <v>0</v>
      </c>
      <c r="C5151" s="80">
        <v>0</v>
      </c>
      <c r="D5151" s="80">
        <v>0</v>
      </c>
      <c r="E5151" s="80">
        <v>2.16</v>
      </c>
      <c r="F5151" s="79">
        <v>0</v>
      </c>
      <c r="G5151" s="79">
        <v>8503616265</v>
      </c>
      <c r="H5151" s="123">
        <v>18367.811862271199</v>
      </c>
      <c r="I5151" s="124"/>
    </row>
    <row r="5152" spans="1:9" ht="25.35" customHeight="1">
      <c r="A5152" s="81">
        <v>38520</v>
      </c>
      <c r="B5152" s="80">
        <v>0</v>
      </c>
      <c r="C5152" s="80">
        <v>0</v>
      </c>
      <c r="D5152" s="80">
        <v>0</v>
      </c>
      <c r="E5152" s="80">
        <v>2.1800000000000002</v>
      </c>
      <c r="F5152" s="79">
        <v>0</v>
      </c>
      <c r="G5152" s="79">
        <v>8503616265</v>
      </c>
      <c r="H5152" s="123">
        <v>18537.8840253776</v>
      </c>
      <c r="I5152" s="124"/>
    </row>
    <row r="5153" spans="1:9" ht="25.35" customHeight="1">
      <c r="A5153" s="81">
        <v>38519</v>
      </c>
      <c r="B5153" s="80">
        <v>0</v>
      </c>
      <c r="C5153" s="80">
        <v>0</v>
      </c>
      <c r="D5153" s="80">
        <v>0</v>
      </c>
      <c r="E5153" s="80">
        <v>2.1875</v>
      </c>
      <c r="F5153" s="79">
        <v>0</v>
      </c>
      <c r="G5153" s="79">
        <v>8503616265</v>
      </c>
      <c r="H5153" s="123">
        <v>18601.660579687501</v>
      </c>
      <c r="I5153" s="124"/>
    </row>
    <row r="5154" spans="1:9" ht="25.35" customHeight="1">
      <c r="A5154" s="81">
        <v>38518</v>
      </c>
      <c r="B5154" s="80">
        <v>0</v>
      </c>
      <c r="C5154" s="80">
        <v>0</v>
      </c>
      <c r="D5154" s="80">
        <v>0</v>
      </c>
      <c r="E5154" s="80">
        <v>2.1850000000000001</v>
      </c>
      <c r="F5154" s="79">
        <v>0</v>
      </c>
      <c r="G5154" s="79">
        <v>8503616265</v>
      </c>
      <c r="H5154" s="123">
        <v>18580.401052444198</v>
      </c>
      <c r="I5154" s="124"/>
    </row>
    <row r="5155" spans="1:9" ht="25.35" customHeight="1">
      <c r="A5155" s="81">
        <v>38517</v>
      </c>
      <c r="B5155" s="80">
        <v>0</v>
      </c>
      <c r="C5155" s="80">
        <v>0</v>
      </c>
      <c r="D5155" s="80">
        <v>0</v>
      </c>
      <c r="E5155" s="80">
        <v>2.2250000000000001</v>
      </c>
      <c r="F5155" s="79">
        <v>0</v>
      </c>
      <c r="G5155" s="79">
        <v>8503616265</v>
      </c>
      <c r="H5155" s="123">
        <v>18920.545378657</v>
      </c>
      <c r="I5155" s="124"/>
    </row>
    <row r="5156" spans="1:9" ht="25.35" customHeight="1">
      <c r="A5156" s="81">
        <v>38516</v>
      </c>
      <c r="B5156" s="80">
        <v>0</v>
      </c>
      <c r="C5156" s="80">
        <v>0</v>
      </c>
      <c r="D5156" s="80">
        <v>0</v>
      </c>
      <c r="E5156" s="80">
        <v>2.2025000000000001</v>
      </c>
      <c r="F5156" s="79">
        <v>0</v>
      </c>
      <c r="G5156" s="79">
        <v>8503616265</v>
      </c>
      <c r="H5156" s="123">
        <v>18729.2157157273</v>
      </c>
      <c r="I5156" s="124"/>
    </row>
    <row r="5157" spans="1:9" ht="25.35" customHeight="1">
      <c r="A5157" s="81">
        <v>38513</v>
      </c>
      <c r="B5157" s="80">
        <v>0</v>
      </c>
      <c r="C5157" s="80">
        <v>0</v>
      </c>
      <c r="D5157" s="80">
        <v>0</v>
      </c>
      <c r="E5157" s="80">
        <v>2.1974999999999998</v>
      </c>
      <c r="F5157" s="79">
        <v>0</v>
      </c>
      <c r="G5157" s="79">
        <v>8503616265</v>
      </c>
      <c r="H5157" s="123">
        <v>18686.696661240701</v>
      </c>
      <c r="I5157" s="124"/>
    </row>
    <row r="5158" spans="1:9" ht="25.35" customHeight="1">
      <c r="A5158" s="81">
        <v>38512</v>
      </c>
      <c r="B5158" s="80">
        <v>0</v>
      </c>
      <c r="C5158" s="80">
        <v>0</v>
      </c>
      <c r="D5158" s="80">
        <v>0</v>
      </c>
      <c r="E5158" s="80">
        <v>2.2075</v>
      </c>
      <c r="F5158" s="79">
        <v>0</v>
      </c>
      <c r="G5158" s="79">
        <v>8503616265</v>
      </c>
      <c r="H5158" s="123">
        <v>18771.732742793902</v>
      </c>
      <c r="I5158" s="124"/>
    </row>
    <row r="5159" spans="1:9" ht="25.35" customHeight="1">
      <c r="A5159" s="81">
        <v>38511</v>
      </c>
      <c r="B5159" s="80">
        <v>0</v>
      </c>
      <c r="C5159" s="80">
        <v>0</v>
      </c>
      <c r="D5159" s="80">
        <v>0</v>
      </c>
      <c r="E5159" s="80">
        <v>2.2200000000000002</v>
      </c>
      <c r="F5159" s="79">
        <v>0</v>
      </c>
      <c r="G5159" s="79">
        <v>8503616265</v>
      </c>
      <c r="H5159" s="123">
        <v>18878.028351590401</v>
      </c>
      <c r="I5159" s="124"/>
    </row>
    <row r="5160" spans="1:9" ht="25.35" customHeight="1">
      <c r="A5160" s="81">
        <v>38510</v>
      </c>
      <c r="B5160" s="80">
        <v>0</v>
      </c>
      <c r="C5160" s="80">
        <v>0</v>
      </c>
      <c r="D5160" s="80">
        <v>0</v>
      </c>
      <c r="E5160" s="80">
        <v>2.1800000000000002</v>
      </c>
      <c r="F5160" s="79">
        <v>0</v>
      </c>
      <c r="G5160" s="79">
        <v>8503616265</v>
      </c>
      <c r="H5160" s="123">
        <v>18537.8840253776</v>
      </c>
      <c r="I5160" s="124"/>
    </row>
    <row r="5161" spans="1:9" ht="25.35" customHeight="1">
      <c r="A5161" s="81">
        <v>38509</v>
      </c>
      <c r="B5161" s="80">
        <v>0</v>
      </c>
      <c r="C5161" s="80">
        <v>0</v>
      </c>
      <c r="D5161" s="80">
        <v>0</v>
      </c>
      <c r="E5161" s="80">
        <v>2.1425000000000001</v>
      </c>
      <c r="F5161" s="79">
        <v>0</v>
      </c>
      <c r="G5161" s="79">
        <v>8503616265</v>
      </c>
      <c r="H5161" s="123">
        <v>18218.997198988101</v>
      </c>
      <c r="I5161" s="124"/>
    </row>
    <row r="5162" spans="1:9" ht="25.35" customHeight="1">
      <c r="A5162" s="81">
        <v>38506</v>
      </c>
      <c r="B5162" s="80">
        <v>0</v>
      </c>
      <c r="C5162" s="80">
        <v>0</v>
      </c>
      <c r="D5162" s="80">
        <v>0</v>
      </c>
      <c r="E5162" s="80">
        <v>2.1675</v>
      </c>
      <c r="F5162" s="79">
        <v>0</v>
      </c>
      <c r="G5162" s="79">
        <v>8503616265</v>
      </c>
      <c r="H5162" s="123">
        <v>18431.5884165811</v>
      </c>
      <c r="I5162" s="124"/>
    </row>
    <row r="5163" spans="1:9" ht="25.35" customHeight="1">
      <c r="A5163" s="81">
        <v>38505</v>
      </c>
      <c r="B5163" s="80">
        <v>0</v>
      </c>
      <c r="C5163" s="80">
        <v>0</v>
      </c>
      <c r="D5163" s="80">
        <v>0</v>
      </c>
      <c r="E5163" s="80">
        <v>2.1475</v>
      </c>
      <c r="F5163" s="79">
        <v>0</v>
      </c>
      <c r="G5163" s="79">
        <v>8503616265</v>
      </c>
      <c r="H5163" s="123">
        <v>18261.5162534747</v>
      </c>
      <c r="I5163" s="124"/>
    </row>
    <row r="5164" spans="1:9" ht="25.35" customHeight="1">
      <c r="A5164" s="81">
        <v>38504</v>
      </c>
      <c r="B5164" s="80">
        <v>0</v>
      </c>
      <c r="C5164" s="80">
        <v>0</v>
      </c>
      <c r="D5164" s="80">
        <v>0</v>
      </c>
      <c r="E5164" s="80">
        <v>2.1425000000000001</v>
      </c>
      <c r="F5164" s="79">
        <v>0</v>
      </c>
      <c r="G5164" s="79">
        <v>8503616265</v>
      </c>
      <c r="H5164" s="123">
        <v>18218.997198988101</v>
      </c>
      <c r="I5164" s="124"/>
    </row>
    <row r="5165" spans="1:9" ht="25.35" customHeight="1">
      <c r="A5165" s="81">
        <v>38503</v>
      </c>
      <c r="B5165" s="80">
        <v>0</v>
      </c>
      <c r="C5165" s="80">
        <v>0</v>
      </c>
      <c r="D5165" s="80">
        <v>0</v>
      </c>
      <c r="E5165" s="80">
        <v>2.1324999999999998</v>
      </c>
      <c r="F5165" s="79">
        <v>0</v>
      </c>
      <c r="G5165" s="79">
        <v>8503616265</v>
      </c>
      <c r="H5165" s="123">
        <v>18133.961117434901</v>
      </c>
      <c r="I5165" s="124"/>
    </row>
    <row r="5166" spans="1:9" ht="25.35" customHeight="1">
      <c r="A5166" s="81">
        <v>38499</v>
      </c>
      <c r="B5166" s="80">
        <v>0</v>
      </c>
      <c r="C5166" s="80">
        <v>0</v>
      </c>
      <c r="D5166" s="80">
        <v>0</v>
      </c>
      <c r="E5166" s="80">
        <v>2.13</v>
      </c>
      <c r="F5166" s="79">
        <v>0</v>
      </c>
      <c r="G5166" s="79">
        <v>8503616265</v>
      </c>
      <c r="H5166" s="123">
        <v>18112.703617611602</v>
      </c>
      <c r="I5166" s="124"/>
    </row>
    <row r="5167" spans="1:9" ht="25.35" customHeight="1">
      <c r="A5167" s="81">
        <v>38498</v>
      </c>
      <c r="B5167" s="80">
        <v>0</v>
      </c>
      <c r="C5167" s="80">
        <v>0</v>
      </c>
      <c r="D5167" s="80">
        <v>0</v>
      </c>
      <c r="E5167" s="80">
        <v>2.1524999999999999</v>
      </c>
      <c r="F5167" s="79">
        <v>0</v>
      </c>
      <c r="G5167" s="79">
        <v>8503616265</v>
      </c>
      <c r="H5167" s="123">
        <v>18304.033280541302</v>
      </c>
      <c r="I5167" s="124"/>
    </row>
    <row r="5168" spans="1:9" ht="25.35" customHeight="1">
      <c r="A5168" s="81">
        <v>38497</v>
      </c>
      <c r="B5168" s="80">
        <v>0</v>
      </c>
      <c r="C5168" s="80">
        <v>0</v>
      </c>
      <c r="D5168" s="80">
        <v>0</v>
      </c>
      <c r="E5168" s="80">
        <v>2.13</v>
      </c>
      <c r="F5168" s="79">
        <v>0</v>
      </c>
      <c r="G5168" s="79">
        <v>8503616265</v>
      </c>
      <c r="H5168" s="123">
        <v>18112.703617611602</v>
      </c>
      <c r="I5168" s="124"/>
    </row>
    <row r="5169" spans="1:9" ht="25.35" customHeight="1">
      <c r="A5169" s="81">
        <v>38496</v>
      </c>
      <c r="B5169" s="80">
        <v>0</v>
      </c>
      <c r="C5169" s="80">
        <v>0</v>
      </c>
      <c r="D5169" s="80">
        <v>0</v>
      </c>
      <c r="E5169" s="80">
        <v>2.145</v>
      </c>
      <c r="F5169" s="79">
        <v>0</v>
      </c>
      <c r="G5169" s="79">
        <v>8503616265</v>
      </c>
      <c r="H5169" s="123">
        <v>18240.256726231401</v>
      </c>
      <c r="I5169" s="124"/>
    </row>
    <row r="5170" spans="1:9" ht="25.35" customHeight="1">
      <c r="A5170" s="81">
        <v>38495</v>
      </c>
      <c r="B5170" s="80">
        <v>0</v>
      </c>
      <c r="C5170" s="80">
        <v>0</v>
      </c>
      <c r="D5170" s="80">
        <v>0</v>
      </c>
      <c r="E5170" s="80">
        <v>2.16</v>
      </c>
      <c r="F5170" s="79">
        <v>0</v>
      </c>
      <c r="G5170" s="79">
        <v>8503616265</v>
      </c>
      <c r="H5170" s="123">
        <v>18367.811862271199</v>
      </c>
      <c r="I5170" s="124"/>
    </row>
    <row r="5171" spans="1:9" ht="25.35" customHeight="1">
      <c r="A5171" s="81">
        <v>38492</v>
      </c>
      <c r="B5171" s="80">
        <v>0</v>
      </c>
      <c r="C5171" s="80">
        <v>0</v>
      </c>
      <c r="D5171" s="80">
        <v>0</v>
      </c>
      <c r="E5171" s="80">
        <v>2.1324999999999998</v>
      </c>
      <c r="F5171" s="79">
        <v>0</v>
      </c>
      <c r="G5171" s="79">
        <v>8503616265</v>
      </c>
      <c r="H5171" s="123">
        <v>18133.961117434901</v>
      </c>
      <c r="I5171" s="124"/>
    </row>
    <row r="5172" spans="1:9" ht="25.35" customHeight="1">
      <c r="A5172" s="81">
        <v>38491</v>
      </c>
      <c r="B5172" s="80">
        <v>0</v>
      </c>
      <c r="C5172" s="80">
        <v>0</v>
      </c>
      <c r="D5172" s="80">
        <v>0</v>
      </c>
      <c r="E5172" s="80">
        <v>2.14</v>
      </c>
      <c r="F5172" s="79">
        <v>0</v>
      </c>
      <c r="G5172" s="79">
        <v>8503616265</v>
      </c>
      <c r="H5172" s="123">
        <v>18197.739699164798</v>
      </c>
      <c r="I5172" s="124"/>
    </row>
    <row r="5173" spans="1:9" ht="25.35" customHeight="1">
      <c r="A5173" s="81">
        <v>38490</v>
      </c>
      <c r="B5173" s="80">
        <v>0</v>
      </c>
      <c r="C5173" s="80">
        <v>0</v>
      </c>
      <c r="D5173" s="80">
        <v>0</v>
      </c>
      <c r="E5173" s="80">
        <v>2.0125000000000002</v>
      </c>
      <c r="F5173" s="79">
        <v>0</v>
      </c>
      <c r="G5173" s="79">
        <v>8503616265</v>
      </c>
      <c r="H5173" s="123">
        <v>17113.528138796501</v>
      </c>
      <c r="I5173" s="124"/>
    </row>
    <row r="5174" spans="1:9" ht="25.35" customHeight="1">
      <c r="A5174" s="81">
        <v>38489</v>
      </c>
      <c r="B5174" s="80">
        <v>0</v>
      </c>
      <c r="C5174" s="80">
        <v>0</v>
      </c>
      <c r="D5174" s="80">
        <v>0</v>
      </c>
      <c r="E5174" s="80">
        <v>1.99</v>
      </c>
      <c r="F5174" s="79">
        <v>0</v>
      </c>
      <c r="G5174" s="79">
        <v>8503616265</v>
      </c>
      <c r="H5174" s="123">
        <v>16922.196448446801</v>
      </c>
      <c r="I5174" s="124"/>
    </row>
    <row r="5175" spans="1:9" ht="25.35" customHeight="1">
      <c r="A5175" s="81">
        <v>38488</v>
      </c>
      <c r="B5175" s="80">
        <v>0</v>
      </c>
      <c r="C5175" s="80">
        <v>0</v>
      </c>
      <c r="D5175" s="80">
        <v>0</v>
      </c>
      <c r="E5175" s="80">
        <v>1.9850000000000001</v>
      </c>
      <c r="F5175" s="79">
        <v>0</v>
      </c>
      <c r="G5175" s="79">
        <v>8503616265</v>
      </c>
      <c r="H5175" s="123">
        <v>16879.678407670199</v>
      </c>
      <c r="I5175" s="124"/>
    </row>
    <row r="5176" spans="1:9" ht="25.35" customHeight="1">
      <c r="A5176" s="81">
        <v>38485</v>
      </c>
      <c r="B5176" s="80">
        <v>0</v>
      </c>
      <c r="C5176" s="80">
        <v>0</v>
      </c>
      <c r="D5176" s="80">
        <v>0</v>
      </c>
      <c r="E5176" s="80">
        <v>1.9724999999999999</v>
      </c>
      <c r="F5176" s="79">
        <v>0</v>
      </c>
      <c r="G5176" s="79">
        <v>8503616265</v>
      </c>
      <c r="H5176" s="123">
        <v>16773.382798873699</v>
      </c>
      <c r="I5176" s="124"/>
    </row>
    <row r="5177" spans="1:9" ht="25.35" customHeight="1">
      <c r="A5177" s="81">
        <v>38484</v>
      </c>
      <c r="B5177" s="80">
        <v>0</v>
      </c>
      <c r="C5177" s="80">
        <v>0</v>
      </c>
      <c r="D5177" s="80">
        <v>0</v>
      </c>
      <c r="E5177" s="80">
        <v>1.98</v>
      </c>
      <c r="F5177" s="79">
        <v>0</v>
      </c>
      <c r="G5177" s="79">
        <v>8503616265</v>
      </c>
      <c r="H5177" s="123">
        <v>16837.1603668936</v>
      </c>
      <c r="I5177" s="124"/>
    </row>
    <row r="5178" spans="1:9" ht="25.35" customHeight="1">
      <c r="A5178" s="81">
        <v>38483</v>
      </c>
      <c r="B5178" s="80">
        <v>0</v>
      </c>
      <c r="C5178" s="80">
        <v>0</v>
      </c>
      <c r="D5178" s="80">
        <v>0</v>
      </c>
      <c r="E5178" s="80">
        <v>1.9850000000000001</v>
      </c>
      <c r="F5178" s="79">
        <v>0</v>
      </c>
      <c r="G5178" s="79">
        <v>8503616265</v>
      </c>
      <c r="H5178" s="123">
        <v>16879.678407670199</v>
      </c>
      <c r="I5178" s="124"/>
    </row>
    <row r="5179" spans="1:9" ht="25.35" customHeight="1">
      <c r="A5179" s="81">
        <v>38482</v>
      </c>
      <c r="B5179" s="80">
        <v>0</v>
      </c>
      <c r="C5179" s="80">
        <v>0</v>
      </c>
      <c r="D5179" s="80">
        <v>0</v>
      </c>
      <c r="E5179" s="80">
        <v>2.0125000000000002</v>
      </c>
      <c r="F5179" s="79">
        <v>0</v>
      </c>
      <c r="G5179" s="79">
        <v>8503616265</v>
      </c>
      <c r="H5179" s="123">
        <v>17113.528138796501</v>
      </c>
      <c r="I5179" s="124"/>
    </row>
    <row r="5180" spans="1:9" ht="25.35" customHeight="1">
      <c r="A5180" s="81">
        <v>38481</v>
      </c>
      <c r="B5180" s="80">
        <v>0</v>
      </c>
      <c r="C5180" s="80">
        <v>0</v>
      </c>
      <c r="D5180" s="80">
        <v>0</v>
      </c>
      <c r="E5180" s="80">
        <v>2.0099999999999998</v>
      </c>
      <c r="F5180" s="79">
        <v>0</v>
      </c>
      <c r="G5180" s="79">
        <v>8503616265</v>
      </c>
      <c r="H5180" s="123">
        <v>17092.268611553201</v>
      </c>
      <c r="I5180" s="124"/>
    </row>
    <row r="5181" spans="1:9" ht="25.35" customHeight="1">
      <c r="A5181" s="81">
        <v>38478</v>
      </c>
      <c r="B5181" s="80">
        <v>0</v>
      </c>
      <c r="C5181" s="80">
        <v>0</v>
      </c>
      <c r="D5181" s="80">
        <v>0</v>
      </c>
      <c r="E5181" s="80">
        <v>2.0225</v>
      </c>
      <c r="F5181" s="79">
        <v>0</v>
      </c>
      <c r="G5181" s="79">
        <v>8503616265</v>
      </c>
      <c r="H5181" s="123">
        <v>17198.564220349701</v>
      </c>
      <c r="I5181" s="124"/>
    </row>
    <row r="5182" spans="1:9" ht="25.35" customHeight="1">
      <c r="A5182" s="81">
        <v>38477</v>
      </c>
      <c r="B5182" s="80">
        <v>0</v>
      </c>
      <c r="C5182" s="80">
        <v>0</v>
      </c>
      <c r="D5182" s="80">
        <v>0</v>
      </c>
      <c r="E5182" s="80">
        <v>2.0225</v>
      </c>
      <c r="F5182" s="79">
        <v>0</v>
      </c>
      <c r="G5182" s="79">
        <v>8503616265</v>
      </c>
      <c r="H5182" s="123">
        <v>17198.564220349701</v>
      </c>
      <c r="I5182" s="124"/>
    </row>
    <row r="5183" spans="1:9" ht="25.35" customHeight="1">
      <c r="A5183" s="81">
        <v>38476</v>
      </c>
      <c r="B5183" s="80">
        <v>0</v>
      </c>
      <c r="C5183" s="80">
        <v>0</v>
      </c>
      <c r="D5183" s="80">
        <v>0</v>
      </c>
      <c r="E5183" s="80">
        <v>2.0175000000000001</v>
      </c>
      <c r="F5183" s="79">
        <v>0</v>
      </c>
      <c r="G5183" s="79">
        <v>8503616265</v>
      </c>
      <c r="H5183" s="123">
        <v>17156.045165863099</v>
      </c>
      <c r="I5183" s="124"/>
    </row>
    <row r="5184" spans="1:9" ht="25.35" customHeight="1">
      <c r="A5184" s="81">
        <v>38475</v>
      </c>
      <c r="B5184" s="80">
        <v>0</v>
      </c>
      <c r="C5184" s="80">
        <v>0</v>
      </c>
      <c r="D5184" s="80">
        <v>0</v>
      </c>
      <c r="E5184" s="80">
        <v>2.0150000000000001</v>
      </c>
      <c r="F5184" s="79">
        <v>0</v>
      </c>
      <c r="G5184" s="79">
        <v>8503616265</v>
      </c>
      <c r="H5184" s="123">
        <v>17134.7876660398</v>
      </c>
      <c r="I5184" s="124"/>
    </row>
    <row r="5185" spans="1:9" ht="25.35" customHeight="1">
      <c r="A5185" s="81">
        <v>38471</v>
      </c>
      <c r="B5185" s="80">
        <v>0</v>
      </c>
      <c r="C5185" s="80">
        <v>0</v>
      </c>
      <c r="D5185" s="80">
        <v>0</v>
      </c>
      <c r="E5185" s="80">
        <v>1.9975000000000001</v>
      </c>
      <c r="F5185" s="79">
        <v>0</v>
      </c>
      <c r="G5185" s="79">
        <v>8503616265</v>
      </c>
      <c r="H5185" s="123">
        <v>16985.973002756698</v>
      </c>
      <c r="I5185" s="124"/>
    </row>
    <row r="5186" spans="1:9" ht="25.35" customHeight="1">
      <c r="A5186" s="81">
        <v>38470</v>
      </c>
      <c r="B5186" s="80">
        <v>0</v>
      </c>
      <c r="C5186" s="80">
        <v>0</v>
      </c>
      <c r="D5186" s="80">
        <v>0</v>
      </c>
      <c r="E5186" s="80">
        <v>1.97</v>
      </c>
      <c r="F5186" s="79">
        <v>0</v>
      </c>
      <c r="G5186" s="79">
        <v>8503616265</v>
      </c>
      <c r="H5186" s="123">
        <v>16752.1242853404</v>
      </c>
      <c r="I5186" s="124"/>
    </row>
    <row r="5187" spans="1:9" ht="25.35" customHeight="1">
      <c r="A5187" s="81">
        <v>38469</v>
      </c>
      <c r="B5187" s="80">
        <v>0</v>
      </c>
      <c r="C5187" s="80">
        <v>0</v>
      </c>
      <c r="D5187" s="80">
        <v>0</v>
      </c>
      <c r="E5187" s="80">
        <v>1.97</v>
      </c>
      <c r="F5187" s="79">
        <v>0</v>
      </c>
      <c r="G5187" s="79">
        <v>8503616265</v>
      </c>
      <c r="H5187" s="123">
        <v>16752.1242853404</v>
      </c>
      <c r="I5187" s="124"/>
    </row>
    <row r="5188" spans="1:9" ht="25.35" customHeight="1">
      <c r="A5188" s="81">
        <v>38468</v>
      </c>
      <c r="B5188" s="80">
        <v>0</v>
      </c>
      <c r="C5188" s="80">
        <v>0</v>
      </c>
      <c r="D5188" s="80">
        <v>0</v>
      </c>
      <c r="E5188" s="80">
        <v>1.9875</v>
      </c>
      <c r="F5188" s="79">
        <v>0</v>
      </c>
      <c r="G5188" s="79">
        <v>8503616265</v>
      </c>
      <c r="H5188" s="123">
        <v>16900.936921203502</v>
      </c>
      <c r="I5188" s="124"/>
    </row>
    <row r="5189" spans="1:9" ht="25.35" customHeight="1">
      <c r="A5189" s="81">
        <v>38467</v>
      </c>
      <c r="B5189" s="80">
        <v>0</v>
      </c>
      <c r="C5189" s="80">
        <v>0</v>
      </c>
      <c r="D5189" s="80">
        <v>0</v>
      </c>
      <c r="E5189" s="80">
        <v>2.0049999999999999</v>
      </c>
      <c r="F5189" s="79">
        <v>0</v>
      </c>
      <c r="G5189" s="79">
        <v>8503616265</v>
      </c>
      <c r="H5189" s="123">
        <v>17049.751584486701</v>
      </c>
      <c r="I5189" s="124"/>
    </row>
    <row r="5190" spans="1:9" ht="25.35" customHeight="1">
      <c r="A5190" s="81">
        <v>38464</v>
      </c>
      <c r="B5190" s="80">
        <v>0</v>
      </c>
      <c r="C5190" s="80">
        <v>0</v>
      </c>
      <c r="D5190" s="80">
        <v>0</v>
      </c>
      <c r="E5190" s="80">
        <v>2.0024999999999999</v>
      </c>
      <c r="F5190" s="79">
        <v>0</v>
      </c>
      <c r="G5190" s="79">
        <v>8503616265</v>
      </c>
      <c r="H5190" s="123">
        <v>17028.4920572433</v>
      </c>
      <c r="I5190" s="124"/>
    </row>
    <row r="5191" spans="1:9" ht="25.35" customHeight="1">
      <c r="A5191" s="81">
        <v>38463</v>
      </c>
      <c r="B5191" s="80">
        <v>0</v>
      </c>
      <c r="C5191" s="80">
        <v>0</v>
      </c>
      <c r="D5191" s="80">
        <v>0</v>
      </c>
      <c r="E5191" s="80">
        <v>1.97</v>
      </c>
      <c r="F5191" s="79">
        <v>0</v>
      </c>
      <c r="G5191" s="79">
        <v>8503616265</v>
      </c>
      <c r="H5191" s="123">
        <v>16752.1242853404</v>
      </c>
      <c r="I5191" s="124"/>
    </row>
    <row r="5192" spans="1:9" ht="25.35" customHeight="1">
      <c r="A5192" s="81">
        <v>38462</v>
      </c>
      <c r="B5192" s="80">
        <v>0</v>
      </c>
      <c r="C5192" s="80">
        <v>0</v>
      </c>
      <c r="D5192" s="80">
        <v>0</v>
      </c>
      <c r="E5192" s="80">
        <v>1.9650000000000001</v>
      </c>
      <c r="F5192" s="79">
        <v>0</v>
      </c>
      <c r="G5192" s="79">
        <v>8503616265</v>
      </c>
      <c r="H5192" s="123">
        <v>16709.606244563802</v>
      </c>
      <c r="I5192" s="124"/>
    </row>
    <row r="5193" spans="1:9" ht="25.35" customHeight="1">
      <c r="A5193" s="81">
        <v>38461</v>
      </c>
      <c r="B5193" s="80">
        <v>0</v>
      </c>
      <c r="C5193" s="80">
        <v>0</v>
      </c>
      <c r="D5193" s="80">
        <v>0</v>
      </c>
      <c r="E5193" s="80">
        <v>1.9875</v>
      </c>
      <c r="F5193" s="79">
        <v>0</v>
      </c>
      <c r="G5193" s="79">
        <v>8503616265</v>
      </c>
      <c r="H5193" s="123">
        <v>16900.936921203502</v>
      </c>
      <c r="I5193" s="124"/>
    </row>
    <row r="5194" spans="1:9" ht="25.35" customHeight="1">
      <c r="A5194" s="81">
        <v>38460</v>
      </c>
      <c r="B5194" s="80">
        <v>0</v>
      </c>
      <c r="C5194" s="80">
        <v>0</v>
      </c>
      <c r="D5194" s="80">
        <v>0</v>
      </c>
      <c r="E5194" s="80">
        <v>1.9850000000000001</v>
      </c>
      <c r="F5194" s="79">
        <v>0</v>
      </c>
      <c r="G5194" s="79">
        <v>8503616265</v>
      </c>
      <c r="H5194" s="123">
        <v>16879.678407670199</v>
      </c>
      <c r="I5194" s="124"/>
    </row>
    <row r="5195" spans="1:9" ht="25.35" customHeight="1">
      <c r="A5195" s="81">
        <v>38457</v>
      </c>
      <c r="B5195" s="80">
        <v>0</v>
      </c>
      <c r="C5195" s="80">
        <v>0</v>
      </c>
      <c r="D5195" s="80">
        <v>0</v>
      </c>
      <c r="E5195" s="80">
        <v>2.0099999999999998</v>
      </c>
      <c r="F5195" s="79">
        <v>0</v>
      </c>
      <c r="G5195" s="79">
        <v>8503616265</v>
      </c>
      <c r="H5195" s="123">
        <v>17092.268611553201</v>
      </c>
      <c r="I5195" s="124"/>
    </row>
    <row r="5196" spans="1:9" ht="25.35" customHeight="1">
      <c r="A5196" s="81">
        <v>38456</v>
      </c>
      <c r="B5196" s="80">
        <v>0</v>
      </c>
      <c r="C5196" s="80">
        <v>0</v>
      </c>
      <c r="D5196" s="80">
        <v>0</v>
      </c>
      <c r="E5196" s="80">
        <v>2.0049999999999999</v>
      </c>
      <c r="F5196" s="79">
        <v>0</v>
      </c>
      <c r="G5196" s="79">
        <v>8503616265</v>
      </c>
      <c r="H5196" s="123">
        <v>17049.751584486701</v>
      </c>
      <c r="I5196" s="124"/>
    </row>
    <row r="5197" spans="1:9" ht="25.35" customHeight="1">
      <c r="A5197" s="81">
        <v>38455</v>
      </c>
      <c r="B5197" s="80">
        <v>0</v>
      </c>
      <c r="C5197" s="80">
        <v>0</v>
      </c>
      <c r="D5197" s="80">
        <v>0</v>
      </c>
      <c r="E5197" s="80">
        <v>2.0325000000000002</v>
      </c>
      <c r="F5197" s="79">
        <v>0</v>
      </c>
      <c r="G5197" s="79">
        <v>8503616265</v>
      </c>
      <c r="H5197" s="123">
        <v>17283.600301902901</v>
      </c>
      <c r="I5197" s="124"/>
    </row>
    <row r="5198" spans="1:9" ht="25.35" customHeight="1">
      <c r="A5198" s="81">
        <v>38454</v>
      </c>
      <c r="B5198" s="80">
        <v>0</v>
      </c>
      <c r="C5198" s="80">
        <v>0</v>
      </c>
      <c r="D5198" s="80">
        <v>0</v>
      </c>
      <c r="E5198" s="80">
        <v>2.0249999999999999</v>
      </c>
      <c r="F5198" s="79">
        <v>0</v>
      </c>
      <c r="G5198" s="79">
        <v>8503616265</v>
      </c>
      <c r="H5198" s="123">
        <v>17219.823747593</v>
      </c>
      <c r="I5198" s="124"/>
    </row>
    <row r="5199" spans="1:9" ht="25.35" customHeight="1">
      <c r="A5199" s="81">
        <v>38453</v>
      </c>
      <c r="B5199" s="80">
        <v>0</v>
      </c>
      <c r="C5199" s="80">
        <v>0</v>
      </c>
      <c r="D5199" s="80">
        <v>0</v>
      </c>
      <c r="E5199" s="80">
        <v>2.04</v>
      </c>
      <c r="F5199" s="79">
        <v>0</v>
      </c>
      <c r="G5199" s="79">
        <v>8503616265</v>
      </c>
      <c r="H5199" s="123">
        <v>17347.376856212799</v>
      </c>
      <c r="I5199" s="124"/>
    </row>
    <row r="5200" spans="1:9" ht="25.35" customHeight="1">
      <c r="A5200" s="81">
        <v>38450</v>
      </c>
      <c r="B5200" s="80">
        <v>0</v>
      </c>
      <c r="C5200" s="80">
        <v>0</v>
      </c>
      <c r="D5200" s="80">
        <v>0</v>
      </c>
      <c r="E5200" s="80">
        <v>2.0550000000000002</v>
      </c>
      <c r="F5200" s="79">
        <v>0</v>
      </c>
      <c r="G5200" s="79">
        <v>8503616265</v>
      </c>
      <c r="H5200" s="123">
        <v>17474.931992252601</v>
      </c>
      <c r="I5200" s="124"/>
    </row>
    <row r="5201" spans="1:9" ht="25.35" customHeight="1">
      <c r="A5201" s="81">
        <v>38449</v>
      </c>
      <c r="B5201" s="80">
        <v>0</v>
      </c>
      <c r="C5201" s="80">
        <v>0</v>
      </c>
      <c r="D5201" s="80">
        <v>0</v>
      </c>
      <c r="E5201" s="80">
        <v>2.0649999999999999</v>
      </c>
      <c r="F5201" s="79">
        <v>0</v>
      </c>
      <c r="G5201" s="79">
        <v>8503616265</v>
      </c>
      <c r="H5201" s="123">
        <v>17559.968073805801</v>
      </c>
      <c r="I5201" s="124"/>
    </row>
    <row r="5202" spans="1:9" ht="25.35" customHeight="1">
      <c r="A5202" s="81">
        <v>38448</v>
      </c>
      <c r="B5202" s="80">
        <v>0</v>
      </c>
      <c r="C5202" s="80">
        <v>0</v>
      </c>
      <c r="D5202" s="80">
        <v>0</v>
      </c>
      <c r="E5202" s="80">
        <v>2.0550000000000002</v>
      </c>
      <c r="F5202" s="79">
        <v>0</v>
      </c>
      <c r="G5202" s="79">
        <v>8503616265</v>
      </c>
      <c r="H5202" s="123">
        <v>17474.931992252601</v>
      </c>
      <c r="I5202" s="124"/>
    </row>
    <row r="5203" spans="1:9" ht="25.35" customHeight="1">
      <c r="A5203" s="81">
        <v>38447</v>
      </c>
      <c r="B5203" s="80">
        <v>0</v>
      </c>
      <c r="C5203" s="80">
        <v>0</v>
      </c>
      <c r="D5203" s="80">
        <v>0</v>
      </c>
      <c r="E5203" s="80">
        <v>2.0625</v>
      </c>
      <c r="F5203" s="79">
        <v>0</v>
      </c>
      <c r="G5203" s="79">
        <v>8503616265</v>
      </c>
      <c r="H5203" s="123">
        <v>17538.708546562499</v>
      </c>
      <c r="I5203" s="124"/>
    </row>
    <row r="5204" spans="1:9" ht="25.35" customHeight="1">
      <c r="A5204" s="81">
        <v>38446</v>
      </c>
      <c r="B5204" s="80">
        <v>0</v>
      </c>
      <c r="C5204" s="80">
        <v>0</v>
      </c>
      <c r="D5204" s="80">
        <v>0</v>
      </c>
      <c r="E5204" s="80">
        <v>2.0699999999999998</v>
      </c>
      <c r="F5204" s="79">
        <v>0</v>
      </c>
      <c r="G5204" s="79">
        <v>8503616265</v>
      </c>
      <c r="H5204" s="123">
        <v>17602.4851008724</v>
      </c>
      <c r="I5204" s="124"/>
    </row>
    <row r="5205" spans="1:9" ht="25.35" customHeight="1">
      <c r="A5205" s="81">
        <v>38443</v>
      </c>
      <c r="B5205" s="80">
        <v>0</v>
      </c>
      <c r="C5205" s="80">
        <v>0</v>
      </c>
      <c r="D5205" s="80">
        <v>0</v>
      </c>
      <c r="E5205" s="80">
        <v>2.0950000000000002</v>
      </c>
      <c r="F5205" s="79">
        <v>0</v>
      </c>
      <c r="G5205" s="79">
        <v>8503616265</v>
      </c>
      <c r="H5205" s="123">
        <v>17815.076318465399</v>
      </c>
      <c r="I5205" s="124"/>
    </row>
    <row r="5206" spans="1:9" ht="25.35" customHeight="1">
      <c r="A5206" s="81">
        <v>38442</v>
      </c>
      <c r="B5206" s="80">
        <v>0</v>
      </c>
      <c r="C5206" s="80">
        <v>0</v>
      </c>
      <c r="D5206" s="80">
        <v>0</v>
      </c>
      <c r="E5206" s="80">
        <v>2.0550000000000002</v>
      </c>
      <c r="F5206" s="79">
        <v>0</v>
      </c>
      <c r="G5206" s="79">
        <v>8503616265</v>
      </c>
      <c r="H5206" s="123">
        <v>17474.931992252601</v>
      </c>
      <c r="I5206" s="124"/>
    </row>
    <row r="5207" spans="1:9" ht="25.35" customHeight="1">
      <c r="A5207" s="81">
        <v>38441</v>
      </c>
      <c r="B5207" s="80">
        <v>0</v>
      </c>
      <c r="C5207" s="80">
        <v>0</v>
      </c>
      <c r="D5207" s="80">
        <v>0</v>
      </c>
      <c r="E5207" s="80">
        <v>2.0724999999999998</v>
      </c>
      <c r="F5207" s="79">
        <v>0</v>
      </c>
      <c r="G5207" s="79">
        <v>8503616265</v>
      </c>
      <c r="H5207" s="123">
        <v>17623.744628115699</v>
      </c>
      <c r="I5207" s="124"/>
    </row>
    <row r="5208" spans="1:9" ht="25.35" customHeight="1">
      <c r="A5208" s="81">
        <v>38440</v>
      </c>
      <c r="B5208" s="80">
        <v>0</v>
      </c>
      <c r="C5208" s="80">
        <v>0</v>
      </c>
      <c r="D5208" s="80">
        <v>0</v>
      </c>
      <c r="E5208" s="80">
        <v>2.0699999999999998</v>
      </c>
      <c r="F5208" s="79">
        <v>0</v>
      </c>
      <c r="G5208" s="79">
        <v>8503616265</v>
      </c>
      <c r="H5208" s="123">
        <v>17602.4851008724</v>
      </c>
      <c r="I5208" s="124"/>
    </row>
    <row r="5209" spans="1:9" ht="25.35" customHeight="1">
      <c r="A5209" s="81">
        <v>38435</v>
      </c>
      <c r="B5209" s="80">
        <v>0</v>
      </c>
      <c r="C5209" s="80">
        <v>0</v>
      </c>
      <c r="D5209" s="80">
        <v>0</v>
      </c>
      <c r="E5209" s="80">
        <v>2.06</v>
      </c>
      <c r="F5209" s="79">
        <v>0</v>
      </c>
      <c r="G5209" s="79">
        <v>8503616265</v>
      </c>
      <c r="H5209" s="123">
        <v>17517.4490193192</v>
      </c>
      <c r="I5209" s="124"/>
    </row>
    <row r="5210" spans="1:9" ht="25.35" customHeight="1">
      <c r="A5210" s="81">
        <v>38434</v>
      </c>
      <c r="B5210" s="80">
        <v>0</v>
      </c>
      <c r="C5210" s="80">
        <v>0</v>
      </c>
      <c r="D5210" s="80">
        <v>0</v>
      </c>
      <c r="E5210" s="80">
        <v>2</v>
      </c>
      <c r="F5210" s="79">
        <v>0</v>
      </c>
      <c r="G5210" s="79">
        <v>8503616265</v>
      </c>
      <c r="H5210" s="123">
        <v>17007.232530000001</v>
      </c>
      <c r="I5210" s="124"/>
    </row>
    <row r="5211" spans="1:9" ht="25.35" customHeight="1">
      <c r="A5211" s="81">
        <v>38433</v>
      </c>
      <c r="B5211" s="80">
        <v>0</v>
      </c>
      <c r="C5211" s="80">
        <v>0</v>
      </c>
      <c r="D5211" s="80">
        <v>0</v>
      </c>
      <c r="E5211" s="80">
        <v>2</v>
      </c>
      <c r="F5211" s="79">
        <v>0</v>
      </c>
      <c r="G5211" s="79">
        <v>8503616265</v>
      </c>
      <c r="H5211" s="123">
        <v>17007.232530000001</v>
      </c>
      <c r="I5211" s="124"/>
    </row>
    <row r="5212" spans="1:9" ht="25.35" customHeight="1">
      <c r="A5212" s="81">
        <v>38432</v>
      </c>
      <c r="B5212" s="80">
        <v>0</v>
      </c>
      <c r="C5212" s="80">
        <v>0</v>
      </c>
      <c r="D5212" s="80">
        <v>0</v>
      </c>
      <c r="E5212" s="80">
        <v>1.98</v>
      </c>
      <c r="F5212" s="79">
        <v>0</v>
      </c>
      <c r="G5212" s="79">
        <v>8503616265</v>
      </c>
      <c r="H5212" s="123">
        <v>16837.1603668936</v>
      </c>
      <c r="I5212" s="124"/>
    </row>
    <row r="5213" spans="1:9" ht="25.35" customHeight="1">
      <c r="A5213" s="81">
        <v>38429</v>
      </c>
      <c r="B5213" s="80">
        <v>0</v>
      </c>
      <c r="C5213" s="80">
        <v>0</v>
      </c>
      <c r="D5213" s="80">
        <v>0</v>
      </c>
      <c r="E5213" s="80">
        <v>1.9650000000000001</v>
      </c>
      <c r="F5213" s="79">
        <v>0</v>
      </c>
      <c r="G5213" s="79">
        <v>8503616265</v>
      </c>
      <c r="H5213" s="123">
        <v>16709.606244563802</v>
      </c>
      <c r="I5213" s="124"/>
    </row>
    <row r="5214" spans="1:9" ht="25.35" customHeight="1">
      <c r="A5214" s="81">
        <v>38428</v>
      </c>
      <c r="B5214" s="80">
        <v>0</v>
      </c>
      <c r="C5214" s="80">
        <v>0</v>
      </c>
      <c r="D5214" s="80">
        <v>0</v>
      </c>
      <c r="E5214" s="80">
        <v>1.9724999999999999</v>
      </c>
      <c r="F5214" s="79">
        <v>0</v>
      </c>
      <c r="G5214" s="79">
        <v>8503616265</v>
      </c>
      <c r="H5214" s="123">
        <v>16773.382798873699</v>
      </c>
      <c r="I5214" s="124"/>
    </row>
    <row r="5215" spans="1:9" ht="25.35" customHeight="1">
      <c r="A5215" s="81">
        <v>38427</v>
      </c>
      <c r="B5215" s="80">
        <v>0</v>
      </c>
      <c r="C5215" s="80">
        <v>0</v>
      </c>
      <c r="D5215" s="80">
        <v>0</v>
      </c>
      <c r="E5215" s="80">
        <v>1.98</v>
      </c>
      <c r="F5215" s="79">
        <v>0</v>
      </c>
      <c r="G5215" s="79">
        <v>8507612589</v>
      </c>
      <c r="H5215" s="123">
        <v>16845.0730884898</v>
      </c>
      <c r="I5215" s="124"/>
    </row>
    <row r="5216" spans="1:9" ht="25.35" customHeight="1">
      <c r="A5216" s="81">
        <v>38426</v>
      </c>
      <c r="B5216" s="80">
        <v>0</v>
      </c>
      <c r="C5216" s="80">
        <v>0</v>
      </c>
      <c r="D5216" s="80">
        <v>0</v>
      </c>
      <c r="E5216" s="80">
        <v>2</v>
      </c>
      <c r="F5216" s="79">
        <v>0</v>
      </c>
      <c r="G5216" s="79">
        <v>8507612589</v>
      </c>
      <c r="H5216" s="123">
        <v>17015.225178000001</v>
      </c>
      <c r="I5216" s="124"/>
    </row>
    <row r="5217" spans="1:9" ht="25.35" customHeight="1">
      <c r="A5217" s="81">
        <v>38425</v>
      </c>
      <c r="B5217" s="80">
        <v>0</v>
      </c>
      <c r="C5217" s="80">
        <v>0</v>
      </c>
      <c r="D5217" s="80">
        <v>0</v>
      </c>
      <c r="E5217" s="80">
        <v>2.02</v>
      </c>
      <c r="F5217" s="79">
        <v>0</v>
      </c>
      <c r="G5217" s="79">
        <v>8507612589</v>
      </c>
      <c r="H5217" s="123">
        <v>17185.377267510201</v>
      </c>
      <c r="I5217" s="124"/>
    </row>
    <row r="5218" spans="1:9" ht="25.35" customHeight="1">
      <c r="A5218" s="81">
        <v>38422</v>
      </c>
      <c r="B5218" s="80">
        <v>0</v>
      </c>
      <c r="C5218" s="80">
        <v>0</v>
      </c>
      <c r="D5218" s="80">
        <v>0</v>
      </c>
      <c r="E5218" s="80">
        <v>2.02</v>
      </c>
      <c r="F5218" s="79">
        <v>0</v>
      </c>
      <c r="G5218" s="79">
        <v>8521652690</v>
      </c>
      <c r="H5218" s="123">
        <v>17213.738271262398</v>
      </c>
      <c r="I5218" s="124"/>
    </row>
    <row r="5219" spans="1:9" ht="25.35" customHeight="1">
      <c r="A5219" s="81">
        <v>38421</v>
      </c>
      <c r="B5219" s="80">
        <v>0</v>
      </c>
      <c r="C5219" s="80">
        <v>0</v>
      </c>
      <c r="D5219" s="80">
        <v>0</v>
      </c>
      <c r="E5219" s="80">
        <v>2.0225</v>
      </c>
      <c r="F5219" s="79">
        <v>0</v>
      </c>
      <c r="G5219" s="79">
        <v>8521652690</v>
      </c>
      <c r="H5219" s="123">
        <v>17235.042890600202</v>
      </c>
      <c r="I5219" s="124"/>
    </row>
    <row r="5220" spans="1:9" ht="25.35" customHeight="1">
      <c r="A5220" s="81">
        <v>38420</v>
      </c>
      <c r="B5220" s="80">
        <v>0</v>
      </c>
      <c r="C5220" s="80">
        <v>0</v>
      </c>
      <c r="D5220" s="80">
        <v>0</v>
      </c>
      <c r="E5220" s="80">
        <v>2.0525000000000002</v>
      </c>
      <c r="F5220" s="79">
        <v>0</v>
      </c>
      <c r="G5220" s="79">
        <v>8521652690</v>
      </c>
      <c r="H5220" s="123">
        <v>17490.692227493801</v>
      </c>
      <c r="I5220" s="124"/>
    </row>
    <row r="5221" spans="1:9" ht="25.35" customHeight="1">
      <c r="A5221" s="81">
        <v>38419</v>
      </c>
      <c r="B5221" s="80">
        <v>0</v>
      </c>
      <c r="C5221" s="80">
        <v>0</v>
      </c>
      <c r="D5221" s="80">
        <v>0</v>
      </c>
      <c r="E5221" s="80">
        <v>2.0499999999999998</v>
      </c>
      <c r="F5221" s="79">
        <v>0</v>
      </c>
      <c r="G5221" s="79">
        <v>8521652690</v>
      </c>
      <c r="H5221" s="123">
        <v>17469.387608155899</v>
      </c>
      <c r="I5221" s="124"/>
    </row>
    <row r="5222" spans="1:9" ht="25.35" customHeight="1">
      <c r="A5222" s="81">
        <v>38418</v>
      </c>
      <c r="B5222" s="80">
        <v>0</v>
      </c>
      <c r="C5222" s="80">
        <v>0</v>
      </c>
      <c r="D5222" s="80">
        <v>0</v>
      </c>
      <c r="E5222" s="80">
        <v>2.0525000000000002</v>
      </c>
      <c r="F5222" s="79">
        <v>0</v>
      </c>
      <c r="G5222" s="79">
        <v>8521652690</v>
      </c>
      <c r="H5222" s="123">
        <v>17490.692227493801</v>
      </c>
      <c r="I5222" s="124"/>
    </row>
    <row r="5223" spans="1:9" ht="25.35" customHeight="1">
      <c r="A5223" s="81">
        <v>38415</v>
      </c>
      <c r="B5223" s="80">
        <v>0</v>
      </c>
      <c r="C5223" s="80">
        <v>0</v>
      </c>
      <c r="D5223" s="80">
        <v>0</v>
      </c>
      <c r="E5223" s="80">
        <v>2.0699999999999998</v>
      </c>
      <c r="F5223" s="79">
        <v>0</v>
      </c>
      <c r="G5223" s="79">
        <v>8521652690</v>
      </c>
      <c r="H5223" s="123">
        <v>17639.8204994183</v>
      </c>
      <c r="I5223" s="124"/>
    </row>
    <row r="5224" spans="1:9" ht="25.35" customHeight="1">
      <c r="A5224" s="81">
        <v>38414</v>
      </c>
      <c r="B5224" s="80">
        <v>0</v>
      </c>
      <c r="C5224" s="80">
        <v>0</v>
      </c>
      <c r="D5224" s="80">
        <v>0</v>
      </c>
      <c r="E5224" s="80">
        <v>2.0699999999999998</v>
      </c>
      <c r="F5224" s="79">
        <v>0</v>
      </c>
      <c r="G5224" s="79">
        <v>8521652690</v>
      </c>
      <c r="H5224" s="123">
        <v>17639.8204994183</v>
      </c>
      <c r="I5224" s="124"/>
    </row>
    <row r="5225" spans="1:9" ht="25.35" customHeight="1">
      <c r="A5225" s="81">
        <v>38413</v>
      </c>
      <c r="B5225" s="80">
        <v>0</v>
      </c>
      <c r="C5225" s="80">
        <v>0</v>
      </c>
      <c r="D5225" s="80">
        <v>0</v>
      </c>
      <c r="E5225" s="80">
        <v>2.105</v>
      </c>
      <c r="F5225" s="79">
        <v>0</v>
      </c>
      <c r="G5225" s="79">
        <v>8521652690</v>
      </c>
      <c r="H5225" s="123">
        <v>17938.0790749876</v>
      </c>
      <c r="I5225" s="124"/>
    </row>
    <row r="5226" spans="1:9" ht="25.35" customHeight="1">
      <c r="A5226" s="81">
        <v>38412</v>
      </c>
      <c r="B5226" s="80">
        <v>0</v>
      </c>
      <c r="C5226" s="80">
        <v>0</v>
      </c>
      <c r="D5226" s="80">
        <v>0</v>
      </c>
      <c r="E5226" s="80">
        <v>2.1074999999999999</v>
      </c>
      <c r="F5226" s="79">
        <v>0</v>
      </c>
      <c r="G5226" s="79">
        <v>8521652690</v>
      </c>
      <c r="H5226" s="123">
        <v>17959.383694325501</v>
      </c>
      <c r="I5226" s="124"/>
    </row>
    <row r="5227" spans="1:9" ht="25.35" customHeight="1">
      <c r="A5227" s="81">
        <v>38411</v>
      </c>
      <c r="B5227" s="80">
        <v>0</v>
      </c>
      <c r="C5227" s="80">
        <v>0</v>
      </c>
      <c r="D5227" s="80">
        <v>0</v>
      </c>
      <c r="E5227" s="80">
        <v>2.085</v>
      </c>
      <c r="F5227" s="79">
        <v>0</v>
      </c>
      <c r="G5227" s="79">
        <v>8521652690</v>
      </c>
      <c r="H5227" s="123">
        <v>17767.646183725301</v>
      </c>
      <c r="I5227" s="124"/>
    </row>
    <row r="5228" spans="1:9" ht="25.35" customHeight="1">
      <c r="A5228" s="81">
        <v>38408</v>
      </c>
      <c r="B5228" s="80">
        <v>0</v>
      </c>
      <c r="C5228" s="80">
        <v>0</v>
      </c>
      <c r="D5228" s="80">
        <v>0</v>
      </c>
      <c r="E5228" s="80">
        <v>2.1025</v>
      </c>
      <c r="F5228" s="79">
        <v>0</v>
      </c>
      <c r="G5228" s="79">
        <v>8523152690</v>
      </c>
      <c r="H5228" s="123">
        <v>17919.9282055925</v>
      </c>
      <c r="I5228" s="124"/>
    </row>
    <row r="5229" spans="1:9" ht="25.35" customHeight="1">
      <c r="A5229" s="81">
        <v>38407</v>
      </c>
      <c r="B5229" s="80">
        <v>0</v>
      </c>
      <c r="C5229" s="80">
        <v>0</v>
      </c>
      <c r="D5229" s="80">
        <v>0</v>
      </c>
      <c r="E5229" s="80">
        <v>2.0625</v>
      </c>
      <c r="F5229" s="79">
        <v>0</v>
      </c>
      <c r="G5229" s="79">
        <v>8523152690</v>
      </c>
      <c r="H5229" s="123">
        <v>17579.002423124999</v>
      </c>
      <c r="I5229" s="124"/>
    </row>
    <row r="5230" spans="1:9" ht="25.35" customHeight="1">
      <c r="A5230" s="81">
        <v>38406</v>
      </c>
      <c r="B5230" s="80">
        <v>0</v>
      </c>
      <c r="C5230" s="80">
        <v>0</v>
      </c>
      <c r="D5230" s="80">
        <v>0</v>
      </c>
      <c r="E5230" s="80">
        <v>2.0674999999999999</v>
      </c>
      <c r="F5230" s="79">
        <v>0</v>
      </c>
      <c r="G5230" s="79">
        <v>8523152690</v>
      </c>
      <c r="H5230" s="123">
        <v>17621.619161972401</v>
      </c>
      <c r="I5230" s="124"/>
    </row>
    <row r="5231" spans="1:9" ht="25.35" customHeight="1">
      <c r="A5231" s="81">
        <v>38405</v>
      </c>
      <c r="B5231" s="80">
        <v>0</v>
      </c>
      <c r="C5231" s="80">
        <v>0</v>
      </c>
      <c r="D5231" s="80">
        <v>0</v>
      </c>
      <c r="E5231" s="80">
        <v>2.0525000000000002</v>
      </c>
      <c r="F5231" s="79">
        <v>0</v>
      </c>
      <c r="G5231" s="79">
        <v>8523152690</v>
      </c>
      <c r="H5231" s="123">
        <v>17493.770977508098</v>
      </c>
      <c r="I5231" s="124"/>
    </row>
    <row r="5232" spans="1:9" ht="25.35" customHeight="1">
      <c r="A5232" s="81">
        <v>38404</v>
      </c>
      <c r="B5232" s="80">
        <v>0</v>
      </c>
      <c r="C5232" s="80">
        <v>0</v>
      </c>
      <c r="D5232" s="80">
        <v>0</v>
      </c>
      <c r="E5232" s="80">
        <v>2.0950000000000002</v>
      </c>
      <c r="F5232" s="79">
        <v>0</v>
      </c>
      <c r="G5232" s="79">
        <v>8529373011</v>
      </c>
      <c r="H5232" s="123">
        <v>17869.036702072299</v>
      </c>
      <c r="I5232" s="124"/>
    </row>
    <row r="5233" spans="1:9" ht="25.35" customHeight="1">
      <c r="A5233" s="81">
        <v>38401</v>
      </c>
      <c r="B5233" s="80">
        <v>0</v>
      </c>
      <c r="C5233" s="80">
        <v>0</v>
      </c>
      <c r="D5233" s="80">
        <v>0</v>
      </c>
      <c r="E5233" s="80">
        <v>2.1025</v>
      </c>
      <c r="F5233" s="79">
        <v>0</v>
      </c>
      <c r="G5233" s="79">
        <v>8529373011</v>
      </c>
      <c r="H5233" s="123">
        <v>17933.006430257701</v>
      </c>
      <c r="I5233" s="124"/>
    </row>
    <row r="5234" spans="1:9" ht="25.35" customHeight="1">
      <c r="A5234" s="81">
        <v>38400</v>
      </c>
      <c r="B5234" s="80">
        <v>0</v>
      </c>
      <c r="C5234" s="80">
        <v>0</v>
      </c>
      <c r="D5234" s="80">
        <v>0</v>
      </c>
      <c r="E5234" s="80">
        <v>2.1524999999999999</v>
      </c>
      <c r="F5234" s="79">
        <v>0</v>
      </c>
      <c r="G5234" s="79">
        <v>8529373011</v>
      </c>
      <c r="H5234" s="123">
        <v>18359.474674095502</v>
      </c>
      <c r="I5234" s="124"/>
    </row>
    <row r="5235" spans="1:9" ht="25.35" customHeight="1">
      <c r="A5235" s="81">
        <v>38399</v>
      </c>
      <c r="B5235" s="80">
        <v>0</v>
      </c>
      <c r="C5235" s="80">
        <v>0</v>
      </c>
      <c r="D5235" s="80">
        <v>0</v>
      </c>
      <c r="E5235" s="80">
        <v>2.1625000000000001</v>
      </c>
      <c r="F5235" s="79">
        <v>0</v>
      </c>
      <c r="G5235" s="79">
        <v>8529373011</v>
      </c>
      <c r="H5235" s="123">
        <v>18444.768322863099</v>
      </c>
      <c r="I5235" s="124"/>
    </row>
    <row r="5236" spans="1:9" ht="25.35" customHeight="1">
      <c r="A5236" s="81">
        <v>38398</v>
      </c>
      <c r="B5236" s="80">
        <v>0</v>
      </c>
      <c r="C5236" s="80">
        <v>0</v>
      </c>
      <c r="D5236" s="80">
        <v>0</v>
      </c>
      <c r="E5236" s="80">
        <v>2.14</v>
      </c>
      <c r="F5236" s="79">
        <v>0</v>
      </c>
      <c r="G5236" s="79">
        <v>8529373011</v>
      </c>
      <c r="H5236" s="123">
        <v>18252.859138306801</v>
      </c>
      <c r="I5236" s="124"/>
    </row>
    <row r="5237" spans="1:9" ht="25.35" customHeight="1">
      <c r="A5237" s="81">
        <v>38397</v>
      </c>
      <c r="B5237" s="80">
        <v>0</v>
      </c>
      <c r="C5237" s="80">
        <v>0</v>
      </c>
      <c r="D5237" s="80">
        <v>0</v>
      </c>
      <c r="E5237" s="80">
        <v>2.1175000000000002</v>
      </c>
      <c r="F5237" s="79">
        <v>0</v>
      </c>
      <c r="G5237" s="79">
        <v>8529373011</v>
      </c>
      <c r="H5237" s="123">
        <v>18060.947920189599</v>
      </c>
      <c r="I5237" s="124"/>
    </row>
    <row r="5238" spans="1:9" ht="25.35" customHeight="1">
      <c r="A5238" s="81">
        <v>38394</v>
      </c>
      <c r="B5238" s="80">
        <v>0</v>
      </c>
      <c r="C5238" s="80">
        <v>0</v>
      </c>
      <c r="D5238" s="80">
        <v>0</v>
      </c>
      <c r="E5238" s="80">
        <v>2.0924999999999998</v>
      </c>
      <c r="F5238" s="79">
        <v>0</v>
      </c>
      <c r="G5238" s="79">
        <v>8529373011</v>
      </c>
      <c r="H5238" s="123">
        <v>17847.712781490201</v>
      </c>
      <c r="I5238" s="124"/>
    </row>
    <row r="5239" spans="1:9" ht="25.35" customHeight="1">
      <c r="A5239" s="81">
        <v>38393</v>
      </c>
      <c r="B5239" s="80">
        <v>0</v>
      </c>
      <c r="C5239" s="80">
        <v>0</v>
      </c>
      <c r="D5239" s="80">
        <v>0</v>
      </c>
      <c r="E5239" s="80">
        <v>2.06</v>
      </c>
      <c r="F5239" s="79">
        <v>0</v>
      </c>
      <c r="G5239" s="79">
        <v>8529373011</v>
      </c>
      <c r="H5239" s="123">
        <v>17570.507914605401</v>
      </c>
      <c r="I5239" s="124"/>
    </row>
    <row r="5240" spans="1:9" ht="25.35" customHeight="1">
      <c r="A5240" s="81">
        <v>38392</v>
      </c>
      <c r="B5240" s="80">
        <v>0</v>
      </c>
      <c r="C5240" s="80">
        <v>0</v>
      </c>
      <c r="D5240" s="80">
        <v>0</v>
      </c>
      <c r="E5240" s="80">
        <v>2.06</v>
      </c>
      <c r="F5240" s="79">
        <v>0</v>
      </c>
      <c r="G5240" s="79">
        <v>8529373011</v>
      </c>
      <c r="H5240" s="123">
        <v>17570.507914605401</v>
      </c>
      <c r="I5240" s="124"/>
    </row>
    <row r="5241" spans="1:9" ht="25.35" customHeight="1">
      <c r="A5241" s="81">
        <v>38391</v>
      </c>
      <c r="B5241" s="80">
        <v>0</v>
      </c>
      <c r="C5241" s="80">
        <v>0</v>
      </c>
      <c r="D5241" s="80">
        <v>0</v>
      </c>
      <c r="E5241" s="80">
        <v>2.105</v>
      </c>
      <c r="F5241" s="79">
        <v>0</v>
      </c>
      <c r="G5241" s="79">
        <v>8529373011</v>
      </c>
      <c r="H5241" s="123">
        <v>17954.3303508399</v>
      </c>
      <c r="I5241" s="124"/>
    </row>
    <row r="5242" spans="1:9" ht="25.35" customHeight="1">
      <c r="A5242" s="81">
        <v>38390</v>
      </c>
      <c r="B5242" s="80">
        <v>0</v>
      </c>
      <c r="C5242" s="80">
        <v>0</v>
      </c>
      <c r="D5242" s="80">
        <v>0</v>
      </c>
      <c r="E5242" s="80">
        <v>2.1074999999999999</v>
      </c>
      <c r="F5242" s="79">
        <v>0</v>
      </c>
      <c r="G5242" s="79">
        <v>8529373011</v>
      </c>
      <c r="H5242" s="123">
        <v>17975.654271422001</v>
      </c>
      <c r="I5242" s="124"/>
    </row>
    <row r="5243" spans="1:9" ht="25.35" customHeight="1">
      <c r="A5243" s="81">
        <v>38387</v>
      </c>
      <c r="B5243" s="80">
        <v>0</v>
      </c>
      <c r="C5243" s="80">
        <v>0</v>
      </c>
      <c r="D5243" s="80">
        <v>0</v>
      </c>
      <c r="E5243" s="80">
        <v>2.08</v>
      </c>
      <c r="F5243" s="79">
        <v>0</v>
      </c>
      <c r="G5243" s="79">
        <v>8529373011</v>
      </c>
      <c r="H5243" s="123">
        <v>17741.095212140499</v>
      </c>
      <c r="I5243" s="124"/>
    </row>
    <row r="5244" spans="1:9" ht="25.35" customHeight="1">
      <c r="A5244" s="81">
        <v>38386</v>
      </c>
      <c r="B5244" s="80">
        <v>0</v>
      </c>
      <c r="C5244" s="80">
        <v>0</v>
      </c>
      <c r="D5244" s="80">
        <v>0</v>
      </c>
      <c r="E5244" s="80">
        <v>2.0350000000000001</v>
      </c>
      <c r="F5244" s="79">
        <v>0</v>
      </c>
      <c r="G5244" s="79">
        <v>8529373011</v>
      </c>
      <c r="H5244" s="123">
        <v>17357.274809466999</v>
      </c>
      <c r="I5244" s="124"/>
    </row>
    <row r="5245" spans="1:9" ht="25.35" customHeight="1">
      <c r="A5245" s="81">
        <v>38385</v>
      </c>
      <c r="B5245" s="80">
        <v>0</v>
      </c>
      <c r="C5245" s="80">
        <v>0</v>
      </c>
      <c r="D5245" s="80">
        <v>0</v>
      </c>
      <c r="E5245" s="80">
        <v>2.0425</v>
      </c>
      <c r="F5245" s="79">
        <v>0</v>
      </c>
      <c r="G5245" s="79">
        <v>8529373011</v>
      </c>
      <c r="H5245" s="123">
        <v>17421.244537652401</v>
      </c>
      <c r="I5245" s="124"/>
    </row>
    <row r="5246" spans="1:9" ht="25.35" customHeight="1">
      <c r="A5246" s="81">
        <v>38384</v>
      </c>
      <c r="B5246" s="80">
        <v>0</v>
      </c>
      <c r="C5246" s="80">
        <v>0</v>
      </c>
      <c r="D5246" s="80">
        <v>0</v>
      </c>
      <c r="E5246" s="80">
        <v>2.0775000000000001</v>
      </c>
      <c r="F5246" s="79">
        <v>0</v>
      </c>
      <c r="G5246" s="79">
        <v>8529373011</v>
      </c>
      <c r="H5246" s="123">
        <v>17719.773325119299</v>
      </c>
      <c r="I5246" s="124"/>
    </row>
    <row r="5247" spans="1:9" ht="25.35" customHeight="1">
      <c r="A5247" s="81">
        <v>38383</v>
      </c>
      <c r="B5247" s="80">
        <v>0</v>
      </c>
      <c r="C5247" s="80">
        <v>0</v>
      </c>
      <c r="D5247" s="80">
        <v>0</v>
      </c>
      <c r="E5247" s="80">
        <v>2.08</v>
      </c>
      <c r="F5247" s="79">
        <v>0</v>
      </c>
      <c r="G5247" s="79">
        <v>8529373011</v>
      </c>
      <c r="H5247" s="123">
        <v>17741.095212140499</v>
      </c>
      <c r="I5247" s="124"/>
    </row>
    <row r="5248" spans="1:9" ht="25.35" customHeight="1">
      <c r="A5248" s="81">
        <v>38380</v>
      </c>
      <c r="B5248" s="80">
        <v>0</v>
      </c>
      <c r="C5248" s="80">
        <v>0</v>
      </c>
      <c r="D5248" s="80">
        <v>0</v>
      </c>
      <c r="E5248" s="80">
        <v>2.0425</v>
      </c>
      <c r="F5248" s="79">
        <v>0</v>
      </c>
      <c r="G5248" s="79">
        <v>8529373011</v>
      </c>
      <c r="H5248" s="123">
        <v>17421.244537652401</v>
      </c>
      <c r="I5248" s="124"/>
    </row>
    <row r="5249" spans="1:9" ht="25.35" customHeight="1">
      <c r="A5249" s="81">
        <v>38379</v>
      </c>
      <c r="B5249" s="80">
        <v>0</v>
      </c>
      <c r="C5249" s="80">
        <v>0</v>
      </c>
      <c r="D5249" s="80">
        <v>0</v>
      </c>
      <c r="E5249" s="80">
        <v>2.06</v>
      </c>
      <c r="F5249" s="79">
        <v>0</v>
      </c>
      <c r="G5249" s="79">
        <v>8529373011</v>
      </c>
      <c r="H5249" s="123">
        <v>17570.507914605401</v>
      </c>
      <c r="I5249" s="124"/>
    </row>
    <row r="5250" spans="1:9" ht="25.35" customHeight="1">
      <c r="A5250" s="81">
        <v>38378</v>
      </c>
      <c r="B5250" s="80">
        <v>0</v>
      </c>
      <c r="C5250" s="80">
        <v>0</v>
      </c>
      <c r="D5250" s="80">
        <v>0</v>
      </c>
      <c r="E5250" s="80">
        <v>2.0674999999999999</v>
      </c>
      <c r="F5250" s="79">
        <v>0</v>
      </c>
      <c r="G5250" s="79">
        <v>8529373011</v>
      </c>
      <c r="H5250" s="123">
        <v>17634.479676351799</v>
      </c>
      <c r="I5250" s="124"/>
    </row>
    <row r="5251" spans="1:9" ht="25.35" customHeight="1">
      <c r="A5251" s="81">
        <v>38377</v>
      </c>
      <c r="B5251" s="80">
        <v>0</v>
      </c>
      <c r="C5251" s="80">
        <v>0</v>
      </c>
      <c r="D5251" s="80">
        <v>0</v>
      </c>
      <c r="E5251" s="80">
        <v>2.0625</v>
      </c>
      <c r="F5251" s="79">
        <v>0</v>
      </c>
      <c r="G5251" s="79">
        <v>8529301539</v>
      </c>
      <c r="H5251" s="123">
        <v>17591.684424187501</v>
      </c>
      <c r="I5251" s="124"/>
    </row>
    <row r="5252" spans="1:9" ht="25.35" customHeight="1">
      <c r="A5252" s="81">
        <v>38376</v>
      </c>
      <c r="B5252" s="80">
        <v>0</v>
      </c>
      <c r="C5252" s="80">
        <v>0</v>
      </c>
      <c r="D5252" s="80">
        <v>0</v>
      </c>
      <c r="E5252" s="80">
        <v>2.0550000000000002</v>
      </c>
      <c r="F5252" s="79">
        <v>0</v>
      </c>
      <c r="G5252" s="79">
        <v>8529301539</v>
      </c>
      <c r="H5252" s="123">
        <v>17527.715232037299</v>
      </c>
      <c r="I5252" s="124"/>
    </row>
    <row r="5253" spans="1:9" ht="25.35" customHeight="1">
      <c r="A5253" s="81">
        <v>38373</v>
      </c>
      <c r="B5253" s="80">
        <v>0</v>
      </c>
      <c r="C5253" s="80">
        <v>0</v>
      </c>
      <c r="D5253" s="80">
        <v>0</v>
      </c>
      <c r="E5253" s="80">
        <v>2.06</v>
      </c>
      <c r="F5253" s="79">
        <v>0</v>
      </c>
      <c r="G5253" s="79">
        <v>8529301539</v>
      </c>
      <c r="H5253" s="123">
        <v>17570.360682289502</v>
      </c>
      <c r="I5253" s="124"/>
    </row>
    <row r="5254" spans="1:9" ht="25.35" customHeight="1">
      <c r="A5254" s="81">
        <v>38372</v>
      </c>
      <c r="B5254" s="80">
        <v>0</v>
      </c>
      <c r="C5254" s="80">
        <v>0</v>
      </c>
      <c r="D5254" s="80">
        <v>0</v>
      </c>
      <c r="E5254" s="80">
        <v>2.0575000000000001</v>
      </c>
      <c r="F5254" s="79">
        <v>0</v>
      </c>
      <c r="G5254" s="79">
        <v>8529301539</v>
      </c>
      <c r="H5254" s="123">
        <v>17549.036940391401</v>
      </c>
      <c r="I5254" s="124"/>
    </row>
    <row r="5255" spans="1:9" ht="25.35" customHeight="1">
      <c r="A5255" s="81">
        <v>38371</v>
      </c>
      <c r="B5255" s="80">
        <v>0</v>
      </c>
      <c r="C5255" s="80">
        <v>0</v>
      </c>
      <c r="D5255" s="80">
        <v>0</v>
      </c>
      <c r="E5255" s="80">
        <v>2.0649999999999999</v>
      </c>
      <c r="F5255" s="79">
        <v>0</v>
      </c>
      <c r="G5255" s="79">
        <v>8529301539</v>
      </c>
      <c r="H5255" s="123">
        <v>17613.008166085499</v>
      </c>
      <c r="I5255" s="124"/>
    </row>
    <row r="5256" spans="1:9" ht="25.35" customHeight="1">
      <c r="A5256" s="81">
        <v>38370</v>
      </c>
      <c r="B5256" s="80">
        <v>0</v>
      </c>
      <c r="C5256" s="80">
        <v>0</v>
      </c>
      <c r="D5256" s="80">
        <v>0</v>
      </c>
      <c r="E5256" s="80">
        <v>2.1225000000000001</v>
      </c>
      <c r="F5256" s="79">
        <v>0</v>
      </c>
      <c r="G5256" s="79">
        <v>8528515106</v>
      </c>
      <c r="H5256" s="123">
        <v>18101.7728244795</v>
      </c>
      <c r="I5256" s="124"/>
    </row>
    <row r="5257" spans="1:9" ht="25.35" customHeight="1">
      <c r="A5257" s="81">
        <v>38369</v>
      </c>
      <c r="B5257" s="80">
        <v>0</v>
      </c>
      <c r="C5257" s="80">
        <v>0</v>
      </c>
      <c r="D5257" s="80">
        <v>0</v>
      </c>
      <c r="E5257" s="80">
        <v>2.125</v>
      </c>
      <c r="F5257" s="79">
        <v>0</v>
      </c>
      <c r="G5257" s="79">
        <v>8528515106</v>
      </c>
      <c r="H5257" s="123">
        <v>18123.094600249999</v>
      </c>
      <c r="I5257" s="124"/>
    </row>
    <row r="5258" spans="1:9" ht="25.35" customHeight="1">
      <c r="A5258" s="81">
        <v>38366</v>
      </c>
      <c r="B5258" s="80">
        <v>0</v>
      </c>
      <c r="C5258" s="80">
        <v>0</v>
      </c>
      <c r="D5258" s="80">
        <v>0</v>
      </c>
      <c r="E5258" s="80">
        <v>2.1375000000000002</v>
      </c>
      <c r="F5258" s="79">
        <v>0</v>
      </c>
      <c r="G5258" s="79">
        <v>8528515106</v>
      </c>
      <c r="H5258" s="123">
        <v>18229.701445746301</v>
      </c>
      <c r="I5258" s="124"/>
    </row>
    <row r="5259" spans="1:9" ht="25.35" customHeight="1">
      <c r="A5259" s="81">
        <v>38365</v>
      </c>
      <c r="B5259" s="80">
        <v>0</v>
      </c>
      <c r="C5259" s="80">
        <v>0</v>
      </c>
      <c r="D5259" s="80">
        <v>0</v>
      </c>
      <c r="E5259" s="80">
        <v>2.105</v>
      </c>
      <c r="F5259" s="79">
        <v>0</v>
      </c>
      <c r="G5259" s="79">
        <v>8528515106</v>
      </c>
      <c r="H5259" s="123">
        <v>17952.524460798501</v>
      </c>
      <c r="I5259" s="124"/>
    </row>
    <row r="5260" spans="1:9" ht="25.35" customHeight="1">
      <c r="A5260" s="81">
        <v>38364</v>
      </c>
      <c r="B5260" s="80">
        <v>0</v>
      </c>
      <c r="C5260" s="80">
        <v>0</v>
      </c>
      <c r="D5260" s="80">
        <v>0</v>
      </c>
      <c r="E5260" s="80">
        <v>2.0775000000000001</v>
      </c>
      <c r="F5260" s="79">
        <v>0</v>
      </c>
      <c r="G5260" s="79">
        <v>8528515106</v>
      </c>
      <c r="H5260" s="123">
        <v>17717.991027391799</v>
      </c>
      <c r="I5260" s="124"/>
    </row>
    <row r="5261" spans="1:9" ht="25.35" customHeight="1">
      <c r="A5261" s="81">
        <v>38363</v>
      </c>
      <c r="B5261" s="80">
        <v>0</v>
      </c>
      <c r="C5261" s="80">
        <v>0</v>
      </c>
      <c r="D5261" s="80">
        <v>0</v>
      </c>
      <c r="E5261" s="80">
        <v>2.0575000000000001</v>
      </c>
      <c r="F5261" s="79">
        <v>0</v>
      </c>
      <c r="G5261" s="79">
        <v>8528515106</v>
      </c>
      <c r="H5261" s="123">
        <v>17547.418854583899</v>
      </c>
      <c r="I5261" s="124"/>
    </row>
    <row r="5262" spans="1:9" ht="25.35" customHeight="1">
      <c r="A5262" s="81">
        <v>38362</v>
      </c>
      <c r="B5262" s="80">
        <v>0</v>
      </c>
      <c r="C5262" s="80">
        <v>0</v>
      </c>
      <c r="D5262" s="80">
        <v>0</v>
      </c>
      <c r="E5262" s="80">
        <v>2.06</v>
      </c>
      <c r="F5262" s="79">
        <v>0</v>
      </c>
      <c r="G5262" s="79">
        <v>8528515106</v>
      </c>
      <c r="H5262" s="123">
        <v>17568.740630354499</v>
      </c>
      <c r="I5262" s="124"/>
    </row>
    <row r="5263" spans="1:9" ht="25.35" customHeight="1">
      <c r="A5263" s="81">
        <v>38359</v>
      </c>
      <c r="B5263" s="80">
        <v>0</v>
      </c>
      <c r="C5263" s="80">
        <v>0</v>
      </c>
      <c r="D5263" s="80">
        <v>0</v>
      </c>
      <c r="E5263" s="80">
        <v>2.0750000000000002</v>
      </c>
      <c r="F5263" s="79">
        <v>0</v>
      </c>
      <c r="G5263" s="79">
        <v>8528515106</v>
      </c>
      <c r="H5263" s="123">
        <v>17696.669251621301</v>
      </c>
      <c r="I5263" s="124"/>
    </row>
    <row r="5264" spans="1:9" ht="25.35" customHeight="1">
      <c r="A5264" s="81">
        <v>38358</v>
      </c>
      <c r="B5264" s="80">
        <v>0</v>
      </c>
      <c r="C5264" s="80">
        <v>0</v>
      </c>
      <c r="D5264" s="80">
        <v>0</v>
      </c>
      <c r="E5264" s="80">
        <v>2.085</v>
      </c>
      <c r="F5264" s="79">
        <v>0</v>
      </c>
      <c r="G5264" s="79">
        <v>8528515106</v>
      </c>
      <c r="H5264" s="123">
        <v>17781.954321346999</v>
      </c>
      <c r="I5264" s="124"/>
    </row>
    <row r="5265" spans="1:9" ht="25.35" customHeight="1">
      <c r="A5265" s="81">
        <v>38357</v>
      </c>
      <c r="B5265" s="80">
        <v>0</v>
      </c>
      <c r="C5265" s="80">
        <v>0</v>
      </c>
      <c r="D5265" s="80">
        <v>0</v>
      </c>
      <c r="E5265" s="80">
        <v>2.0775000000000001</v>
      </c>
      <c r="F5265" s="79">
        <v>0</v>
      </c>
      <c r="G5265" s="79">
        <v>8528515106</v>
      </c>
      <c r="H5265" s="123">
        <v>17717.991027391799</v>
      </c>
      <c r="I5265" s="124"/>
    </row>
    <row r="5266" spans="1:9" ht="25.35" customHeight="1">
      <c r="A5266" s="81">
        <v>38356</v>
      </c>
      <c r="B5266" s="80">
        <v>0</v>
      </c>
      <c r="C5266" s="80">
        <v>0</v>
      </c>
      <c r="D5266" s="80">
        <v>0</v>
      </c>
      <c r="E5266" s="80">
        <v>2.09</v>
      </c>
      <c r="F5266" s="79">
        <v>0</v>
      </c>
      <c r="G5266" s="79">
        <v>8528515106</v>
      </c>
      <c r="H5266" s="123">
        <v>17824.595839531699</v>
      </c>
      <c r="I5266" s="124"/>
    </row>
    <row r="5267" spans="1:9" ht="25.35" customHeight="1">
      <c r="A5267" s="81">
        <v>38352</v>
      </c>
      <c r="B5267" s="80">
        <v>0</v>
      </c>
      <c r="C5267" s="80">
        <v>0</v>
      </c>
      <c r="D5267" s="80">
        <v>0</v>
      </c>
      <c r="E5267" s="80">
        <v>2.0299999999999998</v>
      </c>
      <c r="F5267" s="79">
        <v>0</v>
      </c>
      <c r="G5267" s="79">
        <v>8528515106</v>
      </c>
      <c r="H5267" s="123">
        <v>17312.885421177201</v>
      </c>
      <c r="I5267" s="124"/>
    </row>
    <row r="5268" spans="1:9" ht="25.35" customHeight="1">
      <c r="A5268" s="81">
        <v>38351</v>
      </c>
      <c r="B5268" s="80">
        <v>0</v>
      </c>
      <c r="C5268" s="80">
        <v>0</v>
      </c>
      <c r="D5268" s="80">
        <v>0</v>
      </c>
      <c r="E5268" s="80">
        <v>2.0325000000000002</v>
      </c>
      <c r="F5268" s="79">
        <v>0</v>
      </c>
      <c r="G5268" s="79">
        <v>8529515106</v>
      </c>
      <c r="H5268" s="123">
        <v>17336.239696976401</v>
      </c>
      <c r="I5268" s="124"/>
    </row>
    <row r="5269" spans="1:9" ht="25.35" customHeight="1">
      <c r="A5269" s="81">
        <v>38350</v>
      </c>
      <c r="B5269" s="80">
        <v>0</v>
      </c>
      <c r="C5269" s="80">
        <v>0</v>
      </c>
      <c r="D5269" s="80">
        <v>0</v>
      </c>
      <c r="E5269" s="80">
        <v>2.0274999999999999</v>
      </c>
      <c r="F5269" s="79">
        <v>0</v>
      </c>
      <c r="G5269" s="79">
        <v>8532497453</v>
      </c>
      <c r="H5269" s="123">
        <v>17299.637853607401</v>
      </c>
      <c r="I5269" s="124"/>
    </row>
    <row r="5270" spans="1:9" ht="25.35" customHeight="1">
      <c r="A5270" s="81">
        <v>38345</v>
      </c>
      <c r="B5270" s="80">
        <v>0</v>
      </c>
      <c r="C5270" s="80">
        <v>0</v>
      </c>
      <c r="D5270" s="80">
        <v>0</v>
      </c>
      <c r="E5270" s="80">
        <v>2.0474999999999999</v>
      </c>
      <c r="F5270" s="79">
        <v>0</v>
      </c>
      <c r="G5270" s="79">
        <v>8532497453</v>
      </c>
      <c r="H5270" s="123">
        <v>17470.287639922899</v>
      </c>
      <c r="I5270" s="124"/>
    </row>
    <row r="5271" spans="1:9" ht="25.35" customHeight="1">
      <c r="A5271" s="81">
        <v>38344</v>
      </c>
      <c r="B5271" s="80">
        <v>0</v>
      </c>
      <c r="C5271" s="80">
        <v>0</v>
      </c>
      <c r="D5271" s="80">
        <v>0</v>
      </c>
      <c r="E5271" s="80">
        <v>2.0550000000000002</v>
      </c>
      <c r="F5271" s="79">
        <v>0</v>
      </c>
      <c r="G5271" s="79">
        <v>8532497453</v>
      </c>
      <c r="H5271" s="123">
        <v>17534.282835520698</v>
      </c>
      <c r="I5271" s="124"/>
    </row>
    <row r="5272" spans="1:9" ht="25.35" customHeight="1">
      <c r="A5272" s="81">
        <v>38343</v>
      </c>
      <c r="B5272" s="80">
        <v>0</v>
      </c>
      <c r="C5272" s="80">
        <v>0</v>
      </c>
      <c r="D5272" s="80">
        <v>0</v>
      </c>
      <c r="E5272" s="80">
        <v>2.04</v>
      </c>
      <c r="F5272" s="79">
        <v>0</v>
      </c>
      <c r="G5272" s="79">
        <v>8532497453</v>
      </c>
      <c r="H5272" s="123">
        <v>17406.294478631</v>
      </c>
      <c r="I5272" s="124"/>
    </row>
    <row r="5273" spans="1:9" ht="25.35" customHeight="1">
      <c r="A5273" s="81">
        <v>38342</v>
      </c>
      <c r="B5273" s="80">
        <v>0</v>
      </c>
      <c r="C5273" s="80">
        <v>0</v>
      </c>
      <c r="D5273" s="80">
        <v>0</v>
      </c>
      <c r="E5273" s="80">
        <v>2.0299999999999998</v>
      </c>
      <c r="F5273" s="79">
        <v>0</v>
      </c>
      <c r="G5273" s="79">
        <v>8532497453</v>
      </c>
      <c r="H5273" s="123">
        <v>17320.9695854733</v>
      </c>
      <c r="I5273" s="124"/>
    </row>
    <row r="5274" spans="1:9" ht="25.35" customHeight="1">
      <c r="A5274" s="81">
        <v>38341</v>
      </c>
      <c r="B5274" s="80">
        <v>0</v>
      </c>
      <c r="C5274" s="80">
        <v>0</v>
      </c>
      <c r="D5274" s="80">
        <v>0</v>
      </c>
      <c r="E5274" s="80">
        <v>2.0449999999999999</v>
      </c>
      <c r="F5274" s="79">
        <v>0</v>
      </c>
      <c r="G5274" s="79">
        <v>8532497453</v>
      </c>
      <c r="H5274" s="123">
        <v>17448.9579423629</v>
      </c>
      <c r="I5274" s="124"/>
    </row>
    <row r="5275" spans="1:9" ht="25.35" customHeight="1">
      <c r="A5275" s="81">
        <v>38338</v>
      </c>
      <c r="B5275" s="80">
        <v>0</v>
      </c>
      <c r="C5275" s="80">
        <v>0</v>
      </c>
      <c r="D5275" s="80">
        <v>0</v>
      </c>
      <c r="E5275" s="80">
        <v>2.0175000000000001</v>
      </c>
      <c r="F5275" s="79">
        <v>0</v>
      </c>
      <c r="G5275" s="79">
        <v>8532497453</v>
      </c>
      <c r="H5275" s="123">
        <v>17214.312960449599</v>
      </c>
      <c r="I5275" s="124"/>
    </row>
    <row r="5276" spans="1:9" ht="25.35" customHeight="1">
      <c r="A5276" s="81">
        <v>38337</v>
      </c>
      <c r="B5276" s="80">
        <v>0</v>
      </c>
      <c r="C5276" s="80">
        <v>0</v>
      </c>
      <c r="D5276" s="80">
        <v>0</v>
      </c>
      <c r="E5276" s="80">
        <v>2.0449999999999999</v>
      </c>
      <c r="F5276" s="79">
        <v>0</v>
      </c>
      <c r="G5276" s="79">
        <v>8544964098</v>
      </c>
      <c r="H5276" s="123">
        <v>17474.452232339001</v>
      </c>
      <c r="I5276" s="124"/>
    </row>
    <row r="5277" spans="1:9" ht="25.35" customHeight="1">
      <c r="A5277" s="81">
        <v>38336</v>
      </c>
      <c r="B5277" s="80">
        <v>0</v>
      </c>
      <c r="C5277" s="80">
        <v>0</v>
      </c>
      <c r="D5277" s="80">
        <v>0</v>
      </c>
      <c r="E5277" s="80">
        <v>2.0474999999999999</v>
      </c>
      <c r="F5277" s="79">
        <v>0</v>
      </c>
      <c r="G5277" s="79">
        <v>8544964098</v>
      </c>
      <c r="H5277" s="123">
        <v>17495.8130942526</v>
      </c>
      <c r="I5277" s="124"/>
    </row>
    <row r="5278" spans="1:9" ht="25.35" customHeight="1">
      <c r="A5278" s="81">
        <v>38335</v>
      </c>
      <c r="B5278" s="80">
        <v>0</v>
      </c>
      <c r="C5278" s="80">
        <v>0</v>
      </c>
      <c r="D5278" s="80">
        <v>0</v>
      </c>
      <c r="E5278" s="80">
        <v>2.0449999999999999</v>
      </c>
      <c r="F5278" s="79">
        <v>0</v>
      </c>
      <c r="G5278" s="79">
        <v>8544964098</v>
      </c>
      <c r="H5278" s="123">
        <v>17474.452232339001</v>
      </c>
      <c r="I5278" s="124"/>
    </row>
    <row r="5279" spans="1:9" ht="25.35" customHeight="1">
      <c r="A5279" s="81">
        <v>38334</v>
      </c>
      <c r="B5279" s="80">
        <v>0</v>
      </c>
      <c r="C5279" s="80">
        <v>0</v>
      </c>
      <c r="D5279" s="80">
        <v>0</v>
      </c>
      <c r="E5279" s="80">
        <v>2.04</v>
      </c>
      <c r="F5279" s="79">
        <v>0</v>
      </c>
      <c r="G5279" s="79">
        <v>8544964098</v>
      </c>
      <c r="H5279" s="123">
        <v>17431.7264339555</v>
      </c>
      <c r="I5279" s="124"/>
    </row>
    <row r="5280" spans="1:9" ht="25.35" customHeight="1">
      <c r="A5280" s="81">
        <v>38331</v>
      </c>
      <c r="B5280" s="80">
        <v>0</v>
      </c>
      <c r="C5280" s="80">
        <v>0</v>
      </c>
      <c r="D5280" s="80">
        <v>0</v>
      </c>
      <c r="E5280" s="80">
        <v>2</v>
      </c>
      <c r="F5280" s="79">
        <v>0</v>
      </c>
      <c r="G5280" s="79">
        <v>8544964098</v>
      </c>
      <c r="H5280" s="123">
        <v>17089.928196000001</v>
      </c>
      <c r="I5280" s="124"/>
    </row>
    <row r="5281" spans="1:9" ht="25.35" customHeight="1">
      <c r="A5281" s="81">
        <v>38330</v>
      </c>
      <c r="B5281" s="80">
        <v>0</v>
      </c>
      <c r="C5281" s="80">
        <v>0</v>
      </c>
      <c r="D5281" s="80">
        <v>0</v>
      </c>
      <c r="E5281" s="80">
        <v>1.9875</v>
      </c>
      <c r="F5281" s="79">
        <v>0</v>
      </c>
      <c r="G5281" s="79">
        <v>8544964098</v>
      </c>
      <c r="H5281" s="123">
        <v>16983.1157373194</v>
      </c>
      <c r="I5281" s="124"/>
    </row>
    <row r="5282" spans="1:9" ht="25.35" customHeight="1">
      <c r="A5282" s="81">
        <v>38329</v>
      </c>
      <c r="B5282" s="80">
        <v>0</v>
      </c>
      <c r="C5282" s="80">
        <v>0</v>
      </c>
      <c r="D5282" s="80">
        <v>0</v>
      </c>
      <c r="E5282" s="80">
        <v>2.0375000000000001</v>
      </c>
      <c r="F5282" s="79">
        <v>0</v>
      </c>
      <c r="G5282" s="79">
        <v>8544964098</v>
      </c>
      <c r="H5282" s="123">
        <v>17410.363534763699</v>
      </c>
      <c r="I5282" s="124"/>
    </row>
    <row r="5283" spans="1:9" ht="25.35" customHeight="1">
      <c r="A5283" s="81">
        <v>38328</v>
      </c>
      <c r="B5283" s="80">
        <v>0</v>
      </c>
      <c r="C5283" s="80">
        <v>0</v>
      </c>
      <c r="D5283" s="80">
        <v>0</v>
      </c>
      <c r="E5283" s="80">
        <v>2.06</v>
      </c>
      <c r="F5283" s="79">
        <v>0</v>
      </c>
      <c r="G5283" s="79">
        <v>8544964098</v>
      </c>
      <c r="H5283" s="123">
        <v>17602.625552933201</v>
      </c>
      <c r="I5283" s="124"/>
    </row>
    <row r="5284" spans="1:9" ht="25.35" customHeight="1">
      <c r="A5284" s="81">
        <v>38327</v>
      </c>
      <c r="B5284" s="80">
        <v>0</v>
      </c>
      <c r="C5284" s="80">
        <v>0</v>
      </c>
      <c r="D5284" s="80">
        <v>0</v>
      </c>
      <c r="E5284" s="80">
        <v>2.0125000000000002</v>
      </c>
      <c r="F5284" s="79">
        <v>0</v>
      </c>
      <c r="G5284" s="79">
        <v>8544964098</v>
      </c>
      <c r="H5284" s="123">
        <v>17196.740654680601</v>
      </c>
      <c r="I5284" s="124"/>
    </row>
    <row r="5285" spans="1:9" ht="25.35" customHeight="1">
      <c r="A5285" s="81">
        <v>38324</v>
      </c>
      <c r="B5285" s="80">
        <v>0</v>
      </c>
      <c r="C5285" s="80">
        <v>0</v>
      </c>
      <c r="D5285" s="80">
        <v>0</v>
      </c>
      <c r="E5285" s="80">
        <v>2.0299999999999998</v>
      </c>
      <c r="F5285" s="79">
        <v>0</v>
      </c>
      <c r="G5285" s="79">
        <v>8544964098</v>
      </c>
      <c r="H5285" s="123">
        <v>17346.276874466599</v>
      </c>
      <c r="I5285" s="124"/>
    </row>
    <row r="5286" spans="1:9" ht="25.35" customHeight="1">
      <c r="A5286" s="81">
        <v>38323</v>
      </c>
      <c r="B5286" s="80">
        <v>0</v>
      </c>
      <c r="C5286" s="80">
        <v>0</v>
      </c>
      <c r="D5286" s="80">
        <v>0</v>
      </c>
      <c r="E5286" s="80">
        <v>1.9924999999999999</v>
      </c>
      <c r="F5286" s="79">
        <v>0</v>
      </c>
      <c r="G5286" s="79">
        <v>8544964098</v>
      </c>
      <c r="H5286" s="123">
        <v>17025.8405170638</v>
      </c>
      <c r="I5286" s="124"/>
    </row>
    <row r="5287" spans="1:9" ht="25.35" customHeight="1">
      <c r="A5287" s="81">
        <v>38322</v>
      </c>
      <c r="B5287" s="80">
        <v>0</v>
      </c>
      <c r="C5287" s="80">
        <v>0</v>
      </c>
      <c r="D5287" s="80">
        <v>0</v>
      </c>
      <c r="E5287" s="80">
        <v>1.9650000000000001</v>
      </c>
      <c r="F5287" s="79">
        <v>0</v>
      </c>
      <c r="G5287" s="79">
        <v>8544964098</v>
      </c>
      <c r="H5287" s="123">
        <v>16790.854737788901</v>
      </c>
      <c r="I5287" s="124"/>
    </row>
    <row r="5288" spans="1:9" ht="25.35" customHeight="1">
      <c r="A5288" s="81">
        <v>38321</v>
      </c>
      <c r="B5288" s="80">
        <v>0</v>
      </c>
      <c r="C5288" s="80">
        <v>0</v>
      </c>
      <c r="D5288" s="80">
        <v>0</v>
      </c>
      <c r="E5288" s="80">
        <v>1.9450000000000001</v>
      </c>
      <c r="F5288" s="79">
        <v>0</v>
      </c>
      <c r="G5288" s="79">
        <v>8544964098</v>
      </c>
      <c r="H5288" s="123">
        <v>16619.9556188112</v>
      </c>
      <c r="I5288" s="124"/>
    </row>
    <row r="5289" spans="1:9" ht="25.35" customHeight="1">
      <c r="A5289" s="81">
        <v>38320</v>
      </c>
      <c r="B5289" s="80">
        <v>0</v>
      </c>
      <c r="C5289" s="80">
        <v>0</v>
      </c>
      <c r="D5289" s="80">
        <v>0</v>
      </c>
      <c r="E5289" s="80">
        <v>1.9475</v>
      </c>
      <c r="F5289" s="79">
        <v>0</v>
      </c>
      <c r="G5289" s="79">
        <v>8544964098</v>
      </c>
      <c r="H5289" s="123">
        <v>16641.3174993639</v>
      </c>
      <c r="I5289" s="124"/>
    </row>
    <row r="5290" spans="1:9" ht="25.35" customHeight="1">
      <c r="A5290" s="81">
        <v>38317</v>
      </c>
      <c r="B5290" s="80">
        <v>0</v>
      </c>
      <c r="C5290" s="80">
        <v>0</v>
      </c>
      <c r="D5290" s="80">
        <v>0</v>
      </c>
      <c r="E5290" s="80">
        <v>1.9450000000000001</v>
      </c>
      <c r="F5290" s="79">
        <v>0</v>
      </c>
      <c r="G5290" s="79">
        <v>8544964098</v>
      </c>
      <c r="H5290" s="123">
        <v>16619.9556188112</v>
      </c>
      <c r="I5290" s="124"/>
    </row>
    <row r="5291" spans="1:9" ht="25.35" customHeight="1">
      <c r="A5291" s="81">
        <v>38316</v>
      </c>
      <c r="B5291" s="80">
        <v>0</v>
      </c>
      <c r="C5291" s="80">
        <v>0</v>
      </c>
      <c r="D5291" s="80">
        <v>0</v>
      </c>
      <c r="E5291" s="80">
        <v>1.9450000000000001</v>
      </c>
      <c r="F5291" s="79">
        <v>0</v>
      </c>
      <c r="G5291" s="79">
        <v>8544964098</v>
      </c>
      <c r="H5291" s="123">
        <v>16619.9556188112</v>
      </c>
      <c r="I5291" s="124"/>
    </row>
    <row r="5292" spans="1:9" ht="25.35" customHeight="1">
      <c r="A5292" s="81">
        <v>38315</v>
      </c>
      <c r="B5292" s="80">
        <v>0</v>
      </c>
      <c r="C5292" s="80">
        <v>0</v>
      </c>
      <c r="D5292" s="80">
        <v>0</v>
      </c>
      <c r="E5292" s="80">
        <v>1.95</v>
      </c>
      <c r="F5292" s="79">
        <v>0</v>
      </c>
      <c r="G5292" s="79">
        <v>8544964098</v>
      </c>
      <c r="H5292" s="123">
        <v>16662.6803985556</v>
      </c>
      <c r="I5292" s="124"/>
    </row>
    <row r="5293" spans="1:9" ht="25.35" customHeight="1">
      <c r="A5293" s="81">
        <v>38314</v>
      </c>
      <c r="B5293" s="80">
        <v>0</v>
      </c>
      <c r="C5293" s="80">
        <v>0</v>
      </c>
      <c r="D5293" s="80">
        <v>0</v>
      </c>
      <c r="E5293" s="80">
        <v>1.9450000000000001</v>
      </c>
      <c r="F5293" s="79">
        <v>0</v>
      </c>
      <c r="G5293" s="79">
        <v>8544964098</v>
      </c>
      <c r="H5293" s="123">
        <v>16619.9556188112</v>
      </c>
      <c r="I5293" s="124"/>
    </row>
    <row r="5294" spans="1:9" ht="25.35" customHeight="1">
      <c r="A5294" s="81">
        <v>38313</v>
      </c>
      <c r="B5294" s="80">
        <v>0</v>
      </c>
      <c r="C5294" s="80">
        <v>0</v>
      </c>
      <c r="D5294" s="80">
        <v>0</v>
      </c>
      <c r="E5294" s="80">
        <v>1.95</v>
      </c>
      <c r="F5294" s="79">
        <v>0</v>
      </c>
      <c r="G5294" s="79">
        <v>8544964098</v>
      </c>
      <c r="H5294" s="123">
        <v>16662.6803985556</v>
      </c>
      <c r="I5294" s="124"/>
    </row>
    <row r="5295" spans="1:9" ht="25.35" customHeight="1">
      <c r="A5295" s="81">
        <v>38310</v>
      </c>
      <c r="B5295" s="80">
        <v>0</v>
      </c>
      <c r="C5295" s="80">
        <v>0</v>
      </c>
      <c r="D5295" s="80">
        <v>0</v>
      </c>
      <c r="E5295" s="80">
        <v>1.95</v>
      </c>
      <c r="F5295" s="79">
        <v>0</v>
      </c>
      <c r="G5295" s="79">
        <v>8544964098</v>
      </c>
      <c r="H5295" s="123">
        <v>16662.6803985556</v>
      </c>
      <c r="I5295" s="124"/>
    </row>
    <row r="5296" spans="1:9" ht="25.35" customHeight="1">
      <c r="A5296" s="81">
        <v>38309</v>
      </c>
      <c r="B5296" s="80">
        <v>0</v>
      </c>
      <c r="C5296" s="80">
        <v>0</v>
      </c>
      <c r="D5296" s="80">
        <v>0</v>
      </c>
      <c r="E5296" s="80">
        <v>1.9675</v>
      </c>
      <c r="F5296" s="79">
        <v>0</v>
      </c>
      <c r="G5296" s="79">
        <v>8544964098</v>
      </c>
      <c r="H5296" s="123">
        <v>16812.216618341601</v>
      </c>
      <c r="I5296" s="124"/>
    </row>
    <row r="5297" spans="1:9" ht="25.35" customHeight="1">
      <c r="A5297" s="81">
        <v>38308</v>
      </c>
      <c r="B5297" s="80">
        <v>0</v>
      </c>
      <c r="C5297" s="80">
        <v>0</v>
      </c>
      <c r="D5297" s="80">
        <v>0</v>
      </c>
      <c r="E5297" s="80">
        <v>1.9824999999999999</v>
      </c>
      <c r="F5297" s="79">
        <v>0</v>
      </c>
      <c r="G5297" s="79">
        <v>8544964098</v>
      </c>
      <c r="H5297" s="123">
        <v>16940.390957574898</v>
      </c>
      <c r="I5297" s="124"/>
    </row>
    <row r="5298" spans="1:9" ht="25.35" customHeight="1">
      <c r="A5298" s="81">
        <v>38307</v>
      </c>
      <c r="B5298" s="80">
        <v>0</v>
      </c>
      <c r="C5298" s="80">
        <v>0</v>
      </c>
      <c r="D5298" s="80">
        <v>0</v>
      </c>
      <c r="E5298" s="80">
        <v>1.9650000000000001</v>
      </c>
      <c r="F5298" s="79">
        <v>0</v>
      </c>
      <c r="G5298" s="79">
        <v>8544964098</v>
      </c>
      <c r="H5298" s="123">
        <v>16790.854737788901</v>
      </c>
      <c r="I5298" s="124"/>
    </row>
    <row r="5299" spans="1:9" ht="25.35" customHeight="1">
      <c r="A5299" s="81">
        <v>38306</v>
      </c>
      <c r="B5299" s="80">
        <v>0</v>
      </c>
      <c r="C5299" s="80">
        <v>0</v>
      </c>
      <c r="D5299" s="80">
        <v>0</v>
      </c>
      <c r="E5299" s="80">
        <v>1.9924999999999999</v>
      </c>
      <c r="F5299" s="79">
        <v>0</v>
      </c>
      <c r="G5299" s="79">
        <v>8544964098</v>
      </c>
      <c r="H5299" s="123">
        <v>17025.8405170638</v>
      </c>
      <c r="I5299" s="124"/>
    </row>
    <row r="5300" spans="1:9" ht="25.35" customHeight="1">
      <c r="A5300" s="81">
        <v>38303</v>
      </c>
      <c r="B5300" s="80">
        <v>0</v>
      </c>
      <c r="C5300" s="80">
        <v>0</v>
      </c>
      <c r="D5300" s="80">
        <v>0</v>
      </c>
      <c r="E5300" s="80">
        <v>1.9924999999999999</v>
      </c>
      <c r="F5300" s="79">
        <v>0</v>
      </c>
      <c r="G5300" s="79">
        <v>8544964098</v>
      </c>
      <c r="H5300" s="123">
        <v>17025.8405170638</v>
      </c>
      <c r="I5300" s="124"/>
    </row>
    <row r="5301" spans="1:9" ht="25.35" customHeight="1">
      <c r="A5301" s="81">
        <v>38302</v>
      </c>
      <c r="B5301" s="80">
        <v>0</v>
      </c>
      <c r="C5301" s="80">
        <v>0</v>
      </c>
      <c r="D5301" s="80">
        <v>0</v>
      </c>
      <c r="E5301" s="80">
        <v>1.9924999999999999</v>
      </c>
      <c r="F5301" s="79">
        <v>0</v>
      </c>
      <c r="G5301" s="79">
        <v>8550743469</v>
      </c>
      <c r="H5301" s="123">
        <v>17037.355913478201</v>
      </c>
      <c r="I5301" s="124"/>
    </row>
    <row r="5302" spans="1:9" ht="25.35" customHeight="1">
      <c r="A5302" s="81">
        <v>38301</v>
      </c>
      <c r="B5302" s="80">
        <v>0</v>
      </c>
      <c r="C5302" s="80">
        <v>0</v>
      </c>
      <c r="D5302" s="80">
        <v>0</v>
      </c>
      <c r="E5302" s="80">
        <v>1.9325000000000001</v>
      </c>
      <c r="F5302" s="79">
        <v>0</v>
      </c>
      <c r="G5302" s="79">
        <v>8550743469</v>
      </c>
      <c r="H5302" s="123">
        <v>16524.311794615602</v>
      </c>
      <c r="I5302" s="124"/>
    </row>
    <row r="5303" spans="1:9" ht="25.35" customHeight="1">
      <c r="A5303" s="81">
        <v>38300</v>
      </c>
      <c r="B5303" s="80">
        <v>0</v>
      </c>
      <c r="C5303" s="80">
        <v>0</v>
      </c>
      <c r="D5303" s="80">
        <v>0</v>
      </c>
      <c r="E5303" s="80">
        <v>1.9025000000000001</v>
      </c>
      <c r="F5303" s="79">
        <v>0</v>
      </c>
      <c r="G5303" s="79">
        <v>8550743469</v>
      </c>
      <c r="H5303" s="123">
        <v>16267.7897351844</v>
      </c>
      <c r="I5303" s="124"/>
    </row>
    <row r="5304" spans="1:9" ht="25.35" customHeight="1">
      <c r="A5304" s="81">
        <v>38299</v>
      </c>
      <c r="B5304" s="80">
        <v>0</v>
      </c>
      <c r="C5304" s="80">
        <v>0</v>
      </c>
      <c r="D5304" s="80">
        <v>0</v>
      </c>
      <c r="E5304" s="80">
        <v>1.905</v>
      </c>
      <c r="F5304" s="79">
        <v>0</v>
      </c>
      <c r="G5304" s="79">
        <v>8550743469</v>
      </c>
      <c r="H5304" s="123">
        <v>16289.1660638063</v>
      </c>
      <c r="I5304" s="124"/>
    </row>
    <row r="5305" spans="1:9" ht="25.35" customHeight="1">
      <c r="A5305" s="81">
        <v>38296</v>
      </c>
      <c r="B5305" s="80">
        <v>0</v>
      </c>
      <c r="C5305" s="80">
        <v>0</v>
      </c>
      <c r="D5305" s="80">
        <v>0</v>
      </c>
      <c r="E5305" s="80">
        <v>1.9225000000000001</v>
      </c>
      <c r="F5305" s="79">
        <v>0</v>
      </c>
      <c r="G5305" s="79">
        <v>8550743469</v>
      </c>
      <c r="H5305" s="123">
        <v>16438.804441471901</v>
      </c>
      <c r="I5305" s="124"/>
    </row>
    <row r="5306" spans="1:9" ht="25.35" customHeight="1">
      <c r="A5306" s="81">
        <v>38295</v>
      </c>
      <c r="B5306" s="80">
        <v>0</v>
      </c>
      <c r="C5306" s="80">
        <v>0</v>
      </c>
      <c r="D5306" s="80">
        <v>0</v>
      </c>
      <c r="E5306" s="80">
        <v>1.88</v>
      </c>
      <c r="F5306" s="79">
        <v>0</v>
      </c>
      <c r="G5306" s="79">
        <v>8550743469</v>
      </c>
      <c r="H5306" s="123">
        <v>16075.3976809469</v>
      </c>
      <c r="I5306" s="124"/>
    </row>
    <row r="5307" spans="1:9" ht="25.35" customHeight="1">
      <c r="A5307" s="81">
        <v>38294</v>
      </c>
      <c r="B5307" s="80">
        <v>0</v>
      </c>
      <c r="C5307" s="80">
        <v>0</v>
      </c>
      <c r="D5307" s="80">
        <v>0</v>
      </c>
      <c r="E5307" s="80">
        <v>1.855</v>
      </c>
      <c r="F5307" s="79">
        <v>0</v>
      </c>
      <c r="G5307" s="79">
        <v>8550743469</v>
      </c>
      <c r="H5307" s="123">
        <v>15861.629298087501</v>
      </c>
      <c r="I5307" s="124"/>
    </row>
    <row r="5308" spans="1:9" ht="25.35" customHeight="1">
      <c r="A5308" s="81">
        <v>38293</v>
      </c>
      <c r="B5308" s="80">
        <v>0</v>
      </c>
      <c r="C5308" s="80">
        <v>0</v>
      </c>
      <c r="D5308" s="80">
        <v>0</v>
      </c>
      <c r="E5308" s="80">
        <v>1.855</v>
      </c>
      <c r="F5308" s="79">
        <v>0</v>
      </c>
      <c r="G5308" s="79">
        <v>8550743469</v>
      </c>
      <c r="H5308" s="123">
        <v>15861.629298087501</v>
      </c>
      <c r="I5308" s="124"/>
    </row>
    <row r="5309" spans="1:9" ht="25.35" customHeight="1">
      <c r="A5309" s="81">
        <v>38292</v>
      </c>
      <c r="B5309" s="80">
        <v>0</v>
      </c>
      <c r="C5309" s="80">
        <v>0</v>
      </c>
      <c r="D5309" s="80">
        <v>0</v>
      </c>
      <c r="E5309" s="80">
        <v>1.8725000000000001</v>
      </c>
      <c r="F5309" s="79">
        <v>0</v>
      </c>
      <c r="G5309" s="79">
        <v>8550743469</v>
      </c>
      <c r="H5309" s="123">
        <v>16011.266656424999</v>
      </c>
      <c r="I5309" s="124"/>
    </row>
    <row r="5310" spans="1:9" ht="25.35" customHeight="1">
      <c r="A5310" s="81">
        <v>38289</v>
      </c>
      <c r="B5310" s="80">
        <v>0</v>
      </c>
      <c r="C5310" s="80">
        <v>0</v>
      </c>
      <c r="D5310" s="80">
        <v>0</v>
      </c>
      <c r="E5310" s="80">
        <v>1.8574999999999999</v>
      </c>
      <c r="F5310" s="79">
        <v>0</v>
      </c>
      <c r="G5310" s="79">
        <v>8550743469</v>
      </c>
      <c r="H5310" s="123">
        <v>15883.005626709401</v>
      </c>
      <c r="I5310" s="124"/>
    </row>
    <row r="5311" spans="1:9" ht="25.35" customHeight="1">
      <c r="A5311" s="81">
        <v>38288</v>
      </c>
      <c r="B5311" s="80">
        <v>0</v>
      </c>
      <c r="C5311" s="80">
        <v>0</v>
      </c>
      <c r="D5311" s="80">
        <v>0</v>
      </c>
      <c r="E5311" s="80">
        <v>1.8825000000000001</v>
      </c>
      <c r="F5311" s="79">
        <v>0</v>
      </c>
      <c r="G5311" s="79">
        <v>8550743469</v>
      </c>
      <c r="H5311" s="123">
        <v>16096.7750288968</v>
      </c>
      <c r="I5311" s="124"/>
    </row>
    <row r="5312" spans="1:9" ht="25.35" customHeight="1">
      <c r="A5312" s="81">
        <v>38287</v>
      </c>
      <c r="B5312" s="80">
        <v>0</v>
      </c>
      <c r="C5312" s="80">
        <v>0</v>
      </c>
      <c r="D5312" s="80">
        <v>0</v>
      </c>
      <c r="E5312" s="80">
        <v>1.8374999999999999</v>
      </c>
      <c r="F5312" s="79">
        <v>0</v>
      </c>
      <c r="G5312" s="79">
        <v>8550743469</v>
      </c>
      <c r="H5312" s="123">
        <v>15711.9909204219</v>
      </c>
      <c r="I5312" s="124"/>
    </row>
    <row r="5313" spans="1:9" ht="25.35" customHeight="1">
      <c r="A5313" s="81">
        <v>38286</v>
      </c>
      <c r="B5313" s="80">
        <v>0</v>
      </c>
      <c r="C5313" s="80">
        <v>0</v>
      </c>
      <c r="D5313" s="80">
        <v>0</v>
      </c>
      <c r="E5313" s="80">
        <v>1.8049999999999999</v>
      </c>
      <c r="F5313" s="79">
        <v>0</v>
      </c>
      <c r="G5313" s="79">
        <v>8550743469</v>
      </c>
      <c r="H5313" s="123">
        <v>15434.091513040699</v>
      </c>
      <c r="I5313" s="124"/>
    </row>
    <row r="5314" spans="1:9" ht="25.35" customHeight="1">
      <c r="A5314" s="81">
        <v>38285</v>
      </c>
      <c r="B5314" s="80">
        <v>0</v>
      </c>
      <c r="C5314" s="80">
        <v>0</v>
      </c>
      <c r="D5314" s="80">
        <v>0</v>
      </c>
      <c r="E5314" s="80">
        <v>1.8075000000000001</v>
      </c>
      <c r="F5314" s="79">
        <v>0</v>
      </c>
      <c r="G5314" s="79">
        <v>8550743469</v>
      </c>
      <c r="H5314" s="123">
        <v>15455.468860990601</v>
      </c>
      <c r="I5314" s="124"/>
    </row>
    <row r="5315" spans="1:9" ht="25.35" customHeight="1">
      <c r="A5315" s="81">
        <v>38282</v>
      </c>
      <c r="B5315" s="80">
        <v>0</v>
      </c>
      <c r="C5315" s="80">
        <v>0</v>
      </c>
      <c r="D5315" s="80">
        <v>0</v>
      </c>
      <c r="E5315" s="80">
        <v>1.83</v>
      </c>
      <c r="F5315" s="79">
        <v>0</v>
      </c>
      <c r="G5315" s="79">
        <v>8550743469</v>
      </c>
      <c r="H5315" s="123">
        <v>15647.860915228101</v>
      </c>
      <c r="I5315" s="124"/>
    </row>
    <row r="5316" spans="1:9" ht="25.35" customHeight="1">
      <c r="A5316" s="81">
        <v>38281</v>
      </c>
      <c r="B5316" s="80">
        <v>0</v>
      </c>
      <c r="C5316" s="80">
        <v>0</v>
      </c>
      <c r="D5316" s="80">
        <v>0</v>
      </c>
      <c r="E5316" s="80">
        <v>1.835</v>
      </c>
      <c r="F5316" s="79">
        <v>0</v>
      </c>
      <c r="G5316" s="79">
        <v>8550743469</v>
      </c>
      <c r="H5316" s="123">
        <v>15690.6145918</v>
      </c>
      <c r="I5316" s="124"/>
    </row>
    <row r="5317" spans="1:9" ht="25.35" customHeight="1">
      <c r="A5317" s="81">
        <v>38280</v>
      </c>
      <c r="B5317" s="80">
        <v>0</v>
      </c>
      <c r="C5317" s="80">
        <v>0</v>
      </c>
      <c r="D5317" s="80">
        <v>0</v>
      </c>
      <c r="E5317" s="80">
        <v>1.8425</v>
      </c>
      <c r="F5317" s="79">
        <v>0</v>
      </c>
      <c r="G5317" s="79">
        <v>8550743469</v>
      </c>
      <c r="H5317" s="123">
        <v>15754.7445969938</v>
      </c>
      <c r="I5317" s="124"/>
    </row>
    <row r="5318" spans="1:9" ht="25.35" customHeight="1">
      <c r="A5318" s="81">
        <v>38279</v>
      </c>
      <c r="B5318" s="80">
        <v>0</v>
      </c>
      <c r="C5318" s="80">
        <v>0</v>
      </c>
      <c r="D5318" s="80">
        <v>0</v>
      </c>
      <c r="E5318" s="80">
        <v>1.8474999999999999</v>
      </c>
      <c r="F5318" s="79">
        <v>0</v>
      </c>
      <c r="G5318" s="79">
        <v>8550743469</v>
      </c>
      <c r="H5318" s="123">
        <v>15797.498273565599</v>
      </c>
      <c r="I5318" s="124"/>
    </row>
    <row r="5319" spans="1:9" ht="25.35" customHeight="1">
      <c r="A5319" s="81">
        <v>38278</v>
      </c>
      <c r="B5319" s="80">
        <v>0</v>
      </c>
      <c r="C5319" s="80">
        <v>0</v>
      </c>
      <c r="D5319" s="80">
        <v>0</v>
      </c>
      <c r="E5319" s="80">
        <v>1.82</v>
      </c>
      <c r="F5319" s="79">
        <v>0</v>
      </c>
      <c r="G5319" s="79">
        <v>8550743469</v>
      </c>
      <c r="H5319" s="123">
        <v>15562.353562084299</v>
      </c>
      <c r="I5319" s="124"/>
    </row>
    <row r="5320" spans="1:9" ht="25.35" customHeight="1">
      <c r="A5320" s="81">
        <v>38275</v>
      </c>
      <c r="B5320" s="80">
        <v>0</v>
      </c>
      <c r="C5320" s="80">
        <v>0</v>
      </c>
      <c r="D5320" s="80">
        <v>0</v>
      </c>
      <c r="E5320" s="80">
        <v>1.8174999999999999</v>
      </c>
      <c r="F5320" s="79">
        <v>0</v>
      </c>
      <c r="G5320" s="79">
        <v>8550743469</v>
      </c>
      <c r="H5320" s="123">
        <v>15540.9762141344</v>
      </c>
      <c r="I5320" s="124"/>
    </row>
    <row r="5321" spans="1:9" ht="25.35" customHeight="1">
      <c r="A5321" s="81">
        <v>38274</v>
      </c>
      <c r="B5321" s="80">
        <v>0</v>
      </c>
      <c r="C5321" s="80">
        <v>0</v>
      </c>
      <c r="D5321" s="80">
        <v>0</v>
      </c>
      <c r="E5321" s="80">
        <v>1.8049999999999999</v>
      </c>
      <c r="F5321" s="79">
        <v>0</v>
      </c>
      <c r="G5321" s="79">
        <v>8550743469</v>
      </c>
      <c r="H5321" s="123">
        <v>15434.091513040699</v>
      </c>
      <c r="I5321" s="124"/>
    </row>
    <row r="5322" spans="1:9" ht="25.35" customHeight="1">
      <c r="A5322" s="81">
        <v>38273</v>
      </c>
      <c r="B5322" s="80">
        <v>0</v>
      </c>
      <c r="C5322" s="80">
        <v>0</v>
      </c>
      <c r="D5322" s="80">
        <v>0</v>
      </c>
      <c r="E5322" s="80">
        <v>1.8174999999999999</v>
      </c>
      <c r="F5322" s="79">
        <v>0</v>
      </c>
      <c r="G5322" s="79">
        <v>8550743469</v>
      </c>
      <c r="H5322" s="123">
        <v>15540.9762141344</v>
      </c>
      <c r="I5322" s="124"/>
    </row>
    <row r="5323" spans="1:9" ht="25.35" customHeight="1">
      <c r="A5323" s="81">
        <v>38272</v>
      </c>
      <c r="B5323" s="80">
        <v>0</v>
      </c>
      <c r="C5323" s="80">
        <v>0</v>
      </c>
      <c r="D5323" s="80">
        <v>0</v>
      </c>
      <c r="E5323" s="80">
        <v>1.8125</v>
      </c>
      <c r="F5323" s="79">
        <v>0</v>
      </c>
      <c r="G5323" s="79">
        <v>8550743469</v>
      </c>
      <c r="H5323" s="123">
        <v>15498.2225375625</v>
      </c>
      <c r="I5323" s="124"/>
    </row>
    <row r="5324" spans="1:9" ht="25.35" customHeight="1">
      <c r="A5324" s="81">
        <v>38268</v>
      </c>
      <c r="B5324" s="80">
        <v>0</v>
      </c>
      <c r="C5324" s="80">
        <v>0</v>
      </c>
      <c r="D5324" s="80">
        <v>0</v>
      </c>
      <c r="E5324" s="80">
        <v>1.8574999999999999</v>
      </c>
      <c r="F5324" s="79">
        <v>0</v>
      </c>
      <c r="G5324" s="79">
        <v>8550743469</v>
      </c>
      <c r="H5324" s="123">
        <v>15883.005626709401</v>
      </c>
      <c r="I5324" s="124"/>
    </row>
    <row r="5325" spans="1:9" ht="25.35" customHeight="1">
      <c r="A5325" s="81">
        <v>38267</v>
      </c>
      <c r="B5325" s="80">
        <v>0</v>
      </c>
      <c r="C5325" s="80">
        <v>0</v>
      </c>
      <c r="D5325" s="80">
        <v>0</v>
      </c>
      <c r="E5325" s="80">
        <v>1.8674999999999999</v>
      </c>
      <c r="F5325" s="79">
        <v>0</v>
      </c>
      <c r="G5325" s="79">
        <v>8550743469</v>
      </c>
      <c r="H5325" s="123">
        <v>15968.5129798532</v>
      </c>
      <c r="I5325" s="124"/>
    </row>
    <row r="5326" spans="1:9" ht="25.35" customHeight="1">
      <c r="A5326" s="81">
        <v>38266</v>
      </c>
      <c r="B5326" s="80">
        <v>0</v>
      </c>
      <c r="C5326" s="80">
        <v>0</v>
      </c>
      <c r="D5326" s="80">
        <v>0</v>
      </c>
      <c r="E5326" s="80">
        <v>1.87</v>
      </c>
      <c r="F5326" s="79">
        <v>0</v>
      </c>
      <c r="G5326" s="79">
        <v>8550743469</v>
      </c>
      <c r="H5326" s="123">
        <v>15989.890327803099</v>
      </c>
      <c r="I5326" s="124"/>
    </row>
    <row r="5327" spans="1:9" ht="25.35" customHeight="1">
      <c r="A5327" s="81">
        <v>38265</v>
      </c>
      <c r="B5327" s="80">
        <v>0</v>
      </c>
      <c r="C5327" s="80">
        <v>0</v>
      </c>
      <c r="D5327" s="80">
        <v>0</v>
      </c>
      <c r="E5327" s="80">
        <v>1.885</v>
      </c>
      <c r="F5327" s="79">
        <v>0</v>
      </c>
      <c r="G5327" s="79">
        <v>8550743469</v>
      </c>
      <c r="H5327" s="123">
        <v>16118.1513575188</v>
      </c>
      <c r="I5327" s="124"/>
    </row>
    <row r="5328" spans="1:9" ht="25.35" customHeight="1">
      <c r="A5328" s="81">
        <v>38264</v>
      </c>
      <c r="B5328" s="80">
        <v>0</v>
      </c>
      <c r="C5328" s="80">
        <v>0</v>
      </c>
      <c r="D5328" s="80">
        <v>0</v>
      </c>
      <c r="E5328" s="80">
        <v>1.885</v>
      </c>
      <c r="F5328" s="79">
        <v>0</v>
      </c>
      <c r="G5328" s="79">
        <v>8550743469</v>
      </c>
      <c r="H5328" s="123">
        <v>16118.1513575188</v>
      </c>
      <c r="I5328" s="124"/>
    </row>
    <row r="5329" spans="1:9" ht="25.35" customHeight="1">
      <c r="A5329" s="81">
        <v>38261</v>
      </c>
      <c r="B5329" s="80">
        <v>0</v>
      </c>
      <c r="C5329" s="80">
        <v>0</v>
      </c>
      <c r="D5329" s="80">
        <v>0</v>
      </c>
      <c r="E5329" s="80">
        <v>1.85</v>
      </c>
      <c r="F5329" s="79">
        <v>0</v>
      </c>
      <c r="G5329" s="79">
        <v>8550743469</v>
      </c>
      <c r="H5329" s="123">
        <v>15818.875621515601</v>
      </c>
      <c r="I5329" s="124"/>
    </row>
    <row r="5330" spans="1:9" ht="25.35" customHeight="1">
      <c r="A5330" s="81">
        <v>38260</v>
      </c>
      <c r="B5330" s="80">
        <v>0</v>
      </c>
      <c r="C5330" s="80">
        <v>0</v>
      </c>
      <c r="D5330" s="80">
        <v>0</v>
      </c>
      <c r="E5330" s="80">
        <v>1.7975000000000001</v>
      </c>
      <c r="F5330" s="79">
        <v>0</v>
      </c>
      <c r="G5330" s="79">
        <v>8550743469</v>
      </c>
      <c r="H5330" s="123">
        <v>15369.9615078469</v>
      </c>
      <c r="I5330" s="124"/>
    </row>
    <row r="5331" spans="1:9" ht="25.35" customHeight="1">
      <c r="A5331" s="81">
        <v>38259</v>
      </c>
      <c r="B5331" s="80">
        <v>0</v>
      </c>
      <c r="C5331" s="80">
        <v>0</v>
      </c>
      <c r="D5331" s="80">
        <v>0</v>
      </c>
      <c r="E5331" s="80">
        <v>1.81</v>
      </c>
      <c r="F5331" s="79">
        <v>0</v>
      </c>
      <c r="G5331" s="79">
        <v>8550743469</v>
      </c>
      <c r="H5331" s="123">
        <v>15476.845189612501</v>
      </c>
      <c r="I5331" s="124"/>
    </row>
    <row r="5332" spans="1:9" ht="25.35" customHeight="1">
      <c r="A5332" s="81">
        <v>38258</v>
      </c>
      <c r="B5332" s="80">
        <v>0</v>
      </c>
      <c r="C5332" s="80">
        <v>0</v>
      </c>
      <c r="D5332" s="80">
        <v>0</v>
      </c>
      <c r="E5332" s="80">
        <v>1.7849999999999999</v>
      </c>
      <c r="F5332" s="79">
        <v>0</v>
      </c>
      <c r="G5332" s="79">
        <v>8550743469</v>
      </c>
      <c r="H5332" s="123">
        <v>15263.076806753101</v>
      </c>
      <c r="I5332" s="124"/>
    </row>
    <row r="5333" spans="1:9" ht="25.35" customHeight="1">
      <c r="A5333" s="81">
        <v>38257</v>
      </c>
      <c r="B5333" s="80">
        <v>0</v>
      </c>
      <c r="C5333" s="80">
        <v>0</v>
      </c>
      <c r="D5333" s="80">
        <v>0</v>
      </c>
      <c r="E5333" s="80">
        <v>1.7925</v>
      </c>
      <c r="F5333" s="79">
        <v>0</v>
      </c>
      <c r="G5333" s="79">
        <v>8550743469</v>
      </c>
      <c r="H5333" s="123">
        <v>15327.207831275</v>
      </c>
      <c r="I5333" s="124"/>
    </row>
    <row r="5334" spans="1:9" ht="25.35" customHeight="1">
      <c r="A5334" s="81">
        <v>38254</v>
      </c>
      <c r="B5334" s="80">
        <v>0</v>
      </c>
      <c r="C5334" s="80">
        <v>0</v>
      </c>
      <c r="D5334" s="80">
        <v>0</v>
      </c>
      <c r="E5334" s="80">
        <v>1.8049999999999999</v>
      </c>
      <c r="F5334" s="79">
        <v>0</v>
      </c>
      <c r="G5334" s="79">
        <v>8550743469</v>
      </c>
      <c r="H5334" s="123">
        <v>15434.091513040699</v>
      </c>
      <c r="I5334" s="124"/>
    </row>
    <row r="5335" spans="1:9" ht="25.35" customHeight="1">
      <c r="A5335" s="81">
        <v>38253</v>
      </c>
      <c r="B5335" s="80">
        <v>0</v>
      </c>
      <c r="C5335" s="80">
        <v>0</v>
      </c>
      <c r="D5335" s="80">
        <v>0</v>
      </c>
      <c r="E5335" s="80">
        <v>1.81</v>
      </c>
      <c r="F5335" s="79">
        <v>0</v>
      </c>
      <c r="G5335" s="79">
        <v>8550743469</v>
      </c>
      <c r="H5335" s="123">
        <v>15476.845189612501</v>
      </c>
      <c r="I5335" s="124"/>
    </row>
    <row r="5336" spans="1:9" ht="25.35" customHeight="1">
      <c r="A5336" s="81">
        <v>38252</v>
      </c>
      <c r="B5336" s="80">
        <v>0</v>
      </c>
      <c r="C5336" s="80">
        <v>0</v>
      </c>
      <c r="D5336" s="80">
        <v>0</v>
      </c>
      <c r="E5336" s="80">
        <v>1.8174999999999999</v>
      </c>
      <c r="F5336" s="79">
        <v>0</v>
      </c>
      <c r="G5336" s="79">
        <v>8550743469</v>
      </c>
      <c r="H5336" s="123">
        <v>15540.9762141344</v>
      </c>
      <c r="I5336" s="124"/>
    </row>
    <row r="5337" spans="1:9" ht="25.35" customHeight="1">
      <c r="A5337" s="81">
        <v>38251</v>
      </c>
      <c r="B5337" s="80">
        <v>0</v>
      </c>
      <c r="C5337" s="80">
        <v>0</v>
      </c>
      <c r="D5337" s="80">
        <v>0</v>
      </c>
      <c r="E5337" s="80">
        <v>1.8274999999999999</v>
      </c>
      <c r="F5337" s="79">
        <v>0</v>
      </c>
      <c r="G5337" s="79">
        <v>8573990601</v>
      </c>
      <c r="H5337" s="123">
        <v>15668.967700675599</v>
      </c>
      <c r="I5337" s="124"/>
    </row>
    <row r="5338" spans="1:9" ht="25.35" customHeight="1">
      <c r="A5338" s="81">
        <v>38250</v>
      </c>
      <c r="B5338" s="80">
        <v>0</v>
      </c>
      <c r="C5338" s="80">
        <v>0</v>
      </c>
      <c r="D5338" s="80">
        <v>0</v>
      </c>
      <c r="E5338" s="80">
        <v>1.8149999999999999</v>
      </c>
      <c r="F5338" s="79">
        <v>0</v>
      </c>
      <c r="G5338" s="79">
        <v>8573990601</v>
      </c>
      <c r="H5338" s="123">
        <v>15561.7934314227</v>
      </c>
      <c r="I5338" s="124"/>
    </row>
    <row r="5339" spans="1:9" ht="25.35" customHeight="1">
      <c r="A5339" s="81">
        <v>38247</v>
      </c>
      <c r="B5339" s="80">
        <v>0</v>
      </c>
      <c r="C5339" s="80">
        <v>0</v>
      </c>
      <c r="D5339" s="80">
        <v>0</v>
      </c>
      <c r="E5339" s="80">
        <v>1.8125</v>
      </c>
      <c r="F5339" s="79">
        <v>0</v>
      </c>
      <c r="G5339" s="79">
        <v>8573990601</v>
      </c>
      <c r="H5339" s="123">
        <v>15540.357964312499</v>
      </c>
      <c r="I5339" s="124"/>
    </row>
    <row r="5340" spans="1:9" ht="25.35" customHeight="1">
      <c r="A5340" s="81">
        <v>38246</v>
      </c>
      <c r="B5340" s="80">
        <v>0</v>
      </c>
      <c r="C5340" s="80">
        <v>0</v>
      </c>
      <c r="D5340" s="80">
        <v>0</v>
      </c>
      <c r="E5340" s="80">
        <v>1.8174999999999999</v>
      </c>
      <c r="F5340" s="79">
        <v>0</v>
      </c>
      <c r="G5340" s="79">
        <v>8573990601</v>
      </c>
      <c r="H5340" s="123">
        <v>15583.227876433501</v>
      </c>
      <c r="I5340" s="124"/>
    </row>
    <row r="5341" spans="1:9" ht="25.35" customHeight="1">
      <c r="A5341" s="81">
        <v>38245</v>
      </c>
      <c r="B5341" s="80">
        <v>0</v>
      </c>
      <c r="C5341" s="80">
        <v>0</v>
      </c>
      <c r="D5341" s="80">
        <v>0</v>
      </c>
      <c r="E5341" s="80">
        <v>1.8325</v>
      </c>
      <c r="F5341" s="79">
        <v>0</v>
      </c>
      <c r="G5341" s="79">
        <v>8573990601</v>
      </c>
      <c r="H5341" s="123">
        <v>15711.8376127966</v>
      </c>
      <c r="I5341" s="124"/>
    </row>
    <row r="5342" spans="1:9" ht="25.35" customHeight="1">
      <c r="A5342" s="81">
        <v>38244</v>
      </c>
      <c r="B5342" s="80">
        <v>0</v>
      </c>
      <c r="C5342" s="80">
        <v>0</v>
      </c>
      <c r="D5342" s="80">
        <v>0</v>
      </c>
      <c r="E5342" s="80">
        <v>1.85</v>
      </c>
      <c r="F5342" s="79">
        <v>0</v>
      </c>
      <c r="G5342" s="79">
        <v>8573990601</v>
      </c>
      <c r="H5342" s="123">
        <v>15861.882816269899</v>
      </c>
      <c r="I5342" s="124"/>
    </row>
    <row r="5343" spans="1:9" ht="25.35" customHeight="1">
      <c r="A5343" s="81">
        <v>38243</v>
      </c>
      <c r="B5343" s="80">
        <v>0</v>
      </c>
      <c r="C5343" s="80">
        <v>0</v>
      </c>
      <c r="D5343" s="80">
        <v>0</v>
      </c>
      <c r="E5343" s="80">
        <v>1.8625</v>
      </c>
      <c r="F5343" s="79">
        <v>0</v>
      </c>
      <c r="G5343" s="79">
        <v>8573990601</v>
      </c>
      <c r="H5343" s="123">
        <v>15969.0570855228</v>
      </c>
      <c r="I5343" s="124"/>
    </row>
    <row r="5344" spans="1:9" ht="25.35" customHeight="1">
      <c r="A5344" s="81">
        <v>38240</v>
      </c>
      <c r="B5344" s="80">
        <v>0</v>
      </c>
      <c r="C5344" s="80">
        <v>0</v>
      </c>
      <c r="D5344" s="80">
        <v>0</v>
      </c>
      <c r="E5344" s="80">
        <v>1.8574999999999999</v>
      </c>
      <c r="F5344" s="79">
        <v>0</v>
      </c>
      <c r="G5344" s="79">
        <v>8573990601</v>
      </c>
      <c r="H5344" s="123">
        <v>15926.1871734017</v>
      </c>
      <c r="I5344" s="124"/>
    </row>
    <row r="5345" spans="1:9" ht="25.35" customHeight="1">
      <c r="A5345" s="81">
        <v>38239</v>
      </c>
      <c r="B5345" s="80">
        <v>0</v>
      </c>
      <c r="C5345" s="80">
        <v>0</v>
      </c>
      <c r="D5345" s="80">
        <v>0</v>
      </c>
      <c r="E5345" s="80">
        <v>1.845</v>
      </c>
      <c r="F5345" s="79">
        <v>0</v>
      </c>
      <c r="G5345" s="79">
        <v>8573990601</v>
      </c>
      <c r="H5345" s="123">
        <v>15819.0129041488</v>
      </c>
      <c r="I5345" s="124"/>
    </row>
    <row r="5346" spans="1:9" ht="25.35" customHeight="1">
      <c r="A5346" s="81">
        <v>38238</v>
      </c>
      <c r="B5346" s="80">
        <v>0</v>
      </c>
      <c r="C5346" s="80">
        <v>0</v>
      </c>
      <c r="D5346" s="80">
        <v>0</v>
      </c>
      <c r="E5346" s="80">
        <v>1.8474999999999999</v>
      </c>
      <c r="F5346" s="79">
        <v>0</v>
      </c>
      <c r="G5346" s="79">
        <v>8573990601</v>
      </c>
      <c r="H5346" s="123">
        <v>15840.4473491597</v>
      </c>
      <c r="I5346" s="124"/>
    </row>
    <row r="5347" spans="1:9" ht="25.35" customHeight="1">
      <c r="A5347" s="81">
        <v>38237</v>
      </c>
      <c r="B5347" s="80">
        <v>0</v>
      </c>
      <c r="C5347" s="80">
        <v>0</v>
      </c>
      <c r="D5347" s="80">
        <v>0</v>
      </c>
      <c r="E5347" s="80">
        <v>1.8674999999999999</v>
      </c>
      <c r="F5347" s="79">
        <v>0</v>
      </c>
      <c r="G5347" s="79">
        <v>8573990601</v>
      </c>
      <c r="H5347" s="123">
        <v>16011.926997643801</v>
      </c>
      <c r="I5347" s="124"/>
    </row>
    <row r="5348" spans="1:9" ht="25.35" customHeight="1">
      <c r="A5348" s="81">
        <v>38236</v>
      </c>
      <c r="B5348" s="80">
        <v>0</v>
      </c>
      <c r="C5348" s="80">
        <v>0</v>
      </c>
      <c r="D5348" s="80">
        <v>0</v>
      </c>
      <c r="E5348" s="80">
        <v>1.8474999999999999</v>
      </c>
      <c r="F5348" s="79">
        <v>0</v>
      </c>
      <c r="G5348" s="79">
        <v>8573990601</v>
      </c>
      <c r="H5348" s="123">
        <v>15840.4473491597</v>
      </c>
      <c r="I5348" s="124"/>
    </row>
    <row r="5349" spans="1:9" ht="25.35" customHeight="1">
      <c r="A5349" s="81">
        <v>38233</v>
      </c>
      <c r="B5349" s="80">
        <v>0</v>
      </c>
      <c r="C5349" s="80">
        <v>0</v>
      </c>
      <c r="D5349" s="80">
        <v>0</v>
      </c>
      <c r="E5349" s="80">
        <v>1.835</v>
      </c>
      <c r="F5349" s="79">
        <v>0</v>
      </c>
      <c r="G5349" s="79">
        <v>8573990601</v>
      </c>
      <c r="H5349" s="123">
        <v>15733.273079906799</v>
      </c>
      <c r="I5349" s="124"/>
    </row>
    <row r="5350" spans="1:9" ht="25.35" customHeight="1">
      <c r="A5350" s="81">
        <v>38232</v>
      </c>
      <c r="B5350" s="80">
        <v>0</v>
      </c>
      <c r="C5350" s="80">
        <v>0</v>
      </c>
      <c r="D5350" s="80">
        <v>0</v>
      </c>
      <c r="E5350" s="80">
        <v>1.8325</v>
      </c>
      <c r="F5350" s="79">
        <v>0</v>
      </c>
      <c r="G5350" s="79">
        <v>8573990601</v>
      </c>
      <c r="H5350" s="123">
        <v>15711.8376127966</v>
      </c>
      <c r="I5350" s="124"/>
    </row>
    <row r="5351" spans="1:9" ht="25.35" customHeight="1">
      <c r="A5351" s="81">
        <v>38231</v>
      </c>
      <c r="B5351" s="80">
        <v>0</v>
      </c>
      <c r="C5351" s="80">
        <v>0</v>
      </c>
      <c r="D5351" s="80">
        <v>0</v>
      </c>
      <c r="E5351" s="80">
        <v>1.825</v>
      </c>
      <c r="F5351" s="79">
        <v>0</v>
      </c>
      <c r="G5351" s="79">
        <v>8573990601</v>
      </c>
      <c r="H5351" s="123">
        <v>15647.533255664701</v>
      </c>
      <c r="I5351" s="124"/>
    </row>
    <row r="5352" spans="1:9" ht="25.35" customHeight="1">
      <c r="A5352" s="81">
        <v>38230</v>
      </c>
      <c r="B5352" s="80">
        <v>0</v>
      </c>
      <c r="C5352" s="80">
        <v>0</v>
      </c>
      <c r="D5352" s="80">
        <v>0</v>
      </c>
      <c r="E5352" s="80">
        <v>1.83</v>
      </c>
      <c r="F5352" s="79">
        <v>0</v>
      </c>
      <c r="G5352" s="79">
        <v>8573990601</v>
      </c>
      <c r="H5352" s="123">
        <v>15690.4031677858</v>
      </c>
      <c r="I5352" s="124"/>
    </row>
    <row r="5353" spans="1:9" ht="25.35" customHeight="1">
      <c r="A5353" s="81">
        <v>38226</v>
      </c>
      <c r="B5353" s="80">
        <v>0</v>
      </c>
      <c r="C5353" s="80">
        <v>0</v>
      </c>
      <c r="D5353" s="80">
        <v>0</v>
      </c>
      <c r="E5353" s="80">
        <v>1.85</v>
      </c>
      <c r="F5353" s="79">
        <v>0</v>
      </c>
      <c r="G5353" s="79">
        <v>8573990601</v>
      </c>
      <c r="H5353" s="123">
        <v>15861.882816269899</v>
      </c>
      <c r="I5353" s="124"/>
    </row>
    <row r="5354" spans="1:9" ht="25.35" customHeight="1">
      <c r="A5354" s="81">
        <v>38225</v>
      </c>
      <c r="B5354" s="80">
        <v>0</v>
      </c>
      <c r="C5354" s="80">
        <v>0</v>
      </c>
      <c r="D5354" s="80">
        <v>0</v>
      </c>
      <c r="E5354" s="80">
        <v>1.83</v>
      </c>
      <c r="F5354" s="79">
        <v>0</v>
      </c>
      <c r="G5354" s="79">
        <v>8573990601</v>
      </c>
      <c r="H5354" s="123">
        <v>15690.4031677858</v>
      </c>
      <c r="I5354" s="124"/>
    </row>
    <row r="5355" spans="1:9" ht="25.35" customHeight="1">
      <c r="A5355" s="81">
        <v>38224</v>
      </c>
      <c r="B5355" s="80">
        <v>0</v>
      </c>
      <c r="C5355" s="80">
        <v>0</v>
      </c>
      <c r="D5355" s="80">
        <v>0</v>
      </c>
      <c r="E5355" s="80">
        <v>1.8125</v>
      </c>
      <c r="F5355" s="79">
        <v>0</v>
      </c>
      <c r="G5355" s="79">
        <v>8573990601</v>
      </c>
      <c r="H5355" s="123">
        <v>15540.357964312499</v>
      </c>
      <c r="I5355" s="124"/>
    </row>
    <row r="5356" spans="1:9" ht="25.35" customHeight="1">
      <c r="A5356" s="81">
        <v>38223</v>
      </c>
      <c r="B5356" s="80">
        <v>0</v>
      </c>
      <c r="C5356" s="80">
        <v>0</v>
      </c>
      <c r="D5356" s="80">
        <v>0</v>
      </c>
      <c r="E5356" s="80">
        <v>1.825</v>
      </c>
      <c r="F5356" s="79">
        <v>0</v>
      </c>
      <c r="G5356" s="79">
        <v>8573990601</v>
      </c>
      <c r="H5356" s="123">
        <v>15647.533255664701</v>
      </c>
      <c r="I5356" s="124"/>
    </row>
    <row r="5357" spans="1:9" ht="25.35" customHeight="1">
      <c r="A5357" s="81">
        <v>38222</v>
      </c>
      <c r="B5357" s="80">
        <v>0</v>
      </c>
      <c r="C5357" s="80">
        <v>0</v>
      </c>
      <c r="D5357" s="80">
        <v>0</v>
      </c>
      <c r="E5357" s="80">
        <v>1.835</v>
      </c>
      <c r="F5357" s="79">
        <v>0</v>
      </c>
      <c r="G5357" s="79">
        <v>8573990601</v>
      </c>
      <c r="H5357" s="123">
        <v>15733.273079906799</v>
      </c>
      <c r="I5357" s="124"/>
    </row>
    <row r="5358" spans="1:9" ht="25.35" customHeight="1">
      <c r="A5358" s="81">
        <v>38219</v>
      </c>
      <c r="B5358" s="80">
        <v>0</v>
      </c>
      <c r="C5358" s="80">
        <v>0</v>
      </c>
      <c r="D5358" s="80">
        <v>0</v>
      </c>
      <c r="E5358" s="80">
        <v>1.8125</v>
      </c>
      <c r="F5358" s="79">
        <v>0</v>
      </c>
      <c r="G5358" s="79">
        <v>8573990601</v>
      </c>
      <c r="H5358" s="123">
        <v>15540.357964312499</v>
      </c>
      <c r="I5358" s="124"/>
    </row>
    <row r="5359" spans="1:9" ht="25.35" customHeight="1">
      <c r="A5359" s="81">
        <v>38218</v>
      </c>
      <c r="B5359" s="80">
        <v>0</v>
      </c>
      <c r="C5359" s="80">
        <v>0</v>
      </c>
      <c r="D5359" s="80">
        <v>0</v>
      </c>
      <c r="E5359" s="80">
        <v>1.83</v>
      </c>
      <c r="F5359" s="79">
        <v>0</v>
      </c>
      <c r="G5359" s="79">
        <v>8573990601</v>
      </c>
      <c r="H5359" s="123">
        <v>15690.4031677858</v>
      </c>
      <c r="I5359" s="124"/>
    </row>
    <row r="5360" spans="1:9" ht="25.35" customHeight="1">
      <c r="A5360" s="81">
        <v>38217</v>
      </c>
      <c r="B5360" s="80">
        <v>0</v>
      </c>
      <c r="C5360" s="80">
        <v>0</v>
      </c>
      <c r="D5360" s="80">
        <v>0</v>
      </c>
      <c r="E5360" s="80">
        <v>1.8225</v>
      </c>
      <c r="F5360" s="79">
        <v>0</v>
      </c>
      <c r="G5360" s="79">
        <v>8573990601</v>
      </c>
      <c r="H5360" s="123">
        <v>15626.0977885546</v>
      </c>
      <c r="I5360" s="124"/>
    </row>
    <row r="5361" spans="1:9" ht="25.35" customHeight="1">
      <c r="A5361" s="81">
        <v>38216</v>
      </c>
      <c r="B5361" s="80">
        <v>0</v>
      </c>
      <c r="C5361" s="80">
        <v>0</v>
      </c>
      <c r="D5361" s="80">
        <v>0</v>
      </c>
      <c r="E5361" s="80">
        <v>1.8125</v>
      </c>
      <c r="F5361" s="79">
        <v>0</v>
      </c>
      <c r="G5361" s="79">
        <v>8573990601</v>
      </c>
      <c r="H5361" s="123">
        <v>15540.357964312499</v>
      </c>
      <c r="I5361" s="124"/>
    </row>
    <row r="5362" spans="1:9" ht="25.35" customHeight="1">
      <c r="A5362" s="81">
        <v>38215</v>
      </c>
      <c r="B5362" s="80">
        <v>0</v>
      </c>
      <c r="C5362" s="80">
        <v>0</v>
      </c>
      <c r="D5362" s="80">
        <v>0</v>
      </c>
      <c r="E5362" s="80">
        <v>1.81</v>
      </c>
      <c r="F5362" s="79">
        <v>0</v>
      </c>
      <c r="G5362" s="79">
        <v>8573990601</v>
      </c>
      <c r="H5362" s="123">
        <v>15518.9224972023</v>
      </c>
      <c r="I5362" s="124"/>
    </row>
    <row r="5363" spans="1:9" ht="25.35" customHeight="1">
      <c r="A5363" s="81">
        <v>38212</v>
      </c>
      <c r="B5363" s="80">
        <v>0</v>
      </c>
      <c r="C5363" s="80">
        <v>0</v>
      </c>
      <c r="D5363" s="80">
        <v>0</v>
      </c>
      <c r="E5363" s="80">
        <v>1.7975000000000001</v>
      </c>
      <c r="F5363" s="79">
        <v>0</v>
      </c>
      <c r="G5363" s="79">
        <v>8573990601</v>
      </c>
      <c r="H5363" s="123">
        <v>15411.7482279494</v>
      </c>
      <c r="I5363" s="124"/>
    </row>
    <row r="5364" spans="1:9" ht="25.35" customHeight="1">
      <c r="A5364" s="81">
        <v>38211</v>
      </c>
      <c r="B5364" s="80">
        <v>0</v>
      </c>
      <c r="C5364" s="80">
        <v>0</v>
      </c>
      <c r="D5364" s="80">
        <v>0</v>
      </c>
      <c r="E5364" s="80">
        <v>1.79</v>
      </c>
      <c r="F5364" s="79">
        <v>0</v>
      </c>
      <c r="G5364" s="79">
        <v>8573990601</v>
      </c>
      <c r="H5364" s="123">
        <v>15347.442848718199</v>
      </c>
      <c r="I5364" s="124"/>
    </row>
    <row r="5365" spans="1:9" ht="25.35" customHeight="1">
      <c r="A5365" s="81">
        <v>38210</v>
      </c>
      <c r="B5365" s="80">
        <v>0</v>
      </c>
      <c r="C5365" s="80">
        <v>0</v>
      </c>
      <c r="D5365" s="80">
        <v>0</v>
      </c>
      <c r="E5365" s="80">
        <v>1.8</v>
      </c>
      <c r="F5365" s="79">
        <v>0</v>
      </c>
      <c r="G5365" s="79">
        <v>8573990601</v>
      </c>
      <c r="H5365" s="123">
        <v>15433.1826729603</v>
      </c>
      <c r="I5365" s="124"/>
    </row>
    <row r="5366" spans="1:9" ht="25.35" customHeight="1">
      <c r="A5366" s="81">
        <v>38209</v>
      </c>
      <c r="B5366" s="80">
        <v>0</v>
      </c>
      <c r="C5366" s="80">
        <v>0</v>
      </c>
      <c r="D5366" s="80">
        <v>0</v>
      </c>
      <c r="E5366" s="80">
        <v>1.8125</v>
      </c>
      <c r="F5366" s="79">
        <v>0</v>
      </c>
      <c r="G5366" s="79">
        <v>8573990601</v>
      </c>
      <c r="H5366" s="123">
        <v>15540.357964312499</v>
      </c>
      <c r="I5366" s="124"/>
    </row>
    <row r="5367" spans="1:9" ht="25.35" customHeight="1">
      <c r="A5367" s="81">
        <v>38208</v>
      </c>
      <c r="B5367" s="80">
        <v>0</v>
      </c>
      <c r="C5367" s="80">
        <v>0</v>
      </c>
      <c r="D5367" s="80">
        <v>0</v>
      </c>
      <c r="E5367" s="80">
        <v>1.7749999999999999</v>
      </c>
      <c r="F5367" s="79">
        <v>0</v>
      </c>
      <c r="G5367" s="79">
        <v>8573990601</v>
      </c>
      <c r="H5367" s="123">
        <v>15218.8331123551</v>
      </c>
      <c r="I5367" s="124"/>
    </row>
    <row r="5368" spans="1:9" ht="25.35" customHeight="1">
      <c r="A5368" s="81">
        <v>38205</v>
      </c>
      <c r="B5368" s="80">
        <v>0</v>
      </c>
      <c r="C5368" s="80">
        <v>0</v>
      </c>
      <c r="D5368" s="80">
        <v>0</v>
      </c>
      <c r="E5368" s="80">
        <v>1.79</v>
      </c>
      <c r="F5368" s="79">
        <v>0</v>
      </c>
      <c r="G5368" s="79">
        <v>8573990601</v>
      </c>
      <c r="H5368" s="123">
        <v>15347.442848718199</v>
      </c>
      <c r="I5368" s="124"/>
    </row>
    <row r="5369" spans="1:9" ht="25.35" customHeight="1">
      <c r="A5369" s="81">
        <v>38204</v>
      </c>
      <c r="B5369" s="80">
        <v>0</v>
      </c>
      <c r="C5369" s="80">
        <v>0</v>
      </c>
      <c r="D5369" s="80">
        <v>0</v>
      </c>
      <c r="E5369" s="80">
        <v>1.8125</v>
      </c>
      <c r="F5369" s="79">
        <v>0</v>
      </c>
      <c r="G5369" s="79">
        <v>8573990601</v>
      </c>
      <c r="H5369" s="123">
        <v>15540.357964312499</v>
      </c>
      <c r="I5369" s="124"/>
    </row>
    <row r="5370" spans="1:9" ht="25.35" customHeight="1">
      <c r="A5370" s="81">
        <v>38203</v>
      </c>
      <c r="B5370" s="80">
        <v>0</v>
      </c>
      <c r="C5370" s="80">
        <v>0</v>
      </c>
      <c r="D5370" s="80">
        <v>0</v>
      </c>
      <c r="E5370" s="80">
        <v>1.81</v>
      </c>
      <c r="F5370" s="79">
        <v>0</v>
      </c>
      <c r="G5370" s="79">
        <v>8573990601</v>
      </c>
      <c r="H5370" s="123">
        <v>15518.9224972023</v>
      </c>
      <c r="I5370" s="124"/>
    </row>
    <row r="5371" spans="1:9" ht="25.35" customHeight="1">
      <c r="A5371" s="81">
        <v>38202</v>
      </c>
      <c r="B5371" s="80">
        <v>0</v>
      </c>
      <c r="C5371" s="80">
        <v>0</v>
      </c>
      <c r="D5371" s="80">
        <v>0</v>
      </c>
      <c r="E5371" s="80">
        <v>1.89</v>
      </c>
      <c r="F5371" s="79">
        <v>0</v>
      </c>
      <c r="G5371" s="79">
        <v>8573990601</v>
      </c>
      <c r="H5371" s="123">
        <v>16204.842113238101</v>
      </c>
      <c r="I5371" s="124"/>
    </row>
    <row r="5372" spans="1:9" ht="25.35" customHeight="1">
      <c r="A5372" s="81">
        <v>38201</v>
      </c>
      <c r="B5372" s="80">
        <v>0</v>
      </c>
      <c r="C5372" s="80">
        <v>0</v>
      </c>
      <c r="D5372" s="80">
        <v>0</v>
      </c>
      <c r="E5372" s="80">
        <v>1.9</v>
      </c>
      <c r="F5372" s="79">
        <v>0</v>
      </c>
      <c r="G5372" s="79">
        <v>8573990601</v>
      </c>
      <c r="H5372" s="123">
        <v>16290.581937480099</v>
      </c>
      <c r="I5372" s="124"/>
    </row>
    <row r="5373" spans="1:9" ht="25.35" customHeight="1">
      <c r="A5373" s="81">
        <v>38198</v>
      </c>
      <c r="B5373" s="80">
        <v>0</v>
      </c>
      <c r="C5373" s="80">
        <v>0</v>
      </c>
      <c r="D5373" s="80">
        <v>0</v>
      </c>
      <c r="E5373" s="80">
        <v>1.8875</v>
      </c>
      <c r="F5373" s="79">
        <v>0</v>
      </c>
      <c r="G5373" s="79">
        <v>8573990601</v>
      </c>
      <c r="H5373" s="123">
        <v>16183.407668227201</v>
      </c>
      <c r="I5373" s="124"/>
    </row>
    <row r="5374" spans="1:9" ht="25.35" customHeight="1">
      <c r="A5374" s="81">
        <v>38197</v>
      </c>
      <c r="B5374" s="80">
        <v>0</v>
      </c>
      <c r="C5374" s="80">
        <v>0</v>
      </c>
      <c r="D5374" s="80">
        <v>0</v>
      </c>
      <c r="E5374" s="80">
        <v>1.9025000000000001</v>
      </c>
      <c r="F5374" s="79">
        <v>0</v>
      </c>
      <c r="G5374" s="79">
        <v>8573990601</v>
      </c>
      <c r="H5374" s="123">
        <v>16312.0174045903</v>
      </c>
      <c r="I5374" s="124"/>
    </row>
    <row r="5375" spans="1:9" ht="25.35" customHeight="1">
      <c r="A5375" s="81">
        <v>38196</v>
      </c>
      <c r="B5375" s="80">
        <v>0</v>
      </c>
      <c r="C5375" s="80">
        <v>0</v>
      </c>
      <c r="D5375" s="80">
        <v>0</v>
      </c>
      <c r="E5375" s="80">
        <v>1.9475</v>
      </c>
      <c r="F5375" s="79">
        <v>0</v>
      </c>
      <c r="G5375" s="79">
        <v>8573990601</v>
      </c>
      <c r="H5375" s="123">
        <v>16697.846613679601</v>
      </c>
      <c r="I5375" s="124"/>
    </row>
    <row r="5376" spans="1:9" ht="25.35" customHeight="1">
      <c r="A5376" s="81">
        <v>38195</v>
      </c>
      <c r="B5376" s="80">
        <v>0</v>
      </c>
      <c r="C5376" s="80">
        <v>0</v>
      </c>
      <c r="D5376" s="80">
        <v>0</v>
      </c>
      <c r="E5376" s="80">
        <v>1.9350000000000001</v>
      </c>
      <c r="F5376" s="79">
        <v>0</v>
      </c>
      <c r="G5376" s="79">
        <v>8573990601</v>
      </c>
      <c r="H5376" s="123">
        <v>16590.6713223273</v>
      </c>
      <c r="I5376" s="124"/>
    </row>
    <row r="5377" spans="1:9" ht="25.35" customHeight="1">
      <c r="A5377" s="81">
        <v>38194</v>
      </c>
      <c r="B5377" s="80">
        <v>0</v>
      </c>
      <c r="C5377" s="80">
        <v>0</v>
      </c>
      <c r="D5377" s="80">
        <v>0</v>
      </c>
      <c r="E5377" s="80">
        <v>1.9275</v>
      </c>
      <c r="F5377" s="79">
        <v>0</v>
      </c>
      <c r="G5377" s="79">
        <v>8573990601</v>
      </c>
      <c r="H5377" s="123">
        <v>16526.366965195401</v>
      </c>
      <c r="I5377" s="124"/>
    </row>
    <row r="5378" spans="1:9" ht="25.35" customHeight="1">
      <c r="A5378" s="81">
        <v>38191</v>
      </c>
      <c r="B5378" s="80">
        <v>0</v>
      </c>
      <c r="C5378" s="80">
        <v>0</v>
      </c>
      <c r="D5378" s="80">
        <v>0</v>
      </c>
      <c r="E5378" s="80">
        <v>1.9325000000000001</v>
      </c>
      <c r="F5378" s="79">
        <v>0</v>
      </c>
      <c r="G5378" s="79">
        <v>8573990601</v>
      </c>
      <c r="H5378" s="123">
        <v>16569.2368773165</v>
      </c>
      <c r="I5378" s="124"/>
    </row>
    <row r="5379" spans="1:9" ht="25.35" customHeight="1">
      <c r="A5379" s="81">
        <v>38190</v>
      </c>
      <c r="B5379" s="80">
        <v>0</v>
      </c>
      <c r="C5379" s="80">
        <v>0</v>
      </c>
      <c r="D5379" s="80">
        <v>0</v>
      </c>
      <c r="E5379" s="80">
        <v>1.93</v>
      </c>
      <c r="F5379" s="79">
        <v>0</v>
      </c>
      <c r="G5379" s="79">
        <v>8573990601</v>
      </c>
      <c r="H5379" s="123">
        <v>16547.801410206299</v>
      </c>
      <c r="I5379" s="124"/>
    </row>
    <row r="5380" spans="1:9" ht="25.35" customHeight="1">
      <c r="A5380" s="81">
        <v>38189</v>
      </c>
      <c r="B5380" s="80">
        <v>0</v>
      </c>
      <c r="C5380" s="80">
        <v>0</v>
      </c>
      <c r="D5380" s="80">
        <v>0</v>
      </c>
      <c r="E5380" s="80">
        <v>1.9424999999999999</v>
      </c>
      <c r="F5380" s="79">
        <v>0</v>
      </c>
      <c r="G5380" s="79">
        <v>8573990601</v>
      </c>
      <c r="H5380" s="123">
        <v>16654.976701558498</v>
      </c>
      <c r="I5380" s="124"/>
    </row>
    <row r="5381" spans="1:9" ht="25.35" customHeight="1">
      <c r="A5381" s="81">
        <v>38188</v>
      </c>
      <c r="B5381" s="80">
        <v>0</v>
      </c>
      <c r="C5381" s="80">
        <v>0</v>
      </c>
      <c r="D5381" s="80">
        <v>0</v>
      </c>
      <c r="E5381" s="80">
        <v>1.9175</v>
      </c>
      <c r="F5381" s="79">
        <v>0</v>
      </c>
      <c r="G5381" s="79">
        <v>8573990601</v>
      </c>
      <c r="H5381" s="123">
        <v>16440.627140953398</v>
      </c>
      <c r="I5381" s="124"/>
    </row>
    <row r="5382" spans="1:9" ht="25.35" customHeight="1">
      <c r="A5382" s="81">
        <v>38187</v>
      </c>
      <c r="B5382" s="80">
        <v>0</v>
      </c>
      <c r="C5382" s="80">
        <v>0</v>
      </c>
      <c r="D5382" s="80">
        <v>0</v>
      </c>
      <c r="E5382" s="80">
        <v>1.8925000000000001</v>
      </c>
      <c r="F5382" s="79">
        <v>0</v>
      </c>
      <c r="G5382" s="79">
        <v>8573990601</v>
      </c>
      <c r="H5382" s="123">
        <v>16226.2775803483</v>
      </c>
      <c r="I5382" s="124"/>
    </row>
    <row r="5383" spans="1:9" ht="25.35" customHeight="1">
      <c r="A5383" s="81">
        <v>38184</v>
      </c>
      <c r="B5383" s="80">
        <v>0</v>
      </c>
      <c r="C5383" s="80">
        <v>0</v>
      </c>
      <c r="D5383" s="80">
        <v>0</v>
      </c>
      <c r="E5383" s="80">
        <v>1.88</v>
      </c>
      <c r="F5383" s="79">
        <v>0</v>
      </c>
      <c r="G5383" s="79">
        <v>8573990601</v>
      </c>
      <c r="H5383" s="123">
        <v>16119.102288996</v>
      </c>
      <c r="I5383" s="124"/>
    </row>
    <row r="5384" spans="1:9" ht="25.35" customHeight="1">
      <c r="A5384" s="81">
        <v>38183</v>
      </c>
      <c r="B5384" s="80">
        <v>0</v>
      </c>
      <c r="C5384" s="80">
        <v>0</v>
      </c>
      <c r="D5384" s="80">
        <v>0</v>
      </c>
      <c r="E5384" s="80">
        <v>1.8925000000000001</v>
      </c>
      <c r="F5384" s="79">
        <v>0</v>
      </c>
      <c r="G5384" s="79">
        <v>8573990601</v>
      </c>
      <c r="H5384" s="123">
        <v>16226.2775803483</v>
      </c>
      <c r="I5384" s="124"/>
    </row>
    <row r="5385" spans="1:9" ht="25.35" customHeight="1">
      <c r="A5385" s="81">
        <v>38182</v>
      </c>
      <c r="B5385" s="80">
        <v>0</v>
      </c>
      <c r="C5385" s="80">
        <v>0</v>
      </c>
      <c r="D5385" s="80">
        <v>0</v>
      </c>
      <c r="E5385" s="80">
        <v>1.905</v>
      </c>
      <c r="F5385" s="79">
        <v>0</v>
      </c>
      <c r="G5385" s="79">
        <v>8573990601</v>
      </c>
      <c r="H5385" s="123">
        <v>16333.451849601201</v>
      </c>
      <c r="I5385" s="124"/>
    </row>
    <row r="5386" spans="1:9" ht="25.35" customHeight="1">
      <c r="A5386" s="81">
        <v>38181</v>
      </c>
      <c r="B5386" s="80">
        <v>0</v>
      </c>
      <c r="C5386" s="80">
        <v>0</v>
      </c>
      <c r="D5386" s="80">
        <v>0</v>
      </c>
      <c r="E5386" s="80">
        <v>1.925</v>
      </c>
      <c r="F5386" s="79">
        <v>0</v>
      </c>
      <c r="G5386" s="79">
        <v>8573990601</v>
      </c>
      <c r="H5386" s="123">
        <v>16504.931498085301</v>
      </c>
      <c r="I5386" s="124"/>
    </row>
    <row r="5387" spans="1:9" ht="25.35" customHeight="1">
      <c r="A5387" s="81">
        <v>38180</v>
      </c>
      <c r="B5387" s="80">
        <v>0</v>
      </c>
      <c r="C5387" s="80">
        <v>0</v>
      </c>
      <c r="D5387" s="80">
        <v>0</v>
      </c>
      <c r="E5387" s="80">
        <v>1.9450000000000001</v>
      </c>
      <c r="F5387" s="79">
        <v>0</v>
      </c>
      <c r="G5387" s="79">
        <v>8573990601</v>
      </c>
      <c r="H5387" s="123">
        <v>16676.412168668699</v>
      </c>
      <c r="I5387" s="124"/>
    </row>
    <row r="5388" spans="1:9" ht="25.35" customHeight="1">
      <c r="A5388" s="81">
        <v>38177</v>
      </c>
      <c r="B5388" s="80">
        <v>0</v>
      </c>
      <c r="C5388" s="80">
        <v>0</v>
      </c>
      <c r="D5388" s="80">
        <v>0</v>
      </c>
      <c r="E5388" s="80">
        <v>1.9675</v>
      </c>
      <c r="F5388" s="79">
        <v>0</v>
      </c>
      <c r="G5388" s="79">
        <v>8573990601</v>
      </c>
      <c r="H5388" s="123">
        <v>16869.3262621637</v>
      </c>
      <c r="I5388" s="124"/>
    </row>
    <row r="5389" spans="1:9" ht="25.35" customHeight="1">
      <c r="A5389" s="81">
        <v>38176</v>
      </c>
      <c r="B5389" s="80">
        <v>0</v>
      </c>
      <c r="C5389" s="80">
        <v>0</v>
      </c>
      <c r="D5389" s="80">
        <v>0</v>
      </c>
      <c r="E5389" s="80">
        <v>1.9475</v>
      </c>
      <c r="F5389" s="79">
        <v>0</v>
      </c>
      <c r="G5389" s="79">
        <v>8573990601</v>
      </c>
      <c r="H5389" s="123">
        <v>16697.846613679601</v>
      </c>
      <c r="I5389" s="124"/>
    </row>
    <row r="5390" spans="1:9" ht="25.35" customHeight="1">
      <c r="A5390" s="81">
        <v>38175</v>
      </c>
      <c r="B5390" s="80">
        <v>0</v>
      </c>
      <c r="C5390" s="80">
        <v>0</v>
      </c>
      <c r="D5390" s="80">
        <v>0</v>
      </c>
      <c r="E5390" s="80">
        <v>1.94</v>
      </c>
      <c r="F5390" s="79">
        <v>0</v>
      </c>
      <c r="G5390" s="79">
        <v>8573990601</v>
      </c>
      <c r="H5390" s="123">
        <v>16633.542256547698</v>
      </c>
      <c r="I5390" s="124"/>
    </row>
    <row r="5391" spans="1:9" ht="25.35" customHeight="1">
      <c r="A5391" s="81">
        <v>38174</v>
      </c>
      <c r="B5391" s="80">
        <v>0</v>
      </c>
      <c r="C5391" s="80">
        <v>0</v>
      </c>
      <c r="D5391" s="80">
        <v>0</v>
      </c>
      <c r="E5391" s="80">
        <v>1.9375</v>
      </c>
      <c r="F5391" s="79">
        <v>0</v>
      </c>
      <c r="G5391" s="79">
        <v>8573990601</v>
      </c>
      <c r="H5391" s="123">
        <v>16612.106789437501</v>
      </c>
      <c r="I5391" s="124"/>
    </row>
    <row r="5392" spans="1:9" ht="25.35" customHeight="1">
      <c r="A5392" s="81">
        <v>38173</v>
      </c>
      <c r="B5392" s="80">
        <v>0</v>
      </c>
      <c r="C5392" s="80">
        <v>0</v>
      </c>
      <c r="D5392" s="80">
        <v>0</v>
      </c>
      <c r="E5392" s="80">
        <v>1.9750000000000001</v>
      </c>
      <c r="F5392" s="79">
        <v>0</v>
      </c>
      <c r="G5392" s="79">
        <v>8573990601</v>
      </c>
      <c r="H5392" s="123">
        <v>16933.631641394899</v>
      </c>
      <c r="I5392" s="124"/>
    </row>
    <row r="5393" spans="1:9" ht="25.35" customHeight="1">
      <c r="A5393" s="81">
        <v>38170</v>
      </c>
      <c r="B5393" s="80">
        <v>0</v>
      </c>
      <c r="C5393" s="80">
        <v>0</v>
      </c>
      <c r="D5393" s="80">
        <v>0</v>
      </c>
      <c r="E5393" s="80">
        <v>1.9575</v>
      </c>
      <c r="F5393" s="79">
        <v>0</v>
      </c>
      <c r="G5393" s="79">
        <v>8634629038</v>
      </c>
      <c r="H5393" s="123">
        <v>16902.286177192502</v>
      </c>
      <c r="I5393" s="124"/>
    </row>
    <row r="5394" spans="1:9" ht="25.35" customHeight="1">
      <c r="A5394" s="81">
        <v>38169</v>
      </c>
      <c r="B5394" s="80">
        <v>0</v>
      </c>
      <c r="C5394" s="80">
        <v>0</v>
      </c>
      <c r="D5394" s="80">
        <v>0</v>
      </c>
      <c r="E5394" s="80">
        <v>1.9524999999999999</v>
      </c>
      <c r="F5394" s="79">
        <v>0</v>
      </c>
      <c r="G5394" s="79">
        <v>8634629038</v>
      </c>
      <c r="H5394" s="123">
        <v>16859.113073175598</v>
      </c>
      <c r="I5394" s="124"/>
    </row>
    <row r="5395" spans="1:9" ht="25.35" customHeight="1">
      <c r="A5395" s="81">
        <v>38168</v>
      </c>
      <c r="B5395" s="80">
        <v>0</v>
      </c>
      <c r="C5395" s="80">
        <v>0</v>
      </c>
      <c r="D5395" s="80">
        <v>0</v>
      </c>
      <c r="E5395" s="80">
        <v>1.9850000000000001</v>
      </c>
      <c r="F5395" s="79">
        <v>0</v>
      </c>
      <c r="G5395" s="79">
        <v>8634629038</v>
      </c>
      <c r="H5395" s="123">
        <v>17139.738763949401</v>
      </c>
      <c r="I5395" s="124"/>
    </row>
    <row r="5396" spans="1:9" ht="25.35" customHeight="1">
      <c r="A5396" s="81">
        <v>38167</v>
      </c>
      <c r="B5396" s="80">
        <v>0</v>
      </c>
      <c r="C5396" s="80">
        <v>0</v>
      </c>
      <c r="D5396" s="80">
        <v>0</v>
      </c>
      <c r="E5396" s="80">
        <v>1.9675</v>
      </c>
      <c r="F5396" s="79">
        <v>0</v>
      </c>
      <c r="G5396" s="79">
        <v>8634629038</v>
      </c>
      <c r="H5396" s="123">
        <v>16988.632385226301</v>
      </c>
      <c r="I5396" s="124"/>
    </row>
    <row r="5397" spans="1:9" ht="25.35" customHeight="1">
      <c r="A5397" s="81">
        <v>38166</v>
      </c>
      <c r="B5397" s="80">
        <v>0</v>
      </c>
      <c r="C5397" s="80">
        <v>0</v>
      </c>
      <c r="D5397" s="80">
        <v>0</v>
      </c>
      <c r="E5397" s="80">
        <v>1.9775</v>
      </c>
      <c r="F5397" s="79">
        <v>0</v>
      </c>
      <c r="G5397" s="79">
        <v>8634629038</v>
      </c>
      <c r="H5397" s="123">
        <v>17074.978593259999</v>
      </c>
      <c r="I5397" s="124"/>
    </row>
    <row r="5398" spans="1:9" ht="25.35" customHeight="1">
      <c r="A5398" s="81">
        <v>38163</v>
      </c>
      <c r="B5398" s="80">
        <v>0</v>
      </c>
      <c r="C5398" s="80">
        <v>0</v>
      </c>
      <c r="D5398" s="80">
        <v>0</v>
      </c>
      <c r="E5398" s="80">
        <v>1.9350000000000001</v>
      </c>
      <c r="F5398" s="79">
        <v>0</v>
      </c>
      <c r="G5398" s="79">
        <v>8634629038</v>
      </c>
      <c r="H5398" s="123">
        <v>16708.006694452601</v>
      </c>
      <c r="I5398" s="124"/>
    </row>
    <row r="5399" spans="1:9" ht="25.35" customHeight="1">
      <c r="A5399" s="81">
        <v>38162</v>
      </c>
      <c r="B5399" s="80">
        <v>0</v>
      </c>
      <c r="C5399" s="80">
        <v>0</v>
      </c>
      <c r="D5399" s="80">
        <v>0</v>
      </c>
      <c r="E5399" s="80">
        <v>1.9524999999999999</v>
      </c>
      <c r="F5399" s="79">
        <v>0</v>
      </c>
      <c r="G5399" s="79">
        <v>8634629038</v>
      </c>
      <c r="H5399" s="123">
        <v>16859.113073175598</v>
      </c>
      <c r="I5399" s="124"/>
    </row>
    <row r="5400" spans="1:9" ht="25.35" customHeight="1">
      <c r="A5400" s="81">
        <v>38161</v>
      </c>
      <c r="B5400" s="80">
        <v>0</v>
      </c>
      <c r="C5400" s="80">
        <v>0</v>
      </c>
      <c r="D5400" s="80">
        <v>0</v>
      </c>
      <c r="E5400" s="80">
        <v>1.9225000000000001</v>
      </c>
      <c r="F5400" s="79">
        <v>0</v>
      </c>
      <c r="G5400" s="79">
        <v>8634629038</v>
      </c>
      <c r="H5400" s="123">
        <v>16600.0744490744</v>
      </c>
      <c r="I5400" s="124"/>
    </row>
    <row r="5401" spans="1:9" ht="25.35" customHeight="1">
      <c r="A5401" s="81">
        <v>38160</v>
      </c>
      <c r="B5401" s="80">
        <v>0</v>
      </c>
      <c r="C5401" s="80">
        <v>0</v>
      </c>
      <c r="D5401" s="80">
        <v>0</v>
      </c>
      <c r="E5401" s="80">
        <v>1.92</v>
      </c>
      <c r="F5401" s="79">
        <v>0</v>
      </c>
      <c r="G5401" s="79">
        <v>8634629038</v>
      </c>
      <c r="H5401" s="123">
        <v>16578.487382401901</v>
      </c>
      <c r="I5401" s="124"/>
    </row>
    <row r="5402" spans="1:9" ht="25.35" customHeight="1">
      <c r="A5402" s="81">
        <v>38159</v>
      </c>
      <c r="B5402" s="80">
        <v>0</v>
      </c>
      <c r="C5402" s="80">
        <v>0</v>
      </c>
      <c r="D5402" s="80">
        <v>0</v>
      </c>
      <c r="E5402" s="80">
        <v>1.96</v>
      </c>
      <c r="F5402" s="79">
        <v>0</v>
      </c>
      <c r="G5402" s="79">
        <v>8634629038</v>
      </c>
      <c r="H5402" s="123">
        <v>16923.873243865</v>
      </c>
      <c r="I5402" s="124"/>
    </row>
    <row r="5403" spans="1:9" ht="25.35" customHeight="1">
      <c r="A5403" s="81">
        <v>38156</v>
      </c>
      <c r="B5403" s="80">
        <v>0</v>
      </c>
      <c r="C5403" s="80">
        <v>0</v>
      </c>
      <c r="D5403" s="80">
        <v>0</v>
      </c>
      <c r="E5403" s="80">
        <v>1.95</v>
      </c>
      <c r="F5403" s="79">
        <v>0</v>
      </c>
      <c r="G5403" s="79">
        <v>8634629038</v>
      </c>
      <c r="H5403" s="123">
        <v>16837.527035831201</v>
      </c>
      <c r="I5403" s="124"/>
    </row>
    <row r="5404" spans="1:9" ht="25.35" customHeight="1">
      <c r="A5404" s="81">
        <v>38155</v>
      </c>
      <c r="B5404" s="80">
        <v>0</v>
      </c>
      <c r="C5404" s="80">
        <v>0</v>
      </c>
      <c r="D5404" s="80">
        <v>0</v>
      </c>
      <c r="E5404" s="80">
        <v>1.9450000000000001</v>
      </c>
      <c r="F5404" s="79">
        <v>0</v>
      </c>
      <c r="G5404" s="79">
        <v>8634629038</v>
      </c>
      <c r="H5404" s="123">
        <v>16794.353931814301</v>
      </c>
      <c r="I5404" s="124"/>
    </row>
    <row r="5405" spans="1:9" ht="25.35" customHeight="1">
      <c r="A5405" s="81">
        <v>38154</v>
      </c>
      <c r="B5405" s="80">
        <v>0</v>
      </c>
      <c r="C5405" s="80">
        <v>0</v>
      </c>
      <c r="D5405" s="80">
        <v>0</v>
      </c>
      <c r="E5405" s="80">
        <v>1.94</v>
      </c>
      <c r="F5405" s="79">
        <v>0</v>
      </c>
      <c r="G5405" s="79">
        <v>8634629038</v>
      </c>
      <c r="H5405" s="123">
        <v>16751.180827797401</v>
      </c>
      <c r="I5405" s="124"/>
    </row>
    <row r="5406" spans="1:9" ht="25.35" customHeight="1">
      <c r="A5406" s="81">
        <v>38153</v>
      </c>
      <c r="B5406" s="80">
        <v>0</v>
      </c>
      <c r="C5406" s="80">
        <v>0</v>
      </c>
      <c r="D5406" s="80">
        <v>0</v>
      </c>
      <c r="E5406" s="80">
        <v>1.885</v>
      </c>
      <c r="F5406" s="79">
        <v>0</v>
      </c>
      <c r="G5406" s="79">
        <v>8634629038</v>
      </c>
      <c r="H5406" s="123">
        <v>16276.2756542838</v>
      </c>
      <c r="I5406" s="124"/>
    </row>
    <row r="5407" spans="1:9" ht="25.35" customHeight="1">
      <c r="A5407" s="81">
        <v>38152</v>
      </c>
      <c r="B5407" s="80">
        <v>0</v>
      </c>
      <c r="C5407" s="80">
        <v>0</v>
      </c>
      <c r="D5407" s="80">
        <v>0</v>
      </c>
      <c r="E5407" s="80">
        <v>1.86</v>
      </c>
      <c r="F5407" s="79">
        <v>0</v>
      </c>
      <c r="G5407" s="79">
        <v>8634629038</v>
      </c>
      <c r="H5407" s="123">
        <v>16060.410134199399</v>
      </c>
      <c r="I5407" s="124"/>
    </row>
    <row r="5408" spans="1:9" ht="25.35" customHeight="1">
      <c r="A5408" s="81">
        <v>38149</v>
      </c>
      <c r="B5408" s="80">
        <v>0</v>
      </c>
      <c r="C5408" s="80">
        <v>0</v>
      </c>
      <c r="D5408" s="80">
        <v>0</v>
      </c>
      <c r="E5408" s="80">
        <v>1.8774999999999999</v>
      </c>
      <c r="F5408" s="79">
        <v>0</v>
      </c>
      <c r="G5408" s="79">
        <v>8634629038</v>
      </c>
      <c r="H5408" s="123">
        <v>16211.516512922401</v>
      </c>
      <c r="I5408" s="124"/>
    </row>
    <row r="5409" spans="1:9" ht="25.35" customHeight="1">
      <c r="A5409" s="81">
        <v>38148</v>
      </c>
      <c r="B5409" s="80">
        <v>0</v>
      </c>
      <c r="C5409" s="80">
        <v>0</v>
      </c>
      <c r="D5409" s="80">
        <v>0</v>
      </c>
      <c r="E5409" s="80">
        <v>1.89</v>
      </c>
      <c r="F5409" s="79">
        <v>0</v>
      </c>
      <c r="G5409" s="79">
        <v>8634629038</v>
      </c>
      <c r="H5409" s="123">
        <v>16319.448758300599</v>
      </c>
      <c r="I5409" s="124"/>
    </row>
    <row r="5410" spans="1:9" ht="25.35" customHeight="1">
      <c r="A5410" s="81">
        <v>38147</v>
      </c>
      <c r="B5410" s="80">
        <v>0</v>
      </c>
      <c r="C5410" s="80">
        <v>0</v>
      </c>
      <c r="D5410" s="80">
        <v>0</v>
      </c>
      <c r="E5410" s="80">
        <v>1.875</v>
      </c>
      <c r="F5410" s="79">
        <v>0</v>
      </c>
      <c r="G5410" s="79">
        <v>8634629038</v>
      </c>
      <c r="H5410" s="123">
        <v>16189.92944625</v>
      </c>
      <c r="I5410" s="124"/>
    </row>
    <row r="5411" spans="1:9" ht="25.35" customHeight="1">
      <c r="A5411" s="81">
        <v>38146</v>
      </c>
      <c r="B5411" s="80">
        <v>0</v>
      </c>
      <c r="C5411" s="80">
        <v>0</v>
      </c>
      <c r="D5411" s="80">
        <v>0</v>
      </c>
      <c r="E5411" s="80">
        <v>1.855</v>
      </c>
      <c r="F5411" s="79">
        <v>0</v>
      </c>
      <c r="G5411" s="79">
        <v>8634629038</v>
      </c>
      <c r="H5411" s="123">
        <v>16017.237030182499</v>
      </c>
      <c r="I5411" s="124"/>
    </row>
    <row r="5412" spans="1:9" ht="25.35" customHeight="1">
      <c r="A5412" s="81">
        <v>38145</v>
      </c>
      <c r="B5412" s="80">
        <v>0</v>
      </c>
      <c r="C5412" s="80">
        <v>0</v>
      </c>
      <c r="D5412" s="80">
        <v>0</v>
      </c>
      <c r="E5412" s="80">
        <v>1.87</v>
      </c>
      <c r="F5412" s="79">
        <v>0</v>
      </c>
      <c r="G5412" s="79">
        <v>8634629038</v>
      </c>
      <c r="H5412" s="123">
        <v>16146.7563422331</v>
      </c>
      <c r="I5412" s="124"/>
    </row>
    <row r="5413" spans="1:9" ht="25.35" customHeight="1">
      <c r="A5413" s="81">
        <v>38142</v>
      </c>
      <c r="B5413" s="80">
        <v>0</v>
      </c>
      <c r="C5413" s="80">
        <v>0</v>
      </c>
      <c r="D5413" s="80">
        <v>0</v>
      </c>
      <c r="E5413" s="80">
        <v>1.865</v>
      </c>
      <c r="F5413" s="79">
        <v>0</v>
      </c>
      <c r="G5413" s="79">
        <v>8634629038</v>
      </c>
      <c r="H5413" s="123">
        <v>16103.583238216201</v>
      </c>
      <c r="I5413" s="124"/>
    </row>
    <row r="5414" spans="1:9" ht="25.35" customHeight="1">
      <c r="A5414" s="81">
        <v>38141</v>
      </c>
      <c r="B5414" s="80">
        <v>0</v>
      </c>
      <c r="C5414" s="80">
        <v>0</v>
      </c>
      <c r="D5414" s="80">
        <v>0</v>
      </c>
      <c r="E5414" s="80">
        <v>1.8274999999999999</v>
      </c>
      <c r="F5414" s="79">
        <v>0</v>
      </c>
      <c r="G5414" s="79">
        <v>8634629038</v>
      </c>
      <c r="H5414" s="123">
        <v>15779.7844434256</v>
      </c>
      <c r="I5414" s="124"/>
    </row>
    <row r="5415" spans="1:9" ht="25.35" customHeight="1">
      <c r="A5415" s="81">
        <v>38140</v>
      </c>
      <c r="B5415" s="80">
        <v>0</v>
      </c>
      <c r="C5415" s="80">
        <v>0</v>
      </c>
      <c r="D5415" s="80">
        <v>0</v>
      </c>
      <c r="E5415" s="80">
        <v>1.81</v>
      </c>
      <c r="F5415" s="79">
        <v>0</v>
      </c>
      <c r="G5415" s="79">
        <v>8634629038</v>
      </c>
      <c r="H5415" s="123">
        <v>15628.678064702601</v>
      </c>
      <c r="I5415" s="124"/>
    </row>
    <row r="5416" spans="1:9" ht="25.35" customHeight="1">
      <c r="A5416" s="81">
        <v>38139</v>
      </c>
      <c r="B5416" s="80">
        <v>0</v>
      </c>
      <c r="C5416" s="80">
        <v>0</v>
      </c>
      <c r="D5416" s="80">
        <v>0</v>
      </c>
      <c r="E5416" s="80">
        <v>1.8075000000000001</v>
      </c>
      <c r="F5416" s="79">
        <v>0</v>
      </c>
      <c r="G5416" s="79">
        <v>8634629038</v>
      </c>
      <c r="H5416" s="123">
        <v>15607.0920273581</v>
      </c>
      <c r="I5416" s="124"/>
    </row>
    <row r="5417" spans="1:9" ht="25.35" customHeight="1">
      <c r="A5417" s="81">
        <v>38135</v>
      </c>
      <c r="B5417" s="80">
        <v>0</v>
      </c>
      <c r="C5417" s="80">
        <v>0</v>
      </c>
      <c r="D5417" s="80">
        <v>0</v>
      </c>
      <c r="E5417" s="80">
        <v>1.83</v>
      </c>
      <c r="F5417" s="79">
        <v>0</v>
      </c>
      <c r="G5417" s="79">
        <v>8634629038</v>
      </c>
      <c r="H5417" s="123">
        <v>15801.371510098101</v>
      </c>
      <c r="I5417" s="124"/>
    </row>
    <row r="5418" spans="1:9" ht="25.35" customHeight="1">
      <c r="A5418" s="81">
        <v>38134</v>
      </c>
      <c r="B5418" s="80">
        <v>0</v>
      </c>
      <c r="C5418" s="80">
        <v>0</v>
      </c>
      <c r="D5418" s="80">
        <v>0</v>
      </c>
      <c r="E5418" s="80">
        <v>1.8574999999999999</v>
      </c>
      <c r="F5418" s="79">
        <v>0</v>
      </c>
      <c r="G5418" s="79">
        <v>8634629038</v>
      </c>
      <c r="H5418" s="123">
        <v>16038.823067526901</v>
      </c>
      <c r="I5418" s="124"/>
    </row>
    <row r="5419" spans="1:9" ht="25.35" customHeight="1">
      <c r="A5419" s="81">
        <v>38133</v>
      </c>
      <c r="B5419" s="80">
        <v>0</v>
      </c>
      <c r="C5419" s="80">
        <v>0</v>
      </c>
      <c r="D5419" s="80">
        <v>0</v>
      </c>
      <c r="E5419" s="80">
        <v>1.825</v>
      </c>
      <c r="F5419" s="79">
        <v>0</v>
      </c>
      <c r="G5419" s="79">
        <v>8634629038</v>
      </c>
      <c r="H5419" s="123">
        <v>15758.198406081199</v>
      </c>
      <c r="I5419" s="124"/>
    </row>
    <row r="5420" spans="1:9" ht="25.35" customHeight="1">
      <c r="A5420" s="81">
        <v>38132</v>
      </c>
      <c r="B5420" s="80">
        <v>0</v>
      </c>
      <c r="C5420" s="80">
        <v>0</v>
      </c>
      <c r="D5420" s="80">
        <v>0</v>
      </c>
      <c r="E5420" s="80">
        <v>1.81</v>
      </c>
      <c r="F5420" s="79">
        <v>0</v>
      </c>
      <c r="G5420" s="79">
        <v>8634629038</v>
      </c>
      <c r="H5420" s="123">
        <v>15628.678064702601</v>
      </c>
      <c r="I5420" s="124"/>
    </row>
    <row r="5421" spans="1:9" ht="25.35" customHeight="1">
      <c r="A5421" s="81">
        <v>38131</v>
      </c>
      <c r="B5421" s="80">
        <v>0</v>
      </c>
      <c r="C5421" s="80">
        <v>0</v>
      </c>
      <c r="D5421" s="80">
        <v>0</v>
      </c>
      <c r="E5421" s="80">
        <v>1.8049999999999999</v>
      </c>
      <c r="F5421" s="79">
        <v>0</v>
      </c>
      <c r="G5421" s="79">
        <v>8634629038</v>
      </c>
      <c r="H5421" s="123">
        <v>15585.504960685699</v>
      </c>
      <c r="I5421" s="124"/>
    </row>
    <row r="5422" spans="1:9" ht="25.35" customHeight="1">
      <c r="A5422" s="81">
        <v>38128</v>
      </c>
      <c r="B5422" s="80">
        <v>0</v>
      </c>
      <c r="C5422" s="80">
        <v>0</v>
      </c>
      <c r="D5422" s="80">
        <v>0</v>
      </c>
      <c r="E5422" s="80">
        <v>1.81</v>
      </c>
      <c r="F5422" s="79">
        <v>0</v>
      </c>
      <c r="G5422" s="79">
        <v>8634629038</v>
      </c>
      <c r="H5422" s="123">
        <v>15628.678064702601</v>
      </c>
      <c r="I5422" s="124"/>
    </row>
    <row r="5423" spans="1:9" ht="25.35" customHeight="1">
      <c r="A5423" s="81">
        <v>38127</v>
      </c>
      <c r="B5423" s="80">
        <v>0</v>
      </c>
      <c r="C5423" s="80">
        <v>0</v>
      </c>
      <c r="D5423" s="80">
        <v>0</v>
      </c>
      <c r="E5423" s="80">
        <v>1.7875000000000001</v>
      </c>
      <c r="F5423" s="79">
        <v>0</v>
      </c>
      <c r="G5423" s="79">
        <v>8634629038</v>
      </c>
      <c r="H5423" s="123">
        <v>15434.399611290601</v>
      </c>
      <c r="I5423" s="124"/>
    </row>
    <row r="5424" spans="1:9" ht="25.35" customHeight="1">
      <c r="A5424" s="81">
        <v>38126</v>
      </c>
      <c r="B5424" s="80">
        <v>0</v>
      </c>
      <c r="C5424" s="80">
        <v>0</v>
      </c>
      <c r="D5424" s="80">
        <v>0</v>
      </c>
      <c r="E5424" s="80">
        <v>1.7350000000000001</v>
      </c>
      <c r="F5424" s="79">
        <v>0</v>
      </c>
      <c r="G5424" s="79">
        <v>8634629038</v>
      </c>
      <c r="H5424" s="123">
        <v>14981.081504449399</v>
      </c>
      <c r="I5424" s="124"/>
    </row>
    <row r="5425" spans="1:9" ht="25.35" customHeight="1">
      <c r="A5425" s="81">
        <v>38125</v>
      </c>
      <c r="B5425" s="80">
        <v>0</v>
      </c>
      <c r="C5425" s="80">
        <v>0</v>
      </c>
      <c r="D5425" s="80">
        <v>0</v>
      </c>
      <c r="E5425" s="80">
        <v>1.7075</v>
      </c>
      <c r="F5425" s="79">
        <v>0</v>
      </c>
      <c r="G5425" s="79">
        <v>8634629038</v>
      </c>
      <c r="H5425" s="123">
        <v>14743.6289176925</v>
      </c>
      <c r="I5425" s="124"/>
    </row>
    <row r="5426" spans="1:9" ht="25.35" customHeight="1">
      <c r="A5426" s="81">
        <v>38124</v>
      </c>
      <c r="B5426" s="80">
        <v>0</v>
      </c>
      <c r="C5426" s="80">
        <v>0</v>
      </c>
      <c r="D5426" s="80">
        <v>0</v>
      </c>
      <c r="E5426" s="80">
        <v>1.6924999999999999</v>
      </c>
      <c r="F5426" s="79">
        <v>0</v>
      </c>
      <c r="G5426" s="79">
        <v>8634629038</v>
      </c>
      <c r="H5426" s="123">
        <v>14614.109605641899</v>
      </c>
      <c r="I5426" s="124"/>
    </row>
    <row r="5427" spans="1:9" ht="25.35" customHeight="1">
      <c r="A5427" s="81">
        <v>38121</v>
      </c>
      <c r="B5427" s="80">
        <v>0</v>
      </c>
      <c r="C5427" s="80">
        <v>0</v>
      </c>
      <c r="D5427" s="80">
        <v>0</v>
      </c>
      <c r="E5427" s="80">
        <v>1.72</v>
      </c>
      <c r="F5427" s="79">
        <v>0</v>
      </c>
      <c r="G5427" s="79">
        <v>8634629038</v>
      </c>
      <c r="H5427" s="123">
        <v>14851.5621923987</v>
      </c>
      <c r="I5427" s="124"/>
    </row>
    <row r="5428" spans="1:9" ht="25.35" customHeight="1">
      <c r="A5428" s="81">
        <v>38120</v>
      </c>
      <c r="B5428" s="80">
        <v>0</v>
      </c>
      <c r="C5428" s="80">
        <v>0</v>
      </c>
      <c r="D5428" s="80">
        <v>0</v>
      </c>
      <c r="E5428" s="80">
        <v>1.7324999999999999</v>
      </c>
      <c r="F5428" s="79">
        <v>0</v>
      </c>
      <c r="G5428" s="79">
        <v>8634629038</v>
      </c>
      <c r="H5428" s="123">
        <v>14959.494437776901</v>
      </c>
      <c r="I5428" s="124"/>
    </row>
    <row r="5429" spans="1:9" ht="25.35" customHeight="1">
      <c r="A5429" s="81">
        <v>38119</v>
      </c>
      <c r="B5429" s="80">
        <v>0</v>
      </c>
      <c r="C5429" s="80">
        <v>0</v>
      </c>
      <c r="D5429" s="80">
        <v>0</v>
      </c>
      <c r="E5429" s="80">
        <v>1.7275</v>
      </c>
      <c r="F5429" s="79">
        <v>0</v>
      </c>
      <c r="G5429" s="79">
        <v>8634629038</v>
      </c>
      <c r="H5429" s="123">
        <v>14916.321333759999</v>
      </c>
      <c r="I5429" s="124"/>
    </row>
    <row r="5430" spans="1:9" ht="25.35" customHeight="1">
      <c r="A5430" s="81">
        <v>38118</v>
      </c>
      <c r="B5430" s="80">
        <v>0</v>
      </c>
      <c r="C5430" s="80">
        <v>0</v>
      </c>
      <c r="D5430" s="80">
        <v>0</v>
      </c>
      <c r="E5430" s="80">
        <v>1.7475000000000001</v>
      </c>
      <c r="F5430" s="79">
        <v>0</v>
      </c>
      <c r="G5430" s="79">
        <v>8634629038</v>
      </c>
      <c r="H5430" s="123">
        <v>15089.0137498276</v>
      </c>
      <c r="I5430" s="124"/>
    </row>
    <row r="5431" spans="1:9" ht="25.35" customHeight="1">
      <c r="A5431" s="81">
        <v>38117</v>
      </c>
      <c r="B5431" s="80">
        <v>0</v>
      </c>
      <c r="C5431" s="80">
        <v>0</v>
      </c>
      <c r="D5431" s="80">
        <v>0</v>
      </c>
      <c r="E5431" s="80">
        <v>1.7324999999999999</v>
      </c>
      <c r="F5431" s="79">
        <v>0</v>
      </c>
      <c r="G5431" s="79">
        <v>8634629038</v>
      </c>
      <c r="H5431" s="123">
        <v>14959.494437776901</v>
      </c>
      <c r="I5431" s="124"/>
    </row>
    <row r="5432" spans="1:9" ht="25.35" customHeight="1">
      <c r="A5432" s="81">
        <v>38114</v>
      </c>
      <c r="B5432" s="80">
        <v>0</v>
      </c>
      <c r="C5432" s="80">
        <v>0</v>
      </c>
      <c r="D5432" s="80">
        <v>0</v>
      </c>
      <c r="E5432" s="80">
        <v>1.76</v>
      </c>
      <c r="F5432" s="79">
        <v>0</v>
      </c>
      <c r="G5432" s="79">
        <v>8634629038</v>
      </c>
      <c r="H5432" s="123">
        <v>15196.9470245338</v>
      </c>
      <c r="I5432" s="124"/>
    </row>
    <row r="5433" spans="1:9" ht="25.35" customHeight="1">
      <c r="A5433" s="81">
        <v>38113</v>
      </c>
      <c r="B5433" s="80">
        <v>0</v>
      </c>
      <c r="C5433" s="80">
        <v>0</v>
      </c>
      <c r="D5433" s="80">
        <v>0</v>
      </c>
      <c r="E5433" s="80">
        <v>1.7725</v>
      </c>
      <c r="F5433" s="79">
        <v>0</v>
      </c>
      <c r="G5433" s="79">
        <v>8634629038</v>
      </c>
      <c r="H5433" s="123">
        <v>15304.88029924</v>
      </c>
      <c r="I5433" s="124"/>
    </row>
    <row r="5434" spans="1:9" ht="25.35" customHeight="1">
      <c r="A5434" s="81">
        <v>38112</v>
      </c>
      <c r="B5434" s="80">
        <v>0</v>
      </c>
      <c r="C5434" s="80">
        <v>0</v>
      </c>
      <c r="D5434" s="80">
        <v>0</v>
      </c>
      <c r="E5434" s="80">
        <v>1.7949999999999999</v>
      </c>
      <c r="F5434" s="79">
        <v>0</v>
      </c>
      <c r="G5434" s="79">
        <v>8634629038</v>
      </c>
      <c r="H5434" s="123">
        <v>15499.1587526519</v>
      </c>
      <c r="I5434" s="124"/>
    </row>
    <row r="5435" spans="1:9" ht="25.35" customHeight="1">
      <c r="A5435" s="81">
        <v>38111</v>
      </c>
      <c r="B5435" s="80">
        <v>0</v>
      </c>
      <c r="C5435" s="80">
        <v>0</v>
      </c>
      <c r="D5435" s="80">
        <v>0</v>
      </c>
      <c r="E5435" s="80">
        <v>1.7749999999999999</v>
      </c>
      <c r="F5435" s="79">
        <v>0</v>
      </c>
      <c r="G5435" s="79">
        <v>8634629038</v>
      </c>
      <c r="H5435" s="123">
        <v>15326.466336584401</v>
      </c>
      <c r="I5435" s="124"/>
    </row>
    <row r="5436" spans="1:9" ht="25.35" customHeight="1">
      <c r="A5436" s="81">
        <v>38107</v>
      </c>
      <c r="B5436" s="80">
        <v>0</v>
      </c>
      <c r="C5436" s="80">
        <v>0</v>
      </c>
      <c r="D5436" s="80">
        <v>0</v>
      </c>
      <c r="E5436" s="80">
        <v>1.7849999999999999</v>
      </c>
      <c r="F5436" s="79">
        <v>0</v>
      </c>
      <c r="G5436" s="79">
        <v>8634629038</v>
      </c>
      <c r="H5436" s="123">
        <v>15412.8125446182</v>
      </c>
      <c r="I5436" s="124"/>
    </row>
    <row r="5437" spans="1:9" ht="25.35" customHeight="1">
      <c r="A5437" s="81">
        <v>38106</v>
      </c>
      <c r="B5437" s="80">
        <v>0</v>
      </c>
      <c r="C5437" s="80">
        <v>0</v>
      </c>
      <c r="D5437" s="80">
        <v>0</v>
      </c>
      <c r="E5437" s="80">
        <v>1.79</v>
      </c>
      <c r="F5437" s="79">
        <v>0</v>
      </c>
      <c r="G5437" s="79">
        <v>8634629038</v>
      </c>
      <c r="H5437" s="123">
        <v>15455.985648635</v>
      </c>
      <c r="I5437" s="124"/>
    </row>
    <row r="5438" spans="1:9" ht="25.35" customHeight="1">
      <c r="A5438" s="81">
        <v>38105</v>
      </c>
      <c r="B5438" s="80">
        <v>0</v>
      </c>
      <c r="C5438" s="80">
        <v>0</v>
      </c>
      <c r="D5438" s="80">
        <v>0</v>
      </c>
      <c r="E5438" s="80">
        <v>1.8049999999999999</v>
      </c>
      <c r="F5438" s="79">
        <v>0</v>
      </c>
      <c r="G5438" s="79">
        <v>8634629038</v>
      </c>
      <c r="H5438" s="123">
        <v>15585.504960685699</v>
      </c>
      <c r="I5438" s="124"/>
    </row>
    <row r="5439" spans="1:9" ht="25.35" customHeight="1">
      <c r="A5439" s="81">
        <v>38104</v>
      </c>
      <c r="B5439" s="80">
        <v>0</v>
      </c>
      <c r="C5439" s="80">
        <v>0</v>
      </c>
      <c r="D5439" s="80">
        <v>0</v>
      </c>
      <c r="E5439" s="80">
        <v>1.8125</v>
      </c>
      <c r="F5439" s="79">
        <v>0</v>
      </c>
      <c r="G5439" s="79">
        <v>8634629038</v>
      </c>
      <c r="H5439" s="123">
        <v>15650.265131374999</v>
      </c>
      <c r="I5439" s="124"/>
    </row>
    <row r="5440" spans="1:9" ht="25.35" customHeight="1">
      <c r="A5440" s="81">
        <v>38103</v>
      </c>
      <c r="B5440" s="80">
        <v>0</v>
      </c>
      <c r="C5440" s="80">
        <v>0</v>
      </c>
      <c r="D5440" s="80">
        <v>0</v>
      </c>
      <c r="E5440" s="80">
        <v>1.8049999999999999</v>
      </c>
      <c r="F5440" s="79">
        <v>0</v>
      </c>
      <c r="G5440" s="79">
        <v>8634629038</v>
      </c>
      <c r="H5440" s="123">
        <v>15585.504960685699</v>
      </c>
      <c r="I5440" s="124"/>
    </row>
    <row r="5441" spans="1:9" ht="25.35" customHeight="1">
      <c r="A5441" s="81">
        <v>38100</v>
      </c>
      <c r="B5441" s="80">
        <v>0</v>
      </c>
      <c r="C5441" s="80">
        <v>0</v>
      </c>
      <c r="D5441" s="80">
        <v>0</v>
      </c>
      <c r="E5441" s="80">
        <v>1.8025</v>
      </c>
      <c r="F5441" s="79">
        <v>0</v>
      </c>
      <c r="G5441" s="79">
        <v>8634629038</v>
      </c>
      <c r="H5441" s="123">
        <v>15563.9189233412</v>
      </c>
      <c r="I5441" s="124"/>
    </row>
    <row r="5442" spans="1:9" ht="25.35" customHeight="1">
      <c r="A5442" s="81">
        <v>38099</v>
      </c>
      <c r="B5442" s="80">
        <v>0</v>
      </c>
      <c r="C5442" s="80">
        <v>0</v>
      </c>
      <c r="D5442" s="80">
        <v>0</v>
      </c>
      <c r="E5442" s="80">
        <v>1.8174999999999999</v>
      </c>
      <c r="F5442" s="79">
        <v>0</v>
      </c>
      <c r="G5442" s="79">
        <v>8634629038</v>
      </c>
      <c r="H5442" s="123">
        <v>15693.438235391901</v>
      </c>
      <c r="I5442" s="124"/>
    </row>
    <row r="5443" spans="1:9" ht="25.35" customHeight="1">
      <c r="A5443" s="81">
        <v>38098</v>
      </c>
      <c r="B5443" s="80">
        <v>0</v>
      </c>
      <c r="C5443" s="80">
        <v>0</v>
      </c>
      <c r="D5443" s="80">
        <v>0</v>
      </c>
      <c r="E5443" s="80">
        <v>1.7975000000000001</v>
      </c>
      <c r="F5443" s="79">
        <v>0</v>
      </c>
      <c r="G5443" s="79">
        <v>8590280038</v>
      </c>
      <c r="H5443" s="123">
        <v>15441.0284911899</v>
      </c>
      <c r="I5443" s="124"/>
    </row>
    <row r="5444" spans="1:9" ht="25.35" customHeight="1">
      <c r="A5444" s="81">
        <v>38097</v>
      </c>
      <c r="B5444" s="80">
        <v>0</v>
      </c>
      <c r="C5444" s="80">
        <v>0</v>
      </c>
      <c r="D5444" s="80">
        <v>0</v>
      </c>
      <c r="E5444" s="80">
        <v>1.8025</v>
      </c>
      <c r="F5444" s="79">
        <v>0</v>
      </c>
      <c r="G5444" s="79">
        <v>8590280038</v>
      </c>
      <c r="H5444" s="123">
        <v>15483.9798504183</v>
      </c>
      <c r="I5444" s="124"/>
    </row>
    <row r="5445" spans="1:9" ht="25.35" customHeight="1">
      <c r="A5445" s="81">
        <v>38096</v>
      </c>
      <c r="B5445" s="80">
        <v>0</v>
      </c>
      <c r="C5445" s="80">
        <v>0</v>
      </c>
      <c r="D5445" s="80">
        <v>0</v>
      </c>
      <c r="E5445" s="80">
        <v>1.7975000000000001</v>
      </c>
      <c r="F5445" s="79">
        <v>0</v>
      </c>
      <c r="G5445" s="79">
        <v>8590280038</v>
      </c>
      <c r="H5445" s="123">
        <v>15441.0284911899</v>
      </c>
      <c r="I5445" s="124"/>
    </row>
    <row r="5446" spans="1:9" ht="25.35" customHeight="1">
      <c r="A5446" s="81">
        <v>38093</v>
      </c>
      <c r="B5446" s="80">
        <v>0</v>
      </c>
      <c r="C5446" s="80">
        <v>0</v>
      </c>
      <c r="D5446" s="80">
        <v>0</v>
      </c>
      <c r="E5446" s="80">
        <v>1.8149999999999999</v>
      </c>
      <c r="F5446" s="79">
        <v>0</v>
      </c>
      <c r="G5446" s="79">
        <v>8590280038</v>
      </c>
      <c r="H5446" s="123">
        <v>15591.3587605098</v>
      </c>
      <c r="I5446" s="124"/>
    </row>
    <row r="5447" spans="1:9" ht="25.35" customHeight="1">
      <c r="A5447" s="81">
        <v>38092</v>
      </c>
      <c r="B5447" s="80">
        <v>0</v>
      </c>
      <c r="C5447" s="80">
        <v>0</v>
      </c>
      <c r="D5447" s="80">
        <v>0</v>
      </c>
      <c r="E5447" s="80">
        <v>1.7749999999999999</v>
      </c>
      <c r="F5447" s="79">
        <v>0</v>
      </c>
      <c r="G5447" s="79">
        <v>8590280038</v>
      </c>
      <c r="H5447" s="123">
        <v>15247.746862641799</v>
      </c>
      <c r="I5447" s="124"/>
    </row>
    <row r="5448" spans="1:9" ht="25.35" customHeight="1">
      <c r="A5448" s="81">
        <v>38091</v>
      </c>
      <c r="B5448" s="80">
        <v>0</v>
      </c>
      <c r="C5448" s="80">
        <v>0</v>
      </c>
      <c r="D5448" s="80">
        <v>0</v>
      </c>
      <c r="E5448" s="80">
        <v>1.7725</v>
      </c>
      <c r="F5448" s="79">
        <v>0</v>
      </c>
      <c r="G5448" s="79">
        <v>8590280038</v>
      </c>
      <c r="H5448" s="123">
        <v>15226.271695048201</v>
      </c>
      <c r="I5448" s="124"/>
    </row>
    <row r="5449" spans="1:9" ht="25.35" customHeight="1">
      <c r="A5449" s="81">
        <v>38090</v>
      </c>
      <c r="B5449" s="80">
        <v>0</v>
      </c>
      <c r="C5449" s="80">
        <v>0</v>
      </c>
      <c r="D5449" s="80">
        <v>0</v>
      </c>
      <c r="E5449" s="80">
        <v>1.77</v>
      </c>
      <c r="F5449" s="79">
        <v>0</v>
      </c>
      <c r="G5449" s="79">
        <v>8590280038</v>
      </c>
      <c r="H5449" s="123">
        <v>15204.795503413399</v>
      </c>
      <c r="I5449" s="124"/>
    </row>
    <row r="5450" spans="1:9" ht="25.35" customHeight="1">
      <c r="A5450" s="81">
        <v>38085</v>
      </c>
      <c r="B5450" s="80">
        <v>0</v>
      </c>
      <c r="C5450" s="80">
        <v>0</v>
      </c>
      <c r="D5450" s="80">
        <v>0</v>
      </c>
      <c r="E5450" s="80">
        <v>1.7775000000000001</v>
      </c>
      <c r="F5450" s="79">
        <v>0</v>
      </c>
      <c r="G5450" s="79">
        <v>8590280038</v>
      </c>
      <c r="H5450" s="123">
        <v>15269.223054276499</v>
      </c>
      <c r="I5450" s="124"/>
    </row>
    <row r="5451" spans="1:9" ht="25.35" customHeight="1">
      <c r="A5451" s="81">
        <v>38084</v>
      </c>
      <c r="B5451" s="80">
        <v>0</v>
      </c>
      <c r="C5451" s="80">
        <v>0</v>
      </c>
      <c r="D5451" s="80">
        <v>0</v>
      </c>
      <c r="E5451" s="80">
        <v>1.7875000000000001</v>
      </c>
      <c r="F5451" s="79">
        <v>0</v>
      </c>
      <c r="G5451" s="79">
        <v>8590280038</v>
      </c>
      <c r="H5451" s="123">
        <v>15355.125772733199</v>
      </c>
      <c r="I5451" s="124"/>
    </row>
    <row r="5452" spans="1:9" ht="25.35" customHeight="1">
      <c r="A5452" s="81">
        <v>38083</v>
      </c>
      <c r="B5452" s="80">
        <v>0</v>
      </c>
      <c r="C5452" s="80">
        <v>0</v>
      </c>
      <c r="D5452" s="80">
        <v>0</v>
      </c>
      <c r="E5452" s="80">
        <v>1.78</v>
      </c>
      <c r="F5452" s="79">
        <v>0</v>
      </c>
      <c r="G5452" s="79">
        <v>8590280038</v>
      </c>
      <c r="H5452" s="123">
        <v>15290.6982218701</v>
      </c>
      <c r="I5452" s="124"/>
    </row>
    <row r="5453" spans="1:9" ht="25.35" customHeight="1">
      <c r="A5453" s="81">
        <v>38082</v>
      </c>
      <c r="B5453" s="80">
        <v>0</v>
      </c>
      <c r="C5453" s="80">
        <v>0</v>
      </c>
      <c r="D5453" s="80">
        <v>0</v>
      </c>
      <c r="E5453" s="80">
        <v>1.7875000000000001</v>
      </c>
      <c r="F5453" s="79">
        <v>0</v>
      </c>
      <c r="G5453" s="79">
        <v>8590280038</v>
      </c>
      <c r="H5453" s="123">
        <v>15355.125772733199</v>
      </c>
      <c r="I5453" s="124"/>
    </row>
    <row r="5454" spans="1:9" ht="25.35" customHeight="1">
      <c r="A5454" s="81">
        <v>38079</v>
      </c>
      <c r="B5454" s="80">
        <v>0</v>
      </c>
      <c r="C5454" s="80">
        <v>0</v>
      </c>
      <c r="D5454" s="80">
        <v>0</v>
      </c>
      <c r="E5454" s="80">
        <v>1.7949999999999999</v>
      </c>
      <c r="F5454" s="79">
        <v>0</v>
      </c>
      <c r="G5454" s="79">
        <v>8590280038</v>
      </c>
      <c r="H5454" s="123">
        <v>15419.5522995552</v>
      </c>
      <c r="I5454" s="124"/>
    </row>
    <row r="5455" spans="1:9" ht="25.35" customHeight="1">
      <c r="A5455" s="81">
        <v>38078</v>
      </c>
      <c r="B5455" s="80">
        <v>0</v>
      </c>
      <c r="C5455" s="80">
        <v>0</v>
      </c>
      <c r="D5455" s="80">
        <v>0</v>
      </c>
      <c r="E5455" s="80">
        <v>1.7775000000000001</v>
      </c>
      <c r="F5455" s="79">
        <v>0</v>
      </c>
      <c r="G5455" s="79">
        <v>8590280038</v>
      </c>
      <c r="H5455" s="123">
        <v>15269.223054276499</v>
      </c>
      <c r="I5455" s="124"/>
    </row>
    <row r="5456" spans="1:9" ht="25.35" customHeight="1">
      <c r="A5456" s="81">
        <v>38077</v>
      </c>
      <c r="B5456" s="80">
        <v>0</v>
      </c>
      <c r="C5456" s="80">
        <v>0</v>
      </c>
      <c r="D5456" s="80">
        <v>0</v>
      </c>
      <c r="E5456" s="80">
        <v>1.77</v>
      </c>
      <c r="F5456" s="79">
        <v>0</v>
      </c>
      <c r="G5456" s="79">
        <v>8590280038</v>
      </c>
      <c r="H5456" s="123">
        <v>15204.795503413399</v>
      </c>
      <c r="I5456" s="124"/>
    </row>
    <row r="5457" spans="1:9" ht="25.35" customHeight="1">
      <c r="A5457" s="81">
        <v>38076</v>
      </c>
      <c r="B5457" s="80">
        <v>0</v>
      </c>
      <c r="C5457" s="80">
        <v>0</v>
      </c>
      <c r="D5457" s="80">
        <v>0</v>
      </c>
      <c r="E5457" s="80">
        <v>1.7849999999999999</v>
      </c>
      <c r="F5457" s="79">
        <v>0</v>
      </c>
      <c r="G5457" s="79">
        <v>8600780038</v>
      </c>
      <c r="H5457" s="123">
        <v>15352.392080748001</v>
      </c>
      <c r="I5457" s="124"/>
    </row>
    <row r="5458" spans="1:9" ht="25.35" customHeight="1">
      <c r="A5458" s="81">
        <v>38075</v>
      </c>
      <c r="B5458" s="80">
        <v>0</v>
      </c>
      <c r="C5458" s="80">
        <v>0</v>
      </c>
      <c r="D5458" s="80">
        <v>0</v>
      </c>
      <c r="E5458" s="80">
        <v>1.7975000000000001</v>
      </c>
      <c r="F5458" s="79">
        <v>0</v>
      </c>
      <c r="G5458" s="79">
        <v>8600780038</v>
      </c>
      <c r="H5458" s="123">
        <v>15459.9022413401</v>
      </c>
      <c r="I5458" s="124"/>
    </row>
    <row r="5459" spans="1:9" ht="25.35" customHeight="1">
      <c r="A5459" s="81">
        <v>38072</v>
      </c>
      <c r="B5459" s="80">
        <v>0</v>
      </c>
      <c r="C5459" s="80">
        <v>0</v>
      </c>
      <c r="D5459" s="80">
        <v>0</v>
      </c>
      <c r="E5459" s="80">
        <v>1.7875000000000001</v>
      </c>
      <c r="F5459" s="79">
        <v>0</v>
      </c>
      <c r="G5459" s="79">
        <v>8600780038</v>
      </c>
      <c r="H5459" s="123">
        <v>15373.894522983601</v>
      </c>
      <c r="I5459" s="124"/>
    </row>
    <row r="5460" spans="1:9" ht="25.35" customHeight="1">
      <c r="A5460" s="81">
        <v>38071</v>
      </c>
      <c r="B5460" s="80">
        <v>0</v>
      </c>
      <c r="C5460" s="80">
        <v>0</v>
      </c>
      <c r="D5460" s="80">
        <v>0</v>
      </c>
      <c r="E5460" s="80">
        <v>1.81</v>
      </c>
      <c r="F5460" s="79">
        <v>0</v>
      </c>
      <c r="G5460" s="79">
        <v>8600780038</v>
      </c>
      <c r="H5460" s="123">
        <v>15567.4113766394</v>
      </c>
      <c r="I5460" s="124"/>
    </row>
    <row r="5461" spans="1:9" ht="25.35" customHeight="1">
      <c r="A5461" s="81">
        <v>38070</v>
      </c>
      <c r="B5461" s="80">
        <v>0</v>
      </c>
      <c r="C5461" s="80">
        <v>0</v>
      </c>
      <c r="D5461" s="80">
        <v>0</v>
      </c>
      <c r="E5461" s="80">
        <v>1.7949999999999999</v>
      </c>
      <c r="F5461" s="79">
        <v>0</v>
      </c>
      <c r="G5461" s="79">
        <v>8637627805</v>
      </c>
      <c r="H5461" s="123">
        <v>15504.541539288201</v>
      </c>
      <c r="I5461" s="124"/>
    </row>
    <row r="5462" spans="1:9" ht="25.35" customHeight="1">
      <c r="A5462" s="81">
        <v>38069</v>
      </c>
      <c r="B5462" s="80">
        <v>0</v>
      </c>
      <c r="C5462" s="80">
        <v>0</v>
      </c>
      <c r="D5462" s="80">
        <v>0</v>
      </c>
      <c r="E5462" s="80">
        <v>1.7925</v>
      </c>
      <c r="F5462" s="79">
        <v>0</v>
      </c>
      <c r="G5462" s="79">
        <v>8637627805</v>
      </c>
      <c r="H5462" s="123">
        <v>15482.9480052122</v>
      </c>
      <c r="I5462" s="124"/>
    </row>
    <row r="5463" spans="1:9" ht="25.35" customHeight="1">
      <c r="A5463" s="81">
        <v>38068</v>
      </c>
      <c r="B5463" s="80">
        <v>0</v>
      </c>
      <c r="C5463" s="80">
        <v>0</v>
      </c>
      <c r="D5463" s="80">
        <v>0</v>
      </c>
      <c r="E5463" s="80">
        <v>1.8075000000000001</v>
      </c>
      <c r="F5463" s="79">
        <v>0</v>
      </c>
      <c r="G5463" s="79">
        <v>8637627805</v>
      </c>
      <c r="H5463" s="123">
        <v>15612.5122987249</v>
      </c>
      <c r="I5463" s="124"/>
    </row>
    <row r="5464" spans="1:9" ht="25.35" customHeight="1">
      <c r="A5464" s="81">
        <v>38065</v>
      </c>
      <c r="B5464" s="80">
        <v>0</v>
      </c>
      <c r="C5464" s="80">
        <v>0</v>
      </c>
      <c r="D5464" s="80">
        <v>0</v>
      </c>
      <c r="E5464" s="80">
        <v>1.83</v>
      </c>
      <c r="F5464" s="79">
        <v>0</v>
      </c>
      <c r="G5464" s="79">
        <v>8637627805</v>
      </c>
      <c r="H5464" s="123">
        <v>15806.859253836799</v>
      </c>
      <c r="I5464" s="124"/>
    </row>
    <row r="5465" spans="1:9" ht="25.35" customHeight="1">
      <c r="A5465" s="81">
        <v>38064</v>
      </c>
      <c r="B5465" s="80">
        <v>0</v>
      </c>
      <c r="C5465" s="80">
        <v>0</v>
      </c>
      <c r="D5465" s="80">
        <v>0</v>
      </c>
      <c r="E5465" s="80">
        <v>1.8325</v>
      </c>
      <c r="F5465" s="79">
        <v>0</v>
      </c>
      <c r="G5465" s="79">
        <v>8637627805</v>
      </c>
      <c r="H5465" s="123">
        <v>15828.4527879128</v>
      </c>
      <c r="I5465" s="124"/>
    </row>
    <row r="5466" spans="1:9" ht="25.35" customHeight="1">
      <c r="A5466" s="81">
        <v>38063</v>
      </c>
      <c r="B5466" s="80">
        <v>0</v>
      </c>
      <c r="C5466" s="80">
        <v>0</v>
      </c>
      <c r="D5466" s="80">
        <v>0</v>
      </c>
      <c r="E5466" s="80">
        <v>1.85</v>
      </c>
      <c r="F5466" s="79">
        <v>0</v>
      </c>
      <c r="G5466" s="79">
        <v>8637627805</v>
      </c>
      <c r="H5466" s="123">
        <v>15979.6116451871</v>
      </c>
      <c r="I5466" s="124"/>
    </row>
    <row r="5467" spans="1:9" ht="25.35" customHeight="1">
      <c r="A5467" s="81">
        <v>38062</v>
      </c>
      <c r="B5467" s="80">
        <v>0</v>
      </c>
      <c r="C5467" s="80">
        <v>0</v>
      </c>
      <c r="D5467" s="80">
        <v>0</v>
      </c>
      <c r="E5467" s="80">
        <v>1.8325</v>
      </c>
      <c r="F5467" s="79">
        <v>0</v>
      </c>
      <c r="G5467" s="79">
        <v>8637627805</v>
      </c>
      <c r="H5467" s="123">
        <v>15828.4527879128</v>
      </c>
      <c r="I5467" s="124"/>
    </row>
    <row r="5468" spans="1:9" ht="25.35" customHeight="1">
      <c r="A5468" s="81">
        <v>38061</v>
      </c>
      <c r="B5468" s="80">
        <v>0</v>
      </c>
      <c r="C5468" s="80">
        <v>0</v>
      </c>
      <c r="D5468" s="80">
        <v>0</v>
      </c>
      <c r="E5468" s="80">
        <v>1.8425</v>
      </c>
      <c r="F5468" s="79">
        <v>0</v>
      </c>
      <c r="G5468" s="79">
        <v>8637627805</v>
      </c>
      <c r="H5468" s="123">
        <v>15914.828983588</v>
      </c>
      <c r="I5468" s="124"/>
    </row>
    <row r="5469" spans="1:9" ht="25.35" customHeight="1">
      <c r="A5469" s="81">
        <v>38058</v>
      </c>
      <c r="B5469" s="80">
        <v>0</v>
      </c>
      <c r="C5469" s="80">
        <v>0</v>
      </c>
      <c r="D5469" s="80">
        <v>0</v>
      </c>
      <c r="E5469" s="80">
        <v>1.81</v>
      </c>
      <c r="F5469" s="79">
        <v>0</v>
      </c>
      <c r="G5469" s="79">
        <v>8637627805</v>
      </c>
      <c r="H5469" s="123">
        <v>15634.105832801</v>
      </c>
      <c r="I5469" s="124"/>
    </row>
    <row r="5470" spans="1:9" ht="25.35" customHeight="1">
      <c r="A5470" s="81">
        <v>38057</v>
      </c>
      <c r="B5470" s="80">
        <v>0</v>
      </c>
      <c r="C5470" s="80">
        <v>0</v>
      </c>
      <c r="D5470" s="80">
        <v>0</v>
      </c>
      <c r="E5470" s="80">
        <v>1.8149999999999999</v>
      </c>
      <c r="F5470" s="79">
        <v>0</v>
      </c>
      <c r="G5470" s="79">
        <v>8637627805</v>
      </c>
      <c r="H5470" s="123">
        <v>15677.294960323999</v>
      </c>
      <c r="I5470" s="124"/>
    </row>
    <row r="5471" spans="1:9" ht="25.35" customHeight="1">
      <c r="A5471" s="81">
        <v>38056</v>
      </c>
      <c r="B5471" s="80">
        <v>0</v>
      </c>
      <c r="C5471" s="80">
        <v>0</v>
      </c>
      <c r="D5471" s="80">
        <v>0</v>
      </c>
      <c r="E5471" s="80">
        <v>1.8</v>
      </c>
      <c r="F5471" s="79">
        <v>0</v>
      </c>
      <c r="G5471" s="79">
        <v>8637627805</v>
      </c>
      <c r="H5471" s="123">
        <v>15547.7296371258</v>
      </c>
      <c r="I5471" s="124"/>
    </row>
    <row r="5472" spans="1:9" ht="25.35" customHeight="1">
      <c r="A5472" s="81">
        <v>38055</v>
      </c>
      <c r="B5472" s="80">
        <v>0</v>
      </c>
      <c r="C5472" s="80">
        <v>0</v>
      </c>
      <c r="D5472" s="80">
        <v>0</v>
      </c>
      <c r="E5472" s="80">
        <v>1.7749999999999999</v>
      </c>
      <c r="F5472" s="79">
        <v>0</v>
      </c>
      <c r="G5472" s="79">
        <v>8637627805</v>
      </c>
      <c r="H5472" s="123">
        <v>15331.7891479379</v>
      </c>
      <c r="I5472" s="124"/>
    </row>
    <row r="5473" spans="1:9" ht="25.35" customHeight="1">
      <c r="A5473" s="81">
        <v>38054</v>
      </c>
      <c r="B5473" s="80">
        <v>0</v>
      </c>
      <c r="C5473" s="80">
        <v>0</v>
      </c>
      <c r="D5473" s="80">
        <v>0</v>
      </c>
      <c r="E5473" s="80">
        <v>1.7925</v>
      </c>
      <c r="F5473" s="79">
        <v>0</v>
      </c>
      <c r="G5473" s="79">
        <v>8637627805</v>
      </c>
      <c r="H5473" s="123">
        <v>15482.9480052122</v>
      </c>
      <c r="I5473" s="124"/>
    </row>
    <row r="5474" spans="1:9" ht="25.35" customHeight="1">
      <c r="A5474" s="81">
        <v>38051</v>
      </c>
      <c r="B5474" s="80">
        <v>0</v>
      </c>
      <c r="C5474" s="80">
        <v>0</v>
      </c>
      <c r="D5474" s="80">
        <v>0</v>
      </c>
      <c r="E5474" s="80">
        <v>1.8</v>
      </c>
      <c r="F5474" s="79">
        <v>0</v>
      </c>
      <c r="G5474" s="79">
        <v>8637627805</v>
      </c>
      <c r="H5474" s="123">
        <v>15547.7296371258</v>
      </c>
      <c r="I5474" s="124"/>
    </row>
    <row r="5475" spans="1:9" ht="25.35" customHeight="1">
      <c r="A5475" s="81">
        <v>38050</v>
      </c>
      <c r="B5475" s="80">
        <v>0</v>
      </c>
      <c r="C5475" s="80">
        <v>0</v>
      </c>
      <c r="D5475" s="80">
        <v>0</v>
      </c>
      <c r="E5475" s="80">
        <v>1.8125</v>
      </c>
      <c r="F5475" s="79">
        <v>0</v>
      </c>
      <c r="G5475" s="79">
        <v>8637627805</v>
      </c>
      <c r="H5475" s="123">
        <v>15655.700396562501</v>
      </c>
      <c r="I5475" s="124"/>
    </row>
    <row r="5476" spans="1:9" ht="25.35" customHeight="1">
      <c r="A5476" s="81">
        <v>38049</v>
      </c>
      <c r="B5476" s="80">
        <v>0</v>
      </c>
      <c r="C5476" s="80">
        <v>0</v>
      </c>
      <c r="D5476" s="80">
        <v>0</v>
      </c>
      <c r="E5476" s="80">
        <v>1.7949999999999999</v>
      </c>
      <c r="F5476" s="79">
        <v>0</v>
      </c>
      <c r="G5476" s="79">
        <v>8637627805</v>
      </c>
      <c r="H5476" s="123">
        <v>15504.541539288201</v>
      </c>
      <c r="I5476" s="124"/>
    </row>
    <row r="5477" spans="1:9" ht="25.35" customHeight="1">
      <c r="A5477" s="81">
        <v>38048</v>
      </c>
      <c r="B5477" s="80">
        <v>0</v>
      </c>
      <c r="C5477" s="80">
        <v>0</v>
      </c>
      <c r="D5477" s="80">
        <v>0</v>
      </c>
      <c r="E5477" s="80">
        <v>1.7925</v>
      </c>
      <c r="F5477" s="79">
        <v>0</v>
      </c>
      <c r="G5477" s="79">
        <v>8637627805</v>
      </c>
      <c r="H5477" s="123">
        <v>15482.9480052122</v>
      </c>
      <c r="I5477" s="124"/>
    </row>
    <row r="5478" spans="1:9" ht="25.35" customHeight="1">
      <c r="A5478" s="81">
        <v>38047</v>
      </c>
      <c r="B5478" s="80">
        <v>0</v>
      </c>
      <c r="C5478" s="80">
        <v>0</v>
      </c>
      <c r="D5478" s="80">
        <v>0</v>
      </c>
      <c r="E5478" s="80">
        <v>1.7775000000000001</v>
      </c>
      <c r="F5478" s="79">
        <v>0</v>
      </c>
      <c r="G5478" s="79">
        <v>8637627805</v>
      </c>
      <c r="H5478" s="123">
        <v>15353.3837116994</v>
      </c>
      <c r="I5478" s="124"/>
    </row>
    <row r="5479" spans="1:9" ht="25.35" customHeight="1">
      <c r="A5479" s="81">
        <v>38044</v>
      </c>
      <c r="B5479" s="80">
        <v>0</v>
      </c>
      <c r="C5479" s="80">
        <v>0</v>
      </c>
      <c r="D5479" s="80">
        <v>0</v>
      </c>
      <c r="E5479" s="80">
        <v>1.7675000000000001</v>
      </c>
      <c r="F5479" s="79">
        <v>0</v>
      </c>
      <c r="G5479" s="79">
        <v>8637627805</v>
      </c>
      <c r="H5479" s="123">
        <v>15267.0075160243</v>
      </c>
      <c r="I5479" s="124"/>
    </row>
    <row r="5480" spans="1:9" ht="25.35" customHeight="1">
      <c r="A5480" s="81">
        <v>38043</v>
      </c>
      <c r="B5480" s="80">
        <v>0</v>
      </c>
      <c r="C5480" s="80">
        <v>0</v>
      </c>
      <c r="D5480" s="80">
        <v>0</v>
      </c>
      <c r="E5480" s="80">
        <v>1.8025</v>
      </c>
      <c r="F5480" s="79">
        <v>0</v>
      </c>
      <c r="G5480" s="79">
        <v>8637627805</v>
      </c>
      <c r="H5480" s="123">
        <v>15569.3242008873</v>
      </c>
      <c r="I5480" s="124"/>
    </row>
    <row r="5481" spans="1:9" ht="25.35" customHeight="1">
      <c r="A5481" s="81">
        <v>38042</v>
      </c>
      <c r="B5481" s="80">
        <v>0</v>
      </c>
      <c r="C5481" s="80">
        <v>0</v>
      </c>
      <c r="D5481" s="80">
        <v>0</v>
      </c>
      <c r="E5481" s="80">
        <v>1.81</v>
      </c>
      <c r="F5481" s="79">
        <v>0</v>
      </c>
      <c r="G5481" s="79">
        <v>8637627805</v>
      </c>
      <c r="H5481" s="123">
        <v>15634.105832801</v>
      </c>
      <c r="I5481" s="124"/>
    </row>
    <row r="5482" spans="1:9" ht="25.35" customHeight="1">
      <c r="A5482" s="81">
        <v>38041</v>
      </c>
      <c r="B5482" s="80">
        <v>0</v>
      </c>
      <c r="C5482" s="80">
        <v>0</v>
      </c>
      <c r="D5482" s="80">
        <v>0</v>
      </c>
      <c r="E5482" s="80">
        <v>1.7849999999999999</v>
      </c>
      <c r="F5482" s="79">
        <v>0</v>
      </c>
      <c r="G5482" s="79">
        <v>8637627805</v>
      </c>
      <c r="H5482" s="123">
        <v>15418.1653436131</v>
      </c>
      <c r="I5482" s="124"/>
    </row>
    <row r="5483" spans="1:9" ht="25.35" customHeight="1">
      <c r="A5483" s="81">
        <v>38040</v>
      </c>
      <c r="B5483" s="80">
        <v>0</v>
      </c>
      <c r="C5483" s="80">
        <v>0</v>
      </c>
      <c r="D5483" s="80">
        <v>0</v>
      </c>
      <c r="E5483" s="80">
        <v>1.7949999999999999</v>
      </c>
      <c r="F5483" s="79">
        <v>0</v>
      </c>
      <c r="G5483" s="79">
        <v>8637627805</v>
      </c>
      <c r="H5483" s="123">
        <v>15504.541539288201</v>
      </c>
      <c r="I5483" s="124"/>
    </row>
    <row r="5484" spans="1:9" ht="25.35" customHeight="1">
      <c r="A5484" s="81">
        <v>38037</v>
      </c>
      <c r="B5484" s="80">
        <v>0</v>
      </c>
      <c r="C5484" s="80">
        <v>0</v>
      </c>
      <c r="D5484" s="80">
        <v>0</v>
      </c>
      <c r="E5484" s="80">
        <v>1.82</v>
      </c>
      <c r="F5484" s="79">
        <v>0</v>
      </c>
      <c r="G5484" s="79">
        <v>8637627805</v>
      </c>
      <c r="H5484" s="123">
        <v>15720.483058161601</v>
      </c>
      <c r="I5484" s="124"/>
    </row>
    <row r="5485" spans="1:9" ht="25.35" customHeight="1">
      <c r="A5485" s="81">
        <v>38036</v>
      </c>
      <c r="B5485" s="80">
        <v>0</v>
      </c>
      <c r="C5485" s="80">
        <v>0</v>
      </c>
      <c r="D5485" s="80">
        <v>0</v>
      </c>
      <c r="E5485" s="80">
        <v>1.8025</v>
      </c>
      <c r="F5485" s="79">
        <v>0</v>
      </c>
      <c r="G5485" s="79">
        <v>8637627805</v>
      </c>
      <c r="H5485" s="123">
        <v>15569.3242008873</v>
      </c>
      <c r="I5485" s="124"/>
    </row>
    <row r="5486" spans="1:9" ht="25.35" customHeight="1">
      <c r="A5486" s="81">
        <v>38035</v>
      </c>
      <c r="B5486" s="80">
        <v>0</v>
      </c>
      <c r="C5486" s="80">
        <v>0</v>
      </c>
      <c r="D5486" s="80">
        <v>0</v>
      </c>
      <c r="E5486" s="80">
        <v>1.75</v>
      </c>
      <c r="F5486" s="79">
        <v>0</v>
      </c>
      <c r="G5486" s="79">
        <v>8637627805</v>
      </c>
      <c r="H5486" s="123">
        <v>15115.848658749999</v>
      </c>
      <c r="I5486" s="124"/>
    </row>
    <row r="5487" spans="1:9" ht="25.35" customHeight="1">
      <c r="A5487" s="81">
        <v>38034</v>
      </c>
      <c r="B5487" s="80">
        <v>0</v>
      </c>
      <c r="C5487" s="80">
        <v>0</v>
      </c>
      <c r="D5487" s="80">
        <v>0</v>
      </c>
      <c r="E5487" s="80">
        <v>1.7749999999999999</v>
      </c>
      <c r="F5487" s="79">
        <v>0</v>
      </c>
      <c r="G5487" s="79">
        <v>8637627805</v>
      </c>
      <c r="H5487" s="123">
        <v>15331.7891479379</v>
      </c>
      <c r="I5487" s="124"/>
    </row>
    <row r="5488" spans="1:9" ht="25.35" customHeight="1">
      <c r="A5488" s="81">
        <v>38033</v>
      </c>
      <c r="B5488" s="80">
        <v>0</v>
      </c>
      <c r="C5488" s="80">
        <v>0</v>
      </c>
      <c r="D5488" s="80">
        <v>0</v>
      </c>
      <c r="E5488" s="80">
        <v>1.7324999999999999</v>
      </c>
      <c r="F5488" s="79">
        <v>0</v>
      </c>
      <c r="G5488" s="79">
        <v>8637627805</v>
      </c>
      <c r="H5488" s="123">
        <v>14964.689801475701</v>
      </c>
      <c r="I5488" s="124"/>
    </row>
    <row r="5489" spans="1:9" ht="25.35" customHeight="1">
      <c r="A5489" s="81">
        <v>38030</v>
      </c>
      <c r="B5489" s="80">
        <v>0</v>
      </c>
      <c r="C5489" s="80">
        <v>0</v>
      </c>
      <c r="D5489" s="80">
        <v>0</v>
      </c>
      <c r="E5489" s="80">
        <v>1.7549999999999999</v>
      </c>
      <c r="F5489" s="79">
        <v>0</v>
      </c>
      <c r="G5489" s="79">
        <v>8637627805</v>
      </c>
      <c r="H5489" s="123">
        <v>15159.0367565876</v>
      </c>
      <c r="I5489" s="124"/>
    </row>
    <row r="5490" spans="1:9" ht="25.35" customHeight="1">
      <c r="A5490" s="81">
        <v>38029</v>
      </c>
      <c r="B5490" s="80">
        <v>0</v>
      </c>
      <c r="C5490" s="80">
        <v>0</v>
      </c>
      <c r="D5490" s="80">
        <v>0</v>
      </c>
      <c r="E5490" s="80">
        <v>1.7475000000000001</v>
      </c>
      <c r="F5490" s="79">
        <v>0</v>
      </c>
      <c r="G5490" s="79">
        <v>8637627805</v>
      </c>
      <c r="H5490" s="123">
        <v>15094.254094988501</v>
      </c>
      <c r="I5490" s="124"/>
    </row>
    <row r="5491" spans="1:9" ht="25.35" customHeight="1">
      <c r="A5491" s="81">
        <v>38028</v>
      </c>
      <c r="B5491" s="80">
        <v>0</v>
      </c>
      <c r="C5491" s="80">
        <v>0</v>
      </c>
      <c r="D5491" s="80">
        <v>0</v>
      </c>
      <c r="E5491" s="80">
        <v>1.7649999999999999</v>
      </c>
      <c r="F5491" s="79">
        <v>0</v>
      </c>
      <c r="G5491" s="79">
        <v>8637627805</v>
      </c>
      <c r="H5491" s="123">
        <v>15245.412952262701</v>
      </c>
      <c r="I5491" s="124"/>
    </row>
    <row r="5492" spans="1:9" ht="25.35" customHeight="1">
      <c r="A5492" s="81">
        <v>38027</v>
      </c>
      <c r="B5492" s="80">
        <v>0</v>
      </c>
      <c r="C5492" s="80">
        <v>0</v>
      </c>
      <c r="D5492" s="80">
        <v>0</v>
      </c>
      <c r="E5492" s="80">
        <v>1.77</v>
      </c>
      <c r="F5492" s="79">
        <v>0</v>
      </c>
      <c r="G5492" s="79">
        <v>8637627805</v>
      </c>
      <c r="H5492" s="123">
        <v>15288.6010501003</v>
      </c>
      <c r="I5492" s="124"/>
    </row>
    <row r="5493" spans="1:9" ht="25.35" customHeight="1">
      <c r="A5493" s="81">
        <v>38026</v>
      </c>
      <c r="B5493" s="80">
        <v>0</v>
      </c>
      <c r="C5493" s="80">
        <v>0</v>
      </c>
      <c r="D5493" s="80">
        <v>0</v>
      </c>
      <c r="E5493" s="80">
        <v>1.7649999999999999</v>
      </c>
      <c r="F5493" s="79">
        <v>0</v>
      </c>
      <c r="G5493" s="79">
        <v>8637627805</v>
      </c>
      <c r="H5493" s="123">
        <v>15245.412952262701</v>
      </c>
      <c r="I5493" s="124"/>
    </row>
    <row r="5494" spans="1:9" ht="25.35" customHeight="1">
      <c r="A5494" s="81">
        <v>38023</v>
      </c>
      <c r="B5494" s="80">
        <v>0</v>
      </c>
      <c r="C5494" s="80">
        <v>0</v>
      </c>
      <c r="D5494" s="80">
        <v>0</v>
      </c>
      <c r="E5494" s="80">
        <v>1.7575000000000001</v>
      </c>
      <c r="F5494" s="79">
        <v>0</v>
      </c>
      <c r="G5494" s="79">
        <v>8637627805</v>
      </c>
      <c r="H5494" s="123">
        <v>15180.631320349101</v>
      </c>
      <c r="I5494" s="124"/>
    </row>
    <row r="5495" spans="1:9" ht="25.35" customHeight="1">
      <c r="A5495" s="81">
        <v>38022</v>
      </c>
      <c r="B5495" s="80">
        <v>0</v>
      </c>
      <c r="C5495" s="80">
        <v>0</v>
      </c>
      <c r="D5495" s="80">
        <v>0</v>
      </c>
      <c r="E5495" s="80">
        <v>1.7575000000000001</v>
      </c>
      <c r="F5495" s="79">
        <v>0</v>
      </c>
      <c r="G5495" s="79">
        <v>8637627805</v>
      </c>
      <c r="H5495" s="123">
        <v>15180.631320349101</v>
      </c>
      <c r="I5495" s="124"/>
    </row>
    <row r="5496" spans="1:9" ht="25.35" customHeight="1">
      <c r="A5496" s="81">
        <v>38021</v>
      </c>
      <c r="B5496" s="80">
        <v>0</v>
      </c>
      <c r="C5496" s="80">
        <v>0</v>
      </c>
      <c r="D5496" s="80">
        <v>0</v>
      </c>
      <c r="E5496" s="80">
        <v>1.76</v>
      </c>
      <c r="F5496" s="79">
        <v>0</v>
      </c>
      <c r="G5496" s="79">
        <v>8637627805</v>
      </c>
      <c r="H5496" s="123">
        <v>15202.2248544252</v>
      </c>
      <c r="I5496" s="124"/>
    </row>
    <row r="5497" spans="1:9" ht="25.35" customHeight="1">
      <c r="A5497" s="81">
        <v>38020</v>
      </c>
      <c r="B5497" s="80">
        <v>0</v>
      </c>
      <c r="C5497" s="80">
        <v>0</v>
      </c>
      <c r="D5497" s="80">
        <v>0</v>
      </c>
      <c r="E5497" s="80">
        <v>1.7749999999999999</v>
      </c>
      <c r="F5497" s="79">
        <v>0</v>
      </c>
      <c r="G5497" s="79">
        <v>8637627805</v>
      </c>
      <c r="H5497" s="123">
        <v>15331.7891479379</v>
      </c>
      <c r="I5497" s="124"/>
    </row>
    <row r="5498" spans="1:9" ht="25.35" customHeight="1">
      <c r="A5498" s="81">
        <v>38019</v>
      </c>
      <c r="B5498" s="80">
        <v>0</v>
      </c>
      <c r="C5498" s="80">
        <v>0</v>
      </c>
      <c r="D5498" s="80">
        <v>0</v>
      </c>
      <c r="E5498" s="80">
        <v>1.8</v>
      </c>
      <c r="F5498" s="79">
        <v>0</v>
      </c>
      <c r="G5498" s="79">
        <v>8637627805</v>
      </c>
      <c r="H5498" s="123">
        <v>15547.7296371258</v>
      </c>
      <c r="I5498" s="124"/>
    </row>
    <row r="5499" spans="1:9" ht="25.35" customHeight="1">
      <c r="A5499" s="81">
        <v>38016</v>
      </c>
      <c r="B5499" s="80">
        <v>0</v>
      </c>
      <c r="C5499" s="80">
        <v>0</v>
      </c>
      <c r="D5499" s="80">
        <v>0</v>
      </c>
      <c r="E5499" s="80">
        <v>1.7575000000000001</v>
      </c>
      <c r="F5499" s="79">
        <v>0</v>
      </c>
      <c r="G5499" s="79">
        <v>8637627805</v>
      </c>
      <c r="H5499" s="123">
        <v>15180.631320349101</v>
      </c>
      <c r="I5499" s="124"/>
    </row>
    <row r="5500" spans="1:9" ht="25.35" customHeight="1">
      <c r="A5500" s="81">
        <v>38015</v>
      </c>
      <c r="B5500" s="80">
        <v>0</v>
      </c>
      <c r="C5500" s="80">
        <v>0</v>
      </c>
      <c r="D5500" s="80">
        <v>0</v>
      </c>
      <c r="E5500" s="80">
        <v>1.7925</v>
      </c>
      <c r="F5500" s="79">
        <v>0</v>
      </c>
      <c r="G5500" s="79">
        <v>8637627805</v>
      </c>
      <c r="H5500" s="123">
        <v>15482.9480052122</v>
      </c>
      <c r="I5500" s="124"/>
    </row>
    <row r="5501" spans="1:9" ht="25.35" customHeight="1">
      <c r="A5501" s="81">
        <v>38014</v>
      </c>
      <c r="B5501" s="80">
        <v>0</v>
      </c>
      <c r="C5501" s="80">
        <v>0</v>
      </c>
      <c r="D5501" s="80">
        <v>0</v>
      </c>
      <c r="E5501" s="80">
        <v>1.82</v>
      </c>
      <c r="F5501" s="79">
        <v>0</v>
      </c>
      <c r="G5501" s="79">
        <v>8637627805</v>
      </c>
      <c r="H5501" s="123">
        <v>15720.483058161601</v>
      </c>
      <c r="I5501" s="124"/>
    </row>
    <row r="5502" spans="1:9" ht="25.35" customHeight="1">
      <c r="A5502" s="81">
        <v>38013</v>
      </c>
      <c r="B5502" s="80">
        <v>0</v>
      </c>
      <c r="C5502" s="80">
        <v>0</v>
      </c>
      <c r="D5502" s="80">
        <v>0</v>
      </c>
      <c r="E5502" s="80">
        <v>1.7649999999999999</v>
      </c>
      <c r="F5502" s="79">
        <v>0</v>
      </c>
      <c r="G5502" s="79">
        <v>8637627805</v>
      </c>
      <c r="H5502" s="123">
        <v>15245.412952262701</v>
      </c>
      <c r="I5502" s="124"/>
    </row>
    <row r="5503" spans="1:9" ht="25.35" customHeight="1">
      <c r="A5503" s="81">
        <v>38012</v>
      </c>
      <c r="B5503" s="80">
        <v>0</v>
      </c>
      <c r="C5503" s="80">
        <v>0</v>
      </c>
      <c r="D5503" s="80">
        <v>0</v>
      </c>
      <c r="E5503" s="80">
        <v>1.8049999999999999</v>
      </c>
      <c r="F5503" s="79">
        <v>0</v>
      </c>
      <c r="G5503" s="79">
        <v>8637627805</v>
      </c>
      <c r="H5503" s="123">
        <v>15590.917734963399</v>
      </c>
      <c r="I5503" s="124"/>
    </row>
    <row r="5504" spans="1:9" ht="25.35" customHeight="1">
      <c r="A5504" s="81">
        <v>38009</v>
      </c>
      <c r="B5504" s="80">
        <v>0</v>
      </c>
      <c r="C5504" s="80">
        <v>0</v>
      </c>
      <c r="D5504" s="80">
        <v>0</v>
      </c>
      <c r="E5504" s="80">
        <v>1.8225</v>
      </c>
      <c r="F5504" s="79">
        <v>0</v>
      </c>
      <c r="G5504" s="79">
        <v>8637627805</v>
      </c>
      <c r="H5504" s="123">
        <v>15742.0765922377</v>
      </c>
      <c r="I5504" s="124"/>
    </row>
    <row r="5505" spans="1:9" ht="25.35" customHeight="1">
      <c r="A5505" s="81">
        <v>38008</v>
      </c>
      <c r="B5505" s="80">
        <v>0</v>
      </c>
      <c r="C5505" s="80">
        <v>0</v>
      </c>
      <c r="D5505" s="80">
        <v>0</v>
      </c>
      <c r="E5505" s="80">
        <v>1.8125</v>
      </c>
      <c r="F5505" s="79">
        <v>0</v>
      </c>
      <c r="G5505" s="79">
        <v>8637627805</v>
      </c>
      <c r="H5505" s="123">
        <v>15655.700396562501</v>
      </c>
      <c r="I5505" s="124"/>
    </row>
    <row r="5506" spans="1:9" ht="25.35" customHeight="1">
      <c r="A5506" s="81">
        <v>38007</v>
      </c>
      <c r="B5506" s="80">
        <v>0</v>
      </c>
      <c r="C5506" s="80">
        <v>0</v>
      </c>
      <c r="D5506" s="80">
        <v>0</v>
      </c>
      <c r="E5506" s="80">
        <v>1.8474999999999999</v>
      </c>
      <c r="F5506" s="79">
        <v>0</v>
      </c>
      <c r="G5506" s="79">
        <v>8637627805</v>
      </c>
      <c r="H5506" s="123">
        <v>15958.0170814256</v>
      </c>
      <c r="I5506" s="124"/>
    </row>
    <row r="5507" spans="1:9" ht="25.35" customHeight="1">
      <c r="A5507" s="81">
        <v>38006</v>
      </c>
      <c r="B5507" s="80">
        <v>0</v>
      </c>
      <c r="C5507" s="80">
        <v>0</v>
      </c>
      <c r="D5507" s="80">
        <v>0</v>
      </c>
      <c r="E5507" s="80">
        <v>1.85</v>
      </c>
      <c r="F5507" s="79">
        <v>0</v>
      </c>
      <c r="G5507" s="79">
        <v>8637627805</v>
      </c>
      <c r="H5507" s="123">
        <v>15979.6116451871</v>
      </c>
      <c r="I5507" s="124"/>
    </row>
    <row r="5508" spans="1:9" ht="25.35" customHeight="1">
      <c r="A5508" s="81">
        <v>38005</v>
      </c>
      <c r="B5508" s="80">
        <v>0</v>
      </c>
      <c r="C5508" s="80">
        <v>0</v>
      </c>
      <c r="D5508" s="80">
        <v>0</v>
      </c>
      <c r="E5508" s="80">
        <v>1.86</v>
      </c>
      <c r="F5508" s="79">
        <v>0</v>
      </c>
      <c r="G5508" s="79">
        <v>8637627805</v>
      </c>
      <c r="H5508" s="123">
        <v>16065.987840862301</v>
      </c>
      <c r="I5508" s="124"/>
    </row>
    <row r="5509" spans="1:9" ht="25.35" customHeight="1">
      <c r="A5509" s="81">
        <v>38002</v>
      </c>
      <c r="B5509" s="80">
        <v>0</v>
      </c>
      <c r="C5509" s="80">
        <v>0</v>
      </c>
      <c r="D5509" s="80">
        <v>0</v>
      </c>
      <c r="E5509" s="80">
        <v>1.8574999999999999</v>
      </c>
      <c r="F5509" s="79">
        <v>0</v>
      </c>
      <c r="G5509" s="79">
        <v>8637627805</v>
      </c>
      <c r="H5509" s="123">
        <v>16044.3932771007</v>
      </c>
      <c r="I5509" s="124"/>
    </row>
    <row r="5510" spans="1:9" ht="25.35" customHeight="1">
      <c r="A5510" s="81">
        <v>38001</v>
      </c>
      <c r="B5510" s="80">
        <v>0</v>
      </c>
      <c r="C5510" s="80">
        <v>0</v>
      </c>
      <c r="D5510" s="80">
        <v>0</v>
      </c>
      <c r="E5510" s="80">
        <v>1.8325</v>
      </c>
      <c r="F5510" s="79">
        <v>0</v>
      </c>
      <c r="G5510" s="79">
        <v>8637627805</v>
      </c>
      <c r="H5510" s="123">
        <v>15828.4527879128</v>
      </c>
      <c r="I5510" s="124"/>
    </row>
    <row r="5511" spans="1:9" ht="25.35" customHeight="1">
      <c r="A5511" s="81">
        <v>38000</v>
      </c>
      <c r="B5511" s="80">
        <v>0</v>
      </c>
      <c r="C5511" s="80">
        <v>0</v>
      </c>
      <c r="D5511" s="80">
        <v>0</v>
      </c>
      <c r="E5511" s="80">
        <v>1.81</v>
      </c>
      <c r="F5511" s="79">
        <v>0</v>
      </c>
      <c r="G5511" s="79">
        <v>8637627805</v>
      </c>
      <c r="H5511" s="123">
        <v>15634.105832801</v>
      </c>
      <c r="I5511" s="124"/>
    </row>
    <row r="5512" spans="1:9" ht="25.35" customHeight="1">
      <c r="A5512" s="81">
        <v>37999</v>
      </c>
      <c r="B5512" s="80">
        <v>0</v>
      </c>
      <c r="C5512" s="80">
        <v>0</v>
      </c>
      <c r="D5512" s="80">
        <v>0</v>
      </c>
      <c r="E5512" s="80">
        <v>1.8075000000000001</v>
      </c>
      <c r="F5512" s="79">
        <v>0</v>
      </c>
      <c r="G5512" s="79">
        <v>8637627805</v>
      </c>
      <c r="H5512" s="123">
        <v>15612.5122987249</v>
      </c>
      <c r="I5512" s="124"/>
    </row>
    <row r="5513" spans="1:9" ht="25.35" customHeight="1">
      <c r="A5513" s="81">
        <v>37998</v>
      </c>
      <c r="B5513" s="80">
        <v>0</v>
      </c>
      <c r="C5513" s="80">
        <v>0</v>
      </c>
      <c r="D5513" s="80">
        <v>0</v>
      </c>
      <c r="E5513" s="80">
        <v>1.8149999999999999</v>
      </c>
      <c r="F5513" s="79">
        <v>0</v>
      </c>
      <c r="G5513" s="79">
        <v>8637627805</v>
      </c>
      <c r="H5513" s="123">
        <v>15677.294960323999</v>
      </c>
      <c r="I5513" s="124"/>
    </row>
    <row r="5514" spans="1:9" ht="25.35" customHeight="1">
      <c r="A5514" s="81">
        <v>37995</v>
      </c>
      <c r="B5514" s="80">
        <v>0</v>
      </c>
      <c r="C5514" s="80">
        <v>0</v>
      </c>
      <c r="D5514" s="80">
        <v>0</v>
      </c>
      <c r="E5514" s="80">
        <v>1.8474999999999999</v>
      </c>
      <c r="F5514" s="79">
        <v>0</v>
      </c>
      <c r="G5514" s="79">
        <v>8637627805</v>
      </c>
      <c r="H5514" s="123">
        <v>15958.0170814256</v>
      </c>
      <c r="I5514" s="124"/>
    </row>
    <row r="5515" spans="1:9" ht="25.35" customHeight="1">
      <c r="A5515" s="81">
        <v>37994</v>
      </c>
      <c r="B5515" s="80">
        <v>0</v>
      </c>
      <c r="C5515" s="80">
        <v>0</v>
      </c>
      <c r="D5515" s="80">
        <v>0</v>
      </c>
      <c r="E5515" s="80">
        <v>1.84</v>
      </c>
      <c r="F5515" s="79">
        <v>0</v>
      </c>
      <c r="G5515" s="79">
        <v>8637627805</v>
      </c>
      <c r="H5515" s="123">
        <v>15893.2354495119</v>
      </c>
      <c r="I5515" s="124"/>
    </row>
    <row r="5516" spans="1:9" ht="25.35" customHeight="1">
      <c r="A5516" s="81">
        <v>37993</v>
      </c>
      <c r="B5516" s="80">
        <v>0</v>
      </c>
      <c r="C5516" s="80">
        <v>0</v>
      </c>
      <c r="D5516" s="80">
        <v>0</v>
      </c>
      <c r="E5516" s="80">
        <v>1.8474999999999999</v>
      </c>
      <c r="F5516" s="79">
        <v>0</v>
      </c>
      <c r="G5516" s="79">
        <v>8637627805</v>
      </c>
      <c r="H5516" s="123">
        <v>15958.0170814256</v>
      </c>
      <c r="I5516" s="124"/>
    </row>
    <row r="5517" spans="1:9" ht="25.35" customHeight="1">
      <c r="A5517" s="81">
        <v>37992</v>
      </c>
      <c r="B5517" s="80">
        <v>0</v>
      </c>
      <c r="C5517" s="80">
        <v>0</v>
      </c>
      <c r="D5517" s="80">
        <v>0</v>
      </c>
      <c r="E5517" s="80">
        <v>1.8574999999999999</v>
      </c>
      <c r="F5517" s="79">
        <v>0</v>
      </c>
      <c r="G5517" s="79">
        <v>8637627805</v>
      </c>
      <c r="H5517" s="123">
        <v>16044.3932771007</v>
      </c>
      <c r="I5517" s="124"/>
    </row>
    <row r="5518" spans="1:9" ht="25.35" customHeight="1">
      <c r="A5518" s="81">
        <v>37991</v>
      </c>
      <c r="B5518" s="80">
        <v>0</v>
      </c>
      <c r="C5518" s="80">
        <v>0</v>
      </c>
      <c r="D5518" s="80">
        <v>0</v>
      </c>
      <c r="E5518" s="80">
        <v>1.8975</v>
      </c>
      <c r="F5518" s="79">
        <v>0</v>
      </c>
      <c r="G5518" s="79">
        <v>8691897534</v>
      </c>
      <c r="H5518" s="123">
        <v>16492.875902334599</v>
      </c>
      <c r="I5518" s="124"/>
    </row>
    <row r="5519" spans="1:9" ht="25.35" customHeight="1">
      <c r="A5519" s="81">
        <v>37988</v>
      </c>
      <c r="B5519" s="80">
        <v>0</v>
      </c>
      <c r="C5519" s="80">
        <v>0</v>
      </c>
      <c r="D5519" s="80">
        <v>0</v>
      </c>
      <c r="E5519" s="80">
        <v>1.8975</v>
      </c>
      <c r="F5519" s="79">
        <v>0</v>
      </c>
      <c r="G5519" s="79">
        <v>8691897534</v>
      </c>
      <c r="H5519" s="123">
        <v>16492.875902334599</v>
      </c>
      <c r="I5519" s="124"/>
    </row>
    <row r="5520" spans="1:9" ht="25.35" customHeight="1">
      <c r="A5520" s="81">
        <v>37986</v>
      </c>
      <c r="B5520" s="80">
        <v>0</v>
      </c>
      <c r="C5520" s="80">
        <v>0</v>
      </c>
      <c r="D5520" s="80">
        <v>0</v>
      </c>
      <c r="E5520" s="80">
        <v>1.8825000000000001</v>
      </c>
      <c r="F5520" s="79">
        <v>0</v>
      </c>
      <c r="G5520" s="79">
        <v>8691897534</v>
      </c>
      <c r="H5520" s="123">
        <v>16362.497563663201</v>
      </c>
      <c r="I5520" s="124"/>
    </row>
    <row r="5521" spans="1:9" ht="25.35" customHeight="1">
      <c r="A5521" s="81">
        <v>37985</v>
      </c>
      <c r="B5521" s="80">
        <v>0</v>
      </c>
      <c r="C5521" s="80">
        <v>0</v>
      </c>
      <c r="D5521" s="80">
        <v>0</v>
      </c>
      <c r="E5521" s="80">
        <v>1.865</v>
      </c>
      <c r="F5521" s="79">
        <v>0</v>
      </c>
      <c r="G5521" s="79">
        <v>8691897534</v>
      </c>
      <c r="H5521" s="123">
        <v>16210.388983802401</v>
      </c>
      <c r="I5521" s="124"/>
    </row>
    <row r="5522" spans="1:9" ht="25.35" customHeight="1">
      <c r="A5522" s="81">
        <v>37984</v>
      </c>
      <c r="B5522" s="80">
        <v>0</v>
      </c>
      <c r="C5522" s="80">
        <v>0</v>
      </c>
      <c r="D5522" s="80">
        <v>0</v>
      </c>
      <c r="E5522" s="80">
        <v>1.8725000000000001</v>
      </c>
      <c r="F5522" s="79">
        <v>0</v>
      </c>
      <c r="G5522" s="79">
        <v>8691897534</v>
      </c>
      <c r="H5522" s="123">
        <v>16275.577635060599</v>
      </c>
      <c r="I5522" s="124"/>
    </row>
    <row r="5523" spans="1:9" ht="25.35" customHeight="1">
      <c r="A5523" s="81">
        <v>37979</v>
      </c>
      <c r="B5523" s="80">
        <v>0</v>
      </c>
      <c r="C5523" s="80">
        <v>0</v>
      </c>
      <c r="D5523" s="80">
        <v>0</v>
      </c>
      <c r="E5523" s="80">
        <v>1.865</v>
      </c>
      <c r="F5523" s="79">
        <v>0</v>
      </c>
      <c r="G5523" s="79">
        <v>8691897534</v>
      </c>
      <c r="H5523" s="123">
        <v>16210.388983802401</v>
      </c>
      <c r="I5523" s="124"/>
    </row>
    <row r="5524" spans="1:9" ht="25.35" customHeight="1">
      <c r="A5524" s="81">
        <v>37978</v>
      </c>
      <c r="B5524" s="80">
        <v>0</v>
      </c>
      <c r="C5524" s="80">
        <v>0</v>
      </c>
      <c r="D5524" s="80">
        <v>0</v>
      </c>
      <c r="E5524" s="80">
        <v>1.88</v>
      </c>
      <c r="F5524" s="79">
        <v>0</v>
      </c>
      <c r="G5524" s="79">
        <v>8691897534</v>
      </c>
      <c r="H5524" s="123">
        <v>16340.767322473799</v>
      </c>
      <c r="I5524" s="124"/>
    </row>
    <row r="5525" spans="1:9" ht="25.35" customHeight="1">
      <c r="A5525" s="81">
        <v>37977</v>
      </c>
      <c r="B5525" s="80">
        <v>0</v>
      </c>
      <c r="C5525" s="80">
        <v>0</v>
      </c>
      <c r="D5525" s="80">
        <v>0</v>
      </c>
      <c r="E5525" s="80">
        <v>1.8625</v>
      </c>
      <c r="F5525" s="79">
        <v>0</v>
      </c>
      <c r="G5525" s="79">
        <v>8691897534</v>
      </c>
      <c r="H5525" s="123">
        <v>16188.658742613001</v>
      </c>
      <c r="I5525" s="124"/>
    </row>
    <row r="5526" spans="1:9" ht="25.35" customHeight="1">
      <c r="A5526" s="81">
        <v>37974</v>
      </c>
      <c r="B5526" s="80">
        <v>0</v>
      </c>
      <c r="C5526" s="80">
        <v>0</v>
      </c>
      <c r="D5526" s="80">
        <v>0</v>
      </c>
      <c r="E5526" s="80">
        <v>1.83</v>
      </c>
      <c r="F5526" s="79">
        <v>0</v>
      </c>
      <c r="G5526" s="79">
        <v>8691897534</v>
      </c>
      <c r="H5526" s="123">
        <v>15906.1728602358</v>
      </c>
      <c r="I5526" s="124"/>
    </row>
    <row r="5527" spans="1:9" ht="25.35" customHeight="1">
      <c r="A5527" s="81">
        <v>37973</v>
      </c>
      <c r="B5527" s="80">
        <v>0</v>
      </c>
      <c r="C5527" s="80">
        <v>0</v>
      </c>
      <c r="D5527" s="80">
        <v>0</v>
      </c>
      <c r="E5527" s="80">
        <v>1.7749999999999999</v>
      </c>
      <c r="F5527" s="79">
        <v>0</v>
      </c>
      <c r="G5527" s="79">
        <v>8691897534</v>
      </c>
      <c r="H5527" s="123">
        <v>15428.117915618999</v>
      </c>
      <c r="I5527" s="124"/>
    </row>
    <row r="5528" spans="1:9" ht="25.35" customHeight="1">
      <c r="A5528" s="81">
        <v>37972</v>
      </c>
      <c r="B5528" s="80">
        <v>0</v>
      </c>
      <c r="C5528" s="80">
        <v>0</v>
      </c>
      <c r="D5528" s="80">
        <v>0</v>
      </c>
      <c r="E5528" s="80">
        <v>1.75</v>
      </c>
      <c r="F5528" s="79">
        <v>0</v>
      </c>
      <c r="G5528" s="79">
        <v>8691897534</v>
      </c>
      <c r="H5528" s="123">
        <v>15210.8206845</v>
      </c>
      <c r="I5528" s="124"/>
    </row>
    <row r="5529" spans="1:9" ht="25.35" customHeight="1">
      <c r="A5529" s="81">
        <v>37971</v>
      </c>
      <c r="B5529" s="80">
        <v>0</v>
      </c>
      <c r="C5529" s="80">
        <v>0</v>
      </c>
      <c r="D5529" s="80">
        <v>0</v>
      </c>
      <c r="E5529" s="80">
        <v>1.76</v>
      </c>
      <c r="F5529" s="79">
        <v>0</v>
      </c>
      <c r="G5529" s="79">
        <v>8691897534</v>
      </c>
      <c r="H5529" s="123">
        <v>15297.739576947601</v>
      </c>
      <c r="I5529" s="124"/>
    </row>
    <row r="5530" spans="1:9" ht="25.35" customHeight="1">
      <c r="A5530" s="81">
        <v>37970</v>
      </c>
      <c r="B5530" s="80">
        <v>0</v>
      </c>
      <c r="C5530" s="80">
        <v>0</v>
      </c>
      <c r="D5530" s="80">
        <v>0</v>
      </c>
      <c r="E5530" s="80">
        <v>1.77</v>
      </c>
      <c r="F5530" s="79">
        <v>0</v>
      </c>
      <c r="G5530" s="79">
        <v>8691897534</v>
      </c>
      <c r="H5530" s="123">
        <v>15384.658469395201</v>
      </c>
      <c r="I5530" s="124"/>
    </row>
    <row r="5531" spans="1:9" ht="25.35" customHeight="1">
      <c r="A5531" s="81">
        <v>37967</v>
      </c>
      <c r="B5531" s="80">
        <v>0</v>
      </c>
      <c r="C5531" s="80">
        <v>0</v>
      </c>
      <c r="D5531" s="80">
        <v>0</v>
      </c>
      <c r="E5531" s="80">
        <v>1.76</v>
      </c>
      <c r="F5531" s="79">
        <v>0</v>
      </c>
      <c r="G5531" s="79">
        <v>8691897534</v>
      </c>
      <c r="H5531" s="123">
        <v>15297.739576947601</v>
      </c>
      <c r="I5531" s="124"/>
    </row>
    <row r="5532" spans="1:9" ht="25.35" customHeight="1">
      <c r="A5532" s="81">
        <v>37966</v>
      </c>
      <c r="B5532" s="80">
        <v>0</v>
      </c>
      <c r="C5532" s="80">
        <v>0</v>
      </c>
      <c r="D5532" s="80">
        <v>0</v>
      </c>
      <c r="E5532" s="80">
        <v>1.7450000000000001</v>
      </c>
      <c r="F5532" s="79">
        <v>0</v>
      </c>
      <c r="G5532" s="79">
        <v>8691897534</v>
      </c>
      <c r="H5532" s="123">
        <v>15167.3612382762</v>
      </c>
      <c r="I5532" s="124"/>
    </row>
    <row r="5533" spans="1:9" ht="25.35" customHeight="1">
      <c r="A5533" s="81">
        <v>37965</v>
      </c>
      <c r="B5533" s="80">
        <v>0</v>
      </c>
      <c r="C5533" s="80">
        <v>0</v>
      </c>
      <c r="D5533" s="80">
        <v>0</v>
      </c>
      <c r="E5533" s="80">
        <v>1.7175</v>
      </c>
      <c r="F5533" s="79">
        <v>0</v>
      </c>
      <c r="G5533" s="79">
        <v>8691897534</v>
      </c>
      <c r="H5533" s="123">
        <v>14928.3337659678</v>
      </c>
      <c r="I5533" s="124"/>
    </row>
    <row r="5534" spans="1:9" ht="25.35" customHeight="1">
      <c r="A5534" s="81">
        <v>37964</v>
      </c>
      <c r="B5534" s="80">
        <v>0</v>
      </c>
      <c r="C5534" s="80">
        <v>0</v>
      </c>
      <c r="D5534" s="80">
        <v>0</v>
      </c>
      <c r="E5534" s="80">
        <v>1.7475000000000001</v>
      </c>
      <c r="F5534" s="79">
        <v>0</v>
      </c>
      <c r="G5534" s="79">
        <v>8691897534</v>
      </c>
      <c r="H5534" s="123">
        <v>15189.090443310601</v>
      </c>
      <c r="I5534" s="124"/>
    </row>
    <row r="5535" spans="1:9" ht="25.35" customHeight="1">
      <c r="A5535" s="81">
        <v>37963</v>
      </c>
      <c r="B5535" s="80">
        <v>0</v>
      </c>
      <c r="C5535" s="80">
        <v>0</v>
      </c>
      <c r="D5535" s="80">
        <v>0</v>
      </c>
      <c r="E5535" s="80">
        <v>1.7175</v>
      </c>
      <c r="F5535" s="79">
        <v>0</v>
      </c>
      <c r="G5535" s="79">
        <v>8691897534</v>
      </c>
      <c r="H5535" s="123">
        <v>14928.3337659678</v>
      </c>
      <c r="I5535" s="124"/>
    </row>
    <row r="5536" spans="1:9" ht="25.35" customHeight="1">
      <c r="A5536" s="81">
        <v>37960</v>
      </c>
      <c r="B5536" s="80">
        <v>0</v>
      </c>
      <c r="C5536" s="80">
        <v>0</v>
      </c>
      <c r="D5536" s="80">
        <v>0</v>
      </c>
      <c r="E5536" s="80">
        <v>1.7350000000000001</v>
      </c>
      <c r="F5536" s="79">
        <v>0</v>
      </c>
      <c r="G5536" s="79">
        <v>8691897534</v>
      </c>
      <c r="H5536" s="123">
        <v>15080.4423458286</v>
      </c>
      <c r="I5536" s="124"/>
    </row>
    <row r="5537" spans="1:9" ht="25.35" customHeight="1">
      <c r="A5537" s="81">
        <v>37959</v>
      </c>
      <c r="B5537" s="80">
        <v>0</v>
      </c>
      <c r="C5537" s="80">
        <v>0</v>
      </c>
      <c r="D5537" s="80">
        <v>0</v>
      </c>
      <c r="E5537" s="80">
        <v>1.7450000000000001</v>
      </c>
      <c r="F5537" s="79">
        <v>0</v>
      </c>
      <c r="G5537" s="79">
        <v>8691897534</v>
      </c>
      <c r="H5537" s="123">
        <v>15167.3612382762</v>
      </c>
      <c r="I5537" s="124"/>
    </row>
    <row r="5538" spans="1:9" ht="25.35" customHeight="1">
      <c r="A5538" s="81">
        <v>37958</v>
      </c>
      <c r="B5538" s="80">
        <v>0</v>
      </c>
      <c r="C5538" s="80">
        <v>0</v>
      </c>
      <c r="D5538" s="80">
        <v>0</v>
      </c>
      <c r="E5538" s="80">
        <v>1.76</v>
      </c>
      <c r="F5538" s="79">
        <v>0</v>
      </c>
      <c r="G5538" s="79">
        <v>8691897534</v>
      </c>
      <c r="H5538" s="123">
        <v>15297.739576947601</v>
      </c>
      <c r="I5538" s="124"/>
    </row>
    <row r="5539" spans="1:9" ht="25.35" customHeight="1">
      <c r="A5539" s="81">
        <v>37957</v>
      </c>
      <c r="B5539" s="80">
        <v>0</v>
      </c>
      <c r="C5539" s="80">
        <v>0</v>
      </c>
      <c r="D5539" s="80">
        <v>0</v>
      </c>
      <c r="E5539" s="80">
        <v>1.76</v>
      </c>
      <c r="F5539" s="79">
        <v>0</v>
      </c>
      <c r="G5539" s="79">
        <v>8691897534</v>
      </c>
      <c r="H5539" s="123">
        <v>15297.739576947601</v>
      </c>
      <c r="I5539" s="124"/>
    </row>
    <row r="5540" spans="1:9" ht="25.35" customHeight="1">
      <c r="A5540" s="81">
        <v>37956</v>
      </c>
      <c r="B5540" s="80">
        <v>0</v>
      </c>
      <c r="C5540" s="80">
        <v>0</v>
      </c>
      <c r="D5540" s="80">
        <v>0</v>
      </c>
      <c r="E5540" s="80">
        <v>1.7625</v>
      </c>
      <c r="F5540" s="79">
        <v>0</v>
      </c>
      <c r="G5540" s="79">
        <v>8691897534</v>
      </c>
      <c r="H5540" s="123">
        <v>15319.469818137</v>
      </c>
      <c r="I5540" s="124"/>
    </row>
    <row r="5541" spans="1:9" ht="25.35" customHeight="1">
      <c r="A5541" s="81">
        <v>37953</v>
      </c>
      <c r="B5541" s="80">
        <v>0</v>
      </c>
      <c r="C5541" s="80">
        <v>0</v>
      </c>
      <c r="D5541" s="80">
        <v>0</v>
      </c>
      <c r="E5541" s="80">
        <v>1.7375</v>
      </c>
      <c r="F5541" s="79">
        <v>0</v>
      </c>
      <c r="G5541" s="79">
        <v>8691897534</v>
      </c>
      <c r="H5541" s="123">
        <v>15102.171550863</v>
      </c>
      <c r="I5541" s="124"/>
    </row>
    <row r="5542" spans="1:9" ht="25.35" customHeight="1">
      <c r="A5542" s="81">
        <v>37952</v>
      </c>
      <c r="B5542" s="80">
        <v>0</v>
      </c>
      <c r="C5542" s="80">
        <v>0</v>
      </c>
      <c r="D5542" s="80">
        <v>0</v>
      </c>
      <c r="E5542" s="80">
        <v>1.7124999999999999</v>
      </c>
      <c r="F5542" s="79">
        <v>0</v>
      </c>
      <c r="G5542" s="79">
        <v>8691897534</v>
      </c>
      <c r="H5542" s="123">
        <v>14884.874319744</v>
      </c>
      <c r="I5542" s="124"/>
    </row>
    <row r="5543" spans="1:9" ht="25.35" customHeight="1">
      <c r="A5543" s="81">
        <v>37951</v>
      </c>
      <c r="B5543" s="80">
        <v>0</v>
      </c>
      <c r="C5543" s="80">
        <v>0</v>
      </c>
      <c r="D5543" s="80">
        <v>0</v>
      </c>
      <c r="E5543" s="80">
        <v>1.7124999999999999</v>
      </c>
      <c r="F5543" s="79">
        <v>0</v>
      </c>
      <c r="G5543" s="79">
        <v>8691897534</v>
      </c>
      <c r="H5543" s="123">
        <v>14884.874319744</v>
      </c>
      <c r="I5543" s="124"/>
    </row>
    <row r="5544" spans="1:9" ht="25.35" customHeight="1">
      <c r="A5544" s="81">
        <v>37950</v>
      </c>
      <c r="B5544" s="80">
        <v>0</v>
      </c>
      <c r="C5544" s="80">
        <v>0</v>
      </c>
      <c r="D5544" s="80">
        <v>0</v>
      </c>
      <c r="E5544" s="80">
        <v>1.7450000000000001</v>
      </c>
      <c r="F5544" s="79">
        <v>0</v>
      </c>
      <c r="G5544" s="79">
        <v>8691897534</v>
      </c>
      <c r="H5544" s="123">
        <v>15167.3612382762</v>
      </c>
      <c r="I5544" s="124"/>
    </row>
    <row r="5545" spans="1:9" ht="25.35" customHeight="1">
      <c r="A5545" s="81">
        <v>37949</v>
      </c>
      <c r="B5545" s="80">
        <v>0</v>
      </c>
      <c r="C5545" s="80">
        <v>0</v>
      </c>
      <c r="D5545" s="80">
        <v>0</v>
      </c>
      <c r="E5545" s="80">
        <v>1.7725</v>
      </c>
      <c r="F5545" s="79">
        <v>0</v>
      </c>
      <c r="G5545" s="79">
        <v>8691897534</v>
      </c>
      <c r="H5545" s="123">
        <v>15406.388710584601</v>
      </c>
      <c r="I5545" s="124"/>
    </row>
    <row r="5546" spans="1:9" ht="25.35" customHeight="1">
      <c r="A5546" s="81">
        <v>37946</v>
      </c>
      <c r="B5546" s="80">
        <v>0</v>
      </c>
      <c r="C5546" s="80">
        <v>0</v>
      </c>
      <c r="D5546" s="80">
        <v>0</v>
      </c>
      <c r="E5546" s="80">
        <v>1.7424999999999999</v>
      </c>
      <c r="F5546" s="79">
        <v>0</v>
      </c>
      <c r="G5546" s="79">
        <v>8691897534</v>
      </c>
      <c r="H5546" s="123">
        <v>15145.630997086801</v>
      </c>
      <c r="I5546" s="124"/>
    </row>
    <row r="5547" spans="1:9" ht="25.35" customHeight="1">
      <c r="A5547" s="81">
        <v>37945</v>
      </c>
      <c r="B5547" s="80">
        <v>0</v>
      </c>
      <c r="C5547" s="80">
        <v>0</v>
      </c>
      <c r="D5547" s="80">
        <v>0</v>
      </c>
      <c r="E5547" s="80">
        <v>1.7350000000000001</v>
      </c>
      <c r="F5547" s="79">
        <v>0</v>
      </c>
      <c r="G5547" s="79">
        <v>8691897534</v>
      </c>
      <c r="H5547" s="123">
        <v>15080.4423458286</v>
      </c>
      <c r="I5547" s="124"/>
    </row>
    <row r="5548" spans="1:9" ht="25.35" customHeight="1">
      <c r="A5548" s="81">
        <v>37944</v>
      </c>
      <c r="B5548" s="80">
        <v>0</v>
      </c>
      <c r="C5548" s="80">
        <v>0</v>
      </c>
      <c r="D5548" s="80">
        <v>0</v>
      </c>
      <c r="E5548" s="80">
        <v>1.76</v>
      </c>
      <c r="F5548" s="79">
        <v>0</v>
      </c>
      <c r="G5548" s="79">
        <v>8691897534</v>
      </c>
      <c r="H5548" s="123">
        <v>15297.739576947601</v>
      </c>
      <c r="I5548" s="124"/>
    </row>
    <row r="5549" spans="1:9" ht="25.35" customHeight="1">
      <c r="A5549" s="81">
        <v>37943</v>
      </c>
      <c r="B5549" s="80">
        <v>0</v>
      </c>
      <c r="C5549" s="80">
        <v>0</v>
      </c>
      <c r="D5549" s="80">
        <v>0</v>
      </c>
      <c r="E5549" s="80">
        <v>1.7749999999999999</v>
      </c>
      <c r="F5549" s="79">
        <v>0</v>
      </c>
      <c r="G5549" s="79">
        <v>8691897534</v>
      </c>
      <c r="H5549" s="123">
        <v>15428.117915618999</v>
      </c>
      <c r="I5549" s="124"/>
    </row>
    <row r="5550" spans="1:9" ht="25.35" customHeight="1">
      <c r="A5550" s="81">
        <v>37942</v>
      </c>
      <c r="B5550" s="80">
        <v>0</v>
      </c>
      <c r="C5550" s="80">
        <v>0</v>
      </c>
      <c r="D5550" s="80">
        <v>0</v>
      </c>
      <c r="E5550" s="80">
        <v>1.7749999999999999</v>
      </c>
      <c r="F5550" s="79">
        <v>0</v>
      </c>
      <c r="G5550" s="79">
        <v>8691897534</v>
      </c>
      <c r="H5550" s="123">
        <v>15428.117915618999</v>
      </c>
      <c r="I5550" s="124"/>
    </row>
    <row r="5551" spans="1:9" ht="25.35" customHeight="1">
      <c r="A5551" s="81">
        <v>37939</v>
      </c>
      <c r="B5551" s="80">
        <v>0</v>
      </c>
      <c r="C5551" s="80">
        <v>0</v>
      </c>
      <c r="D5551" s="80">
        <v>0</v>
      </c>
      <c r="E5551" s="80">
        <v>1.7825</v>
      </c>
      <c r="F5551" s="79">
        <v>0</v>
      </c>
      <c r="G5551" s="79">
        <v>8691897534</v>
      </c>
      <c r="H5551" s="123">
        <v>15493.307603032201</v>
      </c>
      <c r="I5551" s="124"/>
    </row>
    <row r="5552" spans="1:9" ht="25.35" customHeight="1">
      <c r="A5552" s="81">
        <v>37938</v>
      </c>
      <c r="B5552" s="80">
        <v>0</v>
      </c>
      <c r="C5552" s="80">
        <v>0</v>
      </c>
      <c r="D5552" s="80">
        <v>0</v>
      </c>
      <c r="E5552" s="80">
        <v>1.8</v>
      </c>
      <c r="F5552" s="79">
        <v>0</v>
      </c>
      <c r="G5552" s="79">
        <v>8691897534</v>
      </c>
      <c r="H5552" s="123">
        <v>15645.415146738</v>
      </c>
      <c r="I5552" s="124"/>
    </row>
    <row r="5553" spans="1:9" ht="25.35" customHeight="1">
      <c r="A5553" s="81">
        <v>37937</v>
      </c>
      <c r="B5553" s="80">
        <v>0</v>
      </c>
      <c r="C5553" s="80">
        <v>0</v>
      </c>
      <c r="D5553" s="80">
        <v>0</v>
      </c>
      <c r="E5553" s="80">
        <v>1.8875</v>
      </c>
      <c r="F5553" s="79">
        <v>0</v>
      </c>
      <c r="G5553" s="79">
        <v>8691897534</v>
      </c>
      <c r="H5553" s="123">
        <v>16405.957009886999</v>
      </c>
      <c r="I5553" s="124"/>
    </row>
    <row r="5554" spans="1:9" ht="25.35" customHeight="1">
      <c r="A5554" s="81">
        <v>37936</v>
      </c>
      <c r="B5554" s="80">
        <v>0</v>
      </c>
      <c r="C5554" s="80">
        <v>0</v>
      </c>
      <c r="D5554" s="80">
        <v>0</v>
      </c>
      <c r="E5554" s="80">
        <v>1.8674999999999999</v>
      </c>
      <c r="F5554" s="79">
        <v>0</v>
      </c>
      <c r="G5554" s="79">
        <v>8691897534</v>
      </c>
      <c r="H5554" s="123">
        <v>16232.118188836799</v>
      </c>
      <c r="I5554" s="124"/>
    </row>
    <row r="5555" spans="1:9" ht="25.35" customHeight="1">
      <c r="A5555" s="81">
        <v>37935</v>
      </c>
      <c r="B5555" s="80">
        <v>0</v>
      </c>
      <c r="C5555" s="80">
        <v>0</v>
      </c>
      <c r="D5555" s="80">
        <v>0</v>
      </c>
      <c r="E5555" s="80">
        <v>1.8725000000000001</v>
      </c>
      <c r="F5555" s="79">
        <v>0</v>
      </c>
      <c r="G5555" s="79">
        <v>8691897534</v>
      </c>
      <c r="H5555" s="123">
        <v>16275.577635060599</v>
      </c>
      <c r="I5555" s="124"/>
    </row>
    <row r="5556" spans="1:9" ht="25.35" customHeight="1">
      <c r="A5556" s="81">
        <v>37932</v>
      </c>
      <c r="B5556" s="80">
        <v>0</v>
      </c>
      <c r="C5556" s="80">
        <v>0</v>
      </c>
      <c r="D5556" s="80">
        <v>0</v>
      </c>
      <c r="E5556" s="80">
        <v>1.8674999999999999</v>
      </c>
      <c r="F5556" s="79">
        <v>0</v>
      </c>
      <c r="G5556" s="79">
        <v>8691897534</v>
      </c>
      <c r="H5556" s="123">
        <v>16232.118188836799</v>
      </c>
      <c r="I5556" s="124"/>
    </row>
    <row r="5557" spans="1:9" ht="25.35" customHeight="1">
      <c r="A5557" s="81">
        <v>37931</v>
      </c>
      <c r="B5557" s="80">
        <v>0</v>
      </c>
      <c r="C5557" s="80">
        <v>0</v>
      </c>
      <c r="D5557" s="80">
        <v>0</v>
      </c>
      <c r="E5557" s="80">
        <v>1.8374999999999999</v>
      </c>
      <c r="F5557" s="79">
        <v>0</v>
      </c>
      <c r="G5557" s="79">
        <v>8691897534</v>
      </c>
      <c r="H5557" s="123">
        <v>15971.361511494</v>
      </c>
      <c r="I5557" s="124"/>
    </row>
    <row r="5558" spans="1:9" ht="25.35" customHeight="1">
      <c r="A5558" s="81">
        <v>37930</v>
      </c>
      <c r="B5558" s="80">
        <v>0</v>
      </c>
      <c r="C5558" s="80">
        <v>0</v>
      </c>
      <c r="D5558" s="80">
        <v>0</v>
      </c>
      <c r="E5558" s="80">
        <v>1.8374999999999999</v>
      </c>
      <c r="F5558" s="79">
        <v>0</v>
      </c>
      <c r="G5558" s="79">
        <v>8691897534</v>
      </c>
      <c r="H5558" s="123">
        <v>15971.361511494</v>
      </c>
      <c r="I5558" s="124"/>
    </row>
    <row r="5559" spans="1:9" ht="25.35" customHeight="1">
      <c r="A5559" s="81">
        <v>37929</v>
      </c>
      <c r="B5559" s="80">
        <v>0</v>
      </c>
      <c r="C5559" s="80">
        <v>0</v>
      </c>
      <c r="D5559" s="80">
        <v>0</v>
      </c>
      <c r="E5559" s="80">
        <v>1.83</v>
      </c>
      <c r="F5559" s="79">
        <v>0</v>
      </c>
      <c r="G5559" s="79">
        <v>8691897534</v>
      </c>
      <c r="H5559" s="123">
        <v>15906.1728602358</v>
      </c>
      <c r="I5559" s="124"/>
    </row>
    <row r="5560" spans="1:9" ht="25.35" customHeight="1">
      <c r="A5560" s="81">
        <v>37928</v>
      </c>
      <c r="B5560" s="80">
        <v>0</v>
      </c>
      <c r="C5560" s="80">
        <v>0</v>
      </c>
      <c r="D5560" s="80">
        <v>0</v>
      </c>
      <c r="E5560" s="80">
        <v>1.86</v>
      </c>
      <c r="F5560" s="79">
        <v>0</v>
      </c>
      <c r="G5560" s="79">
        <v>8691897534</v>
      </c>
      <c r="H5560" s="123">
        <v>16166.929537578601</v>
      </c>
      <c r="I5560" s="124"/>
    </row>
    <row r="5561" spans="1:9" ht="25.35" customHeight="1">
      <c r="A5561" s="81">
        <v>37925</v>
      </c>
      <c r="B5561" s="80">
        <v>0</v>
      </c>
      <c r="C5561" s="80">
        <v>0</v>
      </c>
      <c r="D5561" s="80">
        <v>0</v>
      </c>
      <c r="E5561" s="80">
        <v>1.855</v>
      </c>
      <c r="F5561" s="79">
        <v>0</v>
      </c>
      <c r="G5561" s="79">
        <v>8691897534</v>
      </c>
      <c r="H5561" s="123">
        <v>16123.4700913548</v>
      </c>
      <c r="I5561" s="124"/>
    </row>
    <row r="5562" spans="1:9" ht="25.35" customHeight="1">
      <c r="A5562" s="81">
        <v>37924</v>
      </c>
      <c r="B5562" s="80">
        <v>0</v>
      </c>
      <c r="C5562" s="80">
        <v>0</v>
      </c>
      <c r="D5562" s="80">
        <v>0</v>
      </c>
      <c r="E5562" s="80">
        <v>1.86</v>
      </c>
      <c r="F5562" s="79">
        <v>0</v>
      </c>
      <c r="G5562" s="79">
        <v>8691897534</v>
      </c>
      <c r="H5562" s="123">
        <v>16166.929537578601</v>
      </c>
      <c r="I5562" s="124"/>
    </row>
    <row r="5563" spans="1:9" ht="25.35" customHeight="1">
      <c r="A5563" s="81">
        <v>37923</v>
      </c>
      <c r="B5563" s="80">
        <v>0</v>
      </c>
      <c r="C5563" s="80">
        <v>0</v>
      </c>
      <c r="D5563" s="80">
        <v>0</v>
      </c>
      <c r="E5563" s="80">
        <v>1.84</v>
      </c>
      <c r="F5563" s="79">
        <v>0</v>
      </c>
      <c r="G5563" s="79">
        <v>8691897534</v>
      </c>
      <c r="H5563" s="123">
        <v>15993.0917526834</v>
      </c>
      <c r="I5563" s="124"/>
    </row>
    <row r="5564" spans="1:9" ht="25.35" customHeight="1">
      <c r="A5564" s="81">
        <v>37922</v>
      </c>
      <c r="B5564" s="80">
        <v>0</v>
      </c>
      <c r="C5564" s="80">
        <v>0</v>
      </c>
      <c r="D5564" s="80">
        <v>0</v>
      </c>
      <c r="E5564" s="80">
        <v>1.83</v>
      </c>
      <c r="F5564" s="79">
        <v>0</v>
      </c>
      <c r="G5564" s="79">
        <v>8691897534</v>
      </c>
      <c r="H5564" s="123">
        <v>15906.1728602358</v>
      </c>
      <c r="I5564" s="124"/>
    </row>
    <row r="5565" spans="1:9" ht="25.35" customHeight="1">
      <c r="A5565" s="81">
        <v>37921</v>
      </c>
      <c r="B5565" s="80">
        <v>0</v>
      </c>
      <c r="C5565" s="80">
        <v>0</v>
      </c>
      <c r="D5565" s="80">
        <v>0</v>
      </c>
      <c r="E5565" s="80">
        <v>1.85</v>
      </c>
      <c r="F5565" s="79">
        <v>0</v>
      </c>
      <c r="G5565" s="79">
        <v>8691897534</v>
      </c>
      <c r="H5565" s="123">
        <v>16080.010645131</v>
      </c>
      <c r="I5565" s="124"/>
    </row>
    <row r="5566" spans="1:9" ht="25.35" customHeight="1">
      <c r="A5566" s="81">
        <v>37918</v>
      </c>
      <c r="B5566" s="80">
        <v>0</v>
      </c>
      <c r="C5566" s="80">
        <v>0</v>
      </c>
      <c r="D5566" s="80">
        <v>0</v>
      </c>
      <c r="E5566" s="80">
        <v>1.8274999999999999</v>
      </c>
      <c r="F5566" s="79">
        <v>0</v>
      </c>
      <c r="G5566" s="79">
        <v>8691897534</v>
      </c>
      <c r="H5566" s="123">
        <v>15884.4426190464</v>
      </c>
      <c r="I5566" s="124"/>
    </row>
    <row r="5567" spans="1:9" ht="25.35" customHeight="1">
      <c r="A5567" s="81">
        <v>37917</v>
      </c>
      <c r="B5567" s="80">
        <v>0</v>
      </c>
      <c r="C5567" s="80">
        <v>0</v>
      </c>
      <c r="D5567" s="80">
        <v>0</v>
      </c>
      <c r="E5567" s="80">
        <v>1.8374999999999999</v>
      </c>
      <c r="F5567" s="79">
        <v>0</v>
      </c>
      <c r="G5567" s="79">
        <v>8691897534</v>
      </c>
      <c r="H5567" s="123">
        <v>15971.361511494</v>
      </c>
      <c r="I5567" s="124"/>
    </row>
    <row r="5568" spans="1:9" ht="25.35" customHeight="1">
      <c r="A5568" s="81">
        <v>37916</v>
      </c>
      <c r="B5568" s="80">
        <v>0</v>
      </c>
      <c r="C5568" s="80">
        <v>0</v>
      </c>
      <c r="D5568" s="80">
        <v>0</v>
      </c>
      <c r="E5568" s="80">
        <v>1.8474999999999999</v>
      </c>
      <c r="F5568" s="79">
        <v>0</v>
      </c>
      <c r="G5568" s="79">
        <v>8691897534</v>
      </c>
      <c r="H5568" s="123">
        <v>16058.280403941601</v>
      </c>
      <c r="I5568" s="124"/>
    </row>
    <row r="5569" spans="1:9" ht="25.35" customHeight="1">
      <c r="A5569" s="81">
        <v>37915</v>
      </c>
      <c r="B5569" s="80">
        <v>0</v>
      </c>
      <c r="C5569" s="80">
        <v>0</v>
      </c>
      <c r="D5569" s="80">
        <v>0</v>
      </c>
      <c r="E5569" s="80">
        <v>1.835</v>
      </c>
      <c r="F5569" s="79">
        <v>0</v>
      </c>
      <c r="G5569" s="79">
        <v>8691897534</v>
      </c>
      <c r="H5569" s="123">
        <v>15949.6323064596</v>
      </c>
      <c r="I5569" s="124"/>
    </row>
    <row r="5570" spans="1:9" ht="25.35" customHeight="1">
      <c r="A5570" s="81">
        <v>37914</v>
      </c>
      <c r="B5570" s="80">
        <v>0</v>
      </c>
      <c r="C5570" s="80">
        <v>0</v>
      </c>
      <c r="D5570" s="80">
        <v>0</v>
      </c>
      <c r="E5570" s="80">
        <v>1.8525</v>
      </c>
      <c r="F5570" s="79">
        <v>0</v>
      </c>
      <c r="G5570" s="79">
        <v>8691897534</v>
      </c>
      <c r="H5570" s="123">
        <v>16101.739850165401</v>
      </c>
      <c r="I5570" s="124"/>
    </row>
    <row r="5571" spans="1:9" ht="25.35" customHeight="1">
      <c r="A5571" s="81">
        <v>37911</v>
      </c>
      <c r="B5571" s="80">
        <v>0</v>
      </c>
      <c r="C5571" s="80">
        <v>0</v>
      </c>
      <c r="D5571" s="80">
        <v>0</v>
      </c>
      <c r="E5571" s="80">
        <v>1.8525</v>
      </c>
      <c r="F5571" s="79">
        <v>0</v>
      </c>
      <c r="G5571" s="79">
        <v>8691897534</v>
      </c>
      <c r="H5571" s="123">
        <v>16101.739850165401</v>
      </c>
      <c r="I5571" s="124"/>
    </row>
    <row r="5572" spans="1:9" ht="25.35" customHeight="1">
      <c r="A5572" s="81">
        <v>37910</v>
      </c>
      <c r="B5572" s="80">
        <v>0</v>
      </c>
      <c r="C5572" s="80">
        <v>0</v>
      </c>
      <c r="D5572" s="80">
        <v>0</v>
      </c>
      <c r="E5572" s="80">
        <v>1.905</v>
      </c>
      <c r="F5572" s="79">
        <v>0</v>
      </c>
      <c r="G5572" s="79">
        <v>8691897534</v>
      </c>
      <c r="H5572" s="123">
        <v>16558.064553592802</v>
      </c>
      <c r="I5572" s="124"/>
    </row>
    <row r="5573" spans="1:9" ht="25.35" customHeight="1">
      <c r="A5573" s="81">
        <v>37909</v>
      </c>
      <c r="B5573" s="80">
        <v>0</v>
      </c>
      <c r="C5573" s="80">
        <v>0</v>
      </c>
      <c r="D5573" s="80">
        <v>0</v>
      </c>
      <c r="E5573" s="80">
        <v>1.8625</v>
      </c>
      <c r="F5573" s="79">
        <v>0</v>
      </c>
      <c r="G5573" s="79">
        <v>8691897534</v>
      </c>
      <c r="H5573" s="123">
        <v>16188.658742613001</v>
      </c>
      <c r="I5573" s="124"/>
    </row>
    <row r="5574" spans="1:9" ht="25.35" customHeight="1">
      <c r="A5574" s="81">
        <v>37908</v>
      </c>
      <c r="B5574" s="80">
        <v>0</v>
      </c>
      <c r="C5574" s="80">
        <v>0</v>
      </c>
      <c r="D5574" s="80">
        <v>0</v>
      </c>
      <c r="E5574" s="80">
        <v>1.845</v>
      </c>
      <c r="F5574" s="79">
        <v>0</v>
      </c>
      <c r="G5574" s="79">
        <v>8691897534</v>
      </c>
      <c r="H5574" s="123">
        <v>16036.5511989072</v>
      </c>
      <c r="I5574" s="124"/>
    </row>
    <row r="5575" spans="1:9" ht="25.35" customHeight="1">
      <c r="A5575" s="81">
        <v>37907</v>
      </c>
      <c r="B5575" s="80">
        <v>0</v>
      </c>
      <c r="C5575" s="80">
        <v>0</v>
      </c>
      <c r="D5575" s="80">
        <v>0</v>
      </c>
      <c r="E5575" s="80">
        <v>1.8374999999999999</v>
      </c>
      <c r="F5575" s="79">
        <v>0</v>
      </c>
      <c r="G5575" s="79">
        <v>8691897534</v>
      </c>
      <c r="H5575" s="123">
        <v>15971.361511494</v>
      </c>
      <c r="I5575" s="124"/>
    </row>
    <row r="5576" spans="1:9" ht="25.35" customHeight="1">
      <c r="A5576" s="81">
        <v>37904</v>
      </c>
      <c r="B5576" s="80">
        <v>0</v>
      </c>
      <c r="C5576" s="80">
        <v>0</v>
      </c>
      <c r="D5576" s="80">
        <v>0</v>
      </c>
      <c r="E5576" s="80">
        <v>1.83</v>
      </c>
      <c r="F5576" s="79">
        <v>0</v>
      </c>
      <c r="G5576" s="79">
        <v>8691897534</v>
      </c>
      <c r="H5576" s="123">
        <v>15906.1728602358</v>
      </c>
      <c r="I5576" s="124"/>
    </row>
    <row r="5577" spans="1:9" ht="25.35" customHeight="1">
      <c r="A5577" s="81">
        <v>37903</v>
      </c>
      <c r="B5577" s="80">
        <v>0</v>
      </c>
      <c r="C5577" s="80">
        <v>0</v>
      </c>
      <c r="D5577" s="80">
        <v>0</v>
      </c>
      <c r="E5577" s="80">
        <v>1.8525</v>
      </c>
      <c r="F5577" s="79">
        <v>0</v>
      </c>
      <c r="G5577" s="79">
        <v>8691897534</v>
      </c>
      <c r="H5577" s="123">
        <v>16101.739850165401</v>
      </c>
      <c r="I5577" s="124"/>
    </row>
    <row r="5578" spans="1:9" ht="25.35" customHeight="1">
      <c r="A5578" s="81">
        <v>37902</v>
      </c>
      <c r="B5578" s="80">
        <v>0</v>
      </c>
      <c r="C5578" s="80">
        <v>0</v>
      </c>
      <c r="D5578" s="80">
        <v>0</v>
      </c>
      <c r="E5578" s="80">
        <v>1.85</v>
      </c>
      <c r="F5578" s="79">
        <v>0</v>
      </c>
      <c r="G5578" s="79">
        <v>8691897534</v>
      </c>
      <c r="H5578" s="123">
        <v>16080.010645131</v>
      </c>
      <c r="I5578" s="124"/>
    </row>
    <row r="5579" spans="1:9" ht="25.35" customHeight="1">
      <c r="A5579" s="81">
        <v>37901</v>
      </c>
      <c r="B5579" s="80">
        <v>0</v>
      </c>
      <c r="C5579" s="80">
        <v>0</v>
      </c>
      <c r="D5579" s="80">
        <v>0</v>
      </c>
      <c r="E5579" s="80">
        <v>1.8825000000000001</v>
      </c>
      <c r="F5579" s="79">
        <v>0</v>
      </c>
      <c r="G5579" s="79">
        <v>8691897534</v>
      </c>
      <c r="H5579" s="123">
        <v>16362.497563663201</v>
      </c>
      <c r="I5579" s="124"/>
    </row>
    <row r="5580" spans="1:9" ht="25.35" customHeight="1">
      <c r="A5580" s="81">
        <v>37900</v>
      </c>
      <c r="B5580" s="80">
        <v>0</v>
      </c>
      <c r="C5580" s="80">
        <v>0</v>
      </c>
      <c r="D5580" s="80">
        <v>0</v>
      </c>
      <c r="E5580" s="80">
        <v>1.8525</v>
      </c>
      <c r="F5580" s="79">
        <v>0</v>
      </c>
      <c r="G5580" s="79">
        <v>8691897534</v>
      </c>
      <c r="H5580" s="123">
        <v>16101.739850165401</v>
      </c>
      <c r="I5580" s="124"/>
    </row>
    <row r="5581" spans="1:9" ht="25.35" customHeight="1">
      <c r="A5581" s="81">
        <v>37897</v>
      </c>
      <c r="B5581" s="80">
        <v>0</v>
      </c>
      <c r="C5581" s="80">
        <v>0</v>
      </c>
      <c r="D5581" s="80">
        <v>0</v>
      </c>
      <c r="E5581" s="80">
        <v>1.85</v>
      </c>
      <c r="F5581" s="79">
        <v>0</v>
      </c>
      <c r="G5581" s="79">
        <v>8691897534</v>
      </c>
      <c r="H5581" s="123">
        <v>16080.010645131</v>
      </c>
      <c r="I5581" s="124"/>
    </row>
    <row r="5582" spans="1:9" ht="25.35" customHeight="1">
      <c r="A5582" s="81">
        <v>37896</v>
      </c>
      <c r="B5582" s="80">
        <v>0</v>
      </c>
      <c r="C5582" s="80">
        <v>0</v>
      </c>
      <c r="D5582" s="80">
        <v>0</v>
      </c>
      <c r="E5582" s="80">
        <v>1.845</v>
      </c>
      <c r="F5582" s="79">
        <v>0</v>
      </c>
      <c r="G5582" s="79">
        <v>8691897534</v>
      </c>
      <c r="H5582" s="123">
        <v>16036.5511989072</v>
      </c>
      <c r="I5582" s="124"/>
    </row>
    <row r="5583" spans="1:9" ht="25.35" customHeight="1">
      <c r="A5583" s="81">
        <v>37895</v>
      </c>
      <c r="B5583" s="80">
        <v>0</v>
      </c>
      <c r="C5583" s="80">
        <v>0</v>
      </c>
      <c r="D5583" s="80">
        <v>0</v>
      </c>
      <c r="E5583" s="80">
        <v>1.84</v>
      </c>
      <c r="F5583" s="79">
        <v>0</v>
      </c>
      <c r="G5583" s="79">
        <v>8691897534</v>
      </c>
      <c r="H5583" s="123">
        <v>15993.0917526834</v>
      </c>
      <c r="I5583" s="124"/>
    </row>
    <row r="5584" spans="1:9" ht="25.35" customHeight="1">
      <c r="A5584" s="81">
        <v>37894</v>
      </c>
      <c r="B5584" s="80">
        <v>0</v>
      </c>
      <c r="C5584" s="80">
        <v>0</v>
      </c>
      <c r="D5584" s="80">
        <v>0</v>
      </c>
      <c r="E5584" s="80">
        <v>1.8</v>
      </c>
      <c r="F5584" s="79">
        <v>0</v>
      </c>
      <c r="G5584" s="79">
        <v>8691897534</v>
      </c>
      <c r="H5584" s="123">
        <v>15645.415146738</v>
      </c>
      <c r="I5584" s="124"/>
    </row>
    <row r="5585" spans="1:9" ht="25.35" customHeight="1">
      <c r="A5585" s="81">
        <v>37893</v>
      </c>
      <c r="B5585" s="80">
        <v>0</v>
      </c>
      <c r="C5585" s="80">
        <v>0</v>
      </c>
      <c r="D5585" s="80">
        <v>0</v>
      </c>
      <c r="E5585" s="80">
        <v>1.85</v>
      </c>
      <c r="F5585" s="79">
        <v>0</v>
      </c>
      <c r="G5585" s="79">
        <v>8691897534</v>
      </c>
      <c r="H5585" s="123">
        <v>16080.010645131</v>
      </c>
      <c r="I5585" s="124"/>
    </row>
    <row r="5586" spans="1:9" ht="25.35" customHeight="1">
      <c r="A5586" s="81">
        <v>37890</v>
      </c>
      <c r="B5586" s="80">
        <v>0</v>
      </c>
      <c r="C5586" s="80">
        <v>0</v>
      </c>
      <c r="D5586" s="80">
        <v>0</v>
      </c>
      <c r="E5586" s="80">
        <v>1.8325</v>
      </c>
      <c r="F5586" s="79">
        <v>0</v>
      </c>
      <c r="G5586" s="79">
        <v>8691897534</v>
      </c>
      <c r="H5586" s="123">
        <v>15927.9020652702</v>
      </c>
      <c r="I5586" s="124"/>
    </row>
    <row r="5587" spans="1:9" ht="25.35" customHeight="1">
      <c r="A5587" s="81">
        <v>37889</v>
      </c>
      <c r="B5587" s="80">
        <v>0</v>
      </c>
      <c r="C5587" s="80">
        <v>0</v>
      </c>
      <c r="D5587" s="80">
        <v>0</v>
      </c>
      <c r="E5587" s="80">
        <v>1.835</v>
      </c>
      <c r="F5587" s="79">
        <v>0</v>
      </c>
      <c r="G5587" s="79">
        <v>8691897534</v>
      </c>
      <c r="H5587" s="123">
        <v>15949.6323064596</v>
      </c>
      <c r="I5587" s="124"/>
    </row>
    <row r="5588" spans="1:9" ht="25.35" customHeight="1">
      <c r="A5588" s="81">
        <v>37888</v>
      </c>
      <c r="B5588" s="80">
        <v>0</v>
      </c>
      <c r="C5588" s="80">
        <v>0</v>
      </c>
      <c r="D5588" s="80">
        <v>0</v>
      </c>
      <c r="E5588" s="80">
        <v>1.87</v>
      </c>
      <c r="F5588" s="79">
        <v>0</v>
      </c>
      <c r="G5588" s="79">
        <v>8691897534</v>
      </c>
      <c r="H5588" s="123">
        <v>16253.848430026201</v>
      </c>
      <c r="I5588" s="124"/>
    </row>
    <row r="5589" spans="1:9" ht="25.35" customHeight="1">
      <c r="A5589" s="81">
        <v>37887</v>
      </c>
      <c r="B5589" s="80">
        <v>0</v>
      </c>
      <c r="C5589" s="80">
        <v>0</v>
      </c>
      <c r="D5589" s="80">
        <v>0</v>
      </c>
      <c r="E5589" s="80">
        <v>1.83</v>
      </c>
      <c r="F5589" s="79">
        <v>0</v>
      </c>
      <c r="G5589" s="79">
        <v>8691897534</v>
      </c>
      <c r="H5589" s="123">
        <v>15906.1728602358</v>
      </c>
      <c r="I5589" s="124"/>
    </row>
    <row r="5590" spans="1:9" ht="25.35" customHeight="1">
      <c r="A5590" s="81">
        <v>37886</v>
      </c>
      <c r="B5590" s="80">
        <v>0</v>
      </c>
      <c r="C5590" s="80">
        <v>0</v>
      </c>
      <c r="D5590" s="80">
        <v>0</v>
      </c>
      <c r="E5590" s="80">
        <v>1.82</v>
      </c>
      <c r="F5590" s="79">
        <v>0</v>
      </c>
      <c r="G5590" s="79">
        <v>8691897534</v>
      </c>
      <c r="H5590" s="123">
        <v>15819.2539677882</v>
      </c>
      <c r="I5590" s="124"/>
    </row>
    <row r="5591" spans="1:9" ht="25.35" customHeight="1">
      <c r="A5591" s="81">
        <v>37883</v>
      </c>
      <c r="B5591" s="80">
        <v>0</v>
      </c>
      <c r="C5591" s="80">
        <v>0</v>
      </c>
      <c r="D5591" s="80">
        <v>0</v>
      </c>
      <c r="E5591" s="80">
        <v>1.82</v>
      </c>
      <c r="F5591" s="79">
        <v>0</v>
      </c>
      <c r="G5591" s="79">
        <v>8691897534</v>
      </c>
      <c r="H5591" s="123">
        <v>15819.2539677882</v>
      </c>
      <c r="I5591" s="124"/>
    </row>
    <row r="5592" spans="1:9" ht="25.35" customHeight="1">
      <c r="A5592" s="81">
        <v>37882</v>
      </c>
      <c r="B5592" s="80">
        <v>0</v>
      </c>
      <c r="C5592" s="80">
        <v>0</v>
      </c>
      <c r="D5592" s="80">
        <v>0</v>
      </c>
      <c r="E5592" s="80">
        <v>1.85</v>
      </c>
      <c r="F5592" s="79">
        <v>0</v>
      </c>
      <c r="G5592" s="79">
        <v>8691897534</v>
      </c>
      <c r="H5592" s="123">
        <v>16080.010645131</v>
      </c>
      <c r="I5592" s="124"/>
    </row>
    <row r="5593" spans="1:9" ht="25.35" customHeight="1">
      <c r="A5593" s="81">
        <v>37881</v>
      </c>
      <c r="B5593" s="80">
        <v>0</v>
      </c>
      <c r="C5593" s="80">
        <v>0</v>
      </c>
      <c r="D5593" s="80">
        <v>0</v>
      </c>
      <c r="E5593" s="80">
        <v>1.8674999999999999</v>
      </c>
      <c r="F5593" s="79">
        <v>0</v>
      </c>
      <c r="G5593" s="79">
        <v>8691897534</v>
      </c>
      <c r="H5593" s="123">
        <v>16232.118188836799</v>
      </c>
      <c r="I5593" s="124"/>
    </row>
    <row r="5594" spans="1:9" ht="25.35" customHeight="1">
      <c r="A5594" s="81">
        <v>37880</v>
      </c>
      <c r="B5594" s="80">
        <v>0</v>
      </c>
      <c r="C5594" s="80">
        <v>0</v>
      </c>
      <c r="D5594" s="80">
        <v>0</v>
      </c>
      <c r="E5594" s="80">
        <v>1.8825000000000001</v>
      </c>
      <c r="F5594" s="79">
        <v>0</v>
      </c>
      <c r="G5594" s="79">
        <v>8691897534</v>
      </c>
      <c r="H5594" s="123">
        <v>16362.497563663201</v>
      </c>
      <c r="I5594" s="124"/>
    </row>
    <row r="5595" spans="1:9" ht="25.35" customHeight="1">
      <c r="A5595" s="81">
        <v>37879</v>
      </c>
      <c r="B5595" s="80">
        <v>0</v>
      </c>
      <c r="C5595" s="80">
        <v>0</v>
      </c>
      <c r="D5595" s="80">
        <v>0</v>
      </c>
      <c r="E5595" s="80">
        <v>1.8525</v>
      </c>
      <c r="F5595" s="79">
        <v>0</v>
      </c>
      <c r="G5595" s="79">
        <v>8691897534</v>
      </c>
      <c r="H5595" s="123">
        <v>16101.739850165401</v>
      </c>
      <c r="I5595" s="124"/>
    </row>
    <row r="5596" spans="1:9" ht="25.35" customHeight="1">
      <c r="A5596" s="81">
        <v>37876</v>
      </c>
      <c r="B5596" s="80">
        <v>0</v>
      </c>
      <c r="C5596" s="80">
        <v>0</v>
      </c>
      <c r="D5596" s="80">
        <v>0</v>
      </c>
      <c r="E5596" s="80">
        <v>1.8474999999999999</v>
      </c>
      <c r="F5596" s="79">
        <v>0</v>
      </c>
      <c r="G5596" s="79">
        <v>8691897534</v>
      </c>
      <c r="H5596" s="123">
        <v>16058.280403941601</v>
      </c>
      <c r="I5596" s="124"/>
    </row>
    <row r="5597" spans="1:9" ht="25.35" customHeight="1">
      <c r="A5597" s="81">
        <v>37875</v>
      </c>
      <c r="B5597" s="80">
        <v>0</v>
      </c>
      <c r="C5597" s="80">
        <v>0</v>
      </c>
      <c r="D5597" s="80">
        <v>0</v>
      </c>
      <c r="E5597" s="80">
        <v>1.855</v>
      </c>
      <c r="F5597" s="79">
        <v>0</v>
      </c>
      <c r="G5597" s="79">
        <v>8691897534</v>
      </c>
      <c r="H5597" s="123">
        <v>16123.4700913548</v>
      </c>
      <c r="I5597" s="124"/>
    </row>
    <row r="5598" spans="1:9" ht="25.35" customHeight="1">
      <c r="A5598" s="81">
        <v>37874</v>
      </c>
      <c r="B5598" s="80">
        <v>0</v>
      </c>
      <c r="C5598" s="80">
        <v>0</v>
      </c>
      <c r="D5598" s="80">
        <v>0</v>
      </c>
      <c r="E5598" s="80">
        <v>1.88</v>
      </c>
      <c r="F5598" s="79">
        <v>0</v>
      </c>
      <c r="G5598" s="79">
        <v>8691897534</v>
      </c>
      <c r="H5598" s="123">
        <v>16340.767322473799</v>
      </c>
      <c r="I5598" s="124"/>
    </row>
    <row r="5599" spans="1:9" ht="25.35" customHeight="1">
      <c r="A5599" s="81">
        <v>37873</v>
      </c>
      <c r="B5599" s="80">
        <v>0</v>
      </c>
      <c r="C5599" s="80">
        <v>0</v>
      </c>
      <c r="D5599" s="80">
        <v>0</v>
      </c>
      <c r="E5599" s="80">
        <v>1.895</v>
      </c>
      <c r="F5599" s="79">
        <v>0</v>
      </c>
      <c r="G5599" s="79">
        <v>8691897534</v>
      </c>
      <c r="H5599" s="123">
        <v>16471.145661145201</v>
      </c>
      <c r="I5599" s="124"/>
    </row>
    <row r="5600" spans="1:9" ht="25.35" customHeight="1">
      <c r="A5600" s="81">
        <v>37872</v>
      </c>
      <c r="B5600" s="80">
        <v>0</v>
      </c>
      <c r="C5600" s="80">
        <v>0</v>
      </c>
      <c r="D5600" s="80">
        <v>0</v>
      </c>
      <c r="E5600" s="80">
        <v>1.84</v>
      </c>
      <c r="F5600" s="79">
        <v>0</v>
      </c>
      <c r="G5600" s="79">
        <v>8691897534</v>
      </c>
      <c r="H5600" s="123">
        <v>15993.0917526834</v>
      </c>
      <c r="I5600" s="124"/>
    </row>
    <row r="5601" spans="1:9" ht="25.35" customHeight="1">
      <c r="A5601" s="81">
        <v>37869</v>
      </c>
      <c r="B5601" s="80">
        <v>0</v>
      </c>
      <c r="C5601" s="80">
        <v>0</v>
      </c>
      <c r="D5601" s="80">
        <v>0</v>
      </c>
      <c r="E5601" s="80">
        <v>1.845</v>
      </c>
      <c r="F5601" s="79">
        <v>0</v>
      </c>
      <c r="G5601" s="79">
        <v>8691897534</v>
      </c>
      <c r="H5601" s="123">
        <v>16036.5511989072</v>
      </c>
      <c r="I5601" s="124"/>
    </row>
    <row r="5602" spans="1:9" ht="25.35" customHeight="1">
      <c r="A5602" s="81">
        <v>37868</v>
      </c>
      <c r="B5602" s="80">
        <v>0</v>
      </c>
      <c r="C5602" s="80">
        <v>0</v>
      </c>
      <c r="D5602" s="80">
        <v>0</v>
      </c>
      <c r="E5602" s="80">
        <v>1.82</v>
      </c>
      <c r="F5602" s="79">
        <v>0</v>
      </c>
      <c r="G5602" s="79">
        <v>8691897534</v>
      </c>
      <c r="H5602" s="123">
        <v>15819.2539677882</v>
      </c>
      <c r="I5602" s="124"/>
    </row>
    <row r="5603" spans="1:9" ht="25.35" customHeight="1">
      <c r="A5603" s="81">
        <v>37867</v>
      </c>
      <c r="B5603" s="80">
        <v>0</v>
      </c>
      <c r="C5603" s="80">
        <v>0</v>
      </c>
      <c r="D5603" s="80">
        <v>0</v>
      </c>
      <c r="E5603" s="80">
        <v>1.825</v>
      </c>
      <c r="F5603" s="79">
        <v>0</v>
      </c>
      <c r="G5603" s="79">
        <v>8691897534</v>
      </c>
      <c r="H5603" s="123">
        <v>15862.713414012</v>
      </c>
      <c r="I5603" s="124"/>
    </row>
    <row r="5604" spans="1:9" ht="25.35" customHeight="1">
      <c r="A5604" s="81">
        <v>37866</v>
      </c>
      <c r="B5604" s="80">
        <v>0</v>
      </c>
      <c r="C5604" s="80">
        <v>0</v>
      </c>
      <c r="D5604" s="80">
        <v>0</v>
      </c>
      <c r="E5604" s="80">
        <v>1.8325</v>
      </c>
      <c r="F5604" s="79">
        <v>0</v>
      </c>
      <c r="G5604" s="79">
        <v>8691897534</v>
      </c>
      <c r="H5604" s="123">
        <v>15927.9020652702</v>
      </c>
      <c r="I5604" s="124"/>
    </row>
    <row r="5605" spans="1:9" ht="25.35" customHeight="1">
      <c r="A5605" s="81">
        <v>37865</v>
      </c>
      <c r="B5605" s="80">
        <v>0</v>
      </c>
      <c r="C5605" s="80">
        <v>0</v>
      </c>
      <c r="D5605" s="80">
        <v>0</v>
      </c>
      <c r="E5605" s="80">
        <v>1.82</v>
      </c>
      <c r="F5605" s="79">
        <v>0</v>
      </c>
      <c r="G5605" s="79">
        <v>8691897534</v>
      </c>
      <c r="H5605" s="123">
        <v>15819.2539677882</v>
      </c>
      <c r="I5605" s="124"/>
    </row>
    <row r="5606" spans="1:9" ht="25.35" customHeight="1">
      <c r="A5606" s="81">
        <v>37862</v>
      </c>
      <c r="B5606" s="80">
        <v>0</v>
      </c>
      <c r="C5606" s="80">
        <v>0</v>
      </c>
      <c r="D5606" s="80">
        <v>0</v>
      </c>
      <c r="E5606" s="80">
        <v>1.84</v>
      </c>
      <c r="F5606" s="79">
        <v>0</v>
      </c>
      <c r="G5606" s="79">
        <v>8691897534</v>
      </c>
      <c r="H5606" s="123">
        <v>15993.0917526834</v>
      </c>
      <c r="I5606" s="124"/>
    </row>
    <row r="5607" spans="1:9" ht="25.35" customHeight="1">
      <c r="A5607" s="81">
        <v>37861</v>
      </c>
      <c r="B5607" s="80">
        <v>0</v>
      </c>
      <c r="C5607" s="80">
        <v>0</v>
      </c>
      <c r="D5607" s="80">
        <v>0</v>
      </c>
      <c r="E5607" s="80">
        <v>1.8674999999999999</v>
      </c>
      <c r="F5607" s="79">
        <v>0</v>
      </c>
      <c r="G5607" s="79">
        <v>8691897534</v>
      </c>
      <c r="H5607" s="123">
        <v>16232.118188836799</v>
      </c>
      <c r="I5607" s="124"/>
    </row>
    <row r="5608" spans="1:9" ht="25.35" customHeight="1">
      <c r="A5608" s="81">
        <v>37860</v>
      </c>
      <c r="B5608" s="80">
        <v>0</v>
      </c>
      <c r="C5608" s="80">
        <v>0</v>
      </c>
      <c r="D5608" s="80">
        <v>0</v>
      </c>
      <c r="E5608" s="80">
        <v>1.8574999999999999</v>
      </c>
      <c r="F5608" s="79">
        <v>0</v>
      </c>
      <c r="G5608" s="79">
        <v>8691897534</v>
      </c>
      <c r="H5608" s="123">
        <v>16145.199296389201</v>
      </c>
      <c r="I5608" s="124"/>
    </row>
    <row r="5609" spans="1:9" ht="25.35" customHeight="1">
      <c r="A5609" s="81">
        <v>37859</v>
      </c>
      <c r="B5609" s="80">
        <v>0</v>
      </c>
      <c r="C5609" s="80">
        <v>0</v>
      </c>
      <c r="D5609" s="80">
        <v>0</v>
      </c>
      <c r="E5609" s="80">
        <v>1.87</v>
      </c>
      <c r="F5609" s="79">
        <v>0</v>
      </c>
      <c r="G5609" s="79">
        <v>8691897534</v>
      </c>
      <c r="H5609" s="123">
        <v>16253.848430026201</v>
      </c>
      <c r="I5609" s="124"/>
    </row>
    <row r="5610" spans="1:9" ht="25.35" customHeight="1">
      <c r="A5610" s="81">
        <v>37855</v>
      </c>
      <c r="B5610" s="80">
        <v>0</v>
      </c>
      <c r="C5610" s="80">
        <v>0</v>
      </c>
      <c r="D5610" s="80">
        <v>0</v>
      </c>
      <c r="E5610" s="80">
        <v>1.8674999999999999</v>
      </c>
      <c r="F5610" s="79">
        <v>0</v>
      </c>
      <c r="G5610" s="79">
        <v>8691897534</v>
      </c>
      <c r="H5610" s="123">
        <v>16232.118188836799</v>
      </c>
      <c r="I5610" s="124"/>
    </row>
    <row r="5611" spans="1:9" ht="25.35" customHeight="1">
      <c r="A5611" s="81">
        <v>37854</v>
      </c>
      <c r="B5611" s="80">
        <v>0</v>
      </c>
      <c r="C5611" s="80">
        <v>0</v>
      </c>
      <c r="D5611" s="80">
        <v>0</v>
      </c>
      <c r="E5611" s="80">
        <v>1.85</v>
      </c>
      <c r="F5611" s="79">
        <v>0</v>
      </c>
      <c r="G5611" s="79">
        <v>8691897534</v>
      </c>
      <c r="H5611" s="123">
        <v>16080.010645131</v>
      </c>
      <c r="I5611" s="124"/>
    </row>
    <row r="5612" spans="1:9" ht="25.35" customHeight="1">
      <c r="A5612" s="81">
        <v>37853</v>
      </c>
      <c r="B5612" s="80">
        <v>0</v>
      </c>
      <c r="C5612" s="80">
        <v>0</v>
      </c>
      <c r="D5612" s="80">
        <v>0</v>
      </c>
      <c r="E5612" s="80">
        <v>1.88</v>
      </c>
      <c r="F5612" s="79">
        <v>0</v>
      </c>
      <c r="G5612" s="79">
        <v>8691897534</v>
      </c>
      <c r="H5612" s="123">
        <v>16340.767322473799</v>
      </c>
      <c r="I5612" s="124"/>
    </row>
    <row r="5613" spans="1:9" ht="25.35" customHeight="1">
      <c r="A5613" s="81">
        <v>37852</v>
      </c>
      <c r="B5613" s="80">
        <v>0</v>
      </c>
      <c r="C5613" s="80">
        <v>0</v>
      </c>
      <c r="D5613" s="80">
        <v>0</v>
      </c>
      <c r="E5613" s="80">
        <v>1.8875</v>
      </c>
      <c r="F5613" s="79">
        <v>0</v>
      </c>
      <c r="G5613" s="79">
        <v>8691897534</v>
      </c>
      <c r="H5613" s="123">
        <v>16405.957009886999</v>
      </c>
      <c r="I5613" s="124"/>
    </row>
    <row r="5614" spans="1:9" ht="25.35" customHeight="1">
      <c r="A5614" s="81">
        <v>37851</v>
      </c>
      <c r="B5614" s="80">
        <v>0</v>
      </c>
      <c r="C5614" s="80">
        <v>0</v>
      </c>
      <c r="D5614" s="80">
        <v>0</v>
      </c>
      <c r="E5614" s="80">
        <v>1.9</v>
      </c>
      <c r="F5614" s="79">
        <v>0</v>
      </c>
      <c r="G5614" s="79">
        <v>8691897534</v>
      </c>
      <c r="H5614" s="123">
        <v>16514.605107369</v>
      </c>
      <c r="I5614" s="124"/>
    </row>
    <row r="5615" spans="1:9" ht="25.35" customHeight="1">
      <c r="A5615" s="81">
        <v>37848</v>
      </c>
      <c r="B5615" s="80">
        <v>0</v>
      </c>
      <c r="C5615" s="80">
        <v>0</v>
      </c>
      <c r="D5615" s="80">
        <v>0</v>
      </c>
      <c r="E5615" s="80">
        <v>1.9350000000000001</v>
      </c>
      <c r="F5615" s="79">
        <v>0</v>
      </c>
      <c r="G5615" s="79">
        <v>8691897534</v>
      </c>
      <c r="H5615" s="123">
        <v>16818.821230935599</v>
      </c>
      <c r="I5615" s="124"/>
    </row>
    <row r="5616" spans="1:9" ht="25.35" customHeight="1">
      <c r="A5616" s="81">
        <v>37847</v>
      </c>
      <c r="B5616" s="80">
        <v>0</v>
      </c>
      <c r="C5616" s="80">
        <v>0</v>
      </c>
      <c r="D5616" s="80">
        <v>0</v>
      </c>
      <c r="E5616" s="80">
        <v>1.94</v>
      </c>
      <c r="F5616" s="79">
        <v>0</v>
      </c>
      <c r="G5616" s="79">
        <v>8691897534</v>
      </c>
      <c r="H5616" s="123">
        <v>16862.281713314402</v>
      </c>
      <c r="I5616" s="124"/>
    </row>
    <row r="5617" spans="1:9" ht="25.35" customHeight="1">
      <c r="A5617" s="81">
        <v>37846</v>
      </c>
      <c r="B5617" s="80">
        <v>0</v>
      </c>
      <c r="C5617" s="80">
        <v>0</v>
      </c>
      <c r="D5617" s="80">
        <v>0</v>
      </c>
      <c r="E5617" s="80">
        <v>1.9025000000000001</v>
      </c>
      <c r="F5617" s="79">
        <v>0</v>
      </c>
      <c r="G5617" s="79">
        <v>8691897534</v>
      </c>
      <c r="H5617" s="123">
        <v>16536.335348558401</v>
      </c>
      <c r="I5617" s="124"/>
    </row>
    <row r="5618" spans="1:9" ht="25.35" customHeight="1">
      <c r="A5618" s="81">
        <v>37845</v>
      </c>
      <c r="B5618" s="80">
        <v>0</v>
      </c>
      <c r="C5618" s="80">
        <v>0</v>
      </c>
      <c r="D5618" s="80">
        <v>0</v>
      </c>
      <c r="E5618" s="80">
        <v>1.9175</v>
      </c>
      <c r="F5618" s="79">
        <v>0</v>
      </c>
      <c r="G5618" s="79">
        <v>8691897534</v>
      </c>
      <c r="H5618" s="123">
        <v>16666.7136872298</v>
      </c>
      <c r="I5618" s="124"/>
    </row>
    <row r="5619" spans="1:9" ht="25.35" customHeight="1">
      <c r="A5619" s="81">
        <v>37844</v>
      </c>
      <c r="B5619" s="80">
        <v>0</v>
      </c>
      <c r="C5619" s="80">
        <v>0</v>
      </c>
      <c r="D5619" s="80">
        <v>0</v>
      </c>
      <c r="E5619" s="80">
        <v>1.9575</v>
      </c>
      <c r="F5619" s="79">
        <v>0</v>
      </c>
      <c r="G5619" s="79">
        <v>8691897534</v>
      </c>
      <c r="H5619" s="123">
        <v>17014.389257020201</v>
      </c>
      <c r="I5619" s="124"/>
    </row>
    <row r="5620" spans="1:9" ht="25.35" customHeight="1">
      <c r="A5620" s="81">
        <v>37841</v>
      </c>
      <c r="B5620" s="80">
        <v>0</v>
      </c>
      <c r="C5620" s="80">
        <v>0</v>
      </c>
      <c r="D5620" s="80">
        <v>0</v>
      </c>
      <c r="E5620" s="80">
        <v>1.97</v>
      </c>
      <c r="F5620" s="79">
        <v>0</v>
      </c>
      <c r="G5620" s="79">
        <v>8691897534</v>
      </c>
      <c r="H5620" s="123">
        <v>17123.038390657199</v>
      </c>
      <c r="I5620" s="124"/>
    </row>
    <row r="5621" spans="1:9" ht="25.35" customHeight="1">
      <c r="A5621" s="81">
        <v>37840</v>
      </c>
      <c r="B5621" s="80">
        <v>0</v>
      </c>
      <c r="C5621" s="80">
        <v>0</v>
      </c>
      <c r="D5621" s="80">
        <v>0</v>
      </c>
      <c r="E5621" s="80">
        <v>1.93</v>
      </c>
      <c r="F5621" s="79">
        <v>0</v>
      </c>
      <c r="G5621" s="79">
        <v>8691897534</v>
      </c>
      <c r="H5621" s="123">
        <v>16775.3617847118</v>
      </c>
      <c r="I5621" s="124"/>
    </row>
    <row r="5622" spans="1:9" ht="25.35" customHeight="1">
      <c r="A5622" s="81">
        <v>37839</v>
      </c>
      <c r="B5622" s="80">
        <v>0</v>
      </c>
      <c r="C5622" s="80">
        <v>0</v>
      </c>
      <c r="D5622" s="80">
        <v>0</v>
      </c>
      <c r="E5622" s="80">
        <v>1.9275</v>
      </c>
      <c r="F5622" s="79">
        <v>0</v>
      </c>
      <c r="G5622" s="79">
        <v>8691897534</v>
      </c>
      <c r="H5622" s="123">
        <v>16753.6325796774</v>
      </c>
      <c r="I5622" s="124"/>
    </row>
    <row r="5623" spans="1:9" ht="25.35" customHeight="1">
      <c r="A5623" s="81">
        <v>37838</v>
      </c>
      <c r="B5623" s="80">
        <v>0</v>
      </c>
      <c r="C5623" s="80">
        <v>0</v>
      </c>
      <c r="D5623" s="80">
        <v>0</v>
      </c>
      <c r="E5623" s="80">
        <v>2</v>
      </c>
      <c r="F5623" s="79">
        <v>0</v>
      </c>
      <c r="G5623" s="79">
        <v>8691897534</v>
      </c>
      <c r="H5623" s="123">
        <v>17383.795067999999</v>
      </c>
      <c r="I5623" s="124"/>
    </row>
    <row r="5624" spans="1:9" ht="25.35" customHeight="1">
      <c r="A5624" s="81">
        <v>37837</v>
      </c>
      <c r="B5624" s="80">
        <v>0</v>
      </c>
      <c r="C5624" s="80">
        <v>0</v>
      </c>
      <c r="D5624" s="80">
        <v>0</v>
      </c>
      <c r="E5624" s="80">
        <v>1.9450000000000001</v>
      </c>
      <c r="F5624" s="79">
        <v>0</v>
      </c>
      <c r="G5624" s="79">
        <v>8691897534</v>
      </c>
      <c r="H5624" s="123">
        <v>16905.7411595382</v>
      </c>
      <c r="I5624" s="124"/>
    </row>
    <row r="5625" spans="1:9" ht="25.35" customHeight="1">
      <c r="A5625" s="81">
        <v>37834</v>
      </c>
      <c r="B5625" s="80">
        <v>0</v>
      </c>
      <c r="C5625" s="80">
        <v>0</v>
      </c>
      <c r="D5625" s="80">
        <v>0</v>
      </c>
      <c r="E5625" s="80">
        <v>1.9424999999999999</v>
      </c>
      <c r="F5625" s="79">
        <v>0</v>
      </c>
      <c r="G5625" s="79">
        <v>8691897534</v>
      </c>
      <c r="H5625" s="123">
        <v>16884.010918348798</v>
      </c>
      <c r="I5625" s="124"/>
    </row>
    <row r="5626" spans="1:9" ht="25.35" customHeight="1">
      <c r="A5626" s="81">
        <v>37833</v>
      </c>
      <c r="B5626" s="80">
        <v>0</v>
      </c>
      <c r="C5626" s="80">
        <v>0</v>
      </c>
      <c r="D5626" s="80">
        <v>0</v>
      </c>
      <c r="E5626" s="80">
        <v>1.9575</v>
      </c>
      <c r="F5626" s="79">
        <v>0</v>
      </c>
      <c r="G5626" s="79">
        <v>8691897534</v>
      </c>
      <c r="H5626" s="123">
        <v>17014.389257020201</v>
      </c>
      <c r="I5626" s="124"/>
    </row>
    <row r="5627" spans="1:9" ht="25.35" customHeight="1">
      <c r="A5627" s="81">
        <v>37832</v>
      </c>
      <c r="B5627" s="80">
        <v>0</v>
      </c>
      <c r="C5627" s="80">
        <v>0</v>
      </c>
      <c r="D5627" s="80">
        <v>0</v>
      </c>
      <c r="E5627" s="80">
        <v>2.0449999999999999</v>
      </c>
      <c r="F5627" s="79">
        <v>0</v>
      </c>
      <c r="G5627" s="79">
        <v>8691897534</v>
      </c>
      <c r="H5627" s="123">
        <v>17774.931120169102</v>
      </c>
      <c r="I5627" s="124"/>
    </row>
    <row r="5628" spans="1:9" ht="25.35" customHeight="1">
      <c r="A5628" s="81">
        <v>37831</v>
      </c>
      <c r="B5628" s="80">
        <v>0</v>
      </c>
      <c r="C5628" s="80">
        <v>0</v>
      </c>
      <c r="D5628" s="80">
        <v>0</v>
      </c>
      <c r="E5628" s="80">
        <v>2.0575000000000001</v>
      </c>
      <c r="F5628" s="79">
        <v>0</v>
      </c>
      <c r="G5628" s="79">
        <v>8691897534</v>
      </c>
      <c r="H5628" s="123">
        <v>17883.578181496301</v>
      </c>
      <c r="I5628" s="124"/>
    </row>
    <row r="5629" spans="1:9" ht="25.35" customHeight="1">
      <c r="A5629" s="81">
        <v>37830</v>
      </c>
      <c r="B5629" s="80">
        <v>0</v>
      </c>
      <c r="C5629" s="80">
        <v>0</v>
      </c>
      <c r="D5629" s="80">
        <v>0</v>
      </c>
      <c r="E5629" s="80">
        <v>2.0674999999999999</v>
      </c>
      <c r="F5629" s="79">
        <v>0</v>
      </c>
      <c r="G5629" s="79">
        <v>8691897534</v>
      </c>
      <c r="H5629" s="123">
        <v>17970.4991462537</v>
      </c>
      <c r="I5629" s="124"/>
    </row>
    <row r="5630" spans="1:9" ht="25.35" customHeight="1">
      <c r="A5630" s="81">
        <v>37827</v>
      </c>
      <c r="B5630" s="80">
        <v>0</v>
      </c>
      <c r="C5630" s="80">
        <v>0</v>
      </c>
      <c r="D5630" s="80">
        <v>0</v>
      </c>
      <c r="E5630" s="80">
        <v>2.0649999999999999</v>
      </c>
      <c r="F5630" s="79">
        <v>0</v>
      </c>
      <c r="G5630" s="79">
        <v>8691897534</v>
      </c>
      <c r="H5630" s="123">
        <v>17948.7689050644</v>
      </c>
      <c r="I5630" s="124"/>
    </row>
    <row r="5631" spans="1:9" ht="25.35" customHeight="1">
      <c r="A5631" s="81">
        <v>37826</v>
      </c>
      <c r="B5631" s="80">
        <v>0</v>
      </c>
      <c r="C5631" s="80">
        <v>0</v>
      </c>
      <c r="D5631" s="80">
        <v>0</v>
      </c>
      <c r="E5631" s="80">
        <v>2.0499999999999998</v>
      </c>
      <c r="F5631" s="79">
        <v>0</v>
      </c>
      <c r="G5631" s="79">
        <v>8691897534</v>
      </c>
      <c r="H5631" s="123">
        <v>17818.389530238001</v>
      </c>
      <c r="I5631" s="124"/>
    </row>
    <row r="5632" spans="1:9" ht="25.35" customHeight="1">
      <c r="A5632" s="81">
        <v>37825</v>
      </c>
      <c r="B5632" s="80">
        <v>0</v>
      </c>
      <c r="C5632" s="80">
        <v>0</v>
      </c>
      <c r="D5632" s="80">
        <v>0</v>
      </c>
      <c r="E5632" s="80">
        <v>2.0249999999999999</v>
      </c>
      <c r="F5632" s="79">
        <v>0</v>
      </c>
      <c r="G5632" s="79">
        <v>8691897534</v>
      </c>
      <c r="H5632" s="123">
        <v>17601.093335273901</v>
      </c>
      <c r="I5632" s="124"/>
    </row>
    <row r="5633" spans="1:9" ht="25.35" customHeight="1">
      <c r="A5633" s="81">
        <v>37824</v>
      </c>
      <c r="B5633" s="80">
        <v>0</v>
      </c>
      <c r="C5633" s="80">
        <v>0</v>
      </c>
      <c r="D5633" s="80">
        <v>0</v>
      </c>
      <c r="E5633" s="80">
        <v>2.0375000000000001</v>
      </c>
      <c r="F5633" s="79">
        <v>0</v>
      </c>
      <c r="G5633" s="79">
        <v>8691897534</v>
      </c>
      <c r="H5633" s="123">
        <v>17709.740396600999</v>
      </c>
      <c r="I5633" s="124"/>
    </row>
    <row r="5634" spans="1:9" ht="25.35" customHeight="1">
      <c r="A5634" s="81">
        <v>37823</v>
      </c>
      <c r="B5634" s="80">
        <v>0</v>
      </c>
      <c r="C5634" s="80">
        <v>0</v>
      </c>
      <c r="D5634" s="80">
        <v>0</v>
      </c>
      <c r="E5634" s="80">
        <v>2</v>
      </c>
      <c r="F5634" s="79">
        <v>0</v>
      </c>
      <c r="G5634" s="79">
        <v>8691897534</v>
      </c>
      <c r="H5634" s="123">
        <v>17383.795067999999</v>
      </c>
      <c r="I5634" s="124"/>
    </row>
    <row r="5635" spans="1:9" ht="25.35" customHeight="1">
      <c r="A5635" s="81">
        <v>37820</v>
      </c>
      <c r="B5635" s="80">
        <v>0</v>
      </c>
      <c r="C5635" s="80">
        <v>0</v>
      </c>
      <c r="D5635" s="80">
        <v>0</v>
      </c>
      <c r="E5635" s="80">
        <v>2.0249999999999999</v>
      </c>
      <c r="F5635" s="79">
        <v>0</v>
      </c>
      <c r="G5635" s="79">
        <v>8691897534</v>
      </c>
      <c r="H5635" s="123">
        <v>17601.093335273901</v>
      </c>
      <c r="I5635" s="124"/>
    </row>
    <row r="5636" spans="1:9" ht="25.35" customHeight="1">
      <c r="A5636" s="81">
        <v>37819</v>
      </c>
      <c r="B5636" s="80">
        <v>0</v>
      </c>
      <c r="C5636" s="80">
        <v>0</v>
      </c>
      <c r="D5636" s="80">
        <v>0</v>
      </c>
      <c r="E5636" s="80">
        <v>2.0175000000000001</v>
      </c>
      <c r="F5636" s="79">
        <v>0</v>
      </c>
      <c r="G5636" s="79">
        <v>8691897534</v>
      </c>
      <c r="H5636" s="123">
        <v>17535.902611705798</v>
      </c>
      <c r="I5636" s="124"/>
    </row>
    <row r="5637" spans="1:9" ht="25.35" customHeight="1">
      <c r="A5637" s="81">
        <v>37818</v>
      </c>
      <c r="B5637" s="80">
        <v>0</v>
      </c>
      <c r="C5637" s="80">
        <v>0</v>
      </c>
      <c r="D5637" s="80">
        <v>0</v>
      </c>
      <c r="E5637" s="80">
        <v>2.0299999999999998</v>
      </c>
      <c r="F5637" s="79">
        <v>0</v>
      </c>
      <c r="G5637" s="79">
        <v>8691897534</v>
      </c>
      <c r="H5637" s="123">
        <v>17644.5517453428</v>
      </c>
      <c r="I5637" s="124"/>
    </row>
    <row r="5638" spans="1:9" ht="25.35" customHeight="1">
      <c r="A5638" s="81">
        <v>37817</v>
      </c>
      <c r="B5638" s="80">
        <v>0</v>
      </c>
      <c r="C5638" s="80">
        <v>0</v>
      </c>
      <c r="D5638" s="80">
        <v>0</v>
      </c>
      <c r="E5638" s="80">
        <v>2.04</v>
      </c>
      <c r="F5638" s="79">
        <v>0</v>
      </c>
      <c r="G5638" s="79">
        <v>8691897534</v>
      </c>
      <c r="H5638" s="123">
        <v>17731.4706377904</v>
      </c>
      <c r="I5638" s="124"/>
    </row>
    <row r="5639" spans="1:9" ht="25.35" customHeight="1">
      <c r="A5639" s="81">
        <v>37816</v>
      </c>
      <c r="B5639" s="80">
        <v>0</v>
      </c>
      <c r="C5639" s="80">
        <v>0</v>
      </c>
      <c r="D5639" s="80">
        <v>0</v>
      </c>
      <c r="E5639" s="80">
        <v>2.0274999999999999</v>
      </c>
      <c r="F5639" s="79">
        <v>0</v>
      </c>
      <c r="G5639" s="79">
        <v>8691897534</v>
      </c>
      <c r="H5639" s="123">
        <v>17622.821504153399</v>
      </c>
      <c r="I5639" s="124"/>
    </row>
    <row r="5640" spans="1:9" ht="25.35" customHeight="1">
      <c r="A5640" s="81">
        <v>37812</v>
      </c>
      <c r="B5640" s="80">
        <v>0</v>
      </c>
      <c r="C5640" s="80">
        <v>0</v>
      </c>
      <c r="D5640" s="80">
        <v>0</v>
      </c>
      <c r="E5640" s="80">
        <v>1.9650000000000001</v>
      </c>
      <c r="F5640" s="79">
        <v>0</v>
      </c>
      <c r="G5640" s="79">
        <v>8691897534</v>
      </c>
      <c r="H5640" s="123">
        <v>17079.5789444334</v>
      </c>
      <c r="I5640" s="124"/>
    </row>
    <row r="5641" spans="1:9" ht="25.35" customHeight="1">
      <c r="A5641" s="81">
        <v>37811</v>
      </c>
      <c r="B5641" s="80">
        <v>0</v>
      </c>
      <c r="C5641" s="80">
        <v>0</v>
      </c>
      <c r="D5641" s="80">
        <v>0</v>
      </c>
      <c r="E5641" s="80">
        <v>1.9450000000000001</v>
      </c>
      <c r="F5641" s="79">
        <v>0</v>
      </c>
      <c r="G5641" s="79">
        <v>8691897534</v>
      </c>
      <c r="H5641" s="123">
        <v>16905.7411595382</v>
      </c>
      <c r="I5641" s="124"/>
    </row>
    <row r="5642" spans="1:9" ht="25.35" customHeight="1">
      <c r="A5642" s="81">
        <v>37810</v>
      </c>
      <c r="B5642" s="80">
        <v>0</v>
      </c>
      <c r="C5642" s="80">
        <v>0</v>
      </c>
      <c r="D5642" s="80">
        <v>0</v>
      </c>
      <c r="E5642" s="80">
        <v>1.92</v>
      </c>
      <c r="F5642" s="79">
        <v>0</v>
      </c>
      <c r="G5642" s="79">
        <v>8691897534</v>
      </c>
      <c r="H5642" s="123">
        <v>16688.4428922642</v>
      </c>
      <c r="I5642" s="124"/>
    </row>
    <row r="5643" spans="1:9" ht="25.35" customHeight="1">
      <c r="A5643" s="81">
        <v>37809</v>
      </c>
      <c r="B5643" s="80">
        <v>0</v>
      </c>
      <c r="C5643" s="80">
        <v>0</v>
      </c>
      <c r="D5643" s="80">
        <v>0</v>
      </c>
      <c r="E5643" s="80">
        <v>1.9650000000000001</v>
      </c>
      <c r="F5643" s="79">
        <v>0</v>
      </c>
      <c r="G5643" s="79">
        <v>8691897534</v>
      </c>
      <c r="H5643" s="123">
        <v>17079.5789444334</v>
      </c>
      <c r="I5643" s="124"/>
    </row>
    <row r="5644" spans="1:9" ht="25.35" customHeight="1">
      <c r="A5644" s="81">
        <v>37806</v>
      </c>
      <c r="B5644" s="80">
        <v>0</v>
      </c>
      <c r="C5644" s="80">
        <v>0</v>
      </c>
      <c r="D5644" s="80">
        <v>0</v>
      </c>
      <c r="E5644" s="80">
        <v>1.9775</v>
      </c>
      <c r="F5644" s="79">
        <v>0</v>
      </c>
      <c r="G5644" s="79">
        <v>8691897534</v>
      </c>
      <c r="H5644" s="123">
        <v>17188.227041915401</v>
      </c>
      <c r="I5644" s="124"/>
    </row>
    <row r="5645" spans="1:9" ht="25.35" customHeight="1">
      <c r="A5645" s="81">
        <v>37805</v>
      </c>
      <c r="B5645" s="80">
        <v>0</v>
      </c>
      <c r="C5645" s="80">
        <v>0</v>
      </c>
      <c r="D5645" s="80">
        <v>0</v>
      </c>
      <c r="E5645" s="80">
        <v>1.95</v>
      </c>
      <c r="F5645" s="79">
        <v>0</v>
      </c>
      <c r="G5645" s="79">
        <v>8691897534</v>
      </c>
      <c r="H5645" s="123">
        <v>16949.200605761998</v>
      </c>
      <c r="I5645" s="124"/>
    </row>
    <row r="5646" spans="1:9" ht="25.35" customHeight="1">
      <c r="A5646" s="81">
        <v>37804</v>
      </c>
      <c r="B5646" s="80">
        <v>0</v>
      </c>
      <c r="C5646" s="80">
        <v>0</v>
      </c>
      <c r="D5646" s="80">
        <v>0</v>
      </c>
      <c r="E5646" s="80">
        <v>1.9750000000000001</v>
      </c>
      <c r="F5646" s="79">
        <v>0</v>
      </c>
      <c r="G5646" s="79">
        <v>8691897534</v>
      </c>
      <c r="H5646" s="123">
        <v>17166.497836881001</v>
      </c>
      <c r="I5646" s="124"/>
    </row>
    <row r="5647" spans="1:9" ht="25.35" customHeight="1">
      <c r="A5647" s="81">
        <v>37803</v>
      </c>
      <c r="B5647" s="80">
        <v>0</v>
      </c>
      <c r="C5647" s="80">
        <v>0</v>
      </c>
      <c r="D5647" s="80">
        <v>0</v>
      </c>
      <c r="E5647" s="80">
        <v>1.9775</v>
      </c>
      <c r="F5647" s="79">
        <v>0</v>
      </c>
      <c r="G5647" s="79">
        <v>8691897534</v>
      </c>
      <c r="H5647" s="123">
        <v>17188.227041915401</v>
      </c>
      <c r="I5647" s="124"/>
    </row>
    <row r="5648" spans="1:9" ht="25.35" customHeight="1">
      <c r="A5648" s="81">
        <v>37802</v>
      </c>
      <c r="B5648" s="80">
        <v>0</v>
      </c>
      <c r="C5648" s="80">
        <v>0</v>
      </c>
      <c r="D5648" s="80">
        <v>0</v>
      </c>
      <c r="E5648" s="80">
        <v>2.0375000000000001</v>
      </c>
      <c r="F5648" s="79">
        <v>0</v>
      </c>
      <c r="G5648" s="79">
        <v>8691897534</v>
      </c>
      <c r="H5648" s="123">
        <v>17709.740396600999</v>
      </c>
      <c r="I5648" s="124"/>
    </row>
    <row r="5649" spans="1:9" ht="25.35" customHeight="1">
      <c r="A5649" s="81">
        <v>37799</v>
      </c>
      <c r="B5649" s="80">
        <v>0</v>
      </c>
      <c r="C5649" s="80">
        <v>0</v>
      </c>
      <c r="D5649" s="80">
        <v>0</v>
      </c>
      <c r="E5649" s="80">
        <v>2.0274999999999999</v>
      </c>
      <c r="F5649" s="79">
        <v>0</v>
      </c>
      <c r="G5649" s="79">
        <v>8691897534</v>
      </c>
      <c r="H5649" s="123">
        <v>17622.821504153399</v>
      </c>
      <c r="I5649" s="124"/>
    </row>
    <row r="5650" spans="1:9" ht="25.35" customHeight="1">
      <c r="A5650" s="81">
        <v>37798</v>
      </c>
      <c r="B5650" s="80">
        <v>0</v>
      </c>
      <c r="C5650" s="80">
        <v>0</v>
      </c>
      <c r="D5650" s="80">
        <v>0</v>
      </c>
      <c r="E5650" s="80">
        <v>2.0099999999999998</v>
      </c>
      <c r="F5650" s="79">
        <v>0</v>
      </c>
      <c r="G5650" s="79">
        <v>8691897534</v>
      </c>
      <c r="H5650" s="123">
        <v>17470.7139604476</v>
      </c>
      <c r="I5650" s="124"/>
    </row>
    <row r="5651" spans="1:9" ht="25.35" customHeight="1">
      <c r="A5651" s="81">
        <v>37797</v>
      </c>
      <c r="B5651" s="80">
        <v>0</v>
      </c>
      <c r="C5651" s="80">
        <v>0</v>
      </c>
      <c r="D5651" s="80">
        <v>0</v>
      </c>
      <c r="E5651" s="80">
        <v>2.0074999999999998</v>
      </c>
      <c r="F5651" s="79">
        <v>0</v>
      </c>
      <c r="G5651" s="79">
        <v>8691897534</v>
      </c>
      <c r="H5651" s="123">
        <v>17448.983719258202</v>
      </c>
      <c r="I5651" s="124"/>
    </row>
    <row r="5652" spans="1:9" ht="25.35" customHeight="1">
      <c r="A5652" s="81">
        <v>37796</v>
      </c>
      <c r="B5652" s="80">
        <v>0</v>
      </c>
      <c r="C5652" s="80">
        <v>0</v>
      </c>
      <c r="D5652" s="80">
        <v>0</v>
      </c>
      <c r="E5652" s="80">
        <v>1.9675</v>
      </c>
      <c r="F5652" s="79">
        <v>0</v>
      </c>
      <c r="G5652" s="79">
        <v>8691897534</v>
      </c>
      <c r="H5652" s="123">
        <v>17101.308149467801</v>
      </c>
      <c r="I5652" s="124"/>
    </row>
    <row r="5653" spans="1:9" ht="25.35" customHeight="1">
      <c r="A5653" s="81">
        <v>37795</v>
      </c>
      <c r="B5653" s="80">
        <v>0</v>
      </c>
      <c r="C5653" s="80">
        <v>0</v>
      </c>
      <c r="D5653" s="80">
        <v>0</v>
      </c>
      <c r="E5653" s="80">
        <v>1.9950000000000001</v>
      </c>
      <c r="F5653" s="79">
        <v>0</v>
      </c>
      <c r="G5653" s="79">
        <v>8691897534</v>
      </c>
      <c r="H5653" s="123">
        <v>17340.335621776201</v>
      </c>
      <c r="I5653" s="124"/>
    </row>
    <row r="5654" spans="1:9" ht="25.35" customHeight="1">
      <c r="A5654" s="81">
        <v>37792</v>
      </c>
      <c r="B5654" s="80">
        <v>0</v>
      </c>
      <c r="C5654" s="80">
        <v>0</v>
      </c>
      <c r="D5654" s="80">
        <v>0</v>
      </c>
      <c r="E5654" s="80">
        <v>2.02</v>
      </c>
      <c r="F5654" s="79">
        <v>0</v>
      </c>
      <c r="G5654" s="79">
        <v>8691897534</v>
      </c>
      <c r="H5654" s="123">
        <v>17557.6328528952</v>
      </c>
      <c r="I5654" s="124"/>
    </row>
    <row r="5655" spans="1:9" ht="25.35" customHeight="1">
      <c r="A5655" s="81">
        <v>37791</v>
      </c>
      <c r="B5655" s="80">
        <v>0</v>
      </c>
      <c r="C5655" s="80">
        <v>0</v>
      </c>
      <c r="D5655" s="80">
        <v>0</v>
      </c>
      <c r="E5655" s="80">
        <v>1.9675</v>
      </c>
      <c r="F5655" s="79">
        <v>0</v>
      </c>
      <c r="G5655" s="79">
        <v>8691897534</v>
      </c>
      <c r="H5655" s="123">
        <v>17101.308149467801</v>
      </c>
      <c r="I5655" s="124"/>
    </row>
    <row r="5656" spans="1:9" ht="25.35" customHeight="1">
      <c r="A5656" s="81">
        <v>37790</v>
      </c>
      <c r="B5656" s="80">
        <v>0</v>
      </c>
      <c r="C5656" s="80">
        <v>0</v>
      </c>
      <c r="D5656" s="80">
        <v>0</v>
      </c>
      <c r="E5656" s="80">
        <v>2.0449999999999999</v>
      </c>
      <c r="F5656" s="79">
        <v>0</v>
      </c>
      <c r="G5656" s="79">
        <v>8691897534</v>
      </c>
      <c r="H5656" s="123">
        <v>17774.931120169102</v>
      </c>
      <c r="I5656" s="124"/>
    </row>
    <row r="5657" spans="1:9" ht="25.35" customHeight="1">
      <c r="A5657" s="81">
        <v>37789</v>
      </c>
      <c r="B5657" s="80">
        <v>0</v>
      </c>
      <c r="C5657" s="80">
        <v>0</v>
      </c>
      <c r="D5657" s="80">
        <v>0</v>
      </c>
      <c r="E5657" s="80">
        <v>2.06</v>
      </c>
      <c r="F5657" s="79">
        <v>0</v>
      </c>
      <c r="G5657" s="79">
        <v>8691897534</v>
      </c>
      <c r="H5657" s="123">
        <v>17905.308422685601</v>
      </c>
      <c r="I5657" s="124"/>
    </row>
    <row r="5658" spans="1:9" ht="25.35" customHeight="1">
      <c r="A5658" s="81">
        <v>37788</v>
      </c>
      <c r="B5658" s="80">
        <v>0</v>
      </c>
      <c r="C5658" s="80">
        <v>0</v>
      </c>
      <c r="D5658" s="80">
        <v>0</v>
      </c>
      <c r="E5658" s="80">
        <v>2</v>
      </c>
      <c r="F5658" s="79">
        <v>0</v>
      </c>
      <c r="G5658" s="79">
        <v>8691897534</v>
      </c>
      <c r="H5658" s="123">
        <v>17383.795067999999</v>
      </c>
      <c r="I5658" s="124"/>
    </row>
    <row r="5659" spans="1:9" ht="25.35" customHeight="1">
      <c r="A5659" s="81">
        <v>37785</v>
      </c>
      <c r="B5659" s="80">
        <v>0</v>
      </c>
      <c r="C5659" s="80">
        <v>0</v>
      </c>
      <c r="D5659" s="80">
        <v>0</v>
      </c>
      <c r="E5659" s="80">
        <v>1.925</v>
      </c>
      <c r="F5659" s="79">
        <v>0</v>
      </c>
      <c r="G5659" s="79">
        <v>8691897534</v>
      </c>
      <c r="H5659" s="123">
        <v>16731.902338487998</v>
      </c>
      <c r="I5659" s="124"/>
    </row>
    <row r="5660" spans="1:9" ht="25.35" customHeight="1">
      <c r="A5660" s="81">
        <v>37784</v>
      </c>
      <c r="B5660" s="80">
        <v>0</v>
      </c>
      <c r="C5660" s="80">
        <v>0</v>
      </c>
      <c r="D5660" s="80">
        <v>0</v>
      </c>
      <c r="E5660" s="80">
        <v>1.9775</v>
      </c>
      <c r="F5660" s="79">
        <v>0</v>
      </c>
      <c r="G5660" s="79">
        <v>8691897534</v>
      </c>
      <c r="H5660" s="123">
        <v>17188.227041915401</v>
      </c>
      <c r="I5660" s="124"/>
    </row>
    <row r="5661" spans="1:9" ht="25.35" customHeight="1">
      <c r="A5661" s="81">
        <v>37783</v>
      </c>
      <c r="B5661" s="80">
        <v>0</v>
      </c>
      <c r="C5661" s="80">
        <v>0</v>
      </c>
      <c r="D5661" s="80">
        <v>0</v>
      </c>
      <c r="E5661" s="80">
        <v>1.9450000000000001</v>
      </c>
      <c r="F5661" s="79">
        <v>0</v>
      </c>
      <c r="G5661" s="79">
        <v>8691897534</v>
      </c>
      <c r="H5661" s="123">
        <v>16905.7411595382</v>
      </c>
      <c r="I5661" s="124"/>
    </row>
    <row r="5662" spans="1:9" ht="25.35" customHeight="1">
      <c r="A5662" s="81">
        <v>37782</v>
      </c>
      <c r="B5662" s="80">
        <v>0</v>
      </c>
      <c r="C5662" s="80">
        <v>0</v>
      </c>
      <c r="D5662" s="80">
        <v>0</v>
      </c>
      <c r="E5662" s="80">
        <v>1.925</v>
      </c>
      <c r="F5662" s="79">
        <v>0</v>
      </c>
      <c r="G5662" s="79">
        <v>8691897534</v>
      </c>
      <c r="H5662" s="123">
        <v>16731.902338487998</v>
      </c>
      <c r="I5662" s="124"/>
    </row>
    <row r="5663" spans="1:9" ht="25.35" customHeight="1">
      <c r="A5663" s="81">
        <v>37781</v>
      </c>
      <c r="B5663" s="80">
        <v>0</v>
      </c>
      <c r="C5663" s="80">
        <v>0</v>
      </c>
      <c r="D5663" s="80">
        <v>0</v>
      </c>
      <c r="E5663" s="80">
        <v>1.94</v>
      </c>
      <c r="F5663" s="79">
        <v>0</v>
      </c>
      <c r="G5663" s="79">
        <v>8691897534</v>
      </c>
      <c r="H5663" s="123">
        <v>16862.281713314402</v>
      </c>
      <c r="I5663" s="124"/>
    </row>
    <row r="5664" spans="1:9" ht="25.35" customHeight="1">
      <c r="A5664" s="81">
        <v>37777</v>
      </c>
      <c r="B5664" s="80">
        <v>0</v>
      </c>
      <c r="C5664" s="80">
        <v>0</v>
      </c>
      <c r="D5664" s="80">
        <v>0</v>
      </c>
      <c r="E5664" s="80">
        <v>1.865</v>
      </c>
      <c r="F5664" s="79">
        <v>0</v>
      </c>
      <c r="G5664" s="79">
        <v>8691897534</v>
      </c>
      <c r="H5664" s="123">
        <v>16210.388983802401</v>
      </c>
      <c r="I5664" s="124"/>
    </row>
    <row r="5665" spans="1:9" ht="25.35" customHeight="1">
      <c r="A5665" s="81">
        <v>37776</v>
      </c>
      <c r="B5665" s="80">
        <v>0</v>
      </c>
      <c r="C5665" s="80">
        <v>0</v>
      </c>
      <c r="D5665" s="80">
        <v>0</v>
      </c>
      <c r="E5665" s="80">
        <v>1.9225000000000001</v>
      </c>
      <c r="F5665" s="79">
        <v>0</v>
      </c>
      <c r="G5665" s="79">
        <v>8691897534</v>
      </c>
      <c r="H5665" s="123">
        <v>16710.173133453602</v>
      </c>
      <c r="I5665" s="124"/>
    </row>
    <row r="5666" spans="1:9" ht="25.35" customHeight="1">
      <c r="A5666" s="81">
        <v>37775</v>
      </c>
      <c r="B5666" s="80">
        <v>0</v>
      </c>
      <c r="C5666" s="80">
        <v>0</v>
      </c>
      <c r="D5666" s="80">
        <v>0</v>
      </c>
      <c r="E5666" s="80">
        <v>1.96</v>
      </c>
      <c r="F5666" s="79">
        <v>0</v>
      </c>
      <c r="G5666" s="79">
        <v>8691897534</v>
      </c>
      <c r="H5666" s="123">
        <v>17036.119498209599</v>
      </c>
      <c r="I5666" s="124"/>
    </row>
    <row r="5667" spans="1:9" ht="25.35" customHeight="1">
      <c r="A5667" s="81">
        <v>37774</v>
      </c>
      <c r="B5667" s="80">
        <v>0</v>
      </c>
      <c r="C5667" s="80">
        <v>0</v>
      </c>
      <c r="D5667" s="80">
        <v>0</v>
      </c>
      <c r="E5667" s="80">
        <v>1.9775</v>
      </c>
      <c r="F5667" s="79">
        <v>0</v>
      </c>
      <c r="G5667" s="79">
        <v>8691897534</v>
      </c>
      <c r="H5667" s="123">
        <v>17188.227041915401</v>
      </c>
      <c r="I5667" s="124"/>
    </row>
    <row r="5668" spans="1:9" ht="25.35" customHeight="1">
      <c r="A5668" s="81">
        <v>37771</v>
      </c>
      <c r="B5668" s="80">
        <v>0</v>
      </c>
      <c r="C5668" s="80">
        <v>0</v>
      </c>
      <c r="D5668" s="80">
        <v>0</v>
      </c>
      <c r="E5668" s="80">
        <v>1.925</v>
      </c>
      <c r="F5668" s="79">
        <v>0</v>
      </c>
      <c r="G5668" s="79">
        <v>8691897534</v>
      </c>
      <c r="H5668" s="123">
        <v>16731.902338487998</v>
      </c>
      <c r="I5668" s="124"/>
    </row>
    <row r="5669" spans="1:9" ht="25.35" customHeight="1">
      <c r="A5669" s="81">
        <v>37770</v>
      </c>
      <c r="B5669" s="80">
        <v>0</v>
      </c>
      <c r="C5669" s="80">
        <v>0</v>
      </c>
      <c r="D5669" s="80">
        <v>0</v>
      </c>
      <c r="E5669" s="80">
        <v>1.92</v>
      </c>
      <c r="F5669" s="79">
        <v>0</v>
      </c>
      <c r="G5669" s="79">
        <v>8691897534</v>
      </c>
      <c r="H5669" s="123">
        <v>16688.4428922642</v>
      </c>
      <c r="I5669" s="124"/>
    </row>
    <row r="5670" spans="1:9" ht="25.35" customHeight="1">
      <c r="A5670" s="81">
        <v>37769</v>
      </c>
      <c r="B5670" s="80">
        <v>0</v>
      </c>
      <c r="C5670" s="80">
        <v>0</v>
      </c>
      <c r="D5670" s="80">
        <v>0</v>
      </c>
      <c r="E5670" s="80">
        <v>1.925</v>
      </c>
      <c r="F5670" s="79">
        <v>0</v>
      </c>
      <c r="G5670" s="79">
        <v>8691897534</v>
      </c>
      <c r="H5670" s="123">
        <v>16731.902338487998</v>
      </c>
      <c r="I5670" s="124"/>
    </row>
    <row r="5671" spans="1:9" ht="25.35" customHeight="1">
      <c r="A5671" s="81">
        <v>37768</v>
      </c>
      <c r="B5671" s="80">
        <v>0</v>
      </c>
      <c r="C5671" s="80">
        <v>0</v>
      </c>
      <c r="D5671" s="80">
        <v>0</v>
      </c>
      <c r="E5671" s="80">
        <v>1.875</v>
      </c>
      <c r="F5671" s="79">
        <v>0</v>
      </c>
      <c r="G5671" s="79">
        <v>8691897534</v>
      </c>
      <c r="H5671" s="123">
        <v>16297.307876250001</v>
      </c>
      <c r="I5671" s="124"/>
    </row>
    <row r="5672" spans="1:9" ht="25.35" customHeight="1">
      <c r="A5672" s="81">
        <v>37764</v>
      </c>
      <c r="B5672" s="80">
        <v>0</v>
      </c>
      <c r="C5672" s="80">
        <v>0</v>
      </c>
      <c r="D5672" s="80">
        <v>0</v>
      </c>
      <c r="E5672" s="80">
        <v>1.88</v>
      </c>
      <c r="F5672" s="79">
        <v>0</v>
      </c>
      <c r="G5672" s="79">
        <v>8691897534</v>
      </c>
      <c r="H5672" s="123">
        <v>16340.767322473799</v>
      </c>
      <c r="I5672" s="124"/>
    </row>
    <row r="5673" spans="1:9" ht="25.35" customHeight="1">
      <c r="A5673" s="81">
        <v>37763</v>
      </c>
      <c r="B5673" s="80">
        <v>0</v>
      </c>
      <c r="C5673" s="80">
        <v>0</v>
      </c>
      <c r="D5673" s="80">
        <v>0</v>
      </c>
      <c r="E5673" s="80">
        <v>1.885</v>
      </c>
      <c r="F5673" s="79">
        <v>0</v>
      </c>
      <c r="G5673" s="79">
        <v>8691897534</v>
      </c>
      <c r="H5673" s="123">
        <v>16384.226768697601</v>
      </c>
      <c r="I5673" s="124"/>
    </row>
    <row r="5674" spans="1:9" ht="25.35" customHeight="1">
      <c r="A5674" s="81">
        <v>37762</v>
      </c>
      <c r="B5674" s="80">
        <v>0</v>
      </c>
      <c r="C5674" s="80">
        <v>0</v>
      </c>
      <c r="D5674" s="80">
        <v>0</v>
      </c>
      <c r="E5674" s="80">
        <v>1.85</v>
      </c>
      <c r="F5674" s="79">
        <v>0</v>
      </c>
      <c r="G5674" s="79">
        <v>8691897534</v>
      </c>
      <c r="H5674" s="123">
        <v>16080.010645131</v>
      </c>
      <c r="I5674" s="124"/>
    </row>
    <row r="5675" spans="1:9" ht="25.35" customHeight="1">
      <c r="A5675" s="81">
        <v>37761</v>
      </c>
      <c r="B5675" s="80">
        <v>0</v>
      </c>
      <c r="C5675" s="80">
        <v>0</v>
      </c>
      <c r="D5675" s="80">
        <v>0</v>
      </c>
      <c r="E5675" s="80">
        <v>1.865</v>
      </c>
      <c r="F5675" s="79">
        <v>0</v>
      </c>
      <c r="G5675" s="79">
        <v>8691897534</v>
      </c>
      <c r="H5675" s="123">
        <v>16210.388983802401</v>
      </c>
      <c r="I5675" s="124"/>
    </row>
    <row r="5676" spans="1:9" ht="25.35" customHeight="1">
      <c r="A5676" s="81">
        <v>37760</v>
      </c>
      <c r="B5676" s="80">
        <v>0</v>
      </c>
      <c r="C5676" s="80">
        <v>0</v>
      </c>
      <c r="D5676" s="80">
        <v>0</v>
      </c>
      <c r="E5676" s="80">
        <v>1.81</v>
      </c>
      <c r="F5676" s="79">
        <v>0</v>
      </c>
      <c r="G5676" s="79">
        <v>8691897534</v>
      </c>
      <c r="H5676" s="123">
        <v>15732.3340391856</v>
      </c>
      <c r="I5676" s="124"/>
    </row>
    <row r="5677" spans="1:9" ht="25.35" customHeight="1">
      <c r="A5677" s="81">
        <v>37757</v>
      </c>
      <c r="B5677" s="80">
        <v>0</v>
      </c>
      <c r="C5677" s="80">
        <v>0</v>
      </c>
      <c r="D5677" s="80">
        <v>0</v>
      </c>
      <c r="E5677" s="80">
        <v>1.905</v>
      </c>
      <c r="F5677" s="79">
        <v>0</v>
      </c>
      <c r="G5677" s="79">
        <v>8691897534</v>
      </c>
      <c r="H5677" s="123">
        <v>16558.064553592802</v>
      </c>
      <c r="I5677" s="124"/>
    </row>
    <row r="5678" spans="1:9" ht="25.35" customHeight="1">
      <c r="A5678" s="81">
        <v>37756</v>
      </c>
      <c r="B5678" s="80">
        <v>0</v>
      </c>
      <c r="C5678" s="80">
        <v>0</v>
      </c>
      <c r="D5678" s="80">
        <v>0</v>
      </c>
      <c r="E5678" s="80">
        <v>1.895</v>
      </c>
      <c r="F5678" s="79">
        <v>0</v>
      </c>
      <c r="G5678" s="79">
        <v>8691897534</v>
      </c>
      <c r="H5678" s="123">
        <v>16471.145661145201</v>
      </c>
      <c r="I5678" s="124"/>
    </row>
    <row r="5679" spans="1:9" ht="25.35" customHeight="1">
      <c r="A5679" s="81">
        <v>37755</v>
      </c>
      <c r="B5679" s="80">
        <v>0</v>
      </c>
      <c r="C5679" s="80">
        <v>0</v>
      </c>
      <c r="D5679" s="80">
        <v>0</v>
      </c>
      <c r="E5679" s="80">
        <v>1.86</v>
      </c>
      <c r="F5679" s="79">
        <v>0</v>
      </c>
      <c r="G5679" s="79">
        <v>8691897534</v>
      </c>
      <c r="H5679" s="123">
        <v>16166.929537578601</v>
      </c>
      <c r="I5679" s="124"/>
    </row>
    <row r="5680" spans="1:9" ht="25.35" customHeight="1">
      <c r="A5680" s="81">
        <v>37754</v>
      </c>
      <c r="B5680" s="80">
        <v>0</v>
      </c>
      <c r="C5680" s="80">
        <v>0</v>
      </c>
      <c r="D5680" s="80">
        <v>0</v>
      </c>
      <c r="E5680" s="80">
        <v>1.845</v>
      </c>
      <c r="F5680" s="79">
        <v>0</v>
      </c>
      <c r="G5680" s="79">
        <v>8691897534</v>
      </c>
      <c r="H5680" s="123">
        <v>16036.5511989072</v>
      </c>
      <c r="I5680" s="124"/>
    </row>
    <row r="5681" spans="1:9" ht="25.35" customHeight="1">
      <c r="A5681" s="81">
        <v>37753</v>
      </c>
      <c r="B5681" s="80">
        <v>0</v>
      </c>
      <c r="C5681" s="80">
        <v>0</v>
      </c>
      <c r="D5681" s="80">
        <v>0</v>
      </c>
      <c r="E5681" s="80">
        <v>1.8474999999999999</v>
      </c>
      <c r="F5681" s="79">
        <v>0</v>
      </c>
      <c r="G5681" s="79">
        <v>8691897534</v>
      </c>
      <c r="H5681" s="123">
        <v>16058.280403941601</v>
      </c>
      <c r="I5681" s="124"/>
    </row>
    <row r="5682" spans="1:9" ht="25.35" customHeight="1">
      <c r="A5682" s="81">
        <v>37750</v>
      </c>
      <c r="B5682" s="80">
        <v>0</v>
      </c>
      <c r="C5682" s="80">
        <v>0</v>
      </c>
      <c r="D5682" s="80">
        <v>0</v>
      </c>
      <c r="E5682" s="80">
        <v>1.8625</v>
      </c>
      <c r="F5682" s="79">
        <v>0</v>
      </c>
      <c r="G5682" s="79">
        <v>8691897534</v>
      </c>
      <c r="H5682" s="123">
        <v>16188.658742613001</v>
      </c>
      <c r="I5682" s="124"/>
    </row>
    <row r="5683" spans="1:9" ht="25.35" customHeight="1">
      <c r="A5683" s="81">
        <v>37749</v>
      </c>
      <c r="B5683" s="80">
        <v>0</v>
      </c>
      <c r="C5683" s="80">
        <v>0</v>
      </c>
      <c r="D5683" s="80">
        <v>0</v>
      </c>
      <c r="E5683" s="80">
        <v>1.7625</v>
      </c>
      <c r="F5683" s="79">
        <v>0</v>
      </c>
      <c r="G5683" s="79">
        <v>8691897534</v>
      </c>
      <c r="H5683" s="123">
        <v>15319.469818137</v>
      </c>
      <c r="I5683" s="124"/>
    </row>
    <row r="5684" spans="1:9" ht="25.35" customHeight="1">
      <c r="A5684" s="81">
        <v>37747</v>
      </c>
      <c r="B5684" s="80">
        <v>0</v>
      </c>
      <c r="C5684" s="80">
        <v>0</v>
      </c>
      <c r="D5684" s="80">
        <v>0</v>
      </c>
      <c r="E5684" s="80">
        <v>1.88</v>
      </c>
      <c r="F5684" s="79">
        <v>0</v>
      </c>
      <c r="G5684" s="79">
        <v>8691897534</v>
      </c>
      <c r="H5684" s="123">
        <v>16340.767322473799</v>
      </c>
      <c r="I5684" s="124"/>
    </row>
    <row r="5685" spans="1:9" ht="25.35" customHeight="1">
      <c r="A5685" s="81">
        <v>37743</v>
      </c>
      <c r="B5685" s="80">
        <v>0</v>
      </c>
      <c r="C5685" s="80">
        <v>0</v>
      </c>
      <c r="D5685" s="80">
        <v>0</v>
      </c>
      <c r="E5685" s="80">
        <v>1.825</v>
      </c>
      <c r="F5685" s="79">
        <v>0</v>
      </c>
      <c r="G5685" s="79">
        <v>8691897534</v>
      </c>
      <c r="H5685" s="123">
        <v>15862.713414012</v>
      </c>
      <c r="I5685" s="124"/>
    </row>
    <row r="5686" spans="1:9" ht="25.35" customHeight="1">
      <c r="A5686" s="81">
        <v>37742</v>
      </c>
      <c r="B5686" s="80">
        <v>0</v>
      </c>
      <c r="C5686" s="80">
        <v>0</v>
      </c>
      <c r="D5686" s="80">
        <v>0</v>
      </c>
      <c r="E5686" s="80">
        <v>1.75</v>
      </c>
      <c r="F5686" s="79">
        <v>0</v>
      </c>
      <c r="G5686" s="79">
        <v>8691897534</v>
      </c>
      <c r="H5686" s="123">
        <v>15210.8206845</v>
      </c>
      <c r="I5686" s="124"/>
    </row>
    <row r="5687" spans="1:9" ht="25.35" customHeight="1">
      <c r="A5687" s="81">
        <v>37740</v>
      </c>
      <c r="B5687" s="80">
        <v>0</v>
      </c>
      <c r="C5687" s="80">
        <v>0</v>
      </c>
      <c r="D5687" s="80">
        <v>0</v>
      </c>
      <c r="E5687" s="80">
        <v>1.825</v>
      </c>
      <c r="F5687" s="79">
        <v>0</v>
      </c>
      <c r="G5687" s="79">
        <v>8691897534</v>
      </c>
      <c r="H5687" s="123">
        <v>15862.713414012</v>
      </c>
      <c r="I5687" s="124"/>
    </row>
    <row r="5688" spans="1:9" ht="25.35" customHeight="1">
      <c r="A5688" s="81">
        <v>37739</v>
      </c>
      <c r="B5688" s="80">
        <v>0</v>
      </c>
      <c r="C5688" s="80">
        <v>0</v>
      </c>
      <c r="D5688" s="80">
        <v>0</v>
      </c>
      <c r="E5688" s="80">
        <v>1.85</v>
      </c>
      <c r="F5688" s="79">
        <v>0</v>
      </c>
      <c r="G5688" s="79">
        <v>8691897534</v>
      </c>
      <c r="H5688" s="123">
        <v>16080.010645131</v>
      </c>
      <c r="I5688" s="124"/>
    </row>
    <row r="5689" spans="1:9" ht="25.35" customHeight="1">
      <c r="A5689" s="81">
        <v>37736</v>
      </c>
      <c r="B5689" s="80">
        <v>0</v>
      </c>
      <c r="C5689" s="80">
        <v>0</v>
      </c>
      <c r="D5689" s="80">
        <v>0</v>
      </c>
      <c r="E5689" s="80">
        <v>1.84</v>
      </c>
      <c r="F5689" s="79">
        <v>0</v>
      </c>
      <c r="G5689" s="79">
        <v>8691897534</v>
      </c>
      <c r="H5689" s="123">
        <v>15993.0917526834</v>
      </c>
      <c r="I5689" s="124"/>
    </row>
    <row r="5690" spans="1:9" ht="25.35" customHeight="1">
      <c r="A5690" s="81">
        <v>37735</v>
      </c>
      <c r="B5690" s="80">
        <v>0</v>
      </c>
      <c r="C5690" s="80">
        <v>0</v>
      </c>
      <c r="D5690" s="80">
        <v>0</v>
      </c>
      <c r="E5690" s="80">
        <v>1.86</v>
      </c>
      <c r="F5690" s="79">
        <v>0</v>
      </c>
      <c r="G5690" s="79">
        <v>8691897534</v>
      </c>
      <c r="H5690" s="123">
        <v>16166.929537578601</v>
      </c>
      <c r="I5690" s="124"/>
    </row>
    <row r="5691" spans="1:9" ht="25.35" customHeight="1">
      <c r="A5691" s="81">
        <v>37734</v>
      </c>
      <c r="B5691" s="80">
        <v>0</v>
      </c>
      <c r="C5691" s="80">
        <v>0</v>
      </c>
      <c r="D5691" s="80">
        <v>0</v>
      </c>
      <c r="E5691" s="80">
        <v>1.8574999999999999</v>
      </c>
      <c r="F5691" s="79">
        <v>0</v>
      </c>
      <c r="G5691" s="79">
        <v>8691897534</v>
      </c>
      <c r="H5691" s="123">
        <v>16145.199296389201</v>
      </c>
      <c r="I5691" s="124"/>
    </row>
    <row r="5692" spans="1:9" ht="25.35" customHeight="1">
      <c r="A5692" s="81">
        <v>37733</v>
      </c>
      <c r="B5692" s="80">
        <v>0</v>
      </c>
      <c r="C5692" s="80">
        <v>0</v>
      </c>
      <c r="D5692" s="80">
        <v>0</v>
      </c>
      <c r="E5692" s="80">
        <v>1.8125</v>
      </c>
      <c r="F5692" s="79">
        <v>0</v>
      </c>
      <c r="G5692" s="79">
        <v>8691897534</v>
      </c>
      <c r="H5692" s="123">
        <v>15754.064280375</v>
      </c>
      <c r="I5692" s="124"/>
    </row>
    <row r="5693" spans="1:9" ht="25.35" customHeight="1">
      <c r="A5693" s="81">
        <v>37728</v>
      </c>
      <c r="B5693" s="80">
        <v>0</v>
      </c>
      <c r="C5693" s="80">
        <v>0</v>
      </c>
      <c r="D5693" s="80">
        <v>0</v>
      </c>
      <c r="E5693" s="80">
        <v>1.825</v>
      </c>
      <c r="F5693" s="79">
        <v>0</v>
      </c>
      <c r="G5693" s="79">
        <v>8691897534</v>
      </c>
      <c r="H5693" s="123">
        <v>15862.713414012</v>
      </c>
      <c r="I5693" s="124"/>
    </row>
    <row r="5694" spans="1:9" ht="25.35" customHeight="1">
      <c r="A5694" s="81">
        <v>37727</v>
      </c>
      <c r="B5694" s="80">
        <v>0</v>
      </c>
      <c r="C5694" s="80">
        <v>0</v>
      </c>
      <c r="D5694" s="80">
        <v>0</v>
      </c>
      <c r="E5694" s="80">
        <v>1.8075000000000001</v>
      </c>
      <c r="F5694" s="79">
        <v>0</v>
      </c>
      <c r="G5694" s="79">
        <v>8691897534</v>
      </c>
      <c r="H5694" s="123">
        <v>15710.6048341512</v>
      </c>
      <c r="I5694" s="124"/>
    </row>
    <row r="5695" spans="1:9" ht="25.35" customHeight="1">
      <c r="A5695" s="81">
        <v>37726</v>
      </c>
      <c r="B5695" s="80">
        <v>0</v>
      </c>
      <c r="C5695" s="80">
        <v>0</v>
      </c>
      <c r="D5695" s="80">
        <v>0</v>
      </c>
      <c r="E5695" s="80">
        <v>1.8225</v>
      </c>
      <c r="F5695" s="79">
        <v>0</v>
      </c>
      <c r="G5695" s="79">
        <v>8691897534</v>
      </c>
      <c r="H5695" s="123">
        <v>15840.9831728226</v>
      </c>
      <c r="I5695" s="124"/>
    </row>
    <row r="5696" spans="1:9" ht="25.35" customHeight="1">
      <c r="A5696" s="81">
        <v>37725</v>
      </c>
      <c r="B5696" s="80">
        <v>0</v>
      </c>
      <c r="C5696" s="80">
        <v>0</v>
      </c>
      <c r="D5696" s="80">
        <v>0</v>
      </c>
      <c r="E5696" s="80">
        <v>1.7549999999999999</v>
      </c>
      <c r="F5696" s="79">
        <v>0</v>
      </c>
      <c r="G5696" s="79">
        <v>8691897534</v>
      </c>
      <c r="H5696" s="123">
        <v>15254.280130723801</v>
      </c>
      <c r="I5696" s="124"/>
    </row>
    <row r="5697" spans="1:9" ht="25.35" customHeight="1">
      <c r="A5697" s="81">
        <v>37722</v>
      </c>
      <c r="B5697" s="80">
        <v>0</v>
      </c>
      <c r="C5697" s="80">
        <v>0</v>
      </c>
      <c r="D5697" s="80">
        <v>0</v>
      </c>
      <c r="E5697" s="80">
        <v>1.7350000000000001</v>
      </c>
      <c r="F5697" s="79">
        <v>0</v>
      </c>
      <c r="G5697" s="79">
        <v>8691897534</v>
      </c>
      <c r="H5697" s="123">
        <v>15080.4423458286</v>
      </c>
      <c r="I5697" s="124"/>
    </row>
    <row r="5698" spans="1:9" ht="25.35" customHeight="1">
      <c r="A5698" s="81">
        <v>37721</v>
      </c>
      <c r="B5698" s="80">
        <v>0</v>
      </c>
      <c r="C5698" s="80">
        <v>0</v>
      </c>
      <c r="D5698" s="80">
        <v>0</v>
      </c>
      <c r="E5698" s="80">
        <v>1.7175</v>
      </c>
      <c r="F5698" s="79">
        <v>0</v>
      </c>
      <c r="G5698" s="79">
        <v>8691897534</v>
      </c>
      <c r="H5698" s="123">
        <v>14928.3337659678</v>
      </c>
      <c r="I5698" s="124"/>
    </row>
    <row r="5699" spans="1:9" ht="25.35" customHeight="1">
      <c r="A5699" s="81">
        <v>37720</v>
      </c>
      <c r="B5699" s="80">
        <v>0</v>
      </c>
      <c r="C5699" s="80">
        <v>0</v>
      </c>
      <c r="D5699" s="80">
        <v>0</v>
      </c>
      <c r="E5699" s="80">
        <v>1.7775000000000001</v>
      </c>
      <c r="F5699" s="79">
        <v>0</v>
      </c>
      <c r="G5699" s="79">
        <v>8691897534</v>
      </c>
      <c r="H5699" s="123">
        <v>15449.848156808401</v>
      </c>
      <c r="I5699" s="124"/>
    </row>
    <row r="5700" spans="1:9" ht="25.35" customHeight="1">
      <c r="A5700" s="81">
        <v>37719</v>
      </c>
      <c r="B5700" s="80">
        <v>0</v>
      </c>
      <c r="C5700" s="80">
        <v>0</v>
      </c>
      <c r="D5700" s="80">
        <v>0</v>
      </c>
      <c r="E5700" s="80">
        <v>1.7825</v>
      </c>
      <c r="F5700" s="79">
        <v>0</v>
      </c>
      <c r="G5700" s="79">
        <v>8691897534</v>
      </c>
      <c r="H5700" s="123">
        <v>15493.307603032201</v>
      </c>
      <c r="I5700" s="124"/>
    </row>
    <row r="5701" spans="1:9" ht="25.35" customHeight="1">
      <c r="A5701" s="81">
        <v>37718</v>
      </c>
      <c r="B5701" s="80">
        <v>0</v>
      </c>
      <c r="C5701" s="80">
        <v>0</v>
      </c>
      <c r="D5701" s="80">
        <v>0</v>
      </c>
      <c r="E5701" s="80">
        <v>1.7949999999999999</v>
      </c>
      <c r="F5701" s="79">
        <v>0</v>
      </c>
      <c r="G5701" s="79">
        <v>8691897534</v>
      </c>
      <c r="H5701" s="123">
        <v>15601.9557005142</v>
      </c>
      <c r="I5701" s="124"/>
    </row>
    <row r="5702" spans="1:9" ht="25.35" customHeight="1">
      <c r="A5702" s="81">
        <v>37715</v>
      </c>
      <c r="B5702" s="80">
        <v>0</v>
      </c>
      <c r="C5702" s="80">
        <v>0</v>
      </c>
      <c r="D5702" s="80">
        <v>0</v>
      </c>
      <c r="E5702" s="80">
        <v>1.7124999999999999</v>
      </c>
      <c r="F5702" s="79">
        <v>0</v>
      </c>
      <c r="G5702" s="79">
        <v>8691897534</v>
      </c>
      <c r="H5702" s="123">
        <v>14884.874319744</v>
      </c>
      <c r="I5702" s="124"/>
    </row>
    <row r="5703" spans="1:9" ht="25.35" customHeight="1">
      <c r="A5703" s="81">
        <v>37714</v>
      </c>
      <c r="B5703" s="80">
        <v>0</v>
      </c>
      <c r="C5703" s="80">
        <v>0</v>
      </c>
      <c r="D5703" s="80">
        <v>0</v>
      </c>
      <c r="E5703" s="80">
        <v>1.73</v>
      </c>
      <c r="F5703" s="79">
        <v>0</v>
      </c>
      <c r="G5703" s="79">
        <v>8691897534</v>
      </c>
      <c r="H5703" s="123">
        <v>15036.9828996048</v>
      </c>
      <c r="I5703" s="124"/>
    </row>
    <row r="5704" spans="1:9" ht="25.35" customHeight="1">
      <c r="A5704" s="81">
        <v>37713</v>
      </c>
      <c r="B5704" s="80">
        <v>0</v>
      </c>
      <c r="C5704" s="80">
        <v>0</v>
      </c>
      <c r="D5704" s="80">
        <v>0</v>
      </c>
      <c r="E5704" s="80">
        <v>1.6850000000000001</v>
      </c>
      <c r="F5704" s="79">
        <v>0</v>
      </c>
      <c r="G5704" s="79">
        <v>8691897534</v>
      </c>
      <c r="H5704" s="123">
        <v>14645.8468474356</v>
      </c>
      <c r="I5704" s="124"/>
    </row>
    <row r="5705" spans="1:9" ht="25.35" customHeight="1">
      <c r="A5705" s="81">
        <v>37712</v>
      </c>
      <c r="B5705" s="80">
        <v>0</v>
      </c>
      <c r="C5705" s="80">
        <v>0</v>
      </c>
      <c r="D5705" s="80">
        <v>0</v>
      </c>
      <c r="E5705" s="80">
        <v>1.62</v>
      </c>
      <c r="F5705" s="79">
        <v>0</v>
      </c>
      <c r="G5705" s="79">
        <v>8691897534</v>
      </c>
      <c r="H5705" s="123">
        <v>14080.8740465262</v>
      </c>
      <c r="I5705" s="124"/>
    </row>
    <row r="5706" spans="1:9" ht="25.35" customHeight="1">
      <c r="A5706" s="81">
        <v>37711</v>
      </c>
      <c r="B5706" s="80">
        <v>0</v>
      </c>
      <c r="C5706" s="80">
        <v>0</v>
      </c>
      <c r="D5706" s="80">
        <v>0</v>
      </c>
      <c r="E5706" s="80">
        <v>1.57</v>
      </c>
      <c r="F5706" s="79">
        <v>0</v>
      </c>
      <c r="G5706" s="79">
        <v>8691897534</v>
      </c>
      <c r="H5706" s="123">
        <v>13646.279584288201</v>
      </c>
      <c r="I5706" s="124"/>
    </row>
    <row r="5707" spans="1:9" ht="25.35" customHeight="1">
      <c r="A5707" s="81">
        <v>37708</v>
      </c>
      <c r="B5707" s="80">
        <v>0</v>
      </c>
      <c r="C5707" s="80">
        <v>0</v>
      </c>
      <c r="D5707" s="80">
        <v>0</v>
      </c>
      <c r="E5707" s="80">
        <v>1.66</v>
      </c>
      <c r="F5707" s="79">
        <v>0</v>
      </c>
      <c r="G5707" s="79">
        <v>8691897534</v>
      </c>
      <c r="H5707" s="123">
        <v>14428.549616316601</v>
      </c>
      <c r="I5707" s="124"/>
    </row>
    <row r="5708" spans="1:9" ht="25.35" customHeight="1">
      <c r="A5708" s="81">
        <v>37707</v>
      </c>
      <c r="B5708" s="80">
        <v>0</v>
      </c>
      <c r="C5708" s="80">
        <v>0</v>
      </c>
      <c r="D5708" s="80">
        <v>0</v>
      </c>
      <c r="E5708" s="80">
        <v>1.6675</v>
      </c>
      <c r="F5708" s="79">
        <v>0</v>
      </c>
      <c r="G5708" s="79">
        <v>8691897534</v>
      </c>
      <c r="H5708" s="123">
        <v>14493.739303729801</v>
      </c>
      <c r="I5708" s="124"/>
    </row>
    <row r="5709" spans="1:9" ht="25.35" customHeight="1">
      <c r="A5709" s="81">
        <v>37706</v>
      </c>
      <c r="B5709" s="80">
        <v>0</v>
      </c>
      <c r="C5709" s="80">
        <v>0</v>
      </c>
      <c r="D5709" s="80">
        <v>0</v>
      </c>
      <c r="E5709" s="80">
        <v>1.7075</v>
      </c>
      <c r="F5709" s="79">
        <v>0</v>
      </c>
      <c r="G5709" s="79">
        <v>8691897534</v>
      </c>
      <c r="H5709" s="123">
        <v>14841.4148735202</v>
      </c>
      <c r="I5709" s="124"/>
    </row>
    <row r="5710" spans="1:9" ht="25.35" customHeight="1">
      <c r="A5710" s="81">
        <v>37705</v>
      </c>
      <c r="B5710" s="80">
        <v>0</v>
      </c>
      <c r="C5710" s="80">
        <v>0</v>
      </c>
      <c r="D5710" s="80">
        <v>0</v>
      </c>
      <c r="E5710" s="80">
        <v>1.69</v>
      </c>
      <c r="F5710" s="79">
        <v>0</v>
      </c>
      <c r="G5710" s="79">
        <v>8691897534</v>
      </c>
      <c r="H5710" s="123">
        <v>14689.307329814401</v>
      </c>
      <c r="I5710" s="124"/>
    </row>
    <row r="5711" spans="1:9" ht="25.35" customHeight="1">
      <c r="A5711" s="81">
        <v>37704</v>
      </c>
      <c r="B5711" s="80">
        <v>0</v>
      </c>
      <c r="C5711" s="80">
        <v>0</v>
      </c>
      <c r="D5711" s="80">
        <v>0</v>
      </c>
      <c r="E5711" s="80">
        <v>1.73</v>
      </c>
      <c r="F5711" s="79">
        <v>0</v>
      </c>
      <c r="G5711" s="79">
        <v>8691897534</v>
      </c>
      <c r="H5711" s="123">
        <v>15036.9828996048</v>
      </c>
      <c r="I5711" s="124"/>
    </row>
    <row r="5712" spans="1:9" ht="25.35" customHeight="1">
      <c r="A5712" s="81">
        <v>37701</v>
      </c>
      <c r="B5712" s="80">
        <v>0</v>
      </c>
      <c r="C5712" s="80">
        <v>0</v>
      </c>
      <c r="D5712" s="80">
        <v>0</v>
      </c>
      <c r="E5712" s="80">
        <v>1.7675000000000001</v>
      </c>
      <c r="F5712" s="79">
        <v>0</v>
      </c>
      <c r="G5712" s="79">
        <v>8691897534</v>
      </c>
      <c r="H5712" s="123">
        <v>15362.929264360801</v>
      </c>
      <c r="I5712" s="124"/>
    </row>
    <row r="5713" spans="1:9" ht="25.35" customHeight="1">
      <c r="A5713" s="81">
        <v>37700</v>
      </c>
      <c r="B5713" s="80">
        <v>0</v>
      </c>
      <c r="C5713" s="80">
        <v>0</v>
      </c>
      <c r="D5713" s="80">
        <v>0</v>
      </c>
      <c r="E5713" s="80">
        <v>1.7324999999999999</v>
      </c>
      <c r="F5713" s="79">
        <v>0</v>
      </c>
      <c r="G5713" s="79">
        <v>8691897534</v>
      </c>
      <c r="H5713" s="123">
        <v>15058.7121046392</v>
      </c>
      <c r="I5713" s="124"/>
    </row>
    <row r="5714" spans="1:9" ht="25.35" customHeight="1">
      <c r="A5714" s="81">
        <v>37699</v>
      </c>
      <c r="B5714" s="80">
        <v>0</v>
      </c>
      <c r="C5714" s="80">
        <v>0</v>
      </c>
      <c r="D5714" s="80">
        <v>0</v>
      </c>
      <c r="E5714" s="80">
        <v>1.77</v>
      </c>
      <c r="F5714" s="79">
        <v>0</v>
      </c>
      <c r="G5714" s="79">
        <v>8691897534</v>
      </c>
      <c r="H5714" s="123">
        <v>15384.658469395201</v>
      </c>
      <c r="I5714" s="124"/>
    </row>
    <row r="5715" spans="1:9" ht="25.35" customHeight="1">
      <c r="A5715" s="81">
        <v>37698</v>
      </c>
      <c r="B5715" s="80">
        <v>0</v>
      </c>
      <c r="C5715" s="80">
        <v>0</v>
      </c>
      <c r="D5715" s="80">
        <v>0</v>
      </c>
      <c r="E5715" s="80">
        <v>1.7024999999999999</v>
      </c>
      <c r="F5715" s="79">
        <v>0</v>
      </c>
      <c r="G5715" s="79">
        <v>8691897534</v>
      </c>
      <c r="H5715" s="123">
        <v>14797.9554272964</v>
      </c>
      <c r="I5715" s="124"/>
    </row>
    <row r="5716" spans="1:9" ht="25.35" customHeight="1">
      <c r="A5716" s="81">
        <v>37697</v>
      </c>
      <c r="B5716" s="80">
        <v>0</v>
      </c>
      <c r="C5716" s="80">
        <v>0</v>
      </c>
      <c r="D5716" s="80">
        <v>0</v>
      </c>
      <c r="E5716" s="80">
        <v>1.63</v>
      </c>
      <c r="F5716" s="79">
        <v>0</v>
      </c>
      <c r="G5716" s="79">
        <v>8691897534</v>
      </c>
      <c r="H5716" s="123">
        <v>14167.7929389738</v>
      </c>
      <c r="I5716" s="124"/>
    </row>
    <row r="5717" spans="1:9" ht="25.35" customHeight="1">
      <c r="A5717" s="81">
        <v>37694</v>
      </c>
      <c r="B5717" s="80">
        <v>0</v>
      </c>
      <c r="C5717" s="80">
        <v>0</v>
      </c>
      <c r="D5717" s="80">
        <v>0</v>
      </c>
      <c r="E5717" s="80">
        <v>1.6</v>
      </c>
      <c r="F5717" s="79">
        <v>0</v>
      </c>
      <c r="G5717" s="79">
        <v>8691897534</v>
      </c>
      <c r="H5717" s="123">
        <v>13907.036261630999</v>
      </c>
      <c r="I5717" s="124"/>
    </row>
    <row r="5718" spans="1:9" ht="25.35" customHeight="1">
      <c r="A5718" s="81">
        <v>37693</v>
      </c>
      <c r="B5718" s="80">
        <v>0</v>
      </c>
      <c r="C5718" s="80">
        <v>0</v>
      </c>
      <c r="D5718" s="80">
        <v>0</v>
      </c>
      <c r="E5718" s="80">
        <v>1.5575000000000001</v>
      </c>
      <c r="F5718" s="79">
        <v>0</v>
      </c>
      <c r="G5718" s="79">
        <v>8691897534</v>
      </c>
      <c r="H5718" s="123">
        <v>13537.630450651201</v>
      </c>
      <c r="I5718" s="124"/>
    </row>
    <row r="5719" spans="1:9" ht="25.35" customHeight="1">
      <c r="A5719" s="81">
        <v>37692</v>
      </c>
      <c r="B5719" s="80">
        <v>0</v>
      </c>
      <c r="C5719" s="80">
        <v>0</v>
      </c>
      <c r="D5719" s="80">
        <v>0</v>
      </c>
      <c r="E5719" s="80">
        <v>1.41</v>
      </c>
      <c r="F5719" s="79">
        <v>0</v>
      </c>
      <c r="G5719" s="79">
        <v>8691897534</v>
      </c>
      <c r="H5719" s="123">
        <v>12255.5752328166</v>
      </c>
      <c r="I5719" s="124"/>
    </row>
    <row r="5720" spans="1:9" ht="25.35" customHeight="1">
      <c r="A5720" s="81">
        <v>37691</v>
      </c>
      <c r="B5720" s="80">
        <v>0</v>
      </c>
      <c r="C5720" s="80">
        <v>0</v>
      </c>
      <c r="D5720" s="80">
        <v>0</v>
      </c>
      <c r="E5720" s="80">
        <v>1.4650000000000001</v>
      </c>
      <c r="F5720" s="79">
        <v>0</v>
      </c>
      <c r="G5720" s="79">
        <v>8691897534</v>
      </c>
      <c r="H5720" s="123">
        <v>12733.630177433401</v>
      </c>
      <c r="I5720" s="124"/>
    </row>
    <row r="5721" spans="1:9" ht="25.35" customHeight="1">
      <c r="A5721" s="81">
        <v>37690</v>
      </c>
      <c r="B5721" s="80">
        <v>0</v>
      </c>
      <c r="C5721" s="80">
        <v>0</v>
      </c>
      <c r="D5721" s="80">
        <v>0</v>
      </c>
      <c r="E5721" s="80">
        <v>1.4450000000000001</v>
      </c>
      <c r="F5721" s="79">
        <v>0</v>
      </c>
      <c r="G5721" s="79">
        <v>8691897534</v>
      </c>
      <c r="H5721" s="123">
        <v>12559.7923925382</v>
      </c>
      <c r="I5721" s="124"/>
    </row>
    <row r="5722" spans="1:9" ht="25.35" customHeight="1">
      <c r="A5722" s="81">
        <v>37687</v>
      </c>
      <c r="B5722" s="80">
        <v>0</v>
      </c>
      <c r="C5722" s="80">
        <v>0</v>
      </c>
      <c r="D5722" s="80">
        <v>0</v>
      </c>
      <c r="E5722" s="80">
        <v>1.53</v>
      </c>
      <c r="F5722" s="79">
        <v>0</v>
      </c>
      <c r="G5722" s="79">
        <v>8691897534</v>
      </c>
      <c r="H5722" s="123">
        <v>13298.6029783428</v>
      </c>
      <c r="I5722" s="124"/>
    </row>
    <row r="5723" spans="1:9" ht="25.35" customHeight="1">
      <c r="A5723" s="81">
        <v>37686</v>
      </c>
      <c r="B5723" s="80">
        <v>0</v>
      </c>
      <c r="C5723" s="80">
        <v>0</v>
      </c>
      <c r="D5723" s="80">
        <v>0</v>
      </c>
      <c r="E5723" s="80">
        <v>1.5674999999999999</v>
      </c>
      <c r="F5723" s="79">
        <v>0</v>
      </c>
      <c r="G5723" s="79">
        <v>8691897534</v>
      </c>
      <c r="H5723" s="123">
        <v>13624.549343098801</v>
      </c>
      <c r="I5723" s="124"/>
    </row>
    <row r="5724" spans="1:9" ht="25.35" customHeight="1">
      <c r="A5724" s="81">
        <v>37685</v>
      </c>
      <c r="B5724" s="80">
        <v>0</v>
      </c>
      <c r="C5724" s="80">
        <v>0</v>
      </c>
      <c r="D5724" s="80">
        <v>0</v>
      </c>
      <c r="E5724" s="80">
        <v>1.55</v>
      </c>
      <c r="F5724" s="79">
        <v>0</v>
      </c>
      <c r="G5724" s="79">
        <v>8691897534</v>
      </c>
      <c r="H5724" s="123">
        <v>13472.440763238001</v>
      </c>
      <c r="I5724" s="124"/>
    </row>
    <row r="5725" spans="1:9" ht="25.35" customHeight="1">
      <c r="A5725" s="81">
        <v>37684</v>
      </c>
      <c r="B5725" s="80">
        <v>0</v>
      </c>
      <c r="C5725" s="80">
        <v>0</v>
      </c>
      <c r="D5725" s="80">
        <v>0</v>
      </c>
      <c r="E5725" s="80">
        <v>1.5674999999999999</v>
      </c>
      <c r="F5725" s="79">
        <v>0</v>
      </c>
      <c r="G5725" s="79">
        <v>8691897534</v>
      </c>
      <c r="H5725" s="123">
        <v>13624.549343098801</v>
      </c>
      <c r="I5725" s="124"/>
    </row>
    <row r="5726" spans="1:9" ht="25.35" customHeight="1">
      <c r="A5726" s="81">
        <v>37683</v>
      </c>
      <c r="B5726" s="80">
        <v>0</v>
      </c>
      <c r="C5726" s="80">
        <v>0</v>
      </c>
      <c r="D5726" s="80">
        <v>0</v>
      </c>
      <c r="E5726" s="80">
        <v>1.635</v>
      </c>
      <c r="F5726" s="79">
        <v>0</v>
      </c>
      <c r="G5726" s="79">
        <v>8691897534</v>
      </c>
      <c r="H5726" s="123">
        <v>14211.2523851976</v>
      </c>
      <c r="I5726" s="124"/>
    </row>
    <row r="5727" spans="1:9" ht="25.35" customHeight="1">
      <c r="A5727" s="81">
        <v>37680</v>
      </c>
      <c r="B5727" s="80">
        <v>0</v>
      </c>
      <c r="C5727" s="80">
        <v>0</v>
      </c>
      <c r="D5727" s="80">
        <v>0</v>
      </c>
      <c r="E5727" s="80">
        <v>1.635</v>
      </c>
      <c r="F5727" s="79">
        <v>0</v>
      </c>
      <c r="G5727" s="79">
        <v>8691897534</v>
      </c>
      <c r="H5727" s="123">
        <v>14211.2523851976</v>
      </c>
      <c r="I5727" s="124"/>
    </row>
    <row r="5728" spans="1:9" ht="25.35" customHeight="1">
      <c r="A5728" s="81">
        <v>37679</v>
      </c>
      <c r="B5728" s="80">
        <v>0</v>
      </c>
      <c r="C5728" s="80">
        <v>0</v>
      </c>
      <c r="D5728" s="80">
        <v>0</v>
      </c>
      <c r="E5728" s="80">
        <v>1.5249999999999999</v>
      </c>
      <c r="F5728" s="79">
        <v>0</v>
      </c>
      <c r="G5728" s="79">
        <v>8691897534</v>
      </c>
      <c r="H5728" s="123">
        <v>13255.143532119</v>
      </c>
      <c r="I5728" s="124"/>
    </row>
    <row r="5729" spans="1:9" ht="25.35" customHeight="1">
      <c r="A5729" s="81">
        <v>37678</v>
      </c>
      <c r="B5729" s="80">
        <v>0</v>
      </c>
      <c r="C5729" s="80">
        <v>0</v>
      </c>
      <c r="D5729" s="80">
        <v>0</v>
      </c>
      <c r="E5729" s="80">
        <v>1.5375000000000001</v>
      </c>
      <c r="F5729" s="79">
        <v>0</v>
      </c>
      <c r="G5729" s="79">
        <v>8691897534</v>
      </c>
      <c r="H5729" s="123">
        <v>13363.792665756</v>
      </c>
      <c r="I5729" s="124"/>
    </row>
    <row r="5730" spans="1:9" ht="25.35" customHeight="1">
      <c r="A5730" s="81">
        <v>37677</v>
      </c>
      <c r="B5730" s="80">
        <v>0</v>
      </c>
      <c r="C5730" s="80">
        <v>0</v>
      </c>
      <c r="D5730" s="80">
        <v>0</v>
      </c>
      <c r="E5730" s="80">
        <v>1.55</v>
      </c>
      <c r="F5730" s="79">
        <v>0</v>
      </c>
      <c r="G5730" s="79">
        <v>8691897534</v>
      </c>
      <c r="H5730" s="123">
        <v>13472.440763238001</v>
      </c>
      <c r="I5730" s="124"/>
    </row>
    <row r="5731" spans="1:9" ht="25.35" customHeight="1">
      <c r="A5731" s="81">
        <v>37676</v>
      </c>
      <c r="B5731" s="80">
        <v>0</v>
      </c>
      <c r="C5731" s="80">
        <v>0</v>
      </c>
      <c r="D5731" s="80">
        <v>0</v>
      </c>
      <c r="E5731" s="80">
        <v>1.67</v>
      </c>
      <c r="F5731" s="79">
        <v>0</v>
      </c>
      <c r="G5731" s="79">
        <v>8691897534</v>
      </c>
      <c r="H5731" s="123">
        <v>14515.468508764199</v>
      </c>
      <c r="I5731" s="124"/>
    </row>
    <row r="5732" spans="1:9" ht="25.35" customHeight="1">
      <c r="A5732" s="81">
        <v>37673</v>
      </c>
      <c r="B5732" s="80">
        <v>0</v>
      </c>
      <c r="C5732" s="80">
        <v>0</v>
      </c>
      <c r="D5732" s="80">
        <v>0</v>
      </c>
      <c r="E5732" s="80">
        <v>1.665</v>
      </c>
      <c r="F5732" s="79">
        <v>0</v>
      </c>
      <c r="G5732" s="79">
        <v>8691897534</v>
      </c>
      <c r="H5732" s="123">
        <v>14472.009062540399</v>
      </c>
      <c r="I5732" s="124"/>
    </row>
    <row r="5733" spans="1:9" ht="25.35" customHeight="1">
      <c r="A5733" s="81">
        <v>37672</v>
      </c>
      <c r="B5733" s="80">
        <v>0</v>
      </c>
      <c r="C5733" s="80">
        <v>0</v>
      </c>
      <c r="D5733" s="80">
        <v>0</v>
      </c>
      <c r="E5733" s="80">
        <v>1.64</v>
      </c>
      <c r="F5733" s="79">
        <v>0</v>
      </c>
      <c r="G5733" s="79">
        <v>8691897534</v>
      </c>
      <c r="H5733" s="123">
        <v>14254.7118314214</v>
      </c>
      <c r="I5733" s="124"/>
    </row>
    <row r="5734" spans="1:9" ht="25.35" customHeight="1">
      <c r="A5734" s="81">
        <v>37671</v>
      </c>
      <c r="B5734" s="80">
        <v>0</v>
      </c>
      <c r="C5734" s="80">
        <v>0</v>
      </c>
      <c r="D5734" s="80">
        <v>0</v>
      </c>
      <c r="E5734" s="80">
        <v>1.605</v>
      </c>
      <c r="F5734" s="79">
        <v>0</v>
      </c>
      <c r="G5734" s="79">
        <v>8691897534</v>
      </c>
      <c r="H5734" s="123">
        <v>13950.4957078548</v>
      </c>
      <c r="I5734" s="124"/>
    </row>
    <row r="5735" spans="1:9" ht="25.35" customHeight="1">
      <c r="A5735" s="81">
        <v>37670</v>
      </c>
      <c r="B5735" s="80">
        <v>0</v>
      </c>
      <c r="C5735" s="80">
        <v>0</v>
      </c>
      <c r="D5735" s="80">
        <v>0</v>
      </c>
      <c r="E5735" s="80">
        <v>1.68</v>
      </c>
      <c r="F5735" s="79">
        <v>0</v>
      </c>
      <c r="G5735" s="79">
        <v>8691897534</v>
      </c>
      <c r="H5735" s="123">
        <v>14602.387401211799</v>
      </c>
      <c r="I5735" s="124"/>
    </row>
    <row r="5736" spans="1:9" ht="25.35" customHeight="1">
      <c r="A5736" s="81">
        <v>37669</v>
      </c>
      <c r="B5736" s="80">
        <v>0</v>
      </c>
      <c r="C5736" s="80">
        <v>0</v>
      </c>
      <c r="D5736" s="80">
        <v>0</v>
      </c>
      <c r="E5736" s="80">
        <v>1.675</v>
      </c>
      <c r="F5736" s="79">
        <v>0</v>
      </c>
      <c r="G5736" s="79">
        <v>8691897534</v>
      </c>
      <c r="H5736" s="123">
        <v>14558.927954987999</v>
      </c>
      <c r="I5736" s="124"/>
    </row>
    <row r="5737" spans="1:9" ht="25.35" customHeight="1">
      <c r="A5737" s="81">
        <v>37666</v>
      </c>
      <c r="B5737" s="80">
        <v>0</v>
      </c>
      <c r="C5737" s="80">
        <v>0</v>
      </c>
      <c r="D5737" s="80">
        <v>0</v>
      </c>
      <c r="E5737" s="80">
        <v>1.71</v>
      </c>
      <c r="F5737" s="79">
        <v>0</v>
      </c>
      <c r="G5737" s="79">
        <v>8691897534</v>
      </c>
      <c r="H5737" s="123">
        <v>14863.1451147096</v>
      </c>
      <c r="I5737" s="124"/>
    </row>
    <row r="5738" spans="1:9" ht="25.35" customHeight="1">
      <c r="A5738" s="81">
        <v>37665</v>
      </c>
      <c r="B5738" s="80">
        <v>0</v>
      </c>
      <c r="C5738" s="80">
        <v>0</v>
      </c>
      <c r="D5738" s="80">
        <v>0</v>
      </c>
      <c r="E5738" s="80">
        <v>1.7150000000000001</v>
      </c>
      <c r="F5738" s="79">
        <v>0</v>
      </c>
      <c r="G5738" s="79">
        <v>8691897534</v>
      </c>
      <c r="H5738" s="123">
        <v>14906.6045609334</v>
      </c>
      <c r="I5738" s="124"/>
    </row>
    <row r="5739" spans="1:9" ht="25.35" customHeight="1">
      <c r="A5739" s="81">
        <v>37664</v>
      </c>
      <c r="B5739" s="80">
        <v>0</v>
      </c>
      <c r="C5739" s="80">
        <v>0</v>
      </c>
      <c r="D5739" s="80">
        <v>0</v>
      </c>
      <c r="E5739" s="80">
        <v>1.83</v>
      </c>
      <c r="F5739" s="79">
        <v>0</v>
      </c>
      <c r="G5739" s="79">
        <v>8691897534</v>
      </c>
      <c r="H5739" s="123">
        <v>15906.1728602358</v>
      </c>
      <c r="I5739" s="124"/>
    </row>
    <row r="5740" spans="1:9" ht="25.35" customHeight="1">
      <c r="A5740" s="81">
        <v>37663</v>
      </c>
      <c r="B5740" s="80">
        <v>0</v>
      </c>
      <c r="C5740" s="80">
        <v>0</v>
      </c>
      <c r="D5740" s="80">
        <v>0</v>
      </c>
      <c r="E5740" s="80">
        <v>1.8425</v>
      </c>
      <c r="F5740" s="79">
        <v>0</v>
      </c>
      <c r="G5740" s="79">
        <v>8691897534</v>
      </c>
      <c r="H5740" s="123">
        <v>16014.8209577178</v>
      </c>
      <c r="I5740" s="124"/>
    </row>
    <row r="5741" spans="1:9" ht="25.35" customHeight="1">
      <c r="A5741" s="81">
        <v>37662</v>
      </c>
      <c r="B5741" s="80">
        <v>0</v>
      </c>
      <c r="C5741" s="80">
        <v>0</v>
      </c>
      <c r="D5741" s="80">
        <v>0</v>
      </c>
      <c r="E5741" s="80">
        <v>1.77</v>
      </c>
      <c r="F5741" s="79">
        <v>0</v>
      </c>
      <c r="G5741" s="79">
        <v>8691897534</v>
      </c>
      <c r="H5741" s="123">
        <v>15384.658469395201</v>
      </c>
      <c r="I5741" s="124"/>
    </row>
    <row r="5742" spans="1:9" ht="25.35" customHeight="1">
      <c r="A5742" s="81">
        <v>37659</v>
      </c>
      <c r="B5742" s="80">
        <v>0</v>
      </c>
      <c r="C5742" s="80">
        <v>0</v>
      </c>
      <c r="D5742" s="80">
        <v>0</v>
      </c>
      <c r="E5742" s="80">
        <v>1.7625</v>
      </c>
      <c r="F5742" s="79">
        <v>0</v>
      </c>
      <c r="G5742" s="79">
        <v>8691897534</v>
      </c>
      <c r="H5742" s="123">
        <v>15319.469818137</v>
      </c>
      <c r="I5742" s="124"/>
    </row>
    <row r="5743" spans="1:9" ht="25.35" customHeight="1">
      <c r="A5743" s="81">
        <v>37658</v>
      </c>
      <c r="B5743" s="80">
        <v>0</v>
      </c>
      <c r="C5743" s="80">
        <v>0</v>
      </c>
      <c r="D5743" s="80">
        <v>0</v>
      </c>
      <c r="E5743" s="80">
        <v>1.74</v>
      </c>
      <c r="F5743" s="79">
        <v>0</v>
      </c>
      <c r="G5743" s="79">
        <v>8691897534</v>
      </c>
      <c r="H5743" s="123">
        <v>15123.9017920524</v>
      </c>
      <c r="I5743" s="124"/>
    </row>
    <row r="5744" spans="1:9" ht="25.35" customHeight="1">
      <c r="A5744" s="81">
        <v>37657</v>
      </c>
      <c r="B5744" s="80">
        <v>0</v>
      </c>
      <c r="C5744" s="80">
        <v>0</v>
      </c>
      <c r="D5744" s="80">
        <v>0</v>
      </c>
      <c r="E5744" s="80">
        <v>1.7475000000000001</v>
      </c>
      <c r="F5744" s="79">
        <v>0</v>
      </c>
      <c r="G5744" s="79">
        <v>8691897534</v>
      </c>
      <c r="H5744" s="123">
        <v>15189.090443310601</v>
      </c>
      <c r="I5744" s="124"/>
    </row>
    <row r="5745" spans="1:9" ht="25.35" customHeight="1">
      <c r="A5745" s="81">
        <v>37656</v>
      </c>
      <c r="B5745" s="80">
        <v>0</v>
      </c>
      <c r="C5745" s="80">
        <v>0</v>
      </c>
      <c r="D5745" s="80">
        <v>0</v>
      </c>
      <c r="E5745" s="80">
        <v>1.7124999999999999</v>
      </c>
      <c r="F5745" s="79">
        <v>0</v>
      </c>
      <c r="G5745" s="79">
        <v>8691897534</v>
      </c>
      <c r="H5745" s="123">
        <v>14884.874319744</v>
      </c>
      <c r="I5745" s="124"/>
    </row>
    <row r="5746" spans="1:9" ht="25.35" customHeight="1">
      <c r="A5746" s="81">
        <v>37655</v>
      </c>
      <c r="B5746" s="80">
        <v>0</v>
      </c>
      <c r="C5746" s="80">
        <v>0</v>
      </c>
      <c r="D5746" s="80">
        <v>0</v>
      </c>
      <c r="E5746" s="80">
        <v>1.7625</v>
      </c>
      <c r="F5746" s="79">
        <v>0</v>
      </c>
      <c r="G5746" s="79">
        <v>8691897534</v>
      </c>
      <c r="H5746" s="123">
        <v>15319.469818137</v>
      </c>
      <c r="I5746" s="124"/>
    </row>
    <row r="5747" spans="1:9" ht="25.35" customHeight="1">
      <c r="A5747" s="81">
        <v>37652</v>
      </c>
      <c r="B5747" s="80">
        <v>0</v>
      </c>
      <c r="C5747" s="80">
        <v>0</v>
      </c>
      <c r="D5747" s="80">
        <v>0</v>
      </c>
      <c r="E5747" s="80">
        <v>1.7350000000000001</v>
      </c>
      <c r="F5747" s="79">
        <v>0</v>
      </c>
      <c r="G5747" s="79">
        <v>8691897534</v>
      </c>
      <c r="H5747" s="123">
        <v>15080.4423458286</v>
      </c>
      <c r="I5747" s="124"/>
    </row>
    <row r="5748" spans="1:9" ht="25.35" customHeight="1">
      <c r="A5748" s="81">
        <v>37651</v>
      </c>
      <c r="B5748" s="80">
        <v>0</v>
      </c>
      <c r="C5748" s="80">
        <v>0</v>
      </c>
      <c r="D5748" s="80">
        <v>0</v>
      </c>
      <c r="E5748" s="80">
        <v>1.7050000000000001</v>
      </c>
      <c r="F5748" s="79">
        <v>0</v>
      </c>
      <c r="G5748" s="79">
        <v>8691897534</v>
      </c>
      <c r="H5748" s="123">
        <v>14819.685668485799</v>
      </c>
      <c r="I5748" s="124"/>
    </row>
    <row r="5749" spans="1:9" ht="25.35" customHeight="1">
      <c r="A5749" s="81">
        <v>37650</v>
      </c>
      <c r="B5749" s="80">
        <v>0</v>
      </c>
      <c r="C5749" s="80">
        <v>0</v>
      </c>
      <c r="D5749" s="80">
        <v>0</v>
      </c>
      <c r="E5749" s="80">
        <v>1.6725000000000001</v>
      </c>
      <c r="F5749" s="79">
        <v>0</v>
      </c>
      <c r="G5749" s="79">
        <v>8691897534</v>
      </c>
      <c r="H5749" s="123">
        <v>14537.198749953601</v>
      </c>
      <c r="I5749" s="124"/>
    </row>
    <row r="5750" spans="1:9" ht="25.35" customHeight="1">
      <c r="A5750" s="81">
        <v>37649</v>
      </c>
      <c r="B5750" s="80">
        <v>0</v>
      </c>
      <c r="C5750" s="80">
        <v>0</v>
      </c>
      <c r="D5750" s="80">
        <v>0</v>
      </c>
      <c r="E5750" s="80">
        <v>1.72</v>
      </c>
      <c r="F5750" s="79">
        <v>0</v>
      </c>
      <c r="G5750" s="79">
        <v>8691897534</v>
      </c>
      <c r="H5750" s="123">
        <v>14950.0640071572</v>
      </c>
      <c r="I5750" s="124"/>
    </row>
    <row r="5751" spans="1:9" ht="25.35" customHeight="1">
      <c r="A5751" s="81">
        <v>37645</v>
      </c>
      <c r="B5751" s="80">
        <v>0</v>
      </c>
      <c r="C5751" s="80">
        <v>0</v>
      </c>
      <c r="D5751" s="80">
        <v>0</v>
      </c>
      <c r="E5751" s="80">
        <v>1.8425</v>
      </c>
      <c r="F5751" s="79">
        <v>0</v>
      </c>
      <c r="G5751" s="79">
        <v>8691897534</v>
      </c>
      <c r="H5751" s="123">
        <v>16014.8209577178</v>
      </c>
      <c r="I5751" s="124"/>
    </row>
    <row r="5752" spans="1:9" ht="25.35" customHeight="1">
      <c r="A5752" s="81">
        <v>37644</v>
      </c>
      <c r="B5752" s="80">
        <v>0</v>
      </c>
      <c r="C5752" s="80">
        <v>0</v>
      </c>
      <c r="D5752" s="80">
        <v>0</v>
      </c>
      <c r="E5752" s="80">
        <v>1.8049999999999999</v>
      </c>
      <c r="F5752" s="79">
        <v>0</v>
      </c>
      <c r="G5752" s="79">
        <v>8691897534</v>
      </c>
      <c r="H5752" s="123">
        <v>15688.8745929618</v>
      </c>
      <c r="I5752" s="124"/>
    </row>
    <row r="5753" spans="1:9" ht="25.35" customHeight="1">
      <c r="A5753" s="81">
        <v>37643</v>
      </c>
      <c r="B5753" s="80">
        <v>0</v>
      </c>
      <c r="C5753" s="80">
        <v>0</v>
      </c>
      <c r="D5753" s="80">
        <v>0</v>
      </c>
      <c r="E5753" s="80">
        <v>1.89</v>
      </c>
      <c r="F5753" s="79">
        <v>0</v>
      </c>
      <c r="G5753" s="79">
        <v>8691897534</v>
      </c>
      <c r="H5753" s="123">
        <v>16427.686214921399</v>
      </c>
      <c r="I5753" s="124"/>
    </row>
    <row r="5754" spans="1:9" ht="25.35" customHeight="1">
      <c r="A5754" s="81">
        <v>37642</v>
      </c>
      <c r="B5754" s="80">
        <v>0</v>
      </c>
      <c r="C5754" s="80">
        <v>0</v>
      </c>
      <c r="D5754" s="80">
        <v>0</v>
      </c>
      <c r="E5754" s="80">
        <v>1.94</v>
      </c>
      <c r="F5754" s="79">
        <v>0</v>
      </c>
      <c r="G5754" s="79">
        <v>8691897534</v>
      </c>
      <c r="H5754" s="123">
        <v>16862.281713314402</v>
      </c>
      <c r="I5754" s="124"/>
    </row>
    <row r="5755" spans="1:9" ht="25.35" customHeight="1">
      <c r="A5755" s="81">
        <v>37641</v>
      </c>
      <c r="B5755" s="80">
        <v>0</v>
      </c>
      <c r="C5755" s="80">
        <v>0</v>
      </c>
      <c r="D5755" s="80">
        <v>0</v>
      </c>
      <c r="E5755" s="80">
        <v>1.91</v>
      </c>
      <c r="F5755" s="79">
        <v>0</v>
      </c>
      <c r="G5755" s="79">
        <v>8691897534</v>
      </c>
      <c r="H5755" s="123">
        <v>16601.5239998166</v>
      </c>
      <c r="I5755" s="124"/>
    </row>
    <row r="5756" spans="1:9" ht="25.35" customHeight="1">
      <c r="A5756" s="81">
        <v>37638</v>
      </c>
      <c r="B5756" s="80">
        <v>0</v>
      </c>
      <c r="C5756" s="80">
        <v>0</v>
      </c>
      <c r="D5756" s="80">
        <v>0</v>
      </c>
      <c r="E5756" s="80">
        <v>1.9275</v>
      </c>
      <c r="F5756" s="79">
        <v>0</v>
      </c>
      <c r="G5756" s="79">
        <v>8691897534</v>
      </c>
      <c r="H5756" s="123">
        <v>16753.6325796774</v>
      </c>
      <c r="I5756" s="124"/>
    </row>
    <row r="5757" spans="1:9" ht="25.35" customHeight="1">
      <c r="A5757" s="81">
        <v>37637</v>
      </c>
      <c r="B5757" s="80">
        <v>0</v>
      </c>
      <c r="C5757" s="80">
        <v>0</v>
      </c>
      <c r="D5757" s="80">
        <v>0</v>
      </c>
      <c r="E5757" s="80">
        <v>2</v>
      </c>
      <c r="F5757" s="79">
        <v>0</v>
      </c>
      <c r="G5757" s="79">
        <v>8691897534</v>
      </c>
      <c r="H5757" s="123">
        <v>17383.795067999999</v>
      </c>
      <c r="I5757" s="124"/>
    </row>
    <row r="5758" spans="1:9" ht="25.35" customHeight="1">
      <c r="A5758" s="81">
        <v>37636</v>
      </c>
      <c r="B5758" s="80">
        <v>0</v>
      </c>
      <c r="C5758" s="80">
        <v>0</v>
      </c>
      <c r="D5758" s="80">
        <v>0</v>
      </c>
      <c r="E5758" s="80">
        <v>1.9950000000000001</v>
      </c>
      <c r="F5758" s="79">
        <v>0</v>
      </c>
      <c r="G5758" s="79">
        <v>8691897534</v>
      </c>
      <c r="H5758" s="123">
        <v>17340.335621776201</v>
      </c>
      <c r="I5758" s="124"/>
    </row>
    <row r="5759" spans="1:9" ht="25.35" customHeight="1">
      <c r="A5759" s="81">
        <v>37635</v>
      </c>
      <c r="B5759" s="80">
        <v>0</v>
      </c>
      <c r="C5759" s="80">
        <v>0</v>
      </c>
      <c r="D5759" s="80">
        <v>0</v>
      </c>
      <c r="E5759" s="80">
        <v>2.0274999999999999</v>
      </c>
      <c r="F5759" s="79">
        <v>0</v>
      </c>
      <c r="G5759" s="79">
        <v>8691897534</v>
      </c>
      <c r="H5759" s="123">
        <v>17622.821504153399</v>
      </c>
      <c r="I5759" s="124"/>
    </row>
    <row r="5760" spans="1:9" ht="25.35" customHeight="1">
      <c r="A5760" s="81">
        <v>37634</v>
      </c>
      <c r="B5760" s="80">
        <v>0</v>
      </c>
      <c r="C5760" s="80">
        <v>0</v>
      </c>
      <c r="D5760" s="80">
        <v>0</v>
      </c>
      <c r="E5760" s="80">
        <v>2.0299999999999998</v>
      </c>
      <c r="F5760" s="79">
        <v>0</v>
      </c>
      <c r="G5760" s="79">
        <v>8691897534</v>
      </c>
      <c r="H5760" s="123">
        <v>17644.5517453428</v>
      </c>
      <c r="I5760" s="124"/>
    </row>
    <row r="5761" spans="1:9" ht="25.35" customHeight="1">
      <c r="A5761" s="81">
        <v>37631</v>
      </c>
      <c r="B5761" s="80">
        <v>0</v>
      </c>
      <c r="C5761" s="80">
        <v>0</v>
      </c>
      <c r="D5761" s="80">
        <v>0</v>
      </c>
      <c r="E5761" s="80">
        <v>2.0474999999999999</v>
      </c>
      <c r="F5761" s="79">
        <v>0</v>
      </c>
      <c r="G5761" s="79">
        <v>8691897534</v>
      </c>
      <c r="H5761" s="123">
        <v>17796.659289048701</v>
      </c>
      <c r="I5761" s="124"/>
    </row>
    <row r="5762" spans="1:9" ht="25.35" customHeight="1">
      <c r="A5762" s="81">
        <v>37630</v>
      </c>
      <c r="B5762" s="80">
        <v>0</v>
      </c>
      <c r="C5762" s="80">
        <v>0</v>
      </c>
      <c r="D5762" s="80">
        <v>0</v>
      </c>
      <c r="E5762" s="80">
        <v>2.09</v>
      </c>
      <c r="F5762" s="79">
        <v>0</v>
      </c>
      <c r="G5762" s="79">
        <v>8691897534</v>
      </c>
      <c r="H5762" s="123">
        <v>18166.0651000285</v>
      </c>
      <c r="I5762" s="124"/>
    </row>
    <row r="5763" spans="1:9" ht="25.35" customHeight="1">
      <c r="A5763" s="81">
        <v>37629</v>
      </c>
      <c r="B5763" s="80">
        <v>0</v>
      </c>
      <c r="C5763" s="80">
        <v>0</v>
      </c>
      <c r="D5763" s="80">
        <v>0</v>
      </c>
      <c r="E5763" s="80">
        <v>2.0825</v>
      </c>
      <c r="F5763" s="79">
        <v>0</v>
      </c>
      <c r="G5763" s="79">
        <v>8691897534</v>
      </c>
      <c r="H5763" s="123">
        <v>18100.876448770199</v>
      </c>
      <c r="I5763" s="124"/>
    </row>
    <row r="5764" spans="1:9" ht="25.35" customHeight="1">
      <c r="A5764" s="81">
        <v>37628</v>
      </c>
      <c r="B5764" s="80">
        <v>0</v>
      </c>
      <c r="C5764" s="80">
        <v>0</v>
      </c>
      <c r="D5764" s="80">
        <v>0</v>
      </c>
      <c r="E5764" s="80">
        <v>2.0699999999999998</v>
      </c>
      <c r="F5764" s="79">
        <v>0</v>
      </c>
      <c r="G5764" s="79">
        <v>8691897534</v>
      </c>
      <c r="H5764" s="123">
        <v>17992.227315133201</v>
      </c>
      <c r="I5764" s="124"/>
    </row>
    <row r="5765" spans="1:9" ht="25.35" customHeight="1">
      <c r="A5765" s="81">
        <v>37627</v>
      </c>
      <c r="B5765" s="80">
        <v>0</v>
      </c>
      <c r="C5765" s="80">
        <v>0</v>
      </c>
      <c r="D5765" s="80">
        <v>0</v>
      </c>
      <c r="E5765" s="80">
        <v>2.0499999999999998</v>
      </c>
      <c r="F5765" s="79">
        <v>0</v>
      </c>
      <c r="G5765" s="79">
        <v>8691897534</v>
      </c>
      <c r="H5765" s="123">
        <v>17818.389530238001</v>
      </c>
      <c r="I5765" s="124"/>
    </row>
    <row r="5766" spans="1:9" ht="25.35" customHeight="1">
      <c r="A5766" s="81">
        <v>37624</v>
      </c>
      <c r="B5766" s="80">
        <v>0</v>
      </c>
      <c r="C5766" s="80">
        <v>0</v>
      </c>
      <c r="D5766" s="80">
        <v>0</v>
      </c>
      <c r="E5766" s="80">
        <v>2.0699999999999998</v>
      </c>
      <c r="F5766" s="79">
        <v>0</v>
      </c>
      <c r="G5766" s="79">
        <v>8691897534</v>
      </c>
      <c r="H5766" s="123">
        <v>17992.227315133201</v>
      </c>
      <c r="I5766" s="124"/>
    </row>
    <row r="5767" spans="1:9" ht="25.35" customHeight="1">
      <c r="A5767" s="81">
        <v>37623</v>
      </c>
      <c r="B5767" s="80">
        <v>0</v>
      </c>
      <c r="C5767" s="80">
        <v>0</v>
      </c>
      <c r="D5767" s="80">
        <v>0</v>
      </c>
      <c r="E5767" s="80">
        <v>2.02</v>
      </c>
      <c r="F5767" s="79">
        <v>0</v>
      </c>
      <c r="G5767" s="79">
        <v>8691897534</v>
      </c>
      <c r="H5767" s="123">
        <v>17557.6328528952</v>
      </c>
      <c r="I5767" s="124"/>
    </row>
    <row r="5768" spans="1:9" ht="25.35" customHeight="1">
      <c r="A5768" s="81">
        <v>37621</v>
      </c>
      <c r="B5768" s="80">
        <v>0</v>
      </c>
      <c r="C5768" s="80">
        <v>0</v>
      </c>
      <c r="D5768" s="80">
        <v>0</v>
      </c>
      <c r="E5768" s="80">
        <v>1.95</v>
      </c>
      <c r="F5768" s="79">
        <v>0</v>
      </c>
      <c r="G5768" s="79">
        <v>8691897534</v>
      </c>
      <c r="H5768" s="123">
        <v>16949.200605761998</v>
      </c>
      <c r="I5768" s="124"/>
    </row>
    <row r="5769" spans="1:9" ht="25.35" customHeight="1">
      <c r="A5769" s="81">
        <v>37620</v>
      </c>
      <c r="B5769" s="80">
        <v>0</v>
      </c>
      <c r="C5769" s="80">
        <v>0</v>
      </c>
      <c r="D5769" s="80">
        <v>0</v>
      </c>
      <c r="E5769" s="80">
        <v>1.905</v>
      </c>
      <c r="F5769" s="79">
        <v>0</v>
      </c>
      <c r="G5769" s="79">
        <v>8691897534</v>
      </c>
      <c r="H5769" s="123">
        <v>16558.064553592802</v>
      </c>
      <c r="I5769" s="124"/>
    </row>
    <row r="5770" spans="1:9" ht="25.35" customHeight="1">
      <c r="A5770" s="81">
        <v>37617</v>
      </c>
      <c r="B5770" s="80">
        <v>0</v>
      </c>
      <c r="C5770" s="80">
        <v>0</v>
      </c>
      <c r="D5770" s="80">
        <v>0</v>
      </c>
      <c r="E5770" s="80">
        <v>1.8825000000000001</v>
      </c>
      <c r="F5770" s="79">
        <v>0</v>
      </c>
      <c r="G5770" s="79">
        <v>8691897534</v>
      </c>
      <c r="H5770" s="123">
        <v>16362.497563663201</v>
      </c>
      <c r="I5770" s="124"/>
    </row>
    <row r="5771" spans="1:9" ht="25.35" customHeight="1">
      <c r="A5771" s="81">
        <v>37614</v>
      </c>
      <c r="B5771" s="80">
        <v>0</v>
      </c>
      <c r="C5771" s="80">
        <v>0</v>
      </c>
      <c r="D5771" s="80">
        <v>0</v>
      </c>
      <c r="E5771" s="80">
        <v>1.9350000000000001</v>
      </c>
      <c r="F5771" s="79">
        <v>0</v>
      </c>
      <c r="G5771" s="79">
        <v>8691897534</v>
      </c>
      <c r="H5771" s="123">
        <v>16818.821230935599</v>
      </c>
      <c r="I5771" s="124"/>
    </row>
    <row r="5772" spans="1:9" ht="25.35" customHeight="1">
      <c r="A5772" s="81">
        <v>37613</v>
      </c>
      <c r="B5772" s="80">
        <v>0</v>
      </c>
      <c r="C5772" s="80">
        <v>0</v>
      </c>
      <c r="D5772" s="80">
        <v>0</v>
      </c>
      <c r="E5772" s="80">
        <v>1.9724999999999999</v>
      </c>
      <c r="F5772" s="79">
        <v>0</v>
      </c>
      <c r="G5772" s="79">
        <v>8691897534</v>
      </c>
      <c r="H5772" s="123">
        <v>17144.767595691599</v>
      </c>
      <c r="I5772" s="124"/>
    </row>
    <row r="5773" spans="1:9" ht="25.35" customHeight="1">
      <c r="A5773" s="81">
        <v>37610</v>
      </c>
      <c r="B5773" s="80">
        <v>0</v>
      </c>
      <c r="C5773" s="80">
        <v>0</v>
      </c>
      <c r="D5773" s="80">
        <v>0</v>
      </c>
      <c r="E5773" s="80">
        <v>1.9775</v>
      </c>
      <c r="F5773" s="79">
        <v>0</v>
      </c>
      <c r="G5773" s="79">
        <v>8691897534</v>
      </c>
      <c r="H5773" s="123">
        <v>17188.227041915401</v>
      </c>
      <c r="I5773" s="124"/>
    </row>
    <row r="5774" spans="1:9" ht="25.35" customHeight="1">
      <c r="A5774" s="81">
        <v>37609</v>
      </c>
      <c r="B5774" s="80">
        <v>0</v>
      </c>
      <c r="C5774" s="80">
        <v>0</v>
      </c>
      <c r="D5774" s="80">
        <v>0</v>
      </c>
      <c r="E5774" s="80">
        <v>1.9375</v>
      </c>
      <c r="F5774" s="79">
        <v>0</v>
      </c>
      <c r="G5774" s="79">
        <v>8691897534</v>
      </c>
      <c r="H5774" s="123">
        <v>16840.551472125</v>
      </c>
      <c r="I5774" s="124"/>
    </row>
    <row r="5775" spans="1:9" ht="25.35" customHeight="1">
      <c r="A5775" s="81">
        <v>37608</v>
      </c>
      <c r="B5775" s="80">
        <v>0</v>
      </c>
      <c r="C5775" s="80">
        <v>0</v>
      </c>
      <c r="D5775" s="80">
        <v>0</v>
      </c>
      <c r="E5775" s="80">
        <v>1.8925000000000001</v>
      </c>
      <c r="F5775" s="79">
        <v>0</v>
      </c>
      <c r="G5775" s="79">
        <v>8691897534</v>
      </c>
      <c r="H5775" s="123">
        <v>16449.416456110801</v>
      </c>
      <c r="I5775" s="124"/>
    </row>
    <row r="5776" spans="1:9" ht="25.35" customHeight="1">
      <c r="A5776" s="81">
        <v>37607</v>
      </c>
      <c r="B5776" s="80">
        <v>0</v>
      </c>
      <c r="C5776" s="80">
        <v>0</v>
      </c>
      <c r="D5776" s="80">
        <v>0</v>
      </c>
      <c r="E5776" s="80">
        <v>1.9550000000000001</v>
      </c>
      <c r="F5776" s="79">
        <v>0</v>
      </c>
      <c r="G5776" s="79">
        <v>8691897534</v>
      </c>
      <c r="H5776" s="123">
        <v>16992.6600519858</v>
      </c>
      <c r="I5776" s="124"/>
    </row>
    <row r="5777" spans="1:9" ht="25.35" customHeight="1">
      <c r="A5777" s="81">
        <v>37606</v>
      </c>
      <c r="B5777" s="80">
        <v>0</v>
      </c>
      <c r="C5777" s="80">
        <v>0</v>
      </c>
      <c r="D5777" s="80">
        <v>0</v>
      </c>
      <c r="E5777" s="80">
        <v>1.9325000000000001</v>
      </c>
      <c r="F5777" s="79">
        <v>0</v>
      </c>
      <c r="G5777" s="79">
        <v>8691897534</v>
      </c>
      <c r="H5777" s="123">
        <v>16797.092025901198</v>
      </c>
      <c r="I5777" s="124"/>
    </row>
    <row r="5778" spans="1:9" ht="25.35" customHeight="1">
      <c r="A5778" s="81">
        <v>37603</v>
      </c>
      <c r="B5778" s="80">
        <v>0</v>
      </c>
      <c r="C5778" s="80">
        <v>0</v>
      </c>
      <c r="D5778" s="80">
        <v>0</v>
      </c>
      <c r="E5778" s="80">
        <v>1.865</v>
      </c>
      <c r="F5778" s="79">
        <v>0</v>
      </c>
      <c r="G5778" s="79">
        <v>8691897534</v>
      </c>
      <c r="H5778" s="123">
        <v>16210.388983802401</v>
      </c>
      <c r="I5778" s="124"/>
    </row>
    <row r="5779" spans="1:9" ht="25.35" customHeight="1">
      <c r="A5779" s="81">
        <v>37602</v>
      </c>
      <c r="B5779" s="80">
        <v>0</v>
      </c>
      <c r="C5779" s="80">
        <v>0</v>
      </c>
      <c r="D5779" s="80">
        <v>0</v>
      </c>
      <c r="E5779" s="80">
        <v>1.895</v>
      </c>
      <c r="F5779" s="79">
        <v>0</v>
      </c>
      <c r="G5779" s="79">
        <v>8691897534</v>
      </c>
      <c r="H5779" s="123">
        <v>16471.145661145201</v>
      </c>
      <c r="I5779" s="124"/>
    </row>
    <row r="5780" spans="1:9" ht="25.35" customHeight="1">
      <c r="A5780" s="81">
        <v>37601</v>
      </c>
      <c r="B5780" s="80">
        <v>0</v>
      </c>
      <c r="C5780" s="80">
        <v>0</v>
      </c>
      <c r="D5780" s="80">
        <v>0</v>
      </c>
      <c r="E5780" s="80">
        <v>1.9125000000000001</v>
      </c>
      <c r="F5780" s="79">
        <v>0</v>
      </c>
      <c r="G5780" s="79">
        <v>8691897534</v>
      </c>
      <c r="H5780" s="123">
        <v>16623.254241006001</v>
      </c>
      <c r="I5780" s="124"/>
    </row>
    <row r="5781" spans="1:9" ht="25.35" customHeight="1">
      <c r="A5781" s="81">
        <v>37600</v>
      </c>
      <c r="B5781" s="80">
        <v>0</v>
      </c>
      <c r="C5781" s="80">
        <v>0</v>
      </c>
      <c r="D5781" s="80">
        <v>0</v>
      </c>
      <c r="E5781" s="80">
        <v>1.865</v>
      </c>
      <c r="F5781" s="79">
        <v>0</v>
      </c>
      <c r="G5781" s="79">
        <v>8691897534</v>
      </c>
      <c r="H5781" s="123">
        <v>16210.388983802401</v>
      </c>
      <c r="I5781" s="124"/>
    </row>
    <row r="5782" spans="1:9" ht="25.35" customHeight="1">
      <c r="A5782" s="81">
        <v>37599</v>
      </c>
      <c r="B5782" s="80">
        <v>0</v>
      </c>
      <c r="C5782" s="80">
        <v>0</v>
      </c>
      <c r="D5782" s="80">
        <v>0</v>
      </c>
      <c r="E5782" s="80">
        <v>1.92</v>
      </c>
      <c r="F5782" s="79">
        <v>0</v>
      </c>
      <c r="G5782" s="79">
        <v>8691897534</v>
      </c>
      <c r="H5782" s="123">
        <v>16688.4428922642</v>
      </c>
      <c r="I5782" s="124"/>
    </row>
    <row r="5783" spans="1:9" ht="25.35" customHeight="1">
      <c r="A5783" s="81">
        <v>37596</v>
      </c>
      <c r="B5783" s="80">
        <v>0</v>
      </c>
      <c r="C5783" s="80">
        <v>0</v>
      </c>
      <c r="D5783" s="80">
        <v>0</v>
      </c>
      <c r="E5783" s="80">
        <v>1.95</v>
      </c>
      <c r="F5783" s="79">
        <v>0</v>
      </c>
      <c r="G5783" s="79">
        <v>8691897534</v>
      </c>
      <c r="H5783" s="123">
        <v>16949.200605761998</v>
      </c>
      <c r="I5783" s="124"/>
    </row>
    <row r="5784" spans="1:9" ht="25.35" customHeight="1">
      <c r="A5784" s="81">
        <v>37595</v>
      </c>
      <c r="B5784" s="80">
        <v>0</v>
      </c>
      <c r="C5784" s="80">
        <v>0</v>
      </c>
      <c r="D5784" s="80">
        <v>0</v>
      </c>
      <c r="E5784" s="80">
        <v>1.98</v>
      </c>
      <c r="F5784" s="79">
        <v>0</v>
      </c>
      <c r="G5784" s="79">
        <v>8691897534</v>
      </c>
      <c r="H5784" s="123">
        <v>17209.957283104799</v>
      </c>
      <c r="I5784" s="124"/>
    </row>
    <row r="5785" spans="1:9" ht="25.35" customHeight="1">
      <c r="A5785" s="81">
        <v>37594</v>
      </c>
      <c r="B5785" s="80">
        <v>0</v>
      </c>
      <c r="C5785" s="80">
        <v>0</v>
      </c>
      <c r="D5785" s="80">
        <v>0</v>
      </c>
      <c r="E5785" s="80">
        <v>1.9624999999999999</v>
      </c>
      <c r="F5785" s="79">
        <v>0</v>
      </c>
      <c r="G5785" s="79">
        <v>8691897534</v>
      </c>
      <c r="H5785" s="123">
        <v>17057.848703243999</v>
      </c>
      <c r="I5785" s="124"/>
    </row>
    <row r="5786" spans="1:9" ht="25.35" customHeight="1">
      <c r="A5786" s="81">
        <v>37593</v>
      </c>
      <c r="B5786" s="80">
        <v>0</v>
      </c>
      <c r="C5786" s="80">
        <v>0</v>
      </c>
      <c r="D5786" s="80">
        <v>0</v>
      </c>
      <c r="E5786" s="80">
        <v>2.0649999999999999</v>
      </c>
      <c r="F5786" s="79">
        <v>0</v>
      </c>
      <c r="G5786" s="79">
        <v>8691897534</v>
      </c>
      <c r="H5786" s="123">
        <v>17948.7689050644</v>
      </c>
      <c r="I5786" s="124"/>
    </row>
    <row r="5787" spans="1:9" ht="25.35" customHeight="1">
      <c r="A5787" s="81">
        <v>37592</v>
      </c>
      <c r="B5787" s="80">
        <v>0</v>
      </c>
      <c r="C5787" s="80">
        <v>0</v>
      </c>
      <c r="D5787" s="80">
        <v>0</v>
      </c>
      <c r="E5787" s="80">
        <v>2.125</v>
      </c>
      <c r="F5787" s="79">
        <v>0</v>
      </c>
      <c r="G5787" s="79">
        <v>8691897534</v>
      </c>
      <c r="H5787" s="123">
        <v>18470.282259750002</v>
      </c>
      <c r="I5787" s="124"/>
    </row>
    <row r="5788" spans="1:9" ht="25.35" customHeight="1">
      <c r="A5788" s="81">
        <v>37589</v>
      </c>
      <c r="B5788" s="80">
        <v>0</v>
      </c>
      <c r="C5788" s="80">
        <v>0</v>
      </c>
      <c r="D5788" s="80">
        <v>0</v>
      </c>
      <c r="E5788" s="80">
        <v>2.1</v>
      </c>
      <c r="F5788" s="79">
        <v>0</v>
      </c>
      <c r="G5788" s="79">
        <v>8691897534</v>
      </c>
      <c r="H5788" s="123">
        <v>18252.9839924761</v>
      </c>
      <c r="I5788" s="124"/>
    </row>
    <row r="5789" spans="1:9" ht="25.35" customHeight="1">
      <c r="A5789" s="81">
        <v>37588</v>
      </c>
      <c r="B5789" s="80">
        <v>0</v>
      </c>
      <c r="C5789" s="80">
        <v>0</v>
      </c>
      <c r="D5789" s="80">
        <v>0</v>
      </c>
      <c r="E5789" s="80">
        <v>2.14</v>
      </c>
      <c r="F5789" s="79">
        <v>0</v>
      </c>
      <c r="G5789" s="79">
        <v>8691897534</v>
      </c>
      <c r="H5789" s="123">
        <v>18600.6616345763</v>
      </c>
      <c r="I5789" s="124"/>
    </row>
    <row r="5790" spans="1:9" ht="25.35" customHeight="1">
      <c r="A5790" s="81">
        <v>37587</v>
      </c>
      <c r="B5790" s="80">
        <v>0</v>
      </c>
      <c r="C5790" s="80">
        <v>0</v>
      </c>
      <c r="D5790" s="80">
        <v>0</v>
      </c>
      <c r="E5790" s="80">
        <v>2.0874999999999999</v>
      </c>
      <c r="F5790" s="79">
        <v>0</v>
      </c>
      <c r="G5790" s="79">
        <v>8691897534</v>
      </c>
      <c r="H5790" s="123">
        <v>18144.3369311489</v>
      </c>
      <c r="I5790" s="124"/>
    </row>
    <row r="5791" spans="1:9" ht="25.35" customHeight="1">
      <c r="A5791" s="81">
        <v>37586</v>
      </c>
      <c r="B5791" s="80">
        <v>0</v>
      </c>
      <c r="C5791" s="80">
        <v>0</v>
      </c>
      <c r="D5791" s="80">
        <v>0</v>
      </c>
      <c r="E5791" s="80">
        <v>2.0375000000000001</v>
      </c>
      <c r="F5791" s="79">
        <v>0</v>
      </c>
      <c r="G5791" s="79">
        <v>8691897534</v>
      </c>
      <c r="H5791" s="123">
        <v>17709.740396600999</v>
      </c>
      <c r="I5791" s="124"/>
    </row>
    <row r="5792" spans="1:9" ht="25.35" customHeight="1">
      <c r="A5792" s="81">
        <v>37585</v>
      </c>
      <c r="B5792" s="80">
        <v>0</v>
      </c>
      <c r="C5792" s="80">
        <v>0</v>
      </c>
      <c r="D5792" s="80">
        <v>0</v>
      </c>
      <c r="E5792" s="80">
        <v>2.0775000000000001</v>
      </c>
      <c r="F5792" s="79">
        <v>0</v>
      </c>
      <c r="G5792" s="79">
        <v>8691897534</v>
      </c>
      <c r="H5792" s="123">
        <v>18057.4180387013</v>
      </c>
      <c r="I5792" s="124"/>
    </row>
    <row r="5793" spans="1:9" ht="25.35" customHeight="1">
      <c r="A5793" s="81">
        <v>37582</v>
      </c>
      <c r="B5793" s="80">
        <v>0</v>
      </c>
      <c r="C5793" s="80">
        <v>0</v>
      </c>
      <c r="D5793" s="80">
        <v>0</v>
      </c>
      <c r="E5793" s="80">
        <v>2.1274999999999999</v>
      </c>
      <c r="F5793" s="79">
        <v>0</v>
      </c>
      <c r="G5793" s="79">
        <v>8691897534</v>
      </c>
      <c r="H5793" s="123">
        <v>18492.0125009394</v>
      </c>
      <c r="I5793" s="124"/>
    </row>
    <row r="5794" spans="1:9" ht="25.35" customHeight="1">
      <c r="A5794" s="81">
        <v>37581</v>
      </c>
      <c r="B5794" s="80">
        <v>0</v>
      </c>
      <c r="C5794" s="80">
        <v>0</v>
      </c>
      <c r="D5794" s="80">
        <v>0</v>
      </c>
      <c r="E5794" s="80">
        <v>2.1850000000000001</v>
      </c>
      <c r="F5794" s="79">
        <v>0</v>
      </c>
      <c r="G5794" s="79">
        <v>8691897534</v>
      </c>
      <c r="H5794" s="123">
        <v>18991.795614435599</v>
      </c>
      <c r="I5794" s="124"/>
    </row>
    <row r="5795" spans="1:9" ht="25.35" customHeight="1">
      <c r="A5795" s="81">
        <v>37580</v>
      </c>
      <c r="B5795" s="80">
        <v>0</v>
      </c>
      <c r="C5795" s="80">
        <v>0</v>
      </c>
      <c r="D5795" s="80">
        <v>0</v>
      </c>
      <c r="E5795" s="80">
        <v>2.19</v>
      </c>
      <c r="F5795" s="79">
        <v>0</v>
      </c>
      <c r="G5795" s="79">
        <v>8691897534</v>
      </c>
      <c r="H5795" s="123">
        <v>19035.256096814399</v>
      </c>
      <c r="I5795" s="124"/>
    </row>
    <row r="5796" spans="1:9" ht="25.35" customHeight="1">
      <c r="A5796" s="81">
        <v>37579</v>
      </c>
      <c r="B5796" s="80">
        <v>0</v>
      </c>
      <c r="C5796" s="80">
        <v>0</v>
      </c>
      <c r="D5796" s="80">
        <v>0</v>
      </c>
      <c r="E5796" s="80">
        <v>2.14</v>
      </c>
      <c r="F5796" s="79">
        <v>0</v>
      </c>
      <c r="G5796" s="79">
        <v>8691897534</v>
      </c>
      <c r="H5796" s="123">
        <v>18600.6616345763</v>
      </c>
      <c r="I5796" s="124"/>
    </row>
    <row r="5797" spans="1:9" ht="25.35" customHeight="1">
      <c r="A5797" s="81">
        <v>37578</v>
      </c>
      <c r="B5797" s="80">
        <v>0</v>
      </c>
      <c r="C5797" s="80">
        <v>0</v>
      </c>
      <c r="D5797" s="80">
        <v>0</v>
      </c>
      <c r="E5797" s="80">
        <v>2.13</v>
      </c>
      <c r="F5797" s="79">
        <v>0</v>
      </c>
      <c r="G5797" s="79">
        <v>8691897534</v>
      </c>
      <c r="H5797" s="123">
        <v>18513.742742128699</v>
      </c>
      <c r="I5797" s="124"/>
    </row>
    <row r="5798" spans="1:9" ht="25.35" customHeight="1">
      <c r="A5798" s="81">
        <v>37575</v>
      </c>
      <c r="B5798" s="80">
        <v>0</v>
      </c>
      <c r="C5798" s="80">
        <v>0</v>
      </c>
      <c r="D5798" s="80">
        <v>0</v>
      </c>
      <c r="E5798" s="80">
        <v>2.0825</v>
      </c>
      <c r="F5798" s="79">
        <v>0</v>
      </c>
      <c r="G5798" s="79">
        <v>8691897534</v>
      </c>
      <c r="H5798" s="123">
        <v>18100.876448770199</v>
      </c>
      <c r="I5798" s="124"/>
    </row>
    <row r="5799" spans="1:9" ht="25.35" customHeight="1">
      <c r="A5799" s="81">
        <v>37574</v>
      </c>
      <c r="B5799" s="80">
        <v>0</v>
      </c>
      <c r="C5799" s="80">
        <v>0</v>
      </c>
      <c r="D5799" s="80">
        <v>0</v>
      </c>
      <c r="E5799" s="80">
        <v>2.1</v>
      </c>
      <c r="F5799" s="79">
        <v>0</v>
      </c>
      <c r="G5799" s="79">
        <v>8691897534</v>
      </c>
      <c r="H5799" s="123">
        <v>18252.9839924761</v>
      </c>
      <c r="I5799" s="124"/>
    </row>
    <row r="5800" spans="1:9" ht="25.35" customHeight="1">
      <c r="A5800" s="81">
        <v>37573</v>
      </c>
      <c r="B5800" s="80">
        <v>0</v>
      </c>
      <c r="C5800" s="80">
        <v>0</v>
      </c>
      <c r="D5800" s="80">
        <v>0</v>
      </c>
      <c r="E5800" s="80">
        <v>2.0325000000000002</v>
      </c>
      <c r="F5800" s="79">
        <v>0</v>
      </c>
      <c r="G5800" s="79">
        <v>8691897534</v>
      </c>
      <c r="H5800" s="123">
        <v>17666.281986532202</v>
      </c>
      <c r="I5800" s="124"/>
    </row>
    <row r="5801" spans="1:9" ht="25.35" customHeight="1">
      <c r="A5801" s="81">
        <v>37572</v>
      </c>
      <c r="B5801" s="80">
        <v>0</v>
      </c>
      <c r="C5801" s="80">
        <v>0</v>
      </c>
      <c r="D5801" s="80">
        <v>0</v>
      </c>
      <c r="E5801" s="80">
        <v>2.0175000000000001</v>
      </c>
      <c r="F5801" s="79">
        <v>0</v>
      </c>
      <c r="G5801" s="79">
        <v>8691897534</v>
      </c>
      <c r="H5801" s="123">
        <v>17535.902611705798</v>
      </c>
      <c r="I5801" s="124"/>
    </row>
    <row r="5802" spans="1:9" ht="25.35" customHeight="1">
      <c r="A5802" s="81">
        <v>37571</v>
      </c>
      <c r="B5802" s="80">
        <v>0</v>
      </c>
      <c r="C5802" s="80">
        <v>0</v>
      </c>
      <c r="D5802" s="80">
        <v>0</v>
      </c>
      <c r="E5802" s="80">
        <v>1.95</v>
      </c>
      <c r="F5802" s="79">
        <v>0</v>
      </c>
      <c r="G5802" s="79">
        <v>8691897534</v>
      </c>
      <c r="H5802" s="123">
        <v>16949.200605761998</v>
      </c>
      <c r="I5802" s="124"/>
    </row>
    <row r="5803" spans="1:9" ht="25.35" customHeight="1">
      <c r="A5803" s="81">
        <v>37568</v>
      </c>
      <c r="B5803" s="80">
        <v>0</v>
      </c>
      <c r="C5803" s="80">
        <v>0</v>
      </c>
      <c r="D5803" s="80">
        <v>0</v>
      </c>
      <c r="E5803" s="80">
        <v>2.0024999999999999</v>
      </c>
      <c r="F5803" s="79">
        <v>0</v>
      </c>
      <c r="G5803" s="79">
        <v>8691897534</v>
      </c>
      <c r="H5803" s="123">
        <v>17405.525309189401</v>
      </c>
      <c r="I5803" s="124"/>
    </row>
    <row r="5804" spans="1:9" ht="25.35" customHeight="1">
      <c r="A5804" s="81">
        <v>37567</v>
      </c>
      <c r="B5804" s="80">
        <v>0</v>
      </c>
      <c r="C5804" s="80">
        <v>0</v>
      </c>
      <c r="D5804" s="80">
        <v>0</v>
      </c>
      <c r="E5804" s="80">
        <v>1.99</v>
      </c>
      <c r="F5804" s="79">
        <v>0</v>
      </c>
      <c r="G5804" s="79">
        <v>8691897534</v>
      </c>
      <c r="H5804" s="123">
        <v>17296.876175552399</v>
      </c>
      <c r="I5804" s="124"/>
    </row>
    <row r="5805" spans="1:9" ht="25.35" customHeight="1">
      <c r="A5805" s="81">
        <v>37566</v>
      </c>
      <c r="B5805" s="80">
        <v>0</v>
      </c>
      <c r="C5805" s="80">
        <v>0</v>
      </c>
      <c r="D5805" s="80">
        <v>0</v>
      </c>
      <c r="E5805" s="80">
        <v>1.8825000000000001</v>
      </c>
      <c r="F5805" s="79">
        <v>0</v>
      </c>
      <c r="G5805" s="79">
        <v>8691897534</v>
      </c>
      <c r="H5805" s="123">
        <v>16362.497563663201</v>
      </c>
      <c r="I5805" s="124"/>
    </row>
    <row r="5806" spans="1:9" ht="25.35" customHeight="1">
      <c r="A5806" s="81">
        <v>37565</v>
      </c>
      <c r="B5806" s="80">
        <v>0</v>
      </c>
      <c r="C5806" s="80">
        <v>0</v>
      </c>
      <c r="D5806" s="80">
        <v>0</v>
      </c>
      <c r="E5806" s="80">
        <v>1.95</v>
      </c>
      <c r="F5806" s="79">
        <v>0</v>
      </c>
      <c r="G5806" s="79">
        <v>8691897534</v>
      </c>
      <c r="H5806" s="123">
        <v>16949.200605761998</v>
      </c>
      <c r="I5806" s="124"/>
    </row>
    <row r="5807" spans="1:9" ht="25.35" customHeight="1">
      <c r="A5807" s="81">
        <v>37564</v>
      </c>
      <c r="B5807" s="80">
        <v>0</v>
      </c>
      <c r="C5807" s="80">
        <v>0</v>
      </c>
      <c r="D5807" s="80">
        <v>0</v>
      </c>
      <c r="E5807" s="80">
        <v>1.9450000000000001</v>
      </c>
      <c r="F5807" s="79">
        <v>0</v>
      </c>
      <c r="G5807" s="79">
        <v>8691897534</v>
      </c>
      <c r="H5807" s="123">
        <v>16905.7411595382</v>
      </c>
      <c r="I5807" s="124"/>
    </row>
    <row r="5808" spans="1:9" ht="25.35" customHeight="1">
      <c r="A5808" s="81">
        <v>37561</v>
      </c>
      <c r="B5808" s="80">
        <v>0</v>
      </c>
      <c r="C5808" s="80">
        <v>0</v>
      </c>
      <c r="D5808" s="80">
        <v>0</v>
      </c>
      <c r="E5808" s="80">
        <v>1.81</v>
      </c>
      <c r="F5808" s="79">
        <v>0</v>
      </c>
      <c r="G5808" s="79">
        <v>8691897534</v>
      </c>
      <c r="H5808" s="123">
        <v>15732.3340391856</v>
      </c>
      <c r="I5808" s="124"/>
    </row>
    <row r="5809" spans="1:9" ht="25.35" customHeight="1">
      <c r="A5809" s="81">
        <v>37560</v>
      </c>
      <c r="B5809" s="80">
        <v>0</v>
      </c>
      <c r="C5809" s="80">
        <v>0</v>
      </c>
      <c r="D5809" s="80">
        <v>0</v>
      </c>
      <c r="E5809" s="80">
        <v>1.8149999999999999</v>
      </c>
      <c r="F5809" s="79">
        <v>0</v>
      </c>
      <c r="G5809" s="79">
        <v>8691897534</v>
      </c>
      <c r="H5809" s="123">
        <v>15775.794521564399</v>
      </c>
      <c r="I5809" s="124"/>
    </row>
    <row r="5810" spans="1:9" ht="25.35" customHeight="1">
      <c r="A5810" s="81">
        <v>37559</v>
      </c>
      <c r="B5810" s="80">
        <v>0</v>
      </c>
      <c r="C5810" s="80">
        <v>0</v>
      </c>
      <c r="D5810" s="80">
        <v>0</v>
      </c>
      <c r="E5810" s="80">
        <v>1.82</v>
      </c>
      <c r="F5810" s="79">
        <v>0</v>
      </c>
      <c r="G5810" s="79">
        <v>8691897534</v>
      </c>
      <c r="H5810" s="123">
        <v>15819.2539677882</v>
      </c>
      <c r="I5810" s="124"/>
    </row>
    <row r="5811" spans="1:9" ht="25.35" customHeight="1">
      <c r="A5811" s="81">
        <v>37558</v>
      </c>
      <c r="B5811" s="80">
        <v>0</v>
      </c>
      <c r="C5811" s="80">
        <v>0</v>
      </c>
      <c r="D5811" s="80">
        <v>0</v>
      </c>
      <c r="E5811" s="80">
        <v>1.82</v>
      </c>
      <c r="F5811" s="79">
        <v>0</v>
      </c>
      <c r="G5811" s="79">
        <v>8691897534</v>
      </c>
      <c r="H5811" s="123">
        <v>15819.2539677882</v>
      </c>
      <c r="I5811" s="124"/>
    </row>
    <row r="5812" spans="1:9" ht="25.35" customHeight="1">
      <c r="A5812" s="81">
        <v>37557</v>
      </c>
      <c r="B5812" s="80">
        <v>0</v>
      </c>
      <c r="C5812" s="80">
        <v>0</v>
      </c>
      <c r="D5812" s="80">
        <v>0</v>
      </c>
      <c r="E5812" s="80">
        <v>1.9424999999999999</v>
      </c>
      <c r="F5812" s="79">
        <v>0</v>
      </c>
      <c r="G5812" s="79">
        <v>8691897534</v>
      </c>
      <c r="H5812" s="123">
        <v>16884.010918348798</v>
      </c>
      <c r="I5812" s="124"/>
    </row>
    <row r="5813" spans="1:9" ht="25.35" customHeight="1">
      <c r="A5813" s="81">
        <v>37554</v>
      </c>
      <c r="B5813" s="80">
        <v>0</v>
      </c>
      <c r="C5813" s="80">
        <v>0</v>
      </c>
      <c r="D5813" s="80">
        <v>0</v>
      </c>
      <c r="E5813" s="80">
        <v>1.845</v>
      </c>
      <c r="F5813" s="79">
        <v>0</v>
      </c>
      <c r="G5813" s="79">
        <v>8691897534</v>
      </c>
      <c r="H5813" s="123">
        <v>16036.5511989072</v>
      </c>
      <c r="I5813" s="124"/>
    </row>
    <row r="5814" spans="1:9" ht="25.35" customHeight="1">
      <c r="A5814" s="81">
        <v>37553</v>
      </c>
      <c r="B5814" s="80">
        <v>0</v>
      </c>
      <c r="C5814" s="80">
        <v>0</v>
      </c>
      <c r="D5814" s="80">
        <v>0</v>
      </c>
      <c r="E5814" s="80">
        <v>1.83</v>
      </c>
      <c r="F5814" s="79">
        <v>0</v>
      </c>
      <c r="G5814" s="79">
        <v>8691897534</v>
      </c>
      <c r="H5814" s="123">
        <v>15906.1728602358</v>
      </c>
      <c r="I5814" s="124"/>
    </row>
    <row r="5815" spans="1:9" ht="25.35" customHeight="1">
      <c r="A5815" s="81">
        <v>37552</v>
      </c>
      <c r="B5815" s="80">
        <v>0</v>
      </c>
      <c r="C5815" s="80">
        <v>0</v>
      </c>
      <c r="D5815" s="80">
        <v>0</v>
      </c>
      <c r="E5815" s="80">
        <v>1.7849999999999999</v>
      </c>
      <c r="F5815" s="79">
        <v>0</v>
      </c>
      <c r="G5815" s="79">
        <v>8691897534</v>
      </c>
      <c r="H5815" s="123">
        <v>15515.036808066599</v>
      </c>
      <c r="I5815" s="124"/>
    </row>
    <row r="5816" spans="1:9" ht="25.35" customHeight="1">
      <c r="A5816" s="81">
        <v>37551</v>
      </c>
      <c r="B5816" s="80">
        <v>0</v>
      </c>
      <c r="C5816" s="80">
        <v>0</v>
      </c>
      <c r="D5816" s="80">
        <v>0</v>
      </c>
      <c r="E5816" s="80">
        <v>1.845</v>
      </c>
      <c r="F5816" s="79">
        <v>0</v>
      </c>
      <c r="G5816" s="79">
        <v>8691897534</v>
      </c>
      <c r="H5816" s="123">
        <v>16036.5511989072</v>
      </c>
      <c r="I5816" s="124"/>
    </row>
    <row r="5817" spans="1:9" ht="25.35" customHeight="1">
      <c r="A5817" s="81">
        <v>37550</v>
      </c>
      <c r="B5817" s="80">
        <v>0</v>
      </c>
      <c r="C5817" s="80">
        <v>0</v>
      </c>
      <c r="D5817" s="80">
        <v>0</v>
      </c>
      <c r="E5817" s="80">
        <v>1.87</v>
      </c>
      <c r="F5817" s="79">
        <v>0</v>
      </c>
      <c r="G5817" s="79">
        <v>8691897534</v>
      </c>
      <c r="H5817" s="123">
        <v>16253.848430026201</v>
      </c>
      <c r="I5817" s="124"/>
    </row>
    <row r="5818" spans="1:9" ht="25.35" customHeight="1">
      <c r="A5818" s="81">
        <v>37547</v>
      </c>
      <c r="B5818" s="80">
        <v>0</v>
      </c>
      <c r="C5818" s="80">
        <v>0</v>
      </c>
      <c r="D5818" s="80">
        <v>0</v>
      </c>
      <c r="E5818" s="80">
        <v>1.8149999999999999</v>
      </c>
      <c r="F5818" s="79">
        <v>0</v>
      </c>
      <c r="G5818" s="79">
        <v>8691897534</v>
      </c>
      <c r="H5818" s="123">
        <v>15775.794521564399</v>
      </c>
      <c r="I5818" s="124"/>
    </row>
    <row r="5819" spans="1:9" ht="25.35" customHeight="1">
      <c r="A5819" s="81">
        <v>37546</v>
      </c>
      <c r="B5819" s="80">
        <v>0</v>
      </c>
      <c r="C5819" s="80">
        <v>0</v>
      </c>
      <c r="D5819" s="80">
        <v>0</v>
      </c>
      <c r="E5819" s="80">
        <v>1.825</v>
      </c>
      <c r="F5819" s="79">
        <v>0</v>
      </c>
      <c r="G5819" s="79">
        <v>8691897534</v>
      </c>
      <c r="H5819" s="123">
        <v>15862.713414012</v>
      </c>
      <c r="I5819" s="124"/>
    </row>
    <row r="5820" spans="1:9" ht="25.35" customHeight="1">
      <c r="A5820" s="81">
        <v>37545</v>
      </c>
      <c r="B5820" s="80">
        <v>0</v>
      </c>
      <c r="C5820" s="80">
        <v>0</v>
      </c>
      <c r="D5820" s="80">
        <v>0</v>
      </c>
      <c r="E5820" s="80">
        <v>1.7649999999999999</v>
      </c>
      <c r="F5820" s="79">
        <v>0</v>
      </c>
      <c r="G5820" s="79">
        <v>8691897534</v>
      </c>
      <c r="H5820" s="123">
        <v>15341.199023171401</v>
      </c>
      <c r="I5820" s="124"/>
    </row>
    <row r="5821" spans="1:9" ht="25.35" customHeight="1">
      <c r="A5821" s="81">
        <v>37544</v>
      </c>
      <c r="B5821" s="80">
        <v>0</v>
      </c>
      <c r="C5821" s="80">
        <v>0</v>
      </c>
      <c r="D5821" s="80">
        <v>0</v>
      </c>
      <c r="E5821" s="80">
        <v>1.8</v>
      </c>
      <c r="F5821" s="79">
        <v>0</v>
      </c>
      <c r="G5821" s="79">
        <v>8691897534</v>
      </c>
      <c r="H5821" s="123">
        <v>15645.415146738</v>
      </c>
      <c r="I5821" s="124"/>
    </row>
    <row r="5822" spans="1:9" ht="25.35" customHeight="1">
      <c r="A5822" s="81">
        <v>37543</v>
      </c>
      <c r="B5822" s="80">
        <v>0</v>
      </c>
      <c r="C5822" s="80">
        <v>0</v>
      </c>
      <c r="D5822" s="80">
        <v>0</v>
      </c>
      <c r="E5822" s="80">
        <v>1.7075</v>
      </c>
      <c r="F5822" s="79">
        <v>0</v>
      </c>
      <c r="G5822" s="79">
        <v>8691897534</v>
      </c>
      <c r="H5822" s="123">
        <v>14841.4148735202</v>
      </c>
      <c r="I5822" s="124"/>
    </row>
    <row r="5823" spans="1:9" ht="25.35" customHeight="1">
      <c r="A5823" s="81">
        <v>37540</v>
      </c>
      <c r="B5823" s="80">
        <v>0</v>
      </c>
      <c r="C5823" s="80">
        <v>0</v>
      </c>
      <c r="D5823" s="80">
        <v>0</v>
      </c>
      <c r="E5823" s="80">
        <v>1.75</v>
      </c>
      <c r="F5823" s="79">
        <v>0</v>
      </c>
      <c r="G5823" s="79">
        <v>8691897534</v>
      </c>
      <c r="H5823" s="123">
        <v>15210.8206845</v>
      </c>
      <c r="I5823" s="124"/>
    </row>
    <row r="5824" spans="1:9" ht="25.35" customHeight="1">
      <c r="A5824" s="81">
        <v>37539</v>
      </c>
      <c r="B5824" s="80">
        <v>0</v>
      </c>
      <c r="C5824" s="80">
        <v>0</v>
      </c>
      <c r="D5824" s="80">
        <v>0</v>
      </c>
      <c r="E5824" s="80">
        <v>1.7150000000000001</v>
      </c>
      <c r="F5824" s="79">
        <v>0</v>
      </c>
      <c r="G5824" s="79">
        <v>8691897534</v>
      </c>
      <c r="H5824" s="123">
        <v>14906.6045609334</v>
      </c>
      <c r="I5824" s="124"/>
    </row>
    <row r="5825" spans="1:9" ht="25.35" customHeight="1">
      <c r="A5825" s="81">
        <v>37538</v>
      </c>
      <c r="B5825" s="80">
        <v>0</v>
      </c>
      <c r="C5825" s="80">
        <v>0</v>
      </c>
      <c r="D5825" s="80">
        <v>0</v>
      </c>
      <c r="E5825" s="80">
        <v>1.645</v>
      </c>
      <c r="F5825" s="79">
        <v>0</v>
      </c>
      <c r="G5825" s="79">
        <v>8691897534</v>
      </c>
      <c r="H5825" s="123">
        <v>14298.1712776452</v>
      </c>
      <c r="I5825" s="124"/>
    </row>
    <row r="5826" spans="1:9" ht="25.35" customHeight="1">
      <c r="A5826" s="81">
        <v>37537</v>
      </c>
      <c r="B5826" s="80">
        <v>0</v>
      </c>
      <c r="C5826" s="80">
        <v>0</v>
      </c>
      <c r="D5826" s="80">
        <v>0</v>
      </c>
      <c r="E5826" s="80">
        <v>1.55</v>
      </c>
      <c r="F5826" s="79">
        <v>0</v>
      </c>
      <c r="G5826" s="79">
        <v>8691897534</v>
      </c>
      <c r="H5826" s="123">
        <v>13472.440763238001</v>
      </c>
      <c r="I5826" s="124"/>
    </row>
    <row r="5827" spans="1:9" ht="25.35" customHeight="1">
      <c r="A5827" s="81">
        <v>37536</v>
      </c>
      <c r="B5827" s="80">
        <v>0</v>
      </c>
      <c r="C5827" s="80">
        <v>0</v>
      </c>
      <c r="D5827" s="80">
        <v>0</v>
      </c>
      <c r="E5827" s="80">
        <v>1.54</v>
      </c>
      <c r="F5827" s="79">
        <v>0</v>
      </c>
      <c r="G5827" s="79">
        <v>8691897534</v>
      </c>
      <c r="H5827" s="123">
        <v>13385.5218707904</v>
      </c>
      <c r="I5827" s="124"/>
    </row>
    <row r="5828" spans="1:9" ht="25.35" customHeight="1">
      <c r="A5828" s="81">
        <v>37533</v>
      </c>
      <c r="B5828" s="80">
        <v>0</v>
      </c>
      <c r="C5828" s="80">
        <v>0</v>
      </c>
      <c r="D5828" s="80">
        <v>0</v>
      </c>
      <c r="E5828" s="80">
        <v>1.6274999999999999</v>
      </c>
      <c r="F5828" s="79">
        <v>0</v>
      </c>
      <c r="G5828" s="79">
        <v>8691897534</v>
      </c>
      <c r="H5828" s="123">
        <v>14146.0637339394</v>
      </c>
      <c r="I5828" s="124"/>
    </row>
    <row r="5829" spans="1:9" ht="25.35" customHeight="1">
      <c r="A5829" s="81">
        <v>37532</v>
      </c>
      <c r="B5829" s="80">
        <v>0</v>
      </c>
      <c r="C5829" s="80">
        <v>0</v>
      </c>
      <c r="D5829" s="80">
        <v>0</v>
      </c>
      <c r="E5829" s="80">
        <v>1.71</v>
      </c>
      <c r="F5829" s="79">
        <v>0</v>
      </c>
      <c r="G5829" s="79">
        <v>8691897534</v>
      </c>
      <c r="H5829" s="123">
        <v>14863.1451147096</v>
      </c>
      <c r="I5829" s="124"/>
    </row>
    <row r="5830" spans="1:9" ht="25.35" customHeight="1">
      <c r="A5830" s="81">
        <v>37531</v>
      </c>
      <c r="B5830" s="80">
        <v>0</v>
      </c>
      <c r="C5830" s="80">
        <v>0</v>
      </c>
      <c r="D5830" s="80">
        <v>0</v>
      </c>
      <c r="E5830" s="80">
        <v>1.7324999999999999</v>
      </c>
      <c r="F5830" s="79">
        <v>0</v>
      </c>
      <c r="G5830" s="79">
        <v>8691897534</v>
      </c>
      <c r="H5830" s="123">
        <v>15058.7121046392</v>
      </c>
      <c r="I5830" s="124"/>
    </row>
    <row r="5831" spans="1:9" ht="25.35" customHeight="1">
      <c r="A5831" s="81">
        <v>37530</v>
      </c>
      <c r="B5831" s="80">
        <v>0</v>
      </c>
      <c r="C5831" s="80">
        <v>0</v>
      </c>
      <c r="D5831" s="80">
        <v>0</v>
      </c>
      <c r="E5831" s="80">
        <v>1.6875</v>
      </c>
      <c r="F5831" s="79">
        <v>0</v>
      </c>
      <c r="G5831" s="79">
        <v>8691897534</v>
      </c>
      <c r="H5831" s="123">
        <v>14667.577088624999</v>
      </c>
      <c r="I5831" s="124"/>
    </row>
    <row r="5832" spans="1:9" ht="25.35" customHeight="1">
      <c r="A5832" s="81">
        <v>37529</v>
      </c>
      <c r="B5832" s="80">
        <v>0</v>
      </c>
      <c r="C5832" s="80">
        <v>0</v>
      </c>
      <c r="D5832" s="80">
        <v>0</v>
      </c>
      <c r="E5832" s="80">
        <v>1.645</v>
      </c>
      <c r="F5832" s="79">
        <v>0</v>
      </c>
      <c r="G5832" s="79">
        <v>8691897534</v>
      </c>
      <c r="H5832" s="123">
        <v>14298.1712776452</v>
      </c>
      <c r="I5832" s="124"/>
    </row>
    <row r="5833" spans="1:9" ht="25.35" customHeight="1">
      <c r="A5833" s="81">
        <v>37526</v>
      </c>
      <c r="B5833" s="80">
        <v>0</v>
      </c>
      <c r="C5833" s="80">
        <v>0</v>
      </c>
      <c r="D5833" s="80">
        <v>0</v>
      </c>
      <c r="E5833" s="80">
        <v>1.75</v>
      </c>
      <c r="F5833" s="79">
        <v>0</v>
      </c>
      <c r="G5833" s="79">
        <v>8691897534</v>
      </c>
      <c r="H5833" s="123">
        <v>15210.8206845</v>
      </c>
      <c r="I5833" s="124"/>
    </row>
    <row r="5834" spans="1:9" ht="25.35" customHeight="1">
      <c r="A5834" s="81">
        <v>37525</v>
      </c>
      <c r="B5834" s="80">
        <v>0</v>
      </c>
      <c r="C5834" s="80">
        <v>0</v>
      </c>
      <c r="D5834" s="80">
        <v>0</v>
      </c>
      <c r="E5834" s="80">
        <v>1.6725000000000001</v>
      </c>
      <c r="F5834" s="79">
        <v>0</v>
      </c>
      <c r="G5834" s="79">
        <v>8691897534</v>
      </c>
      <c r="H5834" s="123">
        <v>14537.198749953601</v>
      </c>
      <c r="I5834" s="124"/>
    </row>
    <row r="5835" spans="1:9" ht="25.35" customHeight="1">
      <c r="A5835" s="81">
        <v>37524</v>
      </c>
      <c r="B5835" s="80">
        <v>0</v>
      </c>
      <c r="C5835" s="80">
        <v>0</v>
      </c>
      <c r="D5835" s="80">
        <v>0</v>
      </c>
      <c r="E5835" s="80">
        <v>1.54</v>
      </c>
      <c r="F5835" s="79">
        <v>0</v>
      </c>
      <c r="G5835" s="79">
        <v>8691897534</v>
      </c>
      <c r="H5835" s="123">
        <v>13385.5218707904</v>
      </c>
      <c r="I5835" s="124"/>
    </row>
    <row r="5836" spans="1:9" ht="25.35" customHeight="1">
      <c r="A5836" s="81">
        <v>37523</v>
      </c>
      <c r="B5836" s="80">
        <v>0</v>
      </c>
      <c r="C5836" s="80">
        <v>0</v>
      </c>
      <c r="D5836" s="80">
        <v>0</v>
      </c>
      <c r="E5836" s="80">
        <v>1.625</v>
      </c>
      <c r="F5836" s="79">
        <v>0</v>
      </c>
      <c r="G5836" s="79">
        <v>8691897534</v>
      </c>
      <c r="H5836" s="123">
        <v>14124.33349275</v>
      </c>
      <c r="I5836" s="124"/>
    </row>
    <row r="5837" spans="1:9" ht="25.35" customHeight="1">
      <c r="A5837" s="81">
        <v>37522</v>
      </c>
      <c r="B5837" s="80">
        <v>0</v>
      </c>
      <c r="C5837" s="80">
        <v>0</v>
      </c>
      <c r="D5837" s="80">
        <v>0</v>
      </c>
      <c r="E5837" s="80">
        <v>1.7224999999999999</v>
      </c>
      <c r="F5837" s="79">
        <v>0</v>
      </c>
      <c r="G5837" s="79">
        <v>8691897534</v>
      </c>
      <c r="H5837" s="123">
        <v>14971.7932121916</v>
      </c>
      <c r="I5837" s="124"/>
    </row>
    <row r="5838" spans="1:9" ht="25.35" customHeight="1">
      <c r="A5838" s="81">
        <v>37519</v>
      </c>
      <c r="B5838" s="80">
        <v>0</v>
      </c>
      <c r="C5838" s="80">
        <v>0</v>
      </c>
      <c r="D5838" s="80">
        <v>0</v>
      </c>
      <c r="E5838" s="80">
        <v>1.8174999999999999</v>
      </c>
      <c r="F5838" s="79">
        <v>0</v>
      </c>
      <c r="G5838" s="79">
        <v>8691897534</v>
      </c>
      <c r="H5838" s="123">
        <v>15797.5237265988</v>
      </c>
      <c r="I5838" s="124"/>
    </row>
    <row r="5839" spans="1:9" ht="25.35" customHeight="1">
      <c r="A5839" s="81">
        <v>37518</v>
      </c>
      <c r="B5839" s="80">
        <v>0</v>
      </c>
      <c r="C5839" s="80">
        <v>0</v>
      </c>
      <c r="D5839" s="80">
        <v>0</v>
      </c>
      <c r="E5839" s="80">
        <v>1.84</v>
      </c>
      <c r="F5839" s="79">
        <v>0</v>
      </c>
      <c r="G5839" s="79">
        <v>8691897534</v>
      </c>
      <c r="H5839" s="123">
        <v>15993.0917526834</v>
      </c>
      <c r="I5839" s="124"/>
    </row>
    <row r="5840" spans="1:9" ht="25.35" customHeight="1">
      <c r="A5840" s="81">
        <v>37517</v>
      </c>
      <c r="B5840" s="80">
        <v>0</v>
      </c>
      <c r="C5840" s="80">
        <v>0</v>
      </c>
      <c r="D5840" s="80">
        <v>0</v>
      </c>
      <c r="E5840" s="80">
        <v>1.8975</v>
      </c>
      <c r="F5840" s="79">
        <v>0</v>
      </c>
      <c r="G5840" s="79">
        <v>8691897534</v>
      </c>
      <c r="H5840" s="123">
        <v>16492.875902334599</v>
      </c>
      <c r="I5840" s="124"/>
    </row>
    <row r="5841" spans="1:9" ht="25.35" customHeight="1">
      <c r="A5841" s="81">
        <v>37516</v>
      </c>
      <c r="B5841" s="80">
        <v>0</v>
      </c>
      <c r="C5841" s="80">
        <v>0</v>
      </c>
      <c r="D5841" s="80">
        <v>0</v>
      </c>
      <c r="E5841" s="80">
        <v>1.93</v>
      </c>
      <c r="F5841" s="79">
        <v>0</v>
      </c>
      <c r="G5841" s="79">
        <v>8691897534</v>
      </c>
      <c r="H5841" s="123">
        <v>16775.3617847118</v>
      </c>
      <c r="I5841" s="124"/>
    </row>
    <row r="5842" spans="1:9" ht="25.35" customHeight="1">
      <c r="A5842" s="81">
        <v>37515</v>
      </c>
      <c r="B5842" s="80">
        <v>0</v>
      </c>
      <c r="C5842" s="80">
        <v>0</v>
      </c>
      <c r="D5842" s="80">
        <v>0</v>
      </c>
      <c r="E5842" s="80">
        <v>1.9750000000000001</v>
      </c>
      <c r="F5842" s="79">
        <v>0</v>
      </c>
      <c r="G5842" s="79">
        <v>8691897534</v>
      </c>
      <c r="H5842" s="123">
        <v>17166.497836881001</v>
      </c>
      <c r="I5842" s="124"/>
    </row>
    <row r="5843" spans="1:9" ht="25.35" customHeight="1">
      <c r="A5843" s="81">
        <v>37512</v>
      </c>
      <c r="B5843" s="80">
        <v>0</v>
      </c>
      <c r="C5843" s="80">
        <v>0</v>
      </c>
      <c r="D5843" s="80">
        <v>0</v>
      </c>
      <c r="E5843" s="80">
        <v>1.95</v>
      </c>
      <c r="F5843" s="79">
        <v>0</v>
      </c>
      <c r="G5843" s="79">
        <v>8691897534</v>
      </c>
      <c r="H5843" s="123">
        <v>16949.200605761998</v>
      </c>
      <c r="I5843" s="124"/>
    </row>
    <row r="5844" spans="1:9" ht="25.35" customHeight="1">
      <c r="A5844" s="81">
        <v>37511</v>
      </c>
      <c r="B5844" s="80">
        <v>0</v>
      </c>
      <c r="C5844" s="80">
        <v>0</v>
      </c>
      <c r="D5844" s="80">
        <v>0</v>
      </c>
      <c r="E5844" s="80">
        <v>1.99</v>
      </c>
      <c r="F5844" s="79">
        <v>0</v>
      </c>
      <c r="G5844" s="79">
        <v>8691897534</v>
      </c>
      <c r="H5844" s="123">
        <v>17296.876175552399</v>
      </c>
      <c r="I5844" s="124"/>
    </row>
    <row r="5845" spans="1:9" ht="25.35" customHeight="1">
      <c r="A5845" s="81">
        <v>37510</v>
      </c>
      <c r="B5845" s="80">
        <v>0</v>
      </c>
      <c r="C5845" s="80">
        <v>0</v>
      </c>
      <c r="D5845" s="80">
        <v>0</v>
      </c>
      <c r="E5845" s="80">
        <v>2.06</v>
      </c>
      <c r="F5845" s="79">
        <v>0</v>
      </c>
      <c r="G5845" s="79">
        <v>8691897534</v>
      </c>
      <c r="H5845" s="123">
        <v>17905.308422685601</v>
      </c>
      <c r="I5845" s="124"/>
    </row>
    <row r="5846" spans="1:9" ht="25.35" customHeight="1">
      <c r="A5846" s="81">
        <v>37509</v>
      </c>
      <c r="B5846" s="80">
        <v>0</v>
      </c>
      <c r="C5846" s="80">
        <v>0</v>
      </c>
      <c r="D5846" s="80">
        <v>0</v>
      </c>
      <c r="E5846" s="80">
        <v>1.9975000000000001</v>
      </c>
      <c r="F5846" s="79">
        <v>0</v>
      </c>
      <c r="G5846" s="79">
        <v>8691897534</v>
      </c>
      <c r="H5846" s="123">
        <v>17362.064826810602</v>
      </c>
      <c r="I5846" s="124"/>
    </row>
    <row r="5847" spans="1:9" ht="25.35" customHeight="1">
      <c r="A5847" s="81">
        <v>37508</v>
      </c>
      <c r="B5847" s="80">
        <v>0</v>
      </c>
      <c r="C5847" s="80">
        <v>0</v>
      </c>
      <c r="D5847" s="80">
        <v>0</v>
      </c>
      <c r="E5847" s="80">
        <v>1.895</v>
      </c>
      <c r="F5847" s="79">
        <v>0</v>
      </c>
      <c r="G5847" s="79">
        <v>8691897534</v>
      </c>
      <c r="H5847" s="123">
        <v>16471.145661145201</v>
      </c>
      <c r="I5847" s="124"/>
    </row>
    <row r="5848" spans="1:9" ht="25.35" customHeight="1">
      <c r="A5848" s="81">
        <v>37505</v>
      </c>
      <c r="B5848" s="80">
        <v>0</v>
      </c>
      <c r="C5848" s="80">
        <v>0</v>
      </c>
      <c r="D5848" s="80">
        <v>0</v>
      </c>
      <c r="E5848" s="80">
        <v>1.9524999999999999</v>
      </c>
      <c r="F5848" s="79">
        <v>0</v>
      </c>
      <c r="G5848" s="79">
        <v>8691897534</v>
      </c>
      <c r="H5848" s="123">
        <v>16970.929810796399</v>
      </c>
      <c r="I5848" s="124"/>
    </row>
    <row r="5849" spans="1:9" ht="25.35" customHeight="1">
      <c r="A5849" s="81">
        <v>37504</v>
      </c>
      <c r="B5849" s="80">
        <v>0</v>
      </c>
      <c r="C5849" s="80">
        <v>0</v>
      </c>
      <c r="D5849" s="80">
        <v>0</v>
      </c>
      <c r="E5849" s="80">
        <v>1.88</v>
      </c>
      <c r="F5849" s="79">
        <v>0</v>
      </c>
      <c r="G5849" s="79">
        <v>8691897534</v>
      </c>
      <c r="H5849" s="123">
        <v>16340.767322473799</v>
      </c>
      <c r="I5849" s="124"/>
    </row>
    <row r="5850" spans="1:9" ht="25.35" customHeight="1">
      <c r="A5850" s="81">
        <v>37503</v>
      </c>
      <c r="B5850" s="80">
        <v>0</v>
      </c>
      <c r="C5850" s="80">
        <v>0</v>
      </c>
      <c r="D5850" s="80">
        <v>0</v>
      </c>
      <c r="E5850" s="80">
        <v>1.91</v>
      </c>
      <c r="F5850" s="79">
        <v>0</v>
      </c>
      <c r="G5850" s="79">
        <v>8691897534</v>
      </c>
      <c r="H5850" s="123">
        <v>16601.5239998166</v>
      </c>
      <c r="I5850" s="124"/>
    </row>
    <row r="5851" spans="1:9" ht="25.35" customHeight="1">
      <c r="A5851" s="81">
        <v>37502</v>
      </c>
      <c r="B5851" s="80">
        <v>0</v>
      </c>
      <c r="C5851" s="80">
        <v>0</v>
      </c>
      <c r="D5851" s="80">
        <v>0</v>
      </c>
      <c r="E5851" s="80">
        <v>1.8875</v>
      </c>
      <c r="F5851" s="79">
        <v>0</v>
      </c>
      <c r="G5851" s="79">
        <v>8691897534</v>
      </c>
      <c r="H5851" s="123">
        <v>16405.957009886999</v>
      </c>
      <c r="I5851" s="124"/>
    </row>
    <row r="5852" spans="1:9" ht="25.35" customHeight="1">
      <c r="A5852" s="81">
        <v>37501</v>
      </c>
      <c r="B5852" s="80">
        <v>0</v>
      </c>
      <c r="C5852" s="80">
        <v>0</v>
      </c>
      <c r="D5852" s="80">
        <v>0</v>
      </c>
      <c r="E5852" s="80">
        <v>1.9924999999999999</v>
      </c>
      <c r="F5852" s="79">
        <v>0</v>
      </c>
      <c r="G5852" s="79">
        <v>8691897534</v>
      </c>
      <c r="H5852" s="123">
        <v>17318.6053805868</v>
      </c>
      <c r="I5852" s="124"/>
    </row>
    <row r="5853" spans="1:9" ht="25.35" customHeight="1">
      <c r="A5853" s="81">
        <v>37498</v>
      </c>
      <c r="B5853" s="80">
        <v>0</v>
      </c>
      <c r="C5853" s="80">
        <v>0</v>
      </c>
      <c r="D5853" s="80">
        <v>0</v>
      </c>
      <c r="E5853" s="80">
        <v>2</v>
      </c>
      <c r="F5853" s="79">
        <v>0</v>
      </c>
      <c r="G5853" s="79">
        <v>8691897534</v>
      </c>
      <c r="H5853" s="123">
        <v>17383.795067999999</v>
      </c>
      <c r="I5853" s="124"/>
    </row>
    <row r="5854" spans="1:9" ht="25.35" customHeight="1">
      <c r="A5854" s="81">
        <v>37497</v>
      </c>
      <c r="B5854" s="80">
        <v>0</v>
      </c>
      <c r="C5854" s="80">
        <v>0</v>
      </c>
      <c r="D5854" s="80">
        <v>0</v>
      </c>
      <c r="E5854" s="80">
        <v>2.0299999999999998</v>
      </c>
      <c r="F5854" s="79">
        <v>0</v>
      </c>
      <c r="G5854" s="79">
        <v>8691897534</v>
      </c>
      <c r="H5854" s="123">
        <v>17644.5517453428</v>
      </c>
      <c r="I5854" s="124"/>
    </row>
    <row r="5855" spans="1:9" ht="25.35" customHeight="1">
      <c r="A5855" s="81">
        <v>37496</v>
      </c>
      <c r="B5855" s="80">
        <v>0</v>
      </c>
      <c r="C5855" s="80">
        <v>0</v>
      </c>
      <c r="D5855" s="80">
        <v>0</v>
      </c>
      <c r="E5855" s="80">
        <v>2.0499999999999998</v>
      </c>
      <c r="F5855" s="79">
        <v>0</v>
      </c>
      <c r="G5855" s="79">
        <v>8691897534</v>
      </c>
      <c r="H5855" s="123">
        <v>17818.389530238001</v>
      </c>
      <c r="I5855" s="124"/>
    </row>
    <row r="5856" spans="1:9" ht="25.35" customHeight="1">
      <c r="A5856" s="81">
        <v>37495</v>
      </c>
      <c r="B5856" s="80">
        <v>0</v>
      </c>
      <c r="C5856" s="80">
        <v>0</v>
      </c>
      <c r="D5856" s="80">
        <v>0</v>
      </c>
      <c r="E5856" s="80">
        <v>2.2000000000000002</v>
      </c>
      <c r="F5856" s="79">
        <v>0</v>
      </c>
      <c r="G5856" s="79">
        <v>8691897534</v>
      </c>
      <c r="H5856" s="123">
        <v>19122.174989261999</v>
      </c>
      <c r="I5856" s="124"/>
    </row>
    <row r="5857" spans="1:9" ht="25.35" customHeight="1">
      <c r="A5857" s="81">
        <v>37491</v>
      </c>
      <c r="B5857" s="80">
        <v>0</v>
      </c>
      <c r="C5857" s="80">
        <v>0</v>
      </c>
      <c r="D5857" s="80">
        <v>0</v>
      </c>
      <c r="E5857" s="80">
        <v>2.14</v>
      </c>
      <c r="F5857" s="79">
        <v>0</v>
      </c>
      <c r="G5857" s="79">
        <v>8691897534</v>
      </c>
      <c r="H5857" s="123">
        <v>18600.6616345763</v>
      </c>
      <c r="I5857" s="124"/>
    </row>
    <row r="5858" spans="1:9" ht="25.35" customHeight="1">
      <c r="A5858" s="81">
        <v>37490</v>
      </c>
      <c r="B5858" s="80">
        <v>0</v>
      </c>
      <c r="C5858" s="80">
        <v>0</v>
      </c>
      <c r="D5858" s="80">
        <v>0</v>
      </c>
      <c r="E5858" s="80">
        <v>2.14</v>
      </c>
      <c r="F5858" s="79">
        <v>0</v>
      </c>
      <c r="G5858" s="79">
        <v>8691897534</v>
      </c>
      <c r="H5858" s="123">
        <v>18600.6616345763</v>
      </c>
      <c r="I5858" s="124"/>
    </row>
    <row r="5859" spans="1:9" ht="25.35" customHeight="1">
      <c r="A5859" s="81">
        <v>37489</v>
      </c>
      <c r="B5859" s="80">
        <v>0</v>
      </c>
      <c r="C5859" s="80">
        <v>0</v>
      </c>
      <c r="D5859" s="80">
        <v>0</v>
      </c>
      <c r="E5859" s="80">
        <v>2.13</v>
      </c>
      <c r="F5859" s="79">
        <v>0</v>
      </c>
      <c r="G5859" s="79">
        <v>8691897534</v>
      </c>
      <c r="H5859" s="123">
        <v>18513.742742128699</v>
      </c>
      <c r="I5859" s="124"/>
    </row>
    <row r="5860" spans="1:9" ht="25.35" customHeight="1">
      <c r="A5860" s="81">
        <v>37488</v>
      </c>
      <c r="B5860" s="80">
        <v>0</v>
      </c>
      <c r="C5860" s="80">
        <v>0</v>
      </c>
      <c r="D5860" s="80">
        <v>0</v>
      </c>
      <c r="E5860" s="80">
        <v>2.1675</v>
      </c>
      <c r="F5860" s="79">
        <v>0</v>
      </c>
      <c r="G5860" s="79">
        <v>8691897534</v>
      </c>
      <c r="H5860" s="123">
        <v>18839.688070729801</v>
      </c>
      <c r="I5860" s="124"/>
    </row>
    <row r="5861" spans="1:9" ht="25.35" customHeight="1">
      <c r="A5861" s="81">
        <v>37487</v>
      </c>
      <c r="B5861" s="80">
        <v>0</v>
      </c>
      <c r="C5861" s="80">
        <v>0</v>
      </c>
      <c r="D5861" s="80">
        <v>0</v>
      </c>
      <c r="E5861" s="80">
        <v>2.2400000000000002</v>
      </c>
      <c r="F5861" s="79">
        <v>0</v>
      </c>
      <c r="G5861" s="79">
        <v>8691897534</v>
      </c>
      <c r="H5861" s="123">
        <v>19469.8505590524</v>
      </c>
      <c r="I5861" s="124"/>
    </row>
    <row r="5862" spans="1:9" ht="25.35" customHeight="1">
      <c r="A5862" s="81">
        <v>37484</v>
      </c>
      <c r="B5862" s="80">
        <v>0</v>
      </c>
      <c r="C5862" s="80">
        <v>0</v>
      </c>
      <c r="D5862" s="80">
        <v>0</v>
      </c>
      <c r="E5862" s="80">
        <v>2.2050000000000001</v>
      </c>
      <c r="F5862" s="79">
        <v>0</v>
      </c>
      <c r="G5862" s="79">
        <v>8691897534</v>
      </c>
      <c r="H5862" s="123">
        <v>19165.6333993308</v>
      </c>
      <c r="I5862" s="124"/>
    </row>
    <row r="5863" spans="1:9" ht="25.35" customHeight="1">
      <c r="A5863" s="81">
        <v>37483</v>
      </c>
      <c r="B5863" s="80">
        <v>0</v>
      </c>
      <c r="C5863" s="80">
        <v>0</v>
      </c>
      <c r="D5863" s="80">
        <v>0</v>
      </c>
      <c r="E5863" s="80">
        <v>2.0750000000000002</v>
      </c>
      <c r="F5863" s="79">
        <v>0</v>
      </c>
      <c r="G5863" s="79">
        <v>8691897534</v>
      </c>
      <c r="H5863" s="123">
        <v>18035.687797512001</v>
      </c>
      <c r="I5863" s="124"/>
    </row>
    <row r="5864" spans="1:9" ht="25.35" customHeight="1">
      <c r="A5864" s="81">
        <v>37482</v>
      </c>
      <c r="B5864" s="80">
        <v>0</v>
      </c>
      <c r="C5864" s="80">
        <v>0</v>
      </c>
      <c r="D5864" s="80">
        <v>0</v>
      </c>
      <c r="E5864" s="80">
        <v>1.9575</v>
      </c>
      <c r="F5864" s="79">
        <v>0</v>
      </c>
      <c r="G5864" s="79">
        <v>8691897534</v>
      </c>
      <c r="H5864" s="123">
        <v>17014.389257020201</v>
      </c>
      <c r="I5864" s="124"/>
    </row>
    <row r="5865" spans="1:9" ht="25.35" customHeight="1">
      <c r="A5865" s="81">
        <v>37481</v>
      </c>
      <c r="B5865" s="80">
        <v>0</v>
      </c>
      <c r="C5865" s="80">
        <v>0</v>
      </c>
      <c r="D5865" s="80">
        <v>0</v>
      </c>
      <c r="E5865" s="80">
        <v>1.9550000000000001</v>
      </c>
      <c r="F5865" s="79">
        <v>0</v>
      </c>
      <c r="G5865" s="79">
        <v>8691897534</v>
      </c>
      <c r="H5865" s="123">
        <v>16992.6600519858</v>
      </c>
      <c r="I5865" s="124"/>
    </row>
    <row r="5866" spans="1:9" ht="25.35" customHeight="1">
      <c r="A5866" s="81">
        <v>37480</v>
      </c>
      <c r="B5866" s="80">
        <v>0</v>
      </c>
      <c r="C5866" s="80">
        <v>0</v>
      </c>
      <c r="D5866" s="80">
        <v>0</v>
      </c>
      <c r="E5866" s="80">
        <v>1.91</v>
      </c>
      <c r="F5866" s="79">
        <v>0</v>
      </c>
      <c r="G5866" s="79">
        <v>8691897534</v>
      </c>
      <c r="H5866" s="123">
        <v>16601.5239998166</v>
      </c>
      <c r="I5866" s="124"/>
    </row>
    <row r="5867" spans="1:9" ht="25.35" customHeight="1">
      <c r="A5867" s="81">
        <v>37477</v>
      </c>
      <c r="B5867" s="80">
        <v>0</v>
      </c>
      <c r="C5867" s="80">
        <v>0</v>
      </c>
      <c r="D5867" s="80">
        <v>0</v>
      </c>
      <c r="E5867" s="80">
        <v>2.0074999999999998</v>
      </c>
      <c r="F5867" s="79">
        <v>0</v>
      </c>
      <c r="G5867" s="79">
        <v>8691897534</v>
      </c>
      <c r="H5867" s="123">
        <v>17448.983719258202</v>
      </c>
      <c r="I5867" s="124"/>
    </row>
    <row r="5868" spans="1:9" ht="25.35" customHeight="1">
      <c r="A5868" s="81">
        <v>37476</v>
      </c>
      <c r="B5868" s="80">
        <v>0</v>
      </c>
      <c r="C5868" s="80">
        <v>0</v>
      </c>
      <c r="D5868" s="80">
        <v>0</v>
      </c>
      <c r="E5868" s="80">
        <v>1.97</v>
      </c>
      <c r="F5868" s="79">
        <v>0</v>
      </c>
      <c r="G5868" s="79">
        <v>8691897534</v>
      </c>
      <c r="H5868" s="123">
        <v>17123.038390657199</v>
      </c>
      <c r="I5868" s="124"/>
    </row>
    <row r="5869" spans="1:9" ht="25.35" customHeight="1">
      <c r="A5869" s="81">
        <v>37475</v>
      </c>
      <c r="B5869" s="80">
        <v>0</v>
      </c>
      <c r="C5869" s="80">
        <v>0</v>
      </c>
      <c r="D5869" s="80">
        <v>0</v>
      </c>
      <c r="E5869" s="80">
        <v>1.93</v>
      </c>
      <c r="F5869" s="79">
        <v>0</v>
      </c>
      <c r="G5869" s="79">
        <v>8691897534</v>
      </c>
      <c r="H5869" s="123">
        <v>16775.3617847118</v>
      </c>
      <c r="I5869" s="124"/>
    </row>
    <row r="5870" spans="1:9" ht="25.35" customHeight="1">
      <c r="A5870" s="81">
        <v>37474</v>
      </c>
      <c r="B5870" s="80">
        <v>0</v>
      </c>
      <c r="C5870" s="80">
        <v>0</v>
      </c>
      <c r="D5870" s="80">
        <v>0</v>
      </c>
      <c r="E5870" s="80">
        <v>1.9775</v>
      </c>
      <c r="F5870" s="79">
        <v>0</v>
      </c>
      <c r="G5870" s="79">
        <v>8691897534</v>
      </c>
      <c r="H5870" s="123">
        <v>17188.227041915401</v>
      </c>
      <c r="I5870" s="124"/>
    </row>
    <row r="5871" spans="1:9" ht="25.35" customHeight="1">
      <c r="A5871" s="81">
        <v>37473</v>
      </c>
      <c r="B5871" s="80">
        <v>0</v>
      </c>
      <c r="C5871" s="80">
        <v>0</v>
      </c>
      <c r="D5871" s="80">
        <v>0</v>
      </c>
      <c r="E5871" s="80">
        <v>1.8825000000000001</v>
      </c>
      <c r="F5871" s="79">
        <v>0</v>
      </c>
      <c r="G5871" s="79">
        <v>8691897534</v>
      </c>
      <c r="H5871" s="123">
        <v>16362.497563663201</v>
      </c>
      <c r="I5871" s="124"/>
    </row>
    <row r="5872" spans="1:9" ht="25.35" customHeight="1">
      <c r="A5872" s="81">
        <v>37470</v>
      </c>
      <c r="B5872" s="80">
        <v>0</v>
      </c>
      <c r="C5872" s="80">
        <v>0</v>
      </c>
      <c r="D5872" s="80">
        <v>0</v>
      </c>
      <c r="E5872" s="80">
        <v>1.91</v>
      </c>
      <c r="F5872" s="79">
        <v>0</v>
      </c>
      <c r="G5872" s="79">
        <v>8691897534</v>
      </c>
      <c r="H5872" s="123">
        <v>16601.5239998166</v>
      </c>
      <c r="I5872" s="124"/>
    </row>
    <row r="5873" spans="1:9" ht="25.35" customHeight="1">
      <c r="A5873" s="81">
        <v>37469</v>
      </c>
      <c r="B5873" s="80">
        <v>0</v>
      </c>
      <c r="C5873" s="80">
        <v>0</v>
      </c>
      <c r="D5873" s="80">
        <v>0</v>
      </c>
      <c r="E5873" s="80">
        <v>1.8625</v>
      </c>
      <c r="F5873" s="79">
        <v>0</v>
      </c>
      <c r="G5873" s="79">
        <v>8691897534</v>
      </c>
      <c r="H5873" s="123">
        <v>16188.658742613001</v>
      </c>
      <c r="I5873" s="124"/>
    </row>
    <row r="5874" spans="1:9" ht="25.35" customHeight="1">
      <c r="A5874" s="81">
        <v>37468</v>
      </c>
      <c r="B5874" s="80">
        <v>0</v>
      </c>
      <c r="C5874" s="80">
        <v>0</v>
      </c>
      <c r="D5874" s="80">
        <v>0</v>
      </c>
      <c r="E5874" s="80">
        <v>2.0150000000000001</v>
      </c>
      <c r="F5874" s="79">
        <v>0</v>
      </c>
      <c r="G5874" s="79">
        <v>8691897534</v>
      </c>
      <c r="H5874" s="123">
        <v>17514.174442826301</v>
      </c>
      <c r="I5874" s="124"/>
    </row>
    <row r="5875" spans="1:9" ht="25.35" customHeight="1">
      <c r="A5875" s="81">
        <v>37467</v>
      </c>
      <c r="B5875" s="80">
        <v>0</v>
      </c>
      <c r="C5875" s="80">
        <v>0</v>
      </c>
      <c r="D5875" s="80">
        <v>0</v>
      </c>
      <c r="E5875" s="80">
        <v>1.9875</v>
      </c>
      <c r="F5875" s="79">
        <v>0</v>
      </c>
      <c r="G5875" s="79">
        <v>8691897534</v>
      </c>
      <c r="H5875" s="123">
        <v>17275.145934363001</v>
      </c>
      <c r="I5875" s="124"/>
    </row>
    <row r="5876" spans="1:9" ht="25.35" customHeight="1">
      <c r="A5876" s="81">
        <v>37466</v>
      </c>
      <c r="B5876" s="80">
        <v>0</v>
      </c>
      <c r="C5876" s="80">
        <v>0</v>
      </c>
      <c r="D5876" s="80">
        <v>0</v>
      </c>
      <c r="E5876" s="80">
        <v>2.02</v>
      </c>
      <c r="F5876" s="79">
        <v>0</v>
      </c>
      <c r="G5876" s="79">
        <v>8691897534</v>
      </c>
      <c r="H5876" s="123">
        <v>17557.6328528952</v>
      </c>
      <c r="I5876" s="124"/>
    </row>
    <row r="5877" spans="1:9" ht="25.35" customHeight="1">
      <c r="A5877" s="81">
        <v>37463</v>
      </c>
      <c r="B5877" s="80">
        <v>0</v>
      </c>
      <c r="C5877" s="80">
        <v>0</v>
      </c>
      <c r="D5877" s="80">
        <v>0</v>
      </c>
      <c r="E5877" s="80">
        <v>1.8674999999999999</v>
      </c>
      <c r="F5877" s="79">
        <v>0</v>
      </c>
      <c r="G5877" s="79">
        <v>8691897534</v>
      </c>
      <c r="H5877" s="123">
        <v>16232.118188836799</v>
      </c>
      <c r="I5877" s="124"/>
    </row>
    <row r="5878" spans="1:9" ht="25.35" customHeight="1">
      <c r="A5878" s="81">
        <v>37462</v>
      </c>
      <c r="B5878" s="80">
        <v>0</v>
      </c>
      <c r="C5878" s="80">
        <v>0</v>
      </c>
      <c r="D5878" s="80">
        <v>0</v>
      </c>
      <c r="E5878" s="80">
        <v>1.99</v>
      </c>
      <c r="F5878" s="79">
        <v>0</v>
      </c>
      <c r="G5878" s="79">
        <v>8691897534</v>
      </c>
      <c r="H5878" s="123">
        <v>17296.876175552399</v>
      </c>
      <c r="I5878" s="124"/>
    </row>
    <row r="5879" spans="1:9" ht="25.35" customHeight="1">
      <c r="A5879" s="81">
        <v>37461</v>
      </c>
      <c r="B5879" s="80">
        <v>0</v>
      </c>
      <c r="C5879" s="80">
        <v>0</v>
      </c>
      <c r="D5879" s="80">
        <v>0</v>
      </c>
      <c r="E5879" s="80">
        <v>2.11</v>
      </c>
      <c r="F5879" s="79">
        <v>0</v>
      </c>
      <c r="G5879" s="79">
        <v>8691897534</v>
      </c>
      <c r="H5879" s="123">
        <v>18339.9028849237</v>
      </c>
      <c r="I5879" s="124"/>
    </row>
    <row r="5880" spans="1:9" ht="25.35" customHeight="1">
      <c r="A5880" s="81">
        <v>37460</v>
      </c>
      <c r="B5880" s="80">
        <v>0</v>
      </c>
      <c r="C5880" s="80">
        <v>0</v>
      </c>
      <c r="D5880" s="80">
        <v>0</v>
      </c>
      <c r="E5880" s="80">
        <v>2.14</v>
      </c>
      <c r="F5880" s="79">
        <v>0</v>
      </c>
      <c r="G5880" s="79">
        <v>8691897534</v>
      </c>
      <c r="H5880" s="123">
        <v>18600.6616345763</v>
      </c>
      <c r="I5880" s="124"/>
    </row>
    <row r="5881" spans="1:9" ht="25.35" customHeight="1">
      <c r="A5881" s="81">
        <v>37459</v>
      </c>
      <c r="B5881" s="80">
        <v>0</v>
      </c>
      <c r="C5881" s="80">
        <v>0</v>
      </c>
      <c r="D5881" s="80">
        <v>0</v>
      </c>
      <c r="E5881" s="80">
        <v>2.2250000000000001</v>
      </c>
      <c r="F5881" s="79">
        <v>0</v>
      </c>
      <c r="G5881" s="79">
        <v>8691897534</v>
      </c>
      <c r="H5881" s="123">
        <v>19339.471184226099</v>
      </c>
      <c r="I5881" s="124"/>
    </row>
    <row r="5882" spans="1:9" ht="25.35" customHeight="1">
      <c r="A5882" s="81">
        <v>37456</v>
      </c>
      <c r="B5882" s="80">
        <v>0</v>
      </c>
      <c r="C5882" s="80">
        <v>0</v>
      </c>
      <c r="D5882" s="80">
        <v>0</v>
      </c>
      <c r="E5882" s="80">
        <v>2.3250000000000002</v>
      </c>
      <c r="F5882" s="79">
        <v>0</v>
      </c>
      <c r="G5882" s="79">
        <v>8691897534</v>
      </c>
      <c r="H5882" s="123">
        <v>20208.662181012001</v>
      </c>
      <c r="I5882" s="124"/>
    </row>
    <row r="5883" spans="1:9" ht="25.35" customHeight="1">
      <c r="A5883" s="81">
        <v>37455</v>
      </c>
      <c r="B5883" s="80">
        <v>0</v>
      </c>
      <c r="C5883" s="80">
        <v>0</v>
      </c>
      <c r="D5883" s="80">
        <v>0</v>
      </c>
      <c r="E5883" s="80">
        <v>2.5125000000000002</v>
      </c>
      <c r="F5883" s="79">
        <v>0</v>
      </c>
      <c r="G5883" s="79">
        <v>8691897534</v>
      </c>
      <c r="H5883" s="123">
        <v>21838.392968636999</v>
      </c>
      <c r="I5883" s="124"/>
    </row>
    <row r="5884" spans="1:9" ht="25.35" customHeight="1">
      <c r="A5884" s="81">
        <v>37454</v>
      </c>
      <c r="B5884" s="80">
        <v>0</v>
      </c>
      <c r="C5884" s="80">
        <v>0</v>
      </c>
      <c r="D5884" s="80">
        <v>0</v>
      </c>
      <c r="E5884" s="80">
        <v>2.3824999999999998</v>
      </c>
      <c r="F5884" s="79">
        <v>0</v>
      </c>
      <c r="G5884" s="79">
        <v>8691897534</v>
      </c>
      <c r="H5884" s="123">
        <v>20708.445294508201</v>
      </c>
      <c r="I5884" s="124"/>
    </row>
    <row r="5885" spans="1:9" ht="25.35" customHeight="1">
      <c r="A5885" s="81">
        <v>37453</v>
      </c>
      <c r="B5885" s="80">
        <v>0</v>
      </c>
      <c r="C5885" s="80">
        <v>0</v>
      </c>
      <c r="D5885" s="80">
        <v>0</v>
      </c>
      <c r="E5885" s="80">
        <v>2.33</v>
      </c>
      <c r="F5885" s="79">
        <v>0</v>
      </c>
      <c r="G5885" s="79">
        <v>8691897534</v>
      </c>
      <c r="H5885" s="123">
        <v>20252.120591080798</v>
      </c>
      <c r="I5885" s="124"/>
    </row>
    <row r="5886" spans="1:9" ht="25.35" customHeight="1">
      <c r="A5886" s="81">
        <v>37452</v>
      </c>
      <c r="B5886" s="80">
        <v>0</v>
      </c>
      <c r="C5886" s="80">
        <v>0</v>
      </c>
      <c r="D5886" s="80">
        <v>0</v>
      </c>
      <c r="E5886" s="80">
        <v>2.2200000000000002</v>
      </c>
      <c r="F5886" s="79">
        <v>0</v>
      </c>
      <c r="G5886" s="79">
        <v>8691897534</v>
      </c>
      <c r="H5886" s="123">
        <v>19296.0127741572</v>
      </c>
      <c r="I5886" s="124"/>
    </row>
    <row r="5887" spans="1:9" ht="25.35" customHeight="1">
      <c r="A5887" s="81">
        <v>37449</v>
      </c>
      <c r="B5887" s="80">
        <v>0</v>
      </c>
      <c r="C5887" s="80">
        <v>0</v>
      </c>
      <c r="D5887" s="80">
        <v>0</v>
      </c>
      <c r="E5887" s="80">
        <v>2.415</v>
      </c>
      <c r="F5887" s="79">
        <v>0</v>
      </c>
      <c r="G5887" s="79">
        <v>8691897534</v>
      </c>
      <c r="H5887" s="123">
        <v>20990.9322130404</v>
      </c>
      <c r="I5887" s="124"/>
    </row>
    <row r="5888" spans="1:9" ht="25.35" customHeight="1">
      <c r="A5888" s="81">
        <v>37448</v>
      </c>
      <c r="B5888" s="80">
        <v>0</v>
      </c>
      <c r="C5888" s="80">
        <v>0</v>
      </c>
      <c r="D5888" s="80">
        <v>0</v>
      </c>
      <c r="E5888" s="80">
        <v>2.4049999999999998</v>
      </c>
      <c r="F5888" s="79">
        <v>0</v>
      </c>
      <c r="G5888" s="79">
        <v>8691897534</v>
      </c>
      <c r="H5888" s="123">
        <v>20904.0133205928</v>
      </c>
      <c r="I5888" s="124"/>
    </row>
    <row r="5889" spans="1:9" ht="25.35" customHeight="1">
      <c r="A5889" s="81">
        <v>37447</v>
      </c>
      <c r="B5889" s="80">
        <v>0</v>
      </c>
      <c r="C5889" s="80">
        <v>0</v>
      </c>
      <c r="D5889" s="80">
        <v>0</v>
      </c>
      <c r="E5889" s="80">
        <v>2.4950000000000001</v>
      </c>
      <c r="F5889" s="79">
        <v>0</v>
      </c>
      <c r="G5889" s="79">
        <v>8691897534</v>
      </c>
      <c r="H5889" s="123">
        <v>21686.2833526213</v>
      </c>
      <c r="I5889" s="124"/>
    </row>
    <row r="5890" spans="1:9" ht="25.35" customHeight="1">
      <c r="A5890" s="81">
        <v>37446</v>
      </c>
      <c r="B5890" s="80">
        <v>0</v>
      </c>
      <c r="C5890" s="80">
        <v>0</v>
      </c>
      <c r="D5890" s="80">
        <v>0</v>
      </c>
      <c r="E5890" s="80">
        <v>2.5</v>
      </c>
      <c r="F5890" s="79">
        <v>0</v>
      </c>
      <c r="G5890" s="79">
        <v>8691897534</v>
      </c>
      <c r="H5890" s="123">
        <v>21729.743835000001</v>
      </c>
      <c r="I5890" s="124"/>
    </row>
    <row r="5891" spans="1:9" ht="25.35" customHeight="1">
      <c r="A5891" s="81">
        <v>37445</v>
      </c>
      <c r="B5891" s="80">
        <v>0</v>
      </c>
      <c r="C5891" s="80">
        <v>0</v>
      </c>
      <c r="D5891" s="80">
        <v>0</v>
      </c>
      <c r="E5891" s="80">
        <v>2.5499999999999998</v>
      </c>
      <c r="F5891" s="79">
        <v>0</v>
      </c>
      <c r="G5891" s="79">
        <v>8691897534</v>
      </c>
      <c r="H5891" s="123">
        <v>22164.338297237999</v>
      </c>
      <c r="I5891" s="124"/>
    </row>
    <row r="5892" spans="1:9" ht="25.35" customHeight="1">
      <c r="A5892" s="81">
        <v>37442</v>
      </c>
      <c r="B5892" s="80">
        <v>0</v>
      </c>
      <c r="C5892" s="80">
        <v>0</v>
      </c>
      <c r="D5892" s="80">
        <v>0</v>
      </c>
      <c r="E5892" s="80">
        <v>2.5</v>
      </c>
      <c r="F5892" s="79">
        <v>0</v>
      </c>
      <c r="G5892" s="79">
        <v>8691897534</v>
      </c>
      <c r="H5892" s="123">
        <v>21729.743835000001</v>
      </c>
      <c r="I5892" s="124"/>
    </row>
    <row r="5893" spans="1:9" ht="25.35" customHeight="1">
      <c r="A5893" s="81">
        <v>37441</v>
      </c>
      <c r="B5893" s="80">
        <v>0</v>
      </c>
      <c r="C5893" s="80">
        <v>0</v>
      </c>
      <c r="D5893" s="80">
        <v>0</v>
      </c>
      <c r="E5893" s="80">
        <v>2.4375</v>
      </c>
      <c r="F5893" s="79">
        <v>0</v>
      </c>
      <c r="G5893" s="79">
        <v>8691897534</v>
      </c>
      <c r="H5893" s="123">
        <v>21186.500239124998</v>
      </c>
      <c r="I5893" s="124"/>
    </row>
    <row r="5894" spans="1:9" ht="25.35" customHeight="1">
      <c r="A5894" s="81">
        <v>37440</v>
      </c>
      <c r="B5894" s="80">
        <v>0</v>
      </c>
      <c r="C5894" s="80">
        <v>0</v>
      </c>
      <c r="D5894" s="80">
        <v>0</v>
      </c>
      <c r="E5894" s="80">
        <v>2.36</v>
      </c>
      <c r="F5894" s="79">
        <v>0</v>
      </c>
      <c r="G5894" s="79">
        <v>8691897534</v>
      </c>
      <c r="H5894" s="123">
        <v>20512.877268423701</v>
      </c>
      <c r="I5894" s="124"/>
    </row>
    <row r="5895" spans="1:9" ht="25.35" customHeight="1">
      <c r="A5895" s="81">
        <v>37439</v>
      </c>
      <c r="B5895" s="80">
        <v>0</v>
      </c>
      <c r="C5895" s="80">
        <v>0</v>
      </c>
      <c r="D5895" s="80">
        <v>0</v>
      </c>
      <c r="E5895" s="80">
        <v>2.46</v>
      </c>
      <c r="F5895" s="79">
        <v>0</v>
      </c>
      <c r="G5895" s="79">
        <v>8691897534</v>
      </c>
      <c r="H5895" s="123">
        <v>21382.0682652096</v>
      </c>
      <c r="I5895" s="124"/>
    </row>
    <row r="5896" spans="1:9" ht="25.35" customHeight="1">
      <c r="A5896" s="81">
        <v>37438</v>
      </c>
      <c r="B5896" s="80">
        <v>0</v>
      </c>
      <c r="C5896" s="80">
        <v>0</v>
      </c>
      <c r="D5896" s="80">
        <v>0</v>
      </c>
      <c r="E5896" s="80">
        <v>2.5449999999999999</v>
      </c>
      <c r="F5896" s="79">
        <v>0</v>
      </c>
      <c r="G5896" s="79">
        <v>8691897534</v>
      </c>
      <c r="H5896" s="123">
        <v>22120.8798871691</v>
      </c>
      <c r="I5896" s="124"/>
    </row>
    <row r="5897" spans="1:9" ht="25.35" customHeight="1">
      <c r="A5897" s="81">
        <v>37435</v>
      </c>
      <c r="B5897" s="80">
        <v>0</v>
      </c>
      <c r="C5897" s="80">
        <v>0</v>
      </c>
      <c r="D5897" s="80">
        <v>0</v>
      </c>
      <c r="E5897" s="80">
        <v>2.52</v>
      </c>
      <c r="F5897" s="79">
        <v>0</v>
      </c>
      <c r="G5897" s="79">
        <v>8691897534</v>
      </c>
      <c r="H5897" s="123">
        <v>21903.581619895202</v>
      </c>
      <c r="I5897" s="124"/>
    </row>
    <row r="5898" spans="1:9" ht="25.35" customHeight="1">
      <c r="A5898" s="81">
        <v>37434</v>
      </c>
      <c r="B5898" s="80">
        <v>0</v>
      </c>
      <c r="C5898" s="80">
        <v>0</v>
      </c>
      <c r="D5898" s="80">
        <v>0</v>
      </c>
      <c r="E5898" s="80">
        <v>2.42</v>
      </c>
      <c r="F5898" s="79">
        <v>0</v>
      </c>
      <c r="G5898" s="79">
        <v>8691897534</v>
      </c>
      <c r="H5898" s="123">
        <v>21034.392695419101</v>
      </c>
      <c r="I5898" s="124"/>
    </row>
    <row r="5899" spans="1:9" ht="25.35" customHeight="1">
      <c r="A5899" s="81">
        <v>37433</v>
      </c>
      <c r="B5899" s="80">
        <v>0</v>
      </c>
      <c r="C5899" s="80">
        <v>0</v>
      </c>
      <c r="D5899" s="80">
        <v>0</v>
      </c>
      <c r="E5899" s="80">
        <v>2.41</v>
      </c>
      <c r="F5899" s="79">
        <v>0</v>
      </c>
      <c r="G5899" s="79">
        <v>8691897534</v>
      </c>
      <c r="H5899" s="123">
        <v>20947.473802971501</v>
      </c>
      <c r="I5899" s="124"/>
    </row>
    <row r="5900" spans="1:9" ht="25.35" customHeight="1">
      <c r="A5900" s="81">
        <v>37432</v>
      </c>
      <c r="B5900" s="80">
        <v>0</v>
      </c>
      <c r="C5900" s="80">
        <v>0</v>
      </c>
      <c r="D5900" s="80">
        <v>0</v>
      </c>
      <c r="E5900" s="80">
        <v>2.46</v>
      </c>
      <c r="F5900" s="79">
        <v>0</v>
      </c>
      <c r="G5900" s="79">
        <v>8691897534</v>
      </c>
      <c r="H5900" s="123">
        <v>21382.0682652096</v>
      </c>
      <c r="I5900" s="124"/>
    </row>
    <row r="5901" spans="1:9" ht="25.35" customHeight="1">
      <c r="A5901" s="81">
        <v>37431</v>
      </c>
      <c r="B5901" s="80">
        <v>0</v>
      </c>
      <c r="C5901" s="80">
        <v>0</v>
      </c>
      <c r="D5901" s="80">
        <v>0</v>
      </c>
      <c r="E5901" s="80">
        <v>2.4449999999999998</v>
      </c>
      <c r="F5901" s="79">
        <v>0</v>
      </c>
      <c r="G5901" s="79">
        <v>8691897534</v>
      </c>
      <c r="H5901" s="123">
        <v>21251.6888903832</v>
      </c>
      <c r="I5901" s="124"/>
    </row>
    <row r="5902" spans="1:9" ht="25.35" customHeight="1">
      <c r="A5902" s="81">
        <v>37428</v>
      </c>
      <c r="B5902" s="80">
        <v>0</v>
      </c>
      <c r="C5902" s="80">
        <v>0</v>
      </c>
      <c r="D5902" s="80">
        <v>0</v>
      </c>
      <c r="E5902" s="80">
        <v>2.4775</v>
      </c>
      <c r="F5902" s="79">
        <v>0</v>
      </c>
      <c r="G5902" s="79">
        <v>8691897534</v>
      </c>
      <c r="H5902" s="123">
        <v>21534.175808915399</v>
      </c>
      <c r="I5902" s="124"/>
    </row>
    <row r="5903" spans="1:9" ht="25.35" customHeight="1">
      <c r="A5903" s="81">
        <v>37427</v>
      </c>
      <c r="B5903" s="80">
        <v>0</v>
      </c>
      <c r="C5903" s="80">
        <v>0</v>
      </c>
      <c r="D5903" s="80">
        <v>0</v>
      </c>
      <c r="E5903" s="80">
        <v>2.5</v>
      </c>
      <c r="F5903" s="79">
        <v>0</v>
      </c>
      <c r="G5903" s="79">
        <v>8691897534</v>
      </c>
      <c r="H5903" s="123">
        <v>21729.743835000001</v>
      </c>
      <c r="I5903" s="124"/>
    </row>
    <row r="5904" spans="1:9" ht="25.35" customHeight="1">
      <c r="A5904" s="81">
        <v>37426</v>
      </c>
      <c r="B5904" s="80">
        <v>0</v>
      </c>
      <c r="C5904" s="80">
        <v>0</v>
      </c>
      <c r="D5904" s="80">
        <v>0</v>
      </c>
      <c r="E5904" s="80">
        <v>2.5825</v>
      </c>
      <c r="F5904" s="79">
        <v>0</v>
      </c>
      <c r="G5904" s="79">
        <v>8691897534</v>
      </c>
      <c r="H5904" s="123">
        <v>22446.825215770201</v>
      </c>
      <c r="I5904" s="124"/>
    </row>
    <row r="5905" spans="1:9" ht="25.35" customHeight="1">
      <c r="A5905" s="81">
        <v>37425</v>
      </c>
      <c r="B5905" s="80">
        <v>0</v>
      </c>
      <c r="C5905" s="80">
        <v>0</v>
      </c>
      <c r="D5905" s="80">
        <v>0</v>
      </c>
      <c r="E5905" s="80">
        <v>2.5750000000000002</v>
      </c>
      <c r="F5905" s="79">
        <v>0</v>
      </c>
      <c r="G5905" s="79">
        <v>8691897534</v>
      </c>
      <c r="H5905" s="123">
        <v>22381.636564511999</v>
      </c>
      <c r="I5905" s="124"/>
    </row>
    <row r="5906" spans="1:9" ht="25.35" customHeight="1">
      <c r="A5906" s="81">
        <v>37424</v>
      </c>
      <c r="B5906" s="80">
        <v>0</v>
      </c>
      <c r="C5906" s="80">
        <v>0</v>
      </c>
      <c r="D5906" s="80">
        <v>0</v>
      </c>
      <c r="E5906" s="80">
        <v>2.63</v>
      </c>
      <c r="F5906" s="79">
        <v>0</v>
      </c>
      <c r="G5906" s="79">
        <v>8691897534</v>
      </c>
      <c r="H5906" s="123">
        <v>22859.691509128701</v>
      </c>
      <c r="I5906" s="124"/>
    </row>
    <row r="5907" spans="1:9" ht="25.35" customHeight="1">
      <c r="A5907" s="81">
        <v>37421</v>
      </c>
      <c r="B5907" s="80">
        <v>0</v>
      </c>
      <c r="C5907" s="80">
        <v>0</v>
      </c>
      <c r="D5907" s="80">
        <v>0</v>
      </c>
      <c r="E5907" s="80">
        <v>2.62</v>
      </c>
      <c r="F5907" s="79">
        <v>0</v>
      </c>
      <c r="G5907" s="79">
        <v>8691897534</v>
      </c>
      <c r="H5907" s="123">
        <v>22772.770544371298</v>
      </c>
      <c r="I5907" s="124"/>
    </row>
    <row r="5908" spans="1:9" ht="25.35" customHeight="1">
      <c r="A5908" s="81">
        <v>37420</v>
      </c>
      <c r="B5908" s="80">
        <v>0</v>
      </c>
      <c r="C5908" s="80">
        <v>0</v>
      </c>
      <c r="D5908" s="80">
        <v>0</v>
      </c>
      <c r="E5908" s="80">
        <v>2.7149999999999999</v>
      </c>
      <c r="F5908" s="79">
        <v>0</v>
      </c>
      <c r="G5908" s="79">
        <v>8691897534</v>
      </c>
      <c r="H5908" s="123">
        <v>23598.5010587785</v>
      </c>
      <c r="I5908" s="124"/>
    </row>
    <row r="5909" spans="1:9" ht="25.35" customHeight="1">
      <c r="A5909" s="81">
        <v>37419</v>
      </c>
      <c r="B5909" s="80">
        <v>0</v>
      </c>
      <c r="C5909" s="80">
        <v>0</v>
      </c>
      <c r="D5909" s="80">
        <v>0</v>
      </c>
      <c r="E5909" s="80">
        <v>2.75</v>
      </c>
      <c r="F5909" s="79">
        <v>0</v>
      </c>
      <c r="G5909" s="79">
        <v>8691897534</v>
      </c>
      <c r="H5909" s="123">
        <v>23902.718218499998</v>
      </c>
      <c r="I5909" s="124"/>
    </row>
    <row r="5910" spans="1:9" ht="25.35" customHeight="1">
      <c r="A5910" s="81">
        <v>37418</v>
      </c>
      <c r="B5910" s="80">
        <v>0</v>
      </c>
      <c r="C5910" s="80">
        <v>0</v>
      </c>
      <c r="D5910" s="80">
        <v>0</v>
      </c>
      <c r="E5910" s="80">
        <v>2.79</v>
      </c>
      <c r="F5910" s="79">
        <v>0</v>
      </c>
      <c r="G5910" s="79">
        <v>8691897534</v>
      </c>
      <c r="H5910" s="123">
        <v>24250.393788290399</v>
      </c>
      <c r="I5910" s="124"/>
    </row>
    <row r="5911" spans="1:9" ht="25.35" customHeight="1">
      <c r="A5911" s="81">
        <v>37417</v>
      </c>
      <c r="B5911" s="80">
        <v>0</v>
      </c>
      <c r="C5911" s="80">
        <v>0</v>
      </c>
      <c r="D5911" s="80">
        <v>0</v>
      </c>
      <c r="E5911" s="80">
        <v>2.6825000000000001</v>
      </c>
      <c r="F5911" s="79">
        <v>0</v>
      </c>
      <c r="G5911" s="79">
        <v>8691897534</v>
      </c>
      <c r="H5911" s="123">
        <v>23316.014140246301</v>
      </c>
      <c r="I5911" s="124"/>
    </row>
    <row r="5912" spans="1:9" ht="25.35" customHeight="1">
      <c r="A5912" s="81">
        <v>37414</v>
      </c>
      <c r="B5912" s="80">
        <v>0</v>
      </c>
      <c r="C5912" s="80">
        <v>0</v>
      </c>
      <c r="D5912" s="80">
        <v>0</v>
      </c>
      <c r="E5912" s="80">
        <v>2.6375000000000002</v>
      </c>
      <c r="F5912" s="79">
        <v>0</v>
      </c>
      <c r="G5912" s="79">
        <v>8691897534</v>
      </c>
      <c r="H5912" s="123">
        <v>22924.880160387002</v>
      </c>
      <c r="I5912" s="124"/>
    </row>
    <row r="5913" spans="1:9" ht="25.35" customHeight="1">
      <c r="A5913" s="81">
        <v>37413</v>
      </c>
      <c r="B5913" s="80">
        <v>0</v>
      </c>
      <c r="C5913" s="80">
        <v>0</v>
      </c>
      <c r="D5913" s="80">
        <v>0</v>
      </c>
      <c r="E5913" s="80">
        <v>2.67</v>
      </c>
      <c r="F5913" s="79">
        <v>0</v>
      </c>
      <c r="G5913" s="79">
        <v>8691897534</v>
      </c>
      <c r="H5913" s="123">
        <v>23207.367078919098</v>
      </c>
      <c r="I5913" s="124"/>
    </row>
    <row r="5914" spans="1:9" ht="25.35" customHeight="1">
      <c r="A5914" s="81">
        <v>37412</v>
      </c>
      <c r="B5914" s="80">
        <v>0</v>
      </c>
      <c r="C5914" s="80">
        <v>0</v>
      </c>
      <c r="D5914" s="80">
        <v>0</v>
      </c>
      <c r="E5914" s="80">
        <v>2.69</v>
      </c>
      <c r="F5914" s="79">
        <v>0</v>
      </c>
      <c r="G5914" s="79">
        <v>8691897534</v>
      </c>
      <c r="H5914" s="123">
        <v>23381.204863814401</v>
      </c>
      <c r="I5914" s="124"/>
    </row>
    <row r="5915" spans="1:9" ht="25.35" customHeight="1">
      <c r="A5915" s="81">
        <v>37407</v>
      </c>
      <c r="B5915" s="80">
        <v>0</v>
      </c>
      <c r="C5915" s="80">
        <v>0</v>
      </c>
      <c r="D5915" s="80">
        <v>0</v>
      </c>
      <c r="E5915" s="80">
        <v>2.8025000000000002</v>
      </c>
      <c r="F5915" s="79">
        <v>0</v>
      </c>
      <c r="G5915" s="79">
        <v>8691897534</v>
      </c>
      <c r="H5915" s="123">
        <v>24359.042921927401</v>
      </c>
      <c r="I5915" s="124"/>
    </row>
    <row r="5916" spans="1:9" ht="25.35" customHeight="1">
      <c r="A5916" s="81">
        <v>37406</v>
      </c>
      <c r="B5916" s="80">
        <v>0</v>
      </c>
      <c r="C5916" s="80">
        <v>0</v>
      </c>
      <c r="D5916" s="80">
        <v>0</v>
      </c>
      <c r="E5916" s="80">
        <v>2.7349999999999999</v>
      </c>
      <c r="F5916" s="79">
        <v>0</v>
      </c>
      <c r="G5916" s="79">
        <v>8691897534</v>
      </c>
      <c r="H5916" s="123">
        <v>23772.3388436737</v>
      </c>
      <c r="I5916" s="124"/>
    </row>
    <row r="5917" spans="1:9" ht="25.35" customHeight="1">
      <c r="A5917" s="81">
        <v>37405</v>
      </c>
      <c r="B5917" s="80">
        <v>0</v>
      </c>
      <c r="C5917" s="80">
        <v>0</v>
      </c>
      <c r="D5917" s="80">
        <v>0</v>
      </c>
      <c r="E5917" s="80">
        <v>2.76</v>
      </c>
      <c r="F5917" s="79">
        <v>0</v>
      </c>
      <c r="G5917" s="79">
        <v>8691897534</v>
      </c>
      <c r="H5917" s="123">
        <v>23989.637110947599</v>
      </c>
      <c r="I5917" s="124"/>
    </row>
    <row r="5918" spans="1:9" ht="25.35" customHeight="1">
      <c r="A5918" s="81">
        <v>37404</v>
      </c>
      <c r="B5918" s="80">
        <v>0</v>
      </c>
      <c r="C5918" s="80">
        <v>0</v>
      </c>
      <c r="D5918" s="80">
        <v>0</v>
      </c>
      <c r="E5918" s="80">
        <v>2.8450000000000002</v>
      </c>
      <c r="F5918" s="79">
        <v>0</v>
      </c>
      <c r="G5918" s="79">
        <v>8691897534</v>
      </c>
      <c r="H5918" s="123">
        <v>24728.4487329072</v>
      </c>
      <c r="I5918" s="124"/>
    </row>
    <row r="5919" spans="1:9" ht="25.35" customHeight="1">
      <c r="A5919" s="81">
        <v>37403</v>
      </c>
      <c r="B5919" s="80">
        <v>0</v>
      </c>
      <c r="C5919" s="80">
        <v>0</v>
      </c>
      <c r="D5919" s="80">
        <v>0</v>
      </c>
      <c r="E5919" s="80">
        <v>2.83</v>
      </c>
      <c r="F5919" s="79">
        <v>0</v>
      </c>
      <c r="G5919" s="79">
        <v>8691897534</v>
      </c>
      <c r="H5919" s="123">
        <v>24598.0693580808</v>
      </c>
      <c r="I5919" s="124"/>
    </row>
    <row r="5920" spans="1:9" ht="25.35" customHeight="1">
      <c r="A5920" s="81">
        <v>37400</v>
      </c>
      <c r="B5920" s="80">
        <v>0</v>
      </c>
      <c r="C5920" s="80">
        <v>0</v>
      </c>
      <c r="D5920" s="80">
        <v>0</v>
      </c>
      <c r="E5920" s="80">
        <v>2.8624999999999998</v>
      </c>
      <c r="F5920" s="79">
        <v>0</v>
      </c>
      <c r="G5920" s="79">
        <v>8691897534</v>
      </c>
      <c r="H5920" s="123">
        <v>24880.556276612999</v>
      </c>
      <c r="I5920" s="124"/>
    </row>
    <row r="5921" spans="1:9" ht="25.35" customHeight="1">
      <c r="A5921" s="81">
        <v>37399</v>
      </c>
      <c r="B5921" s="80">
        <v>0</v>
      </c>
      <c r="C5921" s="80">
        <v>0</v>
      </c>
      <c r="D5921" s="80">
        <v>0</v>
      </c>
      <c r="E5921" s="80">
        <v>2.85</v>
      </c>
      <c r="F5921" s="79">
        <v>0</v>
      </c>
      <c r="G5921" s="79">
        <v>8691897534</v>
      </c>
      <c r="H5921" s="123">
        <v>24771.907142976099</v>
      </c>
      <c r="I5921" s="124"/>
    </row>
    <row r="5922" spans="1:9" ht="25.35" customHeight="1">
      <c r="A5922" s="81">
        <v>37398</v>
      </c>
      <c r="B5922" s="80">
        <v>0</v>
      </c>
      <c r="C5922" s="80">
        <v>0</v>
      </c>
      <c r="D5922" s="80">
        <v>0</v>
      </c>
      <c r="E5922" s="80">
        <v>2.8</v>
      </c>
      <c r="F5922" s="79">
        <v>0</v>
      </c>
      <c r="G5922" s="79">
        <v>8691897534</v>
      </c>
      <c r="H5922" s="123">
        <v>24337.312680737999</v>
      </c>
      <c r="I5922" s="124"/>
    </row>
    <row r="5923" spans="1:9" ht="25.35" customHeight="1">
      <c r="A5923" s="81">
        <v>37397</v>
      </c>
      <c r="B5923" s="80">
        <v>0</v>
      </c>
      <c r="C5923" s="80">
        <v>0</v>
      </c>
      <c r="D5923" s="80">
        <v>0</v>
      </c>
      <c r="E5923" s="80">
        <v>2.7749999999999999</v>
      </c>
      <c r="F5923" s="79">
        <v>0</v>
      </c>
      <c r="G5923" s="79">
        <v>8691897534</v>
      </c>
      <c r="H5923" s="123">
        <v>24120.0164857739</v>
      </c>
      <c r="I5923" s="124"/>
    </row>
    <row r="5924" spans="1:9" ht="25.35" customHeight="1">
      <c r="A5924" s="81">
        <v>37396</v>
      </c>
      <c r="B5924" s="80">
        <v>0</v>
      </c>
      <c r="C5924" s="80">
        <v>0</v>
      </c>
      <c r="D5924" s="80">
        <v>0</v>
      </c>
      <c r="E5924" s="80">
        <v>2.72</v>
      </c>
      <c r="F5924" s="79">
        <v>0</v>
      </c>
      <c r="G5924" s="79">
        <v>8691897534</v>
      </c>
      <c r="H5924" s="123">
        <v>23641.961541157201</v>
      </c>
      <c r="I5924" s="124"/>
    </row>
    <row r="5925" spans="1:9" ht="25.35" customHeight="1">
      <c r="A5925" s="81">
        <v>37393</v>
      </c>
      <c r="B5925" s="80">
        <v>0</v>
      </c>
      <c r="C5925" s="80">
        <v>0</v>
      </c>
      <c r="D5925" s="80">
        <v>0</v>
      </c>
      <c r="E5925" s="80">
        <v>2.71</v>
      </c>
      <c r="F5925" s="79">
        <v>0</v>
      </c>
      <c r="G5925" s="79">
        <v>8691897534</v>
      </c>
      <c r="H5925" s="123">
        <v>23555.042648709601</v>
      </c>
      <c r="I5925" s="124"/>
    </row>
    <row r="5926" spans="1:9" ht="25.35" customHeight="1">
      <c r="A5926" s="81">
        <v>37392</v>
      </c>
      <c r="B5926" s="80">
        <v>0</v>
      </c>
      <c r="C5926" s="80">
        <v>0</v>
      </c>
      <c r="D5926" s="80">
        <v>0</v>
      </c>
      <c r="E5926" s="80">
        <v>2.79</v>
      </c>
      <c r="F5926" s="79">
        <v>0</v>
      </c>
      <c r="G5926" s="79">
        <v>8691897534</v>
      </c>
      <c r="H5926" s="123">
        <v>24250.393788290399</v>
      </c>
      <c r="I5926" s="124"/>
    </row>
    <row r="5927" spans="1:9" ht="25.35" customHeight="1">
      <c r="A5927" s="81">
        <v>37391</v>
      </c>
      <c r="B5927" s="80">
        <v>0</v>
      </c>
      <c r="C5927" s="80">
        <v>0</v>
      </c>
      <c r="D5927" s="80">
        <v>0</v>
      </c>
      <c r="E5927" s="80">
        <v>2.56</v>
      </c>
      <c r="F5927" s="79">
        <v>0</v>
      </c>
      <c r="G5927" s="79">
        <v>8691897534</v>
      </c>
      <c r="H5927" s="123">
        <v>22251.257189685599</v>
      </c>
      <c r="I5927" s="124"/>
    </row>
    <row r="5928" spans="1:9" ht="25.35" customHeight="1">
      <c r="A5928" s="81">
        <v>37390</v>
      </c>
      <c r="B5928" s="80">
        <v>0</v>
      </c>
      <c r="C5928" s="80">
        <v>0</v>
      </c>
      <c r="D5928" s="80">
        <v>0</v>
      </c>
      <c r="E5928" s="80">
        <v>2.54</v>
      </c>
      <c r="F5928" s="79">
        <v>0</v>
      </c>
      <c r="G5928" s="79">
        <v>8691897534</v>
      </c>
      <c r="H5928" s="123">
        <v>22077.419404790398</v>
      </c>
      <c r="I5928" s="124"/>
    </row>
    <row r="5929" spans="1:9" ht="25.35" customHeight="1">
      <c r="A5929" s="81">
        <v>37389</v>
      </c>
      <c r="B5929" s="80">
        <v>0</v>
      </c>
      <c r="C5929" s="80">
        <v>0</v>
      </c>
      <c r="D5929" s="80">
        <v>0</v>
      </c>
      <c r="E5929" s="80">
        <v>2.54</v>
      </c>
      <c r="F5929" s="79">
        <v>0</v>
      </c>
      <c r="G5929" s="79">
        <v>8691897534</v>
      </c>
      <c r="H5929" s="123">
        <v>22077.419404790398</v>
      </c>
      <c r="I5929" s="124"/>
    </row>
    <row r="5930" spans="1:9" ht="25.35" customHeight="1">
      <c r="A5930" s="81">
        <v>37386</v>
      </c>
      <c r="B5930" s="80">
        <v>0</v>
      </c>
      <c r="C5930" s="80">
        <v>0</v>
      </c>
      <c r="D5930" s="80">
        <v>0</v>
      </c>
      <c r="E5930" s="80">
        <v>2.58</v>
      </c>
      <c r="F5930" s="79">
        <v>0</v>
      </c>
      <c r="G5930" s="79">
        <v>8691897534</v>
      </c>
      <c r="H5930" s="123">
        <v>22425.094974580799</v>
      </c>
      <c r="I5930" s="124"/>
    </row>
    <row r="5931" spans="1:9" ht="25.35" customHeight="1">
      <c r="A5931" s="81">
        <v>37385</v>
      </c>
      <c r="B5931" s="80">
        <v>0</v>
      </c>
      <c r="C5931" s="80">
        <v>0</v>
      </c>
      <c r="D5931" s="80">
        <v>0</v>
      </c>
      <c r="E5931" s="80">
        <v>2.5750000000000002</v>
      </c>
      <c r="F5931" s="79">
        <v>0</v>
      </c>
      <c r="G5931" s="79">
        <v>8691897534</v>
      </c>
      <c r="H5931" s="123">
        <v>22381.636564511999</v>
      </c>
      <c r="I5931" s="124"/>
    </row>
    <row r="5932" spans="1:9" ht="25.35" customHeight="1">
      <c r="A5932" s="81">
        <v>37384</v>
      </c>
      <c r="B5932" s="80">
        <v>0</v>
      </c>
      <c r="C5932" s="80">
        <v>0</v>
      </c>
      <c r="D5932" s="80">
        <v>0</v>
      </c>
      <c r="E5932" s="80">
        <v>2.5550000000000002</v>
      </c>
      <c r="F5932" s="79">
        <v>0</v>
      </c>
      <c r="G5932" s="79">
        <v>8691897534</v>
      </c>
      <c r="H5932" s="123">
        <v>22207.798779616802</v>
      </c>
      <c r="I5932" s="124"/>
    </row>
    <row r="5933" spans="1:9" ht="25.35" customHeight="1">
      <c r="A5933" s="81">
        <v>37383</v>
      </c>
      <c r="B5933" s="80">
        <v>0</v>
      </c>
      <c r="C5933" s="80">
        <v>0</v>
      </c>
      <c r="D5933" s="80">
        <v>0</v>
      </c>
      <c r="E5933" s="80">
        <v>2.4550000000000001</v>
      </c>
      <c r="F5933" s="79">
        <v>0</v>
      </c>
      <c r="G5933" s="79">
        <v>8691897534</v>
      </c>
      <c r="H5933" s="123">
        <v>21338.607782830801</v>
      </c>
      <c r="I5933" s="124"/>
    </row>
    <row r="5934" spans="1:9" ht="25.35" customHeight="1">
      <c r="A5934" s="81">
        <v>37379</v>
      </c>
      <c r="B5934" s="80">
        <v>0</v>
      </c>
      <c r="C5934" s="80">
        <v>0</v>
      </c>
      <c r="D5934" s="80">
        <v>0</v>
      </c>
      <c r="E5934" s="80">
        <v>2.4550000000000001</v>
      </c>
      <c r="F5934" s="79">
        <v>0</v>
      </c>
      <c r="G5934" s="79">
        <v>8691897534</v>
      </c>
      <c r="H5934" s="123">
        <v>21338.607782830801</v>
      </c>
      <c r="I5934" s="124"/>
    </row>
    <row r="5935" spans="1:9" ht="25.35" customHeight="1">
      <c r="A5935" s="81">
        <v>37378</v>
      </c>
      <c r="B5935" s="80">
        <v>0</v>
      </c>
      <c r="C5935" s="80">
        <v>0</v>
      </c>
      <c r="D5935" s="80">
        <v>0</v>
      </c>
      <c r="E5935" s="80">
        <v>2.46</v>
      </c>
      <c r="F5935" s="79">
        <v>0</v>
      </c>
      <c r="G5935" s="79">
        <v>8691897534</v>
      </c>
      <c r="H5935" s="123">
        <v>21382.0682652096</v>
      </c>
      <c r="I5935" s="124"/>
    </row>
    <row r="5936" spans="1:9" ht="25.35" customHeight="1">
      <c r="A5936" s="81">
        <v>37377</v>
      </c>
      <c r="B5936" s="80">
        <v>0</v>
      </c>
      <c r="C5936" s="80">
        <v>0</v>
      </c>
      <c r="D5936" s="80">
        <v>0</v>
      </c>
      <c r="E5936" s="80">
        <v>2.4725000000000001</v>
      </c>
      <c r="F5936" s="79">
        <v>0</v>
      </c>
      <c r="G5936" s="79">
        <v>8691897534</v>
      </c>
      <c r="H5936" s="123">
        <v>21490.7173988465</v>
      </c>
      <c r="I5936" s="124"/>
    </row>
    <row r="5937" spans="1:9" ht="25.35" customHeight="1">
      <c r="A5937" s="81">
        <v>37376</v>
      </c>
      <c r="B5937" s="80">
        <v>0</v>
      </c>
      <c r="C5937" s="80">
        <v>0</v>
      </c>
      <c r="D5937" s="80">
        <v>0</v>
      </c>
      <c r="E5937" s="80">
        <v>2.58</v>
      </c>
      <c r="F5937" s="79">
        <v>0</v>
      </c>
      <c r="G5937" s="79">
        <v>8691897534</v>
      </c>
      <c r="H5937" s="123">
        <v>22425.094974580799</v>
      </c>
      <c r="I5937" s="124"/>
    </row>
    <row r="5938" spans="1:9" ht="25.35" customHeight="1">
      <c r="A5938" s="81">
        <v>37375</v>
      </c>
      <c r="B5938" s="80">
        <v>0</v>
      </c>
      <c r="C5938" s="80">
        <v>0</v>
      </c>
      <c r="D5938" s="80">
        <v>0</v>
      </c>
      <c r="E5938" s="80">
        <v>2.5299999999999998</v>
      </c>
      <c r="F5938" s="79">
        <v>0</v>
      </c>
      <c r="G5938" s="79">
        <v>8691897534</v>
      </c>
      <c r="H5938" s="123">
        <v>21990.500512342802</v>
      </c>
      <c r="I5938" s="124"/>
    </row>
    <row r="5939" spans="1:9" ht="25.35" customHeight="1">
      <c r="A5939" s="81">
        <v>37372</v>
      </c>
      <c r="B5939" s="80">
        <v>0</v>
      </c>
      <c r="C5939" s="80">
        <v>0</v>
      </c>
      <c r="D5939" s="80">
        <v>0</v>
      </c>
      <c r="E5939" s="80">
        <v>2.58</v>
      </c>
      <c r="F5939" s="79">
        <v>0</v>
      </c>
      <c r="G5939" s="79">
        <v>8691897534</v>
      </c>
      <c r="H5939" s="123">
        <v>22425.094974580799</v>
      </c>
      <c r="I5939" s="124"/>
    </row>
    <row r="5940" spans="1:9" ht="25.35" customHeight="1">
      <c r="A5940" s="81">
        <v>37371</v>
      </c>
      <c r="B5940" s="80">
        <v>0</v>
      </c>
      <c r="C5940" s="80">
        <v>0</v>
      </c>
      <c r="D5940" s="80">
        <v>0</v>
      </c>
      <c r="E5940" s="80">
        <v>2.63</v>
      </c>
      <c r="F5940" s="79">
        <v>0</v>
      </c>
      <c r="G5940" s="79">
        <v>8691897534</v>
      </c>
      <c r="H5940" s="123">
        <v>22859.691509128701</v>
      </c>
      <c r="I5940" s="124"/>
    </row>
    <row r="5941" spans="1:9" ht="25.35" customHeight="1">
      <c r="A5941" s="81">
        <v>37370</v>
      </c>
      <c r="B5941" s="80">
        <v>0</v>
      </c>
      <c r="C5941" s="80">
        <v>0</v>
      </c>
      <c r="D5941" s="80">
        <v>0</v>
      </c>
      <c r="E5941" s="80">
        <v>2.5550000000000002</v>
      </c>
      <c r="F5941" s="79">
        <v>0</v>
      </c>
      <c r="G5941" s="79">
        <v>8691897534</v>
      </c>
      <c r="H5941" s="123">
        <v>22207.798779616802</v>
      </c>
      <c r="I5941" s="124"/>
    </row>
    <row r="5942" spans="1:9" ht="25.35" customHeight="1">
      <c r="A5942" s="81">
        <v>37369</v>
      </c>
      <c r="B5942" s="80">
        <v>0</v>
      </c>
      <c r="C5942" s="80">
        <v>0</v>
      </c>
      <c r="D5942" s="80">
        <v>0</v>
      </c>
      <c r="E5942" s="80">
        <v>2.6324999999999998</v>
      </c>
      <c r="F5942" s="79">
        <v>0</v>
      </c>
      <c r="G5942" s="79">
        <v>8691897534</v>
      </c>
      <c r="H5942" s="123">
        <v>22881.419678008198</v>
      </c>
      <c r="I5942" s="124"/>
    </row>
    <row r="5943" spans="1:9" ht="25.35" customHeight="1">
      <c r="A5943" s="81">
        <v>37368</v>
      </c>
      <c r="B5943" s="80">
        <v>0</v>
      </c>
      <c r="C5943" s="80">
        <v>0</v>
      </c>
      <c r="D5943" s="80">
        <v>0</v>
      </c>
      <c r="E5943" s="80">
        <v>2.72</v>
      </c>
      <c r="F5943" s="79">
        <v>0</v>
      </c>
      <c r="G5943" s="79">
        <v>8691897534</v>
      </c>
      <c r="H5943" s="123">
        <v>23641.961541157201</v>
      </c>
      <c r="I5943" s="124"/>
    </row>
    <row r="5944" spans="1:9" ht="25.35" customHeight="1">
      <c r="A5944" s="81">
        <v>37365</v>
      </c>
      <c r="B5944" s="80">
        <v>0</v>
      </c>
      <c r="C5944" s="80">
        <v>0</v>
      </c>
      <c r="D5944" s="80">
        <v>0</v>
      </c>
      <c r="E5944" s="80">
        <v>2.7075</v>
      </c>
      <c r="F5944" s="79">
        <v>0</v>
      </c>
      <c r="G5944" s="79">
        <v>8691897534</v>
      </c>
      <c r="H5944" s="123">
        <v>23533.312407520199</v>
      </c>
      <c r="I5944" s="124"/>
    </row>
    <row r="5945" spans="1:9" ht="25.35" customHeight="1">
      <c r="A5945" s="81">
        <v>37364</v>
      </c>
      <c r="B5945" s="80">
        <v>0</v>
      </c>
      <c r="C5945" s="80">
        <v>0</v>
      </c>
      <c r="D5945" s="80">
        <v>0</v>
      </c>
      <c r="E5945" s="80">
        <v>2.7124999999999999</v>
      </c>
      <c r="F5945" s="79">
        <v>0</v>
      </c>
      <c r="G5945" s="79">
        <v>8691897534</v>
      </c>
      <c r="H5945" s="123">
        <v>23576.772889898901</v>
      </c>
      <c r="I5945" s="124"/>
    </row>
    <row r="5946" spans="1:9" ht="25.35" customHeight="1">
      <c r="A5946" s="81">
        <v>37363</v>
      </c>
      <c r="B5946" s="80">
        <v>0</v>
      </c>
      <c r="C5946" s="80">
        <v>0</v>
      </c>
      <c r="D5946" s="80">
        <v>0</v>
      </c>
      <c r="E5946" s="80">
        <v>2.7149999999999999</v>
      </c>
      <c r="F5946" s="79">
        <v>0</v>
      </c>
      <c r="G5946" s="79">
        <v>8691897534</v>
      </c>
      <c r="H5946" s="123">
        <v>23598.5010587785</v>
      </c>
      <c r="I5946" s="124"/>
    </row>
    <row r="5947" spans="1:9" ht="25.35" customHeight="1">
      <c r="A5947" s="81">
        <v>37362</v>
      </c>
      <c r="B5947" s="80">
        <v>0</v>
      </c>
      <c r="C5947" s="80">
        <v>0</v>
      </c>
      <c r="D5947" s="80">
        <v>0</v>
      </c>
      <c r="E5947" s="80">
        <v>2.6375000000000002</v>
      </c>
      <c r="F5947" s="79">
        <v>0</v>
      </c>
      <c r="G5947" s="79">
        <v>8691897534</v>
      </c>
      <c r="H5947" s="123">
        <v>22924.880160387002</v>
      </c>
      <c r="I5947" s="124"/>
    </row>
    <row r="5948" spans="1:9" ht="25.35" customHeight="1">
      <c r="A5948" s="81">
        <v>37361</v>
      </c>
      <c r="B5948" s="80">
        <v>0</v>
      </c>
      <c r="C5948" s="80">
        <v>0</v>
      </c>
      <c r="D5948" s="80">
        <v>0</v>
      </c>
      <c r="E5948" s="80">
        <v>2.5674999999999999</v>
      </c>
      <c r="F5948" s="79">
        <v>0</v>
      </c>
      <c r="G5948" s="79">
        <v>8691897534</v>
      </c>
      <c r="H5948" s="123">
        <v>22316.447913253702</v>
      </c>
      <c r="I5948" s="124"/>
    </row>
    <row r="5949" spans="1:9" ht="25.35" customHeight="1">
      <c r="A5949" s="81">
        <v>37358</v>
      </c>
      <c r="B5949" s="80">
        <v>0</v>
      </c>
      <c r="C5949" s="80">
        <v>0</v>
      </c>
      <c r="D5949" s="80">
        <v>0</v>
      </c>
      <c r="E5949" s="80">
        <v>2.5750000000000002</v>
      </c>
      <c r="F5949" s="79">
        <v>0</v>
      </c>
      <c r="G5949" s="79">
        <v>8691897534</v>
      </c>
      <c r="H5949" s="123">
        <v>22381.636564511999</v>
      </c>
      <c r="I5949" s="124"/>
    </row>
    <row r="5950" spans="1:9" ht="25.35" customHeight="1">
      <c r="A5950" s="81">
        <v>37357</v>
      </c>
      <c r="B5950" s="80">
        <v>0</v>
      </c>
      <c r="C5950" s="80">
        <v>0</v>
      </c>
      <c r="D5950" s="80">
        <v>0</v>
      </c>
      <c r="E5950" s="80">
        <v>2.5674999999999999</v>
      </c>
      <c r="F5950" s="79">
        <v>0</v>
      </c>
      <c r="G5950" s="79">
        <v>8691897534</v>
      </c>
      <c r="H5950" s="123">
        <v>22316.447913253702</v>
      </c>
      <c r="I5950" s="124"/>
    </row>
    <row r="5951" spans="1:9" ht="25.35" customHeight="1">
      <c r="A5951" s="81">
        <v>37356</v>
      </c>
      <c r="B5951" s="80">
        <v>0</v>
      </c>
      <c r="C5951" s="80">
        <v>0</v>
      </c>
      <c r="D5951" s="80">
        <v>0</v>
      </c>
      <c r="E5951" s="80">
        <v>2.73</v>
      </c>
      <c r="F5951" s="79">
        <v>0</v>
      </c>
      <c r="G5951" s="79">
        <v>8691897534</v>
      </c>
      <c r="H5951" s="123">
        <v>23728.880433604802</v>
      </c>
      <c r="I5951" s="124"/>
    </row>
    <row r="5952" spans="1:9" ht="25.35" customHeight="1">
      <c r="A5952" s="81">
        <v>37355</v>
      </c>
      <c r="B5952" s="80">
        <v>0</v>
      </c>
      <c r="C5952" s="80">
        <v>0</v>
      </c>
      <c r="D5952" s="80">
        <v>0</v>
      </c>
      <c r="E5952" s="80">
        <v>2.65</v>
      </c>
      <c r="F5952" s="79">
        <v>0</v>
      </c>
      <c r="G5952" s="79">
        <v>8691897534</v>
      </c>
      <c r="H5952" s="123">
        <v>23033.529294023901</v>
      </c>
      <c r="I5952" s="124"/>
    </row>
    <row r="5953" spans="1:9" ht="25.35" customHeight="1">
      <c r="A5953" s="81">
        <v>37354</v>
      </c>
      <c r="B5953" s="80">
        <v>0</v>
      </c>
      <c r="C5953" s="80">
        <v>0</v>
      </c>
      <c r="D5953" s="80">
        <v>0</v>
      </c>
      <c r="E5953" s="80">
        <v>2.68</v>
      </c>
      <c r="F5953" s="79">
        <v>0</v>
      </c>
      <c r="G5953" s="79">
        <v>8691897534</v>
      </c>
      <c r="H5953" s="123">
        <v>23294.2859713668</v>
      </c>
      <c r="I5953" s="124"/>
    </row>
    <row r="5954" spans="1:9" ht="25.35" customHeight="1">
      <c r="A5954" s="81">
        <v>37351</v>
      </c>
      <c r="B5954" s="80">
        <v>0</v>
      </c>
      <c r="C5954" s="80">
        <v>0</v>
      </c>
      <c r="D5954" s="80">
        <v>0</v>
      </c>
      <c r="E5954" s="80">
        <v>2.7349999999999999</v>
      </c>
      <c r="F5954" s="79">
        <v>0</v>
      </c>
      <c r="G5954" s="79">
        <v>8691897534</v>
      </c>
      <c r="H5954" s="123">
        <v>23772.3388436737</v>
      </c>
      <c r="I5954" s="124"/>
    </row>
    <row r="5955" spans="1:9" ht="25.35" customHeight="1">
      <c r="A5955" s="81">
        <v>37350</v>
      </c>
      <c r="B5955" s="80">
        <v>0</v>
      </c>
      <c r="C5955" s="80">
        <v>0</v>
      </c>
      <c r="D5955" s="80">
        <v>0</v>
      </c>
      <c r="E5955" s="80">
        <v>2.84</v>
      </c>
      <c r="F5955" s="79">
        <v>0</v>
      </c>
      <c r="G5955" s="79">
        <v>8691897534</v>
      </c>
      <c r="H5955" s="123">
        <v>24684.988250528499</v>
      </c>
      <c r="I5955" s="124"/>
    </row>
    <row r="5956" spans="1:9" ht="25.35" customHeight="1">
      <c r="A5956" s="81">
        <v>37349</v>
      </c>
      <c r="B5956" s="80">
        <v>0</v>
      </c>
      <c r="C5956" s="80">
        <v>0</v>
      </c>
      <c r="D5956" s="80">
        <v>0</v>
      </c>
      <c r="E5956" s="80">
        <v>2.74</v>
      </c>
      <c r="F5956" s="79">
        <v>0</v>
      </c>
      <c r="G5956" s="79">
        <v>8691897534</v>
      </c>
      <c r="H5956" s="123">
        <v>23815.799326052402</v>
      </c>
      <c r="I5956" s="124"/>
    </row>
    <row r="5957" spans="1:9" ht="25.35" customHeight="1">
      <c r="A5957" s="81">
        <v>37348</v>
      </c>
      <c r="B5957" s="80">
        <v>0</v>
      </c>
      <c r="C5957" s="80">
        <v>0</v>
      </c>
      <c r="D5957" s="80">
        <v>0</v>
      </c>
      <c r="E5957" s="80">
        <v>2.7349999999999999</v>
      </c>
      <c r="F5957" s="79">
        <v>0</v>
      </c>
      <c r="G5957" s="79">
        <v>8691897534</v>
      </c>
      <c r="H5957" s="123">
        <v>23772.3388436737</v>
      </c>
      <c r="I5957" s="124"/>
    </row>
    <row r="5958" spans="1:9" ht="25.35" customHeight="1">
      <c r="A5958" s="81">
        <v>37343</v>
      </c>
      <c r="B5958" s="80">
        <v>0</v>
      </c>
      <c r="C5958" s="80">
        <v>0</v>
      </c>
      <c r="D5958" s="80">
        <v>0</v>
      </c>
      <c r="E5958" s="80">
        <v>2.8</v>
      </c>
      <c r="F5958" s="79">
        <v>0</v>
      </c>
      <c r="G5958" s="79">
        <v>8691897534</v>
      </c>
      <c r="H5958" s="123">
        <v>24337.312680737999</v>
      </c>
      <c r="I5958" s="124"/>
    </row>
    <row r="5959" spans="1:9" ht="25.35" customHeight="1">
      <c r="A5959" s="81">
        <v>37342</v>
      </c>
      <c r="B5959" s="80">
        <v>0</v>
      </c>
      <c r="C5959" s="80">
        <v>0</v>
      </c>
      <c r="D5959" s="80">
        <v>0</v>
      </c>
      <c r="E5959" s="80">
        <v>2.84</v>
      </c>
      <c r="F5959" s="79">
        <v>0</v>
      </c>
      <c r="G5959" s="79">
        <v>8691897534</v>
      </c>
      <c r="H5959" s="123">
        <v>24684.988250528499</v>
      </c>
      <c r="I5959" s="124"/>
    </row>
    <row r="5960" spans="1:9" ht="25.35" customHeight="1">
      <c r="A5960" s="81">
        <v>37341</v>
      </c>
      <c r="B5960" s="80">
        <v>0</v>
      </c>
      <c r="C5960" s="80">
        <v>0</v>
      </c>
      <c r="D5960" s="80">
        <v>0</v>
      </c>
      <c r="E5960" s="80">
        <v>2.85</v>
      </c>
      <c r="F5960" s="79">
        <v>0</v>
      </c>
      <c r="G5960" s="79">
        <v>8670033956</v>
      </c>
      <c r="H5960" s="123">
        <v>24709.5959477611</v>
      </c>
      <c r="I5960" s="124"/>
    </row>
    <row r="5961" spans="1:9" ht="25.35" customHeight="1">
      <c r="A5961" s="81">
        <v>37340</v>
      </c>
      <c r="B5961" s="80">
        <v>0</v>
      </c>
      <c r="C5961" s="80">
        <v>0</v>
      </c>
      <c r="D5961" s="80">
        <v>0</v>
      </c>
      <c r="E5961" s="80">
        <v>2.8050000000000002</v>
      </c>
      <c r="F5961" s="79">
        <v>0</v>
      </c>
      <c r="G5961" s="79">
        <v>8670033956</v>
      </c>
      <c r="H5961" s="123">
        <v>24319.445825367198</v>
      </c>
      <c r="I5961" s="124"/>
    </row>
    <row r="5962" spans="1:9" ht="25.35" customHeight="1">
      <c r="A5962" s="81">
        <v>37337</v>
      </c>
      <c r="B5962" s="80">
        <v>0</v>
      </c>
      <c r="C5962" s="80">
        <v>0</v>
      </c>
      <c r="D5962" s="80">
        <v>0</v>
      </c>
      <c r="E5962" s="80">
        <v>2.7725</v>
      </c>
      <c r="F5962" s="79">
        <v>0</v>
      </c>
      <c r="G5962" s="79">
        <v>8670033956</v>
      </c>
      <c r="H5962" s="123">
        <v>24037.6694737455</v>
      </c>
      <c r="I5962" s="124"/>
    </row>
    <row r="5963" spans="1:9" ht="25.35" customHeight="1">
      <c r="A5963" s="81">
        <v>37336</v>
      </c>
      <c r="B5963" s="80">
        <v>0</v>
      </c>
      <c r="C5963" s="80">
        <v>0</v>
      </c>
      <c r="D5963" s="80">
        <v>0</v>
      </c>
      <c r="E5963" s="80">
        <v>2.71</v>
      </c>
      <c r="F5963" s="79">
        <v>0</v>
      </c>
      <c r="G5963" s="79">
        <v>8670033956</v>
      </c>
      <c r="H5963" s="123">
        <v>23495.7923514955</v>
      </c>
      <c r="I5963" s="124"/>
    </row>
    <row r="5964" spans="1:9" ht="25.35" customHeight="1">
      <c r="A5964" s="81">
        <v>37335</v>
      </c>
      <c r="B5964" s="80">
        <v>0</v>
      </c>
      <c r="C5964" s="80">
        <v>0</v>
      </c>
      <c r="D5964" s="80">
        <v>0</v>
      </c>
      <c r="E5964" s="80">
        <v>2.6425000000000001</v>
      </c>
      <c r="F5964" s="79">
        <v>0</v>
      </c>
      <c r="G5964" s="79">
        <v>8670033956</v>
      </c>
      <c r="H5964" s="123">
        <v>22910.5640672589</v>
      </c>
      <c r="I5964" s="124"/>
    </row>
    <row r="5965" spans="1:9" ht="25.35" customHeight="1">
      <c r="A5965" s="81">
        <v>37334</v>
      </c>
      <c r="B5965" s="80">
        <v>0</v>
      </c>
      <c r="C5965" s="80">
        <v>0</v>
      </c>
      <c r="D5965" s="80">
        <v>0</v>
      </c>
      <c r="E5965" s="80">
        <v>2.74</v>
      </c>
      <c r="F5965" s="79">
        <v>0</v>
      </c>
      <c r="G5965" s="79">
        <v>8670033956</v>
      </c>
      <c r="H5965" s="123">
        <v>23755.8931221239</v>
      </c>
      <c r="I5965" s="124"/>
    </row>
    <row r="5966" spans="1:9" ht="25.35" customHeight="1">
      <c r="A5966" s="81">
        <v>37333</v>
      </c>
      <c r="B5966" s="80">
        <v>0</v>
      </c>
      <c r="C5966" s="80">
        <v>0</v>
      </c>
      <c r="D5966" s="80">
        <v>0</v>
      </c>
      <c r="E5966" s="80">
        <v>2.7050000000000001</v>
      </c>
      <c r="F5966" s="79">
        <v>0</v>
      </c>
      <c r="G5966" s="79">
        <v>8670033956</v>
      </c>
      <c r="H5966" s="123">
        <v>23452.4411895089</v>
      </c>
      <c r="I5966" s="124"/>
    </row>
    <row r="5967" spans="1:9" ht="25.35" customHeight="1">
      <c r="A5967" s="81">
        <v>37330</v>
      </c>
      <c r="B5967" s="80">
        <v>0</v>
      </c>
      <c r="C5967" s="80">
        <v>0</v>
      </c>
      <c r="D5967" s="80">
        <v>0</v>
      </c>
      <c r="E5967" s="80">
        <v>2.77</v>
      </c>
      <c r="F5967" s="79">
        <v>0</v>
      </c>
      <c r="G5967" s="79">
        <v>8670033956</v>
      </c>
      <c r="H5967" s="123">
        <v>24015.993892752202</v>
      </c>
      <c r="I5967" s="124"/>
    </row>
    <row r="5968" spans="1:9" ht="25.35" customHeight="1">
      <c r="A5968" s="81">
        <v>37329</v>
      </c>
      <c r="B5968" s="80">
        <v>0</v>
      </c>
      <c r="C5968" s="80">
        <v>0</v>
      </c>
      <c r="D5968" s="80">
        <v>0</v>
      </c>
      <c r="E5968" s="80">
        <v>2.625</v>
      </c>
      <c r="F5968" s="79">
        <v>0</v>
      </c>
      <c r="G5968" s="79">
        <v>8670033956</v>
      </c>
      <c r="H5968" s="123">
        <v>22758.839134499998</v>
      </c>
      <c r="I5968" s="124"/>
    </row>
    <row r="5969" spans="1:9" ht="25.35" customHeight="1">
      <c r="A5969" s="81">
        <v>37328</v>
      </c>
      <c r="B5969" s="80">
        <v>0</v>
      </c>
      <c r="C5969" s="80">
        <v>0</v>
      </c>
      <c r="D5969" s="80">
        <v>0</v>
      </c>
      <c r="E5969" s="80">
        <v>2.59</v>
      </c>
      <c r="F5969" s="79">
        <v>0</v>
      </c>
      <c r="G5969" s="79">
        <v>8670033956</v>
      </c>
      <c r="H5969" s="123">
        <v>22455.387201885002</v>
      </c>
      <c r="I5969" s="124"/>
    </row>
    <row r="5970" spans="1:9" ht="25.35" customHeight="1">
      <c r="A5970" s="81">
        <v>37327</v>
      </c>
      <c r="B5970" s="80">
        <v>0</v>
      </c>
      <c r="C5970" s="80">
        <v>0</v>
      </c>
      <c r="D5970" s="80">
        <v>0</v>
      </c>
      <c r="E5970" s="80">
        <v>2.5499999999999998</v>
      </c>
      <c r="F5970" s="79">
        <v>0</v>
      </c>
      <c r="G5970" s="79">
        <v>8670033956</v>
      </c>
      <c r="H5970" s="123">
        <v>22108.586174380602</v>
      </c>
      <c r="I5970" s="124"/>
    </row>
    <row r="5971" spans="1:9" ht="25.35" customHeight="1">
      <c r="A5971" s="81">
        <v>37326</v>
      </c>
      <c r="B5971" s="80">
        <v>0</v>
      </c>
      <c r="C5971" s="80">
        <v>0</v>
      </c>
      <c r="D5971" s="80">
        <v>0</v>
      </c>
      <c r="E5971" s="80">
        <v>2.61</v>
      </c>
      <c r="F5971" s="79">
        <v>0</v>
      </c>
      <c r="G5971" s="79">
        <v>8670033956</v>
      </c>
      <c r="H5971" s="123">
        <v>22628.787715637201</v>
      </c>
      <c r="I5971" s="124"/>
    </row>
    <row r="5972" spans="1:9" ht="25.35" customHeight="1">
      <c r="A5972" s="81">
        <v>37323</v>
      </c>
      <c r="B5972" s="80">
        <v>0</v>
      </c>
      <c r="C5972" s="80">
        <v>0</v>
      </c>
      <c r="D5972" s="80">
        <v>0</v>
      </c>
      <c r="E5972" s="80">
        <v>2.6</v>
      </c>
      <c r="F5972" s="79">
        <v>0</v>
      </c>
      <c r="G5972" s="79">
        <v>8670033956</v>
      </c>
      <c r="H5972" s="123">
        <v>22542.0874587611</v>
      </c>
      <c r="I5972" s="124"/>
    </row>
    <row r="5973" spans="1:9" ht="25.35" customHeight="1">
      <c r="A5973" s="81">
        <v>37322</v>
      </c>
      <c r="B5973" s="80">
        <v>0</v>
      </c>
      <c r="C5973" s="80">
        <v>0</v>
      </c>
      <c r="D5973" s="80">
        <v>0</v>
      </c>
      <c r="E5973" s="80">
        <v>2.6349999999999998</v>
      </c>
      <c r="F5973" s="79">
        <v>0</v>
      </c>
      <c r="G5973" s="79">
        <v>8670033956</v>
      </c>
      <c r="H5973" s="123">
        <v>22845.5393913761</v>
      </c>
      <c r="I5973" s="124"/>
    </row>
    <row r="5974" spans="1:9" ht="25.35" customHeight="1">
      <c r="A5974" s="81">
        <v>37321</v>
      </c>
      <c r="B5974" s="80">
        <v>0</v>
      </c>
      <c r="C5974" s="80">
        <v>0</v>
      </c>
      <c r="D5974" s="80">
        <v>0</v>
      </c>
      <c r="E5974" s="80">
        <v>2.72</v>
      </c>
      <c r="F5974" s="79">
        <v>0</v>
      </c>
      <c r="G5974" s="79">
        <v>8670033956</v>
      </c>
      <c r="H5974" s="123">
        <v>23582.4926083717</v>
      </c>
      <c r="I5974" s="124"/>
    </row>
    <row r="5975" spans="1:9" ht="25.35" customHeight="1">
      <c r="A5975" s="81">
        <v>37320</v>
      </c>
      <c r="B5975" s="80">
        <v>0</v>
      </c>
      <c r="C5975" s="80">
        <v>0</v>
      </c>
      <c r="D5975" s="80">
        <v>0</v>
      </c>
      <c r="E5975" s="80">
        <v>2.7</v>
      </c>
      <c r="F5975" s="79">
        <v>0</v>
      </c>
      <c r="G5975" s="79">
        <v>8670033956</v>
      </c>
      <c r="H5975" s="123">
        <v>23409.092094619398</v>
      </c>
      <c r="I5975" s="124"/>
    </row>
    <row r="5976" spans="1:9" ht="25.35" customHeight="1">
      <c r="A5976" s="81">
        <v>37319</v>
      </c>
      <c r="B5976" s="80">
        <v>0</v>
      </c>
      <c r="C5976" s="80">
        <v>0</v>
      </c>
      <c r="D5976" s="80">
        <v>0</v>
      </c>
      <c r="E5976" s="80">
        <v>2.7349999999999999</v>
      </c>
      <c r="F5976" s="79">
        <v>0</v>
      </c>
      <c r="G5976" s="79">
        <v>8670033956</v>
      </c>
      <c r="H5976" s="123">
        <v>23712.541960137201</v>
      </c>
      <c r="I5976" s="124"/>
    </row>
    <row r="5977" spans="1:9" ht="25.35" customHeight="1">
      <c r="A5977" s="81">
        <v>37316</v>
      </c>
      <c r="B5977" s="80">
        <v>0</v>
      </c>
      <c r="C5977" s="80">
        <v>0</v>
      </c>
      <c r="D5977" s="80">
        <v>0</v>
      </c>
      <c r="E5977" s="80">
        <v>2.69</v>
      </c>
      <c r="F5977" s="79">
        <v>0</v>
      </c>
      <c r="G5977" s="79">
        <v>8670033956</v>
      </c>
      <c r="H5977" s="123">
        <v>23322.3918377433</v>
      </c>
      <c r="I5977" s="124"/>
    </row>
    <row r="5978" spans="1:9" ht="25.35" customHeight="1">
      <c r="A5978" s="81">
        <v>37315</v>
      </c>
      <c r="B5978" s="80">
        <v>0</v>
      </c>
      <c r="C5978" s="80">
        <v>0</v>
      </c>
      <c r="D5978" s="80">
        <v>0</v>
      </c>
      <c r="E5978" s="80">
        <v>2.5575000000000001</v>
      </c>
      <c r="F5978" s="79">
        <v>0</v>
      </c>
      <c r="G5978" s="79">
        <v>8670033956</v>
      </c>
      <c r="H5978" s="123">
        <v>22173.610850263402</v>
      </c>
      <c r="I5978" s="124"/>
    </row>
    <row r="5979" spans="1:9" ht="25.35" customHeight="1">
      <c r="A5979" s="81">
        <v>37314</v>
      </c>
      <c r="B5979" s="80">
        <v>0</v>
      </c>
      <c r="C5979" s="80">
        <v>0</v>
      </c>
      <c r="D5979" s="80">
        <v>0</v>
      </c>
      <c r="E5979" s="80">
        <v>2.63</v>
      </c>
      <c r="F5979" s="79">
        <v>0</v>
      </c>
      <c r="G5979" s="79">
        <v>8670033956</v>
      </c>
      <c r="H5979" s="123">
        <v>22802.190296486599</v>
      </c>
      <c r="I5979" s="124"/>
    </row>
    <row r="5980" spans="1:9" ht="25.35" customHeight="1">
      <c r="A5980" s="81">
        <v>37313</v>
      </c>
      <c r="B5980" s="80">
        <v>0</v>
      </c>
      <c r="C5980" s="80">
        <v>0</v>
      </c>
      <c r="D5980" s="80">
        <v>0</v>
      </c>
      <c r="E5980" s="80">
        <v>2.625</v>
      </c>
      <c r="F5980" s="79">
        <v>0</v>
      </c>
      <c r="G5980" s="79">
        <v>8670033956</v>
      </c>
      <c r="H5980" s="123">
        <v>22758.839134499998</v>
      </c>
      <c r="I5980" s="124"/>
    </row>
    <row r="5981" spans="1:9" ht="25.35" customHeight="1">
      <c r="A5981" s="81">
        <v>37312</v>
      </c>
      <c r="B5981" s="80">
        <v>0</v>
      </c>
      <c r="C5981" s="80">
        <v>0</v>
      </c>
      <c r="D5981" s="80">
        <v>0</v>
      </c>
      <c r="E5981" s="80">
        <v>2.64</v>
      </c>
      <c r="F5981" s="79">
        <v>0</v>
      </c>
      <c r="G5981" s="79">
        <v>8670033956</v>
      </c>
      <c r="H5981" s="123">
        <v>22888.890553362799</v>
      </c>
      <c r="I5981" s="124"/>
    </row>
    <row r="5982" spans="1:9" ht="25.35" customHeight="1">
      <c r="A5982" s="81">
        <v>37309</v>
      </c>
      <c r="B5982" s="80">
        <v>0</v>
      </c>
      <c r="C5982" s="80">
        <v>0</v>
      </c>
      <c r="D5982" s="80">
        <v>0</v>
      </c>
      <c r="E5982" s="80">
        <v>2.5499999999999998</v>
      </c>
      <c r="F5982" s="79">
        <v>0</v>
      </c>
      <c r="G5982" s="79">
        <v>8670033956</v>
      </c>
      <c r="H5982" s="123">
        <v>22108.586174380602</v>
      </c>
      <c r="I5982" s="124"/>
    </row>
    <row r="5983" spans="1:9" ht="25.35" customHeight="1">
      <c r="A5983" s="81">
        <v>37308</v>
      </c>
      <c r="B5983" s="80">
        <v>0</v>
      </c>
      <c r="C5983" s="80">
        <v>0</v>
      </c>
      <c r="D5983" s="80">
        <v>0</v>
      </c>
      <c r="E5983" s="80">
        <v>2.4900000000000002</v>
      </c>
      <c r="F5983" s="79">
        <v>0</v>
      </c>
      <c r="G5983" s="79">
        <v>8670033956</v>
      </c>
      <c r="H5983" s="123">
        <v>21588.3846331239</v>
      </c>
      <c r="I5983" s="124"/>
    </row>
    <row r="5984" spans="1:9" ht="25.35" customHeight="1">
      <c r="A5984" s="81">
        <v>37307</v>
      </c>
      <c r="B5984" s="80">
        <v>0</v>
      </c>
      <c r="C5984" s="80">
        <v>0</v>
      </c>
      <c r="D5984" s="80">
        <v>0</v>
      </c>
      <c r="E5984" s="80">
        <v>2.4224999999999999</v>
      </c>
      <c r="F5984" s="79">
        <v>0</v>
      </c>
      <c r="G5984" s="79">
        <v>8670033956</v>
      </c>
      <c r="H5984" s="123">
        <v>21003.156348887202</v>
      </c>
      <c r="I5984" s="124"/>
    </row>
    <row r="5985" spans="1:9" ht="25.35" customHeight="1">
      <c r="A5985" s="81">
        <v>37306</v>
      </c>
      <c r="B5985" s="80">
        <v>0</v>
      </c>
      <c r="C5985" s="80">
        <v>0</v>
      </c>
      <c r="D5985" s="80">
        <v>0</v>
      </c>
      <c r="E5985" s="80">
        <v>2.4275000000000002</v>
      </c>
      <c r="F5985" s="79">
        <v>0</v>
      </c>
      <c r="G5985" s="79">
        <v>8670033956</v>
      </c>
      <c r="H5985" s="123">
        <v>21046.5075108739</v>
      </c>
      <c r="I5985" s="124"/>
    </row>
    <row r="5986" spans="1:9" ht="25.35" customHeight="1">
      <c r="A5986" s="81">
        <v>37305</v>
      </c>
      <c r="B5986" s="80">
        <v>0</v>
      </c>
      <c r="C5986" s="80">
        <v>0</v>
      </c>
      <c r="D5986" s="80">
        <v>0</v>
      </c>
      <c r="E5986" s="80">
        <v>2.5499999999999998</v>
      </c>
      <c r="F5986" s="79">
        <v>0</v>
      </c>
      <c r="G5986" s="79">
        <v>8670033956</v>
      </c>
      <c r="H5986" s="123">
        <v>22108.586174380602</v>
      </c>
      <c r="I5986" s="124"/>
    </row>
    <row r="5987" spans="1:9" ht="25.35" customHeight="1">
      <c r="A5987" s="81">
        <v>37302</v>
      </c>
      <c r="B5987" s="80">
        <v>0</v>
      </c>
      <c r="C5987" s="80">
        <v>0</v>
      </c>
      <c r="D5987" s="80">
        <v>0</v>
      </c>
      <c r="E5987" s="80">
        <v>2.585</v>
      </c>
      <c r="F5987" s="79">
        <v>0</v>
      </c>
      <c r="G5987" s="79">
        <v>8670033956</v>
      </c>
      <c r="H5987" s="123">
        <v>22412.0381069955</v>
      </c>
      <c r="I5987" s="124"/>
    </row>
    <row r="5988" spans="1:9" ht="25.35" customHeight="1">
      <c r="A5988" s="81">
        <v>37301</v>
      </c>
      <c r="B5988" s="80">
        <v>0</v>
      </c>
      <c r="C5988" s="80">
        <v>0</v>
      </c>
      <c r="D5988" s="80">
        <v>0</v>
      </c>
      <c r="E5988" s="80">
        <v>2.61</v>
      </c>
      <c r="F5988" s="79">
        <v>0</v>
      </c>
      <c r="G5988" s="79">
        <v>8670033956</v>
      </c>
      <c r="H5988" s="123">
        <v>22628.787715637201</v>
      </c>
      <c r="I5988" s="124"/>
    </row>
    <row r="5989" spans="1:9" ht="25.35" customHeight="1">
      <c r="A5989" s="81">
        <v>37300</v>
      </c>
      <c r="B5989" s="80">
        <v>0</v>
      </c>
      <c r="C5989" s="80">
        <v>0</v>
      </c>
      <c r="D5989" s="80">
        <v>0</v>
      </c>
      <c r="E5989" s="80">
        <v>2.4900000000000002</v>
      </c>
      <c r="F5989" s="79">
        <v>0</v>
      </c>
      <c r="G5989" s="79">
        <v>8670033956</v>
      </c>
      <c r="H5989" s="123">
        <v>21588.3846331239</v>
      </c>
      <c r="I5989" s="124"/>
    </row>
    <row r="5990" spans="1:9" ht="25.35" customHeight="1">
      <c r="A5990" s="81">
        <v>37299</v>
      </c>
      <c r="B5990" s="80">
        <v>0</v>
      </c>
      <c r="C5990" s="80">
        <v>0</v>
      </c>
      <c r="D5990" s="80">
        <v>0</v>
      </c>
      <c r="E5990" s="80">
        <v>2.5449999999999999</v>
      </c>
      <c r="F5990" s="79">
        <v>0</v>
      </c>
      <c r="G5990" s="79">
        <v>8670033956</v>
      </c>
      <c r="H5990" s="123">
        <v>22065.2370794911</v>
      </c>
      <c r="I5990" s="124"/>
    </row>
    <row r="5991" spans="1:9" ht="25.35" customHeight="1">
      <c r="A5991" s="81">
        <v>37298</v>
      </c>
      <c r="B5991" s="80">
        <v>0</v>
      </c>
      <c r="C5991" s="80">
        <v>0</v>
      </c>
      <c r="D5991" s="80">
        <v>0</v>
      </c>
      <c r="E5991" s="80">
        <v>2.5750000000000002</v>
      </c>
      <c r="F5991" s="79">
        <v>0</v>
      </c>
      <c r="G5991" s="79">
        <v>8670033956</v>
      </c>
      <c r="H5991" s="123">
        <v>22325.337850119398</v>
      </c>
      <c r="I5991" s="124"/>
    </row>
    <row r="5992" spans="1:9" ht="25.35" customHeight="1">
      <c r="A5992" s="81">
        <v>37295</v>
      </c>
      <c r="B5992" s="80">
        <v>0</v>
      </c>
      <c r="C5992" s="80">
        <v>0</v>
      </c>
      <c r="D5992" s="80">
        <v>0</v>
      </c>
      <c r="E5992" s="80">
        <v>2.4975000000000001</v>
      </c>
      <c r="F5992" s="79">
        <v>0</v>
      </c>
      <c r="G5992" s="79">
        <v>8670033956</v>
      </c>
      <c r="H5992" s="123">
        <v>21653.4093090067</v>
      </c>
      <c r="I5992" s="124"/>
    </row>
    <row r="5993" spans="1:9" ht="25.35" customHeight="1">
      <c r="A5993" s="81">
        <v>37294</v>
      </c>
      <c r="B5993" s="80">
        <v>0</v>
      </c>
      <c r="C5993" s="80">
        <v>0</v>
      </c>
      <c r="D5993" s="80">
        <v>0</v>
      </c>
      <c r="E5993" s="80">
        <v>2.3849999999999998</v>
      </c>
      <c r="F5993" s="79">
        <v>0</v>
      </c>
      <c r="G5993" s="79">
        <v>8670033956</v>
      </c>
      <c r="H5993" s="123">
        <v>20678.0309023761</v>
      </c>
      <c r="I5993" s="124"/>
    </row>
    <row r="5994" spans="1:9" ht="25.35" customHeight="1">
      <c r="A5994" s="81">
        <v>37293</v>
      </c>
      <c r="B5994" s="80">
        <v>0</v>
      </c>
      <c r="C5994" s="80">
        <v>0</v>
      </c>
      <c r="D5994" s="80">
        <v>0</v>
      </c>
      <c r="E5994" s="80">
        <v>2.27</v>
      </c>
      <c r="F5994" s="79">
        <v>0</v>
      </c>
      <c r="G5994" s="79">
        <v>8670033956</v>
      </c>
      <c r="H5994" s="123">
        <v>19680.976914752198</v>
      </c>
      <c r="I5994" s="124"/>
    </row>
    <row r="5995" spans="1:9" ht="25.35" customHeight="1">
      <c r="A5995" s="81">
        <v>37292</v>
      </c>
      <c r="B5995" s="80">
        <v>0</v>
      </c>
      <c r="C5995" s="80">
        <v>0</v>
      </c>
      <c r="D5995" s="80">
        <v>0</v>
      </c>
      <c r="E5995" s="80">
        <v>2.31</v>
      </c>
      <c r="F5995" s="79">
        <v>0</v>
      </c>
      <c r="G5995" s="79">
        <v>8670033956</v>
      </c>
      <c r="H5995" s="123">
        <v>20027.7779422567</v>
      </c>
      <c r="I5995" s="124"/>
    </row>
    <row r="5996" spans="1:9" ht="25.35" customHeight="1">
      <c r="A5996" s="81">
        <v>37291</v>
      </c>
      <c r="B5996" s="80">
        <v>0</v>
      </c>
      <c r="C5996" s="80">
        <v>0</v>
      </c>
      <c r="D5996" s="80">
        <v>0</v>
      </c>
      <c r="E5996" s="80">
        <v>2.3199999999999998</v>
      </c>
      <c r="F5996" s="79">
        <v>0</v>
      </c>
      <c r="G5996" s="79">
        <v>8670033956</v>
      </c>
      <c r="H5996" s="123">
        <v>20114.478199132798</v>
      </c>
      <c r="I5996" s="124"/>
    </row>
    <row r="5997" spans="1:9" ht="25.35" customHeight="1">
      <c r="A5997" s="81">
        <v>37288</v>
      </c>
      <c r="B5997" s="80">
        <v>0</v>
      </c>
      <c r="C5997" s="80">
        <v>0</v>
      </c>
      <c r="D5997" s="80">
        <v>0</v>
      </c>
      <c r="E5997" s="80">
        <v>2.36</v>
      </c>
      <c r="F5997" s="79">
        <v>0</v>
      </c>
      <c r="G5997" s="79">
        <v>8670033956</v>
      </c>
      <c r="H5997" s="123">
        <v>20461.279226637202</v>
      </c>
      <c r="I5997" s="124"/>
    </row>
    <row r="5998" spans="1:9" ht="25.35" customHeight="1">
      <c r="A5998" s="81">
        <v>37287</v>
      </c>
      <c r="B5998" s="80">
        <v>0</v>
      </c>
      <c r="C5998" s="80">
        <v>0</v>
      </c>
      <c r="D5998" s="80">
        <v>0</v>
      </c>
      <c r="E5998" s="80">
        <v>2.2450000000000001</v>
      </c>
      <c r="F5998" s="79">
        <v>0</v>
      </c>
      <c r="G5998" s="79">
        <v>8670033956</v>
      </c>
      <c r="H5998" s="123">
        <v>19464.2252390133</v>
      </c>
      <c r="I5998" s="124"/>
    </row>
    <row r="5999" spans="1:9" ht="25.35" customHeight="1">
      <c r="A5999" s="81">
        <v>37286</v>
      </c>
      <c r="B5999" s="80">
        <v>0</v>
      </c>
      <c r="C5999" s="80">
        <v>0</v>
      </c>
      <c r="D5999" s="80">
        <v>0</v>
      </c>
      <c r="E5999" s="80">
        <v>2.2324999999999999</v>
      </c>
      <c r="F5999" s="79">
        <v>0</v>
      </c>
      <c r="G5999" s="79">
        <v>8670033956</v>
      </c>
      <c r="H5999" s="123">
        <v>19355.851468241101</v>
      </c>
      <c r="I5999" s="124"/>
    </row>
    <row r="6000" spans="1:9" ht="25.35" customHeight="1">
      <c r="A6000" s="81">
        <v>37285</v>
      </c>
      <c r="B6000" s="80">
        <v>0</v>
      </c>
      <c r="C6000" s="80">
        <v>0</v>
      </c>
      <c r="D6000" s="80">
        <v>0</v>
      </c>
      <c r="E6000" s="80">
        <v>2.1575000000000002</v>
      </c>
      <c r="F6000" s="79">
        <v>0</v>
      </c>
      <c r="G6000" s="79">
        <v>8670033956</v>
      </c>
      <c r="H6000" s="123">
        <v>18705.5985081217</v>
      </c>
      <c r="I6000" s="124"/>
    </row>
    <row r="6001" spans="1:9" ht="25.35" customHeight="1">
      <c r="A6001" s="81">
        <v>37284</v>
      </c>
      <c r="B6001" s="80">
        <v>0</v>
      </c>
      <c r="C6001" s="80">
        <v>0</v>
      </c>
      <c r="D6001" s="80">
        <v>0</v>
      </c>
      <c r="E6001" s="80">
        <v>2.23</v>
      </c>
      <c r="F6001" s="79">
        <v>0</v>
      </c>
      <c r="G6001" s="79">
        <v>8670033956</v>
      </c>
      <c r="H6001" s="123">
        <v>19334.175887247799</v>
      </c>
      <c r="I6001" s="124"/>
    </row>
    <row r="6002" spans="1:9" ht="25.35" customHeight="1">
      <c r="A6002" s="81">
        <v>37281</v>
      </c>
      <c r="B6002" s="80">
        <v>0</v>
      </c>
      <c r="C6002" s="80">
        <v>0</v>
      </c>
      <c r="D6002" s="80">
        <v>0</v>
      </c>
      <c r="E6002" s="80">
        <v>2.27</v>
      </c>
      <c r="F6002" s="79">
        <v>0</v>
      </c>
      <c r="G6002" s="79">
        <v>8670033956</v>
      </c>
      <c r="H6002" s="123">
        <v>19680.976914752198</v>
      </c>
      <c r="I6002" s="124"/>
    </row>
    <row r="6003" spans="1:9" ht="25.35" customHeight="1">
      <c r="A6003" s="81">
        <v>37280</v>
      </c>
      <c r="B6003" s="80">
        <v>0</v>
      </c>
      <c r="C6003" s="80">
        <v>0</v>
      </c>
      <c r="D6003" s="80">
        <v>0</v>
      </c>
      <c r="E6003" s="80">
        <v>2.33</v>
      </c>
      <c r="F6003" s="79">
        <v>0</v>
      </c>
      <c r="G6003" s="79">
        <v>8670033956</v>
      </c>
      <c r="H6003" s="123">
        <v>20201.1784560089</v>
      </c>
      <c r="I6003" s="124"/>
    </row>
    <row r="6004" spans="1:9" ht="25.35" customHeight="1">
      <c r="A6004" s="81">
        <v>37279</v>
      </c>
      <c r="B6004" s="80">
        <v>0</v>
      </c>
      <c r="C6004" s="80">
        <v>0</v>
      </c>
      <c r="D6004" s="80">
        <v>0</v>
      </c>
      <c r="E6004" s="80">
        <v>2.36</v>
      </c>
      <c r="F6004" s="79">
        <v>0</v>
      </c>
      <c r="G6004" s="79">
        <v>8670033956</v>
      </c>
      <c r="H6004" s="123">
        <v>20461.279226637202</v>
      </c>
      <c r="I6004" s="124"/>
    </row>
    <row r="6005" spans="1:9" ht="25.35" customHeight="1">
      <c r="A6005" s="81">
        <v>37278</v>
      </c>
      <c r="B6005" s="80">
        <v>0</v>
      </c>
      <c r="C6005" s="80">
        <v>0</v>
      </c>
      <c r="D6005" s="80">
        <v>0</v>
      </c>
      <c r="E6005" s="80">
        <v>2.3199999999999998</v>
      </c>
      <c r="F6005" s="79">
        <v>0</v>
      </c>
      <c r="G6005" s="79">
        <v>8670033956</v>
      </c>
      <c r="H6005" s="123">
        <v>20114.478199132798</v>
      </c>
      <c r="I6005" s="124"/>
    </row>
    <row r="6006" spans="1:9" ht="25.35" customHeight="1">
      <c r="A6006" s="81">
        <v>37277</v>
      </c>
      <c r="B6006" s="80">
        <v>0</v>
      </c>
      <c r="C6006" s="80">
        <v>0</v>
      </c>
      <c r="D6006" s="80">
        <v>0</v>
      </c>
      <c r="E6006" s="80">
        <v>2.375</v>
      </c>
      <c r="F6006" s="79">
        <v>0</v>
      </c>
      <c r="G6006" s="79">
        <v>8670033956</v>
      </c>
      <c r="H6006" s="123">
        <v>20591.330645499998</v>
      </c>
      <c r="I6006" s="124"/>
    </row>
    <row r="6007" spans="1:9" ht="25.35" customHeight="1">
      <c r="A6007" s="81">
        <v>37274</v>
      </c>
      <c r="B6007" s="80">
        <v>0</v>
      </c>
      <c r="C6007" s="80">
        <v>0</v>
      </c>
      <c r="D6007" s="80">
        <v>0</v>
      </c>
      <c r="E6007" s="80">
        <v>2.4049999999999998</v>
      </c>
      <c r="F6007" s="79">
        <v>0</v>
      </c>
      <c r="G6007" s="79">
        <v>8670033956</v>
      </c>
      <c r="H6007" s="123">
        <v>20851.4314161283</v>
      </c>
      <c r="I6007" s="124"/>
    </row>
    <row r="6008" spans="1:9" ht="25.35" customHeight="1">
      <c r="A6008" s="81">
        <v>37273</v>
      </c>
      <c r="B6008" s="80">
        <v>0</v>
      </c>
      <c r="C6008" s="80">
        <v>0</v>
      </c>
      <c r="D6008" s="80">
        <v>0</v>
      </c>
      <c r="E6008" s="80">
        <v>2.4275000000000002</v>
      </c>
      <c r="F6008" s="79">
        <v>0</v>
      </c>
      <c r="G6008" s="79">
        <v>8670033956</v>
      </c>
      <c r="H6008" s="123">
        <v>21046.5075108739</v>
      </c>
      <c r="I6008" s="124"/>
    </row>
    <row r="6009" spans="1:9" ht="25.35" customHeight="1">
      <c r="A6009" s="81">
        <v>37272</v>
      </c>
      <c r="B6009" s="80">
        <v>0</v>
      </c>
      <c r="C6009" s="80">
        <v>0</v>
      </c>
      <c r="D6009" s="80">
        <v>0</v>
      </c>
      <c r="E6009" s="80">
        <v>2.4125000000000001</v>
      </c>
      <c r="F6009" s="79">
        <v>0</v>
      </c>
      <c r="G6009" s="79">
        <v>8670033956</v>
      </c>
      <c r="H6009" s="123">
        <v>20916.4560920111</v>
      </c>
      <c r="I6009" s="124"/>
    </row>
    <row r="6010" spans="1:9" ht="25.35" customHeight="1">
      <c r="A6010" s="81">
        <v>37271</v>
      </c>
      <c r="B6010" s="80">
        <v>0</v>
      </c>
      <c r="C6010" s="80">
        <v>0</v>
      </c>
      <c r="D6010" s="80">
        <v>0</v>
      </c>
      <c r="E6010" s="80">
        <v>2.4624999999999999</v>
      </c>
      <c r="F6010" s="79">
        <v>0</v>
      </c>
      <c r="G6010" s="79">
        <v>8670033956</v>
      </c>
      <c r="H6010" s="123">
        <v>21349.9594434889</v>
      </c>
      <c r="I6010" s="124"/>
    </row>
    <row r="6011" spans="1:9" ht="25.35" customHeight="1">
      <c r="A6011" s="81">
        <v>37270</v>
      </c>
      <c r="B6011" s="80">
        <v>0</v>
      </c>
      <c r="C6011" s="80">
        <v>0</v>
      </c>
      <c r="D6011" s="80">
        <v>0</v>
      </c>
      <c r="E6011" s="80">
        <v>2.4649999999999999</v>
      </c>
      <c r="F6011" s="79">
        <v>0</v>
      </c>
      <c r="G6011" s="79">
        <v>8670033956</v>
      </c>
      <c r="H6011" s="123">
        <v>21371.632957385002</v>
      </c>
      <c r="I6011" s="124"/>
    </row>
    <row r="6012" spans="1:9" ht="25.35" customHeight="1">
      <c r="A6012" s="81">
        <v>37267</v>
      </c>
      <c r="B6012" s="80">
        <v>0</v>
      </c>
      <c r="C6012" s="80">
        <v>0</v>
      </c>
      <c r="D6012" s="80">
        <v>0</v>
      </c>
      <c r="E6012" s="80">
        <v>2.54</v>
      </c>
      <c r="F6012" s="79">
        <v>0</v>
      </c>
      <c r="G6012" s="79">
        <v>8670033956</v>
      </c>
      <c r="H6012" s="123">
        <v>22021.8859175045</v>
      </c>
      <c r="I6012" s="124"/>
    </row>
    <row r="6013" spans="1:9" ht="25.35" customHeight="1">
      <c r="A6013" s="81">
        <v>37266</v>
      </c>
      <c r="B6013" s="80">
        <v>0</v>
      </c>
      <c r="C6013" s="80">
        <v>0</v>
      </c>
      <c r="D6013" s="80">
        <v>0</v>
      </c>
      <c r="E6013" s="80">
        <v>2.5150000000000001</v>
      </c>
      <c r="F6013" s="79">
        <v>0</v>
      </c>
      <c r="G6013" s="79">
        <v>8670033956</v>
      </c>
      <c r="H6013" s="123">
        <v>21805.136308862799</v>
      </c>
      <c r="I6013" s="124"/>
    </row>
    <row r="6014" spans="1:9" ht="25.35" customHeight="1">
      <c r="A6014" s="81">
        <v>37265</v>
      </c>
      <c r="B6014" s="80">
        <v>0</v>
      </c>
      <c r="C6014" s="80">
        <v>0</v>
      </c>
      <c r="D6014" s="80">
        <v>0</v>
      </c>
      <c r="E6014" s="80">
        <v>2.4500000000000002</v>
      </c>
      <c r="F6014" s="79">
        <v>0</v>
      </c>
      <c r="G6014" s="79">
        <v>8670033956</v>
      </c>
      <c r="H6014" s="123">
        <v>21241.583605619398</v>
      </c>
      <c r="I6014" s="124"/>
    </row>
    <row r="6015" spans="1:9" ht="25.35" customHeight="1">
      <c r="A6015" s="81">
        <v>37264</v>
      </c>
      <c r="B6015" s="80">
        <v>0</v>
      </c>
      <c r="C6015" s="80">
        <v>0</v>
      </c>
      <c r="D6015" s="80">
        <v>0</v>
      </c>
      <c r="E6015" s="80">
        <v>2.5350000000000001</v>
      </c>
      <c r="F6015" s="79">
        <v>0</v>
      </c>
      <c r="G6015" s="79">
        <v>8670033956</v>
      </c>
      <c r="H6015" s="123">
        <v>21978.536822614999</v>
      </c>
      <c r="I6015" s="124"/>
    </row>
    <row r="6016" spans="1:9" ht="25.35" customHeight="1">
      <c r="A6016" s="81">
        <v>37263</v>
      </c>
      <c r="B6016" s="80">
        <v>0</v>
      </c>
      <c r="C6016" s="80">
        <v>0</v>
      </c>
      <c r="D6016" s="80">
        <v>0</v>
      </c>
      <c r="E6016" s="80">
        <v>2.56</v>
      </c>
      <c r="F6016" s="79">
        <v>0</v>
      </c>
      <c r="G6016" s="79">
        <v>8670033956</v>
      </c>
      <c r="H6016" s="123">
        <v>22195.2864312567</v>
      </c>
      <c r="I6016" s="124"/>
    </row>
    <row r="6017" spans="1:9" ht="25.35" customHeight="1">
      <c r="A6017" s="81">
        <v>37260</v>
      </c>
      <c r="B6017" s="80">
        <v>0</v>
      </c>
      <c r="C6017" s="80">
        <v>0</v>
      </c>
      <c r="D6017" s="80">
        <v>0</v>
      </c>
      <c r="E6017" s="80">
        <v>2.6349999999999998</v>
      </c>
      <c r="F6017" s="79">
        <v>0</v>
      </c>
      <c r="G6017" s="79">
        <v>8670033956</v>
      </c>
      <c r="H6017" s="123">
        <v>22845.5393913761</v>
      </c>
      <c r="I6017" s="124"/>
    </row>
    <row r="6018" spans="1:9" ht="25.35" customHeight="1">
      <c r="A6018" s="81">
        <v>37259</v>
      </c>
      <c r="B6018" s="80">
        <v>0</v>
      </c>
      <c r="C6018" s="80">
        <v>0</v>
      </c>
      <c r="D6018" s="80">
        <v>0</v>
      </c>
      <c r="E6018" s="80">
        <v>2.605</v>
      </c>
      <c r="F6018" s="79">
        <v>0</v>
      </c>
      <c r="G6018" s="79">
        <v>8670033956</v>
      </c>
      <c r="H6018" s="123">
        <v>22585.438620747798</v>
      </c>
      <c r="I6018" s="124"/>
    </row>
    <row r="6019" spans="1:9" ht="25.35" customHeight="1">
      <c r="A6019" s="78">
        <v>37258</v>
      </c>
      <c r="B6019" s="77">
        <v>0</v>
      </c>
      <c r="C6019" s="77">
        <v>0</v>
      </c>
      <c r="D6019" s="77">
        <v>0</v>
      </c>
      <c r="E6019" s="77">
        <v>2.4950000000000001</v>
      </c>
      <c r="F6019" s="76">
        <v>0</v>
      </c>
      <c r="G6019" s="76">
        <v>8670033956</v>
      </c>
      <c r="H6019" s="125">
        <v>21631.7337280133</v>
      </c>
      <c r="I6019" s="126"/>
    </row>
  </sheetData>
  <mergeCells count="6019">
    <mergeCell ref="H6:I6"/>
    <mergeCell ref="H7:I7"/>
    <mergeCell ref="H8:I8"/>
    <mergeCell ref="H9:I9"/>
    <mergeCell ref="H10:I10"/>
    <mergeCell ref="A1:H1"/>
    <mergeCell ref="A2:G2"/>
    <mergeCell ref="H3:I3"/>
    <mergeCell ref="H4:I4"/>
    <mergeCell ref="H5:I5"/>
    <mergeCell ref="H16:I16"/>
    <mergeCell ref="H17:I17"/>
    <mergeCell ref="H18:I18"/>
    <mergeCell ref="H19:I19"/>
    <mergeCell ref="H20:I20"/>
    <mergeCell ref="H11:I11"/>
    <mergeCell ref="H12:I12"/>
    <mergeCell ref="H13:I13"/>
    <mergeCell ref="H14:I14"/>
    <mergeCell ref="H15:I15"/>
    <mergeCell ref="H26:I26"/>
    <mergeCell ref="H27:I27"/>
    <mergeCell ref="H28:I28"/>
    <mergeCell ref="H29:I29"/>
    <mergeCell ref="H30:I30"/>
    <mergeCell ref="H21:I21"/>
    <mergeCell ref="H22:I22"/>
    <mergeCell ref="H23:I23"/>
    <mergeCell ref="H24:I24"/>
    <mergeCell ref="H25:I25"/>
    <mergeCell ref="H36:I36"/>
    <mergeCell ref="H37:I37"/>
    <mergeCell ref="H38:I38"/>
    <mergeCell ref="H39:I39"/>
    <mergeCell ref="H40:I40"/>
    <mergeCell ref="H31:I31"/>
    <mergeCell ref="H32:I32"/>
    <mergeCell ref="H33:I33"/>
    <mergeCell ref="H34:I34"/>
    <mergeCell ref="H35:I35"/>
    <mergeCell ref="H46:I46"/>
    <mergeCell ref="H47:I47"/>
    <mergeCell ref="H48:I48"/>
    <mergeCell ref="H49:I49"/>
    <mergeCell ref="H50:I50"/>
    <mergeCell ref="H41:I41"/>
    <mergeCell ref="H42:I42"/>
    <mergeCell ref="H43:I43"/>
    <mergeCell ref="H44:I44"/>
    <mergeCell ref="H45:I45"/>
    <mergeCell ref="H56:I56"/>
    <mergeCell ref="H57:I57"/>
    <mergeCell ref="H58:I58"/>
    <mergeCell ref="H59:I59"/>
    <mergeCell ref="H60:I60"/>
    <mergeCell ref="H51:I51"/>
    <mergeCell ref="H52:I52"/>
    <mergeCell ref="H53:I53"/>
    <mergeCell ref="H54:I54"/>
    <mergeCell ref="H55:I55"/>
    <mergeCell ref="H66:I66"/>
    <mergeCell ref="H67:I67"/>
    <mergeCell ref="H68:I68"/>
    <mergeCell ref="H69:I69"/>
    <mergeCell ref="H70:I70"/>
    <mergeCell ref="H61:I61"/>
    <mergeCell ref="H62:I62"/>
    <mergeCell ref="H63:I63"/>
    <mergeCell ref="H64:I64"/>
    <mergeCell ref="H65:I65"/>
    <mergeCell ref="H76:I76"/>
    <mergeCell ref="H77:I77"/>
    <mergeCell ref="H78:I78"/>
    <mergeCell ref="H79:I79"/>
    <mergeCell ref="H80:I80"/>
    <mergeCell ref="H71:I71"/>
    <mergeCell ref="H72:I72"/>
    <mergeCell ref="H73:I73"/>
    <mergeCell ref="H74:I74"/>
    <mergeCell ref="H75:I75"/>
    <mergeCell ref="H86:I86"/>
    <mergeCell ref="H87:I87"/>
    <mergeCell ref="H88:I88"/>
    <mergeCell ref="H89:I89"/>
    <mergeCell ref="H90:I90"/>
    <mergeCell ref="H81:I81"/>
    <mergeCell ref="H82:I82"/>
    <mergeCell ref="H83:I83"/>
    <mergeCell ref="H84:I84"/>
    <mergeCell ref="H85:I85"/>
    <mergeCell ref="H96:I96"/>
    <mergeCell ref="H97:I97"/>
    <mergeCell ref="H98:I98"/>
    <mergeCell ref="H99:I99"/>
    <mergeCell ref="H100:I100"/>
    <mergeCell ref="H91:I91"/>
    <mergeCell ref="H92:I92"/>
    <mergeCell ref="H93:I93"/>
    <mergeCell ref="H94:I94"/>
    <mergeCell ref="H95:I95"/>
    <mergeCell ref="H106:I106"/>
    <mergeCell ref="H107:I107"/>
    <mergeCell ref="H108:I108"/>
    <mergeCell ref="H109:I109"/>
    <mergeCell ref="H110:I110"/>
    <mergeCell ref="H101:I101"/>
    <mergeCell ref="H102:I102"/>
    <mergeCell ref="H103:I103"/>
    <mergeCell ref="H104:I104"/>
    <mergeCell ref="H105:I105"/>
    <mergeCell ref="H116:I116"/>
    <mergeCell ref="H117:I117"/>
    <mergeCell ref="H118:I118"/>
    <mergeCell ref="H119:I119"/>
    <mergeCell ref="H120:I120"/>
    <mergeCell ref="H111:I111"/>
    <mergeCell ref="H112:I112"/>
    <mergeCell ref="H113:I113"/>
    <mergeCell ref="H114:I114"/>
    <mergeCell ref="H115:I115"/>
    <mergeCell ref="H126:I126"/>
    <mergeCell ref="H127:I127"/>
    <mergeCell ref="H128:I128"/>
    <mergeCell ref="H129:I129"/>
    <mergeCell ref="H130:I130"/>
    <mergeCell ref="H121:I121"/>
    <mergeCell ref="H122:I122"/>
    <mergeCell ref="H123:I123"/>
    <mergeCell ref="H124:I124"/>
    <mergeCell ref="H125:I125"/>
    <mergeCell ref="H136:I136"/>
    <mergeCell ref="H137:I137"/>
    <mergeCell ref="H138:I138"/>
    <mergeCell ref="H139:I139"/>
    <mergeCell ref="H140:I140"/>
    <mergeCell ref="H131:I131"/>
    <mergeCell ref="H132:I132"/>
    <mergeCell ref="H133:I133"/>
    <mergeCell ref="H134:I134"/>
    <mergeCell ref="H135:I135"/>
    <mergeCell ref="H146:I146"/>
    <mergeCell ref="H147:I147"/>
    <mergeCell ref="H148:I148"/>
    <mergeCell ref="H149:I149"/>
    <mergeCell ref="H150:I150"/>
    <mergeCell ref="H141:I141"/>
    <mergeCell ref="H142:I142"/>
    <mergeCell ref="H143:I143"/>
    <mergeCell ref="H144:I144"/>
    <mergeCell ref="H145:I145"/>
    <mergeCell ref="H156:I156"/>
    <mergeCell ref="H157:I157"/>
    <mergeCell ref="H158:I158"/>
    <mergeCell ref="H159:I159"/>
    <mergeCell ref="H160:I160"/>
    <mergeCell ref="H151:I151"/>
    <mergeCell ref="H152:I152"/>
    <mergeCell ref="H153:I153"/>
    <mergeCell ref="H154:I154"/>
    <mergeCell ref="H155:I155"/>
    <mergeCell ref="H166:I166"/>
    <mergeCell ref="H167:I167"/>
    <mergeCell ref="H168:I168"/>
    <mergeCell ref="H169:I169"/>
    <mergeCell ref="H170:I170"/>
    <mergeCell ref="H161:I161"/>
    <mergeCell ref="H162:I162"/>
    <mergeCell ref="H163:I163"/>
    <mergeCell ref="H164:I164"/>
    <mergeCell ref="H165:I165"/>
    <mergeCell ref="H176:I176"/>
    <mergeCell ref="H177:I177"/>
    <mergeCell ref="H178:I178"/>
    <mergeCell ref="H179:I179"/>
    <mergeCell ref="H180:I180"/>
    <mergeCell ref="H171:I171"/>
    <mergeCell ref="H172:I172"/>
    <mergeCell ref="H173:I173"/>
    <mergeCell ref="H174:I174"/>
    <mergeCell ref="H175:I175"/>
    <mergeCell ref="H186:I186"/>
    <mergeCell ref="H187:I187"/>
    <mergeCell ref="H188:I188"/>
    <mergeCell ref="H189:I189"/>
    <mergeCell ref="H190:I190"/>
    <mergeCell ref="H181:I181"/>
    <mergeCell ref="H182:I182"/>
    <mergeCell ref="H183:I183"/>
    <mergeCell ref="H184:I184"/>
    <mergeCell ref="H185:I185"/>
    <mergeCell ref="H196:I196"/>
    <mergeCell ref="H197:I197"/>
    <mergeCell ref="H198:I198"/>
    <mergeCell ref="H199:I199"/>
    <mergeCell ref="H200:I200"/>
    <mergeCell ref="H191:I191"/>
    <mergeCell ref="H192:I192"/>
    <mergeCell ref="H193:I193"/>
    <mergeCell ref="H194:I194"/>
    <mergeCell ref="H195:I195"/>
    <mergeCell ref="H206:I206"/>
    <mergeCell ref="H207:I207"/>
    <mergeCell ref="H208:I208"/>
    <mergeCell ref="H209:I209"/>
    <mergeCell ref="H210:I210"/>
    <mergeCell ref="H201:I201"/>
    <mergeCell ref="H202:I202"/>
    <mergeCell ref="H203:I203"/>
    <mergeCell ref="H204:I204"/>
    <mergeCell ref="H205:I205"/>
    <mergeCell ref="H216:I216"/>
    <mergeCell ref="H217:I217"/>
    <mergeCell ref="H218:I218"/>
    <mergeCell ref="H219:I219"/>
    <mergeCell ref="H220:I220"/>
    <mergeCell ref="H211:I211"/>
    <mergeCell ref="H212:I212"/>
    <mergeCell ref="H213:I213"/>
    <mergeCell ref="H214:I214"/>
    <mergeCell ref="H215:I215"/>
    <mergeCell ref="H226:I226"/>
    <mergeCell ref="H227:I227"/>
    <mergeCell ref="H228:I228"/>
    <mergeCell ref="H229:I229"/>
    <mergeCell ref="H230:I230"/>
    <mergeCell ref="H221:I221"/>
    <mergeCell ref="H222:I222"/>
    <mergeCell ref="H223:I223"/>
    <mergeCell ref="H224:I224"/>
    <mergeCell ref="H225:I225"/>
    <mergeCell ref="H236:I236"/>
    <mergeCell ref="H237:I237"/>
    <mergeCell ref="H238:I238"/>
    <mergeCell ref="H239:I239"/>
    <mergeCell ref="H240:I240"/>
    <mergeCell ref="H231:I231"/>
    <mergeCell ref="H232:I232"/>
    <mergeCell ref="H233:I233"/>
    <mergeCell ref="H234:I234"/>
    <mergeCell ref="H235:I235"/>
    <mergeCell ref="H246:I246"/>
    <mergeCell ref="H247:I247"/>
    <mergeCell ref="H248:I248"/>
    <mergeCell ref="H249:I249"/>
    <mergeCell ref="H250:I250"/>
    <mergeCell ref="H241:I241"/>
    <mergeCell ref="H242:I242"/>
    <mergeCell ref="H243:I243"/>
    <mergeCell ref="H244:I244"/>
    <mergeCell ref="H245:I245"/>
    <mergeCell ref="H256:I256"/>
    <mergeCell ref="H257:I257"/>
    <mergeCell ref="H258:I258"/>
    <mergeCell ref="H259:I259"/>
    <mergeCell ref="H260:I260"/>
    <mergeCell ref="H251:I251"/>
    <mergeCell ref="H252:I252"/>
    <mergeCell ref="H253:I253"/>
    <mergeCell ref="H254:I254"/>
    <mergeCell ref="H255:I255"/>
    <mergeCell ref="H266:I266"/>
    <mergeCell ref="H267:I267"/>
    <mergeCell ref="H268:I268"/>
    <mergeCell ref="H269:I269"/>
    <mergeCell ref="H270:I270"/>
    <mergeCell ref="H261:I261"/>
    <mergeCell ref="H262:I262"/>
    <mergeCell ref="H263:I263"/>
    <mergeCell ref="H264:I264"/>
    <mergeCell ref="H265:I265"/>
    <mergeCell ref="H276:I276"/>
    <mergeCell ref="H277:I277"/>
    <mergeCell ref="H278:I278"/>
    <mergeCell ref="H279:I279"/>
    <mergeCell ref="H280:I280"/>
    <mergeCell ref="H271:I271"/>
    <mergeCell ref="H272:I272"/>
    <mergeCell ref="H273:I273"/>
    <mergeCell ref="H274:I274"/>
    <mergeCell ref="H275:I275"/>
    <mergeCell ref="H286:I286"/>
    <mergeCell ref="H287:I287"/>
    <mergeCell ref="H288:I288"/>
    <mergeCell ref="H289:I289"/>
    <mergeCell ref="H290:I290"/>
    <mergeCell ref="H281:I281"/>
    <mergeCell ref="H282:I282"/>
    <mergeCell ref="H283:I283"/>
    <mergeCell ref="H284:I284"/>
    <mergeCell ref="H285:I285"/>
    <mergeCell ref="H296:I296"/>
    <mergeCell ref="H297:I297"/>
    <mergeCell ref="H298:I298"/>
    <mergeCell ref="H299:I299"/>
    <mergeCell ref="H300:I300"/>
    <mergeCell ref="H291:I291"/>
    <mergeCell ref="H292:I292"/>
    <mergeCell ref="H293:I293"/>
    <mergeCell ref="H294:I294"/>
    <mergeCell ref="H295:I295"/>
    <mergeCell ref="H306:I306"/>
    <mergeCell ref="H307:I307"/>
    <mergeCell ref="H308:I308"/>
    <mergeCell ref="H309:I309"/>
    <mergeCell ref="H310:I310"/>
    <mergeCell ref="H301:I301"/>
    <mergeCell ref="H302:I302"/>
    <mergeCell ref="H303:I303"/>
    <mergeCell ref="H304:I304"/>
    <mergeCell ref="H305:I305"/>
    <mergeCell ref="H316:I316"/>
    <mergeCell ref="H317:I317"/>
    <mergeCell ref="H318:I318"/>
    <mergeCell ref="H319:I319"/>
    <mergeCell ref="H320:I320"/>
    <mergeCell ref="H311:I311"/>
    <mergeCell ref="H312:I312"/>
    <mergeCell ref="H313:I313"/>
    <mergeCell ref="H314:I314"/>
    <mergeCell ref="H315:I315"/>
    <mergeCell ref="H326:I326"/>
    <mergeCell ref="H327:I327"/>
    <mergeCell ref="H328:I328"/>
    <mergeCell ref="H329:I329"/>
    <mergeCell ref="H330:I330"/>
    <mergeCell ref="H321:I321"/>
    <mergeCell ref="H322:I322"/>
    <mergeCell ref="H323:I323"/>
    <mergeCell ref="H324:I324"/>
    <mergeCell ref="H325:I325"/>
    <mergeCell ref="H336:I336"/>
    <mergeCell ref="H337:I337"/>
    <mergeCell ref="H338:I338"/>
    <mergeCell ref="H339:I339"/>
    <mergeCell ref="H340:I340"/>
    <mergeCell ref="H331:I331"/>
    <mergeCell ref="H332:I332"/>
    <mergeCell ref="H333:I333"/>
    <mergeCell ref="H334:I334"/>
    <mergeCell ref="H335:I335"/>
    <mergeCell ref="H346:I346"/>
    <mergeCell ref="H347:I347"/>
    <mergeCell ref="H348:I348"/>
    <mergeCell ref="H349:I349"/>
    <mergeCell ref="H350:I350"/>
    <mergeCell ref="H341:I341"/>
    <mergeCell ref="H342:I342"/>
    <mergeCell ref="H343:I343"/>
    <mergeCell ref="H344:I344"/>
    <mergeCell ref="H345:I345"/>
    <mergeCell ref="H356:I356"/>
    <mergeCell ref="H357:I357"/>
    <mergeCell ref="H358:I358"/>
    <mergeCell ref="H359:I359"/>
    <mergeCell ref="H360:I360"/>
    <mergeCell ref="H351:I351"/>
    <mergeCell ref="H352:I352"/>
    <mergeCell ref="H353:I353"/>
    <mergeCell ref="H354:I354"/>
    <mergeCell ref="H355:I355"/>
    <mergeCell ref="H366:I366"/>
    <mergeCell ref="H367:I367"/>
    <mergeCell ref="H368:I368"/>
    <mergeCell ref="H369:I369"/>
    <mergeCell ref="H370:I370"/>
    <mergeCell ref="H361:I361"/>
    <mergeCell ref="H362:I362"/>
    <mergeCell ref="H363:I363"/>
    <mergeCell ref="H364:I364"/>
    <mergeCell ref="H365:I365"/>
    <mergeCell ref="H376:I376"/>
    <mergeCell ref="H377:I377"/>
    <mergeCell ref="H378:I378"/>
    <mergeCell ref="H379:I379"/>
    <mergeCell ref="H380:I380"/>
    <mergeCell ref="H371:I371"/>
    <mergeCell ref="H372:I372"/>
    <mergeCell ref="H373:I373"/>
    <mergeCell ref="H374:I374"/>
    <mergeCell ref="H375:I375"/>
    <mergeCell ref="H386:I386"/>
    <mergeCell ref="H387:I387"/>
    <mergeCell ref="H388:I388"/>
    <mergeCell ref="H389:I389"/>
    <mergeCell ref="H390:I390"/>
    <mergeCell ref="H381:I381"/>
    <mergeCell ref="H382:I382"/>
    <mergeCell ref="H383:I383"/>
    <mergeCell ref="H384:I384"/>
    <mergeCell ref="H385:I385"/>
    <mergeCell ref="H396:I396"/>
    <mergeCell ref="H397:I397"/>
    <mergeCell ref="H398:I398"/>
    <mergeCell ref="H399:I399"/>
    <mergeCell ref="H400:I400"/>
    <mergeCell ref="H391:I391"/>
    <mergeCell ref="H392:I392"/>
    <mergeCell ref="H393:I393"/>
    <mergeCell ref="H394:I394"/>
    <mergeCell ref="H395:I395"/>
    <mergeCell ref="H406:I406"/>
    <mergeCell ref="H407:I407"/>
    <mergeCell ref="H408:I408"/>
    <mergeCell ref="H409:I409"/>
    <mergeCell ref="H410:I410"/>
    <mergeCell ref="H401:I401"/>
    <mergeCell ref="H402:I402"/>
    <mergeCell ref="H403:I403"/>
    <mergeCell ref="H404:I404"/>
    <mergeCell ref="H405:I405"/>
    <mergeCell ref="H416:I416"/>
    <mergeCell ref="H417:I417"/>
    <mergeCell ref="H418:I418"/>
    <mergeCell ref="H419:I419"/>
    <mergeCell ref="H420:I420"/>
    <mergeCell ref="H411:I411"/>
    <mergeCell ref="H412:I412"/>
    <mergeCell ref="H413:I413"/>
    <mergeCell ref="H414:I414"/>
    <mergeCell ref="H415:I415"/>
    <mergeCell ref="H426:I426"/>
    <mergeCell ref="H427:I427"/>
    <mergeCell ref="H428:I428"/>
    <mergeCell ref="H429:I429"/>
    <mergeCell ref="H430:I430"/>
    <mergeCell ref="H421:I421"/>
    <mergeCell ref="H422:I422"/>
    <mergeCell ref="H423:I423"/>
    <mergeCell ref="H424:I424"/>
    <mergeCell ref="H425:I425"/>
    <mergeCell ref="H436:I436"/>
    <mergeCell ref="H437:I437"/>
    <mergeCell ref="H438:I438"/>
    <mergeCell ref="H439:I439"/>
    <mergeCell ref="H440:I440"/>
    <mergeCell ref="H431:I431"/>
    <mergeCell ref="H432:I432"/>
    <mergeCell ref="H433:I433"/>
    <mergeCell ref="H434:I434"/>
    <mergeCell ref="H435:I435"/>
    <mergeCell ref="H446:I446"/>
    <mergeCell ref="H447:I447"/>
    <mergeCell ref="H448:I448"/>
    <mergeCell ref="H449:I449"/>
    <mergeCell ref="H450:I450"/>
    <mergeCell ref="H441:I441"/>
    <mergeCell ref="H442:I442"/>
    <mergeCell ref="H443:I443"/>
    <mergeCell ref="H444:I444"/>
    <mergeCell ref="H445:I445"/>
    <mergeCell ref="H456:I456"/>
    <mergeCell ref="H457:I457"/>
    <mergeCell ref="H458:I458"/>
    <mergeCell ref="H459:I459"/>
    <mergeCell ref="H460:I460"/>
    <mergeCell ref="H451:I451"/>
    <mergeCell ref="H452:I452"/>
    <mergeCell ref="H453:I453"/>
    <mergeCell ref="H454:I454"/>
    <mergeCell ref="H455:I455"/>
    <mergeCell ref="H466:I466"/>
    <mergeCell ref="H467:I467"/>
    <mergeCell ref="H468:I468"/>
    <mergeCell ref="H469:I469"/>
    <mergeCell ref="H470:I470"/>
    <mergeCell ref="H461:I461"/>
    <mergeCell ref="H462:I462"/>
    <mergeCell ref="H463:I463"/>
    <mergeCell ref="H464:I464"/>
    <mergeCell ref="H465:I465"/>
    <mergeCell ref="H476:I476"/>
    <mergeCell ref="H477:I477"/>
    <mergeCell ref="H478:I478"/>
    <mergeCell ref="H479:I479"/>
    <mergeCell ref="H480:I480"/>
    <mergeCell ref="H471:I471"/>
    <mergeCell ref="H472:I472"/>
    <mergeCell ref="H473:I473"/>
    <mergeCell ref="H474:I474"/>
    <mergeCell ref="H475:I475"/>
    <mergeCell ref="H486:I486"/>
    <mergeCell ref="H487:I487"/>
    <mergeCell ref="H488:I488"/>
    <mergeCell ref="H489:I489"/>
    <mergeCell ref="H490:I490"/>
    <mergeCell ref="H481:I481"/>
    <mergeCell ref="H482:I482"/>
    <mergeCell ref="H483:I483"/>
    <mergeCell ref="H484:I484"/>
    <mergeCell ref="H485:I485"/>
    <mergeCell ref="H496:I496"/>
    <mergeCell ref="H497:I497"/>
    <mergeCell ref="H498:I498"/>
    <mergeCell ref="H499:I499"/>
    <mergeCell ref="H500:I500"/>
    <mergeCell ref="H491:I491"/>
    <mergeCell ref="H492:I492"/>
    <mergeCell ref="H493:I493"/>
    <mergeCell ref="H494:I494"/>
    <mergeCell ref="H495:I495"/>
    <mergeCell ref="H506:I506"/>
    <mergeCell ref="H507:I507"/>
    <mergeCell ref="H508:I508"/>
    <mergeCell ref="H509:I509"/>
    <mergeCell ref="H510:I510"/>
    <mergeCell ref="H501:I501"/>
    <mergeCell ref="H502:I502"/>
    <mergeCell ref="H503:I503"/>
    <mergeCell ref="H504:I504"/>
    <mergeCell ref="H505:I505"/>
    <mergeCell ref="H516:I516"/>
    <mergeCell ref="H517:I517"/>
    <mergeCell ref="H518:I518"/>
    <mergeCell ref="H519:I519"/>
    <mergeCell ref="H520:I520"/>
    <mergeCell ref="H511:I511"/>
    <mergeCell ref="H512:I512"/>
    <mergeCell ref="H513:I513"/>
    <mergeCell ref="H514:I514"/>
    <mergeCell ref="H515:I515"/>
    <mergeCell ref="H526:I526"/>
    <mergeCell ref="H527:I527"/>
    <mergeCell ref="H528:I528"/>
    <mergeCell ref="H529:I529"/>
    <mergeCell ref="H530:I530"/>
    <mergeCell ref="H521:I521"/>
    <mergeCell ref="H522:I522"/>
    <mergeCell ref="H523:I523"/>
    <mergeCell ref="H524:I524"/>
    <mergeCell ref="H525:I525"/>
    <mergeCell ref="H536:I536"/>
    <mergeCell ref="H537:I537"/>
    <mergeCell ref="H538:I538"/>
    <mergeCell ref="H539:I539"/>
    <mergeCell ref="H540:I540"/>
    <mergeCell ref="H531:I531"/>
    <mergeCell ref="H532:I532"/>
    <mergeCell ref="H533:I533"/>
    <mergeCell ref="H534:I534"/>
    <mergeCell ref="H535:I535"/>
    <mergeCell ref="H546:I546"/>
    <mergeCell ref="H547:I547"/>
    <mergeCell ref="H548:I548"/>
    <mergeCell ref="H549:I549"/>
    <mergeCell ref="H550:I550"/>
    <mergeCell ref="H541:I541"/>
    <mergeCell ref="H542:I542"/>
    <mergeCell ref="H543:I543"/>
    <mergeCell ref="H544:I544"/>
    <mergeCell ref="H545:I545"/>
    <mergeCell ref="H556:I556"/>
    <mergeCell ref="H557:I557"/>
    <mergeCell ref="H558:I558"/>
    <mergeCell ref="H559:I559"/>
    <mergeCell ref="H560:I560"/>
    <mergeCell ref="H551:I551"/>
    <mergeCell ref="H552:I552"/>
    <mergeCell ref="H553:I553"/>
    <mergeCell ref="H554:I554"/>
    <mergeCell ref="H555:I555"/>
    <mergeCell ref="H566:I566"/>
    <mergeCell ref="H567:I567"/>
    <mergeCell ref="H568:I568"/>
    <mergeCell ref="H569:I569"/>
    <mergeCell ref="H570:I570"/>
    <mergeCell ref="H561:I561"/>
    <mergeCell ref="H562:I562"/>
    <mergeCell ref="H563:I563"/>
    <mergeCell ref="H564:I564"/>
    <mergeCell ref="H565:I565"/>
    <mergeCell ref="H576:I576"/>
    <mergeCell ref="H577:I577"/>
    <mergeCell ref="H578:I578"/>
    <mergeCell ref="H579:I579"/>
    <mergeCell ref="H580:I580"/>
    <mergeCell ref="H571:I571"/>
    <mergeCell ref="H572:I572"/>
    <mergeCell ref="H573:I573"/>
    <mergeCell ref="H574:I574"/>
    <mergeCell ref="H575:I575"/>
    <mergeCell ref="H586:I586"/>
    <mergeCell ref="H587:I587"/>
    <mergeCell ref="H588:I588"/>
    <mergeCell ref="H589:I589"/>
    <mergeCell ref="H590:I590"/>
    <mergeCell ref="H581:I581"/>
    <mergeCell ref="H582:I582"/>
    <mergeCell ref="H583:I583"/>
    <mergeCell ref="H584:I584"/>
    <mergeCell ref="H585:I585"/>
    <mergeCell ref="H596:I596"/>
    <mergeCell ref="H597:I597"/>
    <mergeCell ref="H598:I598"/>
    <mergeCell ref="H599:I599"/>
    <mergeCell ref="H600:I600"/>
    <mergeCell ref="H591:I591"/>
    <mergeCell ref="H592:I592"/>
    <mergeCell ref="H593:I593"/>
    <mergeCell ref="H594:I594"/>
    <mergeCell ref="H595:I595"/>
    <mergeCell ref="H606:I606"/>
    <mergeCell ref="H607:I607"/>
    <mergeCell ref="H608:I608"/>
    <mergeCell ref="H609:I609"/>
    <mergeCell ref="H610:I610"/>
    <mergeCell ref="H601:I601"/>
    <mergeCell ref="H602:I602"/>
    <mergeCell ref="H603:I603"/>
    <mergeCell ref="H604:I604"/>
    <mergeCell ref="H605:I605"/>
    <mergeCell ref="H616:I616"/>
    <mergeCell ref="H617:I617"/>
    <mergeCell ref="H618:I618"/>
    <mergeCell ref="H619:I619"/>
    <mergeCell ref="H620:I620"/>
    <mergeCell ref="H611:I611"/>
    <mergeCell ref="H612:I612"/>
    <mergeCell ref="H613:I613"/>
    <mergeCell ref="H614:I614"/>
    <mergeCell ref="H615:I615"/>
    <mergeCell ref="H626:I626"/>
    <mergeCell ref="H627:I627"/>
    <mergeCell ref="H628:I628"/>
    <mergeCell ref="H629:I629"/>
    <mergeCell ref="H630:I630"/>
    <mergeCell ref="H621:I621"/>
    <mergeCell ref="H622:I622"/>
    <mergeCell ref="H623:I623"/>
    <mergeCell ref="H624:I624"/>
    <mergeCell ref="H625:I625"/>
    <mergeCell ref="H636:I636"/>
    <mergeCell ref="H637:I637"/>
    <mergeCell ref="H638:I638"/>
    <mergeCell ref="H639:I639"/>
    <mergeCell ref="H640:I640"/>
    <mergeCell ref="H631:I631"/>
    <mergeCell ref="H632:I632"/>
    <mergeCell ref="H633:I633"/>
    <mergeCell ref="H634:I634"/>
    <mergeCell ref="H635:I635"/>
    <mergeCell ref="H646:I646"/>
    <mergeCell ref="H647:I647"/>
    <mergeCell ref="H648:I648"/>
    <mergeCell ref="H649:I649"/>
    <mergeCell ref="H650:I650"/>
    <mergeCell ref="H641:I641"/>
    <mergeCell ref="H642:I642"/>
    <mergeCell ref="H643:I643"/>
    <mergeCell ref="H644:I644"/>
    <mergeCell ref="H645:I645"/>
    <mergeCell ref="H656:I656"/>
    <mergeCell ref="H657:I657"/>
    <mergeCell ref="H658:I658"/>
    <mergeCell ref="H659:I659"/>
    <mergeCell ref="H660:I660"/>
    <mergeCell ref="H651:I651"/>
    <mergeCell ref="H652:I652"/>
    <mergeCell ref="H653:I653"/>
    <mergeCell ref="H654:I654"/>
    <mergeCell ref="H655:I655"/>
    <mergeCell ref="H666:I666"/>
    <mergeCell ref="H667:I667"/>
    <mergeCell ref="H668:I668"/>
    <mergeCell ref="H669:I669"/>
    <mergeCell ref="H670:I670"/>
    <mergeCell ref="H661:I661"/>
    <mergeCell ref="H662:I662"/>
    <mergeCell ref="H663:I663"/>
    <mergeCell ref="H664:I664"/>
    <mergeCell ref="H665:I665"/>
    <mergeCell ref="H676:I676"/>
    <mergeCell ref="H677:I677"/>
    <mergeCell ref="H678:I678"/>
    <mergeCell ref="H679:I679"/>
    <mergeCell ref="H680:I680"/>
    <mergeCell ref="H671:I671"/>
    <mergeCell ref="H672:I672"/>
    <mergeCell ref="H673:I673"/>
    <mergeCell ref="H674:I674"/>
    <mergeCell ref="H675:I675"/>
    <mergeCell ref="H686:I686"/>
    <mergeCell ref="H687:I687"/>
    <mergeCell ref="H688:I688"/>
    <mergeCell ref="H689:I689"/>
    <mergeCell ref="H690:I690"/>
    <mergeCell ref="H681:I681"/>
    <mergeCell ref="H682:I682"/>
    <mergeCell ref="H683:I683"/>
    <mergeCell ref="H684:I684"/>
    <mergeCell ref="H685:I685"/>
    <mergeCell ref="H696:I696"/>
    <mergeCell ref="H697:I697"/>
    <mergeCell ref="H698:I698"/>
    <mergeCell ref="H699:I699"/>
    <mergeCell ref="H700:I700"/>
    <mergeCell ref="H691:I691"/>
    <mergeCell ref="H692:I692"/>
    <mergeCell ref="H693:I693"/>
    <mergeCell ref="H694:I694"/>
    <mergeCell ref="H695:I695"/>
    <mergeCell ref="H706:I706"/>
    <mergeCell ref="H707:I707"/>
    <mergeCell ref="H708:I708"/>
    <mergeCell ref="H709:I709"/>
    <mergeCell ref="H710:I710"/>
    <mergeCell ref="H701:I701"/>
    <mergeCell ref="H702:I702"/>
    <mergeCell ref="H703:I703"/>
    <mergeCell ref="H704:I704"/>
    <mergeCell ref="H705:I705"/>
    <mergeCell ref="H716:I716"/>
    <mergeCell ref="H717:I717"/>
    <mergeCell ref="H718:I718"/>
    <mergeCell ref="H719:I719"/>
    <mergeCell ref="H720:I720"/>
    <mergeCell ref="H711:I711"/>
    <mergeCell ref="H712:I712"/>
    <mergeCell ref="H713:I713"/>
    <mergeCell ref="H714:I714"/>
    <mergeCell ref="H715:I715"/>
    <mergeCell ref="H726:I726"/>
    <mergeCell ref="H727:I727"/>
    <mergeCell ref="H728:I728"/>
    <mergeCell ref="H729:I729"/>
    <mergeCell ref="H730:I730"/>
    <mergeCell ref="H721:I721"/>
    <mergeCell ref="H722:I722"/>
    <mergeCell ref="H723:I723"/>
    <mergeCell ref="H724:I724"/>
    <mergeCell ref="H725:I725"/>
    <mergeCell ref="H736:I736"/>
    <mergeCell ref="H737:I737"/>
    <mergeCell ref="H738:I738"/>
    <mergeCell ref="H739:I739"/>
    <mergeCell ref="H740:I740"/>
    <mergeCell ref="H731:I731"/>
    <mergeCell ref="H732:I732"/>
    <mergeCell ref="H733:I733"/>
    <mergeCell ref="H734:I734"/>
    <mergeCell ref="H735:I735"/>
    <mergeCell ref="H746:I746"/>
    <mergeCell ref="H747:I747"/>
    <mergeCell ref="H748:I748"/>
    <mergeCell ref="H749:I749"/>
    <mergeCell ref="H750:I750"/>
    <mergeCell ref="H741:I741"/>
    <mergeCell ref="H742:I742"/>
    <mergeCell ref="H743:I743"/>
    <mergeCell ref="H744:I744"/>
    <mergeCell ref="H745:I745"/>
    <mergeCell ref="H756:I756"/>
    <mergeCell ref="H757:I757"/>
    <mergeCell ref="H758:I758"/>
    <mergeCell ref="H759:I759"/>
    <mergeCell ref="H760:I760"/>
    <mergeCell ref="H751:I751"/>
    <mergeCell ref="H752:I752"/>
    <mergeCell ref="H753:I753"/>
    <mergeCell ref="H754:I754"/>
    <mergeCell ref="H755:I755"/>
    <mergeCell ref="H766:I766"/>
    <mergeCell ref="H767:I767"/>
    <mergeCell ref="H768:I768"/>
    <mergeCell ref="H769:I769"/>
    <mergeCell ref="H770:I770"/>
    <mergeCell ref="H761:I761"/>
    <mergeCell ref="H762:I762"/>
    <mergeCell ref="H763:I763"/>
    <mergeCell ref="H764:I764"/>
    <mergeCell ref="H765:I765"/>
    <mergeCell ref="H776:I776"/>
    <mergeCell ref="H777:I777"/>
    <mergeCell ref="H778:I778"/>
    <mergeCell ref="H779:I779"/>
    <mergeCell ref="H780:I780"/>
    <mergeCell ref="H771:I771"/>
    <mergeCell ref="H772:I772"/>
    <mergeCell ref="H773:I773"/>
    <mergeCell ref="H774:I774"/>
    <mergeCell ref="H775:I775"/>
    <mergeCell ref="H786:I786"/>
    <mergeCell ref="H787:I787"/>
    <mergeCell ref="H788:I788"/>
    <mergeCell ref="H789:I789"/>
    <mergeCell ref="H790:I790"/>
    <mergeCell ref="H781:I781"/>
    <mergeCell ref="H782:I782"/>
    <mergeCell ref="H783:I783"/>
    <mergeCell ref="H784:I784"/>
    <mergeCell ref="H785:I785"/>
    <mergeCell ref="H796:I796"/>
    <mergeCell ref="H797:I797"/>
    <mergeCell ref="H798:I798"/>
    <mergeCell ref="H799:I799"/>
    <mergeCell ref="H800:I800"/>
    <mergeCell ref="H791:I791"/>
    <mergeCell ref="H792:I792"/>
    <mergeCell ref="H793:I793"/>
    <mergeCell ref="H794:I794"/>
    <mergeCell ref="H795:I795"/>
    <mergeCell ref="H806:I806"/>
    <mergeCell ref="H807:I807"/>
    <mergeCell ref="H808:I808"/>
    <mergeCell ref="H809:I809"/>
    <mergeCell ref="H810:I810"/>
    <mergeCell ref="H801:I801"/>
    <mergeCell ref="H802:I802"/>
    <mergeCell ref="H803:I803"/>
    <mergeCell ref="H804:I804"/>
    <mergeCell ref="H805:I805"/>
    <mergeCell ref="H816:I816"/>
    <mergeCell ref="H817:I817"/>
    <mergeCell ref="H818:I818"/>
    <mergeCell ref="H819:I819"/>
    <mergeCell ref="H820:I820"/>
    <mergeCell ref="H811:I811"/>
    <mergeCell ref="H812:I812"/>
    <mergeCell ref="H813:I813"/>
    <mergeCell ref="H814:I814"/>
    <mergeCell ref="H815:I815"/>
    <mergeCell ref="H826:I826"/>
    <mergeCell ref="H827:I827"/>
    <mergeCell ref="H828:I828"/>
    <mergeCell ref="H829:I829"/>
    <mergeCell ref="H830:I830"/>
    <mergeCell ref="H821:I821"/>
    <mergeCell ref="H822:I822"/>
    <mergeCell ref="H823:I823"/>
    <mergeCell ref="H824:I824"/>
    <mergeCell ref="H825:I825"/>
    <mergeCell ref="H836:I836"/>
    <mergeCell ref="H837:I837"/>
    <mergeCell ref="H838:I838"/>
    <mergeCell ref="H839:I839"/>
    <mergeCell ref="H840:I840"/>
    <mergeCell ref="H831:I831"/>
    <mergeCell ref="H832:I832"/>
    <mergeCell ref="H833:I833"/>
    <mergeCell ref="H834:I834"/>
    <mergeCell ref="H835:I835"/>
    <mergeCell ref="H846:I846"/>
    <mergeCell ref="H847:I847"/>
    <mergeCell ref="H848:I848"/>
    <mergeCell ref="H849:I849"/>
    <mergeCell ref="H850:I850"/>
    <mergeCell ref="H841:I841"/>
    <mergeCell ref="H842:I842"/>
    <mergeCell ref="H843:I843"/>
    <mergeCell ref="H844:I844"/>
    <mergeCell ref="H845:I845"/>
    <mergeCell ref="H856:I856"/>
    <mergeCell ref="H857:I857"/>
    <mergeCell ref="H858:I858"/>
    <mergeCell ref="H859:I859"/>
    <mergeCell ref="H860:I860"/>
    <mergeCell ref="H851:I851"/>
    <mergeCell ref="H852:I852"/>
    <mergeCell ref="H853:I853"/>
    <mergeCell ref="H854:I854"/>
    <mergeCell ref="H855:I855"/>
    <mergeCell ref="H866:I866"/>
    <mergeCell ref="H867:I867"/>
    <mergeCell ref="H868:I868"/>
    <mergeCell ref="H869:I869"/>
    <mergeCell ref="H870:I870"/>
    <mergeCell ref="H861:I861"/>
    <mergeCell ref="H862:I862"/>
    <mergeCell ref="H863:I863"/>
    <mergeCell ref="H864:I864"/>
    <mergeCell ref="H865:I865"/>
    <mergeCell ref="H876:I876"/>
    <mergeCell ref="H877:I877"/>
    <mergeCell ref="H878:I878"/>
    <mergeCell ref="H879:I879"/>
    <mergeCell ref="H880:I880"/>
    <mergeCell ref="H871:I871"/>
    <mergeCell ref="H872:I872"/>
    <mergeCell ref="H873:I873"/>
    <mergeCell ref="H874:I874"/>
    <mergeCell ref="H875:I875"/>
    <mergeCell ref="H886:I886"/>
    <mergeCell ref="H887:I887"/>
    <mergeCell ref="H888:I888"/>
    <mergeCell ref="H889:I889"/>
    <mergeCell ref="H890:I890"/>
    <mergeCell ref="H881:I881"/>
    <mergeCell ref="H882:I882"/>
    <mergeCell ref="H883:I883"/>
    <mergeCell ref="H884:I884"/>
    <mergeCell ref="H885:I885"/>
    <mergeCell ref="H896:I896"/>
    <mergeCell ref="H897:I897"/>
    <mergeCell ref="H898:I898"/>
    <mergeCell ref="H899:I899"/>
    <mergeCell ref="H900:I900"/>
    <mergeCell ref="H891:I891"/>
    <mergeCell ref="H892:I892"/>
    <mergeCell ref="H893:I893"/>
    <mergeCell ref="H894:I894"/>
    <mergeCell ref="H895:I895"/>
    <mergeCell ref="H906:I906"/>
    <mergeCell ref="H907:I907"/>
    <mergeCell ref="H908:I908"/>
    <mergeCell ref="H909:I909"/>
    <mergeCell ref="H910:I910"/>
    <mergeCell ref="H901:I901"/>
    <mergeCell ref="H902:I902"/>
    <mergeCell ref="H903:I903"/>
    <mergeCell ref="H904:I904"/>
    <mergeCell ref="H905:I905"/>
    <mergeCell ref="H916:I916"/>
    <mergeCell ref="H917:I917"/>
    <mergeCell ref="H918:I918"/>
    <mergeCell ref="H919:I919"/>
    <mergeCell ref="H920:I920"/>
    <mergeCell ref="H911:I911"/>
    <mergeCell ref="H912:I912"/>
    <mergeCell ref="H913:I913"/>
    <mergeCell ref="H914:I914"/>
    <mergeCell ref="H915:I915"/>
    <mergeCell ref="H926:I926"/>
    <mergeCell ref="H927:I927"/>
    <mergeCell ref="H928:I928"/>
    <mergeCell ref="H929:I929"/>
    <mergeCell ref="H930:I930"/>
    <mergeCell ref="H921:I921"/>
    <mergeCell ref="H922:I922"/>
    <mergeCell ref="H923:I923"/>
    <mergeCell ref="H924:I924"/>
    <mergeCell ref="H925:I925"/>
    <mergeCell ref="H936:I936"/>
    <mergeCell ref="H937:I937"/>
    <mergeCell ref="H938:I938"/>
    <mergeCell ref="H939:I939"/>
    <mergeCell ref="H940:I940"/>
    <mergeCell ref="H931:I931"/>
    <mergeCell ref="H932:I932"/>
    <mergeCell ref="H933:I933"/>
    <mergeCell ref="H934:I934"/>
    <mergeCell ref="H935:I935"/>
    <mergeCell ref="H946:I946"/>
    <mergeCell ref="H947:I947"/>
    <mergeCell ref="H948:I948"/>
    <mergeCell ref="H949:I949"/>
    <mergeCell ref="H950:I950"/>
    <mergeCell ref="H941:I941"/>
    <mergeCell ref="H942:I942"/>
    <mergeCell ref="H943:I943"/>
    <mergeCell ref="H944:I944"/>
    <mergeCell ref="H945:I945"/>
    <mergeCell ref="H956:I956"/>
    <mergeCell ref="H957:I957"/>
    <mergeCell ref="H958:I958"/>
    <mergeCell ref="H959:I959"/>
    <mergeCell ref="H960:I960"/>
    <mergeCell ref="H951:I951"/>
    <mergeCell ref="H952:I952"/>
    <mergeCell ref="H953:I953"/>
    <mergeCell ref="H954:I954"/>
    <mergeCell ref="H955:I955"/>
    <mergeCell ref="H966:I966"/>
    <mergeCell ref="H967:I967"/>
    <mergeCell ref="H968:I968"/>
    <mergeCell ref="H969:I969"/>
    <mergeCell ref="H970:I970"/>
    <mergeCell ref="H961:I961"/>
    <mergeCell ref="H962:I962"/>
    <mergeCell ref="H963:I963"/>
    <mergeCell ref="H964:I964"/>
    <mergeCell ref="H965:I965"/>
    <mergeCell ref="H976:I976"/>
    <mergeCell ref="H977:I977"/>
    <mergeCell ref="H978:I978"/>
    <mergeCell ref="H979:I979"/>
    <mergeCell ref="H980:I980"/>
    <mergeCell ref="H971:I971"/>
    <mergeCell ref="H972:I972"/>
    <mergeCell ref="H973:I973"/>
    <mergeCell ref="H974:I974"/>
    <mergeCell ref="H975:I975"/>
    <mergeCell ref="H986:I986"/>
    <mergeCell ref="H987:I987"/>
    <mergeCell ref="H988:I988"/>
    <mergeCell ref="H989:I989"/>
    <mergeCell ref="H990:I990"/>
    <mergeCell ref="H981:I981"/>
    <mergeCell ref="H982:I982"/>
    <mergeCell ref="H983:I983"/>
    <mergeCell ref="H984:I984"/>
    <mergeCell ref="H985:I985"/>
    <mergeCell ref="H996:I996"/>
    <mergeCell ref="H997:I997"/>
    <mergeCell ref="H998:I998"/>
    <mergeCell ref="H999:I999"/>
    <mergeCell ref="H1000:I1000"/>
    <mergeCell ref="H991:I991"/>
    <mergeCell ref="H992:I992"/>
    <mergeCell ref="H993:I993"/>
    <mergeCell ref="H994:I994"/>
    <mergeCell ref="H995:I995"/>
    <mergeCell ref="H1006:I1006"/>
    <mergeCell ref="H1007:I1007"/>
    <mergeCell ref="H1008:I1008"/>
    <mergeCell ref="H1009:I1009"/>
    <mergeCell ref="H1010:I1010"/>
    <mergeCell ref="H1001:I1001"/>
    <mergeCell ref="H1002:I1002"/>
    <mergeCell ref="H1003:I1003"/>
    <mergeCell ref="H1004:I1004"/>
    <mergeCell ref="H1005:I1005"/>
    <mergeCell ref="H1016:I1016"/>
    <mergeCell ref="H1017:I1017"/>
    <mergeCell ref="H1018:I1018"/>
    <mergeCell ref="H1019:I1019"/>
    <mergeCell ref="H1020:I1020"/>
    <mergeCell ref="H1011:I1011"/>
    <mergeCell ref="H1012:I1012"/>
    <mergeCell ref="H1013:I1013"/>
    <mergeCell ref="H1014:I1014"/>
    <mergeCell ref="H1015:I1015"/>
    <mergeCell ref="H1026:I1026"/>
    <mergeCell ref="H1027:I1027"/>
    <mergeCell ref="H1028:I1028"/>
    <mergeCell ref="H1029:I1029"/>
    <mergeCell ref="H1030:I1030"/>
    <mergeCell ref="H1021:I1021"/>
    <mergeCell ref="H1022:I1022"/>
    <mergeCell ref="H1023:I1023"/>
    <mergeCell ref="H1024:I1024"/>
    <mergeCell ref="H1025:I1025"/>
    <mergeCell ref="H1036:I1036"/>
    <mergeCell ref="H1037:I1037"/>
    <mergeCell ref="H1038:I1038"/>
    <mergeCell ref="H1039:I1039"/>
    <mergeCell ref="H1040:I1040"/>
    <mergeCell ref="H1031:I1031"/>
    <mergeCell ref="H1032:I1032"/>
    <mergeCell ref="H1033:I1033"/>
    <mergeCell ref="H1034:I1034"/>
    <mergeCell ref="H1035:I1035"/>
    <mergeCell ref="H1046:I1046"/>
    <mergeCell ref="H1047:I1047"/>
    <mergeCell ref="H1048:I1048"/>
    <mergeCell ref="H1049:I1049"/>
    <mergeCell ref="H1050:I1050"/>
    <mergeCell ref="H1041:I1041"/>
    <mergeCell ref="H1042:I1042"/>
    <mergeCell ref="H1043:I1043"/>
    <mergeCell ref="H1044:I1044"/>
    <mergeCell ref="H1045:I1045"/>
    <mergeCell ref="H1056:I1056"/>
    <mergeCell ref="H1057:I1057"/>
    <mergeCell ref="H1058:I1058"/>
    <mergeCell ref="H1059:I1059"/>
    <mergeCell ref="H1060:I1060"/>
    <mergeCell ref="H1051:I1051"/>
    <mergeCell ref="H1052:I1052"/>
    <mergeCell ref="H1053:I1053"/>
    <mergeCell ref="H1054:I1054"/>
    <mergeCell ref="H1055:I1055"/>
    <mergeCell ref="H1066:I1066"/>
    <mergeCell ref="H1067:I1067"/>
    <mergeCell ref="H1068:I1068"/>
    <mergeCell ref="H1069:I1069"/>
    <mergeCell ref="H1070:I1070"/>
    <mergeCell ref="H1061:I1061"/>
    <mergeCell ref="H1062:I1062"/>
    <mergeCell ref="H1063:I1063"/>
    <mergeCell ref="H1064:I1064"/>
    <mergeCell ref="H1065:I1065"/>
    <mergeCell ref="H1076:I1076"/>
    <mergeCell ref="H1077:I1077"/>
    <mergeCell ref="H1078:I1078"/>
    <mergeCell ref="H1079:I1079"/>
    <mergeCell ref="H1080:I1080"/>
    <mergeCell ref="H1071:I1071"/>
    <mergeCell ref="H1072:I1072"/>
    <mergeCell ref="H1073:I1073"/>
    <mergeCell ref="H1074:I1074"/>
    <mergeCell ref="H1075:I1075"/>
    <mergeCell ref="H1086:I1086"/>
    <mergeCell ref="H1087:I1087"/>
    <mergeCell ref="H1088:I1088"/>
    <mergeCell ref="H1089:I1089"/>
    <mergeCell ref="H1090:I1090"/>
    <mergeCell ref="H1081:I1081"/>
    <mergeCell ref="H1082:I1082"/>
    <mergeCell ref="H1083:I1083"/>
    <mergeCell ref="H1084:I1084"/>
    <mergeCell ref="H1085:I1085"/>
    <mergeCell ref="H1096:I1096"/>
    <mergeCell ref="H1097:I1097"/>
    <mergeCell ref="H1098:I1098"/>
    <mergeCell ref="H1099:I1099"/>
    <mergeCell ref="H1100:I1100"/>
    <mergeCell ref="H1091:I1091"/>
    <mergeCell ref="H1092:I1092"/>
    <mergeCell ref="H1093:I1093"/>
    <mergeCell ref="H1094:I1094"/>
    <mergeCell ref="H1095:I1095"/>
    <mergeCell ref="H1106:I1106"/>
    <mergeCell ref="H1107:I1107"/>
    <mergeCell ref="H1108:I1108"/>
    <mergeCell ref="H1109:I1109"/>
    <mergeCell ref="H1110:I1110"/>
    <mergeCell ref="H1101:I1101"/>
    <mergeCell ref="H1102:I1102"/>
    <mergeCell ref="H1103:I1103"/>
    <mergeCell ref="H1104:I1104"/>
    <mergeCell ref="H1105:I1105"/>
    <mergeCell ref="H1116:I1116"/>
    <mergeCell ref="H1117:I1117"/>
    <mergeCell ref="H1118:I1118"/>
    <mergeCell ref="H1119:I1119"/>
    <mergeCell ref="H1120:I1120"/>
    <mergeCell ref="H1111:I1111"/>
    <mergeCell ref="H1112:I1112"/>
    <mergeCell ref="H1113:I1113"/>
    <mergeCell ref="H1114:I1114"/>
    <mergeCell ref="H1115:I1115"/>
    <mergeCell ref="H1126:I1126"/>
    <mergeCell ref="H1127:I1127"/>
    <mergeCell ref="H1128:I1128"/>
    <mergeCell ref="H1129:I1129"/>
    <mergeCell ref="H1130:I1130"/>
    <mergeCell ref="H1121:I1121"/>
    <mergeCell ref="H1122:I1122"/>
    <mergeCell ref="H1123:I1123"/>
    <mergeCell ref="H1124:I1124"/>
    <mergeCell ref="H1125:I1125"/>
    <mergeCell ref="H1136:I1136"/>
    <mergeCell ref="H1137:I1137"/>
    <mergeCell ref="H1138:I1138"/>
    <mergeCell ref="H1139:I1139"/>
    <mergeCell ref="H1140:I1140"/>
    <mergeCell ref="H1131:I1131"/>
    <mergeCell ref="H1132:I1132"/>
    <mergeCell ref="H1133:I1133"/>
    <mergeCell ref="H1134:I1134"/>
    <mergeCell ref="H1135:I1135"/>
    <mergeCell ref="H1146:I1146"/>
    <mergeCell ref="H1147:I1147"/>
    <mergeCell ref="H1148:I1148"/>
    <mergeCell ref="H1149:I1149"/>
    <mergeCell ref="H1150:I1150"/>
    <mergeCell ref="H1141:I1141"/>
    <mergeCell ref="H1142:I1142"/>
    <mergeCell ref="H1143:I1143"/>
    <mergeCell ref="H1144:I1144"/>
    <mergeCell ref="H1145:I1145"/>
    <mergeCell ref="H1156:I1156"/>
    <mergeCell ref="H1157:I1157"/>
    <mergeCell ref="H1158:I1158"/>
    <mergeCell ref="H1159:I1159"/>
    <mergeCell ref="H1160:I1160"/>
    <mergeCell ref="H1151:I1151"/>
    <mergeCell ref="H1152:I1152"/>
    <mergeCell ref="H1153:I1153"/>
    <mergeCell ref="H1154:I1154"/>
    <mergeCell ref="H1155:I1155"/>
    <mergeCell ref="H1166:I1166"/>
    <mergeCell ref="H1167:I1167"/>
    <mergeCell ref="H1168:I1168"/>
    <mergeCell ref="H1169:I1169"/>
    <mergeCell ref="H1170:I1170"/>
    <mergeCell ref="H1161:I1161"/>
    <mergeCell ref="H1162:I1162"/>
    <mergeCell ref="H1163:I1163"/>
    <mergeCell ref="H1164:I1164"/>
    <mergeCell ref="H1165:I1165"/>
    <mergeCell ref="H1176:I1176"/>
    <mergeCell ref="H1177:I1177"/>
    <mergeCell ref="H1178:I1178"/>
    <mergeCell ref="H1179:I1179"/>
    <mergeCell ref="H1180:I1180"/>
    <mergeCell ref="H1171:I1171"/>
    <mergeCell ref="H1172:I1172"/>
    <mergeCell ref="H1173:I1173"/>
    <mergeCell ref="H1174:I1174"/>
    <mergeCell ref="H1175:I1175"/>
    <mergeCell ref="H1186:I1186"/>
    <mergeCell ref="H1187:I1187"/>
    <mergeCell ref="H1188:I1188"/>
    <mergeCell ref="H1189:I1189"/>
    <mergeCell ref="H1190:I1190"/>
    <mergeCell ref="H1181:I1181"/>
    <mergeCell ref="H1182:I1182"/>
    <mergeCell ref="H1183:I1183"/>
    <mergeCell ref="H1184:I1184"/>
    <mergeCell ref="H1185:I1185"/>
    <mergeCell ref="H1196:I1196"/>
    <mergeCell ref="H1197:I1197"/>
    <mergeCell ref="H1198:I1198"/>
    <mergeCell ref="H1199:I1199"/>
    <mergeCell ref="H1200:I1200"/>
    <mergeCell ref="H1191:I1191"/>
    <mergeCell ref="H1192:I1192"/>
    <mergeCell ref="H1193:I1193"/>
    <mergeCell ref="H1194:I1194"/>
    <mergeCell ref="H1195:I1195"/>
    <mergeCell ref="H1206:I1206"/>
    <mergeCell ref="H1207:I1207"/>
    <mergeCell ref="H1208:I1208"/>
    <mergeCell ref="H1209:I1209"/>
    <mergeCell ref="H1210:I1210"/>
    <mergeCell ref="H1201:I1201"/>
    <mergeCell ref="H1202:I1202"/>
    <mergeCell ref="H1203:I1203"/>
    <mergeCell ref="H1204:I1204"/>
    <mergeCell ref="H1205:I1205"/>
    <mergeCell ref="H1216:I1216"/>
    <mergeCell ref="H1217:I1217"/>
    <mergeCell ref="H1218:I1218"/>
    <mergeCell ref="H1219:I1219"/>
    <mergeCell ref="H1220:I1220"/>
    <mergeCell ref="H1211:I1211"/>
    <mergeCell ref="H1212:I1212"/>
    <mergeCell ref="H1213:I1213"/>
    <mergeCell ref="H1214:I1214"/>
    <mergeCell ref="H1215:I1215"/>
    <mergeCell ref="H1226:I1226"/>
    <mergeCell ref="H1227:I1227"/>
    <mergeCell ref="H1228:I1228"/>
    <mergeCell ref="H1229:I1229"/>
    <mergeCell ref="H1230:I1230"/>
    <mergeCell ref="H1221:I1221"/>
    <mergeCell ref="H1222:I1222"/>
    <mergeCell ref="H1223:I1223"/>
    <mergeCell ref="H1224:I1224"/>
    <mergeCell ref="H1225:I1225"/>
    <mergeCell ref="H1236:I1236"/>
    <mergeCell ref="H1237:I1237"/>
    <mergeCell ref="H1238:I1238"/>
    <mergeCell ref="H1239:I1239"/>
    <mergeCell ref="H1240:I1240"/>
    <mergeCell ref="H1231:I1231"/>
    <mergeCell ref="H1232:I1232"/>
    <mergeCell ref="H1233:I1233"/>
    <mergeCell ref="H1234:I1234"/>
    <mergeCell ref="H1235:I1235"/>
    <mergeCell ref="H1246:I1246"/>
    <mergeCell ref="H1247:I1247"/>
    <mergeCell ref="H1248:I1248"/>
    <mergeCell ref="H1249:I1249"/>
    <mergeCell ref="H1250:I1250"/>
    <mergeCell ref="H1241:I1241"/>
    <mergeCell ref="H1242:I1242"/>
    <mergeCell ref="H1243:I1243"/>
    <mergeCell ref="H1244:I1244"/>
    <mergeCell ref="H1245:I1245"/>
    <mergeCell ref="H1256:I1256"/>
    <mergeCell ref="H1257:I1257"/>
    <mergeCell ref="H1258:I1258"/>
    <mergeCell ref="H1259:I1259"/>
    <mergeCell ref="H1260:I1260"/>
    <mergeCell ref="H1251:I1251"/>
    <mergeCell ref="H1252:I1252"/>
    <mergeCell ref="H1253:I1253"/>
    <mergeCell ref="H1254:I1254"/>
    <mergeCell ref="H1255:I1255"/>
    <mergeCell ref="H1266:I1266"/>
    <mergeCell ref="H1267:I1267"/>
    <mergeCell ref="H1268:I1268"/>
    <mergeCell ref="H1269:I1269"/>
    <mergeCell ref="H1270:I1270"/>
    <mergeCell ref="H1261:I1261"/>
    <mergeCell ref="H1262:I1262"/>
    <mergeCell ref="H1263:I1263"/>
    <mergeCell ref="H1264:I1264"/>
    <mergeCell ref="H1265:I1265"/>
    <mergeCell ref="H1276:I1276"/>
    <mergeCell ref="H1277:I1277"/>
    <mergeCell ref="H1278:I1278"/>
    <mergeCell ref="H1279:I1279"/>
    <mergeCell ref="H1280:I1280"/>
    <mergeCell ref="H1271:I1271"/>
    <mergeCell ref="H1272:I1272"/>
    <mergeCell ref="H1273:I1273"/>
    <mergeCell ref="H1274:I1274"/>
    <mergeCell ref="H1275:I1275"/>
    <mergeCell ref="H1286:I1286"/>
    <mergeCell ref="H1287:I1287"/>
    <mergeCell ref="H1288:I1288"/>
    <mergeCell ref="H1289:I1289"/>
    <mergeCell ref="H1290:I1290"/>
    <mergeCell ref="H1281:I1281"/>
    <mergeCell ref="H1282:I1282"/>
    <mergeCell ref="H1283:I1283"/>
    <mergeCell ref="H1284:I1284"/>
    <mergeCell ref="H1285:I1285"/>
    <mergeCell ref="H1296:I1296"/>
    <mergeCell ref="H1297:I1297"/>
    <mergeCell ref="H1298:I1298"/>
    <mergeCell ref="H1299:I1299"/>
    <mergeCell ref="H1300:I1300"/>
    <mergeCell ref="H1291:I1291"/>
    <mergeCell ref="H1292:I1292"/>
    <mergeCell ref="H1293:I1293"/>
    <mergeCell ref="H1294:I1294"/>
    <mergeCell ref="H1295:I1295"/>
    <mergeCell ref="H1306:I1306"/>
    <mergeCell ref="H1307:I1307"/>
    <mergeCell ref="H1308:I1308"/>
    <mergeCell ref="H1309:I1309"/>
    <mergeCell ref="H1310:I1310"/>
    <mergeCell ref="H1301:I1301"/>
    <mergeCell ref="H1302:I1302"/>
    <mergeCell ref="H1303:I1303"/>
    <mergeCell ref="H1304:I1304"/>
    <mergeCell ref="H1305:I1305"/>
    <mergeCell ref="H1316:I1316"/>
    <mergeCell ref="H1317:I1317"/>
    <mergeCell ref="H1318:I1318"/>
    <mergeCell ref="H1319:I1319"/>
    <mergeCell ref="H1320:I1320"/>
    <mergeCell ref="H1311:I1311"/>
    <mergeCell ref="H1312:I1312"/>
    <mergeCell ref="H1313:I1313"/>
    <mergeCell ref="H1314:I1314"/>
    <mergeCell ref="H1315:I1315"/>
    <mergeCell ref="H1326:I1326"/>
    <mergeCell ref="H1327:I1327"/>
    <mergeCell ref="H1328:I1328"/>
    <mergeCell ref="H1329:I1329"/>
    <mergeCell ref="H1330:I1330"/>
    <mergeCell ref="H1321:I1321"/>
    <mergeCell ref="H1322:I1322"/>
    <mergeCell ref="H1323:I1323"/>
    <mergeCell ref="H1324:I1324"/>
    <mergeCell ref="H1325:I1325"/>
    <mergeCell ref="H1336:I1336"/>
    <mergeCell ref="H1337:I1337"/>
    <mergeCell ref="H1338:I1338"/>
    <mergeCell ref="H1339:I1339"/>
    <mergeCell ref="H1340:I1340"/>
    <mergeCell ref="H1331:I1331"/>
    <mergeCell ref="H1332:I1332"/>
    <mergeCell ref="H1333:I1333"/>
    <mergeCell ref="H1334:I1334"/>
    <mergeCell ref="H1335:I1335"/>
    <mergeCell ref="H1346:I1346"/>
    <mergeCell ref="H1347:I1347"/>
    <mergeCell ref="H1348:I1348"/>
    <mergeCell ref="H1349:I1349"/>
    <mergeCell ref="H1350:I1350"/>
    <mergeCell ref="H1341:I1341"/>
    <mergeCell ref="H1342:I1342"/>
    <mergeCell ref="H1343:I1343"/>
    <mergeCell ref="H1344:I1344"/>
    <mergeCell ref="H1345:I1345"/>
    <mergeCell ref="H1356:I1356"/>
    <mergeCell ref="H1357:I1357"/>
    <mergeCell ref="H1358:I1358"/>
    <mergeCell ref="H1359:I1359"/>
    <mergeCell ref="H1360:I1360"/>
    <mergeCell ref="H1351:I1351"/>
    <mergeCell ref="H1352:I1352"/>
    <mergeCell ref="H1353:I1353"/>
    <mergeCell ref="H1354:I1354"/>
    <mergeCell ref="H1355:I1355"/>
    <mergeCell ref="H1366:I1366"/>
    <mergeCell ref="H1367:I1367"/>
    <mergeCell ref="H1368:I1368"/>
    <mergeCell ref="H1369:I1369"/>
    <mergeCell ref="H1370:I1370"/>
    <mergeCell ref="H1361:I1361"/>
    <mergeCell ref="H1362:I1362"/>
    <mergeCell ref="H1363:I1363"/>
    <mergeCell ref="H1364:I1364"/>
    <mergeCell ref="H1365:I1365"/>
    <mergeCell ref="H1376:I1376"/>
    <mergeCell ref="H1377:I1377"/>
    <mergeCell ref="H1378:I1378"/>
    <mergeCell ref="H1379:I1379"/>
    <mergeCell ref="H1380:I1380"/>
    <mergeCell ref="H1371:I1371"/>
    <mergeCell ref="H1372:I1372"/>
    <mergeCell ref="H1373:I1373"/>
    <mergeCell ref="H1374:I1374"/>
    <mergeCell ref="H1375:I1375"/>
    <mergeCell ref="H1386:I1386"/>
    <mergeCell ref="H1387:I1387"/>
    <mergeCell ref="H1388:I1388"/>
    <mergeCell ref="H1389:I1389"/>
    <mergeCell ref="H1390:I1390"/>
    <mergeCell ref="H1381:I1381"/>
    <mergeCell ref="H1382:I1382"/>
    <mergeCell ref="H1383:I1383"/>
    <mergeCell ref="H1384:I1384"/>
    <mergeCell ref="H1385:I1385"/>
    <mergeCell ref="H1396:I1396"/>
    <mergeCell ref="H1397:I1397"/>
    <mergeCell ref="H1398:I1398"/>
    <mergeCell ref="H1399:I1399"/>
    <mergeCell ref="H1400:I1400"/>
    <mergeCell ref="H1391:I1391"/>
    <mergeCell ref="H1392:I1392"/>
    <mergeCell ref="H1393:I1393"/>
    <mergeCell ref="H1394:I1394"/>
    <mergeCell ref="H1395:I1395"/>
    <mergeCell ref="H1406:I1406"/>
    <mergeCell ref="H1407:I1407"/>
    <mergeCell ref="H1408:I1408"/>
    <mergeCell ref="H1409:I1409"/>
    <mergeCell ref="H1410:I1410"/>
    <mergeCell ref="H1401:I1401"/>
    <mergeCell ref="H1402:I1402"/>
    <mergeCell ref="H1403:I1403"/>
    <mergeCell ref="H1404:I1404"/>
    <mergeCell ref="H1405:I1405"/>
    <mergeCell ref="H1416:I1416"/>
    <mergeCell ref="H1417:I1417"/>
    <mergeCell ref="H1418:I1418"/>
    <mergeCell ref="H1419:I1419"/>
    <mergeCell ref="H1420:I1420"/>
    <mergeCell ref="H1411:I1411"/>
    <mergeCell ref="H1412:I1412"/>
    <mergeCell ref="H1413:I1413"/>
    <mergeCell ref="H1414:I1414"/>
    <mergeCell ref="H1415:I1415"/>
    <mergeCell ref="H1426:I1426"/>
    <mergeCell ref="H1427:I1427"/>
    <mergeCell ref="H1428:I1428"/>
    <mergeCell ref="H1429:I1429"/>
    <mergeCell ref="H1430:I1430"/>
    <mergeCell ref="H1421:I1421"/>
    <mergeCell ref="H1422:I1422"/>
    <mergeCell ref="H1423:I1423"/>
    <mergeCell ref="H1424:I1424"/>
    <mergeCell ref="H1425:I1425"/>
    <mergeCell ref="H1436:I1436"/>
    <mergeCell ref="H1437:I1437"/>
    <mergeCell ref="H1438:I1438"/>
    <mergeCell ref="H1439:I1439"/>
    <mergeCell ref="H1440:I1440"/>
    <mergeCell ref="H1431:I1431"/>
    <mergeCell ref="H1432:I1432"/>
    <mergeCell ref="H1433:I1433"/>
    <mergeCell ref="H1434:I1434"/>
    <mergeCell ref="H1435:I1435"/>
    <mergeCell ref="H1446:I1446"/>
    <mergeCell ref="H1447:I1447"/>
    <mergeCell ref="H1448:I1448"/>
    <mergeCell ref="H1449:I1449"/>
    <mergeCell ref="H1450:I1450"/>
    <mergeCell ref="H1441:I1441"/>
    <mergeCell ref="H1442:I1442"/>
    <mergeCell ref="H1443:I1443"/>
    <mergeCell ref="H1444:I1444"/>
    <mergeCell ref="H1445:I1445"/>
    <mergeCell ref="H1456:I1456"/>
    <mergeCell ref="H1457:I1457"/>
    <mergeCell ref="H1458:I1458"/>
    <mergeCell ref="H1459:I1459"/>
    <mergeCell ref="H1460:I1460"/>
    <mergeCell ref="H1451:I1451"/>
    <mergeCell ref="H1452:I1452"/>
    <mergeCell ref="H1453:I1453"/>
    <mergeCell ref="H1454:I1454"/>
    <mergeCell ref="H1455:I1455"/>
    <mergeCell ref="H1466:I1466"/>
    <mergeCell ref="H1467:I1467"/>
    <mergeCell ref="H1468:I1468"/>
    <mergeCell ref="H1469:I1469"/>
    <mergeCell ref="H1470:I1470"/>
    <mergeCell ref="H1461:I1461"/>
    <mergeCell ref="H1462:I1462"/>
    <mergeCell ref="H1463:I1463"/>
    <mergeCell ref="H1464:I1464"/>
    <mergeCell ref="H1465:I1465"/>
    <mergeCell ref="H1476:I1476"/>
    <mergeCell ref="H1477:I1477"/>
    <mergeCell ref="H1478:I1478"/>
    <mergeCell ref="H1479:I1479"/>
    <mergeCell ref="H1480:I1480"/>
    <mergeCell ref="H1471:I1471"/>
    <mergeCell ref="H1472:I1472"/>
    <mergeCell ref="H1473:I1473"/>
    <mergeCell ref="H1474:I1474"/>
    <mergeCell ref="H1475:I1475"/>
    <mergeCell ref="H1486:I1486"/>
    <mergeCell ref="H1487:I1487"/>
    <mergeCell ref="H1488:I1488"/>
    <mergeCell ref="H1489:I1489"/>
    <mergeCell ref="H1490:I1490"/>
    <mergeCell ref="H1481:I1481"/>
    <mergeCell ref="H1482:I1482"/>
    <mergeCell ref="H1483:I1483"/>
    <mergeCell ref="H1484:I1484"/>
    <mergeCell ref="H1485:I1485"/>
    <mergeCell ref="H1496:I1496"/>
    <mergeCell ref="H1497:I1497"/>
    <mergeCell ref="H1498:I1498"/>
    <mergeCell ref="H1499:I1499"/>
    <mergeCell ref="H1500:I1500"/>
    <mergeCell ref="H1491:I1491"/>
    <mergeCell ref="H1492:I1492"/>
    <mergeCell ref="H1493:I1493"/>
    <mergeCell ref="H1494:I1494"/>
    <mergeCell ref="H1495:I1495"/>
    <mergeCell ref="H1506:I1506"/>
    <mergeCell ref="H1507:I1507"/>
    <mergeCell ref="H1508:I1508"/>
    <mergeCell ref="H1509:I1509"/>
    <mergeCell ref="H1510:I1510"/>
    <mergeCell ref="H1501:I1501"/>
    <mergeCell ref="H1502:I1502"/>
    <mergeCell ref="H1503:I1503"/>
    <mergeCell ref="H1504:I1504"/>
    <mergeCell ref="H1505:I1505"/>
    <mergeCell ref="H1516:I1516"/>
    <mergeCell ref="H1517:I1517"/>
    <mergeCell ref="H1518:I1518"/>
    <mergeCell ref="H1519:I1519"/>
    <mergeCell ref="H1520:I1520"/>
    <mergeCell ref="H1511:I1511"/>
    <mergeCell ref="H1512:I1512"/>
    <mergeCell ref="H1513:I1513"/>
    <mergeCell ref="H1514:I1514"/>
    <mergeCell ref="H1515:I1515"/>
    <mergeCell ref="H1526:I1526"/>
    <mergeCell ref="H1527:I1527"/>
    <mergeCell ref="H1528:I1528"/>
    <mergeCell ref="H1529:I1529"/>
    <mergeCell ref="H1530:I1530"/>
    <mergeCell ref="H1521:I1521"/>
    <mergeCell ref="H1522:I1522"/>
    <mergeCell ref="H1523:I1523"/>
    <mergeCell ref="H1524:I1524"/>
    <mergeCell ref="H1525:I1525"/>
    <mergeCell ref="H1536:I1536"/>
    <mergeCell ref="H1537:I1537"/>
    <mergeCell ref="H1538:I1538"/>
    <mergeCell ref="H1539:I1539"/>
    <mergeCell ref="H1540:I1540"/>
    <mergeCell ref="H1531:I1531"/>
    <mergeCell ref="H1532:I1532"/>
    <mergeCell ref="H1533:I1533"/>
    <mergeCell ref="H1534:I1534"/>
    <mergeCell ref="H1535:I1535"/>
    <mergeCell ref="H1546:I1546"/>
    <mergeCell ref="H1547:I1547"/>
    <mergeCell ref="H1548:I1548"/>
    <mergeCell ref="H1549:I1549"/>
    <mergeCell ref="H1550:I1550"/>
    <mergeCell ref="H1541:I1541"/>
    <mergeCell ref="H1542:I1542"/>
    <mergeCell ref="H1543:I1543"/>
    <mergeCell ref="H1544:I1544"/>
    <mergeCell ref="H1545:I1545"/>
    <mergeCell ref="H1556:I1556"/>
    <mergeCell ref="H1557:I1557"/>
    <mergeCell ref="H1558:I1558"/>
    <mergeCell ref="H1559:I1559"/>
    <mergeCell ref="H1560:I1560"/>
    <mergeCell ref="H1551:I1551"/>
    <mergeCell ref="H1552:I1552"/>
    <mergeCell ref="H1553:I1553"/>
    <mergeCell ref="H1554:I1554"/>
    <mergeCell ref="H1555:I1555"/>
    <mergeCell ref="H1566:I1566"/>
    <mergeCell ref="H1567:I1567"/>
    <mergeCell ref="H1568:I1568"/>
    <mergeCell ref="H1569:I1569"/>
    <mergeCell ref="H1570:I1570"/>
    <mergeCell ref="H1561:I1561"/>
    <mergeCell ref="H1562:I1562"/>
    <mergeCell ref="H1563:I1563"/>
    <mergeCell ref="H1564:I1564"/>
    <mergeCell ref="H1565:I1565"/>
    <mergeCell ref="H1576:I1576"/>
    <mergeCell ref="H1577:I1577"/>
    <mergeCell ref="H1578:I1578"/>
    <mergeCell ref="H1579:I1579"/>
    <mergeCell ref="H1580:I1580"/>
    <mergeCell ref="H1571:I1571"/>
    <mergeCell ref="H1572:I1572"/>
    <mergeCell ref="H1573:I1573"/>
    <mergeCell ref="H1574:I1574"/>
    <mergeCell ref="H1575:I1575"/>
    <mergeCell ref="H1586:I1586"/>
    <mergeCell ref="H1587:I1587"/>
    <mergeCell ref="H1588:I1588"/>
    <mergeCell ref="H1589:I1589"/>
    <mergeCell ref="H1590:I1590"/>
    <mergeCell ref="H1581:I1581"/>
    <mergeCell ref="H1582:I1582"/>
    <mergeCell ref="H1583:I1583"/>
    <mergeCell ref="H1584:I1584"/>
    <mergeCell ref="H1585:I1585"/>
    <mergeCell ref="H1596:I1596"/>
    <mergeCell ref="H1597:I1597"/>
    <mergeCell ref="H1598:I1598"/>
    <mergeCell ref="H1599:I1599"/>
    <mergeCell ref="H1600:I1600"/>
    <mergeCell ref="H1591:I1591"/>
    <mergeCell ref="H1592:I1592"/>
    <mergeCell ref="H1593:I1593"/>
    <mergeCell ref="H1594:I1594"/>
    <mergeCell ref="H1595:I1595"/>
    <mergeCell ref="H1606:I1606"/>
    <mergeCell ref="H1607:I1607"/>
    <mergeCell ref="H1608:I1608"/>
    <mergeCell ref="H1609:I1609"/>
    <mergeCell ref="H1610:I1610"/>
    <mergeCell ref="H1601:I1601"/>
    <mergeCell ref="H1602:I1602"/>
    <mergeCell ref="H1603:I1603"/>
    <mergeCell ref="H1604:I1604"/>
    <mergeCell ref="H1605:I1605"/>
    <mergeCell ref="H1616:I1616"/>
    <mergeCell ref="H1617:I1617"/>
    <mergeCell ref="H1618:I1618"/>
    <mergeCell ref="H1619:I1619"/>
    <mergeCell ref="H1620:I1620"/>
    <mergeCell ref="H1611:I1611"/>
    <mergeCell ref="H1612:I1612"/>
    <mergeCell ref="H1613:I1613"/>
    <mergeCell ref="H1614:I1614"/>
    <mergeCell ref="H1615:I1615"/>
    <mergeCell ref="H1626:I1626"/>
    <mergeCell ref="H1627:I1627"/>
    <mergeCell ref="H1628:I1628"/>
    <mergeCell ref="H1629:I1629"/>
    <mergeCell ref="H1630:I1630"/>
    <mergeCell ref="H1621:I1621"/>
    <mergeCell ref="H1622:I1622"/>
    <mergeCell ref="H1623:I1623"/>
    <mergeCell ref="H1624:I1624"/>
    <mergeCell ref="H1625:I1625"/>
    <mergeCell ref="H1636:I1636"/>
    <mergeCell ref="H1637:I1637"/>
    <mergeCell ref="H1638:I1638"/>
    <mergeCell ref="H1639:I1639"/>
    <mergeCell ref="H1640:I1640"/>
    <mergeCell ref="H1631:I1631"/>
    <mergeCell ref="H1632:I1632"/>
    <mergeCell ref="H1633:I1633"/>
    <mergeCell ref="H1634:I1634"/>
    <mergeCell ref="H1635:I1635"/>
    <mergeCell ref="H1646:I1646"/>
    <mergeCell ref="H1647:I1647"/>
    <mergeCell ref="H1648:I1648"/>
    <mergeCell ref="H1649:I1649"/>
    <mergeCell ref="H1650:I1650"/>
    <mergeCell ref="H1641:I1641"/>
    <mergeCell ref="H1642:I1642"/>
    <mergeCell ref="H1643:I1643"/>
    <mergeCell ref="H1644:I1644"/>
    <mergeCell ref="H1645:I1645"/>
    <mergeCell ref="H1656:I1656"/>
    <mergeCell ref="H1657:I1657"/>
    <mergeCell ref="H1658:I1658"/>
    <mergeCell ref="H1659:I1659"/>
    <mergeCell ref="H1660:I1660"/>
    <mergeCell ref="H1651:I1651"/>
    <mergeCell ref="H1652:I1652"/>
    <mergeCell ref="H1653:I1653"/>
    <mergeCell ref="H1654:I1654"/>
    <mergeCell ref="H1655:I1655"/>
    <mergeCell ref="H1666:I1666"/>
    <mergeCell ref="H1667:I1667"/>
    <mergeCell ref="H1668:I1668"/>
    <mergeCell ref="H1669:I1669"/>
    <mergeCell ref="H1670:I1670"/>
    <mergeCell ref="H1661:I1661"/>
    <mergeCell ref="H1662:I1662"/>
    <mergeCell ref="H1663:I1663"/>
    <mergeCell ref="H1664:I1664"/>
    <mergeCell ref="H1665:I1665"/>
    <mergeCell ref="H1676:I1676"/>
    <mergeCell ref="H1677:I1677"/>
    <mergeCell ref="H1678:I1678"/>
    <mergeCell ref="H1679:I1679"/>
    <mergeCell ref="H1680:I1680"/>
    <mergeCell ref="H1671:I1671"/>
    <mergeCell ref="H1672:I1672"/>
    <mergeCell ref="H1673:I1673"/>
    <mergeCell ref="H1674:I1674"/>
    <mergeCell ref="H1675:I1675"/>
    <mergeCell ref="H1686:I1686"/>
    <mergeCell ref="H1687:I1687"/>
    <mergeCell ref="H1688:I1688"/>
    <mergeCell ref="H1689:I1689"/>
    <mergeCell ref="H1690:I1690"/>
    <mergeCell ref="H1681:I1681"/>
    <mergeCell ref="H1682:I1682"/>
    <mergeCell ref="H1683:I1683"/>
    <mergeCell ref="H1684:I1684"/>
    <mergeCell ref="H1685:I1685"/>
    <mergeCell ref="H1696:I1696"/>
    <mergeCell ref="H1697:I1697"/>
    <mergeCell ref="H1698:I1698"/>
    <mergeCell ref="H1699:I1699"/>
    <mergeCell ref="H1700:I1700"/>
    <mergeCell ref="H1691:I1691"/>
    <mergeCell ref="H1692:I1692"/>
    <mergeCell ref="H1693:I1693"/>
    <mergeCell ref="H1694:I1694"/>
    <mergeCell ref="H1695:I1695"/>
    <mergeCell ref="H1706:I1706"/>
    <mergeCell ref="H1707:I1707"/>
    <mergeCell ref="H1708:I1708"/>
    <mergeCell ref="H1709:I1709"/>
    <mergeCell ref="H1710:I1710"/>
    <mergeCell ref="H1701:I1701"/>
    <mergeCell ref="H1702:I1702"/>
    <mergeCell ref="H1703:I1703"/>
    <mergeCell ref="H1704:I1704"/>
    <mergeCell ref="H1705:I1705"/>
    <mergeCell ref="H1716:I1716"/>
    <mergeCell ref="H1717:I1717"/>
    <mergeCell ref="H1718:I1718"/>
    <mergeCell ref="H1719:I1719"/>
    <mergeCell ref="H1720:I1720"/>
    <mergeCell ref="H1711:I1711"/>
    <mergeCell ref="H1712:I1712"/>
    <mergeCell ref="H1713:I1713"/>
    <mergeCell ref="H1714:I1714"/>
    <mergeCell ref="H1715:I1715"/>
    <mergeCell ref="H1726:I1726"/>
    <mergeCell ref="H1727:I1727"/>
    <mergeCell ref="H1728:I1728"/>
    <mergeCell ref="H1729:I1729"/>
    <mergeCell ref="H1730:I1730"/>
    <mergeCell ref="H1721:I1721"/>
    <mergeCell ref="H1722:I1722"/>
    <mergeCell ref="H1723:I1723"/>
    <mergeCell ref="H1724:I1724"/>
    <mergeCell ref="H1725:I1725"/>
    <mergeCell ref="H1736:I1736"/>
    <mergeCell ref="H1737:I1737"/>
    <mergeCell ref="H1738:I1738"/>
    <mergeCell ref="H1739:I1739"/>
    <mergeCell ref="H1740:I1740"/>
    <mergeCell ref="H1731:I1731"/>
    <mergeCell ref="H1732:I1732"/>
    <mergeCell ref="H1733:I1733"/>
    <mergeCell ref="H1734:I1734"/>
    <mergeCell ref="H1735:I1735"/>
    <mergeCell ref="H1746:I1746"/>
    <mergeCell ref="H1747:I1747"/>
    <mergeCell ref="H1748:I1748"/>
    <mergeCell ref="H1749:I1749"/>
    <mergeCell ref="H1750:I1750"/>
    <mergeCell ref="H1741:I1741"/>
    <mergeCell ref="H1742:I1742"/>
    <mergeCell ref="H1743:I1743"/>
    <mergeCell ref="H1744:I1744"/>
    <mergeCell ref="H1745:I1745"/>
    <mergeCell ref="H1756:I1756"/>
    <mergeCell ref="H1757:I1757"/>
    <mergeCell ref="H1758:I1758"/>
    <mergeCell ref="H1759:I1759"/>
    <mergeCell ref="H1760:I1760"/>
    <mergeCell ref="H1751:I1751"/>
    <mergeCell ref="H1752:I1752"/>
    <mergeCell ref="H1753:I1753"/>
    <mergeCell ref="H1754:I1754"/>
    <mergeCell ref="H1755:I1755"/>
    <mergeCell ref="H1766:I1766"/>
    <mergeCell ref="H1767:I1767"/>
    <mergeCell ref="H1768:I1768"/>
    <mergeCell ref="H1769:I1769"/>
    <mergeCell ref="H1770:I1770"/>
    <mergeCell ref="H1761:I1761"/>
    <mergeCell ref="H1762:I1762"/>
    <mergeCell ref="H1763:I1763"/>
    <mergeCell ref="H1764:I1764"/>
    <mergeCell ref="H1765:I1765"/>
    <mergeCell ref="H1776:I1776"/>
    <mergeCell ref="H1777:I1777"/>
    <mergeCell ref="H1778:I1778"/>
    <mergeCell ref="H1779:I1779"/>
    <mergeCell ref="H1780:I1780"/>
    <mergeCell ref="H1771:I1771"/>
    <mergeCell ref="H1772:I1772"/>
    <mergeCell ref="H1773:I1773"/>
    <mergeCell ref="H1774:I1774"/>
    <mergeCell ref="H1775:I1775"/>
    <mergeCell ref="H1786:I1786"/>
    <mergeCell ref="H1787:I1787"/>
    <mergeCell ref="H1788:I1788"/>
    <mergeCell ref="H1789:I1789"/>
    <mergeCell ref="H1790:I1790"/>
    <mergeCell ref="H1781:I1781"/>
    <mergeCell ref="H1782:I1782"/>
    <mergeCell ref="H1783:I1783"/>
    <mergeCell ref="H1784:I1784"/>
    <mergeCell ref="H1785:I1785"/>
    <mergeCell ref="H1796:I1796"/>
    <mergeCell ref="H1797:I1797"/>
    <mergeCell ref="H1798:I1798"/>
    <mergeCell ref="H1799:I1799"/>
    <mergeCell ref="H1800:I1800"/>
    <mergeCell ref="H1791:I1791"/>
    <mergeCell ref="H1792:I1792"/>
    <mergeCell ref="H1793:I1793"/>
    <mergeCell ref="H1794:I1794"/>
    <mergeCell ref="H1795:I1795"/>
    <mergeCell ref="H1806:I1806"/>
    <mergeCell ref="H1807:I1807"/>
    <mergeCell ref="H1808:I1808"/>
    <mergeCell ref="H1809:I1809"/>
    <mergeCell ref="H1810:I1810"/>
    <mergeCell ref="H1801:I1801"/>
    <mergeCell ref="H1802:I1802"/>
    <mergeCell ref="H1803:I1803"/>
    <mergeCell ref="H1804:I1804"/>
    <mergeCell ref="H1805:I1805"/>
    <mergeCell ref="H1816:I1816"/>
    <mergeCell ref="H1817:I1817"/>
    <mergeCell ref="H1818:I1818"/>
    <mergeCell ref="H1819:I1819"/>
    <mergeCell ref="H1820:I1820"/>
    <mergeCell ref="H1811:I1811"/>
    <mergeCell ref="H1812:I1812"/>
    <mergeCell ref="H1813:I1813"/>
    <mergeCell ref="H1814:I1814"/>
    <mergeCell ref="H1815:I1815"/>
    <mergeCell ref="H1826:I1826"/>
    <mergeCell ref="H1827:I1827"/>
    <mergeCell ref="H1828:I1828"/>
    <mergeCell ref="H1829:I1829"/>
    <mergeCell ref="H1830:I1830"/>
    <mergeCell ref="H1821:I1821"/>
    <mergeCell ref="H1822:I1822"/>
    <mergeCell ref="H1823:I1823"/>
    <mergeCell ref="H1824:I1824"/>
    <mergeCell ref="H1825:I1825"/>
    <mergeCell ref="H1836:I1836"/>
    <mergeCell ref="H1837:I1837"/>
    <mergeCell ref="H1838:I1838"/>
    <mergeCell ref="H1839:I1839"/>
    <mergeCell ref="H1840:I1840"/>
    <mergeCell ref="H1831:I1831"/>
    <mergeCell ref="H1832:I1832"/>
    <mergeCell ref="H1833:I1833"/>
    <mergeCell ref="H1834:I1834"/>
    <mergeCell ref="H1835:I1835"/>
    <mergeCell ref="H1846:I1846"/>
    <mergeCell ref="H1847:I1847"/>
    <mergeCell ref="H1848:I1848"/>
    <mergeCell ref="H1849:I1849"/>
    <mergeCell ref="H1850:I1850"/>
    <mergeCell ref="H1841:I1841"/>
    <mergeCell ref="H1842:I1842"/>
    <mergeCell ref="H1843:I1843"/>
    <mergeCell ref="H1844:I1844"/>
    <mergeCell ref="H1845:I1845"/>
    <mergeCell ref="H1856:I1856"/>
    <mergeCell ref="H1857:I1857"/>
    <mergeCell ref="H1858:I1858"/>
    <mergeCell ref="H1859:I1859"/>
    <mergeCell ref="H1860:I1860"/>
    <mergeCell ref="H1851:I1851"/>
    <mergeCell ref="H1852:I1852"/>
    <mergeCell ref="H1853:I1853"/>
    <mergeCell ref="H1854:I1854"/>
    <mergeCell ref="H1855:I1855"/>
    <mergeCell ref="H1866:I1866"/>
    <mergeCell ref="H1867:I1867"/>
    <mergeCell ref="H1868:I1868"/>
    <mergeCell ref="H1869:I1869"/>
    <mergeCell ref="H1870:I1870"/>
    <mergeCell ref="H1861:I1861"/>
    <mergeCell ref="H1862:I1862"/>
    <mergeCell ref="H1863:I1863"/>
    <mergeCell ref="H1864:I1864"/>
    <mergeCell ref="H1865:I1865"/>
    <mergeCell ref="H1876:I1876"/>
    <mergeCell ref="H1877:I1877"/>
    <mergeCell ref="H1878:I1878"/>
    <mergeCell ref="H1879:I1879"/>
    <mergeCell ref="H1880:I1880"/>
    <mergeCell ref="H1871:I1871"/>
    <mergeCell ref="H1872:I1872"/>
    <mergeCell ref="H1873:I1873"/>
    <mergeCell ref="H1874:I1874"/>
    <mergeCell ref="H1875:I1875"/>
    <mergeCell ref="H1886:I1886"/>
    <mergeCell ref="H1887:I1887"/>
    <mergeCell ref="H1888:I1888"/>
    <mergeCell ref="H1889:I1889"/>
    <mergeCell ref="H1890:I1890"/>
    <mergeCell ref="H1881:I1881"/>
    <mergeCell ref="H1882:I1882"/>
    <mergeCell ref="H1883:I1883"/>
    <mergeCell ref="H1884:I1884"/>
    <mergeCell ref="H1885:I1885"/>
    <mergeCell ref="H1896:I1896"/>
    <mergeCell ref="H1897:I1897"/>
    <mergeCell ref="H1898:I1898"/>
    <mergeCell ref="H1899:I1899"/>
    <mergeCell ref="H1900:I1900"/>
    <mergeCell ref="H1891:I1891"/>
    <mergeCell ref="H1892:I1892"/>
    <mergeCell ref="H1893:I1893"/>
    <mergeCell ref="H1894:I1894"/>
    <mergeCell ref="H1895:I1895"/>
    <mergeCell ref="H1906:I1906"/>
    <mergeCell ref="H1907:I1907"/>
    <mergeCell ref="H1908:I1908"/>
    <mergeCell ref="H1909:I1909"/>
    <mergeCell ref="H1910:I1910"/>
    <mergeCell ref="H1901:I1901"/>
    <mergeCell ref="H1902:I1902"/>
    <mergeCell ref="H1903:I1903"/>
    <mergeCell ref="H1904:I1904"/>
    <mergeCell ref="H1905:I1905"/>
    <mergeCell ref="H1916:I1916"/>
    <mergeCell ref="H1917:I1917"/>
    <mergeCell ref="H1918:I1918"/>
    <mergeCell ref="H1919:I1919"/>
    <mergeCell ref="H1920:I1920"/>
    <mergeCell ref="H1911:I1911"/>
    <mergeCell ref="H1912:I1912"/>
    <mergeCell ref="H1913:I1913"/>
    <mergeCell ref="H1914:I1914"/>
    <mergeCell ref="H1915:I1915"/>
    <mergeCell ref="H1926:I1926"/>
    <mergeCell ref="H1927:I1927"/>
    <mergeCell ref="H1928:I1928"/>
    <mergeCell ref="H1929:I1929"/>
    <mergeCell ref="H1930:I1930"/>
    <mergeCell ref="H1921:I1921"/>
    <mergeCell ref="H1922:I1922"/>
    <mergeCell ref="H1923:I1923"/>
    <mergeCell ref="H1924:I1924"/>
    <mergeCell ref="H1925:I1925"/>
    <mergeCell ref="H1936:I1936"/>
    <mergeCell ref="H1937:I1937"/>
    <mergeCell ref="H1938:I1938"/>
    <mergeCell ref="H1939:I1939"/>
    <mergeCell ref="H1940:I1940"/>
    <mergeCell ref="H1931:I1931"/>
    <mergeCell ref="H1932:I1932"/>
    <mergeCell ref="H1933:I1933"/>
    <mergeCell ref="H1934:I1934"/>
    <mergeCell ref="H1935:I1935"/>
    <mergeCell ref="H1946:I1946"/>
    <mergeCell ref="H1947:I1947"/>
    <mergeCell ref="H1948:I1948"/>
    <mergeCell ref="H1949:I1949"/>
    <mergeCell ref="H1950:I1950"/>
    <mergeCell ref="H1941:I1941"/>
    <mergeCell ref="H1942:I1942"/>
    <mergeCell ref="H1943:I1943"/>
    <mergeCell ref="H1944:I1944"/>
    <mergeCell ref="H1945:I1945"/>
    <mergeCell ref="H1956:I1956"/>
    <mergeCell ref="H1957:I1957"/>
    <mergeCell ref="H1958:I1958"/>
    <mergeCell ref="H1959:I1959"/>
    <mergeCell ref="H1960:I1960"/>
    <mergeCell ref="H1951:I1951"/>
    <mergeCell ref="H1952:I1952"/>
    <mergeCell ref="H1953:I1953"/>
    <mergeCell ref="H1954:I1954"/>
    <mergeCell ref="H1955:I1955"/>
    <mergeCell ref="H1966:I1966"/>
    <mergeCell ref="H1967:I1967"/>
    <mergeCell ref="H1968:I1968"/>
    <mergeCell ref="H1969:I1969"/>
    <mergeCell ref="H1970:I1970"/>
    <mergeCell ref="H1961:I1961"/>
    <mergeCell ref="H1962:I1962"/>
    <mergeCell ref="H1963:I1963"/>
    <mergeCell ref="H1964:I1964"/>
    <mergeCell ref="H1965:I1965"/>
    <mergeCell ref="H1976:I1976"/>
    <mergeCell ref="H1977:I1977"/>
    <mergeCell ref="H1978:I1978"/>
    <mergeCell ref="H1979:I1979"/>
    <mergeCell ref="H1980:I1980"/>
    <mergeCell ref="H1971:I1971"/>
    <mergeCell ref="H1972:I1972"/>
    <mergeCell ref="H1973:I1973"/>
    <mergeCell ref="H1974:I1974"/>
    <mergeCell ref="H1975:I1975"/>
    <mergeCell ref="H1986:I1986"/>
    <mergeCell ref="H1987:I1987"/>
    <mergeCell ref="H1988:I1988"/>
    <mergeCell ref="H1989:I1989"/>
    <mergeCell ref="H1990:I1990"/>
    <mergeCell ref="H1981:I1981"/>
    <mergeCell ref="H1982:I1982"/>
    <mergeCell ref="H1983:I1983"/>
    <mergeCell ref="H1984:I1984"/>
    <mergeCell ref="H1985:I1985"/>
    <mergeCell ref="H1996:I1996"/>
    <mergeCell ref="H1997:I1997"/>
    <mergeCell ref="H1998:I1998"/>
    <mergeCell ref="H1999:I1999"/>
    <mergeCell ref="H2000:I2000"/>
    <mergeCell ref="H1991:I1991"/>
    <mergeCell ref="H1992:I1992"/>
    <mergeCell ref="H1993:I1993"/>
    <mergeCell ref="H1994:I1994"/>
    <mergeCell ref="H1995:I1995"/>
    <mergeCell ref="H2006:I2006"/>
    <mergeCell ref="H2007:I2007"/>
    <mergeCell ref="H2008:I2008"/>
    <mergeCell ref="H2009:I2009"/>
    <mergeCell ref="H2010:I2010"/>
    <mergeCell ref="H2001:I2001"/>
    <mergeCell ref="H2002:I2002"/>
    <mergeCell ref="H2003:I2003"/>
    <mergeCell ref="H2004:I2004"/>
    <mergeCell ref="H2005:I2005"/>
    <mergeCell ref="H2016:I2016"/>
    <mergeCell ref="H2017:I2017"/>
    <mergeCell ref="H2018:I2018"/>
    <mergeCell ref="H2019:I2019"/>
    <mergeCell ref="H2020:I2020"/>
    <mergeCell ref="H2011:I2011"/>
    <mergeCell ref="H2012:I2012"/>
    <mergeCell ref="H2013:I2013"/>
    <mergeCell ref="H2014:I2014"/>
    <mergeCell ref="H2015:I2015"/>
    <mergeCell ref="H2026:I2026"/>
    <mergeCell ref="H2027:I2027"/>
    <mergeCell ref="H2028:I2028"/>
    <mergeCell ref="H2029:I2029"/>
    <mergeCell ref="H2030:I2030"/>
    <mergeCell ref="H2021:I2021"/>
    <mergeCell ref="H2022:I2022"/>
    <mergeCell ref="H2023:I2023"/>
    <mergeCell ref="H2024:I2024"/>
    <mergeCell ref="H2025:I2025"/>
    <mergeCell ref="H2036:I2036"/>
    <mergeCell ref="H2037:I2037"/>
    <mergeCell ref="H2038:I2038"/>
    <mergeCell ref="H2039:I2039"/>
    <mergeCell ref="H2040:I2040"/>
    <mergeCell ref="H2031:I2031"/>
    <mergeCell ref="H2032:I2032"/>
    <mergeCell ref="H2033:I2033"/>
    <mergeCell ref="H2034:I2034"/>
    <mergeCell ref="H2035:I2035"/>
    <mergeCell ref="H2046:I2046"/>
    <mergeCell ref="H2047:I2047"/>
    <mergeCell ref="H2048:I2048"/>
    <mergeCell ref="H2049:I2049"/>
    <mergeCell ref="H2050:I2050"/>
    <mergeCell ref="H2041:I2041"/>
    <mergeCell ref="H2042:I2042"/>
    <mergeCell ref="H2043:I2043"/>
    <mergeCell ref="H2044:I2044"/>
    <mergeCell ref="H2045:I2045"/>
    <mergeCell ref="H2056:I2056"/>
    <mergeCell ref="H2057:I2057"/>
    <mergeCell ref="H2058:I2058"/>
    <mergeCell ref="H2059:I2059"/>
    <mergeCell ref="H2060:I2060"/>
    <mergeCell ref="H2051:I2051"/>
    <mergeCell ref="H2052:I2052"/>
    <mergeCell ref="H2053:I2053"/>
    <mergeCell ref="H2054:I2054"/>
    <mergeCell ref="H2055:I2055"/>
    <mergeCell ref="H2066:I2066"/>
    <mergeCell ref="H2067:I2067"/>
    <mergeCell ref="H2068:I2068"/>
    <mergeCell ref="H2069:I2069"/>
    <mergeCell ref="H2070:I2070"/>
    <mergeCell ref="H2061:I2061"/>
    <mergeCell ref="H2062:I2062"/>
    <mergeCell ref="H2063:I2063"/>
    <mergeCell ref="H2064:I2064"/>
    <mergeCell ref="H2065:I2065"/>
    <mergeCell ref="H2076:I2076"/>
    <mergeCell ref="H2077:I2077"/>
    <mergeCell ref="H2078:I2078"/>
    <mergeCell ref="H2079:I2079"/>
    <mergeCell ref="H2080:I2080"/>
    <mergeCell ref="H2071:I2071"/>
    <mergeCell ref="H2072:I2072"/>
    <mergeCell ref="H2073:I2073"/>
    <mergeCell ref="H2074:I2074"/>
    <mergeCell ref="H2075:I2075"/>
    <mergeCell ref="H2086:I2086"/>
    <mergeCell ref="H2087:I2087"/>
    <mergeCell ref="H2088:I2088"/>
    <mergeCell ref="H2089:I2089"/>
    <mergeCell ref="H2090:I2090"/>
    <mergeCell ref="H2081:I2081"/>
    <mergeCell ref="H2082:I2082"/>
    <mergeCell ref="H2083:I2083"/>
    <mergeCell ref="H2084:I2084"/>
    <mergeCell ref="H2085:I2085"/>
    <mergeCell ref="H2096:I2096"/>
    <mergeCell ref="H2097:I2097"/>
    <mergeCell ref="H2098:I2098"/>
    <mergeCell ref="H2099:I2099"/>
    <mergeCell ref="H2100:I2100"/>
    <mergeCell ref="H2091:I2091"/>
    <mergeCell ref="H2092:I2092"/>
    <mergeCell ref="H2093:I2093"/>
    <mergeCell ref="H2094:I2094"/>
    <mergeCell ref="H2095:I2095"/>
    <mergeCell ref="H2106:I2106"/>
    <mergeCell ref="H2107:I2107"/>
    <mergeCell ref="H2108:I2108"/>
    <mergeCell ref="H2109:I2109"/>
    <mergeCell ref="H2110:I2110"/>
    <mergeCell ref="H2101:I2101"/>
    <mergeCell ref="H2102:I2102"/>
    <mergeCell ref="H2103:I2103"/>
    <mergeCell ref="H2104:I2104"/>
    <mergeCell ref="H2105:I2105"/>
    <mergeCell ref="H2116:I2116"/>
    <mergeCell ref="H2117:I2117"/>
    <mergeCell ref="H2118:I2118"/>
    <mergeCell ref="H2119:I2119"/>
    <mergeCell ref="H2120:I2120"/>
    <mergeCell ref="H2111:I2111"/>
    <mergeCell ref="H2112:I2112"/>
    <mergeCell ref="H2113:I2113"/>
    <mergeCell ref="H2114:I2114"/>
    <mergeCell ref="H2115:I2115"/>
    <mergeCell ref="H2126:I2126"/>
    <mergeCell ref="H2127:I2127"/>
    <mergeCell ref="H2128:I2128"/>
    <mergeCell ref="H2129:I2129"/>
    <mergeCell ref="H2130:I2130"/>
    <mergeCell ref="H2121:I2121"/>
    <mergeCell ref="H2122:I2122"/>
    <mergeCell ref="H2123:I2123"/>
    <mergeCell ref="H2124:I2124"/>
    <mergeCell ref="H2125:I2125"/>
    <mergeCell ref="H2136:I2136"/>
    <mergeCell ref="H2137:I2137"/>
    <mergeCell ref="H2138:I2138"/>
    <mergeCell ref="H2139:I2139"/>
    <mergeCell ref="H2140:I2140"/>
    <mergeCell ref="H2131:I2131"/>
    <mergeCell ref="H2132:I2132"/>
    <mergeCell ref="H2133:I2133"/>
    <mergeCell ref="H2134:I2134"/>
    <mergeCell ref="H2135:I2135"/>
    <mergeCell ref="H2146:I2146"/>
    <mergeCell ref="H2147:I2147"/>
    <mergeCell ref="H2148:I2148"/>
    <mergeCell ref="H2149:I2149"/>
    <mergeCell ref="H2150:I2150"/>
    <mergeCell ref="H2141:I2141"/>
    <mergeCell ref="H2142:I2142"/>
    <mergeCell ref="H2143:I2143"/>
    <mergeCell ref="H2144:I2144"/>
    <mergeCell ref="H2145:I2145"/>
    <mergeCell ref="H2156:I2156"/>
    <mergeCell ref="H2157:I2157"/>
    <mergeCell ref="H2158:I2158"/>
    <mergeCell ref="H2159:I2159"/>
    <mergeCell ref="H2160:I2160"/>
    <mergeCell ref="H2151:I2151"/>
    <mergeCell ref="H2152:I2152"/>
    <mergeCell ref="H2153:I2153"/>
    <mergeCell ref="H2154:I2154"/>
    <mergeCell ref="H2155:I2155"/>
    <mergeCell ref="H2166:I2166"/>
    <mergeCell ref="H2167:I2167"/>
    <mergeCell ref="H2168:I2168"/>
    <mergeCell ref="H2169:I2169"/>
    <mergeCell ref="H2170:I2170"/>
    <mergeCell ref="H2161:I2161"/>
    <mergeCell ref="H2162:I2162"/>
    <mergeCell ref="H2163:I2163"/>
    <mergeCell ref="H2164:I2164"/>
    <mergeCell ref="H2165:I2165"/>
    <mergeCell ref="H2176:I2176"/>
    <mergeCell ref="H2177:I2177"/>
    <mergeCell ref="H2178:I2178"/>
    <mergeCell ref="H2179:I2179"/>
    <mergeCell ref="H2180:I2180"/>
    <mergeCell ref="H2171:I2171"/>
    <mergeCell ref="H2172:I2172"/>
    <mergeCell ref="H2173:I2173"/>
    <mergeCell ref="H2174:I2174"/>
    <mergeCell ref="H2175:I2175"/>
    <mergeCell ref="H2186:I2186"/>
    <mergeCell ref="H2187:I2187"/>
    <mergeCell ref="H2188:I2188"/>
    <mergeCell ref="H2189:I2189"/>
    <mergeCell ref="H2190:I2190"/>
    <mergeCell ref="H2181:I2181"/>
    <mergeCell ref="H2182:I2182"/>
    <mergeCell ref="H2183:I2183"/>
    <mergeCell ref="H2184:I2184"/>
    <mergeCell ref="H2185:I2185"/>
    <mergeCell ref="H2196:I2196"/>
    <mergeCell ref="H2197:I2197"/>
    <mergeCell ref="H2198:I2198"/>
    <mergeCell ref="H2199:I2199"/>
    <mergeCell ref="H2200:I2200"/>
    <mergeCell ref="H2191:I2191"/>
    <mergeCell ref="H2192:I2192"/>
    <mergeCell ref="H2193:I2193"/>
    <mergeCell ref="H2194:I2194"/>
    <mergeCell ref="H2195:I2195"/>
    <mergeCell ref="H2206:I2206"/>
    <mergeCell ref="H2207:I2207"/>
    <mergeCell ref="H2208:I2208"/>
    <mergeCell ref="H2209:I2209"/>
    <mergeCell ref="H2210:I2210"/>
    <mergeCell ref="H2201:I2201"/>
    <mergeCell ref="H2202:I2202"/>
    <mergeCell ref="H2203:I2203"/>
    <mergeCell ref="H2204:I2204"/>
    <mergeCell ref="H2205:I2205"/>
    <mergeCell ref="H2216:I2216"/>
    <mergeCell ref="H2217:I2217"/>
    <mergeCell ref="H2218:I2218"/>
    <mergeCell ref="H2219:I2219"/>
    <mergeCell ref="H2220:I2220"/>
    <mergeCell ref="H2211:I2211"/>
    <mergeCell ref="H2212:I2212"/>
    <mergeCell ref="H2213:I2213"/>
    <mergeCell ref="H2214:I2214"/>
    <mergeCell ref="H2215:I2215"/>
    <mergeCell ref="H2226:I2226"/>
    <mergeCell ref="H2227:I2227"/>
    <mergeCell ref="H2228:I2228"/>
    <mergeCell ref="H2229:I2229"/>
    <mergeCell ref="H2230:I2230"/>
    <mergeCell ref="H2221:I2221"/>
    <mergeCell ref="H2222:I2222"/>
    <mergeCell ref="H2223:I2223"/>
    <mergeCell ref="H2224:I2224"/>
    <mergeCell ref="H2225:I2225"/>
    <mergeCell ref="H2236:I2236"/>
    <mergeCell ref="H2237:I2237"/>
    <mergeCell ref="H2238:I2238"/>
    <mergeCell ref="H2239:I2239"/>
    <mergeCell ref="H2240:I2240"/>
    <mergeCell ref="H2231:I2231"/>
    <mergeCell ref="H2232:I2232"/>
    <mergeCell ref="H2233:I2233"/>
    <mergeCell ref="H2234:I2234"/>
    <mergeCell ref="H2235:I2235"/>
    <mergeCell ref="H2246:I2246"/>
    <mergeCell ref="H2247:I2247"/>
    <mergeCell ref="H2248:I2248"/>
    <mergeCell ref="H2249:I2249"/>
    <mergeCell ref="H2250:I2250"/>
    <mergeCell ref="H2241:I2241"/>
    <mergeCell ref="H2242:I2242"/>
    <mergeCell ref="H2243:I2243"/>
    <mergeCell ref="H2244:I2244"/>
    <mergeCell ref="H2245:I2245"/>
    <mergeCell ref="H2256:I2256"/>
    <mergeCell ref="H2257:I2257"/>
    <mergeCell ref="H2258:I2258"/>
    <mergeCell ref="H2259:I2259"/>
    <mergeCell ref="H2260:I2260"/>
    <mergeCell ref="H2251:I2251"/>
    <mergeCell ref="H2252:I2252"/>
    <mergeCell ref="H2253:I2253"/>
    <mergeCell ref="H2254:I2254"/>
    <mergeCell ref="H2255:I2255"/>
    <mergeCell ref="H2266:I2266"/>
    <mergeCell ref="H2267:I2267"/>
    <mergeCell ref="H2268:I2268"/>
    <mergeCell ref="H2269:I2269"/>
    <mergeCell ref="H2270:I2270"/>
    <mergeCell ref="H2261:I2261"/>
    <mergeCell ref="H2262:I2262"/>
    <mergeCell ref="H2263:I2263"/>
    <mergeCell ref="H2264:I2264"/>
    <mergeCell ref="H2265:I2265"/>
    <mergeCell ref="H2276:I2276"/>
    <mergeCell ref="H2277:I2277"/>
    <mergeCell ref="H2278:I2278"/>
    <mergeCell ref="H2279:I2279"/>
    <mergeCell ref="H2280:I2280"/>
    <mergeCell ref="H2271:I2271"/>
    <mergeCell ref="H2272:I2272"/>
    <mergeCell ref="H2273:I2273"/>
    <mergeCell ref="H2274:I2274"/>
    <mergeCell ref="H2275:I2275"/>
    <mergeCell ref="H2286:I2286"/>
    <mergeCell ref="H2287:I2287"/>
    <mergeCell ref="H2288:I2288"/>
    <mergeCell ref="H2289:I2289"/>
    <mergeCell ref="H2290:I2290"/>
    <mergeCell ref="H2281:I2281"/>
    <mergeCell ref="H2282:I2282"/>
    <mergeCell ref="H2283:I2283"/>
    <mergeCell ref="H2284:I2284"/>
    <mergeCell ref="H2285:I2285"/>
    <mergeCell ref="H2296:I2296"/>
    <mergeCell ref="H2297:I2297"/>
    <mergeCell ref="H2298:I2298"/>
    <mergeCell ref="H2299:I2299"/>
    <mergeCell ref="H2300:I2300"/>
    <mergeCell ref="H2291:I2291"/>
    <mergeCell ref="H2292:I2292"/>
    <mergeCell ref="H2293:I2293"/>
    <mergeCell ref="H2294:I2294"/>
    <mergeCell ref="H2295:I2295"/>
    <mergeCell ref="H2306:I2306"/>
    <mergeCell ref="H2307:I2307"/>
    <mergeCell ref="H2308:I2308"/>
    <mergeCell ref="H2309:I2309"/>
    <mergeCell ref="H2310:I2310"/>
    <mergeCell ref="H2301:I2301"/>
    <mergeCell ref="H2302:I2302"/>
    <mergeCell ref="H2303:I2303"/>
    <mergeCell ref="H2304:I2304"/>
    <mergeCell ref="H2305:I2305"/>
    <mergeCell ref="H2316:I2316"/>
    <mergeCell ref="H2317:I2317"/>
    <mergeCell ref="H2318:I2318"/>
    <mergeCell ref="H2319:I2319"/>
    <mergeCell ref="H2320:I2320"/>
    <mergeCell ref="H2311:I2311"/>
    <mergeCell ref="H2312:I2312"/>
    <mergeCell ref="H2313:I2313"/>
    <mergeCell ref="H2314:I2314"/>
    <mergeCell ref="H2315:I2315"/>
    <mergeCell ref="H2326:I2326"/>
    <mergeCell ref="H2327:I2327"/>
    <mergeCell ref="H2328:I2328"/>
    <mergeCell ref="H2329:I2329"/>
    <mergeCell ref="H2330:I2330"/>
    <mergeCell ref="H2321:I2321"/>
    <mergeCell ref="H2322:I2322"/>
    <mergeCell ref="H2323:I2323"/>
    <mergeCell ref="H2324:I2324"/>
    <mergeCell ref="H2325:I2325"/>
    <mergeCell ref="H2336:I2336"/>
    <mergeCell ref="H2337:I2337"/>
    <mergeCell ref="H2338:I2338"/>
    <mergeCell ref="H2339:I2339"/>
    <mergeCell ref="H2340:I2340"/>
    <mergeCell ref="H2331:I2331"/>
    <mergeCell ref="H2332:I2332"/>
    <mergeCell ref="H2333:I2333"/>
    <mergeCell ref="H2334:I2334"/>
    <mergeCell ref="H2335:I2335"/>
    <mergeCell ref="H2346:I2346"/>
    <mergeCell ref="H2347:I2347"/>
    <mergeCell ref="H2348:I2348"/>
    <mergeCell ref="H2349:I2349"/>
    <mergeCell ref="H2350:I2350"/>
    <mergeCell ref="H2341:I2341"/>
    <mergeCell ref="H2342:I2342"/>
    <mergeCell ref="H2343:I2343"/>
    <mergeCell ref="H2344:I2344"/>
    <mergeCell ref="H2345:I2345"/>
    <mergeCell ref="H2356:I2356"/>
    <mergeCell ref="H2357:I2357"/>
    <mergeCell ref="H2358:I2358"/>
    <mergeCell ref="H2359:I2359"/>
    <mergeCell ref="H2360:I2360"/>
    <mergeCell ref="H2351:I2351"/>
    <mergeCell ref="H2352:I2352"/>
    <mergeCell ref="H2353:I2353"/>
    <mergeCell ref="H2354:I2354"/>
    <mergeCell ref="H2355:I2355"/>
    <mergeCell ref="H2366:I2366"/>
    <mergeCell ref="H2367:I2367"/>
    <mergeCell ref="H2368:I2368"/>
    <mergeCell ref="H2369:I2369"/>
    <mergeCell ref="H2370:I2370"/>
    <mergeCell ref="H2361:I2361"/>
    <mergeCell ref="H2362:I2362"/>
    <mergeCell ref="H2363:I2363"/>
    <mergeCell ref="H2364:I2364"/>
    <mergeCell ref="H2365:I2365"/>
    <mergeCell ref="H2376:I2376"/>
    <mergeCell ref="H2377:I2377"/>
    <mergeCell ref="H2378:I2378"/>
    <mergeCell ref="H2379:I2379"/>
    <mergeCell ref="H2380:I2380"/>
    <mergeCell ref="H2371:I2371"/>
    <mergeCell ref="H2372:I2372"/>
    <mergeCell ref="H2373:I2373"/>
    <mergeCell ref="H2374:I2374"/>
    <mergeCell ref="H2375:I2375"/>
    <mergeCell ref="H2386:I2386"/>
    <mergeCell ref="H2387:I2387"/>
    <mergeCell ref="H2388:I2388"/>
    <mergeCell ref="H2389:I2389"/>
    <mergeCell ref="H2390:I2390"/>
    <mergeCell ref="H2381:I2381"/>
    <mergeCell ref="H2382:I2382"/>
    <mergeCell ref="H2383:I2383"/>
    <mergeCell ref="H2384:I2384"/>
    <mergeCell ref="H2385:I2385"/>
    <mergeCell ref="H2396:I2396"/>
    <mergeCell ref="H2397:I2397"/>
    <mergeCell ref="H2398:I2398"/>
    <mergeCell ref="H2399:I2399"/>
    <mergeCell ref="H2400:I2400"/>
    <mergeCell ref="H2391:I2391"/>
    <mergeCell ref="H2392:I2392"/>
    <mergeCell ref="H2393:I2393"/>
    <mergeCell ref="H2394:I2394"/>
    <mergeCell ref="H2395:I2395"/>
    <mergeCell ref="H2406:I2406"/>
    <mergeCell ref="H2407:I2407"/>
    <mergeCell ref="H2408:I2408"/>
    <mergeCell ref="H2409:I2409"/>
    <mergeCell ref="H2410:I2410"/>
    <mergeCell ref="H2401:I2401"/>
    <mergeCell ref="H2402:I2402"/>
    <mergeCell ref="H2403:I2403"/>
    <mergeCell ref="H2404:I2404"/>
    <mergeCell ref="H2405:I2405"/>
    <mergeCell ref="H2416:I2416"/>
    <mergeCell ref="H2417:I2417"/>
    <mergeCell ref="H2418:I2418"/>
    <mergeCell ref="H2419:I2419"/>
    <mergeCell ref="H2420:I2420"/>
    <mergeCell ref="H2411:I2411"/>
    <mergeCell ref="H2412:I2412"/>
    <mergeCell ref="H2413:I2413"/>
    <mergeCell ref="H2414:I2414"/>
    <mergeCell ref="H2415:I2415"/>
    <mergeCell ref="H2426:I2426"/>
    <mergeCell ref="H2427:I2427"/>
    <mergeCell ref="H2428:I2428"/>
    <mergeCell ref="H2429:I2429"/>
    <mergeCell ref="H2430:I2430"/>
    <mergeCell ref="H2421:I2421"/>
    <mergeCell ref="H2422:I2422"/>
    <mergeCell ref="H2423:I2423"/>
    <mergeCell ref="H2424:I2424"/>
    <mergeCell ref="H2425:I2425"/>
    <mergeCell ref="H2436:I2436"/>
    <mergeCell ref="H2437:I2437"/>
    <mergeCell ref="H2438:I2438"/>
    <mergeCell ref="H2439:I2439"/>
    <mergeCell ref="H2440:I2440"/>
    <mergeCell ref="H2431:I2431"/>
    <mergeCell ref="H2432:I2432"/>
    <mergeCell ref="H2433:I2433"/>
    <mergeCell ref="H2434:I2434"/>
    <mergeCell ref="H2435:I2435"/>
    <mergeCell ref="H2446:I2446"/>
    <mergeCell ref="H2447:I2447"/>
    <mergeCell ref="H2448:I2448"/>
    <mergeCell ref="H2449:I2449"/>
    <mergeCell ref="H2450:I2450"/>
    <mergeCell ref="H2441:I2441"/>
    <mergeCell ref="H2442:I2442"/>
    <mergeCell ref="H2443:I2443"/>
    <mergeCell ref="H2444:I2444"/>
    <mergeCell ref="H2445:I2445"/>
    <mergeCell ref="H2456:I2456"/>
    <mergeCell ref="H2457:I2457"/>
    <mergeCell ref="H2458:I2458"/>
    <mergeCell ref="H2459:I2459"/>
    <mergeCell ref="H2460:I2460"/>
    <mergeCell ref="H2451:I2451"/>
    <mergeCell ref="H2452:I2452"/>
    <mergeCell ref="H2453:I2453"/>
    <mergeCell ref="H2454:I2454"/>
    <mergeCell ref="H2455:I2455"/>
    <mergeCell ref="H2466:I2466"/>
    <mergeCell ref="H2467:I2467"/>
    <mergeCell ref="H2468:I2468"/>
    <mergeCell ref="H2469:I2469"/>
    <mergeCell ref="H2470:I2470"/>
    <mergeCell ref="H2461:I2461"/>
    <mergeCell ref="H2462:I2462"/>
    <mergeCell ref="H2463:I2463"/>
    <mergeCell ref="H2464:I2464"/>
    <mergeCell ref="H2465:I2465"/>
    <mergeCell ref="H2476:I2476"/>
    <mergeCell ref="H2477:I2477"/>
    <mergeCell ref="H2478:I2478"/>
    <mergeCell ref="H2479:I2479"/>
    <mergeCell ref="H2480:I2480"/>
    <mergeCell ref="H2471:I2471"/>
    <mergeCell ref="H2472:I2472"/>
    <mergeCell ref="H2473:I2473"/>
    <mergeCell ref="H2474:I2474"/>
    <mergeCell ref="H2475:I2475"/>
    <mergeCell ref="H2486:I2486"/>
    <mergeCell ref="H2487:I2487"/>
    <mergeCell ref="H2488:I2488"/>
    <mergeCell ref="H2489:I2489"/>
    <mergeCell ref="H2490:I2490"/>
    <mergeCell ref="H2481:I2481"/>
    <mergeCell ref="H2482:I2482"/>
    <mergeCell ref="H2483:I2483"/>
    <mergeCell ref="H2484:I2484"/>
    <mergeCell ref="H2485:I2485"/>
    <mergeCell ref="H2496:I2496"/>
    <mergeCell ref="H2497:I2497"/>
    <mergeCell ref="H2498:I2498"/>
    <mergeCell ref="H2499:I2499"/>
    <mergeCell ref="H2500:I2500"/>
    <mergeCell ref="H2491:I2491"/>
    <mergeCell ref="H2492:I2492"/>
    <mergeCell ref="H2493:I2493"/>
    <mergeCell ref="H2494:I2494"/>
    <mergeCell ref="H2495:I2495"/>
    <mergeCell ref="H2506:I2506"/>
    <mergeCell ref="H2507:I2507"/>
    <mergeCell ref="H2508:I2508"/>
    <mergeCell ref="H2509:I2509"/>
    <mergeCell ref="H2510:I2510"/>
    <mergeCell ref="H2501:I2501"/>
    <mergeCell ref="H2502:I2502"/>
    <mergeCell ref="H2503:I2503"/>
    <mergeCell ref="H2504:I2504"/>
    <mergeCell ref="H2505:I2505"/>
    <mergeCell ref="H2516:I2516"/>
    <mergeCell ref="H2517:I2517"/>
    <mergeCell ref="H2518:I2518"/>
    <mergeCell ref="H2519:I2519"/>
    <mergeCell ref="H2520:I2520"/>
    <mergeCell ref="H2511:I2511"/>
    <mergeCell ref="H2512:I2512"/>
    <mergeCell ref="H2513:I2513"/>
    <mergeCell ref="H2514:I2514"/>
    <mergeCell ref="H2515:I2515"/>
    <mergeCell ref="H2526:I2526"/>
    <mergeCell ref="H2527:I2527"/>
    <mergeCell ref="H2528:I2528"/>
    <mergeCell ref="H2529:I2529"/>
    <mergeCell ref="H2530:I2530"/>
    <mergeCell ref="H2521:I2521"/>
    <mergeCell ref="H2522:I2522"/>
    <mergeCell ref="H2523:I2523"/>
    <mergeCell ref="H2524:I2524"/>
    <mergeCell ref="H2525:I2525"/>
    <mergeCell ref="H2536:I2536"/>
    <mergeCell ref="H2537:I2537"/>
    <mergeCell ref="H2538:I2538"/>
    <mergeCell ref="H2539:I2539"/>
    <mergeCell ref="H2540:I2540"/>
    <mergeCell ref="H2531:I2531"/>
    <mergeCell ref="H2532:I2532"/>
    <mergeCell ref="H2533:I2533"/>
    <mergeCell ref="H2534:I2534"/>
    <mergeCell ref="H2535:I2535"/>
    <mergeCell ref="H2546:I2546"/>
    <mergeCell ref="H2547:I2547"/>
    <mergeCell ref="H2548:I2548"/>
    <mergeCell ref="H2549:I2549"/>
    <mergeCell ref="H2550:I2550"/>
    <mergeCell ref="H2541:I2541"/>
    <mergeCell ref="H2542:I2542"/>
    <mergeCell ref="H2543:I2543"/>
    <mergeCell ref="H2544:I2544"/>
    <mergeCell ref="H2545:I2545"/>
    <mergeCell ref="H2556:I2556"/>
    <mergeCell ref="H2557:I2557"/>
    <mergeCell ref="H2558:I2558"/>
    <mergeCell ref="H2559:I2559"/>
    <mergeCell ref="H2560:I2560"/>
    <mergeCell ref="H2551:I2551"/>
    <mergeCell ref="H2552:I2552"/>
    <mergeCell ref="H2553:I2553"/>
    <mergeCell ref="H2554:I2554"/>
    <mergeCell ref="H2555:I2555"/>
    <mergeCell ref="H2566:I2566"/>
    <mergeCell ref="H2567:I2567"/>
    <mergeCell ref="H2568:I2568"/>
    <mergeCell ref="H2569:I2569"/>
    <mergeCell ref="H2570:I2570"/>
    <mergeCell ref="H2561:I2561"/>
    <mergeCell ref="H2562:I2562"/>
    <mergeCell ref="H2563:I2563"/>
    <mergeCell ref="H2564:I2564"/>
    <mergeCell ref="H2565:I2565"/>
    <mergeCell ref="H2576:I2576"/>
    <mergeCell ref="H2577:I2577"/>
    <mergeCell ref="H2578:I2578"/>
    <mergeCell ref="H2579:I2579"/>
    <mergeCell ref="H2580:I2580"/>
    <mergeCell ref="H2571:I2571"/>
    <mergeCell ref="H2572:I2572"/>
    <mergeCell ref="H2573:I2573"/>
    <mergeCell ref="H2574:I2574"/>
    <mergeCell ref="H2575:I2575"/>
    <mergeCell ref="H2586:I2586"/>
    <mergeCell ref="H2587:I2587"/>
    <mergeCell ref="H2588:I2588"/>
    <mergeCell ref="H2589:I2589"/>
    <mergeCell ref="H2590:I2590"/>
    <mergeCell ref="H2581:I2581"/>
    <mergeCell ref="H2582:I2582"/>
    <mergeCell ref="H2583:I2583"/>
    <mergeCell ref="H2584:I2584"/>
    <mergeCell ref="H2585:I2585"/>
    <mergeCell ref="H2596:I2596"/>
    <mergeCell ref="H2597:I2597"/>
    <mergeCell ref="H2598:I2598"/>
    <mergeCell ref="H2599:I2599"/>
    <mergeCell ref="H2600:I2600"/>
    <mergeCell ref="H2591:I2591"/>
    <mergeCell ref="H2592:I2592"/>
    <mergeCell ref="H2593:I2593"/>
    <mergeCell ref="H2594:I2594"/>
    <mergeCell ref="H2595:I2595"/>
    <mergeCell ref="H2606:I2606"/>
    <mergeCell ref="H2607:I2607"/>
    <mergeCell ref="H2608:I2608"/>
    <mergeCell ref="H2609:I2609"/>
    <mergeCell ref="H2610:I2610"/>
    <mergeCell ref="H2601:I2601"/>
    <mergeCell ref="H2602:I2602"/>
    <mergeCell ref="H2603:I2603"/>
    <mergeCell ref="H2604:I2604"/>
    <mergeCell ref="H2605:I2605"/>
    <mergeCell ref="H2616:I2616"/>
    <mergeCell ref="H2617:I2617"/>
    <mergeCell ref="H2618:I2618"/>
    <mergeCell ref="H2619:I2619"/>
    <mergeCell ref="H2620:I2620"/>
    <mergeCell ref="H2611:I2611"/>
    <mergeCell ref="H2612:I2612"/>
    <mergeCell ref="H2613:I2613"/>
    <mergeCell ref="H2614:I2614"/>
    <mergeCell ref="H2615:I2615"/>
    <mergeCell ref="H2626:I2626"/>
    <mergeCell ref="H2627:I2627"/>
    <mergeCell ref="H2628:I2628"/>
    <mergeCell ref="H2629:I2629"/>
    <mergeCell ref="H2630:I2630"/>
    <mergeCell ref="H2621:I2621"/>
    <mergeCell ref="H2622:I2622"/>
    <mergeCell ref="H2623:I2623"/>
    <mergeCell ref="H2624:I2624"/>
    <mergeCell ref="H2625:I2625"/>
    <mergeCell ref="H2636:I2636"/>
    <mergeCell ref="H2637:I2637"/>
    <mergeCell ref="H2638:I2638"/>
    <mergeCell ref="H2639:I2639"/>
    <mergeCell ref="H2640:I2640"/>
    <mergeCell ref="H2631:I2631"/>
    <mergeCell ref="H2632:I2632"/>
    <mergeCell ref="H2633:I2633"/>
    <mergeCell ref="H2634:I2634"/>
    <mergeCell ref="H2635:I2635"/>
    <mergeCell ref="H2646:I2646"/>
    <mergeCell ref="H2647:I2647"/>
    <mergeCell ref="H2648:I2648"/>
    <mergeCell ref="H2649:I2649"/>
    <mergeCell ref="H2650:I2650"/>
    <mergeCell ref="H2641:I2641"/>
    <mergeCell ref="H2642:I2642"/>
    <mergeCell ref="H2643:I2643"/>
    <mergeCell ref="H2644:I2644"/>
    <mergeCell ref="H2645:I2645"/>
    <mergeCell ref="H2656:I2656"/>
    <mergeCell ref="H2657:I2657"/>
    <mergeCell ref="H2658:I2658"/>
    <mergeCell ref="H2659:I2659"/>
    <mergeCell ref="H2660:I2660"/>
    <mergeCell ref="H2651:I2651"/>
    <mergeCell ref="H2652:I2652"/>
    <mergeCell ref="H2653:I2653"/>
    <mergeCell ref="H2654:I2654"/>
    <mergeCell ref="H2655:I2655"/>
    <mergeCell ref="H2666:I2666"/>
    <mergeCell ref="H2667:I2667"/>
    <mergeCell ref="H2668:I2668"/>
    <mergeCell ref="H2669:I2669"/>
    <mergeCell ref="H2670:I2670"/>
    <mergeCell ref="H2661:I2661"/>
    <mergeCell ref="H2662:I2662"/>
    <mergeCell ref="H2663:I2663"/>
    <mergeCell ref="H2664:I2664"/>
    <mergeCell ref="H2665:I2665"/>
    <mergeCell ref="H2676:I2676"/>
    <mergeCell ref="H2677:I2677"/>
    <mergeCell ref="H2678:I2678"/>
    <mergeCell ref="H2679:I2679"/>
    <mergeCell ref="H2680:I2680"/>
    <mergeCell ref="H2671:I2671"/>
    <mergeCell ref="H2672:I2672"/>
    <mergeCell ref="H2673:I2673"/>
    <mergeCell ref="H2674:I2674"/>
    <mergeCell ref="H2675:I2675"/>
    <mergeCell ref="H2686:I2686"/>
    <mergeCell ref="H2687:I2687"/>
    <mergeCell ref="H2688:I2688"/>
    <mergeCell ref="H2689:I2689"/>
    <mergeCell ref="H2690:I2690"/>
    <mergeCell ref="H2681:I2681"/>
    <mergeCell ref="H2682:I2682"/>
    <mergeCell ref="H2683:I2683"/>
    <mergeCell ref="H2684:I2684"/>
    <mergeCell ref="H2685:I2685"/>
    <mergeCell ref="H2696:I2696"/>
    <mergeCell ref="H2697:I2697"/>
    <mergeCell ref="H2698:I2698"/>
    <mergeCell ref="H2699:I2699"/>
    <mergeCell ref="H2700:I2700"/>
    <mergeCell ref="H2691:I2691"/>
    <mergeCell ref="H2692:I2692"/>
    <mergeCell ref="H2693:I2693"/>
    <mergeCell ref="H2694:I2694"/>
    <mergeCell ref="H2695:I2695"/>
    <mergeCell ref="H2706:I2706"/>
    <mergeCell ref="H2707:I2707"/>
    <mergeCell ref="H2708:I2708"/>
    <mergeCell ref="H2709:I2709"/>
    <mergeCell ref="H2710:I2710"/>
    <mergeCell ref="H2701:I2701"/>
    <mergeCell ref="H2702:I2702"/>
    <mergeCell ref="H2703:I2703"/>
    <mergeCell ref="H2704:I2704"/>
    <mergeCell ref="H2705:I2705"/>
    <mergeCell ref="H2716:I2716"/>
    <mergeCell ref="H2717:I2717"/>
    <mergeCell ref="H2718:I2718"/>
    <mergeCell ref="H2719:I2719"/>
    <mergeCell ref="H2720:I2720"/>
    <mergeCell ref="H2711:I2711"/>
    <mergeCell ref="H2712:I2712"/>
    <mergeCell ref="H2713:I2713"/>
    <mergeCell ref="H2714:I2714"/>
    <mergeCell ref="H2715:I2715"/>
    <mergeCell ref="H2726:I2726"/>
    <mergeCell ref="H2727:I2727"/>
    <mergeCell ref="H2728:I2728"/>
    <mergeCell ref="H2729:I2729"/>
    <mergeCell ref="H2730:I2730"/>
    <mergeCell ref="H2721:I2721"/>
    <mergeCell ref="H2722:I2722"/>
    <mergeCell ref="H2723:I2723"/>
    <mergeCell ref="H2724:I2724"/>
    <mergeCell ref="H2725:I2725"/>
    <mergeCell ref="H2736:I2736"/>
    <mergeCell ref="H2737:I2737"/>
    <mergeCell ref="H2738:I2738"/>
    <mergeCell ref="H2739:I2739"/>
    <mergeCell ref="H2740:I2740"/>
    <mergeCell ref="H2731:I2731"/>
    <mergeCell ref="H2732:I2732"/>
    <mergeCell ref="H2733:I2733"/>
    <mergeCell ref="H2734:I2734"/>
    <mergeCell ref="H2735:I2735"/>
    <mergeCell ref="H2746:I2746"/>
    <mergeCell ref="H2747:I2747"/>
    <mergeCell ref="H2748:I2748"/>
    <mergeCell ref="H2749:I2749"/>
    <mergeCell ref="H2750:I2750"/>
    <mergeCell ref="H2741:I2741"/>
    <mergeCell ref="H2742:I2742"/>
    <mergeCell ref="H2743:I2743"/>
    <mergeCell ref="H2744:I2744"/>
    <mergeCell ref="H2745:I2745"/>
    <mergeCell ref="H2756:I2756"/>
    <mergeCell ref="H2757:I2757"/>
    <mergeCell ref="H2758:I2758"/>
    <mergeCell ref="H2759:I2759"/>
    <mergeCell ref="H2760:I2760"/>
    <mergeCell ref="H2751:I2751"/>
    <mergeCell ref="H2752:I2752"/>
    <mergeCell ref="H2753:I2753"/>
    <mergeCell ref="H2754:I2754"/>
    <mergeCell ref="H2755:I2755"/>
    <mergeCell ref="H2766:I2766"/>
    <mergeCell ref="H2767:I2767"/>
    <mergeCell ref="H2768:I2768"/>
    <mergeCell ref="H2769:I2769"/>
    <mergeCell ref="H2770:I2770"/>
    <mergeCell ref="H2761:I2761"/>
    <mergeCell ref="H2762:I2762"/>
    <mergeCell ref="H2763:I2763"/>
    <mergeCell ref="H2764:I2764"/>
    <mergeCell ref="H2765:I2765"/>
    <mergeCell ref="H2776:I2776"/>
    <mergeCell ref="H2777:I2777"/>
    <mergeCell ref="H2778:I2778"/>
    <mergeCell ref="H2779:I2779"/>
    <mergeCell ref="H2780:I2780"/>
    <mergeCell ref="H2771:I2771"/>
    <mergeCell ref="H2772:I2772"/>
    <mergeCell ref="H2773:I2773"/>
    <mergeCell ref="H2774:I2774"/>
    <mergeCell ref="H2775:I2775"/>
    <mergeCell ref="H2786:I2786"/>
    <mergeCell ref="H2787:I2787"/>
    <mergeCell ref="H2788:I2788"/>
    <mergeCell ref="H2789:I2789"/>
    <mergeCell ref="H2790:I2790"/>
    <mergeCell ref="H2781:I2781"/>
    <mergeCell ref="H2782:I2782"/>
    <mergeCell ref="H2783:I2783"/>
    <mergeCell ref="H2784:I2784"/>
    <mergeCell ref="H2785:I2785"/>
    <mergeCell ref="H2796:I2796"/>
    <mergeCell ref="H2797:I2797"/>
    <mergeCell ref="H2798:I2798"/>
    <mergeCell ref="H2799:I2799"/>
    <mergeCell ref="H2800:I2800"/>
    <mergeCell ref="H2791:I2791"/>
    <mergeCell ref="H2792:I2792"/>
    <mergeCell ref="H2793:I2793"/>
    <mergeCell ref="H2794:I2794"/>
    <mergeCell ref="H2795:I2795"/>
    <mergeCell ref="H2806:I2806"/>
    <mergeCell ref="H2807:I2807"/>
    <mergeCell ref="H2808:I2808"/>
    <mergeCell ref="H2809:I2809"/>
    <mergeCell ref="H2810:I2810"/>
    <mergeCell ref="H2801:I2801"/>
    <mergeCell ref="H2802:I2802"/>
    <mergeCell ref="H2803:I2803"/>
    <mergeCell ref="H2804:I2804"/>
    <mergeCell ref="H2805:I2805"/>
    <mergeCell ref="H2816:I2816"/>
    <mergeCell ref="H2817:I2817"/>
    <mergeCell ref="H2818:I2818"/>
    <mergeCell ref="H2819:I2819"/>
    <mergeCell ref="H2820:I2820"/>
    <mergeCell ref="H2811:I2811"/>
    <mergeCell ref="H2812:I2812"/>
    <mergeCell ref="H2813:I2813"/>
    <mergeCell ref="H2814:I2814"/>
    <mergeCell ref="H2815:I2815"/>
    <mergeCell ref="H2826:I2826"/>
    <mergeCell ref="H2827:I2827"/>
    <mergeCell ref="H2828:I2828"/>
    <mergeCell ref="H2829:I2829"/>
    <mergeCell ref="H2830:I2830"/>
    <mergeCell ref="H2821:I2821"/>
    <mergeCell ref="H2822:I2822"/>
    <mergeCell ref="H2823:I2823"/>
    <mergeCell ref="H2824:I2824"/>
    <mergeCell ref="H2825:I2825"/>
    <mergeCell ref="H2836:I2836"/>
    <mergeCell ref="H2837:I2837"/>
    <mergeCell ref="H2838:I2838"/>
    <mergeCell ref="H2839:I2839"/>
    <mergeCell ref="H2840:I2840"/>
    <mergeCell ref="H2831:I2831"/>
    <mergeCell ref="H2832:I2832"/>
    <mergeCell ref="H2833:I2833"/>
    <mergeCell ref="H2834:I2834"/>
    <mergeCell ref="H2835:I2835"/>
    <mergeCell ref="H2846:I2846"/>
    <mergeCell ref="H2847:I2847"/>
    <mergeCell ref="H2848:I2848"/>
    <mergeCell ref="H2849:I2849"/>
    <mergeCell ref="H2850:I2850"/>
    <mergeCell ref="H2841:I2841"/>
    <mergeCell ref="H2842:I2842"/>
    <mergeCell ref="H2843:I2843"/>
    <mergeCell ref="H2844:I2844"/>
    <mergeCell ref="H2845:I2845"/>
    <mergeCell ref="H2856:I2856"/>
    <mergeCell ref="H2857:I2857"/>
    <mergeCell ref="H2858:I2858"/>
    <mergeCell ref="H2859:I2859"/>
    <mergeCell ref="H2860:I2860"/>
    <mergeCell ref="H2851:I2851"/>
    <mergeCell ref="H2852:I2852"/>
    <mergeCell ref="H2853:I2853"/>
    <mergeCell ref="H2854:I2854"/>
    <mergeCell ref="H2855:I2855"/>
    <mergeCell ref="H2866:I2866"/>
    <mergeCell ref="H2867:I2867"/>
    <mergeCell ref="H2868:I2868"/>
    <mergeCell ref="H2869:I2869"/>
    <mergeCell ref="H2870:I2870"/>
    <mergeCell ref="H2861:I2861"/>
    <mergeCell ref="H2862:I2862"/>
    <mergeCell ref="H2863:I2863"/>
    <mergeCell ref="H2864:I2864"/>
    <mergeCell ref="H2865:I2865"/>
    <mergeCell ref="H2876:I2876"/>
    <mergeCell ref="H2877:I2877"/>
    <mergeCell ref="H2878:I2878"/>
    <mergeCell ref="H2879:I2879"/>
    <mergeCell ref="H2880:I2880"/>
    <mergeCell ref="H2871:I2871"/>
    <mergeCell ref="H2872:I2872"/>
    <mergeCell ref="H2873:I2873"/>
    <mergeCell ref="H2874:I2874"/>
    <mergeCell ref="H2875:I2875"/>
    <mergeCell ref="H2886:I2886"/>
    <mergeCell ref="H2887:I2887"/>
    <mergeCell ref="H2888:I2888"/>
    <mergeCell ref="H2889:I2889"/>
    <mergeCell ref="H2890:I2890"/>
    <mergeCell ref="H2881:I2881"/>
    <mergeCell ref="H2882:I2882"/>
    <mergeCell ref="H2883:I2883"/>
    <mergeCell ref="H2884:I2884"/>
    <mergeCell ref="H2885:I2885"/>
    <mergeCell ref="H2896:I2896"/>
    <mergeCell ref="H2897:I2897"/>
    <mergeCell ref="H2898:I2898"/>
    <mergeCell ref="H2899:I2899"/>
    <mergeCell ref="H2900:I2900"/>
    <mergeCell ref="H2891:I2891"/>
    <mergeCell ref="H2892:I2892"/>
    <mergeCell ref="H2893:I2893"/>
    <mergeCell ref="H2894:I2894"/>
    <mergeCell ref="H2895:I2895"/>
    <mergeCell ref="H2906:I2906"/>
    <mergeCell ref="H2907:I2907"/>
    <mergeCell ref="H2908:I2908"/>
    <mergeCell ref="H2909:I2909"/>
    <mergeCell ref="H2910:I2910"/>
    <mergeCell ref="H2901:I2901"/>
    <mergeCell ref="H2902:I2902"/>
    <mergeCell ref="H2903:I2903"/>
    <mergeCell ref="H2904:I2904"/>
    <mergeCell ref="H2905:I2905"/>
    <mergeCell ref="H2916:I2916"/>
    <mergeCell ref="H2917:I2917"/>
    <mergeCell ref="H2918:I2918"/>
    <mergeCell ref="H2919:I2919"/>
    <mergeCell ref="H2920:I2920"/>
    <mergeCell ref="H2911:I2911"/>
    <mergeCell ref="H2912:I2912"/>
    <mergeCell ref="H2913:I2913"/>
    <mergeCell ref="H2914:I2914"/>
    <mergeCell ref="H2915:I2915"/>
    <mergeCell ref="H2926:I2926"/>
    <mergeCell ref="H2927:I2927"/>
    <mergeCell ref="H2928:I2928"/>
    <mergeCell ref="H2929:I2929"/>
    <mergeCell ref="H2930:I2930"/>
    <mergeCell ref="H2921:I2921"/>
    <mergeCell ref="H2922:I2922"/>
    <mergeCell ref="H2923:I2923"/>
    <mergeCell ref="H2924:I2924"/>
    <mergeCell ref="H2925:I2925"/>
    <mergeCell ref="H2936:I2936"/>
    <mergeCell ref="H2937:I2937"/>
    <mergeCell ref="H2938:I2938"/>
    <mergeCell ref="H2939:I2939"/>
    <mergeCell ref="H2940:I2940"/>
    <mergeCell ref="H2931:I2931"/>
    <mergeCell ref="H2932:I2932"/>
    <mergeCell ref="H2933:I2933"/>
    <mergeCell ref="H2934:I2934"/>
    <mergeCell ref="H2935:I2935"/>
    <mergeCell ref="H2946:I2946"/>
    <mergeCell ref="H2947:I2947"/>
    <mergeCell ref="H2948:I2948"/>
    <mergeCell ref="H2949:I2949"/>
    <mergeCell ref="H2950:I2950"/>
    <mergeCell ref="H2941:I2941"/>
    <mergeCell ref="H2942:I2942"/>
    <mergeCell ref="H2943:I2943"/>
    <mergeCell ref="H2944:I2944"/>
    <mergeCell ref="H2945:I2945"/>
    <mergeCell ref="H2956:I2956"/>
    <mergeCell ref="H2957:I2957"/>
    <mergeCell ref="H2958:I2958"/>
    <mergeCell ref="H2959:I2959"/>
    <mergeCell ref="H2960:I2960"/>
    <mergeCell ref="H2951:I2951"/>
    <mergeCell ref="H2952:I2952"/>
    <mergeCell ref="H2953:I2953"/>
    <mergeCell ref="H2954:I2954"/>
    <mergeCell ref="H2955:I2955"/>
    <mergeCell ref="H2966:I2966"/>
    <mergeCell ref="H2967:I2967"/>
    <mergeCell ref="H2968:I2968"/>
    <mergeCell ref="H2969:I2969"/>
    <mergeCell ref="H2970:I2970"/>
    <mergeCell ref="H2961:I2961"/>
    <mergeCell ref="H2962:I2962"/>
    <mergeCell ref="H2963:I2963"/>
    <mergeCell ref="H2964:I2964"/>
    <mergeCell ref="H2965:I2965"/>
    <mergeCell ref="H2976:I2976"/>
    <mergeCell ref="H2977:I2977"/>
    <mergeCell ref="H2978:I2978"/>
    <mergeCell ref="H2979:I2979"/>
    <mergeCell ref="H2980:I2980"/>
    <mergeCell ref="H2971:I2971"/>
    <mergeCell ref="H2972:I2972"/>
    <mergeCell ref="H2973:I2973"/>
    <mergeCell ref="H2974:I2974"/>
    <mergeCell ref="H2975:I2975"/>
    <mergeCell ref="H2986:I2986"/>
    <mergeCell ref="H2987:I2987"/>
    <mergeCell ref="H2988:I2988"/>
    <mergeCell ref="H2989:I2989"/>
    <mergeCell ref="H2990:I2990"/>
    <mergeCell ref="H2981:I2981"/>
    <mergeCell ref="H2982:I2982"/>
    <mergeCell ref="H2983:I2983"/>
    <mergeCell ref="H2984:I2984"/>
    <mergeCell ref="H2985:I2985"/>
    <mergeCell ref="H2996:I2996"/>
    <mergeCell ref="H2997:I2997"/>
    <mergeCell ref="H2998:I2998"/>
    <mergeCell ref="H2999:I2999"/>
    <mergeCell ref="H3000:I3000"/>
    <mergeCell ref="H2991:I2991"/>
    <mergeCell ref="H2992:I2992"/>
    <mergeCell ref="H2993:I2993"/>
    <mergeCell ref="H2994:I2994"/>
    <mergeCell ref="H2995:I2995"/>
    <mergeCell ref="H3006:I3006"/>
    <mergeCell ref="H3007:I3007"/>
    <mergeCell ref="H3008:I3008"/>
    <mergeCell ref="H3009:I3009"/>
    <mergeCell ref="H3010:I3010"/>
    <mergeCell ref="H3001:I3001"/>
    <mergeCell ref="H3002:I3002"/>
    <mergeCell ref="H3003:I3003"/>
    <mergeCell ref="H3004:I3004"/>
    <mergeCell ref="H3005:I3005"/>
    <mergeCell ref="H3016:I3016"/>
    <mergeCell ref="H3017:I3017"/>
    <mergeCell ref="H3018:I3018"/>
    <mergeCell ref="H3019:I3019"/>
    <mergeCell ref="H3020:I3020"/>
    <mergeCell ref="H3011:I3011"/>
    <mergeCell ref="H3012:I3012"/>
    <mergeCell ref="H3013:I3013"/>
    <mergeCell ref="H3014:I3014"/>
    <mergeCell ref="H3015:I3015"/>
    <mergeCell ref="H3026:I3026"/>
    <mergeCell ref="H3027:I3027"/>
    <mergeCell ref="H3028:I3028"/>
    <mergeCell ref="H3029:I3029"/>
    <mergeCell ref="H3030:I3030"/>
    <mergeCell ref="H3021:I3021"/>
    <mergeCell ref="H3022:I3022"/>
    <mergeCell ref="H3023:I3023"/>
    <mergeCell ref="H3024:I3024"/>
    <mergeCell ref="H3025:I3025"/>
    <mergeCell ref="H3036:I3036"/>
    <mergeCell ref="H3037:I3037"/>
    <mergeCell ref="H3038:I3038"/>
    <mergeCell ref="H3039:I3039"/>
    <mergeCell ref="H3040:I3040"/>
    <mergeCell ref="H3031:I3031"/>
    <mergeCell ref="H3032:I3032"/>
    <mergeCell ref="H3033:I3033"/>
    <mergeCell ref="H3034:I3034"/>
    <mergeCell ref="H3035:I3035"/>
    <mergeCell ref="H3046:I3046"/>
    <mergeCell ref="H3047:I3047"/>
    <mergeCell ref="H3048:I3048"/>
    <mergeCell ref="H3049:I3049"/>
    <mergeCell ref="H3050:I3050"/>
    <mergeCell ref="H3041:I3041"/>
    <mergeCell ref="H3042:I3042"/>
    <mergeCell ref="H3043:I3043"/>
    <mergeCell ref="H3044:I3044"/>
    <mergeCell ref="H3045:I3045"/>
    <mergeCell ref="H3056:I3056"/>
    <mergeCell ref="H3057:I3057"/>
    <mergeCell ref="H3058:I3058"/>
    <mergeCell ref="H3059:I3059"/>
    <mergeCell ref="H3060:I3060"/>
    <mergeCell ref="H3051:I3051"/>
    <mergeCell ref="H3052:I3052"/>
    <mergeCell ref="H3053:I3053"/>
    <mergeCell ref="H3054:I3054"/>
    <mergeCell ref="H3055:I3055"/>
    <mergeCell ref="H3066:I3066"/>
    <mergeCell ref="H3067:I3067"/>
    <mergeCell ref="H3068:I3068"/>
    <mergeCell ref="H3069:I3069"/>
    <mergeCell ref="H3070:I3070"/>
    <mergeCell ref="H3061:I3061"/>
    <mergeCell ref="H3062:I3062"/>
    <mergeCell ref="H3063:I3063"/>
    <mergeCell ref="H3064:I3064"/>
    <mergeCell ref="H3065:I3065"/>
    <mergeCell ref="H3076:I3076"/>
    <mergeCell ref="H3077:I3077"/>
    <mergeCell ref="H3078:I3078"/>
    <mergeCell ref="H3079:I3079"/>
    <mergeCell ref="H3080:I3080"/>
    <mergeCell ref="H3071:I3071"/>
    <mergeCell ref="H3072:I3072"/>
    <mergeCell ref="H3073:I3073"/>
    <mergeCell ref="H3074:I3074"/>
    <mergeCell ref="H3075:I3075"/>
    <mergeCell ref="H3086:I3086"/>
    <mergeCell ref="H3087:I3087"/>
    <mergeCell ref="H3088:I3088"/>
    <mergeCell ref="H3089:I3089"/>
    <mergeCell ref="H3090:I3090"/>
    <mergeCell ref="H3081:I3081"/>
    <mergeCell ref="H3082:I3082"/>
    <mergeCell ref="H3083:I3083"/>
    <mergeCell ref="H3084:I3084"/>
    <mergeCell ref="H3085:I3085"/>
    <mergeCell ref="H3096:I3096"/>
    <mergeCell ref="H3097:I3097"/>
    <mergeCell ref="H3098:I3098"/>
    <mergeCell ref="H3099:I3099"/>
    <mergeCell ref="H3100:I3100"/>
    <mergeCell ref="H3091:I3091"/>
    <mergeCell ref="H3092:I3092"/>
    <mergeCell ref="H3093:I3093"/>
    <mergeCell ref="H3094:I3094"/>
    <mergeCell ref="H3095:I3095"/>
    <mergeCell ref="H3106:I3106"/>
    <mergeCell ref="H3107:I3107"/>
    <mergeCell ref="H3108:I3108"/>
    <mergeCell ref="H3109:I3109"/>
    <mergeCell ref="H3110:I3110"/>
    <mergeCell ref="H3101:I3101"/>
    <mergeCell ref="H3102:I3102"/>
    <mergeCell ref="H3103:I3103"/>
    <mergeCell ref="H3104:I3104"/>
    <mergeCell ref="H3105:I3105"/>
    <mergeCell ref="H3116:I3116"/>
    <mergeCell ref="H3117:I3117"/>
    <mergeCell ref="H3118:I3118"/>
    <mergeCell ref="H3119:I3119"/>
    <mergeCell ref="H3120:I3120"/>
    <mergeCell ref="H3111:I3111"/>
    <mergeCell ref="H3112:I3112"/>
    <mergeCell ref="H3113:I3113"/>
    <mergeCell ref="H3114:I3114"/>
    <mergeCell ref="H3115:I3115"/>
    <mergeCell ref="H3126:I3126"/>
    <mergeCell ref="H3127:I3127"/>
    <mergeCell ref="H3128:I3128"/>
    <mergeCell ref="H3129:I3129"/>
    <mergeCell ref="H3130:I3130"/>
    <mergeCell ref="H3121:I3121"/>
    <mergeCell ref="H3122:I3122"/>
    <mergeCell ref="H3123:I3123"/>
    <mergeCell ref="H3124:I3124"/>
    <mergeCell ref="H3125:I3125"/>
    <mergeCell ref="H3136:I3136"/>
    <mergeCell ref="H3137:I3137"/>
    <mergeCell ref="H3138:I3138"/>
    <mergeCell ref="H3139:I3139"/>
    <mergeCell ref="H3140:I3140"/>
    <mergeCell ref="H3131:I3131"/>
    <mergeCell ref="H3132:I3132"/>
    <mergeCell ref="H3133:I3133"/>
    <mergeCell ref="H3134:I3134"/>
    <mergeCell ref="H3135:I3135"/>
    <mergeCell ref="H3146:I3146"/>
    <mergeCell ref="H3147:I3147"/>
    <mergeCell ref="H3148:I3148"/>
    <mergeCell ref="H3149:I3149"/>
    <mergeCell ref="H3150:I3150"/>
    <mergeCell ref="H3141:I3141"/>
    <mergeCell ref="H3142:I3142"/>
    <mergeCell ref="H3143:I3143"/>
    <mergeCell ref="H3144:I3144"/>
    <mergeCell ref="H3145:I3145"/>
    <mergeCell ref="H3156:I3156"/>
    <mergeCell ref="H3157:I3157"/>
    <mergeCell ref="H3158:I3158"/>
    <mergeCell ref="H3159:I3159"/>
    <mergeCell ref="H3160:I3160"/>
    <mergeCell ref="H3151:I3151"/>
    <mergeCell ref="H3152:I3152"/>
    <mergeCell ref="H3153:I3153"/>
    <mergeCell ref="H3154:I3154"/>
    <mergeCell ref="H3155:I3155"/>
    <mergeCell ref="H3166:I3166"/>
    <mergeCell ref="H3167:I3167"/>
    <mergeCell ref="H3168:I3168"/>
    <mergeCell ref="H3169:I3169"/>
    <mergeCell ref="H3170:I3170"/>
    <mergeCell ref="H3161:I3161"/>
    <mergeCell ref="H3162:I3162"/>
    <mergeCell ref="H3163:I3163"/>
    <mergeCell ref="H3164:I3164"/>
    <mergeCell ref="H3165:I3165"/>
    <mergeCell ref="H3176:I3176"/>
    <mergeCell ref="H3177:I3177"/>
    <mergeCell ref="H3178:I3178"/>
    <mergeCell ref="H3179:I3179"/>
    <mergeCell ref="H3180:I3180"/>
    <mergeCell ref="H3171:I3171"/>
    <mergeCell ref="H3172:I3172"/>
    <mergeCell ref="H3173:I3173"/>
    <mergeCell ref="H3174:I3174"/>
    <mergeCell ref="H3175:I3175"/>
    <mergeCell ref="H3186:I3186"/>
    <mergeCell ref="H3187:I3187"/>
    <mergeCell ref="H3188:I3188"/>
    <mergeCell ref="H3189:I3189"/>
    <mergeCell ref="H3190:I3190"/>
    <mergeCell ref="H3181:I3181"/>
    <mergeCell ref="H3182:I3182"/>
    <mergeCell ref="H3183:I3183"/>
    <mergeCell ref="H3184:I3184"/>
    <mergeCell ref="H3185:I3185"/>
    <mergeCell ref="H3196:I3196"/>
    <mergeCell ref="H3197:I3197"/>
    <mergeCell ref="H3198:I3198"/>
    <mergeCell ref="H3199:I3199"/>
    <mergeCell ref="H3200:I3200"/>
    <mergeCell ref="H3191:I3191"/>
    <mergeCell ref="H3192:I3192"/>
    <mergeCell ref="H3193:I3193"/>
    <mergeCell ref="H3194:I3194"/>
    <mergeCell ref="H3195:I3195"/>
    <mergeCell ref="H3206:I3206"/>
    <mergeCell ref="H3207:I3207"/>
    <mergeCell ref="H3208:I3208"/>
    <mergeCell ref="H3209:I3209"/>
    <mergeCell ref="H3210:I3210"/>
    <mergeCell ref="H3201:I3201"/>
    <mergeCell ref="H3202:I3202"/>
    <mergeCell ref="H3203:I3203"/>
    <mergeCell ref="H3204:I3204"/>
    <mergeCell ref="H3205:I3205"/>
    <mergeCell ref="H3216:I3216"/>
    <mergeCell ref="H3217:I3217"/>
    <mergeCell ref="H3218:I3218"/>
    <mergeCell ref="H3219:I3219"/>
    <mergeCell ref="H3220:I3220"/>
    <mergeCell ref="H3211:I3211"/>
    <mergeCell ref="H3212:I3212"/>
    <mergeCell ref="H3213:I3213"/>
    <mergeCell ref="H3214:I3214"/>
    <mergeCell ref="H3215:I3215"/>
    <mergeCell ref="H3226:I3226"/>
    <mergeCell ref="H3227:I3227"/>
    <mergeCell ref="H3228:I3228"/>
    <mergeCell ref="H3229:I3229"/>
    <mergeCell ref="H3230:I3230"/>
    <mergeCell ref="H3221:I3221"/>
    <mergeCell ref="H3222:I3222"/>
    <mergeCell ref="H3223:I3223"/>
    <mergeCell ref="H3224:I3224"/>
    <mergeCell ref="H3225:I3225"/>
    <mergeCell ref="H3236:I3236"/>
    <mergeCell ref="H3237:I3237"/>
    <mergeCell ref="H3238:I3238"/>
    <mergeCell ref="H3239:I3239"/>
    <mergeCell ref="H3240:I3240"/>
    <mergeCell ref="H3231:I3231"/>
    <mergeCell ref="H3232:I3232"/>
    <mergeCell ref="H3233:I3233"/>
    <mergeCell ref="H3234:I3234"/>
    <mergeCell ref="H3235:I3235"/>
    <mergeCell ref="H3246:I3246"/>
    <mergeCell ref="H3247:I3247"/>
    <mergeCell ref="H3248:I3248"/>
    <mergeCell ref="H3249:I3249"/>
    <mergeCell ref="H3250:I3250"/>
    <mergeCell ref="H3241:I3241"/>
    <mergeCell ref="H3242:I3242"/>
    <mergeCell ref="H3243:I3243"/>
    <mergeCell ref="H3244:I3244"/>
    <mergeCell ref="H3245:I3245"/>
    <mergeCell ref="H3256:I3256"/>
    <mergeCell ref="H3257:I3257"/>
    <mergeCell ref="H3258:I3258"/>
    <mergeCell ref="H3259:I3259"/>
    <mergeCell ref="H3260:I3260"/>
    <mergeCell ref="H3251:I3251"/>
    <mergeCell ref="H3252:I3252"/>
    <mergeCell ref="H3253:I3253"/>
    <mergeCell ref="H3254:I3254"/>
    <mergeCell ref="H3255:I3255"/>
    <mergeCell ref="H3266:I3266"/>
    <mergeCell ref="H3267:I3267"/>
    <mergeCell ref="H3268:I3268"/>
    <mergeCell ref="H3269:I3269"/>
    <mergeCell ref="H3270:I3270"/>
    <mergeCell ref="H3261:I3261"/>
    <mergeCell ref="H3262:I3262"/>
    <mergeCell ref="H3263:I3263"/>
    <mergeCell ref="H3264:I3264"/>
    <mergeCell ref="H3265:I3265"/>
    <mergeCell ref="H3276:I3276"/>
    <mergeCell ref="H3277:I3277"/>
    <mergeCell ref="H3278:I3278"/>
    <mergeCell ref="H3279:I3279"/>
    <mergeCell ref="H3280:I3280"/>
    <mergeCell ref="H3271:I3271"/>
    <mergeCell ref="H3272:I3272"/>
    <mergeCell ref="H3273:I3273"/>
    <mergeCell ref="H3274:I3274"/>
    <mergeCell ref="H3275:I3275"/>
    <mergeCell ref="H3286:I3286"/>
    <mergeCell ref="H3287:I3287"/>
    <mergeCell ref="H3288:I3288"/>
    <mergeCell ref="H3289:I3289"/>
    <mergeCell ref="H3290:I3290"/>
    <mergeCell ref="H3281:I3281"/>
    <mergeCell ref="H3282:I3282"/>
    <mergeCell ref="H3283:I3283"/>
    <mergeCell ref="H3284:I3284"/>
    <mergeCell ref="H3285:I3285"/>
    <mergeCell ref="H3296:I3296"/>
    <mergeCell ref="H3297:I3297"/>
    <mergeCell ref="H3298:I3298"/>
    <mergeCell ref="H3299:I3299"/>
    <mergeCell ref="H3300:I3300"/>
    <mergeCell ref="H3291:I3291"/>
    <mergeCell ref="H3292:I3292"/>
    <mergeCell ref="H3293:I3293"/>
    <mergeCell ref="H3294:I3294"/>
    <mergeCell ref="H3295:I3295"/>
    <mergeCell ref="H3306:I3306"/>
    <mergeCell ref="H3307:I3307"/>
    <mergeCell ref="H3308:I3308"/>
    <mergeCell ref="H3309:I3309"/>
    <mergeCell ref="H3310:I3310"/>
    <mergeCell ref="H3301:I3301"/>
    <mergeCell ref="H3302:I3302"/>
    <mergeCell ref="H3303:I3303"/>
    <mergeCell ref="H3304:I3304"/>
    <mergeCell ref="H3305:I3305"/>
    <mergeCell ref="H3316:I3316"/>
    <mergeCell ref="H3317:I3317"/>
    <mergeCell ref="H3318:I3318"/>
    <mergeCell ref="H3319:I3319"/>
    <mergeCell ref="H3320:I3320"/>
    <mergeCell ref="H3311:I3311"/>
    <mergeCell ref="H3312:I3312"/>
    <mergeCell ref="H3313:I3313"/>
    <mergeCell ref="H3314:I3314"/>
    <mergeCell ref="H3315:I3315"/>
    <mergeCell ref="H3326:I3326"/>
    <mergeCell ref="H3327:I3327"/>
    <mergeCell ref="H3328:I3328"/>
    <mergeCell ref="H3329:I3329"/>
    <mergeCell ref="H3330:I3330"/>
    <mergeCell ref="H3321:I3321"/>
    <mergeCell ref="H3322:I3322"/>
    <mergeCell ref="H3323:I3323"/>
    <mergeCell ref="H3324:I3324"/>
    <mergeCell ref="H3325:I3325"/>
    <mergeCell ref="H3336:I3336"/>
    <mergeCell ref="H3337:I3337"/>
    <mergeCell ref="H3338:I3338"/>
    <mergeCell ref="H3339:I3339"/>
    <mergeCell ref="H3340:I3340"/>
    <mergeCell ref="H3331:I3331"/>
    <mergeCell ref="H3332:I3332"/>
    <mergeCell ref="H3333:I3333"/>
    <mergeCell ref="H3334:I3334"/>
    <mergeCell ref="H3335:I3335"/>
    <mergeCell ref="H3346:I3346"/>
    <mergeCell ref="H3347:I3347"/>
    <mergeCell ref="H3348:I3348"/>
    <mergeCell ref="H3349:I3349"/>
    <mergeCell ref="H3350:I3350"/>
    <mergeCell ref="H3341:I3341"/>
    <mergeCell ref="H3342:I3342"/>
    <mergeCell ref="H3343:I3343"/>
    <mergeCell ref="H3344:I3344"/>
    <mergeCell ref="H3345:I3345"/>
    <mergeCell ref="H3356:I3356"/>
    <mergeCell ref="H3357:I3357"/>
    <mergeCell ref="H3358:I3358"/>
    <mergeCell ref="H3359:I3359"/>
    <mergeCell ref="H3360:I3360"/>
    <mergeCell ref="H3351:I3351"/>
    <mergeCell ref="H3352:I3352"/>
    <mergeCell ref="H3353:I3353"/>
    <mergeCell ref="H3354:I3354"/>
    <mergeCell ref="H3355:I3355"/>
    <mergeCell ref="H3366:I3366"/>
    <mergeCell ref="H3367:I3367"/>
    <mergeCell ref="H3368:I3368"/>
    <mergeCell ref="H3369:I3369"/>
    <mergeCell ref="H3370:I3370"/>
    <mergeCell ref="H3361:I3361"/>
    <mergeCell ref="H3362:I3362"/>
    <mergeCell ref="H3363:I3363"/>
    <mergeCell ref="H3364:I3364"/>
    <mergeCell ref="H3365:I3365"/>
    <mergeCell ref="H3376:I3376"/>
    <mergeCell ref="H3377:I3377"/>
    <mergeCell ref="H3378:I3378"/>
    <mergeCell ref="H3379:I3379"/>
    <mergeCell ref="H3380:I3380"/>
    <mergeCell ref="H3371:I3371"/>
    <mergeCell ref="H3372:I3372"/>
    <mergeCell ref="H3373:I3373"/>
    <mergeCell ref="H3374:I3374"/>
    <mergeCell ref="H3375:I3375"/>
    <mergeCell ref="H3386:I3386"/>
    <mergeCell ref="H3387:I3387"/>
    <mergeCell ref="H3388:I3388"/>
    <mergeCell ref="H3389:I3389"/>
    <mergeCell ref="H3390:I3390"/>
    <mergeCell ref="H3381:I3381"/>
    <mergeCell ref="H3382:I3382"/>
    <mergeCell ref="H3383:I3383"/>
    <mergeCell ref="H3384:I3384"/>
    <mergeCell ref="H3385:I3385"/>
    <mergeCell ref="H3396:I3396"/>
    <mergeCell ref="H3397:I3397"/>
    <mergeCell ref="H3398:I3398"/>
    <mergeCell ref="H3399:I3399"/>
    <mergeCell ref="H3400:I3400"/>
    <mergeCell ref="H3391:I3391"/>
    <mergeCell ref="H3392:I3392"/>
    <mergeCell ref="H3393:I3393"/>
    <mergeCell ref="H3394:I3394"/>
    <mergeCell ref="H3395:I3395"/>
    <mergeCell ref="H3406:I3406"/>
    <mergeCell ref="H3407:I3407"/>
    <mergeCell ref="H3408:I3408"/>
    <mergeCell ref="H3409:I3409"/>
    <mergeCell ref="H3410:I3410"/>
    <mergeCell ref="H3401:I3401"/>
    <mergeCell ref="H3402:I3402"/>
    <mergeCell ref="H3403:I3403"/>
    <mergeCell ref="H3404:I3404"/>
    <mergeCell ref="H3405:I3405"/>
    <mergeCell ref="H3416:I3416"/>
    <mergeCell ref="H3417:I3417"/>
    <mergeCell ref="H3418:I3418"/>
    <mergeCell ref="H3419:I3419"/>
    <mergeCell ref="H3420:I3420"/>
    <mergeCell ref="H3411:I3411"/>
    <mergeCell ref="H3412:I3412"/>
    <mergeCell ref="H3413:I3413"/>
    <mergeCell ref="H3414:I3414"/>
    <mergeCell ref="H3415:I3415"/>
    <mergeCell ref="H3426:I3426"/>
    <mergeCell ref="H3427:I3427"/>
    <mergeCell ref="H3428:I3428"/>
    <mergeCell ref="H3429:I3429"/>
    <mergeCell ref="H3430:I3430"/>
    <mergeCell ref="H3421:I3421"/>
    <mergeCell ref="H3422:I3422"/>
    <mergeCell ref="H3423:I3423"/>
    <mergeCell ref="H3424:I3424"/>
    <mergeCell ref="H3425:I3425"/>
    <mergeCell ref="H3436:I3436"/>
    <mergeCell ref="H3437:I3437"/>
    <mergeCell ref="H3438:I3438"/>
    <mergeCell ref="H3439:I3439"/>
    <mergeCell ref="H3440:I3440"/>
    <mergeCell ref="H3431:I3431"/>
    <mergeCell ref="H3432:I3432"/>
    <mergeCell ref="H3433:I3433"/>
    <mergeCell ref="H3434:I3434"/>
    <mergeCell ref="H3435:I3435"/>
    <mergeCell ref="H3446:I3446"/>
    <mergeCell ref="H3447:I3447"/>
    <mergeCell ref="H3448:I3448"/>
    <mergeCell ref="H3449:I3449"/>
    <mergeCell ref="H3450:I3450"/>
    <mergeCell ref="H3441:I3441"/>
    <mergeCell ref="H3442:I3442"/>
    <mergeCell ref="H3443:I3443"/>
    <mergeCell ref="H3444:I3444"/>
    <mergeCell ref="H3445:I3445"/>
    <mergeCell ref="H3456:I3456"/>
    <mergeCell ref="H3457:I3457"/>
    <mergeCell ref="H3458:I3458"/>
    <mergeCell ref="H3459:I3459"/>
    <mergeCell ref="H3460:I3460"/>
    <mergeCell ref="H3451:I3451"/>
    <mergeCell ref="H3452:I3452"/>
    <mergeCell ref="H3453:I3453"/>
    <mergeCell ref="H3454:I3454"/>
    <mergeCell ref="H3455:I3455"/>
    <mergeCell ref="H3466:I3466"/>
    <mergeCell ref="H3467:I3467"/>
    <mergeCell ref="H3468:I3468"/>
    <mergeCell ref="H3469:I3469"/>
    <mergeCell ref="H3470:I3470"/>
    <mergeCell ref="H3461:I3461"/>
    <mergeCell ref="H3462:I3462"/>
    <mergeCell ref="H3463:I3463"/>
    <mergeCell ref="H3464:I3464"/>
    <mergeCell ref="H3465:I3465"/>
    <mergeCell ref="H3476:I3476"/>
    <mergeCell ref="H3477:I3477"/>
    <mergeCell ref="H3478:I3478"/>
    <mergeCell ref="H3479:I3479"/>
    <mergeCell ref="H3480:I3480"/>
    <mergeCell ref="H3471:I3471"/>
    <mergeCell ref="H3472:I3472"/>
    <mergeCell ref="H3473:I3473"/>
    <mergeCell ref="H3474:I3474"/>
    <mergeCell ref="H3475:I3475"/>
    <mergeCell ref="H3486:I3486"/>
    <mergeCell ref="H3487:I3487"/>
    <mergeCell ref="H3488:I3488"/>
    <mergeCell ref="H3489:I3489"/>
    <mergeCell ref="H3490:I3490"/>
    <mergeCell ref="H3481:I3481"/>
    <mergeCell ref="H3482:I3482"/>
    <mergeCell ref="H3483:I3483"/>
    <mergeCell ref="H3484:I3484"/>
    <mergeCell ref="H3485:I3485"/>
    <mergeCell ref="H3496:I3496"/>
    <mergeCell ref="H3497:I3497"/>
    <mergeCell ref="H3498:I3498"/>
    <mergeCell ref="H3499:I3499"/>
    <mergeCell ref="H3500:I3500"/>
    <mergeCell ref="H3491:I3491"/>
    <mergeCell ref="H3492:I3492"/>
    <mergeCell ref="H3493:I3493"/>
    <mergeCell ref="H3494:I3494"/>
    <mergeCell ref="H3495:I3495"/>
    <mergeCell ref="H3506:I3506"/>
    <mergeCell ref="H3507:I3507"/>
    <mergeCell ref="H3508:I3508"/>
    <mergeCell ref="H3509:I3509"/>
    <mergeCell ref="H3510:I3510"/>
    <mergeCell ref="H3501:I3501"/>
    <mergeCell ref="H3502:I3502"/>
    <mergeCell ref="H3503:I3503"/>
    <mergeCell ref="H3504:I3504"/>
    <mergeCell ref="H3505:I3505"/>
    <mergeCell ref="H3516:I3516"/>
    <mergeCell ref="H3517:I3517"/>
    <mergeCell ref="H3518:I3518"/>
    <mergeCell ref="H3519:I3519"/>
    <mergeCell ref="H3520:I3520"/>
    <mergeCell ref="H3511:I3511"/>
    <mergeCell ref="H3512:I3512"/>
    <mergeCell ref="H3513:I3513"/>
    <mergeCell ref="H3514:I3514"/>
    <mergeCell ref="H3515:I3515"/>
    <mergeCell ref="H3526:I3526"/>
    <mergeCell ref="H3527:I3527"/>
    <mergeCell ref="H3528:I3528"/>
    <mergeCell ref="H3529:I3529"/>
    <mergeCell ref="H3530:I3530"/>
    <mergeCell ref="H3521:I3521"/>
    <mergeCell ref="H3522:I3522"/>
    <mergeCell ref="H3523:I3523"/>
    <mergeCell ref="H3524:I3524"/>
    <mergeCell ref="H3525:I3525"/>
    <mergeCell ref="H3536:I3536"/>
    <mergeCell ref="H3537:I3537"/>
    <mergeCell ref="H3538:I3538"/>
    <mergeCell ref="H3539:I3539"/>
    <mergeCell ref="H3540:I3540"/>
    <mergeCell ref="H3531:I3531"/>
    <mergeCell ref="H3532:I3532"/>
    <mergeCell ref="H3533:I3533"/>
    <mergeCell ref="H3534:I3534"/>
    <mergeCell ref="H3535:I3535"/>
    <mergeCell ref="H3546:I3546"/>
    <mergeCell ref="H3547:I3547"/>
    <mergeCell ref="H3548:I3548"/>
    <mergeCell ref="H3549:I3549"/>
    <mergeCell ref="H3550:I3550"/>
    <mergeCell ref="H3541:I3541"/>
    <mergeCell ref="H3542:I3542"/>
    <mergeCell ref="H3543:I3543"/>
    <mergeCell ref="H3544:I3544"/>
    <mergeCell ref="H3545:I3545"/>
    <mergeCell ref="H3556:I3556"/>
    <mergeCell ref="H3557:I3557"/>
    <mergeCell ref="H3558:I3558"/>
    <mergeCell ref="H3559:I3559"/>
    <mergeCell ref="H3560:I3560"/>
    <mergeCell ref="H3551:I3551"/>
    <mergeCell ref="H3552:I3552"/>
    <mergeCell ref="H3553:I3553"/>
    <mergeCell ref="H3554:I3554"/>
    <mergeCell ref="H3555:I3555"/>
    <mergeCell ref="H3566:I3566"/>
    <mergeCell ref="H3567:I3567"/>
    <mergeCell ref="H3568:I3568"/>
    <mergeCell ref="H3569:I3569"/>
    <mergeCell ref="H3570:I3570"/>
    <mergeCell ref="H3561:I3561"/>
    <mergeCell ref="H3562:I3562"/>
    <mergeCell ref="H3563:I3563"/>
    <mergeCell ref="H3564:I3564"/>
    <mergeCell ref="H3565:I3565"/>
    <mergeCell ref="H3576:I3576"/>
    <mergeCell ref="H3577:I3577"/>
    <mergeCell ref="H3578:I3578"/>
    <mergeCell ref="H3579:I3579"/>
    <mergeCell ref="H3580:I3580"/>
    <mergeCell ref="H3571:I3571"/>
    <mergeCell ref="H3572:I3572"/>
    <mergeCell ref="H3573:I3573"/>
    <mergeCell ref="H3574:I3574"/>
    <mergeCell ref="H3575:I3575"/>
    <mergeCell ref="H3586:I3586"/>
    <mergeCell ref="H3587:I3587"/>
    <mergeCell ref="H3588:I3588"/>
    <mergeCell ref="H3589:I3589"/>
    <mergeCell ref="H3590:I3590"/>
    <mergeCell ref="H3581:I3581"/>
    <mergeCell ref="H3582:I3582"/>
    <mergeCell ref="H3583:I3583"/>
    <mergeCell ref="H3584:I3584"/>
    <mergeCell ref="H3585:I3585"/>
    <mergeCell ref="H3596:I3596"/>
    <mergeCell ref="H3597:I3597"/>
    <mergeCell ref="H3598:I3598"/>
    <mergeCell ref="H3599:I3599"/>
    <mergeCell ref="H3600:I3600"/>
    <mergeCell ref="H3591:I3591"/>
    <mergeCell ref="H3592:I3592"/>
    <mergeCell ref="H3593:I3593"/>
    <mergeCell ref="H3594:I3594"/>
    <mergeCell ref="H3595:I3595"/>
    <mergeCell ref="H3606:I3606"/>
    <mergeCell ref="H3607:I3607"/>
    <mergeCell ref="H3608:I3608"/>
    <mergeCell ref="H3609:I3609"/>
    <mergeCell ref="H3610:I3610"/>
    <mergeCell ref="H3601:I3601"/>
    <mergeCell ref="H3602:I3602"/>
    <mergeCell ref="H3603:I3603"/>
    <mergeCell ref="H3604:I3604"/>
    <mergeCell ref="H3605:I3605"/>
    <mergeCell ref="H3616:I3616"/>
    <mergeCell ref="H3617:I3617"/>
    <mergeCell ref="H3618:I3618"/>
    <mergeCell ref="H3619:I3619"/>
    <mergeCell ref="H3620:I3620"/>
    <mergeCell ref="H3611:I3611"/>
    <mergeCell ref="H3612:I3612"/>
    <mergeCell ref="H3613:I3613"/>
    <mergeCell ref="H3614:I3614"/>
    <mergeCell ref="H3615:I3615"/>
    <mergeCell ref="H3626:I3626"/>
    <mergeCell ref="H3627:I3627"/>
    <mergeCell ref="H3628:I3628"/>
    <mergeCell ref="H3629:I3629"/>
    <mergeCell ref="H3630:I3630"/>
    <mergeCell ref="H3621:I3621"/>
    <mergeCell ref="H3622:I3622"/>
    <mergeCell ref="H3623:I3623"/>
    <mergeCell ref="H3624:I3624"/>
    <mergeCell ref="H3625:I3625"/>
    <mergeCell ref="H3636:I3636"/>
    <mergeCell ref="H3637:I3637"/>
    <mergeCell ref="H3638:I3638"/>
    <mergeCell ref="H3639:I3639"/>
    <mergeCell ref="H3640:I3640"/>
    <mergeCell ref="H3631:I3631"/>
    <mergeCell ref="H3632:I3632"/>
    <mergeCell ref="H3633:I3633"/>
    <mergeCell ref="H3634:I3634"/>
    <mergeCell ref="H3635:I3635"/>
    <mergeCell ref="H3646:I3646"/>
    <mergeCell ref="H3647:I3647"/>
    <mergeCell ref="H3648:I3648"/>
    <mergeCell ref="H3649:I3649"/>
    <mergeCell ref="H3650:I3650"/>
    <mergeCell ref="H3641:I3641"/>
    <mergeCell ref="H3642:I3642"/>
    <mergeCell ref="H3643:I3643"/>
    <mergeCell ref="H3644:I3644"/>
    <mergeCell ref="H3645:I3645"/>
    <mergeCell ref="H3656:I3656"/>
    <mergeCell ref="H3657:I3657"/>
    <mergeCell ref="H3658:I3658"/>
    <mergeCell ref="H3659:I3659"/>
    <mergeCell ref="H3660:I3660"/>
    <mergeCell ref="H3651:I3651"/>
    <mergeCell ref="H3652:I3652"/>
    <mergeCell ref="H3653:I3653"/>
    <mergeCell ref="H3654:I3654"/>
    <mergeCell ref="H3655:I3655"/>
    <mergeCell ref="H3666:I3666"/>
    <mergeCell ref="H3667:I3667"/>
    <mergeCell ref="H3668:I3668"/>
    <mergeCell ref="H3669:I3669"/>
    <mergeCell ref="H3670:I3670"/>
    <mergeCell ref="H3661:I3661"/>
    <mergeCell ref="H3662:I3662"/>
    <mergeCell ref="H3663:I3663"/>
    <mergeCell ref="H3664:I3664"/>
    <mergeCell ref="H3665:I3665"/>
    <mergeCell ref="H3676:I3676"/>
    <mergeCell ref="H3677:I3677"/>
    <mergeCell ref="H3678:I3678"/>
    <mergeCell ref="H3679:I3679"/>
    <mergeCell ref="H3680:I3680"/>
    <mergeCell ref="H3671:I3671"/>
    <mergeCell ref="H3672:I3672"/>
    <mergeCell ref="H3673:I3673"/>
    <mergeCell ref="H3674:I3674"/>
    <mergeCell ref="H3675:I3675"/>
    <mergeCell ref="H3686:I3686"/>
    <mergeCell ref="H3687:I3687"/>
    <mergeCell ref="H3688:I3688"/>
    <mergeCell ref="H3689:I3689"/>
    <mergeCell ref="H3690:I3690"/>
    <mergeCell ref="H3681:I3681"/>
    <mergeCell ref="H3682:I3682"/>
    <mergeCell ref="H3683:I3683"/>
    <mergeCell ref="H3684:I3684"/>
    <mergeCell ref="H3685:I3685"/>
    <mergeCell ref="H3696:I3696"/>
    <mergeCell ref="H3697:I3697"/>
    <mergeCell ref="H3698:I3698"/>
    <mergeCell ref="H3699:I3699"/>
    <mergeCell ref="H3700:I3700"/>
    <mergeCell ref="H3691:I3691"/>
    <mergeCell ref="H3692:I3692"/>
    <mergeCell ref="H3693:I3693"/>
    <mergeCell ref="H3694:I3694"/>
    <mergeCell ref="H3695:I3695"/>
    <mergeCell ref="H3706:I3706"/>
    <mergeCell ref="H3707:I3707"/>
    <mergeCell ref="H3708:I3708"/>
    <mergeCell ref="H3709:I3709"/>
    <mergeCell ref="H3710:I3710"/>
    <mergeCell ref="H3701:I3701"/>
    <mergeCell ref="H3702:I3702"/>
    <mergeCell ref="H3703:I3703"/>
    <mergeCell ref="H3704:I3704"/>
    <mergeCell ref="H3705:I3705"/>
    <mergeCell ref="H3716:I3716"/>
    <mergeCell ref="H3717:I3717"/>
    <mergeCell ref="H3718:I3718"/>
    <mergeCell ref="H3719:I3719"/>
    <mergeCell ref="H3720:I3720"/>
    <mergeCell ref="H3711:I3711"/>
    <mergeCell ref="H3712:I3712"/>
    <mergeCell ref="H3713:I3713"/>
    <mergeCell ref="H3714:I3714"/>
    <mergeCell ref="H3715:I3715"/>
    <mergeCell ref="H3726:I3726"/>
    <mergeCell ref="H3727:I3727"/>
    <mergeCell ref="H3728:I3728"/>
    <mergeCell ref="H3729:I3729"/>
    <mergeCell ref="H3730:I3730"/>
    <mergeCell ref="H3721:I3721"/>
    <mergeCell ref="H3722:I3722"/>
    <mergeCell ref="H3723:I3723"/>
    <mergeCell ref="H3724:I3724"/>
    <mergeCell ref="H3725:I3725"/>
    <mergeCell ref="H3736:I3736"/>
    <mergeCell ref="H3737:I3737"/>
    <mergeCell ref="H3738:I3738"/>
    <mergeCell ref="H3739:I3739"/>
    <mergeCell ref="H3740:I3740"/>
    <mergeCell ref="H3731:I3731"/>
    <mergeCell ref="H3732:I3732"/>
    <mergeCell ref="H3733:I3733"/>
    <mergeCell ref="H3734:I3734"/>
    <mergeCell ref="H3735:I3735"/>
    <mergeCell ref="H3746:I3746"/>
    <mergeCell ref="H3747:I3747"/>
    <mergeCell ref="H3748:I3748"/>
    <mergeCell ref="H3749:I3749"/>
    <mergeCell ref="H3750:I3750"/>
    <mergeCell ref="H3741:I3741"/>
    <mergeCell ref="H3742:I3742"/>
    <mergeCell ref="H3743:I3743"/>
    <mergeCell ref="H3744:I3744"/>
    <mergeCell ref="H3745:I3745"/>
    <mergeCell ref="H3756:I3756"/>
    <mergeCell ref="H3757:I3757"/>
    <mergeCell ref="H3758:I3758"/>
    <mergeCell ref="H3759:I3759"/>
    <mergeCell ref="H3760:I3760"/>
    <mergeCell ref="H3751:I3751"/>
    <mergeCell ref="H3752:I3752"/>
    <mergeCell ref="H3753:I3753"/>
    <mergeCell ref="H3754:I3754"/>
    <mergeCell ref="H3755:I3755"/>
    <mergeCell ref="H3766:I3766"/>
    <mergeCell ref="H3767:I3767"/>
    <mergeCell ref="H3768:I3768"/>
    <mergeCell ref="H3769:I3769"/>
    <mergeCell ref="H3770:I3770"/>
    <mergeCell ref="H3761:I3761"/>
    <mergeCell ref="H3762:I3762"/>
    <mergeCell ref="H3763:I3763"/>
    <mergeCell ref="H3764:I3764"/>
    <mergeCell ref="H3765:I3765"/>
    <mergeCell ref="H3776:I3776"/>
    <mergeCell ref="H3777:I3777"/>
    <mergeCell ref="H3778:I3778"/>
    <mergeCell ref="H3779:I3779"/>
    <mergeCell ref="H3780:I3780"/>
    <mergeCell ref="H3771:I3771"/>
    <mergeCell ref="H3772:I3772"/>
    <mergeCell ref="H3773:I3773"/>
    <mergeCell ref="H3774:I3774"/>
    <mergeCell ref="H3775:I3775"/>
    <mergeCell ref="H3786:I3786"/>
    <mergeCell ref="H3787:I3787"/>
    <mergeCell ref="H3788:I3788"/>
    <mergeCell ref="H3789:I3789"/>
    <mergeCell ref="H3790:I3790"/>
    <mergeCell ref="H3781:I3781"/>
    <mergeCell ref="H3782:I3782"/>
    <mergeCell ref="H3783:I3783"/>
    <mergeCell ref="H3784:I3784"/>
    <mergeCell ref="H3785:I3785"/>
    <mergeCell ref="H3796:I3796"/>
    <mergeCell ref="H3797:I3797"/>
    <mergeCell ref="H3798:I3798"/>
    <mergeCell ref="H3799:I3799"/>
    <mergeCell ref="H3800:I3800"/>
    <mergeCell ref="H3791:I3791"/>
    <mergeCell ref="H3792:I3792"/>
    <mergeCell ref="H3793:I3793"/>
    <mergeCell ref="H3794:I3794"/>
    <mergeCell ref="H3795:I3795"/>
    <mergeCell ref="H3806:I3806"/>
    <mergeCell ref="H3807:I3807"/>
    <mergeCell ref="H3808:I3808"/>
    <mergeCell ref="H3809:I3809"/>
    <mergeCell ref="H3810:I3810"/>
    <mergeCell ref="H3801:I3801"/>
    <mergeCell ref="H3802:I3802"/>
    <mergeCell ref="H3803:I3803"/>
    <mergeCell ref="H3804:I3804"/>
    <mergeCell ref="H3805:I3805"/>
    <mergeCell ref="H3816:I3816"/>
    <mergeCell ref="H3817:I3817"/>
    <mergeCell ref="H3818:I3818"/>
    <mergeCell ref="H3819:I3819"/>
    <mergeCell ref="H3820:I3820"/>
    <mergeCell ref="H3811:I3811"/>
    <mergeCell ref="H3812:I3812"/>
    <mergeCell ref="H3813:I3813"/>
    <mergeCell ref="H3814:I3814"/>
    <mergeCell ref="H3815:I3815"/>
    <mergeCell ref="H3826:I3826"/>
    <mergeCell ref="H3827:I3827"/>
    <mergeCell ref="H3828:I3828"/>
    <mergeCell ref="H3829:I3829"/>
    <mergeCell ref="H3830:I3830"/>
    <mergeCell ref="H3821:I3821"/>
    <mergeCell ref="H3822:I3822"/>
    <mergeCell ref="H3823:I3823"/>
    <mergeCell ref="H3824:I3824"/>
    <mergeCell ref="H3825:I3825"/>
    <mergeCell ref="H3836:I3836"/>
    <mergeCell ref="H3837:I3837"/>
    <mergeCell ref="H3838:I3838"/>
    <mergeCell ref="H3839:I3839"/>
    <mergeCell ref="H3840:I3840"/>
    <mergeCell ref="H3831:I3831"/>
    <mergeCell ref="H3832:I3832"/>
    <mergeCell ref="H3833:I3833"/>
    <mergeCell ref="H3834:I3834"/>
    <mergeCell ref="H3835:I3835"/>
    <mergeCell ref="H3846:I3846"/>
    <mergeCell ref="H3847:I3847"/>
    <mergeCell ref="H3848:I3848"/>
    <mergeCell ref="H3849:I3849"/>
    <mergeCell ref="H3850:I3850"/>
    <mergeCell ref="H3841:I3841"/>
    <mergeCell ref="H3842:I3842"/>
    <mergeCell ref="H3843:I3843"/>
    <mergeCell ref="H3844:I3844"/>
    <mergeCell ref="H3845:I3845"/>
    <mergeCell ref="H3856:I3856"/>
    <mergeCell ref="H3857:I3857"/>
    <mergeCell ref="H3858:I3858"/>
    <mergeCell ref="H3859:I3859"/>
    <mergeCell ref="H3860:I3860"/>
    <mergeCell ref="H3851:I3851"/>
    <mergeCell ref="H3852:I3852"/>
    <mergeCell ref="H3853:I3853"/>
    <mergeCell ref="H3854:I3854"/>
    <mergeCell ref="H3855:I3855"/>
    <mergeCell ref="H3866:I3866"/>
    <mergeCell ref="H3867:I3867"/>
    <mergeCell ref="H3868:I3868"/>
    <mergeCell ref="H3869:I3869"/>
    <mergeCell ref="H3870:I3870"/>
    <mergeCell ref="H3861:I3861"/>
    <mergeCell ref="H3862:I3862"/>
    <mergeCell ref="H3863:I3863"/>
    <mergeCell ref="H3864:I3864"/>
    <mergeCell ref="H3865:I3865"/>
    <mergeCell ref="H3876:I3876"/>
    <mergeCell ref="H3877:I3877"/>
    <mergeCell ref="H3878:I3878"/>
    <mergeCell ref="H3879:I3879"/>
    <mergeCell ref="H3880:I3880"/>
    <mergeCell ref="H3871:I3871"/>
    <mergeCell ref="H3872:I3872"/>
    <mergeCell ref="H3873:I3873"/>
    <mergeCell ref="H3874:I3874"/>
    <mergeCell ref="H3875:I3875"/>
    <mergeCell ref="H3886:I3886"/>
    <mergeCell ref="H3887:I3887"/>
    <mergeCell ref="H3888:I3888"/>
    <mergeCell ref="H3889:I3889"/>
    <mergeCell ref="H3890:I3890"/>
    <mergeCell ref="H3881:I3881"/>
    <mergeCell ref="H3882:I3882"/>
    <mergeCell ref="H3883:I3883"/>
    <mergeCell ref="H3884:I3884"/>
    <mergeCell ref="H3885:I3885"/>
    <mergeCell ref="H3896:I3896"/>
    <mergeCell ref="H3897:I3897"/>
    <mergeCell ref="H3898:I3898"/>
    <mergeCell ref="H3899:I3899"/>
    <mergeCell ref="H3900:I3900"/>
    <mergeCell ref="H3891:I3891"/>
    <mergeCell ref="H3892:I3892"/>
    <mergeCell ref="H3893:I3893"/>
    <mergeCell ref="H3894:I3894"/>
    <mergeCell ref="H3895:I3895"/>
    <mergeCell ref="H3906:I3906"/>
    <mergeCell ref="H3907:I3907"/>
    <mergeCell ref="H3908:I3908"/>
    <mergeCell ref="H3909:I3909"/>
    <mergeCell ref="H3910:I3910"/>
    <mergeCell ref="H3901:I3901"/>
    <mergeCell ref="H3902:I3902"/>
    <mergeCell ref="H3903:I3903"/>
    <mergeCell ref="H3904:I3904"/>
    <mergeCell ref="H3905:I3905"/>
    <mergeCell ref="H3916:I3916"/>
    <mergeCell ref="H3917:I3917"/>
    <mergeCell ref="H3918:I3918"/>
    <mergeCell ref="H3919:I3919"/>
    <mergeCell ref="H3920:I3920"/>
    <mergeCell ref="H3911:I3911"/>
    <mergeCell ref="H3912:I3912"/>
    <mergeCell ref="H3913:I3913"/>
    <mergeCell ref="H3914:I3914"/>
    <mergeCell ref="H3915:I3915"/>
    <mergeCell ref="H3926:I3926"/>
    <mergeCell ref="H3927:I3927"/>
    <mergeCell ref="H3928:I3928"/>
    <mergeCell ref="H3929:I3929"/>
    <mergeCell ref="H3930:I3930"/>
    <mergeCell ref="H3921:I3921"/>
    <mergeCell ref="H3922:I3922"/>
    <mergeCell ref="H3923:I3923"/>
    <mergeCell ref="H3924:I3924"/>
    <mergeCell ref="H3925:I3925"/>
    <mergeCell ref="H3936:I3936"/>
    <mergeCell ref="H3937:I3937"/>
    <mergeCell ref="H3938:I3938"/>
    <mergeCell ref="H3939:I3939"/>
    <mergeCell ref="H3940:I3940"/>
    <mergeCell ref="H3931:I3931"/>
    <mergeCell ref="H3932:I3932"/>
    <mergeCell ref="H3933:I3933"/>
    <mergeCell ref="H3934:I3934"/>
    <mergeCell ref="H3935:I3935"/>
    <mergeCell ref="H3946:I3946"/>
    <mergeCell ref="H3947:I3947"/>
    <mergeCell ref="H3948:I3948"/>
    <mergeCell ref="H3949:I3949"/>
    <mergeCell ref="H3950:I3950"/>
    <mergeCell ref="H3941:I3941"/>
    <mergeCell ref="H3942:I3942"/>
    <mergeCell ref="H3943:I3943"/>
    <mergeCell ref="H3944:I3944"/>
    <mergeCell ref="H3945:I3945"/>
    <mergeCell ref="H3956:I3956"/>
    <mergeCell ref="H3957:I3957"/>
    <mergeCell ref="H3958:I3958"/>
    <mergeCell ref="H3959:I3959"/>
    <mergeCell ref="H3960:I3960"/>
    <mergeCell ref="H3951:I3951"/>
    <mergeCell ref="H3952:I3952"/>
    <mergeCell ref="H3953:I3953"/>
    <mergeCell ref="H3954:I3954"/>
    <mergeCell ref="H3955:I3955"/>
    <mergeCell ref="H3966:I3966"/>
    <mergeCell ref="H3967:I3967"/>
    <mergeCell ref="H3968:I3968"/>
    <mergeCell ref="H3969:I3969"/>
    <mergeCell ref="H3970:I3970"/>
    <mergeCell ref="H3961:I3961"/>
    <mergeCell ref="H3962:I3962"/>
    <mergeCell ref="H3963:I3963"/>
    <mergeCell ref="H3964:I3964"/>
    <mergeCell ref="H3965:I3965"/>
    <mergeCell ref="H3976:I3976"/>
    <mergeCell ref="H3977:I3977"/>
    <mergeCell ref="H3978:I3978"/>
    <mergeCell ref="H3979:I3979"/>
    <mergeCell ref="H3980:I3980"/>
    <mergeCell ref="H3971:I3971"/>
    <mergeCell ref="H3972:I3972"/>
    <mergeCell ref="H3973:I3973"/>
    <mergeCell ref="H3974:I3974"/>
    <mergeCell ref="H3975:I3975"/>
    <mergeCell ref="H3986:I3986"/>
    <mergeCell ref="H3987:I3987"/>
    <mergeCell ref="H3988:I3988"/>
    <mergeCell ref="H3989:I3989"/>
    <mergeCell ref="H3990:I3990"/>
    <mergeCell ref="H3981:I3981"/>
    <mergeCell ref="H3982:I3982"/>
    <mergeCell ref="H3983:I3983"/>
    <mergeCell ref="H3984:I3984"/>
    <mergeCell ref="H3985:I3985"/>
    <mergeCell ref="H3996:I3996"/>
    <mergeCell ref="H3997:I3997"/>
    <mergeCell ref="H3998:I3998"/>
    <mergeCell ref="H3999:I3999"/>
    <mergeCell ref="H4000:I4000"/>
    <mergeCell ref="H3991:I3991"/>
    <mergeCell ref="H3992:I3992"/>
    <mergeCell ref="H3993:I3993"/>
    <mergeCell ref="H3994:I3994"/>
    <mergeCell ref="H3995:I3995"/>
    <mergeCell ref="H4006:I4006"/>
    <mergeCell ref="H4007:I4007"/>
    <mergeCell ref="H4008:I4008"/>
    <mergeCell ref="H4009:I4009"/>
    <mergeCell ref="H4010:I4010"/>
    <mergeCell ref="H4001:I4001"/>
    <mergeCell ref="H4002:I4002"/>
    <mergeCell ref="H4003:I4003"/>
    <mergeCell ref="H4004:I4004"/>
    <mergeCell ref="H4005:I4005"/>
    <mergeCell ref="H4016:I4016"/>
    <mergeCell ref="H4017:I4017"/>
    <mergeCell ref="H4018:I4018"/>
    <mergeCell ref="H4019:I4019"/>
    <mergeCell ref="H4020:I4020"/>
    <mergeCell ref="H4011:I4011"/>
    <mergeCell ref="H4012:I4012"/>
    <mergeCell ref="H4013:I4013"/>
    <mergeCell ref="H4014:I4014"/>
    <mergeCell ref="H4015:I4015"/>
    <mergeCell ref="H4026:I4026"/>
    <mergeCell ref="H4027:I4027"/>
    <mergeCell ref="H4028:I4028"/>
    <mergeCell ref="H4029:I4029"/>
    <mergeCell ref="H4030:I4030"/>
    <mergeCell ref="H4021:I4021"/>
    <mergeCell ref="H4022:I4022"/>
    <mergeCell ref="H4023:I4023"/>
    <mergeCell ref="H4024:I4024"/>
    <mergeCell ref="H4025:I4025"/>
    <mergeCell ref="H4036:I4036"/>
    <mergeCell ref="H4037:I4037"/>
    <mergeCell ref="H4038:I4038"/>
    <mergeCell ref="H4039:I4039"/>
    <mergeCell ref="H4040:I4040"/>
    <mergeCell ref="H4031:I4031"/>
    <mergeCell ref="H4032:I4032"/>
    <mergeCell ref="H4033:I4033"/>
    <mergeCell ref="H4034:I4034"/>
    <mergeCell ref="H4035:I4035"/>
    <mergeCell ref="H4046:I4046"/>
    <mergeCell ref="H4047:I4047"/>
    <mergeCell ref="H4048:I4048"/>
    <mergeCell ref="H4049:I4049"/>
    <mergeCell ref="H4050:I4050"/>
    <mergeCell ref="H4041:I4041"/>
    <mergeCell ref="H4042:I4042"/>
    <mergeCell ref="H4043:I4043"/>
    <mergeCell ref="H4044:I4044"/>
    <mergeCell ref="H4045:I4045"/>
    <mergeCell ref="H4056:I4056"/>
    <mergeCell ref="H4057:I4057"/>
    <mergeCell ref="H4058:I4058"/>
    <mergeCell ref="H4059:I4059"/>
    <mergeCell ref="H4060:I4060"/>
    <mergeCell ref="H4051:I4051"/>
    <mergeCell ref="H4052:I4052"/>
    <mergeCell ref="H4053:I4053"/>
    <mergeCell ref="H4054:I4054"/>
    <mergeCell ref="H4055:I4055"/>
    <mergeCell ref="H4066:I4066"/>
    <mergeCell ref="H4067:I4067"/>
    <mergeCell ref="H4068:I4068"/>
    <mergeCell ref="H4069:I4069"/>
    <mergeCell ref="H4070:I4070"/>
    <mergeCell ref="H4061:I4061"/>
    <mergeCell ref="H4062:I4062"/>
    <mergeCell ref="H4063:I4063"/>
    <mergeCell ref="H4064:I4064"/>
    <mergeCell ref="H4065:I4065"/>
    <mergeCell ref="H4076:I4076"/>
    <mergeCell ref="H4077:I4077"/>
    <mergeCell ref="H4078:I4078"/>
    <mergeCell ref="H4079:I4079"/>
    <mergeCell ref="H4080:I4080"/>
    <mergeCell ref="H4071:I4071"/>
    <mergeCell ref="H4072:I4072"/>
    <mergeCell ref="H4073:I4073"/>
    <mergeCell ref="H4074:I4074"/>
    <mergeCell ref="H4075:I4075"/>
    <mergeCell ref="H4086:I4086"/>
    <mergeCell ref="H4087:I4087"/>
    <mergeCell ref="H4088:I4088"/>
    <mergeCell ref="H4089:I4089"/>
    <mergeCell ref="H4090:I4090"/>
    <mergeCell ref="H4081:I4081"/>
    <mergeCell ref="H4082:I4082"/>
    <mergeCell ref="H4083:I4083"/>
    <mergeCell ref="H4084:I4084"/>
    <mergeCell ref="H4085:I4085"/>
    <mergeCell ref="H4096:I4096"/>
    <mergeCell ref="H4097:I4097"/>
    <mergeCell ref="H4098:I4098"/>
    <mergeCell ref="H4099:I4099"/>
    <mergeCell ref="H4100:I4100"/>
    <mergeCell ref="H4091:I4091"/>
    <mergeCell ref="H4092:I4092"/>
    <mergeCell ref="H4093:I4093"/>
    <mergeCell ref="H4094:I4094"/>
    <mergeCell ref="H4095:I4095"/>
    <mergeCell ref="H4106:I4106"/>
    <mergeCell ref="H4107:I4107"/>
    <mergeCell ref="H4108:I4108"/>
    <mergeCell ref="H4109:I4109"/>
    <mergeCell ref="H4110:I4110"/>
    <mergeCell ref="H4101:I4101"/>
    <mergeCell ref="H4102:I4102"/>
    <mergeCell ref="H4103:I4103"/>
    <mergeCell ref="H4104:I4104"/>
    <mergeCell ref="H4105:I4105"/>
    <mergeCell ref="H4116:I4116"/>
    <mergeCell ref="H4117:I4117"/>
    <mergeCell ref="H4118:I4118"/>
    <mergeCell ref="H4119:I4119"/>
    <mergeCell ref="H4120:I4120"/>
    <mergeCell ref="H4111:I4111"/>
    <mergeCell ref="H4112:I4112"/>
    <mergeCell ref="H4113:I4113"/>
    <mergeCell ref="H4114:I4114"/>
    <mergeCell ref="H4115:I4115"/>
    <mergeCell ref="H4126:I4126"/>
    <mergeCell ref="H4127:I4127"/>
    <mergeCell ref="H4128:I4128"/>
    <mergeCell ref="H4129:I4129"/>
    <mergeCell ref="H4130:I4130"/>
    <mergeCell ref="H4121:I4121"/>
    <mergeCell ref="H4122:I4122"/>
    <mergeCell ref="H4123:I4123"/>
    <mergeCell ref="H4124:I4124"/>
    <mergeCell ref="H4125:I4125"/>
    <mergeCell ref="H4136:I4136"/>
    <mergeCell ref="H4137:I4137"/>
    <mergeCell ref="H4138:I4138"/>
    <mergeCell ref="H4139:I4139"/>
    <mergeCell ref="H4140:I4140"/>
    <mergeCell ref="H4131:I4131"/>
    <mergeCell ref="H4132:I4132"/>
    <mergeCell ref="H4133:I4133"/>
    <mergeCell ref="H4134:I4134"/>
    <mergeCell ref="H4135:I4135"/>
    <mergeCell ref="H4146:I4146"/>
    <mergeCell ref="H4147:I4147"/>
    <mergeCell ref="H4148:I4148"/>
    <mergeCell ref="H4149:I4149"/>
    <mergeCell ref="H4150:I4150"/>
    <mergeCell ref="H4141:I4141"/>
    <mergeCell ref="H4142:I4142"/>
    <mergeCell ref="H4143:I4143"/>
    <mergeCell ref="H4144:I4144"/>
    <mergeCell ref="H4145:I4145"/>
    <mergeCell ref="H4156:I4156"/>
    <mergeCell ref="H4157:I4157"/>
    <mergeCell ref="H4158:I4158"/>
    <mergeCell ref="H4159:I4159"/>
    <mergeCell ref="H4160:I4160"/>
    <mergeCell ref="H4151:I4151"/>
    <mergeCell ref="H4152:I4152"/>
    <mergeCell ref="H4153:I4153"/>
    <mergeCell ref="H4154:I4154"/>
    <mergeCell ref="H4155:I4155"/>
    <mergeCell ref="H4166:I4166"/>
    <mergeCell ref="H4167:I4167"/>
    <mergeCell ref="H4168:I4168"/>
    <mergeCell ref="H4169:I4169"/>
    <mergeCell ref="H4170:I4170"/>
    <mergeCell ref="H4161:I4161"/>
    <mergeCell ref="H4162:I4162"/>
    <mergeCell ref="H4163:I4163"/>
    <mergeCell ref="H4164:I4164"/>
    <mergeCell ref="H4165:I4165"/>
    <mergeCell ref="H4176:I4176"/>
    <mergeCell ref="H4177:I4177"/>
    <mergeCell ref="H4178:I4178"/>
    <mergeCell ref="H4179:I4179"/>
    <mergeCell ref="H4180:I4180"/>
    <mergeCell ref="H4171:I4171"/>
    <mergeCell ref="H4172:I4172"/>
    <mergeCell ref="H4173:I4173"/>
    <mergeCell ref="H4174:I4174"/>
    <mergeCell ref="H4175:I4175"/>
    <mergeCell ref="H4186:I4186"/>
    <mergeCell ref="H4187:I4187"/>
    <mergeCell ref="H4188:I4188"/>
    <mergeCell ref="H4189:I4189"/>
    <mergeCell ref="H4190:I4190"/>
    <mergeCell ref="H4181:I4181"/>
    <mergeCell ref="H4182:I4182"/>
    <mergeCell ref="H4183:I4183"/>
    <mergeCell ref="H4184:I4184"/>
    <mergeCell ref="H4185:I4185"/>
    <mergeCell ref="H4196:I4196"/>
    <mergeCell ref="H4197:I4197"/>
    <mergeCell ref="H4198:I4198"/>
    <mergeCell ref="H4199:I4199"/>
    <mergeCell ref="H4200:I4200"/>
    <mergeCell ref="H4191:I4191"/>
    <mergeCell ref="H4192:I4192"/>
    <mergeCell ref="H4193:I4193"/>
    <mergeCell ref="H4194:I4194"/>
    <mergeCell ref="H4195:I4195"/>
    <mergeCell ref="H4206:I4206"/>
    <mergeCell ref="H4207:I4207"/>
    <mergeCell ref="H4208:I4208"/>
    <mergeCell ref="H4209:I4209"/>
    <mergeCell ref="H4210:I4210"/>
    <mergeCell ref="H4201:I4201"/>
    <mergeCell ref="H4202:I4202"/>
    <mergeCell ref="H4203:I4203"/>
    <mergeCell ref="H4204:I4204"/>
    <mergeCell ref="H4205:I4205"/>
    <mergeCell ref="H4216:I4216"/>
    <mergeCell ref="H4217:I4217"/>
    <mergeCell ref="H4218:I4218"/>
    <mergeCell ref="H4219:I4219"/>
    <mergeCell ref="H4220:I4220"/>
    <mergeCell ref="H4211:I4211"/>
    <mergeCell ref="H4212:I4212"/>
    <mergeCell ref="H4213:I4213"/>
    <mergeCell ref="H4214:I4214"/>
    <mergeCell ref="H4215:I4215"/>
    <mergeCell ref="H4226:I4226"/>
    <mergeCell ref="H4227:I4227"/>
    <mergeCell ref="H4228:I4228"/>
    <mergeCell ref="H4229:I4229"/>
    <mergeCell ref="H4230:I4230"/>
    <mergeCell ref="H4221:I4221"/>
    <mergeCell ref="H4222:I4222"/>
    <mergeCell ref="H4223:I4223"/>
    <mergeCell ref="H4224:I4224"/>
    <mergeCell ref="H4225:I4225"/>
    <mergeCell ref="H4236:I4236"/>
    <mergeCell ref="H4237:I4237"/>
    <mergeCell ref="H4238:I4238"/>
    <mergeCell ref="H4239:I4239"/>
    <mergeCell ref="H4240:I4240"/>
    <mergeCell ref="H4231:I4231"/>
    <mergeCell ref="H4232:I4232"/>
    <mergeCell ref="H4233:I4233"/>
    <mergeCell ref="H4234:I4234"/>
    <mergeCell ref="H4235:I4235"/>
    <mergeCell ref="H4246:I4246"/>
    <mergeCell ref="H4247:I4247"/>
    <mergeCell ref="H4248:I4248"/>
    <mergeCell ref="H4249:I4249"/>
    <mergeCell ref="H4250:I4250"/>
    <mergeCell ref="H4241:I4241"/>
    <mergeCell ref="H4242:I4242"/>
    <mergeCell ref="H4243:I4243"/>
    <mergeCell ref="H4244:I4244"/>
    <mergeCell ref="H4245:I4245"/>
    <mergeCell ref="H4256:I4256"/>
    <mergeCell ref="H4257:I4257"/>
    <mergeCell ref="H4258:I4258"/>
    <mergeCell ref="H4259:I4259"/>
    <mergeCell ref="H4260:I4260"/>
    <mergeCell ref="H4251:I4251"/>
    <mergeCell ref="H4252:I4252"/>
    <mergeCell ref="H4253:I4253"/>
    <mergeCell ref="H4254:I4254"/>
    <mergeCell ref="H4255:I4255"/>
    <mergeCell ref="H4266:I4266"/>
    <mergeCell ref="H4267:I4267"/>
    <mergeCell ref="H4268:I4268"/>
    <mergeCell ref="H4269:I4269"/>
    <mergeCell ref="H4270:I4270"/>
    <mergeCell ref="H4261:I4261"/>
    <mergeCell ref="H4262:I4262"/>
    <mergeCell ref="H4263:I4263"/>
    <mergeCell ref="H4264:I4264"/>
    <mergeCell ref="H4265:I4265"/>
    <mergeCell ref="H4276:I4276"/>
    <mergeCell ref="H4277:I4277"/>
    <mergeCell ref="H4278:I4278"/>
    <mergeCell ref="H4279:I4279"/>
    <mergeCell ref="H4280:I4280"/>
    <mergeCell ref="H4271:I4271"/>
    <mergeCell ref="H4272:I4272"/>
    <mergeCell ref="H4273:I4273"/>
    <mergeCell ref="H4274:I4274"/>
    <mergeCell ref="H4275:I4275"/>
    <mergeCell ref="H4286:I4286"/>
    <mergeCell ref="H4287:I4287"/>
    <mergeCell ref="H4288:I4288"/>
    <mergeCell ref="H4289:I4289"/>
    <mergeCell ref="H4290:I4290"/>
    <mergeCell ref="H4281:I4281"/>
    <mergeCell ref="H4282:I4282"/>
    <mergeCell ref="H4283:I4283"/>
    <mergeCell ref="H4284:I4284"/>
    <mergeCell ref="H4285:I4285"/>
    <mergeCell ref="H4296:I4296"/>
    <mergeCell ref="H4297:I4297"/>
    <mergeCell ref="H4298:I4298"/>
    <mergeCell ref="H4299:I4299"/>
    <mergeCell ref="H4300:I4300"/>
    <mergeCell ref="H4291:I4291"/>
    <mergeCell ref="H4292:I4292"/>
    <mergeCell ref="H4293:I4293"/>
    <mergeCell ref="H4294:I4294"/>
    <mergeCell ref="H4295:I4295"/>
    <mergeCell ref="H4306:I4306"/>
    <mergeCell ref="H4307:I4307"/>
    <mergeCell ref="H4308:I4308"/>
    <mergeCell ref="H4309:I4309"/>
    <mergeCell ref="H4310:I4310"/>
    <mergeCell ref="H4301:I4301"/>
    <mergeCell ref="H4302:I4302"/>
    <mergeCell ref="H4303:I4303"/>
    <mergeCell ref="H4304:I4304"/>
    <mergeCell ref="H4305:I4305"/>
    <mergeCell ref="H4316:I4316"/>
    <mergeCell ref="H4317:I4317"/>
    <mergeCell ref="H4318:I4318"/>
    <mergeCell ref="H4319:I4319"/>
    <mergeCell ref="H4320:I4320"/>
    <mergeCell ref="H4311:I4311"/>
    <mergeCell ref="H4312:I4312"/>
    <mergeCell ref="H4313:I4313"/>
    <mergeCell ref="H4314:I4314"/>
    <mergeCell ref="H4315:I4315"/>
    <mergeCell ref="H4326:I4326"/>
    <mergeCell ref="H4327:I4327"/>
    <mergeCell ref="H4328:I4328"/>
    <mergeCell ref="H4329:I4329"/>
    <mergeCell ref="H4330:I4330"/>
    <mergeCell ref="H4321:I4321"/>
    <mergeCell ref="H4322:I4322"/>
    <mergeCell ref="H4323:I4323"/>
    <mergeCell ref="H4324:I4324"/>
    <mergeCell ref="H4325:I4325"/>
    <mergeCell ref="H4336:I4336"/>
    <mergeCell ref="H4337:I4337"/>
    <mergeCell ref="H4338:I4338"/>
    <mergeCell ref="H4339:I4339"/>
    <mergeCell ref="H4340:I4340"/>
    <mergeCell ref="H4331:I4331"/>
    <mergeCell ref="H4332:I4332"/>
    <mergeCell ref="H4333:I4333"/>
    <mergeCell ref="H4334:I4334"/>
    <mergeCell ref="H4335:I4335"/>
    <mergeCell ref="H4346:I4346"/>
    <mergeCell ref="H4347:I4347"/>
    <mergeCell ref="H4348:I4348"/>
    <mergeCell ref="H4349:I4349"/>
    <mergeCell ref="H4350:I4350"/>
    <mergeCell ref="H4341:I4341"/>
    <mergeCell ref="H4342:I4342"/>
    <mergeCell ref="H4343:I4343"/>
    <mergeCell ref="H4344:I4344"/>
    <mergeCell ref="H4345:I4345"/>
    <mergeCell ref="H4356:I4356"/>
    <mergeCell ref="H4357:I4357"/>
    <mergeCell ref="H4358:I4358"/>
    <mergeCell ref="H4359:I4359"/>
    <mergeCell ref="H4360:I4360"/>
    <mergeCell ref="H4351:I4351"/>
    <mergeCell ref="H4352:I4352"/>
    <mergeCell ref="H4353:I4353"/>
    <mergeCell ref="H4354:I4354"/>
    <mergeCell ref="H4355:I4355"/>
    <mergeCell ref="H4366:I4366"/>
    <mergeCell ref="H4367:I4367"/>
    <mergeCell ref="H4368:I4368"/>
    <mergeCell ref="H4369:I4369"/>
    <mergeCell ref="H4370:I4370"/>
    <mergeCell ref="H4361:I4361"/>
    <mergeCell ref="H4362:I4362"/>
    <mergeCell ref="H4363:I4363"/>
    <mergeCell ref="H4364:I4364"/>
    <mergeCell ref="H4365:I4365"/>
    <mergeCell ref="H4376:I4376"/>
    <mergeCell ref="H4377:I4377"/>
    <mergeCell ref="H4378:I4378"/>
    <mergeCell ref="H4379:I4379"/>
    <mergeCell ref="H4380:I4380"/>
    <mergeCell ref="H4371:I4371"/>
    <mergeCell ref="H4372:I4372"/>
    <mergeCell ref="H4373:I4373"/>
    <mergeCell ref="H4374:I4374"/>
    <mergeCell ref="H4375:I4375"/>
    <mergeCell ref="H4386:I4386"/>
    <mergeCell ref="H4387:I4387"/>
    <mergeCell ref="H4388:I4388"/>
    <mergeCell ref="H4389:I4389"/>
    <mergeCell ref="H4390:I4390"/>
    <mergeCell ref="H4381:I4381"/>
    <mergeCell ref="H4382:I4382"/>
    <mergeCell ref="H4383:I4383"/>
    <mergeCell ref="H4384:I4384"/>
    <mergeCell ref="H4385:I4385"/>
    <mergeCell ref="H4396:I4396"/>
    <mergeCell ref="H4397:I4397"/>
    <mergeCell ref="H4398:I4398"/>
    <mergeCell ref="H4399:I4399"/>
    <mergeCell ref="H4400:I4400"/>
    <mergeCell ref="H4391:I4391"/>
    <mergeCell ref="H4392:I4392"/>
    <mergeCell ref="H4393:I4393"/>
    <mergeCell ref="H4394:I4394"/>
    <mergeCell ref="H4395:I4395"/>
    <mergeCell ref="H4406:I4406"/>
    <mergeCell ref="H4407:I4407"/>
    <mergeCell ref="H4408:I4408"/>
    <mergeCell ref="H4409:I4409"/>
    <mergeCell ref="H4410:I4410"/>
    <mergeCell ref="H4401:I4401"/>
    <mergeCell ref="H4402:I4402"/>
    <mergeCell ref="H4403:I4403"/>
    <mergeCell ref="H4404:I4404"/>
    <mergeCell ref="H4405:I4405"/>
    <mergeCell ref="H4416:I4416"/>
    <mergeCell ref="H4417:I4417"/>
    <mergeCell ref="H4418:I4418"/>
    <mergeCell ref="H4419:I4419"/>
    <mergeCell ref="H4420:I4420"/>
    <mergeCell ref="H4411:I4411"/>
    <mergeCell ref="H4412:I4412"/>
    <mergeCell ref="H4413:I4413"/>
    <mergeCell ref="H4414:I4414"/>
    <mergeCell ref="H4415:I4415"/>
    <mergeCell ref="H4426:I4426"/>
    <mergeCell ref="H4427:I4427"/>
    <mergeCell ref="H4428:I4428"/>
    <mergeCell ref="H4429:I4429"/>
    <mergeCell ref="H4430:I4430"/>
    <mergeCell ref="H4421:I4421"/>
    <mergeCell ref="H4422:I4422"/>
    <mergeCell ref="H4423:I4423"/>
    <mergeCell ref="H4424:I4424"/>
    <mergeCell ref="H4425:I4425"/>
    <mergeCell ref="H4436:I4436"/>
    <mergeCell ref="H4437:I4437"/>
    <mergeCell ref="H4438:I4438"/>
    <mergeCell ref="H4439:I4439"/>
    <mergeCell ref="H4440:I4440"/>
    <mergeCell ref="H4431:I4431"/>
    <mergeCell ref="H4432:I4432"/>
    <mergeCell ref="H4433:I4433"/>
    <mergeCell ref="H4434:I4434"/>
    <mergeCell ref="H4435:I4435"/>
    <mergeCell ref="H4446:I4446"/>
    <mergeCell ref="H4447:I4447"/>
    <mergeCell ref="H4448:I4448"/>
    <mergeCell ref="H4449:I4449"/>
    <mergeCell ref="H4450:I4450"/>
    <mergeCell ref="H4441:I4441"/>
    <mergeCell ref="H4442:I4442"/>
    <mergeCell ref="H4443:I4443"/>
    <mergeCell ref="H4444:I4444"/>
    <mergeCell ref="H4445:I4445"/>
    <mergeCell ref="H4456:I4456"/>
    <mergeCell ref="H4457:I4457"/>
    <mergeCell ref="H4458:I4458"/>
    <mergeCell ref="H4459:I4459"/>
    <mergeCell ref="H4460:I4460"/>
    <mergeCell ref="H4451:I4451"/>
    <mergeCell ref="H4452:I4452"/>
    <mergeCell ref="H4453:I4453"/>
    <mergeCell ref="H4454:I4454"/>
    <mergeCell ref="H4455:I4455"/>
    <mergeCell ref="H4466:I4466"/>
    <mergeCell ref="H4467:I4467"/>
    <mergeCell ref="H4468:I4468"/>
    <mergeCell ref="H4469:I4469"/>
    <mergeCell ref="H4470:I4470"/>
    <mergeCell ref="H4461:I4461"/>
    <mergeCell ref="H4462:I4462"/>
    <mergeCell ref="H4463:I4463"/>
    <mergeCell ref="H4464:I4464"/>
    <mergeCell ref="H4465:I4465"/>
    <mergeCell ref="H4476:I4476"/>
    <mergeCell ref="H4477:I4477"/>
    <mergeCell ref="H4478:I4478"/>
    <mergeCell ref="H4479:I4479"/>
    <mergeCell ref="H4480:I4480"/>
    <mergeCell ref="H4471:I4471"/>
    <mergeCell ref="H4472:I4472"/>
    <mergeCell ref="H4473:I4473"/>
    <mergeCell ref="H4474:I4474"/>
    <mergeCell ref="H4475:I4475"/>
    <mergeCell ref="H4486:I4486"/>
    <mergeCell ref="H4487:I4487"/>
    <mergeCell ref="H4488:I4488"/>
    <mergeCell ref="H4489:I4489"/>
    <mergeCell ref="H4490:I4490"/>
    <mergeCell ref="H4481:I4481"/>
    <mergeCell ref="H4482:I4482"/>
    <mergeCell ref="H4483:I4483"/>
    <mergeCell ref="H4484:I4484"/>
    <mergeCell ref="H4485:I4485"/>
    <mergeCell ref="H4496:I4496"/>
    <mergeCell ref="H4497:I4497"/>
    <mergeCell ref="H4498:I4498"/>
    <mergeCell ref="H4499:I4499"/>
    <mergeCell ref="H4500:I4500"/>
    <mergeCell ref="H4491:I4491"/>
    <mergeCell ref="H4492:I4492"/>
    <mergeCell ref="H4493:I4493"/>
    <mergeCell ref="H4494:I4494"/>
    <mergeCell ref="H4495:I4495"/>
    <mergeCell ref="H4506:I4506"/>
    <mergeCell ref="H4507:I4507"/>
    <mergeCell ref="H4508:I4508"/>
    <mergeCell ref="H4509:I4509"/>
    <mergeCell ref="H4510:I4510"/>
    <mergeCell ref="H4501:I4501"/>
    <mergeCell ref="H4502:I4502"/>
    <mergeCell ref="H4503:I4503"/>
    <mergeCell ref="H4504:I4504"/>
    <mergeCell ref="H4505:I4505"/>
    <mergeCell ref="H4516:I4516"/>
    <mergeCell ref="H4517:I4517"/>
    <mergeCell ref="H4518:I4518"/>
    <mergeCell ref="H4519:I4519"/>
    <mergeCell ref="H4520:I4520"/>
    <mergeCell ref="H4511:I4511"/>
    <mergeCell ref="H4512:I4512"/>
    <mergeCell ref="H4513:I4513"/>
    <mergeCell ref="H4514:I4514"/>
    <mergeCell ref="H4515:I4515"/>
    <mergeCell ref="H4526:I4526"/>
    <mergeCell ref="H4527:I4527"/>
    <mergeCell ref="H4528:I4528"/>
    <mergeCell ref="H4529:I4529"/>
    <mergeCell ref="H4530:I4530"/>
    <mergeCell ref="H4521:I4521"/>
    <mergeCell ref="H4522:I4522"/>
    <mergeCell ref="H4523:I4523"/>
    <mergeCell ref="H4524:I4524"/>
    <mergeCell ref="H4525:I4525"/>
    <mergeCell ref="H4536:I4536"/>
    <mergeCell ref="H4537:I4537"/>
    <mergeCell ref="H4538:I4538"/>
    <mergeCell ref="H4539:I4539"/>
    <mergeCell ref="H4540:I4540"/>
    <mergeCell ref="H4531:I4531"/>
    <mergeCell ref="H4532:I4532"/>
    <mergeCell ref="H4533:I4533"/>
    <mergeCell ref="H4534:I4534"/>
    <mergeCell ref="H4535:I4535"/>
    <mergeCell ref="H4546:I4546"/>
    <mergeCell ref="H4547:I4547"/>
    <mergeCell ref="H4548:I4548"/>
    <mergeCell ref="H4549:I4549"/>
    <mergeCell ref="H4550:I4550"/>
    <mergeCell ref="H4541:I4541"/>
    <mergeCell ref="H4542:I4542"/>
    <mergeCell ref="H4543:I4543"/>
    <mergeCell ref="H4544:I4544"/>
    <mergeCell ref="H4545:I4545"/>
    <mergeCell ref="H4556:I4556"/>
    <mergeCell ref="H4557:I4557"/>
    <mergeCell ref="H4558:I4558"/>
    <mergeCell ref="H4559:I4559"/>
    <mergeCell ref="H4560:I4560"/>
    <mergeCell ref="H4551:I4551"/>
    <mergeCell ref="H4552:I4552"/>
    <mergeCell ref="H4553:I4553"/>
    <mergeCell ref="H4554:I4554"/>
    <mergeCell ref="H4555:I4555"/>
    <mergeCell ref="H4566:I4566"/>
    <mergeCell ref="H4567:I4567"/>
    <mergeCell ref="H4568:I4568"/>
    <mergeCell ref="H4569:I4569"/>
    <mergeCell ref="H4570:I4570"/>
    <mergeCell ref="H4561:I4561"/>
    <mergeCell ref="H4562:I4562"/>
    <mergeCell ref="H4563:I4563"/>
    <mergeCell ref="H4564:I4564"/>
    <mergeCell ref="H4565:I4565"/>
    <mergeCell ref="H4576:I4576"/>
    <mergeCell ref="H4577:I4577"/>
    <mergeCell ref="H4578:I4578"/>
    <mergeCell ref="H4579:I4579"/>
    <mergeCell ref="H4580:I4580"/>
    <mergeCell ref="H4571:I4571"/>
    <mergeCell ref="H4572:I4572"/>
    <mergeCell ref="H4573:I4573"/>
    <mergeCell ref="H4574:I4574"/>
    <mergeCell ref="H4575:I4575"/>
    <mergeCell ref="H4586:I4586"/>
    <mergeCell ref="H4587:I4587"/>
    <mergeCell ref="H4588:I4588"/>
    <mergeCell ref="H4589:I4589"/>
    <mergeCell ref="H4590:I4590"/>
    <mergeCell ref="H4581:I4581"/>
    <mergeCell ref="H4582:I4582"/>
    <mergeCell ref="H4583:I4583"/>
    <mergeCell ref="H4584:I4584"/>
    <mergeCell ref="H4585:I4585"/>
    <mergeCell ref="H4596:I4596"/>
    <mergeCell ref="H4597:I4597"/>
    <mergeCell ref="H4598:I4598"/>
    <mergeCell ref="H4599:I4599"/>
    <mergeCell ref="H4600:I4600"/>
    <mergeCell ref="H4591:I4591"/>
    <mergeCell ref="H4592:I4592"/>
    <mergeCell ref="H4593:I4593"/>
    <mergeCell ref="H4594:I4594"/>
    <mergeCell ref="H4595:I4595"/>
    <mergeCell ref="H4606:I4606"/>
    <mergeCell ref="H4607:I4607"/>
    <mergeCell ref="H4608:I4608"/>
    <mergeCell ref="H4609:I4609"/>
    <mergeCell ref="H4610:I4610"/>
    <mergeCell ref="H4601:I4601"/>
    <mergeCell ref="H4602:I4602"/>
    <mergeCell ref="H4603:I4603"/>
    <mergeCell ref="H4604:I4604"/>
    <mergeCell ref="H4605:I4605"/>
    <mergeCell ref="H4616:I4616"/>
    <mergeCell ref="H4617:I4617"/>
    <mergeCell ref="H4618:I4618"/>
    <mergeCell ref="H4619:I4619"/>
    <mergeCell ref="H4620:I4620"/>
    <mergeCell ref="H4611:I4611"/>
    <mergeCell ref="H4612:I4612"/>
    <mergeCell ref="H4613:I4613"/>
    <mergeCell ref="H4614:I4614"/>
    <mergeCell ref="H4615:I4615"/>
    <mergeCell ref="H4626:I4626"/>
    <mergeCell ref="H4627:I4627"/>
    <mergeCell ref="H4628:I4628"/>
    <mergeCell ref="H4629:I4629"/>
    <mergeCell ref="H4630:I4630"/>
    <mergeCell ref="H4621:I4621"/>
    <mergeCell ref="H4622:I4622"/>
    <mergeCell ref="H4623:I4623"/>
    <mergeCell ref="H4624:I4624"/>
    <mergeCell ref="H4625:I4625"/>
    <mergeCell ref="H4636:I4636"/>
    <mergeCell ref="H4637:I4637"/>
    <mergeCell ref="H4638:I4638"/>
    <mergeCell ref="H4639:I4639"/>
    <mergeCell ref="H4640:I4640"/>
    <mergeCell ref="H4631:I4631"/>
    <mergeCell ref="H4632:I4632"/>
    <mergeCell ref="H4633:I4633"/>
    <mergeCell ref="H4634:I4634"/>
    <mergeCell ref="H4635:I4635"/>
    <mergeCell ref="H4646:I4646"/>
    <mergeCell ref="H4647:I4647"/>
    <mergeCell ref="H4648:I4648"/>
    <mergeCell ref="H4649:I4649"/>
    <mergeCell ref="H4650:I4650"/>
    <mergeCell ref="H4641:I4641"/>
    <mergeCell ref="H4642:I4642"/>
    <mergeCell ref="H4643:I4643"/>
    <mergeCell ref="H4644:I4644"/>
    <mergeCell ref="H4645:I4645"/>
    <mergeCell ref="H4656:I4656"/>
    <mergeCell ref="H4657:I4657"/>
    <mergeCell ref="H4658:I4658"/>
    <mergeCell ref="H4659:I4659"/>
    <mergeCell ref="H4660:I4660"/>
    <mergeCell ref="H4651:I4651"/>
    <mergeCell ref="H4652:I4652"/>
    <mergeCell ref="H4653:I4653"/>
    <mergeCell ref="H4654:I4654"/>
    <mergeCell ref="H4655:I4655"/>
    <mergeCell ref="H4666:I4666"/>
    <mergeCell ref="H4667:I4667"/>
    <mergeCell ref="H4668:I4668"/>
    <mergeCell ref="H4669:I4669"/>
    <mergeCell ref="H4670:I4670"/>
    <mergeCell ref="H4661:I4661"/>
    <mergeCell ref="H4662:I4662"/>
    <mergeCell ref="H4663:I4663"/>
    <mergeCell ref="H4664:I4664"/>
    <mergeCell ref="H4665:I4665"/>
    <mergeCell ref="H4676:I4676"/>
    <mergeCell ref="H4677:I4677"/>
    <mergeCell ref="H4678:I4678"/>
    <mergeCell ref="H4679:I4679"/>
    <mergeCell ref="H4680:I4680"/>
    <mergeCell ref="H4671:I4671"/>
    <mergeCell ref="H4672:I4672"/>
    <mergeCell ref="H4673:I4673"/>
    <mergeCell ref="H4674:I4674"/>
    <mergeCell ref="H4675:I4675"/>
    <mergeCell ref="H4686:I4686"/>
    <mergeCell ref="H4687:I4687"/>
    <mergeCell ref="H4688:I4688"/>
    <mergeCell ref="H4689:I4689"/>
    <mergeCell ref="H4690:I4690"/>
    <mergeCell ref="H4681:I4681"/>
    <mergeCell ref="H4682:I4682"/>
    <mergeCell ref="H4683:I4683"/>
    <mergeCell ref="H4684:I4684"/>
    <mergeCell ref="H4685:I4685"/>
    <mergeCell ref="H4696:I4696"/>
    <mergeCell ref="H4697:I4697"/>
    <mergeCell ref="H4698:I4698"/>
    <mergeCell ref="H4699:I4699"/>
    <mergeCell ref="H4700:I4700"/>
    <mergeCell ref="H4691:I4691"/>
    <mergeCell ref="H4692:I4692"/>
    <mergeCell ref="H4693:I4693"/>
    <mergeCell ref="H4694:I4694"/>
    <mergeCell ref="H4695:I4695"/>
    <mergeCell ref="H4706:I4706"/>
    <mergeCell ref="H4707:I4707"/>
    <mergeCell ref="H4708:I4708"/>
    <mergeCell ref="H4709:I4709"/>
    <mergeCell ref="H4710:I4710"/>
    <mergeCell ref="H4701:I4701"/>
    <mergeCell ref="H4702:I4702"/>
    <mergeCell ref="H4703:I4703"/>
    <mergeCell ref="H4704:I4704"/>
    <mergeCell ref="H4705:I4705"/>
    <mergeCell ref="H4716:I4716"/>
    <mergeCell ref="H4717:I4717"/>
    <mergeCell ref="H4718:I4718"/>
    <mergeCell ref="H4719:I4719"/>
    <mergeCell ref="H4720:I4720"/>
    <mergeCell ref="H4711:I4711"/>
    <mergeCell ref="H4712:I4712"/>
    <mergeCell ref="H4713:I4713"/>
    <mergeCell ref="H4714:I4714"/>
    <mergeCell ref="H4715:I4715"/>
    <mergeCell ref="H4726:I4726"/>
    <mergeCell ref="H4727:I4727"/>
    <mergeCell ref="H4728:I4728"/>
    <mergeCell ref="H4729:I4729"/>
    <mergeCell ref="H4730:I4730"/>
    <mergeCell ref="H4721:I4721"/>
    <mergeCell ref="H4722:I4722"/>
    <mergeCell ref="H4723:I4723"/>
    <mergeCell ref="H4724:I4724"/>
    <mergeCell ref="H4725:I4725"/>
    <mergeCell ref="H4736:I4736"/>
    <mergeCell ref="H4737:I4737"/>
    <mergeCell ref="H4738:I4738"/>
    <mergeCell ref="H4739:I4739"/>
    <mergeCell ref="H4740:I4740"/>
    <mergeCell ref="H4731:I4731"/>
    <mergeCell ref="H4732:I4732"/>
    <mergeCell ref="H4733:I4733"/>
    <mergeCell ref="H4734:I4734"/>
    <mergeCell ref="H4735:I4735"/>
    <mergeCell ref="H4746:I4746"/>
    <mergeCell ref="H4747:I4747"/>
    <mergeCell ref="H4748:I4748"/>
    <mergeCell ref="H4749:I4749"/>
    <mergeCell ref="H4750:I4750"/>
    <mergeCell ref="H4741:I4741"/>
    <mergeCell ref="H4742:I4742"/>
    <mergeCell ref="H4743:I4743"/>
    <mergeCell ref="H4744:I4744"/>
    <mergeCell ref="H4745:I4745"/>
    <mergeCell ref="H4756:I4756"/>
    <mergeCell ref="H4757:I4757"/>
    <mergeCell ref="H4758:I4758"/>
    <mergeCell ref="H4759:I4759"/>
    <mergeCell ref="H4760:I4760"/>
    <mergeCell ref="H4751:I4751"/>
    <mergeCell ref="H4752:I4752"/>
    <mergeCell ref="H4753:I4753"/>
    <mergeCell ref="H4754:I4754"/>
    <mergeCell ref="H4755:I4755"/>
    <mergeCell ref="H4766:I4766"/>
    <mergeCell ref="H4767:I4767"/>
    <mergeCell ref="H4768:I4768"/>
    <mergeCell ref="H4769:I4769"/>
    <mergeCell ref="H4770:I4770"/>
    <mergeCell ref="H4761:I4761"/>
    <mergeCell ref="H4762:I4762"/>
    <mergeCell ref="H4763:I4763"/>
    <mergeCell ref="H4764:I4764"/>
    <mergeCell ref="H4765:I4765"/>
    <mergeCell ref="H4776:I4776"/>
    <mergeCell ref="H4777:I4777"/>
    <mergeCell ref="H4778:I4778"/>
    <mergeCell ref="H4779:I4779"/>
    <mergeCell ref="H4780:I4780"/>
    <mergeCell ref="H4771:I4771"/>
    <mergeCell ref="H4772:I4772"/>
    <mergeCell ref="H4773:I4773"/>
    <mergeCell ref="H4774:I4774"/>
    <mergeCell ref="H4775:I4775"/>
    <mergeCell ref="H4786:I4786"/>
    <mergeCell ref="H4787:I4787"/>
    <mergeCell ref="H4788:I4788"/>
    <mergeCell ref="H4789:I4789"/>
    <mergeCell ref="H4790:I4790"/>
    <mergeCell ref="H4781:I4781"/>
    <mergeCell ref="H4782:I4782"/>
    <mergeCell ref="H4783:I4783"/>
    <mergeCell ref="H4784:I4784"/>
    <mergeCell ref="H4785:I4785"/>
    <mergeCell ref="H4796:I4796"/>
    <mergeCell ref="H4797:I4797"/>
    <mergeCell ref="H4798:I4798"/>
    <mergeCell ref="H4799:I4799"/>
    <mergeCell ref="H4800:I4800"/>
    <mergeCell ref="H4791:I4791"/>
    <mergeCell ref="H4792:I4792"/>
    <mergeCell ref="H4793:I4793"/>
    <mergeCell ref="H4794:I4794"/>
    <mergeCell ref="H4795:I4795"/>
    <mergeCell ref="H4806:I4806"/>
    <mergeCell ref="H4807:I4807"/>
    <mergeCell ref="H4808:I4808"/>
    <mergeCell ref="H4809:I4809"/>
    <mergeCell ref="H4810:I4810"/>
    <mergeCell ref="H4801:I4801"/>
    <mergeCell ref="H4802:I4802"/>
    <mergeCell ref="H4803:I4803"/>
    <mergeCell ref="H4804:I4804"/>
    <mergeCell ref="H4805:I4805"/>
    <mergeCell ref="H4816:I4816"/>
    <mergeCell ref="H4817:I4817"/>
    <mergeCell ref="H4818:I4818"/>
    <mergeCell ref="H4819:I4819"/>
    <mergeCell ref="H4820:I4820"/>
    <mergeCell ref="H4811:I4811"/>
    <mergeCell ref="H4812:I4812"/>
    <mergeCell ref="H4813:I4813"/>
    <mergeCell ref="H4814:I4814"/>
    <mergeCell ref="H4815:I4815"/>
    <mergeCell ref="H4826:I4826"/>
    <mergeCell ref="H4827:I4827"/>
    <mergeCell ref="H4828:I4828"/>
    <mergeCell ref="H4829:I4829"/>
    <mergeCell ref="H4830:I4830"/>
    <mergeCell ref="H4821:I4821"/>
    <mergeCell ref="H4822:I4822"/>
    <mergeCell ref="H4823:I4823"/>
    <mergeCell ref="H4824:I4824"/>
    <mergeCell ref="H4825:I4825"/>
    <mergeCell ref="H4836:I4836"/>
    <mergeCell ref="H4837:I4837"/>
    <mergeCell ref="H4838:I4838"/>
    <mergeCell ref="H4839:I4839"/>
    <mergeCell ref="H4840:I4840"/>
    <mergeCell ref="H4831:I4831"/>
    <mergeCell ref="H4832:I4832"/>
    <mergeCell ref="H4833:I4833"/>
    <mergeCell ref="H4834:I4834"/>
    <mergeCell ref="H4835:I4835"/>
    <mergeCell ref="H4846:I4846"/>
    <mergeCell ref="H4847:I4847"/>
    <mergeCell ref="H4848:I4848"/>
    <mergeCell ref="H4849:I4849"/>
    <mergeCell ref="H4850:I4850"/>
    <mergeCell ref="H4841:I4841"/>
    <mergeCell ref="H4842:I4842"/>
    <mergeCell ref="H4843:I4843"/>
    <mergeCell ref="H4844:I4844"/>
    <mergeCell ref="H4845:I4845"/>
    <mergeCell ref="H4856:I4856"/>
    <mergeCell ref="H4857:I4857"/>
    <mergeCell ref="H4858:I4858"/>
    <mergeCell ref="H4859:I4859"/>
    <mergeCell ref="H4860:I4860"/>
    <mergeCell ref="H4851:I4851"/>
    <mergeCell ref="H4852:I4852"/>
    <mergeCell ref="H4853:I4853"/>
    <mergeCell ref="H4854:I4854"/>
    <mergeCell ref="H4855:I4855"/>
    <mergeCell ref="H4866:I4866"/>
    <mergeCell ref="H4867:I4867"/>
    <mergeCell ref="H4868:I4868"/>
    <mergeCell ref="H4869:I4869"/>
    <mergeCell ref="H4870:I4870"/>
    <mergeCell ref="H4861:I4861"/>
    <mergeCell ref="H4862:I4862"/>
    <mergeCell ref="H4863:I4863"/>
    <mergeCell ref="H4864:I4864"/>
    <mergeCell ref="H4865:I4865"/>
    <mergeCell ref="H4876:I4876"/>
    <mergeCell ref="H4877:I4877"/>
    <mergeCell ref="H4878:I4878"/>
    <mergeCell ref="H4879:I4879"/>
    <mergeCell ref="H4880:I4880"/>
    <mergeCell ref="H4871:I4871"/>
    <mergeCell ref="H4872:I4872"/>
    <mergeCell ref="H4873:I4873"/>
    <mergeCell ref="H4874:I4874"/>
    <mergeCell ref="H4875:I4875"/>
    <mergeCell ref="H4886:I4886"/>
    <mergeCell ref="H4887:I4887"/>
    <mergeCell ref="H4888:I4888"/>
    <mergeCell ref="H4889:I4889"/>
    <mergeCell ref="H4890:I4890"/>
    <mergeCell ref="H4881:I4881"/>
    <mergeCell ref="H4882:I4882"/>
    <mergeCell ref="H4883:I4883"/>
    <mergeCell ref="H4884:I4884"/>
    <mergeCell ref="H4885:I4885"/>
    <mergeCell ref="H4896:I4896"/>
    <mergeCell ref="H4897:I4897"/>
    <mergeCell ref="H4898:I4898"/>
    <mergeCell ref="H4899:I4899"/>
    <mergeCell ref="H4900:I4900"/>
    <mergeCell ref="H4891:I4891"/>
    <mergeCell ref="H4892:I4892"/>
    <mergeCell ref="H4893:I4893"/>
    <mergeCell ref="H4894:I4894"/>
    <mergeCell ref="H4895:I4895"/>
    <mergeCell ref="H4906:I4906"/>
    <mergeCell ref="H4907:I4907"/>
    <mergeCell ref="H4908:I4908"/>
    <mergeCell ref="H4909:I4909"/>
    <mergeCell ref="H4910:I4910"/>
    <mergeCell ref="H4901:I4901"/>
    <mergeCell ref="H4902:I4902"/>
    <mergeCell ref="H4903:I4903"/>
    <mergeCell ref="H4904:I4904"/>
    <mergeCell ref="H4905:I4905"/>
    <mergeCell ref="H4916:I4916"/>
    <mergeCell ref="H4917:I4917"/>
    <mergeCell ref="H4918:I4918"/>
    <mergeCell ref="H4919:I4919"/>
    <mergeCell ref="H4920:I4920"/>
    <mergeCell ref="H4911:I4911"/>
    <mergeCell ref="H4912:I4912"/>
    <mergeCell ref="H4913:I4913"/>
    <mergeCell ref="H4914:I4914"/>
    <mergeCell ref="H4915:I4915"/>
    <mergeCell ref="H4926:I4926"/>
    <mergeCell ref="H4927:I4927"/>
    <mergeCell ref="H4928:I4928"/>
    <mergeCell ref="H4929:I4929"/>
    <mergeCell ref="H4930:I4930"/>
    <mergeCell ref="H4921:I4921"/>
    <mergeCell ref="H4922:I4922"/>
    <mergeCell ref="H4923:I4923"/>
    <mergeCell ref="H4924:I4924"/>
    <mergeCell ref="H4925:I4925"/>
    <mergeCell ref="H4936:I4936"/>
    <mergeCell ref="H4937:I4937"/>
    <mergeCell ref="H4938:I4938"/>
    <mergeCell ref="H4939:I4939"/>
    <mergeCell ref="H4940:I4940"/>
    <mergeCell ref="H4931:I4931"/>
    <mergeCell ref="H4932:I4932"/>
    <mergeCell ref="H4933:I4933"/>
    <mergeCell ref="H4934:I4934"/>
    <mergeCell ref="H4935:I4935"/>
    <mergeCell ref="H4946:I4946"/>
    <mergeCell ref="H4947:I4947"/>
    <mergeCell ref="H4948:I4948"/>
    <mergeCell ref="H4949:I4949"/>
    <mergeCell ref="H4950:I4950"/>
    <mergeCell ref="H4941:I4941"/>
    <mergeCell ref="H4942:I4942"/>
    <mergeCell ref="H4943:I4943"/>
    <mergeCell ref="H4944:I4944"/>
    <mergeCell ref="H4945:I4945"/>
    <mergeCell ref="H4956:I4956"/>
    <mergeCell ref="H4957:I4957"/>
    <mergeCell ref="H4958:I4958"/>
    <mergeCell ref="H4959:I4959"/>
    <mergeCell ref="H4960:I4960"/>
    <mergeCell ref="H4951:I4951"/>
    <mergeCell ref="H4952:I4952"/>
    <mergeCell ref="H4953:I4953"/>
    <mergeCell ref="H4954:I4954"/>
    <mergeCell ref="H4955:I4955"/>
    <mergeCell ref="H4966:I4966"/>
    <mergeCell ref="H4967:I4967"/>
    <mergeCell ref="H4968:I4968"/>
    <mergeCell ref="H4969:I4969"/>
    <mergeCell ref="H4970:I4970"/>
    <mergeCell ref="H4961:I4961"/>
    <mergeCell ref="H4962:I4962"/>
    <mergeCell ref="H4963:I4963"/>
    <mergeCell ref="H4964:I4964"/>
    <mergeCell ref="H4965:I4965"/>
    <mergeCell ref="H4976:I4976"/>
    <mergeCell ref="H4977:I4977"/>
    <mergeCell ref="H4978:I4978"/>
    <mergeCell ref="H4979:I4979"/>
    <mergeCell ref="H4980:I4980"/>
    <mergeCell ref="H4971:I4971"/>
    <mergeCell ref="H4972:I4972"/>
    <mergeCell ref="H4973:I4973"/>
    <mergeCell ref="H4974:I4974"/>
    <mergeCell ref="H4975:I4975"/>
    <mergeCell ref="H4986:I4986"/>
    <mergeCell ref="H4987:I4987"/>
    <mergeCell ref="H4988:I4988"/>
    <mergeCell ref="H4989:I4989"/>
    <mergeCell ref="H4990:I4990"/>
    <mergeCell ref="H4981:I4981"/>
    <mergeCell ref="H4982:I4982"/>
    <mergeCell ref="H4983:I4983"/>
    <mergeCell ref="H4984:I4984"/>
    <mergeCell ref="H4985:I4985"/>
    <mergeCell ref="H4996:I4996"/>
    <mergeCell ref="H4997:I4997"/>
    <mergeCell ref="H4998:I4998"/>
    <mergeCell ref="H4999:I4999"/>
    <mergeCell ref="H5000:I5000"/>
    <mergeCell ref="H4991:I4991"/>
    <mergeCell ref="H4992:I4992"/>
    <mergeCell ref="H4993:I4993"/>
    <mergeCell ref="H4994:I4994"/>
    <mergeCell ref="H4995:I4995"/>
    <mergeCell ref="H5006:I5006"/>
    <mergeCell ref="H5007:I5007"/>
    <mergeCell ref="H5008:I5008"/>
    <mergeCell ref="H5009:I5009"/>
    <mergeCell ref="H5010:I5010"/>
    <mergeCell ref="H5001:I5001"/>
    <mergeCell ref="H5002:I5002"/>
    <mergeCell ref="H5003:I5003"/>
    <mergeCell ref="H5004:I5004"/>
    <mergeCell ref="H5005:I5005"/>
    <mergeCell ref="H5016:I5016"/>
    <mergeCell ref="H5017:I5017"/>
    <mergeCell ref="H5018:I5018"/>
    <mergeCell ref="H5019:I5019"/>
    <mergeCell ref="H5020:I5020"/>
    <mergeCell ref="H5011:I5011"/>
    <mergeCell ref="H5012:I5012"/>
    <mergeCell ref="H5013:I5013"/>
    <mergeCell ref="H5014:I5014"/>
    <mergeCell ref="H5015:I5015"/>
    <mergeCell ref="H5026:I5026"/>
    <mergeCell ref="H5027:I5027"/>
    <mergeCell ref="H5028:I5028"/>
    <mergeCell ref="H5029:I5029"/>
    <mergeCell ref="H5030:I5030"/>
    <mergeCell ref="H5021:I5021"/>
    <mergeCell ref="H5022:I5022"/>
    <mergeCell ref="H5023:I5023"/>
    <mergeCell ref="H5024:I5024"/>
    <mergeCell ref="H5025:I5025"/>
    <mergeCell ref="H5036:I5036"/>
    <mergeCell ref="H5037:I5037"/>
    <mergeCell ref="H5038:I5038"/>
    <mergeCell ref="H5039:I5039"/>
    <mergeCell ref="H5040:I5040"/>
    <mergeCell ref="H5031:I5031"/>
    <mergeCell ref="H5032:I5032"/>
    <mergeCell ref="H5033:I5033"/>
    <mergeCell ref="H5034:I5034"/>
    <mergeCell ref="H5035:I5035"/>
    <mergeCell ref="H5046:I5046"/>
    <mergeCell ref="H5047:I5047"/>
    <mergeCell ref="H5048:I5048"/>
    <mergeCell ref="H5049:I5049"/>
    <mergeCell ref="H5050:I5050"/>
    <mergeCell ref="H5041:I5041"/>
    <mergeCell ref="H5042:I5042"/>
    <mergeCell ref="H5043:I5043"/>
    <mergeCell ref="H5044:I5044"/>
    <mergeCell ref="H5045:I5045"/>
    <mergeCell ref="H5056:I5056"/>
    <mergeCell ref="H5057:I5057"/>
    <mergeCell ref="H5058:I5058"/>
    <mergeCell ref="H5059:I5059"/>
    <mergeCell ref="H5060:I5060"/>
    <mergeCell ref="H5051:I5051"/>
    <mergeCell ref="H5052:I5052"/>
    <mergeCell ref="H5053:I5053"/>
    <mergeCell ref="H5054:I5054"/>
    <mergeCell ref="H5055:I5055"/>
    <mergeCell ref="H5066:I5066"/>
    <mergeCell ref="H5067:I5067"/>
    <mergeCell ref="H5068:I5068"/>
    <mergeCell ref="H5069:I5069"/>
    <mergeCell ref="H5070:I5070"/>
    <mergeCell ref="H5061:I5061"/>
    <mergeCell ref="H5062:I5062"/>
    <mergeCell ref="H5063:I5063"/>
    <mergeCell ref="H5064:I5064"/>
    <mergeCell ref="H5065:I5065"/>
    <mergeCell ref="H5076:I5076"/>
    <mergeCell ref="H5077:I5077"/>
    <mergeCell ref="H5078:I5078"/>
    <mergeCell ref="H5079:I5079"/>
    <mergeCell ref="H5080:I5080"/>
    <mergeCell ref="H5071:I5071"/>
    <mergeCell ref="H5072:I5072"/>
    <mergeCell ref="H5073:I5073"/>
    <mergeCell ref="H5074:I5074"/>
    <mergeCell ref="H5075:I5075"/>
    <mergeCell ref="H5086:I5086"/>
    <mergeCell ref="H5087:I5087"/>
    <mergeCell ref="H5088:I5088"/>
    <mergeCell ref="H5089:I5089"/>
    <mergeCell ref="H5090:I5090"/>
    <mergeCell ref="H5081:I5081"/>
    <mergeCell ref="H5082:I5082"/>
    <mergeCell ref="H5083:I5083"/>
    <mergeCell ref="H5084:I5084"/>
    <mergeCell ref="H5085:I5085"/>
    <mergeCell ref="H5096:I5096"/>
    <mergeCell ref="H5097:I5097"/>
    <mergeCell ref="H5098:I5098"/>
    <mergeCell ref="H5099:I5099"/>
    <mergeCell ref="H5100:I5100"/>
    <mergeCell ref="H5091:I5091"/>
    <mergeCell ref="H5092:I5092"/>
    <mergeCell ref="H5093:I5093"/>
    <mergeCell ref="H5094:I5094"/>
    <mergeCell ref="H5095:I5095"/>
    <mergeCell ref="H5106:I5106"/>
    <mergeCell ref="H5107:I5107"/>
    <mergeCell ref="H5108:I5108"/>
    <mergeCell ref="H5109:I5109"/>
    <mergeCell ref="H5110:I5110"/>
    <mergeCell ref="H5101:I5101"/>
    <mergeCell ref="H5102:I5102"/>
    <mergeCell ref="H5103:I5103"/>
    <mergeCell ref="H5104:I5104"/>
    <mergeCell ref="H5105:I5105"/>
    <mergeCell ref="H5116:I5116"/>
    <mergeCell ref="H5117:I5117"/>
    <mergeCell ref="H5118:I5118"/>
    <mergeCell ref="H5119:I5119"/>
    <mergeCell ref="H5120:I5120"/>
    <mergeCell ref="H5111:I5111"/>
    <mergeCell ref="H5112:I5112"/>
    <mergeCell ref="H5113:I5113"/>
    <mergeCell ref="H5114:I5114"/>
    <mergeCell ref="H5115:I5115"/>
    <mergeCell ref="H5126:I5126"/>
    <mergeCell ref="H5127:I5127"/>
    <mergeCell ref="H5128:I5128"/>
    <mergeCell ref="H5129:I5129"/>
    <mergeCell ref="H5130:I5130"/>
    <mergeCell ref="H5121:I5121"/>
    <mergeCell ref="H5122:I5122"/>
    <mergeCell ref="H5123:I5123"/>
    <mergeCell ref="H5124:I5124"/>
    <mergeCell ref="H5125:I5125"/>
    <mergeCell ref="H5136:I5136"/>
    <mergeCell ref="H5137:I5137"/>
    <mergeCell ref="H5138:I5138"/>
    <mergeCell ref="H5139:I5139"/>
    <mergeCell ref="H5140:I5140"/>
    <mergeCell ref="H5131:I5131"/>
    <mergeCell ref="H5132:I5132"/>
    <mergeCell ref="H5133:I5133"/>
    <mergeCell ref="H5134:I5134"/>
    <mergeCell ref="H5135:I5135"/>
    <mergeCell ref="H5146:I5146"/>
    <mergeCell ref="H5147:I5147"/>
    <mergeCell ref="H5148:I5148"/>
    <mergeCell ref="H5149:I5149"/>
    <mergeCell ref="H5150:I5150"/>
    <mergeCell ref="H5141:I5141"/>
    <mergeCell ref="H5142:I5142"/>
    <mergeCell ref="H5143:I5143"/>
    <mergeCell ref="H5144:I5144"/>
    <mergeCell ref="H5145:I5145"/>
    <mergeCell ref="H5156:I5156"/>
    <mergeCell ref="H5157:I5157"/>
    <mergeCell ref="H5158:I5158"/>
    <mergeCell ref="H5159:I5159"/>
    <mergeCell ref="H5160:I5160"/>
    <mergeCell ref="H5151:I5151"/>
    <mergeCell ref="H5152:I5152"/>
    <mergeCell ref="H5153:I5153"/>
    <mergeCell ref="H5154:I5154"/>
    <mergeCell ref="H5155:I5155"/>
    <mergeCell ref="H5166:I5166"/>
    <mergeCell ref="H5167:I5167"/>
    <mergeCell ref="H5168:I5168"/>
    <mergeCell ref="H5169:I5169"/>
    <mergeCell ref="H5170:I5170"/>
    <mergeCell ref="H5161:I5161"/>
    <mergeCell ref="H5162:I5162"/>
    <mergeCell ref="H5163:I5163"/>
    <mergeCell ref="H5164:I5164"/>
    <mergeCell ref="H5165:I5165"/>
    <mergeCell ref="H5176:I5176"/>
    <mergeCell ref="H5177:I5177"/>
    <mergeCell ref="H5178:I5178"/>
    <mergeCell ref="H5179:I5179"/>
    <mergeCell ref="H5180:I5180"/>
    <mergeCell ref="H5171:I5171"/>
    <mergeCell ref="H5172:I5172"/>
    <mergeCell ref="H5173:I5173"/>
    <mergeCell ref="H5174:I5174"/>
    <mergeCell ref="H5175:I5175"/>
    <mergeCell ref="H5186:I5186"/>
    <mergeCell ref="H5187:I5187"/>
    <mergeCell ref="H5188:I5188"/>
    <mergeCell ref="H5189:I5189"/>
    <mergeCell ref="H5190:I5190"/>
    <mergeCell ref="H5181:I5181"/>
    <mergeCell ref="H5182:I5182"/>
    <mergeCell ref="H5183:I5183"/>
    <mergeCell ref="H5184:I5184"/>
    <mergeCell ref="H5185:I5185"/>
    <mergeCell ref="H5196:I5196"/>
    <mergeCell ref="H5197:I5197"/>
    <mergeCell ref="H5198:I5198"/>
    <mergeCell ref="H5199:I5199"/>
    <mergeCell ref="H5200:I5200"/>
    <mergeCell ref="H5191:I5191"/>
    <mergeCell ref="H5192:I5192"/>
    <mergeCell ref="H5193:I5193"/>
    <mergeCell ref="H5194:I5194"/>
    <mergeCell ref="H5195:I5195"/>
    <mergeCell ref="H5206:I5206"/>
    <mergeCell ref="H5207:I5207"/>
    <mergeCell ref="H5208:I5208"/>
    <mergeCell ref="H5209:I5209"/>
    <mergeCell ref="H5210:I5210"/>
    <mergeCell ref="H5201:I5201"/>
    <mergeCell ref="H5202:I5202"/>
    <mergeCell ref="H5203:I5203"/>
    <mergeCell ref="H5204:I5204"/>
    <mergeCell ref="H5205:I5205"/>
    <mergeCell ref="H5216:I5216"/>
    <mergeCell ref="H5217:I5217"/>
    <mergeCell ref="H5218:I5218"/>
    <mergeCell ref="H5219:I5219"/>
    <mergeCell ref="H5220:I5220"/>
    <mergeCell ref="H5211:I5211"/>
    <mergeCell ref="H5212:I5212"/>
    <mergeCell ref="H5213:I5213"/>
    <mergeCell ref="H5214:I5214"/>
    <mergeCell ref="H5215:I5215"/>
    <mergeCell ref="H5226:I5226"/>
    <mergeCell ref="H5227:I5227"/>
    <mergeCell ref="H5228:I5228"/>
    <mergeCell ref="H5229:I5229"/>
    <mergeCell ref="H5230:I5230"/>
    <mergeCell ref="H5221:I5221"/>
    <mergeCell ref="H5222:I5222"/>
    <mergeCell ref="H5223:I5223"/>
    <mergeCell ref="H5224:I5224"/>
    <mergeCell ref="H5225:I5225"/>
    <mergeCell ref="H5236:I5236"/>
    <mergeCell ref="H5237:I5237"/>
    <mergeCell ref="H5238:I5238"/>
    <mergeCell ref="H5239:I5239"/>
    <mergeCell ref="H5240:I5240"/>
    <mergeCell ref="H5231:I5231"/>
    <mergeCell ref="H5232:I5232"/>
    <mergeCell ref="H5233:I5233"/>
    <mergeCell ref="H5234:I5234"/>
    <mergeCell ref="H5235:I5235"/>
    <mergeCell ref="H5246:I5246"/>
    <mergeCell ref="H5247:I5247"/>
    <mergeCell ref="H5248:I5248"/>
    <mergeCell ref="H5249:I5249"/>
    <mergeCell ref="H5250:I5250"/>
    <mergeCell ref="H5241:I5241"/>
    <mergeCell ref="H5242:I5242"/>
    <mergeCell ref="H5243:I5243"/>
    <mergeCell ref="H5244:I5244"/>
    <mergeCell ref="H5245:I5245"/>
    <mergeCell ref="H5256:I5256"/>
    <mergeCell ref="H5257:I5257"/>
    <mergeCell ref="H5258:I5258"/>
    <mergeCell ref="H5259:I5259"/>
    <mergeCell ref="H5260:I5260"/>
    <mergeCell ref="H5251:I5251"/>
    <mergeCell ref="H5252:I5252"/>
    <mergeCell ref="H5253:I5253"/>
    <mergeCell ref="H5254:I5254"/>
    <mergeCell ref="H5255:I5255"/>
    <mergeCell ref="H5266:I5266"/>
    <mergeCell ref="H5267:I5267"/>
    <mergeCell ref="H5268:I5268"/>
    <mergeCell ref="H5269:I5269"/>
    <mergeCell ref="H5270:I5270"/>
    <mergeCell ref="H5261:I5261"/>
    <mergeCell ref="H5262:I5262"/>
    <mergeCell ref="H5263:I5263"/>
    <mergeCell ref="H5264:I5264"/>
    <mergeCell ref="H5265:I5265"/>
    <mergeCell ref="H5276:I5276"/>
    <mergeCell ref="H5277:I5277"/>
    <mergeCell ref="H5278:I5278"/>
    <mergeCell ref="H5279:I5279"/>
    <mergeCell ref="H5280:I5280"/>
    <mergeCell ref="H5271:I5271"/>
    <mergeCell ref="H5272:I5272"/>
    <mergeCell ref="H5273:I5273"/>
    <mergeCell ref="H5274:I5274"/>
    <mergeCell ref="H5275:I5275"/>
    <mergeCell ref="H5286:I5286"/>
    <mergeCell ref="H5287:I5287"/>
    <mergeCell ref="H5288:I5288"/>
    <mergeCell ref="H5289:I5289"/>
    <mergeCell ref="H5290:I5290"/>
    <mergeCell ref="H5281:I5281"/>
    <mergeCell ref="H5282:I5282"/>
    <mergeCell ref="H5283:I5283"/>
    <mergeCell ref="H5284:I5284"/>
    <mergeCell ref="H5285:I5285"/>
    <mergeCell ref="H5296:I5296"/>
    <mergeCell ref="H5297:I5297"/>
    <mergeCell ref="H5298:I5298"/>
    <mergeCell ref="H5299:I5299"/>
    <mergeCell ref="H5300:I5300"/>
    <mergeCell ref="H5291:I5291"/>
    <mergeCell ref="H5292:I5292"/>
    <mergeCell ref="H5293:I5293"/>
    <mergeCell ref="H5294:I5294"/>
    <mergeCell ref="H5295:I5295"/>
    <mergeCell ref="H5306:I5306"/>
    <mergeCell ref="H5307:I5307"/>
    <mergeCell ref="H5308:I5308"/>
    <mergeCell ref="H5309:I5309"/>
    <mergeCell ref="H5310:I5310"/>
    <mergeCell ref="H5301:I5301"/>
    <mergeCell ref="H5302:I5302"/>
    <mergeCell ref="H5303:I5303"/>
    <mergeCell ref="H5304:I5304"/>
    <mergeCell ref="H5305:I5305"/>
    <mergeCell ref="H5316:I5316"/>
    <mergeCell ref="H5317:I5317"/>
    <mergeCell ref="H5318:I5318"/>
    <mergeCell ref="H5319:I5319"/>
    <mergeCell ref="H5320:I5320"/>
    <mergeCell ref="H5311:I5311"/>
    <mergeCell ref="H5312:I5312"/>
    <mergeCell ref="H5313:I5313"/>
    <mergeCell ref="H5314:I5314"/>
    <mergeCell ref="H5315:I5315"/>
    <mergeCell ref="H5326:I5326"/>
    <mergeCell ref="H5327:I5327"/>
    <mergeCell ref="H5328:I5328"/>
    <mergeCell ref="H5329:I5329"/>
    <mergeCell ref="H5330:I5330"/>
    <mergeCell ref="H5321:I5321"/>
    <mergeCell ref="H5322:I5322"/>
    <mergeCell ref="H5323:I5323"/>
    <mergeCell ref="H5324:I5324"/>
    <mergeCell ref="H5325:I5325"/>
    <mergeCell ref="H5336:I5336"/>
    <mergeCell ref="H5337:I5337"/>
    <mergeCell ref="H5338:I5338"/>
    <mergeCell ref="H5339:I5339"/>
    <mergeCell ref="H5340:I5340"/>
    <mergeCell ref="H5331:I5331"/>
    <mergeCell ref="H5332:I5332"/>
    <mergeCell ref="H5333:I5333"/>
    <mergeCell ref="H5334:I5334"/>
    <mergeCell ref="H5335:I5335"/>
    <mergeCell ref="H5346:I5346"/>
    <mergeCell ref="H5347:I5347"/>
    <mergeCell ref="H5348:I5348"/>
    <mergeCell ref="H5349:I5349"/>
    <mergeCell ref="H5350:I5350"/>
    <mergeCell ref="H5341:I5341"/>
    <mergeCell ref="H5342:I5342"/>
    <mergeCell ref="H5343:I5343"/>
    <mergeCell ref="H5344:I5344"/>
    <mergeCell ref="H5345:I5345"/>
    <mergeCell ref="H5356:I5356"/>
    <mergeCell ref="H5357:I5357"/>
    <mergeCell ref="H5358:I5358"/>
    <mergeCell ref="H5359:I5359"/>
    <mergeCell ref="H5360:I5360"/>
    <mergeCell ref="H5351:I5351"/>
    <mergeCell ref="H5352:I5352"/>
    <mergeCell ref="H5353:I5353"/>
    <mergeCell ref="H5354:I5354"/>
    <mergeCell ref="H5355:I5355"/>
    <mergeCell ref="H5366:I5366"/>
    <mergeCell ref="H5367:I5367"/>
    <mergeCell ref="H5368:I5368"/>
    <mergeCell ref="H5369:I5369"/>
    <mergeCell ref="H5370:I5370"/>
    <mergeCell ref="H5361:I5361"/>
    <mergeCell ref="H5362:I5362"/>
    <mergeCell ref="H5363:I5363"/>
    <mergeCell ref="H5364:I5364"/>
    <mergeCell ref="H5365:I5365"/>
    <mergeCell ref="H5376:I5376"/>
    <mergeCell ref="H5377:I5377"/>
    <mergeCell ref="H5378:I5378"/>
    <mergeCell ref="H5379:I5379"/>
    <mergeCell ref="H5380:I5380"/>
    <mergeCell ref="H5371:I5371"/>
    <mergeCell ref="H5372:I5372"/>
    <mergeCell ref="H5373:I5373"/>
    <mergeCell ref="H5374:I5374"/>
    <mergeCell ref="H5375:I5375"/>
    <mergeCell ref="H5386:I5386"/>
    <mergeCell ref="H5387:I5387"/>
    <mergeCell ref="H5388:I5388"/>
    <mergeCell ref="H5389:I5389"/>
    <mergeCell ref="H5390:I5390"/>
    <mergeCell ref="H5381:I5381"/>
    <mergeCell ref="H5382:I5382"/>
    <mergeCell ref="H5383:I5383"/>
    <mergeCell ref="H5384:I5384"/>
    <mergeCell ref="H5385:I5385"/>
    <mergeCell ref="H5396:I5396"/>
    <mergeCell ref="H5397:I5397"/>
    <mergeCell ref="H5398:I5398"/>
    <mergeCell ref="H5399:I5399"/>
    <mergeCell ref="H5400:I5400"/>
    <mergeCell ref="H5391:I5391"/>
    <mergeCell ref="H5392:I5392"/>
    <mergeCell ref="H5393:I5393"/>
    <mergeCell ref="H5394:I5394"/>
    <mergeCell ref="H5395:I5395"/>
    <mergeCell ref="H5406:I5406"/>
    <mergeCell ref="H5407:I5407"/>
    <mergeCell ref="H5408:I5408"/>
    <mergeCell ref="H5409:I5409"/>
    <mergeCell ref="H5410:I5410"/>
    <mergeCell ref="H5401:I5401"/>
    <mergeCell ref="H5402:I5402"/>
    <mergeCell ref="H5403:I5403"/>
    <mergeCell ref="H5404:I5404"/>
    <mergeCell ref="H5405:I5405"/>
    <mergeCell ref="H5416:I5416"/>
    <mergeCell ref="H5417:I5417"/>
    <mergeCell ref="H5418:I5418"/>
    <mergeCell ref="H5419:I5419"/>
    <mergeCell ref="H5420:I5420"/>
    <mergeCell ref="H5411:I5411"/>
    <mergeCell ref="H5412:I5412"/>
    <mergeCell ref="H5413:I5413"/>
    <mergeCell ref="H5414:I5414"/>
    <mergeCell ref="H5415:I5415"/>
    <mergeCell ref="H5426:I5426"/>
    <mergeCell ref="H5427:I5427"/>
    <mergeCell ref="H5428:I5428"/>
    <mergeCell ref="H5429:I5429"/>
    <mergeCell ref="H5430:I5430"/>
    <mergeCell ref="H5421:I5421"/>
    <mergeCell ref="H5422:I5422"/>
    <mergeCell ref="H5423:I5423"/>
    <mergeCell ref="H5424:I5424"/>
    <mergeCell ref="H5425:I5425"/>
    <mergeCell ref="H5436:I5436"/>
    <mergeCell ref="H5437:I5437"/>
    <mergeCell ref="H5438:I5438"/>
    <mergeCell ref="H5439:I5439"/>
    <mergeCell ref="H5440:I5440"/>
    <mergeCell ref="H5431:I5431"/>
    <mergeCell ref="H5432:I5432"/>
    <mergeCell ref="H5433:I5433"/>
    <mergeCell ref="H5434:I5434"/>
    <mergeCell ref="H5435:I5435"/>
    <mergeCell ref="H5446:I5446"/>
    <mergeCell ref="H5447:I5447"/>
    <mergeCell ref="H5448:I5448"/>
    <mergeCell ref="H5449:I5449"/>
    <mergeCell ref="H5450:I5450"/>
    <mergeCell ref="H5441:I5441"/>
    <mergeCell ref="H5442:I5442"/>
    <mergeCell ref="H5443:I5443"/>
    <mergeCell ref="H5444:I5444"/>
    <mergeCell ref="H5445:I5445"/>
    <mergeCell ref="H5456:I5456"/>
    <mergeCell ref="H5457:I5457"/>
    <mergeCell ref="H5458:I5458"/>
    <mergeCell ref="H5459:I5459"/>
    <mergeCell ref="H5460:I5460"/>
    <mergeCell ref="H5451:I5451"/>
    <mergeCell ref="H5452:I5452"/>
    <mergeCell ref="H5453:I5453"/>
    <mergeCell ref="H5454:I5454"/>
    <mergeCell ref="H5455:I5455"/>
    <mergeCell ref="H5466:I5466"/>
    <mergeCell ref="H5467:I5467"/>
    <mergeCell ref="H5468:I5468"/>
    <mergeCell ref="H5469:I5469"/>
    <mergeCell ref="H5470:I5470"/>
    <mergeCell ref="H5461:I5461"/>
    <mergeCell ref="H5462:I5462"/>
    <mergeCell ref="H5463:I5463"/>
    <mergeCell ref="H5464:I5464"/>
    <mergeCell ref="H5465:I5465"/>
    <mergeCell ref="H5476:I5476"/>
    <mergeCell ref="H5477:I5477"/>
    <mergeCell ref="H5478:I5478"/>
    <mergeCell ref="H5479:I5479"/>
    <mergeCell ref="H5480:I5480"/>
    <mergeCell ref="H5471:I5471"/>
    <mergeCell ref="H5472:I5472"/>
    <mergeCell ref="H5473:I5473"/>
    <mergeCell ref="H5474:I5474"/>
    <mergeCell ref="H5475:I5475"/>
    <mergeCell ref="H5486:I5486"/>
    <mergeCell ref="H5487:I5487"/>
    <mergeCell ref="H5488:I5488"/>
    <mergeCell ref="H5489:I5489"/>
    <mergeCell ref="H5490:I5490"/>
    <mergeCell ref="H5481:I5481"/>
    <mergeCell ref="H5482:I5482"/>
    <mergeCell ref="H5483:I5483"/>
    <mergeCell ref="H5484:I5484"/>
    <mergeCell ref="H5485:I5485"/>
    <mergeCell ref="H5496:I5496"/>
    <mergeCell ref="H5497:I5497"/>
    <mergeCell ref="H5498:I5498"/>
    <mergeCell ref="H5499:I5499"/>
    <mergeCell ref="H5500:I5500"/>
    <mergeCell ref="H5491:I5491"/>
    <mergeCell ref="H5492:I5492"/>
    <mergeCell ref="H5493:I5493"/>
    <mergeCell ref="H5494:I5494"/>
    <mergeCell ref="H5495:I5495"/>
    <mergeCell ref="H5506:I5506"/>
    <mergeCell ref="H5507:I5507"/>
    <mergeCell ref="H5508:I5508"/>
    <mergeCell ref="H5509:I5509"/>
    <mergeCell ref="H5510:I5510"/>
    <mergeCell ref="H5501:I5501"/>
    <mergeCell ref="H5502:I5502"/>
    <mergeCell ref="H5503:I5503"/>
    <mergeCell ref="H5504:I5504"/>
    <mergeCell ref="H5505:I5505"/>
    <mergeCell ref="H5516:I5516"/>
    <mergeCell ref="H5517:I5517"/>
    <mergeCell ref="H5518:I5518"/>
    <mergeCell ref="H5519:I5519"/>
    <mergeCell ref="H5520:I5520"/>
    <mergeCell ref="H5511:I5511"/>
    <mergeCell ref="H5512:I5512"/>
    <mergeCell ref="H5513:I5513"/>
    <mergeCell ref="H5514:I5514"/>
    <mergeCell ref="H5515:I5515"/>
    <mergeCell ref="H5526:I5526"/>
    <mergeCell ref="H5527:I5527"/>
    <mergeCell ref="H5528:I5528"/>
    <mergeCell ref="H5529:I5529"/>
    <mergeCell ref="H5530:I5530"/>
    <mergeCell ref="H5521:I5521"/>
    <mergeCell ref="H5522:I5522"/>
    <mergeCell ref="H5523:I5523"/>
    <mergeCell ref="H5524:I5524"/>
    <mergeCell ref="H5525:I5525"/>
    <mergeCell ref="H5536:I5536"/>
    <mergeCell ref="H5537:I5537"/>
    <mergeCell ref="H5538:I5538"/>
    <mergeCell ref="H5539:I5539"/>
    <mergeCell ref="H5540:I5540"/>
    <mergeCell ref="H5531:I5531"/>
    <mergeCell ref="H5532:I5532"/>
    <mergeCell ref="H5533:I5533"/>
    <mergeCell ref="H5534:I5534"/>
    <mergeCell ref="H5535:I5535"/>
    <mergeCell ref="H5546:I5546"/>
    <mergeCell ref="H5547:I5547"/>
    <mergeCell ref="H5548:I5548"/>
    <mergeCell ref="H5549:I5549"/>
    <mergeCell ref="H5550:I5550"/>
    <mergeCell ref="H5541:I5541"/>
    <mergeCell ref="H5542:I5542"/>
    <mergeCell ref="H5543:I5543"/>
    <mergeCell ref="H5544:I5544"/>
    <mergeCell ref="H5545:I5545"/>
    <mergeCell ref="H5556:I5556"/>
    <mergeCell ref="H5557:I5557"/>
    <mergeCell ref="H5558:I5558"/>
    <mergeCell ref="H5559:I5559"/>
    <mergeCell ref="H5560:I5560"/>
    <mergeCell ref="H5551:I5551"/>
    <mergeCell ref="H5552:I5552"/>
    <mergeCell ref="H5553:I5553"/>
    <mergeCell ref="H5554:I5554"/>
    <mergeCell ref="H5555:I5555"/>
    <mergeCell ref="H5566:I5566"/>
    <mergeCell ref="H5567:I5567"/>
    <mergeCell ref="H5568:I5568"/>
    <mergeCell ref="H5569:I5569"/>
    <mergeCell ref="H5570:I5570"/>
    <mergeCell ref="H5561:I5561"/>
    <mergeCell ref="H5562:I5562"/>
    <mergeCell ref="H5563:I5563"/>
    <mergeCell ref="H5564:I5564"/>
    <mergeCell ref="H5565:I5565"/>
    <mergeCell ref="H5576:I5576"/>
    <mergeCell ref="H5577:I5577"/>
    <mergeCell ref="H5578:I5578"/>
    <mergeCell ref="H5579:I5579"/>
    <mergeCell ref="H5580:I5580"/>
    <mergeCell ref="H5571:I5571"/>
    <mergeCell ref="H5572:I5572"/>
    <mergeCell ref="H5573:I5573"/>
    <mergeCell ref="H5574:I5574"/>
    <mergeCell ref="H5575:I5575"/>
    <mergeCell ref="H5586:I5586"/>
    <mergeCell ref="H5587:I5587"/>
    <mergeCell ref="H5588:I5588"/>
    <mergeCell ref="H5589:I5589"/>
    <mergeCell ref="H5590:I5590"/>
    <mergeCell ref="H5581:I5581"/>
    <mergeCell ref="H5582:I5582"/>
    <mergeCell ref="H5583:I5583"/>
    <mergeCell ref="H5584:I5584"/>
    <mergeCell ref="H5585:I5585"/>
    <mergeCell ref="H5596:I5596"/>
    <mergeCell ref="H5597:I5597"/>
    <mergeCell ref="H5598:I5598"/>
    <mergeCell ref="H5599:I5599"/>
    <mergeCell ref="H5600:I5600"/>
    <mergeCell ref="H5591:I5591"/>
    <mergeCell ref="H5592:I5592"/>
    <mergeCell ref="H5593:I5593"/>
    <mergeCell ref="H5594:I5594"/>
    <mergeCell ref="H5595:I5595"/>
    <mergeCell ref="H5606:I5606"/>
    <mergeCell ref="H5607:I5607"/>
    <mergeCell ref="H5608:I5608"/>
    <mergeCell ref="H5609:I5609"/>
    <mergeCell ref="H5610:I5610"/>
    <mergeCell ref="H5601:I5601"/>
    <mergeCell ref="H5602:I5602"/>
    <mergeCell ref="H5603:I5603"/>
    <mergeCell ref="H5604:I5604"/>
    <mergeCell ref="H5605:I5605"/>
    <mergeCell ref="H5616:I5616"/>
    <mergeCell ref="H5617:I5617"/>
    <mergeCell ref="H5618:I5618"/>
    <mergeCell ref="H5619:I5619"/>
    <mergeCell ref="H5620:I5620"/>
    <mergeCell ref="H5611:I5611"/>
    <mergeCell ref="H5612:I5612"/>
    <mergeCell ref="H5613:I5613"/>
    <mergeCell ref="H5614:I5614"/>
    <mergeCell ref="H5615:I5615"/>
    <mergeCell ref="H5626:I5626"/>
    <mergeCell ref="H5627:I5627"/>
    <mergeCell ref="H5628:I5628"/>
    <mergeCell ref="H5629:I5629"/>
    <mergeCell ref="H5630:I5630"/>
    <mergeCell ref="H5621:I5621"/>
    <mergeCell ref="H5622:I5622"/>
    <mergeCell ref="H5623:I5623"/>
    <mergeCell ref="H5624:I5624"/>
    <mergeCell ref="H5625:I5625"/>
    <mergeCell ref="H5636:I5636"/>
    <mergeCell ref="H5637:I5637"/>
    <mergeCell ref="H5638:I5638"/>
    <mergeCell ref="H5639:I5639"/>
    <mergeCell ref="H5640:I5640"/>
    <mergeCell ref="H5631:I5631"/>
    <mergeCell ref="H5632:I5632"/>
    <mergeCell ref="H5633:I5633"/>
    <mergeCell ref="H5634:I5634"/>
    <mergeCell ref="H5635:I5635"/>
    <mergeCell ref="H5646:I5646"/>
    <mergeCell ref="H5647:I5647"/>
    <mergeCell ref="H5648:I5648"/>
    <mergeCell ref="H5649:I5649"/>
    <mergeCell ref="H5650:I5650"/>
    <mergeCell ref="H5641:I5641"/>
    <mergeCell ref="H5642:I5642"/>
    <mergeCell ref="H5643:I5643"/>
    <mergeCell ref="H5644:I5644"/>
    <mergeCell ref="H5645:I5645"/>
    <mergeCell ref="H5656:I5656"/>
    <mergeCell ref="H5657:I5657"/>
    <mergeCell ref="H5658:I5658"/>
    <mergeCell ref="H5659:I5659"/>
    <mergeCell ref="H5660:I5660"/>
    <mergeCell ref="H5651:I5651"/>
    <mergeCell ref="H5652:I5652"/>
    <mergeCell ref="H5653:I5653"/>
    <mergeCell ref="H5654:I5654"/>
    <mergeCell ref="H5655:I5655"/>
    <mergeCell ref="H5666:I5666"/>
    <mergeCell ref="H5667:I5667"/>
    <mergeCell ref="H5668:I5668"/>
    <mergeCell ref="H5669:I5669"/>
    <mergeCell ref="H5670:I5670"/>
    <mergeCell ref="H5661:I5661"/>
    <mergeCell ref="H5662:I5662"/>
    <mergeCell ref="H5663:I5663"/>
    <mergeCell ref="H5664:I5664"/>
    <mergeCell ref="H5665:I5665"/>
    <mergeCell ref="H5676:I5676"/>
    <mergeCell ref="H5677:I5677"/>
    <mergeCell ref="H5678:I5678"/>
    <mergeCell ref="H5679:I5679"/>
    <mergeCell ref="H5680:I5680"/>
    <mergeCell ref="H5671:I5671"/>
    <mergeCell ref="H5672:I5672"/>
    <mergeCell ref="H5673:I5673"/>
    <mergeCell ref="H5674:I5674"/>
    <mergeCell ref="H5675:I5675"/>
    <mergeCell ref="H5686:I5686"/>
    <mergeCell ref="H5687:I5687"/>
    <mergeCell ref="H5688:I5688"/>
    <mergeCell ref="H5689:I5689"/>
    <mergeCell ref="H5690:I5690"/>
    <mergeCell ref="H5681:I5681"/>
    <mergeCell ref="H5682:I5682"/>
    <mergeCell ref="H5683:I5683"/>
    <mergeCell ref="H5684:I5684"/>
    <mergeCell ref="H5685:I5685"/>
    <mergeCell ref="H5696:I5696"/>
    <mergeCell ref="H5697:I5697"/>
    <mergeCell ref="H5698:I5698"/>
    <mergeCell ref="H5699:I5699"/>
    <mergeCell ref="H5700:I5700"/>
    <mergeCell ref="H5691:I5691"/>
    <mergeCell ref="H5692:I5692"/>
    <mergeCell ref="H5693:I5693"/>
    <mergeCell ref="H5694:I5694"/>
    <mergeCell ref="H5695:I5695"/>
    <mergeCell ref="H5706:I5706"/>
    <mergeCell ref="H5707:I5707"/>
    <mergeCell ref="H5708:I5708"/>
    <mergeCell ref="H5709:I5709"/>
    <mergeCell ref="H5710:I5710"/>
    <mergeCell ref="H5701:I5701"/>
    <mergeCell ref="H5702:I5702"/>
    <mergeCell ref="H5703:I5703"/>
    <mergeCell ref="H5704:I5704"/>
    <mergeCell ref="H5705:I5705"/>
    <mergeCell ref="H5716:I5716"/>
    <mergeCell ref="H5717:I5717"/>
    <mergeCell ref="H5718:I5718"/>
    <mergeCell ref="H5719:I5719"/>
    <mergeCell ref="H5720:I5720"/>
    <mergeCell ref="H5711:I5711"/>
    <mergeCell ref="H5712:I5712"/>
    <mergeCell ref="H5713:I5713"/>
    <mergeCell ref="H5714:I5714"/>
    <mergeCell ref="H5715:I5715"/>
    <mergeCell ref="H5726:I5726"/>
    <mergeCell ref="H5727:I5727"/>
    <mergeCell ref="H5728:I5728"/>
    <mergeCell ref="H5729:I5729"/>
    <mergeCell ref="H5730:I5730"/>
    <mergeCell ref="H5721:I5721"/>
    <mergeCell ref="H5722:I5722"/>
    <mergeCell ref="H5723:I5723"/>
    <mergeCell ref="H5724:I5724"/>
    <mergeCell ref="H5725:I5725"/>
    <mergeCell ref="H5736:I5736"/>
    <mergeCell ref="H5737:I5737"/>
    <mergeCell ref="H5738:I5738"/>
    <mergeCell ref="H5739:I5739"/>
    <mergeCell ref="H5740:I5740"/>
    <mergeCell ref="H5731:I5731"/>
    <mergeCell ref="H5732:I5732"/>
    <mergeCell ref="H5733:I5733"/>
    <mergeCell ref="H5734:I5734"/>
    <mergeCell ref="H5735:I5735"/>
    <mergeCell ref="H5746:I5746"/>
    <mergeCell ref="H5747:I5747"/>
    <mergeCell ref="H5748:I5748"/>
    <mergeCell ref="H5749:I5749"/>
    <mergeCell ref="H5750:I5750"/>
    <mergeCell ref="H5741:I5741"/>
    <mergeCell ref="H5742:I5742"/>
    <mergeCell ref="H5743:I5743"/>
    <mergeCell ref="H5744:I5744"/>
    <mergeCell ref="H5745:I5745"/>
    <mergeCell ref="H5756:I5756"/>
    <mergeCell ref="H5757:I5757"/>
    <mergeCell ref="H5758:I5758"/>
    <mergeCell ref="H5759:I5759"/>
    <mergeCell ref="H5760:I5760"/>
    <mergeCell ref="H5751:I5751"/>
    <mergeCell ref="H5752:I5752"/>
    <mergeCell ref="H5753:I5753"/>
    <mergeCell ref="H5754:I5754"/>
    <mergeCell ref="H5755:I5755"/>
    <mergeCell ref="H5766:I5766"/>
    <mergeCell ref="H5767:I5767"/>
    <mergeCell ref="H5768:I5768"/>
    <mergeCell ref="H5769:I5769"/>
    <mergeCell ref="H5770:I5770"/>
    <mergeCell ref="H5761:I5761"/>
    <mergeCell ref="H5762:I5762"/>
    <mergeCell ref="H5763:I5763"/>
    <mergeCell ref="H5764:I5764"/>
    <mergeCell ref="H5765:I5765"/>
    <mergeCell ref="H5776:I5776"/>
    <mergeCell ref="H5777:I5777"/>
    <mergeCell ref="H5778:I5778"/>
    <mergeCell ref="H5779:I5779"/>
    <mergeCell ref="H5780:I5780"/>
    <mergeCell ref="H5771:I5771"/>
    <mergeCell ref="H5772:I5772"/>
    <mergeCell ref="H5773:I5773"/>
    <mergeCell ref="H5774:I5774"/>
    <mergeCell ref="H5775:I5775"/>
    <mergeCell ref="H5786:I5786"/>
    <mergeCell ref="H5787:I5787"/>
    <mergeCell ref="H5788:I5788"/>
    <mergeCell ref="H5789:I5789"/>
    <mergeCell ref="H5790:I5790"/>
    <mergeCell ref="H5781:I5781"/>
    <mergeCell ref="H5782:I5782"/>
    <mergeCell ref="H5783:I5783"/>
    <mergeCell ref="H5784:I5784"/>
    <mergeCell ref="H5785:I5785"/>
    <mergeCell ref="H5796:I5796"/>
    <mergeCell ref="H5797:I5797"/>
    <mergeCell ref="H5798:I5798"/>
    <mergeCell ref="H5799:I5799"/>
    <mergeCell ref="H5800:I5800"/>
    <mergeCell ref="H5791:I5791"/>
    <mergeCell ref="H5792:I5792"/>
    <mergeCell ref="H5793:I5793"/>
    <mergeCell ref="H5794:I5794"/>
    <mergeCell ref="H5795:I5795"/>
    <mergeCell ref="H5806:I5806"/>
    <mergeCell ref="H5807:I5807"/>
    <mergeCell ref="H5808:I5808"/>
    <mergeCell ref="H5809:I5809"/>
    <mergeCell ref="H5810:I5810"/>
    <mergeCell ref="H5801:I5801"/>
    <mergeCell ref="H5802:I5802"/>
    <mergeCell ref="H5803:I5803"/>
    <mergeCell ref="H5804:I5804"/>
    <mergeCell ref="H5805:I5805"/>
    <mergeCell ref="H5816:I5816"/>
    <mergeCell ref="H5817:I5817"/>
    <mergeCell ref="H5818:I5818"/>
    <mergeCell ref="H5819:I5819"/>
    <mergeCell ref="H5820:I5820"/>
    <mergeCell ref="H5811:I5811"/>
    <mergeCell ref="H5812:I5812"/>
    <mergeCell ref="H5813:I5813"/>
    <mergeCell ref="H5814:I5814"/>
    <mergeCell ref="H5815:I5815"/>
    <mergeCell ref="H5826:I5826"/>
    <mergeCell ref="H5827:I5827"/>
    <mergeCell ref="H5828:I5828"/>
    <mergeCell ref="H5829:I5829"/>
    <mergeCell ref="H5830:I5830"/>
    <mergeCell ref="H5821:I5821"/>
    <mergeCell ref="H5822:I5822"/>
    <mergeCell ref="H5823:I5823"/>
    <mergeCell ref="H5824:I5824"/>
    <mergeCell ref="H5825:I5825"/>
    <mergeCell ref="H5836:I5836"/>
    <mergeCell ref="H5837:I5837"/>
    <mergeCell ref="H5838:I5838"/>
    <mergeCell ref="H5839:I5839"/>
    <mergeCell ref="H5840:I5840"/>
    <mergeCell ref="H5831:I5831"/>
    <mergeCell ref="H5832:I5832"/>
    <mergeCell ref="H5833:I5833"/>
    <mergeCell ref="H5834:I5834"/>
    <mergeCell ref="H5835:I5835"/>
    <mergeCell ref="H5846:I5846"/>
    <mergeCell ref="H5847:I5847"/>
    <mergeCell ref="H5848:I5848"/>
    <mergeCell ref="H5849:I5849"/>
    <mergeCell ref="H5850:I5850"/>
    <mergeCell ref="H5841:I5841"/>
    <mergeCell ref="H5842:I5842"/>
    <mergeCell ref="H5843:I5843"/>
    <mergeCell ref="H5844:I5844"/>
    <mergeCell ref="H5845:I5845"/>
    <mergeCell ref="H5856:I5856"/>
    <mergeCell ref="H5857:I5857"/>
    <mergeCell ref="H5858:I5858"/>
    <mergeCell ref="H5859:I5859"/>
    <mergeCell ref="H5860:I5860"/>
    <mergeCell ref="H5851:I5851"/>
    <mergeCell ref="H5852:I5852"/>
    <mergeCell ref="H5853:I5853"/>
    <mergeCell ref="H5854:I5854"/>
    <mergeCell ref="H5855:I5855"/>
    <mergeCell ref="H5866:I5866"/>
    <mergeCell ref="H5867:I5867"/>
    <mergeCell ref="H5868:I5868"/>
    <mergeCell ref="H5869:I5869"/>
    <mergeCell ref="H5870:I5870"/>
    <mergeCell ref="H5861:I5861"/>
    <mergeCell ref="H5862:I5862"/>
    <mergeCell ref="H5863:I5863"/>
    <mergeCell ref="H5864:I5864"/>
    <mergeCell ref="H5865:I5865"/>
    <mergeCell ref="H5876:I5876"/>
    <mergeCell ref="H5877:I5877"/>
    <mergeCell ref="H5878:I5878"/>
    <mergeCell ref="H5879:I5879"/>
    <mergeCell ref="H5880:I5880"/>
    <mergeCell ref="H5871:I5871"/>
    <mergeCell ref="H5872:I5872"/>
    <mergeCell ref="H5873:I5873"/>
    <mergeCell ref="H5874:I5874"/>
    <mergeCell ref="H5875:I5875"/>
    <mergeCell ref="H5886:I5886"/>
    <mergeCell ref="H5887:I5887"/>
    <mergeCell ref="H5888:I5888"/>
    <mergeCell ref="H5889:I5889"/>
    <mergeCell ref="H5890:I5890"/>
    <mergeCell ref="H5881:I5881"/>
    <mergeCell ref="H5882:I5882"/>
    <mergeCell ref="H5883:I5883"/>
    <mergeCell ref="H5884:I5884"/>
    <mergeCell ref="H5885:I5885"/>
    <mergeCell ref="H5896:I5896"/>
    <mergeCell ref="H5897:I5897"/>
    <mergeCell ref="H5898:I5898"/>
    <mergeCell ref="H5899:I5899"/>
    <mergeCell ref="H5900:I5900"/>
    <mergeCell ref="H5891:I5891"/>
    <mergeCell ref="H5892:I5892"/>
    <mergeCell ref="H5893:I5893"/>
    <mergeCell ref="H5894:I5894"/>
    <mergeCell ref="H5895:I5895"/>
    <mergeCell ref="H5906:I5906"/>
    <mergeCell ref="H5907:I5907"/>
    <mergeCell ref="H5908:I5908"/>
    <mergeCell ref="H5909:I5909"/>
    <mergeCell ref="H5910:I5910"/>
    <mergeCell ref="H5901:I5901"/>
    <mergeCell ref="H5902:I5902"/>
    <mergeCell ref="H5903:I5903"/>
    <mergeCell ref="H5904:I5904"/>
    <mergeCell ref="H5905:I5905"/>
    <mergeCell ref="H5916:I5916"/>
    <mergeCell ref="H5917:I5917"/>
    <mergeCell ref="H5918:I5918"/>
    <mergeCell ref="H5919:I5919"/>
    <mergeCell ref="H5920:I5920"/>
    <mergeCell ref="H5911:I5911"/>
    <mergeCell ref="H5912:I5912"/>
    <mergeCell ref="H5913:I5913"/>
    <mergeCell ref="H5914:I5914"/>
    <mergeCell ref="H5915:I5915"/>
    <mergeCell ref="H5926:I5926"/>
    <mergeCell ref="H5927:I5927"/>
    <mergeCell ref="H5928:I5928"/>
    <mergeCell ref="H5929:I5929"/>
    <mergeCell ref="H5930:I5930"/>
    <mergeCell ref="H5921:I5921"/>
    <mergeCell ref="H5922:I5922"/>
    <mergeCell ref="H5923:I5923"/>
    <mergeCell ref="H5924:I5924"/>
    <mergeCell ref="H5925:I5925"/>
    <mergeCell ref="H5936:I5936"/>
    <mergeCell ref="H5937:I5937"/>
    <mergeCell ref="H5938:I5938"/>
    <mergeCell ref="H5939:I5939"/>
    <mergeCell ref="H5940:I5940"/>
    <mergeCell ref="H5931:I5931"/>
    <mergeCell ref="H5932:I5932"/>
    <mergeCell ref="H5933:I5933"/>
    <mergeCell ref="H5934:I5934"/>
    <mergeCell ref="H5935:I5935"/>
    <mergeCell ref="H5946:I5946"/>
    <mergeCell ref="H5947:I5947"/>
    <mergeCell ref="H5948:I5948"/>
    <mergeCell ref="H5949:I5949"/>
    <mergeCell ref="H5950:I5950"/>
    <mergeCell ref="H5941:I5941"/>
    <mergeCell ref="H5942:I5942"/>
    <mergeCell ref="H5943:I5943"/>
    <mergeCell ref="H5944:I5944"/>
    <mergeCell ref="H5945:I5945"/>
    <mergeCell ref="H5956:I5956"/>
    <mergeCell ref="H5957:I5957"/>
    <mergeCell ref="H5958:I5958"/>
    <mergeCell ref="H5959:I5959"/>
    <mergeCell ref="H5960:I5960"/>
    <mergeCell ref="H5951:I5951"/>
    <mergeCell ref="H5952:I5952"/>
    <mergeCell ref="H5953:I5953"/>
    <mergeCell ref="H5954:I5954"/>
    <mergeCell ref="H5955:I5955"/>
    <mergeCell ref="H5966:I5966"/>
    <mergeCell ref="H5967:I5967"/>
    <mergeCell ref="H5968:I5968"/>
    <mergeCell ref="H5969:I5969"/>
    <mergeCell ref="H5970:I5970"/>
    <mergeCell ref="H5961:I5961"/>
    <mergeCell ref="H5962:I5962"/>
    <mergeCell ref="H5963:I5963"/>
    <mergeCell ref="H5964:I5964"/>
    <mergeCell ref="H5965:I5965"/>
    <mergeCell ref="H5976:I5976"/>
    <mergeCell ref="H5977:I5977"/>
    <mergeCell ref="H5978:I5978"/>
    <mergeCell ref="H5979:I5979"/>
    <mergeCell ref="H5980:I5980"/>
    <mergeCell ref="H5971:I5971"/>
    <mergeCell ref="H5972:I5972"/>
    <mergeCell ref="H5973:I5973"/>
    <mergeCell ref="H5974:I5974"/>
    <mergeCell ref="H5975:I5975"/>
    <mergeCell ref="H5986:I5986"/>
    <mergeCell ref="H5987:I5987"/>
    <mergeCell ref="H5988:I5988"/>
    <mergeCell ref="H5989:I5989"/>
    <mergeCell ref="H5990:I5990"/>
    <mergeCell ref="H5981:I5981"/>
    <mergeCell ref="H5982:I5982"/>
    <mergeCell ref="H5983:I5983"/>
    <mergeCell ref="H5984:I5984"/>
    <mergeCell ref="H5985:I5985"/>
    <mergeCell ref="H5996:I5996"/>
    <mergeCell ref="H5997:I5997"/>
    <mergeCell ref="H5998:I5998"/>
    <mergeCell ref="H5999:I5999"/>
    <mergeCell ref="H6000:I6000"/>
    <mergeCell ref="H5991:I5991"/>
    <mergeCell ref="H5992:I5992"/>
    <mergeCell ref="H5993:I5993"/>
    <mergeCell ref="H5994:I5994"/>
    <mergeCell ref="H5995:I5995"/>
    <mergeCell ref="H6006:I6006"/>
    <mergeCell ref="H6007:I6007"/>
    <mergeCell ref="H6008:I6008"/>
    <mergeCell ref="H6009:I6009"/>
    <mergeCell ref="H6010:I6010"/>
    <mergeCell ref="H6001:I6001"/>
    <mergeCell ref="H6002:I6002"/>
    <mergeCell ref="H6003:I6003"/>
    <mergeCell ref="H6004:I6004"/>
    <mergeCell ref="H6005:I6005"/>
    <mergeCell ref="H6016:I6016"/>
    <mergeCell ref="H6017:I6017"/>
    <mergeCell ref="H6018:I6018"/>
    <mergeCell ref="H6019:I6019"/>
    <mergeCell ref="H6011:I6011"/>
    <mergeCell ref="H6012:I6012"/>
    <mergeCell ref="H6013:I6013"/>
    <mergeCell ref="H6014:I6014"/>
    <mergeCell ref="H6015:I60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1436-6E8E-3E40-928E-514B3F02AFD9}">
  <dimension ref="A1:I5107"/>
  <sheetViews>
    <sheetView showGridLines="0" workbookViewId="0">
      <selection activeCell="E984" sqref="E984"/>
    </sheetView>
  </sheetViews>
  <sheetFormatPr defaultColWidth="10.85546875" defaultRowHeight="15"/>
  <cols>
    <col min="1" max="1" width="20.28515625" style="75" customWidth="1"/>
    <col min="2" max="5" width="8.140625" style="75" customWidth="1"/>
    <col min="6" max="6" width="16.28515625" style="75" customWidth="1"/>
    <col min="7" max="7" width="22.42578125" style="75" customWidth="1"/>
    <col min="8" max="8" width="10.140625" style="75" customWidth="1"/>
    <col min="9" max="9" width="6.140625" style="75" customWidth="1"/>
    <col min="10" max="16384" width="10.85546875" style="74"/>
  </cols>
  <sheetData>
    <row r="1" spans="1:9" ht="22.7" customHeight="1">
      <c r="A1" s="127" t="s">
        <v>457</v>
      </c>
      <c r="B1" s="128"/>
      <c r="C1" s="128"/>
      <c r="D1" s="128"/>
      <c r="E1" s="128"/>
      <c r="F1" s="128"/>
      <c r="G1" s="128"/>
      <c r="H1" s="128"/>
    </row>
    <row r="2" spans="1:9" ht="27.6" customHeight="1">
      <c r="A2" s="127" t="s">
        <v>456</v>
      </c>
      <c r="B2" s="128"/>
      <c r="C2" s="128"/>
      <c r="D2" s="128"/>
      <c r="E2" s="128"/>
      <c r="F2" s="128"/>
      <c r="G2" s="128"/>
    </row>
    <row r="3" spans="1:9" ht="27.6" customHeight="1">
      <c r="B3" s="82" t="s">
        <v>455</v>
      </c>
      <c r="C3" s="82" t="s">
        <v>454</v>
      </c>
      <c r="D3" s="82" t="s">
        <v>453</v>
      </c>
      <c r="E3" s="82" t="s">
        <v>452</v>
      </c>
      <c r="F3" s="82" t="s">
        <v>451</v>
      </c>
      <c r="G3" s="82" t="s">
        <v>450</v>
      </c>
      <c r="H3" s="129" t="s">
        <v>449</v>
      </c>
      <c r="I3" s="130"/>
    </row>
    <row r="4" spans="1:9" ht="25.35" customHeight="1">
      <c r="A4" s="81">
        <v>45989</v>
      </c>
      <c r="B4" s="80">
        <v>16.040001</v>
      </c>
      <c r="C4" s="80">
        <v>16.079999999999998</v>
      </c>
      <c r="D4" s="80">
        <v>15.82</v>
      </c>
      <c r="E4" s="80">
        <v>15.82</v>
      </c>
      <c r="F4" s="79">
        <v>271630</v>
      </c>
      <c r="G4" s="79">
        <v>80081517</v>
      </c>
      <c r="H4" s="123">
        <v>1266.88957450106</v>
      </c>
      <c r="I4" s="124"/>
    </row>
    <row r="5" spans="1:9" ht="25.35" customHeight="1">
      <c r="A5" s="81">
        <v>45988</v>
      </c>
      <c r="B5" s="80">
        <v>16.48</v>
      </c>
      <c r="C5" s="80">
        <v>16.48</v>
      </c>
      <c r="D5" s="80">
        <v>15.94</v>
      </c>
      <c r="E5" s="80">
        <v>15.98</v>
      </c>
      <c r="F5" s="79">
        <v>132080</v>
      </c>
      <c r="G5" s="79">
        <v>80080823</v>
      </c>
      <c r="H5" s="123">
        <v>1279.6915148819101</v>
      </c>
      <c r="I5" s="124"/>
    </row>
    <row r="6" spans="1:9" ht="25.35" customHeight="1">
      <c r="A6" s="81">
        <v>45987</v>
      </c>
      <c r="B6" s="80">
        <v>16.399999999999999</v>
      </c>
      <c r="C6" s="80">
        <v>16.5</v>
      </c>
      <c r="D6" s="80">
        <v>15.94</v>
      </c>
      <c r="E6" s="80">
        <v>16.16</v>
      </c>
      <c r="F6" s="79">
        <v>248721</v>
      </c>
      <c r="G6" s="79">
        <v>80080823</v>
      </c>
      <c r="H6" s="123">
        <v>1294.1060874606401</v>
      </c>
      <c r="I6" s="124"/>
    </row>
    <row r="7" spans="1:9" ht="25.35" customHeight="1">
      <c r="A7" s="81">
        <v>45986</v>
      </c>
      <c r="B7" s="80">
        <v>17.48</v>
      </c>
      <c r="C7" s="80">
        <v>17.48</v>
      </c>
      <c r="D7" s="80">
        <v>16.420000000000002</v>
      </c>
      <c r="E7" s="80">
        <v>16.420000000000002</v>
      </c>
      <c r="F7" s="79">
        <v>319783</v>
      </c>
      <c r="G7" s="79">
        <v>80080823</v>
      </c>
      <c r="H7" s="123">
        <v>1314.9271197696801</v>
      </c>
      <c r="I7" s="124"/>
    </row>
    <row r="8" spans="1:9" ht="25.35" customHeight="1">
      <c r="A8" s="81">
        <v>45985</v>
      </c>
      <c r="B8" s="80">
        <v>17.360001</v>
      </c>
      <c r="C8" s="80">
        <v>17.719999000000001</v>
      </c>
      <c r="D8" s="80">
        <v>17.32</v>
      </c>
      <c r="E8" s="80">
        <v>17.420000000000002</v>
      </c>
      <c r="F8" s="79">
        <v>187097</v>
      </c>
      <c r="G8" s="79">
        <v>80080823</v>
      </c>
      <c r="H8" s="123">
        <v>1395.0079427696801</v>
      </c>
      <c r="I8" s="124"/>
    </row>
    <row r="9" spans="1:9" ht="25.35" customHeight="1">
      <c r="A9" s="81">
        <v>45982</v>
      </c>
      <c r="B9" s="80">
        <v>17.239999999999998</v>
      </c>
      <c r="C9" s="80">
        <v>17.860001</v>
      </c>
      <c r="D9" s="80">
        <v>16.98</v>
      </c>
      <c r="E9" s="80">
        <v>17.700001</v>
      </c>
      <c r="F9" s="79">
        <v>428406</v>
      </c>
      <c r="G9" s="79">
        <v>80080823</v>
      </c>
      <c r="H9" s="123">
        <v>1417.43062819682</v>
      </c>
      <c r="I9" s="124"/>
    </row>
    <row r="10" spans="1:9" ht="25.35" customHeight="1">
      <c r="A10" s="81">
        <v>45981</v>
      </c>
      <c r="B10" s="80">
        <v>16.959999</v>
      </c>
      <c r="C10" s="80">
        <v>16.98</v>
      </c>
      <c r="D10" s="80">
        <v>16.760000000000002</v>
      </c>
      <c r="E10" s="80">
        <v>16.860001</v>
      </c>
      <c r="F10" s="79">
        <v>126734</v>
      </c>
      <c r="G10" s="79">
        <v>80080823</v>
      </c>
      <c r="H10" s="123">
        <v>1350.1627246574501</v>
      </c>
      <c r="I10" s="124"/>
    </row>
    <row r="11" spans="1:9" ht="25.35" customHeight="1">
      <c r="A11" s="81">
        <v>45980</v>
      </c>
      <c r="B11" s="80">
        <v>16.780000999999999</v>
      </c>
      <c r="C11" s="80">
        <v>17.040001</v>
      </c>
      <c r="D11" s="80">
        <v>16.739999999999998</v>
      </c>
      <c r="E11" s="80">
        <v>16.860001</v>
      </c>
      <c r="F11" s="79">
        <v>273994</v>
      </c>
      <c r="G11" s="79">
        <v>80080823</v>
      </c>
      <c r="H11" s="123">
        <v>1350.1627246574501</v>
      </c>
      <c r="I11" s="124"/>
    </row>
    <row r="12" spans="1:9" ht="25.35" customHeight="1">
      <c r="A12" s="81">
        <v>45979</v>
      </c>
      <c r="B12" s="80">
        <v>16.899999999999999</v>
      </c>
      <c r="C12" s="80">
        <v>17.040001</v>
      </c>
      <c r="D12" s="80">
        <v>16.82</v>
      </c>
      <c r="E12" s="80">
        <v>16.98</v>
      </c>
      <c r="F12" s="79">
        <v>146673</v>
      </c>
      <c r="G12" s="79">
        <v>80080823</v>
      </c>
      <c r="H12" s="123">
        <v>1359.7723378819101</v>
      </c>
      <c r="I12" s="124"/>
    </row>
    <row r="13" spans="1:9" ht="25.35" customHeight="1">
      <c r="A13" s="81">
        <v>45978</v>
      </c>
      <c r="B13" s="80">
        <v>16.82</v>
      </c>
      <c r="C13" s="80">
        <v>17.16</v>
      </c>
      <c r="D13" s="80">
        <v>16.82</v>
      </c>
      <c r="E13" s="80">
        <v>17.100000000000001</v>
      </c>
      <c r="F13" s="79">
        <v>140647</v>
      </c>
      <c r="G13" s="79">
        <v>80080823</v>
      </c>
      <c r="H13" s="123">
        <v>1369.38210384841</v>
      </c>
      <c r="I13" s="124"/>
    </row>
    <row r="14" spans="1:9" ht="25.35" customHeight="1">
      <c r="A14" s="81">
        <v>45975</v>
      </c>
      <c r="B14" s="80">
        <v>17.120000999999998</v>
      </c>
      <c r="C14" s="80">
        <v>17.239999999999998</v>
      </c>
      <c r="D14" s="80">
        <v>16.719999000000001</v>
      </c>
      <c r="E14" s="80">
        <v>17.120000999999998</v>
      </c>
      <c r="F14" s="79">
        <v>101308</v>
      </c>
      <c r="G14" s="79">
        <v>80080823</v>
      </c>
      <c r="H14" s="123">
        <v>1370.9837569665001</v>
      </c>
      <c r="I14" s="124"/>
    </row>
    <row r="15" spans="1:9" ht="25.35" customHeight="1">
      <c r="A15" s="81">
        <v>45974</v>
      </c>
      <c r="B15" s="80">
        <v>17.18</v>
      </c>
      <c r="C15" s="80">
        <v>17.18</v>
      </c>
      <c r="D15" s="80">
        <v>16.899999999999999</v>
      </c>
      <c r="E15" s="80">
        <v>16.899999999999999</v>
      </c>
      <c r="F15" s="79">
        <v>166516</v>
      </c>
      <c r="G15" s="79">
        <v>80080823</v>
      </c>
      <c r="H15" s="123">
        <v>1353.3658781515901</v>
      </c>
      <c r="I15" s="124"/>
    </row>
    <row r="16" spans="1:9" ht="25.35" customHeight="1">
      <c r="A16" s="81">
        <v>45973</v>
      </c>
      <c r="B16" s="80">
        <v>17.559999000000001</v>
      </c>
      <c r="C16" s="80">
        <v>17.559999000000001</v>
      </c>
      <c r="D16" s="80">
        <v>16.959999</v>
      </c>
      <c r="E16" s="80">
        <v>17.079999999999998</v>
      </c>
      <c r="F16" s="79">
        <v>125887</v>
      </c>
      <c r="G16" s="79">
        <v>80080823</v>
      </c>
      <c r="H16" s="123">
        <v>1367.7804507303199</v>
      </c>
      <c r="I16" s="124"/>
    </row>
    <row r="17" spans="1:9" ht="25.35" customHeight="1">
      <c r="A17" s="81">
        <v>45972</v>
      </c>
      <c r="B17" s="80">
        <v>17.68</v>
      </c>
      <c r="C17" s="80">
        <v>17.68</v>
      </c>
      <c r="D17" s="80">
        <v>17.120000999999998</v>
      </c>
      <c r="E17" s="80">
        <v>17.16</v>
      </c>
      <c r="F17" s="79">
        <v>96378</v>
      </c>
      <c r="G17" s="79">
        <v>80080823</v>
      </c>
      <c r="H17" s="123">
        <v>1374.1869104606401</v>
      </c>
      <c r="I17" s="124"/>
    </row>
    <row r="18" spans="1:9" ht="25.35" customHeight="1">
      <c r="A18" s="81">
        <v>45971</v>
      </c>
      <c r="B18" s="80">
        <v>17.299999</v>
      </c>
      <c r="C18" s="80">
        <v>17.379999000000002</v>
      </c>
      <c r="D18" s="80">
        <v>17.18</v>
      </c>
      <c r="E18" s="80">
        <v>17.299999</v>
      </c>
      <c r="F18" s="79">
        <v>129139</v>
      </c>
      <c r="G18" s="79">
        <v>80080823</v>
      </c>
      <c r="H18" s="123">
        <v>1385.3981768031799</v>
      </c>
      <c r="I18" s="124"/>
    </row>
    <row r="19" spans="1:9" ht="25.35" customHeight="1">
      <c r="A19" s="81">
        <v>45968</v>
      </c>
      <c r="B19" s="80">
        <v>17.860001</v>
      </c>
      <c r="C19" s="80">
        <v>17.860001</v>
      </c>
      <c r="D19" s="80">
        <v>17.079999999999998</v>
      </c>
      <c r="E19" s="80">
        <v>17.18</v>
      </c>
      <c r="F19" s="79">
        <v>158007</v>
      </c>
      <c r="G19" s="79">
        <v>80080823</v>
      </c>
      <c r="H19" s="123">
        <v>1375.78856357873</v>
      </c>
      <c r="I19" s="124"/>
    </row>
    <row r="20" spans="1:9" ht="25.35" customHeight="1">
      <c r="A20" s="81">
        <v>45967</v>
      </c>
      <c r="B20" s="80">
        <v>17.739999999999998</v>
      </c>
      <c r="C20" s="80">
        <v>17.780000999999999</v>
      </c>
      <c r="D20" s="80">
        <v>17.420000000000002</v>
      </c>
      <c r="E20" s="80">
        <v>17.52</v>
      </c>
      <c r="F20" s="79">
        <v>111492</v>
      </c>
      <c r="G20" s="79">
        <v>80080823</v>
      </c>
      <c r="H20" s="123">
        <v>1403.0160556180899</v>
      </c>
      <c r="I20" s="124"/>
    </row>
    <row r="21" spans="1:9" ht="25.35" customHeight="1">
      <c r="A21" s="81">
        <v>45966</v>
      </c>
      <c r="B21" s="80">
        <v>17.5</v>
      </c>
      <c r="C21" s="80">
        <v>17.84</v>
      </c>
      <c r="D21" s="80">
        <v>17.379999000000002</v>
      </c>
      <c r="E21" s="80">
        <v>17.760000000000002</v>
      </c>
      <c r="F21" s="79">
        <v>296628</v>
      </c>
      <c r="G21" s="79">
        <v>80080823</v>
      </c>
      <c r="H21" s="123">
        <v>1422.23543480905</v>
      </c>
      <c r="I21" s="124"/>
    </row>
    <row r="22" spans="1:9" ht="25.35" customHeight="1">
      <c r="A22" s="81">
        <v>45965</v>
      </c>
      <c r="B22" s="80">
        <v>17.579999999999998</v>
      </c>
      <c r="C22" s="80">
        <v>17.68</v>
      </c>
      <c r="D22" s="80">
        <v>17.459999</v>
      </c>
      <c r="E22" s="80">
        <v>17.559999000000001</v>
      </c>
      <c r="F22" s="79">
        <v>122097</v>
      </c>
      <c r="G22" s="79">
        <v>80080823</v>
      </c>
      <c r="H22" s="123">
        <v>1406.2192091122299</v>
      </c>
      <c r="I22" s="124"/>
    </row>
    <row r="23" spans="1:9" ht="25.35" customHeight="1">
      <c r="A23" s="81">
        <v>45964</v>
      </c>
      <c r="B23" s="80">
        <v>18.260000000000002</v>
      </c>
      <c r="C23" s="80">
        <v>18.260000000000002</v>
      </c>
      <c r="D23" s="80">
        <v>17.600000000000001</v>
      </c>
      <c r="E23" s="80">
        <v>17.719999000000001</v>
      </c>
      <c r="F23" s="79">
        <v>85616</v>
      </c>
      <c r="G23" s="79">
        <v>80080823</v>
      </c>
      <c r="H23" s="123">
        <v>1419.0321285728601</v>
      </c>
      <c r="I23" s="124"/>
    </row>
    <row r="24" spans="1:9" ht="25.35" customHeight="1">
      <c r="A24" s="81">
        <v>45961</v>
      </c>
      <c r="B24" s="80">
        <v>17.84</v>
      </c>
      <c r="C24" s="80">
        <v>17.940000999999999</v>
      </c>
      <c r="D24" s="80">
        <v>17.700001</v>
      </c>
      <c r="E24" s="80">
        <v>17.760000000000002</v>
      </c>
      <c r="F24" s="79">
        <v>83145</v>
      </c>
      <c r="G24" s="79">
        <v>80080823</v>
      </c>
      <c r="H24" s="123">
        <v>1422.23543480905</v>
      </c>
      <c r="I24" s="124"/>
    </row>
    <row r="25" spans="1:9" ht="25.35" customHeight="1">
      <c r="A25" s="81">
        <v>45960</v>
      </c>
      <c r="B25" s="80">
        <v>18.120000999999998</v>
      </c>
      <c r="C25" s="80">
        <v>18.18</v>
      </c>
      <c r="D25" s="80">
        <v>17.899999999999999</v>
      </c>
      <c r="E25" s="80">
        <v>17.920000000000002</v>
      </c>
      <c r="F25" s="79">
        <v>82156</v>
      </c>
      <c r="G25" s="79">
        <v>80077140</v>
      </c>
      <c r="H25" s="123">
        <v>1434.9823549094001</v>
      </c>
      <c r="I25" s="124"/>
    </row>
    <row r="26" spans="1:9" ht="25.35" customHeight="1">
      <c r="A26" s="81">
        <v>45959</v>
      </c>
      <c r="B26" s="80">
        <v>18.260000000000002</v>
      </c>
      <c r="C26" s="80">
        <v>18.440000999999999</v>
      </c>
      <c r="D26" s="80">
        <v>18.079999999999998</v>
      </c>
      <c r="E26" s="80">
        <v>18.18</v>
      </c>
      <c r="F26" s="79">
        <v>79418</v>
      </c>
      <c r="G26" s="79">
        <v>80077140</v>
      </c>
      <c r="H26" s="123">
        <v>1455.8024296376</v>
      </c>
      <c r="I26" s="124"/>
    </row>
    <row r="27" spans="1:9" ht="25.35" customHeight="1">
      <c r="A27" s="81">
        <v>45958</v>
      </c>
      <c r="B27" s="80">
        <v>17.920000000000002</v>
      </c>
      <c r="C27" s="80">
        <v>18.299999</v>
      </c>
      <c r="D27" s="80">
        <v>17.920000000000002</v>
      </c>
      <c r="E27" s="80">
        <v>18.239999999999998</v>
      </c>
      <c r="F27" s="79">
        <v>143975</v>
      </c>
      <c r="G27" s="79">
        <v>80077140</v>
      </c>
      <c r="H27" s="123">
        <v>1460.6070152718</v>
      </c>
      <c r="I27" s="124"/>
    </row>
    <row r="28" spans="1:9" ht="25.35" customHeight="1">
      <c r="A28" s="81">
        <v>45957</v>
      </c>
      <c r="B28" s="80">
        <v>18.959999</v>
      </c>
      <c r="C28" s="80">
        <v>18.959999</v>
      </c>
      <c r="D28" s="80">
        <v>18.239999999999998</v>
      </c>
      <c r="E28" s="80">
        <v>18.299999</v>
      </c>
      <c r="F28" s="79">
        <v>62952</v>
      </c>
      <c r="G28" s="79">
        <v>80077140</v>
      </c>
      <c r="H28" s="123">
        <v>1465.4116009059901</v>
      </c>
      <c r="I28" s="124"/>
    </row>
    <row r="29" spans="1:9" ht="25.35" customHeight="1">
      <c r="A29" s="81">
        <v>45954</v>
      </c>
      <c r="B29" s="80">
        <v>18.959999</v>
      </c>
      <c r="C29" s="80">
        <v>18.959999</v>
      </c>
      <c r="D29" s="80">
        <v>18.18</v>
      </c>
      <c r="E29" s="80">
        <v>18.620000999999998</v>
      </c>
      <c r="F29" s="79">
        <v>96694</v>
      </c>
      <c r="G29" s="79">
        <v>80077140</v>
      </c>
      <c r="H29" s="123">
        <v>1491.0364140034101</v>
      </c>
      <c r="I29" s="124"/>
    </row>
    <row r="30" spans="1:9" ht="25.35" customHeight="1">
      <c r="A30" s="81">
        <v>45953</v>
      </c>
      <c r="B30" s="80">
        <v>18.459999</v>
      </c>
      <c r="C30" s="80">
        <v>18.82</v>
      </c>
      <c r="D30" s="80">
        <v>18.399999999999999</v>
      </c>
      <c r="E30" s="80">
        <v>18.600000000000001</v>
      </c>
      <c r="F30" s="79">
        <v>133372</v>
      </c>
      <c r="G30" s="79">
        <v>80077140</v>
      </c>
      <c r="H30" s="123">
        <v>1489.434834547</v>
      </c>
      <c r="I30" s="124"/>
    </row>
    <row r="31" spans="1:9" ht="25.35" customHeight="1">
      <c r="A31" s="81">
        <v>45952</v>
      </c>
      <c r="B31" s="80">
        <v>17.920000000000002</v>
      </c>
      <c r="C31" s="80">
        <v>18.540001</v>
      </c>
      <c r="D31" s="80">
        <v>17.920000000000002</v>
      </c>
      <c r="E31" s="80">
        <v>18.459999</v>
      </c>
      <c r="F31" s="79">
        <v>271064</v>
      </c>
      <c r="G31" s="79">
        <v>80077140</v>
      </c>
      <c r="H31" s="123">
        <v>1478.2239310871901</v>
      </c>
      <c r="I31" s="124"/>
    </row>
    <row r="32" spans="1:9" ht="25.35" customHeight="1">
      <c r="A32" s="81">
        <v>45951</v>
      </c>
      <c r="B32" s="80">
        <v>18.399999999999999</v>
      </c>
      <c r="C32" s="80">
        <v>18.399999999999999</v>
      </c>
      <c r="D32" s="80">
        <v>17.899999999999999</v>
      </c>
      <c r="E32" s="80">
        <v>17.899999999999999</v>
      </c>
      <c r="F32" s="79">
        <v>62547</v>
      </c>
      <c r="G32" s="79">
        <v>80077140</v>
      </c>
      <c r="H32" s="123">
        <v>1433.3807754530001</v>
      </c>
      <c r="I32" s="124"/>
    </row>
    <row r="33" spans="1:9" ht="25.35" customHeight="1">
      <c r="A33" s="81">
        <v>45950</v>
      </c>
      <c r="B33" s="80">
        <v>18.239999999999998</v>
      </c>
      <c r="C33" s="80">
        <v>18.48</v>
      </c>
      <c r="D33" s="80">
        <v>18.219999000000001</v>
      </c>
      <c r="E33" s="80">
        <v>18.32</v>
      </c>
      <c r="F33" s="79">
        <v>36384</v>
      </c>
      <c r="G33" s="79">
        <v>80077140</v>
      </c>
      <c r="H33" s="123">
        <v>1467.0131803623999</v>
      </c>
      <c r="I33" s="124"/>
    </row>
    <row r="34" spans="1:9" ht="25.35" customHeight="1">
      <c r="A34" s="81">
        <v>45947</v>
      </c>
      <c r="B34" s="80">
        <v>18.079999999999998</v>
      </c>
      <c r="C34" s="80">
        <v>18.440000999999999</v>
      </c>
      <c r="D34" s="80">
        <v>18.079999999999998</v>
      </c>
      <c r="E34" s="80">
        <v>18.360001</v>
      </c>
      <c r="F34" s="79">
        <v>37929</v>
      </c>
      <c r="G34" s="79">
        <v>80077140</v>
      </c>
      <c r="H34" s="123">
        <v>1470.21633927521</v>
      </c>
      <c r="I34" s="124"/>
    </row>
    <row r="35" spans="1:9" ht="25.35" customHeight="1">
      <c r="A35" s="81">
        <v>45946</v>
      </c>
      <c r="B35" s="80">
        <v>18.84</v>
      </c>
      <c r="C35" s="80">
        <v>18.84</v>
      </c>
      <c r="D35" s="80">
        <v>18.280000999999999</v>
      </c>
      <c r="E35" s="80">
        <v>18.399999999999999</v>
      </c>
      <c r="F35" s="79">
        <v>60056</v>
      </c>
      <c r="G35" s="79">
        <v>80077140</v>
      </c>
      <c r="H35" s="123">
        <v>1473.419345453</v>
      </c>
      <c r="I35" s="124"/>
    </row>
    <row r="36" spans="1:9" ht="25.35" customHeight="1">
      <c r="A36" s="81">
        <v>45945</v>
      </c>
      <c r="B36" s="80">
        <v>18.299999</v>
      </c>
      <c r="C36" s="80">
        <v>18.459999</v>
      </c>
      <c r="D36" s="80">
        <v>18.200001</v>
      </c>
      <c r="E36" s="80">
        <v>18.440000999999999</v>
      </c>
      <c r="F36" s="79">
        <v>91860</v>
      </c>
      <c r="G36" s="79">
        <v>80077140</v>
      </c>
      <c r="H36" s="123">
        <v>1476.6225043658101</v>
      </c>
      <c r="I36" s="124"/>
    </row>
    <row r="37" spans="1:9" ht="25.35" customHeight="1">
      <c r="A37" s="81">
        <v>45944</v>
      </c>
      <c r="B37" s="80">
        <v>18.260000000000002</v>
      </c>
      <c r="C37" s="80">
        <v>18.32</v>
      </c>
      <c r="D37" s="80">
        <v>18.040001</v>
      </c>
      <c r="E37" s="80">
        <v>18.239999999999998</v>
      </c>
      <c r="F37" s="79">
        <v>77596</v>
      </c>
      <c r="G37" s="79">
        <v>80077140</v>
      </c>
      <c r="H37" s="123">
        <v>1460.6070152718</v>
      </c>
      <c r="I37" s="124"/>
    </row>
    <row r="38" spans="1:9" ht="25.35" customHeight="1">
      <c r="A38" s="81">
        <v>45943</v>
      </c>
      <c r="B38" s="80">
        <v>18.18</v>
      </c>
      <c r="C38" s="80">
        <v>18.32</v>
      </c>
      <c r="D38" s="80">
        <v>18.16</v>
      </c>
      <c r="E38" s="80">
        <v>18.280000999999999</v>
      </c>
      <c r="F38" s="79">
        <v>44817</v>
      </c>
      <c r="G38" s="79">
        <v>80077140</v>
      </c>
      <c r="H38" s="123">
        <v>1463.8101741846101</v>
      </c>
      <c r="I38" s="124"/>
    </row>
    <row r="39" spans="1:9" ht="25.35" customHeight="1">
      <c r="A39" s="81">
        <v>45940</v>
      </c>
      <c r="B39" s="80">
        <v>18.299999</v>
      </c>
      <c r="C39" s="80">
        <v>18.399999999999999</v>
      </c>
      <c r="D39" s="80">
        <v>18.16</v>
      </c>
      <c r="E39" s="80">
        <v>18.18</v>
      </c>
      <c r="F39" s="79">
        <v>48927</v>
      </c>
      <c r="G39" s="79">
        <v>80077140</v>
      </c>
      <c r="H39" s="123">
        <v>1455.8024296376</v>
      </c>
      <c r="I39" s="124"/>
    </row>
    <row r="40" spans="1:9" ht="25.35" customHeight="1">
      <c r="A40" s="81">
        <v>45939</v>
      </c>
      <c r="B40" s="80">
        <v>18.459999</v>
      </c>
      <c r="C40" s="80">
        <v>18.459999</v>
      </c>
      <c r="D40" s="80">
        <v>18.260000000000002</v>
      </c>
      <c r="E40" s="80">
        <v>18.399999999999999</v>
      </c>
      <c r="F40" s="79">
        <v>74068</v>
      </c>
      <c r="G40" s="79">
        <v>80077140</v>
      </c>
      <c r="H40" s="123">
        <v>1473.419345453</v>
      </c>
      <c r="I40" s="124"/>
    </row>
    <row r="41" spans="1:9" ht="25.35" customHeight="1">
      <c r="A41" s="81">
        <v>45938</v>
      </c>
      <c r="B41" s="80">
        <v>18.559999000000001</v>
      </c>
      <c r="C41" s="80">
        <v>18.559999000000001</v>
      </c>
      <c r="D41" s="80">
        <v>18.239999999999998</v>
      </c>
      <c r="E41" s="80">
        <v>18.360001</v>
      </c>
      <c r="F41" s="79">
        <v>128340</v>
      </c>
      <c r="G41" s="79">
        <v>80077140</v>
      </c>
      <c r="H41" s="123">
        <v>1470.21633927521</v>
      </c>
      <c r="I41" s="124"/>
    </row>
    <row r="42" spans="1:9" ht="25.35" customHeight="1">
      <c r="A42" s="81">
        <v>45937</v>
      </c>
      <c r="B42" s="80">
        <v>18.48</v>
      </c>
      <c r="C42" s="80">
        <v>18.5</v>
      </c>
      <c r="D42" s="80">
        <v>18.18</v>
      </c>
      <c r="E42" s="80">
        <v>18.48</v>
      </c>
      <c r="F42" s="79">
        <v>105023</v>
      </c>
      <c r="G42" s="79">
        <v>80077140</v>
      </c>
      <c r="H42" s="123">
        <v>1479.8255105435901</v>
      </c>
      <c r="I42" s="124"/>
    </row>
    <row r="43" spans="1:9" ht="25.35" customHeight="1">
      <c r="A43" s="81">
        <v>45936</v>
      </c>
      <c r="B43" s="80">
        <v>18.139999</v>
      </c>
      <c r="C43" s="80">
        <v>18.440000999999999</v>
      </c>
      <c r="D43" s="80">
        <v>18.139999</v>
      </c>
      <c r="E43" s="80">
        <v>18.219999000000001</v>
      </c>
      <c r="F43" s="79">
        <v>62337</v>
      </c>
      <c r="G43" s="79">
        <v>80077140</v>
      </c>
      <c r="H43" s="123">
        <v>1459.00543581539</v>
      </c>
      <c r="I43" s="124"/>
    </row>
    <row r="44" spans="1:9" ht="25.35" customHeight="1">
      <c r="A44" s="81">
        <v>45933</v>
      </c>
      <c r="B44" s="80">
        <v>18.899999999999999</v>
      </c>
      <c r="C44" s="80">
        <v>18.899999999999999</v>
      </c>
      <c r="D44" s="80">
        <v>18.379999000000002</v>
      </c>
      <c r="E44" s="80">
        <v>18.48</v>
      </c>
      <c r="F44" s="79">
        <v>66466</v>
      </c>
      <c r="G44" s="79">
        <v>80077140</v>
      </c>
      <c r="H44" s="123">
        <v>1479.8255105435901</v>
      </c>
      <c r="I44" s="124"/>
    </row>
    <row r="45" spans="1:9" ht="25.35" customHeight="1">
      <c r="A45" s="81">
        <v>45932</v>
      </c>
      <c r="B45" s="80">
        <v>18.860001</v>
      </c>
      <c r="C45" s="80">
        <v>18.860001</v>
      </c>
      <c r="D45" s="80">
        <v>18.299999</v>
      </c>
      <c r="E45" s="80">
        <v>18.299999</v>
      </c>
      <c r="F45" s="79">
        <v>144989</v>
      </c>
      <c r="G45" s="79">
        <v>80077140</v>
      </c>
      <c r="H45" s="123">
        <v>1465.4116009059901</v>
      </c>
      <c r="I45" s="124"/>
    </row>
    <row r="46" spans="1:9" ht="25.35" customHeight="1">
      <c r="A46" s="81">
        <v>45931</v>
      </c>
      <c r="B46" s="80">
        <v>18.760000000000002</v>
      </c>
      <c r="C46" s="80">
        <v>18.82</v>
      </c>
      <c r="D46" s="80">
        <v>18.540001</v>
      </c>
      <c r="E46" s="80">
        <v>18.780000999999999</v>
      </c>
      <c r="F46" s="79">
        <v>195720</v>
      </c>
      <c r="G46" s="79">
        <v>80077140</v>
      </c>
      <c r="H46" s="123">
        <v>1503.84874418461</v>
      </c>
      <c r="I46" s="124"/>
    </row>
    <row r="47" spans="1:9" ht="25.35" customHeight="1">
      <c r="A47" s="81">
        <v>45930</v>
      </c>
      <c r="B47" s="80">
        <v>18.379999000000002</v>
      </c>
      <c r="C47" s="80">
        <v>18.739999999999998</v>
      </c>
      <c r="D47" s="80">
        <v>18.299999</v>
      </c>
      <c r="E47" s="80">
        <v>18.739999999999998</v>
      </c>
      <c r="F47" s="79">
        <v>82352</v>
      </c>
      <c r="G47" s="79">
        <v>80077140</v>
      </c>
      <c r="H47" s="123">
        <v>1500.6455852718</v>
      </c>
      <c r="I47" s="124"/>
    </row>
    <row r="48" spans="1:9" ht="25.35" customHeight="1">
      <c r="A48" s="81">
        <v>45929</v>
      </c>
      <c r="B48" s="80">
        <v>18.84</v>
      </c>
      <c r="C48" s="80">
        <v>18.84</v>
      </c>
      <c r="D48" s="80">
        <v>18.299999</v>
      </c>
      <c r="E48" s="80">
        <v>18.440000999999999</v>
      </c>
      <c r="F48" s="79">
        <v>101666</v>
      </c>
      <c r="G48" s="79">
        <v>80057407</v>
      </c>
      <c r="H48" s="123">
        <v>1476.2586278352701</v>
      </c>
      <c r="I48" s="124"/>
    </row>
    <row r="49" spans="1:9" ht="25.35" customHeight="1">
      <c r="A49" s="81">
        <v>45926</v>
      </c>
      <c r="B49" s="80">
        <v>18.34</v>
      </c>
      <c r="C49" s="80">
        <v>18.579999999999998</v>
      </c>
      <c r="D49" s="80">
        <v>18.18</v>
      </c>
      <c r="E49" s="80">
        <v>18.52</v>
      </c>
      <c r="F49" s="79">
        <v>153872</v>
      </c>
      <c r="G49" s="79">
        <v>80057407</v>
      </c>
      <c r="H49" s="123">
        <v>1482.66321428737</v>
      </c>
      <c r="I49" s="124"/>
    </row>
    <row r="50" spans="1:9" ht="25.35" customHeight="1">
      <c r="A50" s="81">
        <v>45925</v>
      </c>
      <c r="B50" s="80">
        <v>18.360001</v>
      </c>
      <c r="C50" s="80">
        <v>18.360001</v>
      </c>
      <c r="D50" s="80">
        <v>18.139999</v>
      </c>
      <c r="E50" s="80">
        <v>18.32</v>
      </c>
      <c r="F50" s="79">
        <v>65775</v>
      </c>
      <c r="G50" s="79">
        <v>80057407</v>
      </c>
      <c r="H50" s="123">
        <v>1466.6516718084199</v>
      </c>
      <c r="I50" s="124"/>
    </row>
    <row r="51" spans="1:9" ht="25.35" customHeight="1">
      <c r="A51" s="81">
        <v>45924</v>
      </c>
      <c r="B51" s="80">
        <v>18.34</v>
      </c>
      <c r="C51" s="80">
        <v>18.399999999999999</v>
      </c>
      <c r="D51" s="80">
        <v>18.260000000000002</v>
      </c>
      <c r="E51" s="80">
        <v>18.360001</v>
      </c>
      <c r="F51" s="79">
        <v>43461</v>
      </c>
      <c r="G51" s="79">
        <v>80057407</v>
      </c>
      <c r="H51" s="123">
        <v>1469.8540413831599</v>
      </c>
      <c r="I51" s="124"/>
    </row>
    <row r="52" spans="1:9" ht="25.35" customHeight="1">
      <c r="A52" s="81">
        <v>45923</v>
      </c>
      <c r="B52" s="80">
        <v>18.639999</v>
      </c>
      <c r="C52" s="80">
        <v>18.639999</v>
      </c>
      <c r="D52" s="80">
        <v>18.239999999999998</v>
      </c>
      <c r="E52" s="80">
        <v>18.32</v>
      </c>
      <c r="F52" s="79">
        <v>43291</v>
      </c>
      <c r="G52" s="79">
        <v>80057407</v>
      </c>
      <c r="H52" s="123">
        <v>1466.6516718084199</v>
      </c>
      <c r="I52" s="124"/>
    </row>
    <row r="53" spans="1:9" ht="25.35" customHeight="1">
      <c r="A53" s="81">
        <v>45922</v>
      </c>
      <c r="B53" s="80">
        <v>18.559999000000001</v>
      </c>
      <c r="C53" s="80">
        <v>18.559999000000001</v>
      </c>
      <c r="D53" s="80">
        <v>18.02</v>
      </c>
      <c r="E53" s="80">
        <v>18.299999</v>
      </c>
      <c r="F53" s="79">
        <v>184616</v>
      </c>
      <c r="G53" s="79">
        <v>80057407</v>
      </c>
      <c r="H53" s="123">
        <v>1465.05048702105</v>
      </c>
      <c r="I53" s="124"/>
    </row>
    <row r="54" spans="1:9" ht="25.35" customHeight="1">
      <c r="A54" s="81">
        <v>45919</v>
      </c>
      <c r="B54" s="80">
        <v>18.600000000000001</v>
      </c>
      <c r="C54" s="80">
        <v>18.600000000000001</v>
      </c>
      <c r="D54" s="80">
        <v>18.239999999999998</v>
      </c>
      <c r="E54" s="80">
        <v>18.360001</v>
      </c>
      <c r="F54" s="79">
        <v>211004</v>
      </c>
      <c r="G54" s="79">
        <v>80057407</v>
      </c>
      <c r="H54" s="123">
        <v>1469.8540413831599</v>
      </c>
      <c r="I54" s="124"/>
    </row>
    <row r="55" spans="1:9" ht="25.35" customHeight="1">
      <c r="A55" s="81">
        <v>45918</v>
      </c>
      <c r="B55" s="80">
        <v>18.620000999999998</v>
      </c>
      <c r="C55" s="80">
        <v>18.860001</v>
      </c>
      <c r="D55" s="80">
        <v>18.079999999999998</v>
      </c>
      <c r="E55" s="80">
        <v>18.459999</v>
      </c>
      <c r="F55" s="79">
        <v>185469</v>
      </c>
      <c r="G55" s="79">
        <v>80057407</v>
      </c>
      <c r="H55" s="123">
        <v>1477.8596599252601</v>
      </c>
      <c r="I55" s="124"/>
    </row>
    <row r="56" spans="1:9" ht="25.35" customHeight="1">
      <c r="A56" s="81">
        <v>45917</v>
      </c>
      <c r="B56" s="80">
        <v>18.559999000000001</v>
      </c>
      <c r="C56" s="80">
        <v>18.860001</v>
      </c>
      <c r="D56" s="80">
        <v>18.559999000000001</v>
      </c>
      <c r="E56" s="80">
        <v>18.799999</v>
      </c>
      <c r="F56" s="79">
        <v>46550</v>
      </c>
      <c r="G56" s="79">
        <v>80057407</v>
      </c>
      <c r="H56" s="123">
        <v>1505.0791905210499</v>
      </c>
      <c r="I56" s="124"/>
    </row>
    <row r="57" spans="1:9" ht="25.35" customHeight="1">
      <c r="A57" s="81">
        <v>45916</v>
      </c>
      <c r="B57" s="80">
        <v>18.379999000000002</v>
      </c>
      <c r="C57" s="80">
        <v>18.940000999999999</v>
      </c>
      <c r="D57" s="80">
        <v>18.379999000000002</v>
      </c>
      <c r="E57" s="80">
        <v>18.559999000000001</v>
      </c>
      <c r="F57" s="79">
        <v>113301</v>
      </c>
      <c r="G57" s="79">
        <v>80057407</v>
      </c>
      <c r="H57" s="123">
        <v>1485.8654311647299</v>
      </c>
      <c r="I57" s="124"/>
    </row>
    <row r="58" spans="1:9" ht="25.35" customHeight="1">
      <c r="A58" s="81">
        <v>45915</v>
      </c>
      <c r="B58" s="80">
        <v>18.540001</v>
      </c>
      <c r="C58" s="80">
        <v>18.98</v>
      </c>
      <c r="D58" s="80">
        <v>18.540001</v>
      </c>
      <c r="E58" s="80">
        <v>18.920000000000002</v>
      </c>
      <c r="F58" s="79">
        <v>58412</v>
      </c>
      <c r="G58" s="79">
        <v>80057407</v>
      </c>
      <c r="H58" s="123">
        <v>1514.6861465478901</v>
      </c>
      <c r="I58" s="124"/>
    </row>
    <row r="59" spans="1:9" ht="25.35" customHeight="1">
      <c r="A59" s="81">
        <v>45912</v>
      </c>
      <c r="B59" s="80">
        <v>18.98</v>
      </c>
      <c r="C59" s="80">
        <v>19.139999</v>
      </c>
      <c r="D59" s="80">
        <v>18.760000000000002</v>
      </c>
      <c r="E59" s="80">
        <v>18.899999999999999</v>
      </c>
      <c r="F59" s="79">
        <v>100241</v>
      </c>
      <c r="G59" s="79">
        <v>80057407</v>
      </c>
      <c r="H59" s="123">
        <v>1513.0849617605199</v>
      </c>
      <c r="I59" s="124"/>
    </row>
    <row r="60" spans="1:9" ht="25.35" customHeight="1">
      <c r="A60" s="81">
        <v>45911</v>
      </c>
      <c r="B60" s="80">
        <v>18.739999999999998</v>
      </c>
      <c r="C60" s="80">
        <v>18.879999000000002</v>
      </c>
      <c r="D60" s="80">
        <v>18.52</v>
      </c>
      <c r="E60" s="80">
        <v>18.719999000000001</v>
      </c>
      <c r="F60" s="79">
        <v>121243</v>
      </c>
      <c r="G60" s="79">
        <v>80057407</v>
      </c>
      <c r="H60" s="123">
        <v>1498.67460406894</v>
      </c>
      <c r="I60" s="124"/>
    </row>
    <row r="61" spans="1:9" ht="25.35" customHeight="1">
      <c r="A61" s="81">
        <v>45910</v>
      </c>
      <c r="B61" s="80">
        <v>18.579999999999998</v>
      </c>
      <c r="C61" s="80">
        <v>18.68</v>
      </c>
      <c r="D61" s="80">
        <v>18.459999</v>
      </c>
      <c r="E61" s="80">
        <v>18.52</v>
      </c>
      <c r="F61" s="79">
        <v>71704</v>
      </c>
      <c r="G61" s="79">
        <v>80057407</v>
      </c>
      <c r="H61" s="123">
        <v>1482.66321428737</v>
      </c>
      <c r="I61" s="124"/>
    </row>
    <row r="62" spans="1:9" ht="25.35" customHeight="1">
      <c r="A62" s="81">
        <v>45909</v>
      </c>
      <c r="B62" s="80">
        <v>18.139999</v>
      </c>
      <c r="C62" s="80">
        <v>18.68</v>
      </c>
      <c r="D62" s="80">
        <v>18.139999</v>
      </c>
      <c r="E62" s="80">
        <v>18.559999000000001</v>
      </c>
      <c r="F62" s="79">
        <v>51676</v>
      </c>
      <c r="G62" s="79">
        <v>80057407</v>
      </c>
      <c r="H62" s="123">
        <v>1485.8654311647299</v>
      </c>
      <c r="I62" s="124"/>
    </row>
    <row r="63" spans="1:9" ht="25.35" customHeight="1">
      <c r="A63" s="81">
        <v>45908</v>
      </c>
      <c r="B63" s="80">
        <v>18.48</v>
      </c>
      <c r="C63" s="80">
        <v>18.579999999999998</v>
      </c>
      <c r="D63" s="80">
        <v>18.459999</v>
      </c>
      <c r="E63" s="80">
        <v>18.52</v>
      </c>
      <c r="F63" s="79">
        <v>80288</v>
      </c>
      <c r="G63" s="79">
        <v>80057407</v>
      </c>
      <c r="H63" s="123">
        <v>1482.66321428737</v>
      </c>
      <c r="I63" s="124"/>
    </row>
    <row r="64" spans="1:9" ht="25.35" customHeight="1">
      <c r="A64" s="81">
        <v>45905</v>
      </c>
      <c r="B64" s="80">
        <v>18.239999999999998</v>
      </c>
      <c r="C64" s="80">
        <v>18.5</v>
      </c>
      <c r="D64" s="80">
        <v>18.16</v>
      </c>
      <c r="E64" s="80">
        <v>18.5</v>
      </c>
      <c r="F64" s="79">
        <v>113738</v>
      </c>
      <c r="G64" s="79">
        <v>80057407</v>
      </c>
      <c r="H64" s="123">
        <v>1481.0620295000001</v>
      </c>
      <c r="I64" s="124"/>
    </row>
    <row r="65" spans="1:9" ht="25.35" customHeight="1">
      <c r="A65" s="81">
        <v>45904</v>
      </c>
      <c r="B65" s="80">
        <v>18.040001</v>
      </c>
      <c r="C65" s="80">
        <v>18.34</v>
      </c>
      <c r="D65" s="80">
        <v>18.040001</v>
      </c>
      <c r="E65" s="80">
        <v>18.18</v>
      </c>
      <c r="F65" s="79">
        <v>140212</v>
      </c>
      <c r="G65" s="79">
        <v>80057407</v>
      </c>
      <c r="H65" s="123">
        <v>1455.44368369158</v>
      </c>
      <c r="I65" s="124"/>
    </row>
    <row r="66" spans="1:9" ht="25.35" customHeight="1">
      <c r="A66" s="81">
        <v>45903</v>
      </c>
      <c r="B66" s="80">
        <v>17.620000999999998</v>
      </c>
      <c r="C66" s="80">
        <v>18.100000000000001</v>
      </c>
      <c r="D66" s="80">
        <v>17.620000999999998</v>
      </c>
      <c r="E66" s="80">
        <v>18.059999000000001</v>
      </c>
      <c r="F66" s="79">
        <v>281144</v>
      </c>
      <c r="G66" s="79">
        <v>80057407</v>
      </c>
      <c r="H66" s="123">
        <v>1445.83672766473</v>
      </c>
      <c r="I66" s="124"/>
    </row>
    <row r="67" spans="1:9" ht="25.35" customHeight="1">
      <c r="A67" s="81">
        <v>45902</v>
      </c>
      <c r="B67" s="80">
        <v>18.200001</v>
      </c>
      <c r="C67" s="80">
        <v>18.200001</v>
      </c>
      <c r="D67" s="80">
        <v>17.82</v>
      </c>
      <c r="E67" s="80">
        <v>17.899999999999999</v>
      </c>
      <c r="F67" s="79">
        <v>142122</v>
      </c>
      <c r="G67" s="79">
        <v>80057407</v>
      </c>
      <c r="H67" s="123">
        <v>1433.0275547605199</v>
      </c>
      <c r="I67" s="124"/>
    </row>
    <row r="68" spans="1:9" ht="25.35" customHeight="1">
      <c r="A68" s="81">
        <v>45901</v>
      </c>
      <c r="B68" s="80">
        <v>18.18</v>
      </c>
      <c r="C68" s="80">
        <v>18.200001</v>
      </c>
      <c r="D68" s="80">
        <v>17.98</v>
      </c>
      <c r="E68" s="80">
        <v>18</v>
      </c>
      <c r="F68" s="79">
        <v>86912</v>
      </c>
      <c r="G68" s="79">
        <v>80057407</v>
      </c>
      <c r="H68" s="123">
        <v>1441.033326</v>
      </c>
      <c r="I68" s="124"/>
    </row>
    <row r="69" spans="1:9" ht="25.35" customHeight="1">
      <c r="A69" s="81">
        <v>45898</v>
      </c>
      <c r="B69" s="80">
        <v>18.860001</v>
      </c>
      <c r="C69" s="80">
        <v>18.899999999999999</v>
      </c>
      <c r="D69" s="80">
        <v>18.100000000000001</v>
      </c>
      <c r="E69" s="80">
        <v>18.100000000000001</v>
      </c>
      <c r="F69" s="79">
        <v>166650</v>
      </c>
      <c r="G69" s="79">
        <v>80057407</v>
      </c>
      <c r="H69" s="123">
        <v>1449.03909723948</v>
      </c>
      <c r="I69" s="124"/>
    </row>
    <row r="70" spans="1:9" ht="25.35" customHeight="1">
      <c r="A70" s="81">
        <v>45897</v>
      </c>
      <c r="B70" s="80">
        <v>18.84</v>
      </c>
      <c r="C70" s="80">
        <v>18.940000999999999</v>
      </c>
      <c r="D70" s="80">
        <v>18.739999999999998</v>
      </c>
      <c r="E70" s="80">
        <v>18.82</v>
      </c>
      <c r="F70" s="79">
        <v>147516</v>
      </c>
      <c r="G70" s="79">
        <v>80024973</v>
      </c>
      <c r="H70" s="123">
        <v>1506.06996743832</v>
      </c>
      <c r="I70" s="124"/>
    </row>
    <row r="71" spans="1:9" ht="25.35" customHeight="1">
      <c r="A71" s="81">
        <v>45896</v>
      </c>
      <c r="B71" s="80">
        <v>18.34</v>
      </c>
      <c r="C71" s="80">
        <v>18.899999999999999</v>
      </c>
      <c r="D71" s="80">
        <v>18.34</v>
      </c>
      <c r="E71" s="80">
        <v>18.879999000000002</v>
      </c>
      <c r="F71" s="79">
        <v>103635</v>
      </c>
      <c r="G71" s="79">
        <v>80024973</v>
      </c>
      <c r="H71" s="123">
        <v>1510.8714230803701</v>
      </c>
      <c r="I71" s="124"/>
    </row>
    <row r="72" spans="1:9" ht="25.35" customHeight="1">
      <c r="A72" s="81">
        <v>45895</v>
      </c>
      <c r="B72" s="80">
        <v>18.379999000000002</v>
      </c>
      <c r="C72" s="80">
        <v>18.920000000000002</v>
      </c>
      <c r="D72" s="80">
        <v>18.379999000000002</v>
      </c>
      <c r="E72" s="80">
        <v>18.68</v>
      </c>
      <c r="F72" s="79">
        <v>247428</v>
      </c>
      <c r="G72" s="79">
        <v>80024973</v>
      </c>
      <c r="H72" s="123">
        <v>1494.8665200616799</v>
      </c>
      <c r="I72" s="124"/>
    </row>
    <row r="73" spans="1:9" ht="25.35" customHeight="1">
      <c r="A73" s="81">
        <v>45891</v>
      </c>
      <c r="B73" s="80">
        <v>18.700001</v>
      </c>
      <c r="C73" s="80">
        <v>18.879999000000002</v>
      </c>
      <c r="D73" s="80">
        <v>18.540001</v>
      </c>
      <c r="E73" s="80">
        <v>18.84</v>
      </c>
      <c r="F73" s="79">
        <v>93089</v>
      </c>
      <c r="G73" s="79">
        <v>80024973</v>
      </c>
      <c r="H73" s="123">
        <v>1507.6705035308401</v>
      </c>
      <c r="I73" s="124"/>
    </row>
    <row r="74" spans="1:9" ht="25.35" customHeight="1">
      <c r="A74" s="81">
        <v>45890</v>
      </c>
      <c r="B74" s="80">
        <v>18.860001</v>
      </c>
      <c r="C74" s="80">
        <v>18.920000000000002</v>
      </c>
      <c r="D74" s="80">
        <v>18.66</v>
      </c>
      <c r="E74" s="80">
        <v>18.68</v>
      </c>
      <c r="F74" s="79">
        <v>77856</v>
      </c>
      <c r="G74" s="79">
        <v>80024973</v>
      </c>
      <c r="H74" s="123">
        <v>1494.8665200616799</v>
      </c>
      <c r="I74" s="124"/>
    </row>
    <row r="75" spans="1:9" ht="25.35" customHeight="1">
      <c r="A75" s="81">
        <v>45889</v>
      </c>
      <c r="B75" s="80">
        <v>18.600000000000001</v>
      </c>
      <c r="C75" s="80">
        <v>18.860001</v>
      </c>
      <c r="D75" s="80">
        <v>18.600000000000001</v>
      </c>
      <c r="E75" s="80">
        <v>18.82</v>
      </c>
      <c r="F75" s="79">
        <v>77150</v>
      </c>
      <c r="G75" s="79">
        <v>80024973</v>
      </c>
      <c r="H75" s="123">
        <v>1506.06996743832</v>
      </c>
      <c r="I75" s="124"/>
    </row>
    <row r="76" spans="1:9" ht="25.35" customHeight="1">
      <c r="A76" s="81">
        <v>45888</v>
      </c>
      <c r="B76" s="80">
        <v>19.02</v>
      </c>
      <c r="C76" s="80">
        <v>19.02</v>
      </c>
      <c r="D76" s="80">
        <v>18.559999000000001</v>
      </c>
      <c r="E76" s="80">
        <v>18.639999</v>
      </c>
      <c r="F76" s="79">
        <v>125562</v>
      </c>
      <c r="G76" s="79">
        <v>80024973</v>
      </c>
      <c r="H76" s="123">
        <v>1491.66544787663</v>
      </c>
      <c r="I76" s="124"/>
    </row>
    <row r="77" spans="1:9" ht="25.35" customHeight="1">
      <c r="A77" s="81">
        <v>45887</v>
      </c>
      <c r="B77" s="80">
        <v>19.16</v>
      </c>
      <c r="C77" s="80">
        <v>19.16</v>
      </c>
      <c r="D77" s="80">
        <v>18.579999999999998</v>
      </c>
      <c r="E77" s="80">
        <v>18.579999999999998</v>
      </c>
      <c r="F77" s="79">
        <v>87625</v>
      </c>
      <c r="G77" s="79">
        <v>80024973</v>
      </c>
      <c r="H77" s="123">
        <v>1486.8639922345801</v>
      </c>
      <c r="I77" s="124"/>
    </row>
    <row r="78" spans="1:9" ht="25.35" customHeight="1">
      <c r="A78" s="81">
        <v>45884</v>
      </c>
      <c r="B78" s="80">
        <v>18.600000000000001</v>
      </c>
      <c r="C78" s="80">
        <v>18.780000999999999</v>
      </c>
      <c r="D78" s="80">
        <v>18.600000000000001</v>
      </c>
      <c r="E78" s="80">
        <v>18.700001</v>
      </c>
      <c r="F78" s="79">
        <v>121006</v>
      </c>
      <c r="G78" s="79">
        <v>80024973</v>
      </c>
      <c r="H78" s="123">
        <v>1496.46705615421</v>
      </c>
      <c r="I78" s="124"/>
    </row>
    <row r="79" spans="1:9" ht="25.35" customHeight="1">
      <c r="A79" s="81">
        <v>45883</v>
      </c>
      <c r="B79" s="80">
        <v>18.200001</v>
      </c>
      <c r="C79" s="80">
        <v>18.600000000000001</v>
      </c>
      <c r="D79" s="80">
        <v>18.200001</v>
      </c>
      <c r="E79" s="80">
        <v>18.600000000000001</v>
      </c>
      <c r="F79" s="79">
        <v>95832</v>
      </c>
      <c r="G79" s="79">
        <v>80024973</v>
      </c>
      <c r="H79" s="123">
        <v>1488.4645283271</v>
      </c>
      <c r="I79" s="124"/>
    </row>
    <row r="80" spans="1:9" ht="25.35" customHeight="1">
      <c r="A80" s="81">
        <v>45882</v>
      </c>
      <c r="B80" s="80">
        <v>18.379999000000002</v>
      </c>
      <c r="C80" s="80">
        <v>18.600000000000001</v>
      </c>
      <c r="D80" s="80">
        <v>18.280000999999999</v>
      </c>
      <c r="E80" s="80">
        <v>18.299999</v>
      </c>
      <c r="F80" s="79">
        <v>67078</v>
      </c>
      <c r="G80" s="79">
        <v>80024973</v>
      </c>
      <c r="H80" s="123">
        <v>1464.4569448457901</v>
      </c>
      <c r="I80" s="124"/>
    </row>
    <row r="81" spans="1:9" ht="25.35" customHeight="1">
      <c r="A81" s="81">
        <v>45881</v>
      </c>
      <c r="B81" s="80">
        <v>18.959999</v>
      </c>
      <c r="C81" s="80">
        <v>18.959999</v>
      </c>
      <c r="D81" s="80">
        <v>18.459999</v>
      </c>
      <c r="E81" s="80">
        <v>18.52</v>
      </c>
      <c r="F81" s="79">
        <v>54033</v>
      </c>
      <c r="G81" s="79">
        <v>80024973</v>
      </c>
      <c r="H81" s="123">
        <v>1482.06253659253</v>
      </c>
      <c r="I81" s="124"/>
    </row>
    <row r="82" spans="1:9" ht="25.35" customHeight="1">
      <c r="A82" s="81">
        <v>45880</v>
      </c>
      <c r="B82" s="80">
        <v>18.959999</v>
      </c>
      <c r="C82" s="80">
        <v>18.959999</v>
      </c>
      <c r="D82" s="80">
        <v>18.379999000000002</v>
      </c>
      <c r="E82" s="80">
        <v>18.579999999999998</v>
      </c>
      <c r="F82" s="79">
        <v>129045</v>
      </c>
      <c r="G82" s="79">
        <v>80024973</v>
      </c>
      <c r="H82" s="123">
        <v>1486.8639922345801</v>
      </c>
      <c r="I82" s="124"/>
    </row>
    <row r="83" spans="1:9" ht="25.35" customHeight="1">
      <c r="A83" s="81">
        <v>45877</v>
      </c>
      <c r="B83" s="80">
        <v>18.600000000000001</v>
      </c>
      <c r="C83" s="80">
        <v>18.959999</v>
      </c>
      <c r="D83" s="80">
        <v>18.600000000000001</v>
      </c>
      <c r="E83" s="80">
        <v>18.84</v>
      </c>
      <c r="F83" s="79">
        <v>112280</v>
      </c>
      <c r="G83" s="79">
        <v>80024973</v>
      </c>
      <c r="H83" s="123">
        <v>1507.6705035308401</v>
      </c>
      <c r="I83" s="124"/>
    </row>
    <row r="84" spans="1:9" ht="25.35" customHeight="1">
      <c r="A84" s="81">
        <v>45876</v>
      </c>
      <c r="B84" s="80">
        <v>18.82</v>
      </c>
      <c r="C84" s="80">
        <v>19.239999999999998</v>
      </c>
      <c r="D84" s="80">
        <v>18.799999</v>
      </c>
      <c r="E84" s="80">
        <v>18.920000000000002</v>
      </c>
      <c r="F84" s="79">
        <v>208029</v>
      </c>
      <c r="G84" s="79">
        <v>80024973</v>
      </c>
      <c r="H84" s="123">
        <v>1514.07249526542</v>
      </c>
      <c r="I84" s="124"/>
    </row>
    <row r="85" spans="1:9" ht="25.35" customHeight="1">
      <c r="A85" s="81">
        <v>45875</v>
      </c>
      <c r="B85" s="80">
        <v>18.860001</v>
      </c>
      <c r="C85" s="80">
        <v>19.34</v>
      </c>
      <c r="D85" s="80">
        <v>18.739999999999998</v>
      </c>
      <c r="E85" s="80">
        <v>19.260000000000002</v>
      </c>
      <c r="F85" s="79">
        <v>189782</v>
      </c>
      <c r="G85" s="79">
        <v>80024973</v>
      </c>
      <c r="H85" s="123">
        <v>1541.2809982962599</v>
      </c>
      <c r="I85" s="124"/>
    </row>
    <row r="86" spans="1:9" ht="25.35" customHeight="1">
      <c r="A86" s="81">
        <v>45874</v>
      </c>
      <c r="B86" s="80">
        <v>18.639999</v>
      </c>
      <c r="C86" s="80">
        <v>18.719999000000001</v>
      </c>
      <c r="D86" s="80">
        <v>18.559999000000001</v>
      </c>
      <c r="E86" s="80">
        <v>18.719999000000001</v>
      </c>
      <c r="F86" s="79">
        <v>80279</v>
      </c>
      <c r="G86" s="79">
        <v>80024973</v>
      </c>
      <c r="H86" s="123">
        <v>1498.0674396112099</v>
      </c>
      <c r="I86" s="124"/>
    </row>
    <row r="87" spans="1:9" ht="25.35" customHeight="1">
      <c r="A87" s="81">
        <v>45873</v>
      </c>
      <c r="B87" s="80">
        <v>18.540001</v>
      </c>
      <c r="C87" s="80">
        <v>18.719999000000001</v>
      </c>
      <c r="D87" s="80">
        <v>18.540001</v>
      </c>
      <c r="E87" s="80">
        <v>18.639999</v>
      </c>
      <c r="F87" s="79">
        <v>98010</v>
      </c>
      <c r="G87" s="79">
        <v>80024973</v>
      </c>
      <c r="H87" s="123">
        <v>1491.66544787663</v>
      </c>
      <c r="I87" s="124"/>
    </row>
    <row r="88" spans="1:9" ht="25.35" customHeight="1">
      <c r="A88" s="81">
        <v>45870</v>
      </c>
      <c r="B88" s="80">
        <v>18.48</v>
      </c>
      <c r="C88" s="80">
        <v>18.579999999999998</v>
      </c>
      <c r="D88" s="80">
        <v>18.360001</v>
      </c>
      <c r="E88" s="80">
        <v>18.459999</v>
      </c>
      <c r="F88" s="79">
        <v>58159</v>
      </c>
      <c r="G88" s="79">
        <v>80024973</v>
      </c>
      <c r="H88" s="123">
        <v>1477.26092831495</v>
      </c>
      <c r="I88" s="124"/>
    </row>
    <row r="89" spans="1:9" ht="25.35" customHeight="1">
      <c r="A89" s="81">
        <v>45869</v>
      </c>
      <c r="B89" s="80">
        <v>18.200001</v>
      </c>
      <c r="C89" s="80">
        <v>18.600000000000001</v>
      </c>
      <c r="D89" s="80">
        <v>18.16</v>
      </c>
      <c r="E89" s="80">
        <v>18.48</v>
      </c>
      <c r="F89" s="79">
        <v>135218</v>
      </c>
      <c r="G89" s="79">
        <v>80024973</v>
      </c>
      <c r="H89" s="123">
        <v>1478.8614644074801</v>
      </c>
      <c r="I89" s="124"/>
    </row>
    <row r="90" spans="1:9" ht="25.35" customHeight="1">
      <c r="A90" s="81">
        <v>45868</v>
      </c>
      <c r="B90" s="80">
        <v>18</v>
      </c>
      <c r="C90" s="80">
        <v>18.260000000000002</v>
      </c>
      <c r="D90" s="80">
        <v>18</v>
      </c>
      <c r="E90" s="80">
        <v>18.120000999999998</v>
      </c>
      <c r="F90" s="79">
        <v>68090</v>
      </c>
      <c r="G90" s="79">
        <v>79858458</v>
      </c>
      <c r="H90" s="123">
        <v>1447.0353259798901</v>
      </c>
      <c r="I90" s="124"/>
    </row>
    <row r="91" spans="1:9" ht="25.35" customHeight="1">
      <c r="A91" s="81">
        <v>45867</v>
      </c>
      <c r="B91" s="80">
        <v>18.84</v>
      </c>
      <c r="C91" s="80">
        <v>18.959999</v>
      </c>
      <c r="D91" s="80">
        <v>18.16</v>
      </c>
      <c r="E91" s="80">
        <v>18.239999999999998</v>
      </c>
      <c r="F91" s="79">
        <v>115888</v>
      </c>
      <c r="G91" s="79">
        <v>79858458</v>
      </c>
      <c r="H91" s="123">
        <v>1456.6182556418501</v>
      </c>
      <c r="I91" s="124"/>
    </row>
    <row r="92" spans="1:9" ht="25.35" customHeight="1">
      <c r="A92" s="81">
        <v>45866</v>
      </c>
      <c r="B92" s="80">
        <v>19.360001</v>
      </c>
      <c r="C92" s="80">
        <v>19.399999999999999</v>
      </c>
      <c r="D92" s="80">
        <v>18.739999999999998</v>
      </c>
      <c r="E92" s="80">
        <v>18.82</v>
      </c>
      <c r="F92" s="79">
        <v>95379</v>
      </c>
      <c r="G92" s="79">
        <v>79858458</v>
      </c>
      <c r="H92" s="123">
        <v>1502.93615518913</v>
      </c>
      <c r="I92" s="124"/>
    </row>
    <row r="93" spans="1:9" ht="25.35" customHeight="1">
      <c r="A93" s="81">
        <v>45863</v>
      </c>
      <c r="B93" s="80">
        <v>19.32</v>
      </c>
      <c r="C93" s="80">
        <v>19.379999000000002</v>
      </c>
      <c r="D93" s="80">
        <v>19.139999</v>
      </c>
      <c r="E93" s="80">
        <v>19.299999</v>
      </c>
      <c r="F93" s="79">
        <v>193411</v>
      </c>
      <c r="G93" s="79">
        <v>79858458</v>
      </c>
      <c r="H93" s="123">
        <v>1541.26817847283</v>
      </c>
      <c r="I93" s="124"/>
    </row>
    <row r="94" spans="1:9" ht="25.35" customHeight="1">
      <c r="A94" s="81">
        <v>45862</v>
      </c>
      <c r="B94" s="80">
        <v>19.719999000000001</v>
      </c>
      <c r="C94" s="80">
        <v>19.719999000000001</v>
      </c>
      <c r="D94" s="80">
        <v>19.040001</v>
      </c>
      <c r="E94" s="80">
        <v>19.360001</v>
      </c>
      <c r="F94" s="79">
        <v>87145</v>
      </c>
      <c r="G94" s="79">
        <v>79858458</v>
      </c>
      <c r="H94" s="123">
        <v>1546.05979562173</v>
      </c>
      <c r="I94" s="124"/>
    </row>
    <row r="95" spans="1:9" ht="25.35" customHeight="1">
      <c r="A95" s="81">
        <v>45861</v>
      </c>
      <c r="B95" s="80">
        <v>20.350000000000001</v>
      </c>
      <c r="C95" s="80">
        <v>20.350000000000001</v>
      </c>
      <c r="D95" s="80">
        <v>19.899999999999999</v>
      </c>
      <c r="E95" s="80">
        <v>19.920000000000002</v>
      </c>
      <c r="F95" s="79">
        <v>183993</v>
      </c>
      <c r="G95" s="79">
        <v>79858458</v>
      </c>
      <c r="H95" s="123">
        <v>1590.7804894527201</v>
      </c>
      <c r="I95" s="124"/>
    </row>
    <row r="96" spans="1:9" ht="25.35" customHeight="1">
      <c r="A96" s="81">
        <v>45860</v>
      </c>
      <c r="B96" s="80">
        <v>20.25</v>
      </c>
      <c r="C96" s="80">
        <v>20.350000000000001</v>
      </c>
      <c r="D96" s="80">
        <v>20</v>
      </c>
      <c r="E96" s="80">
        <v>20.25</v>
      </c>
      <c r="F96" s="79">
        <v>99483</v>
      </c>
      <c r="G96" s="79">
        <v>79858458</v>
      </c>
      <c r="H96" s="123">
        <v>1617.1337745000001</v>
      </c>
      <c r="I96" s="124"/>
    </row>
    <row r="97" spans="1:9" ht="25.35" customHeight="1">
      <c r="A97" s="81">
        <v>45859</v>
      </c>
      <c r="B97" s="80">
        <v>19.84</v>
      </c>
      <c r="C97" s="80">
        <v>20.200001</v>
      </c>
      <c r="D97" s="80">
        <v>19.84</v>
      </c>
      <c r="E97" s="80">
        <v>20.200001</v>
      </c>
      <c r="F97" s="79">
        <v>103315</v>
      </c>
      <c r="G97" s="79">
        <v>79858458</v>
      </c>
      <c r="H97" s="123">
        <v>1613.14091252717</v>
      </c>
      <c r="I97" s="124"/>
    </row>
    <row r="98" spans="1:9" ht="25.35" customHeight="1">
      <c r="A98" s="81">
        <v>45856</v>
      </c>
      <c r="B98" s="80">
        <v>20.049999</v>
      </c>
      <c r="C98" s="80">
        <v>20.100000000000001</v>
      </c>
      <c r="D98" s="80">
        <v>19.799999</v>
      </c>
      <c r="E98" s="80">
        <v>19.84</v>
      </c>
      <c r="F98" s="79">
        <v>73846</v>
      </c>
      <c r="G98" s="79">
        <v>79858458</v>
      </c>
      <c r="H98" s="123">
        <v>1584.39181890543</v>
      </c>
      <c r="I98" s="124"/>
    </row>
    <row r="99" spans="1:9" ht="25.35" customHeight="1">
      <c r="A99" s="81">
        <v>45855</v>
      </c>
      <c r="B99" s="80">
        <v>20.299999</v>
      </c>
      <c r="C99" s="80">
        <v>20.299999</v>
      </c>
      <c r="D99" s="80">
        <v>19.760000000000002</v>
      </c>
      <c r="E99" s="80">
        <v>20.049999</v>
      </c>
      <c r="F99" s="79">
        <v>81823</v>
      </c>
      <c r="G99" s="79">
        <v>79858458</v>
      </c>
      <c r="H99" s="123">
        <v>1601.16202197283</v>
      </c>
      <c r="I99" s="124"/>
    </row>
    <row r="100" spans="1:9" ht="25.35" customHeight="1">
      <c r="A100" s="81">
        <v>45854</v>
      </c>
      <c r="B100" s="80">
        <v>19.719999000000001</v>
      </c>
      <c r="C100" s="80">
        <v>19.940000999999999</v>
      </c>
      <c r="D100" s="80">
        <v>19.719999000000001</v>
      </c>
      <c r="E100" s="80">
        <v>19.860001</v>
      </c>
      <c r="F100" s="79">
        <v>34884</v>
      </c>
      <c r="G100" s="79">
        <v>79858458</v>
      </c>
      <c r="H100" s="123">
        <v>1585.9890246217301</v>
      </c>
      <c r="I100" s="124"/>
    </row>
    <row r="101" spans="1:9" ht="25.35" customHeight="1">
      <c r="A101" s="81">
        <v>45853</v>
      </c>
      <c r="B101" s="80">
        <v>19.98</v>
      </c>
      <c r="C101" s="80">
        <v>20.049999</v>
      </c>
      <c r="D101" s="80">
        <v>19.799999</v>
      </c>
      <c r="E101" s="80">
        <v>19.899999999999999</v>
      </c>
      <c r="F101" s="79">
        <v>103928</v>
      </c>
      <c r="G101" s="79">
        <v>79858458</v>
      </c>
      <c r="H101" s="123">
        <v>1589.18328373642</v>
      </c>
      <c r="I101" s="124"/>
    </row>
    <row r="102" spans="1:9" ht="25.35" customHeight="1">
      <c r="A102" s="81">
        <v>45852</v>
      </c>
      <c r="B102" s="80">
        <v>20.100000000000001</v>
      </c>
      <c r="C102" s="80">
        <v>20.100000000000001</v>
      </c>
      <c r="D102" s="80">
        <v>19.879999000000002</v>
      </c>
      <c r="E102" s="80">
        <v>19.959999</v>
      </c>
      <c r="F102" s="79">
        <v>85670</v>
      </c>
      <c r="G102" s="79">
        <v>79858458</v>
      </c>
      <c r="H102" s="123">
        <v>1593.9747485674</v>
      </c>
      <c r="I102" s="124"/>
    </row>
    <row r="103" spans="1:9" ht="25.35" customHeight="1">
      <c r="A103" s="81">
        <v>45849</v>
      </c>
      <c r="B103" s="80">
        <v>20.5</v>
      </c>
      <c r="C103" s="80">
        <v>20.5</v>
      </c>
      <c r="D103" s="80">
        <v>19.780000999999999</v>
      </c>
      <c r="E103" s="80">
        <v>19.879999000000002</v>
      </c>
      <c r="F103" s="79">
        <v>130187</v>
      </c>
      <c r="G103" s="79">
        <v>79858458</v>
      </c>
      <c r="H103" s="123">
        <v>1587.5860780201101</v>
      </c>
      <c r="I103" s="124"/>
    </row>
    <row r="104" spans="1:9" ht="25.35" customHeight="1">
      <c r="A104" s="81">
        <v>45848</v>
      </c>
      <c r="B104" s="80">
        <v>20.25</v>
      </c>
      <c r="C104" s="80">
        <v>20.450001</v>
      </c>
      <c r="D104" s="80">
        <v>20.100000000000001</v>
      </c>
      <c r="E104" s="80">
        <v>20.100000000000001</v>
      </c>
      <c r="F104" s="79">
        <v>113728</v>
      </c>
      <c r="G104" s="79">
        <v>79858458</v>
      </c>
      <c r="H104" s="123">
        <v>1605.1550362635801</v>
      </c>
      <c r="I104" s="124"/>
    </row>
    <row r="105" spans="1:9" ht="25.35" customHeight="1">
      <c r="A105" s="81">
        <v>45847</v>
      </c>
      <c r="B105" s="80">
        <v>20.25</v>
      </c>
      <c r="C105" s="80">
        <v>20.350000000000001</v>
      </c>
      <c r="D105" s="80">
        <v>20.200001</v>
      </c>
      <c r="E105" s="80">
        <v>20.25</v>
      </c>
      <c r="F105" s="79">
        <v>107687</v>
      </c>
      <c r="G105" s="79">
        <v>79858458</v>
      </c>
      <c r="H105" s="123">
        <v>1617.1337745000001</v>
      </c>
      <c r="I105" s="124"/>
    </row>
    <row r="106" spans="1:9" ht="25.35" customHeight="1">
      <c r="A106" s="81">
        <v>45846</v>
      </c>
      <c r="B106" s="80">
        <v>20.549999</v>
      </c>
      <c r="C106" s="80">
        <v>20.549999</v>
      </c>
      <c r="D106" s="80">
        <v>20.049999</v>
      </c>
      <c r="E106" s="80">
        <v>20.149999999999999</v>
      </c>
      <c r="F106" s="79">
        <v>192559</v>
      </c>
      <c r="G106" s="79">
        <v>79858458</v>
      </c>
      <c r="H106" s="123">
        <v>1609.1478982364199</v>
      </c>
      <c r="I106" s="124"/>
    </row>
    <row r="107" spans="1:9" ht="25.35" customHeight="1">
      <c r="A107" s="81">
        <v>45845</v>
      </c>
      <c r="B107" s="80">
        <v>20.65</v>
      </c>
      <c r="C107" s="80">
        <v>20.65</v>
      </c>
      <c r="D107" s="80">
        <v>20.049999</v>
      </c>
      <c r="E107" s="80">
        <v>20.100000000000001</v>
      </c>
      <c r="F107" s="79">
        <v>347097</v>
      </c>
      <c r="G107" s="79">
        <v>79858458</v>
      </c>
      <c r="H107" s="123">
        <v>1605.1550362635801</v>
      </c>
      <c r="I107" s="124"/>
    </row>
    <row r="108" spans="1:9" ht="25.35" customHeight="1">
      <c r="A108" s="81">
        <v>45842</v>
      </c>
      <c r="B108" s="80">
        <v>19.860001</v>
      </c>
      <c r="C108" s="80">
        <v>20.299999</v>
      </c>
      <c r="D108" s="80">
        <v>19.860001</v>
      </c>
      <c r="E108" s="80">
        <v>20.25</v>
      </c>
      <c r="F108" s="79">
        <v>119976</v>
      </c>
      <c r="G108" s="79">
        <v>79858458</v>
      </c>
      <c r="H108" s="123">
        <v>1617.1337745000001</v>
      </c>
      <c r="I108" s="124"/>
    </row>
    <row r="109" spans="1:9" ht="25.35" customHeight="1">
      <c r="A109" s="81">
        <v>45841</v>
      </c>
      <c r="B109" s="80">
        <v>19.32</v>
      </c>
      <c r="C109" s="80">
        <v>19.959999</v>
      </c>
      <c r="D109" s="80">
        <v>19.32</v>
      </c>
      <c r="E109" s="80">
        <v>19.920000000000002</v>
      </c>
      <c r="F109" s="79">
        <v>108023</v>
      </c>
      <c r="G109" s="79">
        <v>79858458</v>
      </c>
      <c r="H109" s="123">
        <v>1590.7804894527201</v>
      </c>
      <c r="I109" s="124"/>
    </row>
    <row r="110" spans="1:9" ht="25.35" customHeight="1">
      <c r="A110" s="81">
        <v>45840</v>
      </c>
      <c r="B110" s="80">
        <v>19.440000999999999</v>
      </c>
      <c r="C110" s="80">
        <v>19.440000999999999</v>
      </c>
      <c r="D110" s="80">
        <v>19.120000999999998</v>
      </c>
      <c r="E110" s="80">
        <v>19.360001</v>
      </c>
      <c r="F110" s="79">
        <v>173865</v>
      </c>
      <c r="G110" s="79">
        <v>79858458</v>
      </c>
      <c r="H110" s="123">
        <v>1546.05979562173</v>
      </c>
      <c r="I110" s="124"/>
    </row>
    <row r="111" spans="1:9" ht="25.35" customHeight="1">
      <c r="A111" s="81">
        <v>45839</v>
      </c>
      <c r="B111" s="80">
        <v>19.420000000000002</v>
      </c>
      <c r="C111" s="80">
        <v>19.559999000000001</v>
      </c>
      <c r="D111" s="80">
        <v>19.18</v>
      </c>
      <c r="E111" s="80">
        <v>19.280000999999999</v>
      </c>
      <c r="F111" s="79">
        <v>93813</v>
      </c>
      <c r="G111" s="79">
        <v>79858458</v>
      </c>
      <c r="H111" s="123">
        <v>1539.6711250744499</v>
      </c>
      <c r="I111" s="124"/>
    </row>
    <row r="112" spans="1:9" ht="25.35" customHeight="1">
      <c r="A112" s="81">
        <v>45838</v>
      </c>
      <c r="B112" s="80">
        <v>19.16</v>
      </c>
      <c r="C112" s="80">
        <v>19.440000999999999</v>
      </c>
      <c r="D112" s="80">
        <v>19.079999999999998</v>
      </c>
      <c r="E112" s="80">
        <v>19.32</v>
      </c>
      <c r="F112" s="79">
        <v>96534</v>
      </c>
      <c r="G112" s="79">
        <v>79858458</v>
      </c>
      <c r="H112" s="123">
        <v>1542.8653841891301</v>
      </c>
      <c r="I112" s="124"/>
    </row>
    <row r="113" spans="1:9" ht="25.35" customHeight="1">
      <c r="A113" s="81">
        <v>45835</v>
      </c>
      <c r="B113" s="80">
        <v>19.280000999999999</v>
      </c>
      <c r="C113" s="80">
        <v>19.420000000000002</v>
      </c>
      <c r="D113" s="80">
        <v>19.139999</v>
      </c>
      <c r="E113" s="80">
        <v>19.139999</v>
      </c>
      <c r="F113" s="79">
        <v>104660</v>
      </c>
      <c r="G113" s="79">
        <v>79668711</v>
      </c>
      <c r="H113" s="123">
        <v>1524.85907991408</v>
      </c>
      <c r="I113" s="124"/>
    </row>
    <row r="114" spans="1:9" ht="25.35" customHeight="1">
      <c r="A114" s="81">
        <v>45834</v>
      </c>
      <c r="B114" s="80">
        <v>19.48</v>
      </c>
      <c r="C114" s="80">
        <v>19.559999000000001</v>
      </c>
      <c r="D114" s="80">
        <v>19.299999</v>
      </c>
      <c r="E114" s="80">
        <v>19.299999</v>
      </c>
      <c r="F114" s="79">
        <v>171642</v>
      </c>
      <c r="G114" s="79">
        <v>79668711</v>
      </c>
      <c r="H114" s="123">
        <v>1537.6060615176</v>
      </c>
      <c r="I114" s="124"/>
    </row>
    <row r="115" spans="1:9" ht="25.35" customHeight="1">
      <c r="A115" s="81">
        <v>45833</v>
      </c>
      <c r="B115" s="80">
        <v>19.700001</v>
      </c>
      <c r="C115" s="80">
        <v>19.760000000000002</v>
      </c>
      <c r="D115" s="80">
        <v>19.18</v>
      </c>
      <c r="E115" s="80">
        <v>19.540001</v>
      </c>
      <c r="F115" s="79">
        <v>195679</v>
      </c>
      <c r="G115" s="79">
        <v>79668711</v>
      </c>
      <c r="H115" s="123">
        <v>1556.7266858788801</v>
      </c>
      <c r="I115" s="124"/>
    </row>
    <row r="116" spans="1:9" ht="25.35" customHeight="1">
      <c r="A116" s="81">
        <v>45832</v>
      </c>
      <c r="B116" s="80">
        <v>20.5</v>
      </c>
      <c r="C116" s="80">
        <v>20.799999</v>
      </c>
      <c r="D116" s="80">
        <v>19.700001</v>
      </c>
      <c r="E116" s="80">
        <v>19.760000000000002</v>
      </c>
      <c r="F116" s="79">
        <v>255306</v>
      </c>
      <c r="G116" s="79">
        <v>79668711</v>
      </c>
      <c r="H116" s="123">
        <v>1574.2537475947199</v>
      </c>
      <c r="I116" s="124"/>
    </row>
    <row r="117" spans="1:9" ht="25.35" customHeight="1">
      <c r="A117" s="81">
        <v>45831</v>
      </c>
      <c r="B117" s="80">
        <v>20.25</v>
      </c>
      <c r="C117" s="80">
        <v>20.75</v>
      </c>
      <c r="D117" s="80">
        <v>20.100000000000001</v>
      </c>
      <c r="E117" s="80">
        <v>20.75</v>
      </c>
      <c r="F117" s="79">
        <v>233269</v>
      </c>
      <c r="G117" s="79">
        <v>79668711</v>
      </c>
      <c r="H117" s="123">
        <v>1653.1257532499999</v>
      </c>
      <c r="I117" s="124"/>
    </row>
    <row r="118" spans="1:9" ht="25.35" customHeight="1">
      <c r="A118" s="81">
        <v>45828</v>
      </c>
      <c r="B118" s="80">
        <v>20.350000000000001</v>
      </c>
      <c r="C118" s="80">
        <v>20.350000000000001</v>
      </c>
      <c r="D118" s="80">
        <v>20.100000000000001</v>
      </c>
      <c r="E118" s="80">
        <v>20.25</v>
      </c>
      <c r="F118" s="79">
        <v>289123</v>
      </c>
      <c r="G118" s="79">
        <v>79668711</v>
      </c>
      <c r="H118" s="123">
        <v>1613.29139775</v>
      </c>
      <c r="I118" s="124"/>
    </row>
    <row r="119" spans="1:9" ht="25.35" customHeight="1">
      <c r="A119" s="81">
        <v>45827</v>
      </c>
      <c r="B119" s="80">
        <v>20.450001</v>
      </c>
      <c r="C119" s="80">
        <v>20.549999</v>
      </c>
      <c r="D119" s="80">
        <v>20.299999</v>
      </c>
      <c r="E119" s="80">
        <v>20.299999</v>
      </c>
      <c r="F119" s="79">
        <v>57954</v>
      </c>
      <c r="G119" s="79">
        <v>79668711</v>
      </c>
      <c r="H119" s="123">
        <v>1617.2747725176</v>
      </c>
      <c r="I119" s="124"/>
    </row>
    <row r="120" spans="1:9" ht="25.35" customHeight="1">
      <c r="A120" s="81">
        <v>45826</v>
      </c>
      <c r="B120" s="80">
        <v>20.6</v>
      </c>
      <c r="C120" s="80">
        <v>20.6</v>
      </c>
      <c r="D120" s="80">
        <v>20.200001</v>
      </c>
      <c r="E120" s="80">
        <v>20.5</v>
      </c>
      <c r="F120" s="79">
        <v>88764</v>
      </c>
      <c r="G120" s="79">
        <v>79668711</v>
      </c>
      <c r="H120" s="123">
        <v>1633.2085755000001</v>
      </c>
      <c r="I120" s="124"/>
    </row>
    <row r="121" spans="1:9" ht="25.35" customHeight="1">
      <c r="A121" s="81">
        <v>45825</v>
      </c>
      <c r="B121" s="80">
        <v>20.65</v>
      </c>
      <c r="C121" s="80">
        <v>20.65</v>
      </c>
      <c r="D121" s="80">
        <v>20.100000000000001</v>
      </c>
      <c r="E121" s="80">
        <v>20.299999</v>
      </c>
      <c r="F121" s="79">
        <v>174937</v>
      </c>
      <c r="G121" s="79">
        <v>79668711</v>
      </c>
      <c r="H121" s="123">
        <v>1617.2747725176</v>
      </c>
      <c r="I121" s="124"/>
    </row>
    <row r="122" spans="1:9" ht="25.35" customHeight="1">
      <c r="A122" s="81">
        <v>45824</v>
      </c>
      <c r="B122" s="80">
        <v>20.6</v>
      </c>
      <c r="C122" s="80">
        <v>20.6</v>
      </c>
      <c r="D122" s="80">
        <v>20.299999</v>
      </c>
      <c r="E122" s="80">
        <v>20.299999</v>
      </c>
      <c r="F122" s="79">
        <v>54782</v>
      </c>
      <c r="G122" s="79">
        <v>79668711</v>
      </c>
      <c r="H122" s="123">
        <v>1617.2747725176</v>
      </c>
      <c r="I122" s="124"/>
    </row>
    <row r="123" spans="1:9" ht="25.35" customHeight="1">
      <c r="A123" s="81">
        <v>45821</v>
      </c>
      <c r="B123" s="80">
        <v>20.9</v>
      </c>
      <c r="C123" s="80">
        <v>20.9</v>
      </c>
      <c r="D123" s="80">
        <v>20.399999999999999</v>
      </c>
      <c r="E123" s="80">
        <v>20.6</v>
      </c>
      <c r="F123" s="79">
        <v>50842</v>
      </c>
      <c r="G123" s="79">
        <v>79668711</v>
      </c>
      <c r="H123" s="123">
        <v>1641.1754769912</v>
      </c>
      <c r="I123" s="124"/>
    </row>
    <row r="124" spans="1:9" ht="25.35" customHeight="1">
      <c r="A124" s="81">
        <v>45820</v>
      </c>
      <c r="B124" s="80">
        <v>20.65</v>
      </c>
      <c r="C124" s="80">
        <v>20.65</v>
      </c>
      <c r="D124" s="80">
        <v>20.299999</v>
      </c>
      <c r="E124" s="80">
        <v>20.6</v>
      </c>
      <c r="F124" s="79">
        <v>116378</v>
      </c>
      <c r="G124" s="79">
        <v>79668711</v>
      </c>
      <c r="H124" s="123">
        <v>1641.1754769912</v>
      </c>
      <c r="I124" s="124"/>
    </row>
    <row r="125" spans="1:9" ht="25.35" customHeight="1">
      <c r="A125" s="81">
        <v>45819</v>
      </c>
      <c r="B125" s="80">
        <v>20.799999</v>
      </c>
      <c r="C125" s="80">
        <v>20.799999</v>
      </c>
      <c r="D125" s="80">
        <v>20.200001</v>
      </c>
      <c r="E125" s="80">
        <v>20.399999999999999</v>
      </c>
      <c r="F125" s="79">
        <v>88032</v>
      </c>
      <c r="G125" s="79">
        <v>79668711</v>
      </c>
      <c r="H125" s="123">
        <v>1625.2416740087999</v>
      </c>
      <c r="I125" s="124"/>
    </row>
    <row r="126" spans="1:9" ht="25.35" customHeight="1">
      <c r="A126" s="81">
        <v>45818</v>
      </c>
      <c r="B126" s="80">
        <v>20.950001</v>
      </c>
      <c r="C126" s="80">
        <v>20.950001</v>
      </c>
      <c r="D126" s="80">
        <v>20.25</v>
      </c>
      <c r="E126" s="80">
        <v>20.25</v>
      </c>
      <c r="F126" s="79">
        <v>56973</v>
      </c>
      <c r="G126" s="79">
        <v>79668711</v>
      </c>
      <c r="H126" s="123">
        <v>1613.29139775</v>
      </c>
      <c r="I126" s="124"/>
    </row>
    <row r="127" spans="1:9" ht="25.35" customHeight="1">
      <c r="A127" s="81">
        <v>45817</v>
      </c>
      <c r="B127" s="80">
        <v>20.700001</v>
      </c>
      <c r="C127" s="80">
        <v>20.9</v>
      </c>
      <c r="D127" s="80">
        <v>20.450001</v>
      </c>
      <c r="E127" s="80">
        <v>20.450001</v>
      </c>
      <c r="F127" s="79">
        <v>46462</v>
      </c>
      <c r="G127" s="79">
        <v>79668711</v>
      </c>
      <c r="H127" s="123">
        <v>1629.2252007324</v>
      </c>
      <c r="I127" s="124"/>
    </row>
    <row r="128" spans="1:9" ht="25.35" customHeight="1">
      <c r="A128" s="81">
        <v>45814</v>
      </c>
      <c r="B128" s="80">
        <v>20.549999</v>
      </c>
      <c r="C128" s="80">
        <v>20.950001</v>
      </c>
      <c r="D128" s="80">
        <v>20.5</v>
      </c>
      <c r="E128" s="80">
        <v>20.65</v>
      </c>
      <c r="F128" s="79">
        <v>71822</v>
      </c>
      <c r="G128" s="79">
        <v>79668711</v>
      </c>
      <c r="H128" s="123">
        <v>1645.1588517588</v>
      </c>
      <c r="I128" s="124"/>
    </row>
    <row r="129" spans="1:9" ht="25.35" customHeight="1">
      <c r="A129" s="81">
        <v>45813</v>
      </c>
      <c r="B129" s="80">
        <v>20.75</v>
      </c>
      <c r="C129" s="80">
        <v>20.85</v>
      </c>
      <c r="D129" s="80">
        <v>20.5</v>
      </c>
      <c r="E129" s="80">
        <v>20.85</v>
      </c>
      <c r="F129" s="79">
        <v>39248</v>
      </c>
      <c r="G129" s="79">
        <v>79668711</v>
      </c>
      <c r="H129" s="123">
        <v>1661.0926547412</v>
      </c>
      <c r="I129" s="124"/>
    </row>
    <row r="130" spans="1:9" ht="25.35" customHeight="1">
      <c r="A130" s="81">
        <v>45812</v>
      </c>
      <c r="B130" s="80">
        <v>20.149999999999999</v>
      </c>
      <c r="C130" s="80">
        <v>20.9</v>
      </c>
      <c r="D130" s="80">
        <v>20.100000000000001</v>
      </c>
      <c r="E130" s="80">
        <v>20.65</v>
      </c>
      <c r="F130" s="79">
        <v>233516</v>
      </c>
      <c r="G130" s="79">
        <v>79668711</v>
      </c>
      <c r="H130" s="123">
        <v>1645.1588517588</v>
      </c>
      <c r="I130" s="124"/>
    </row>
    <row r="131" spans="1:9" ht="25.35" customHeight="1">
      <c r="A131" s="81">
        <v>45811</v>
      </c>
      <c r="B131" s="80">
        <v>20</v>
      </c>
      <c r="C131" s="80">
        <v>20.25</v>
      </c>
      <c r="D131" s="80">
        <v>20</v>
      </c>
      <c r="E131" s="80">
        <v>20.100000000000001</v>
      </c>
      <c r="F131" s="79">
        <v>184328</v>
      </c>
      <c r="G131" s="79">
        <v>79668711</v>
      </c>
      <c r="H131" s="123">
        <v>1601.3411214912001</v>
      </c>
      <c r="I131" s="124"/>
    </row>
    <row r="132" spans="1:9" ht="25.35" customHeight="1">
      <c r="A132" s="81">
        <v>45810</v>
      </c>
      <c r="B132" s="80">
        <v>19.719999000000001</v>
      </c>
      <c r="C132" s="80">
        <v>20.200001</v>
      </c>
      <c r="D132" s="80">
        <v>19.719999000000001</v>
      </c>
      <c r="E132" s="80">
        <v>20.149999999999999</v>
      </c>
      <c r="F132" s="79">
        <v>101994</v>
      </c>
      <c r="G132" s="79">
        <v>79668711</v>
      </c>
      <c r="H132" s="123">
        <v>1605.3244962588001</v>
      </c>
      <c r="I132" s="124"/>
    </row>
    <row r="133" spans="1:9" ht="25.35" customHeight="1">
      <c r="A133" s="81">
        <v>45807</v>
      </c>
      <c r="B133" s="80">
        <v>20.200001</v>
      </c>
      <c r="C133" s="80">
        <v>20.25</v>
      </c>
      <c r="D133" s="80">
        <v>20.100000000000001</v>
      </c>
      <c r="E133" s="80">
        <v>20.149999999999999</v>
      </c>
      <c r="F133" s="79">
        <v>267014</v>
      </c>
      <c r="G133" s="79">
        <v>79668711</v>
      </c>
      <c r="H133" s="123">
        <v>1605.3244962588001</v>
      </c>
      <c r="I133" s="124"/>
    </row>
    <row r="134" spans="1:9" ht="25.35" customHeight="1">
      <c r="A134" s="81">
        <v>45806</v>
      </c>
      <c r="B134" s="80">
        <v>20.049999</v>
      </c>
      <c r="C134" s="80">
        <v>20.200001</v>
      </c>
      <c r="D134" s="80">
        <v>20</v>
      </c>
      <c r="E134" s="80">
        <v>20.200001</v>
      </c>
      <c r="F134" s="79">
        <v>40060</v>
      </c>
      <c r="G134" s="79">
        <v>79668711</v>
      </c>
      <c r="H134" s="123">
        <v>1609.3080229824</v>
      </c>
      <c r="I134" s="124"/>
    </row>
    <row r="135" spans="1:9" ht="25.35" customHeight="1">
      <c r="A135" s="81">
        <v>45805</v>
      </c>
      <c r="B135" s="80">
        <v>20.200001</v>
      </c>
      <c r="C135" s="80">
        <v>20.25</v>
      </c>
      <c r="D135" s="80">
        <v>20.049999</v>
      </c>
      <c r="E135" s="80">
        <v>20.100000000000001</v>
      </c>
      <c r="F135" s="79">
        <v>147782</v>
      </c>
      <c r="G135" s="79">
        <v>79668711</v>
      </c>
      <c r="H135" s="123">
        <v>1601.3411214912001</v>
      </c>
      <c r="I135" s="124"/>
    </row>
    <row r="136" spans="1:9" ht="25.35" customHeight="1">
      <c r="A136" s="81">
        <v>45804</v>
      </c>
      <c r="B136" s="80">
        <v>20.65</v>
      </c>
      <c r="C136" s="80">
        <v>20.65</v>
      </c>
      <c r="D136" s="80">
        <v>20.200001</v>
      </c>
      <c r="E136" s="80">
        <v>20.200001</v>
      </c>
      <c r="F136" s="79">
        <v>101215</v>
      </c>
      <c r="G136" s="79">
        <v>79668711</v>
      </c>
      <c r="H136" s="123">
        <v>1609.3080229824</v>
      </c>
      <c r="I136" s="124"/>
    </row>
    <row r="137" spans="1:9" ht="25.35" customHeight="1">
      <c r="A137" s="81">
        <v>45800</v>
      </c>
      <c r="B137" s="80">
        <v>19.760000000000002</v>
      </c>
      <c r="C137" s="80">
        <v>20.5</v>
      </c>
      <c r="D137" s="80">
        <v>19.760000000000002</v>
      </c>
      <c r="E137" s="80">
        <v>20.350000000000001</v>
      </c>
      <c r="F137" s="79">
        <v>111690</v>
      </c>
      <c r="G137" s="79">
        <v>79668711</v>
      </c>
      <c r="H137" s="123">
        <v>1621.2582992411999</v>
      </c>
      <c r="I137" s="124"/>
    </row>
    <row r="138" spans="1:9" ht="25.35" customHeight="1">
      <c r="A138" s="81">
        <v>45799</v>
      </c>
      <c r="B138" s="80">
        <v>19.719999000000001</v>
      </c>
      <c r="C138" s="80">
        <v>20.350000000000001</v>
      </c>
      <c r="D138" s="80">
        <v>19.719999000000001</v>
      </c>
      <c r="E138" s="80">
        <v>20.350000000000001</v>
      </c>
      <c r="F138" s="79">
        <v>59914</v>
      </c>
      <c r="G138" s="79">
        <v>79668711</v>
      </c>
      <c r="H138" s="123">
        <v>1621.2582992411999</v>
      </c>
      <c r="I138" s="124"/>
    </row>
    <row r="139" spans="1:9" ht="25.35" customHeight="1">
      <c r="A139" s="81">
        <v>45798</v>
      </c>
      <c r="B139" s="80">
        <v>19.700001</v>
      </c>
      <c r="C139" s="80">
        <v>20.299999</v>
      </c>
      <c r="D139" s="80">
        <v>19.700001</v>
      </c>
      <c r="E139" s="80">
        <v>20.299999</v>
      </c>
      <c r="F139" s="79">
        <v>66850</v>
      </c>
      <c r="G139" s="79">
        <v>79668711</v>
      </c>
      <c r="H139" s="123">
        <v>1617.2747725176</v>
      </c>
      <c r="I139" s="124"/>
    </row>
    <row r="140" spans="1:9" ht="25.35" customHeight="1">
      <c r="A140" s="81">
        <v>45797</v>
      </c>
      <c r="B140" s="80">
        <v>20.149999999999999</v>
      </c>
      <c r="C140" s="80">
        <v>20.299999</v>
      </c>
      <c r="D140" s="80">
        <v>20.100000000000001</v>
      </c>
      <c r="E140" s="80">
        <v>20.25</v>
      </c>
      <c r="F140" s="79">
        <v>58976</v>
      </c>
      <c r="G140" s="79">
        <v>79668711</v>
      </c>
      <c r="H140" s="123">
        <v>1613.29139775</v>
      </c>
      <c r="I140" s="124"/>
    </row>
    <row r="141" spans="1:9" ht="25.35" customHeight="1">
      <c r="A141" s="81">
        <v>45796</v>
      </c>
      <c r="B141" s="80">
        <v>20.299999</v>
      </c>
      <c r="C141" s="80">
        <v>20.299999</v>
      </c>
      <c r="D141" s="80">
        <v>19.860001</v>
      </c>
      <c r="E141" s="80">
        <v>20.149999999999999</v>
      </c>
      <c r="F141" s="79">
        <v>129976</v>
      </c>
      <c r="G141" s="79">
        <v>79668711</v>
      </c>
      <c r="H141" s="123">
        <v>1605.3244962588001</v>
      </c>
      <c r="I141" s="124"/>
    </row>
    <row r="142" spans="1:9" ht="25.35" customHeight="1">
      <c r="A142" s="81">
        <v>45793</v>
      </c>
      <c r="B142" s="80">
        <v>19.799999</v>
      </c>
      <c r="C142" s="80">
        <v>20</v>
      </c>
      <c r="D142" s="80">
        <v>19.780000999999999</v>
      </c>
      <c r="E142" s="80">
        <v>20</v>
      </c>
      <c r="F142" s="79">
        <v>104922</v>
      </c>
      <c r="G142" s="79">
        <v>79668711</v>
      </c>
      <c r="H142" s="123">
        <v>1593.3742199999999</v>
      </c>
      <c r="I142" s="124"/>
    </row>
    <row r="143" spans="1:9" ht="25.35" customHeight="1">
      <c r="A143" s="81">
        <v>45792</v>
      </c>
      <c r="B143" s="80">
        <v>19.5</v>
      </c>
      <c r="C143" s="80">
        <v>19.98</v>
      </c>
      <c r="D143" s="80">
        <v>19.5</v>
      </c>
      <c r="E143" s="80">
        <v>19.780000999999999</v>
      </c>
      <c r="F143" s="79">
        <v>59787</v>
      </c>
      <c r="G143" s="79">
        <v>79668711</v>
      </c>
      <c r="H143" s="123">
        <v>1575.8471582841601</v>
      </c>
      <c r="I143" s="124"/>
    </row>
    <row r="144" spans="1:9" ht="25.35" customHeight="1">
      <c r="A144" s="81">
        <v>45791</v>
      </c>
      <c r="B144" s="80">
        <v>19.120000999999998</v>
      </c>
      <c r="C144" s="80">
        <v>19.68</v>
      </c>
      <c r="D144" s="80">
        <v>19.120000999999998</v>
      </c>
      <c r="E144" s="80">
        <v>19.600000000000001</v>
      </c>
      <c r="F144" s="79">
        <v>52047</v>
      </c>
      <c r="G144" s="79">
        <v>79668711</v>
      </c>
      <c r="H144" s="123">
        <v>1561.5067659911999</v>
      </c>
      <c r="I144" s="124"/>
    </row>
    <row r="145" spans="1:9" ht="25.35" customHeight="1">
      <c r="A145" s="81">
        <v>45790</v>
      </c>
      <c r="B145" s="80">
        <v>20</v>
      </c>
      <c r="C145" s="80">
        <v>20</v>
      </c>
      <c r="D145" s="80">
        <v>19.5</v>
      </c>
      <c r="E145" s="80">
        <v>19.52</v>
      </c>
      <c r="F145" s="79">
        <v>83872</v>
      </c>
      <c r="G145" s="79">
        <v>79668711</v>
      </c>
      <c r="H145" s="123">
        <v>1555.1332751894399</v>
      </c>
      <c r="I145" s="124"/>
    </row>
    <row r="146" spans="1:9" ht="25.35" customHeight="1">
      <c r="A146" s="81">
        <v>45789</v>
      </c>
      <c r="B146" s="80">
        <v>20</v>
      </c>
      <c r="C146" s="80">
        <v>20.049999</v>
      </c>
      <c r="D146" s="80">
        <v>19.459999</v>
      </c>
      <c r="E146" s="80">
        <v>19.620000999999998</v>
      </c>
      <c r="F146" s="79">
        <v>124378</v>
      </c>
      <c r="G146" s="79">
        <v>79668711</v>
      </c>
      <c r="H146" s="123">
        <v>1563.1001766806401</v>
      </c>
      <c r="I146" s="124"/>
    </row>
    <row r="147" spans="1:9" ht="25.35" customHeight="1">
      <c r="A147" s="81">
        <v>45786</v>
      </c>
      <c r="B147" s="80">
        <v>19.600000000000001</v>
      </c>
      <c r="C147" s="80">
        <v>20.049999</v>
      </c>
      <c r="D147" s="80">
        <v>19.34</v>
      </c>
      <c r="E147" s="80">
        <v>20</v>
      </c>
      <c r="F147" s="79">
        <v>102304</v>
      </c>
      <c r="G147" s="79">
        <v>79668711</v>
      </c>
      <c r="H147" s="123">
        <v>1593.3742199999999</v>
      </c>
      <c r="I147" s="124"/>
    </row>
    <row r="148" spans="1:9" ht="25.35" customHeight="1">
      <c r="A148" s="81">
        <v>45785</v>
      </c>
      <c r="B148" s="80">
        <v>19.860001</v>
      </c>
      <c r="C148" s="80">
        <v>20</v>
      </c>
      <c r="D148" s="80">
        <v>19.32</v>
      </c>
      <c r="E148" s="80">
        <v>19.559999000000001</v>
      </c>
      <c r="F148" s="79">
        <v>120296</v>
      </c>
      <c r="G148" s="79">
        <v>79668711</v>
      </c>
      <c r="H148" s="123">
        <v>1558.3199446123199</v>
      </c>
      <c r="I148" s="124"/>
    </row>
    <row r="149" spans="1:9" ht="25.35" customHeight="1">
      <c r="A149" s="81">
        <v>45784</v>
      </c>
      <c r="B149" s="80">
        <v>19.260000000000002</v>
      </c>
      <c r="C149" s="80">
        <v>19.82</v>
      </c>
      <c r="D149" s="80">
        <v>19.079999999999998</v>
      </c>
      <c r="E149" s="80">
        <v>19.799999</v>
      </c>
      <c r="F149" s="79">
        <v>252995</v>
      </c>
      <c r="G149" s="79">
        <v>79668711</v>
      </c>
      <c r="H149" s="123">
        <v>1577.4404170176001</v>
      </c>
      <c r="I149" s="124"/>
    </row>
    <row r="150" spans="1:9" ht="25.35" customHeight="1">
      <c r="A150" s="81">
        <v>45783</v>
      </c>
      <c r="B150" s="80">
        <v>19</v>
      </c>
      <c r="C150" s="80">
        <v>19.399999999999999</v>
      </c>
      <c r="D150" s="80">
        <v>18.98</v>
      </c>
      <c r="E150" s="80">
        <v>19.219999000000001</v>
      </c>
      <c r="F150" s="79">
        <v>328568</v>
      </c>
      <c r="G150" s="79">
        <v>79668711</v>
      </c>
      <c r="H150" s="123">
        <v>1531.23257071584</v>
      </c>
      <c r="I150" s="124"/>
    </row>
    <row r="151" spans="1:9" ht="25.35" customHeight="1">
      <c r="A151" s="81">
        <v>45779</v>
      </c>
      <c r="B151" s="80">
        <v>19</v>
      </c>
      <c r="C151" s="80">
        <v>19.02</v>
      </c>
      <c r="D151" s="80">
        <v>18.739999999999998</v>
      </c>
      <c r="E151" s="80">
        <v>19</v>
      </c>
      <c r="F151" s="79">
        <v>109544</v>
      </c>
      <c r="G151" s="79">
        <v>79668711</v>
      </c>
      <c r="H151" s="123">
        <v>1513.7055089999999</v>
      </c>
      <c r="I151" s="124"/>
    </row>
    <row r="152" spans="1:9" ht="25.35" customHeight="1">
      <c r="A152" s="81">
        <v>45778</v>
      </c>
      <c r="B152" s="80">
        <v>19</v>
      </c>
      <c r="C152" s="80">
        <v>19</v>
      </c>
      <c r="D152" s="80">
        <v>18.739999999999998</v>
      </c>
      <c r="E152" s="80">
        <v>18.879999000000002</v>
      </c>
      <c r="F152" s="79">
        <v>86199</v>
      </c>
      <c r="G152" s="79">
        <v>79668711</v>
      </c>
      <c r="H152" s="123">
        <v>1504.1451968193601</v>
      </c>
      <c r="I152" s="124"/>
    </row>
    <row r="153" spans="1:9" ht="25.35" customHeight="1">
      <c r="A153" s="81">
        <v>45777</v>
      </c>
      <c r="B153" s="80">
        <v>18.5</v>
      </c>
      <c r="C153" s="80">
        <v>19</v>
      </c>
      <c r="D153" s="80">
        <v>18.5</v>
      </c>
      <c r="E153" s="80">
        <v>18.920000000000002</v>
      </c>
      <c r="F153" s="79">
        <v>162138</v>
      </c>
      <c r="G153" s="79">
        <v>79668711</v>
      </c>
      <c r="H153" s="123">
        <v>1507.3320181982399</v>
      </c>
      <c r="I153" s="124"/>
    </row>
    <row r="154" spans="1:9" ht="25.35" customHeight="1">
      <c r="A154" s="81">
        <v>45776</v>
      </c>
      <c r="B154" s="80">
        <v>18.579999999999998</v>
      </c>
      <c r="C154" s="80">
        <v>19.02</v>
      </c>
      <c r="D154" s="80">
        <v>18.579999999999998</v>
      </c>
      <c r="E154" s="80">
        <v>18.920000000000002</v>
      </c>
      <c r="F154" s="79">
        <v>180664</v>
      </c>
      <c r="G154" s="79">
        <v>79584062</v>
      </c>
      <c r="H154" s="123">
        <v>1505.73045911178</v>
      </c>
      <c r="I154" s="124"/>
    </row>
    <row r="155" spans="1:9" ht="25.35" customHeight="1">
      <c r="A155" s="81">
        <v>45775</v>
      </c>
      <c r="B155" s="80">
        <v>18.32</v>
      </c>
      <c r="C155" s="80">
        <v>18.66</v>
      </c>
      <c r="D155" s="80">
        <v>18.260000000000002</v>
      </c>
      <c r="E155" s="80">
        <v>18.579999999999998</v>
      </c>
      <c r="F155" s="79">
        <v>104204</v>
      </c>
      <c r="G155" s="79">
        <v>79584062</v>
      </c>
      <c r="H155" s="123">
        <v>1478.6718658882201</v>
      </c>
      <c r="I155" s="124"/>
    </row>
    <row r="156" spans="1:9" ht="25.35" customHeight="1">
      <c r="A156" s="81">
        <v>45772</v>
      </c>
      <c r="B156" s="80">
        <v>18.600000000000001</v>
      </c>
      <c r="C156" s="80">
        <v>18.600000000000001</v>
      </c>
      <c r="D156" s="80">
        <v>18.200001</v>
      </c>
      <c r="E156" s="80">
        <v>18.32</v>
      </c>
      <c r="F156" s="79">
        <v>318881</v>
      </c>
      <c r="G156" s="79">
        <v>79584062</v>
      </c>
      <c r="H156" s="123">
        <v>1457.9799915528699</v>
      </c>
      <c r="I156" s="124"/>
    </row>
    <row r="157" spans="1:9" ht="25.35" customHeight="1">
      <c r="A157" s="81">
        <v>45771</v>
      </c>
      <c r="B157" s="80">
        <v>18.18</v>
      </c>
      <c r="C157" s="80">
        <v>18.420000000000002</v>
      </c>
      <c r="D157" s="80">
        <v>18.16</v>
      </c>
      <c r="E157" s="80">
        <v>18.420000000000002</v>
      </c>
      <c r="F157" s="79">
        <v>164030</v>
      </c>
      <c r="G157" s="79">
        <v>79584062</v>
      </c>
      <c r="H157" s="123">
        <v>1465.93842811178</v>
      </c>
      <c r="I157" s="124"/>
    </row>
    <row r="158" spans="1:9" ht="25.35" customHeight="1">
      <c r="A158" s="81">
        <v>45770</v>
      </c>
      <c r="B158" s="80">
        <v>18.260000000000002</v>
      </c>
      <c r="C158" s="80">
        <v>18.260000000000002</v>
      </c>
      <c r="D158" s="80">
        <v>18.02</v>
      </c>
      <c r="E158" s="80">
        <v>18.139999</v>
      </c>
      <c r="F158" s="79">
        <v>250749</v>
      </c>
      <c r="G158" s="79">
        <v>79584062</v>
      </c>
      <c r="H158" s="123">
        <v>1443.6548361057401</v>
      </c>
      <c r="I158" s="124"/>
    </row>
    <row r="159" spans="1:9" ht="25.35" customHeight="1">
      <c r="A159" s="81">
        <v>45769</v>
      </c>
      <c r="B159" s="80">
        <v>18</v>
      </c>
      <c r="C159" s="80">
        <v>18.18</v>
      </c>
      <c r="D159" s="80">
        <v>17.579999999999998</v>
      </c>
      <c r="E159" s="80">
        <v>18.120000999999998</v>
      </c>
      <c r="F159" s="79">
        <v>94281</v>
      </c>
      <c r="G159" s="79">
        <v>79584062</v>
      </c>
      <c r="H159" s="123">
        <v>1442.0632702296</v>
      </c>
      <c r="I159" s="124"/>
    </row>
    <row r="160" spans="1:9" ht="25.35" customHeight="1">
      <c r="A160" s="81">
        <v>45764</v>
      </c>
      <c r="B160" s="80">
        <v>17.299999</v>
      </c>
      <c r="C160" s="80">
        <v>17.860001</v>
      </c>
      <c r="D160" s="80">
        <v>17.280000999999999</v>
      </c>
      <c r="E160" s="80">
        <v>17.760000000000002</v>
      </c>
      <c r="F160" s="79">
        <v>97814</v>
      </c>
      <c r="G160" s="79">
        <v>79584062</v>
      </c>
      <c r="H160" s="123">
        <v>1413.41295933535</v>
      </c>
      <c r="I160" s="124"/>
    </row>
    <row r="161" spans="1:9" ht="25.35" customHeight="1">
      <c r="A161" s="81">
        <v>45763</v>
      </c>
      <c r="B161" s="80">
        <v>17.139999</v>
      </c>
      <c r="C161" s="80">
        <v>17.420000000000002</v>
      </c>
      <c r="D161" s="80">
        <v>17.079999999999998</v>
      </c>
      <c r="E161" s="80">
        <v>17.399999999999999</v>
      </c>
      <c r="F161" s="79">
        <v>69124</v>
      </c>
      <c r="G161" s="79">
        <v>79584062</v>
      </c>
      <c r="H161" s="123">
        <v>1384.7626484410901</v>
      </c>
      <c r="I161" s="124"/>
    </row>
    <row r="162" spans="1:9" ht="25.35" customHeight="1">
      <c r="A162" s="81">
        <v>45762</v>
      </c>
      <c r="B162" s="80">
        <v>17.219999000000001</v>
      </c>
      <c r="C162" s="80">
        <v>17.420000000000002</v>
      </c>
      <c r="D162" s="80">
        <v>17.16</v>
      </c>
      <c r="E162" s="80">
        <v>17.260000000000002</v>
      </c>
      <c r="F162" s="79">
        <v>155960</v>
      </c>
      <c r="G162" s="79">
        <v>79584062</v>
      </c>
      <c r="H162" s="123">
        <v>1373.6209283353501</v>
      </c>
      <c r="I162" s="124"/>
    </row>
    <row r="163" spans="1:9" ht="25.35" customHeight="1">
      <c r="A163" s="81">
        <v>45761</v>
      </c>
      <c r="B163" s="80">
        <v>16.379999000000002</v>
      </c>
      <c r="C163" s="80">
        <v>17.100000000000001</v>
      </c>
      <c r="D163" s="80">
        <v>16.379999000000002</v>
      </c>
      <c r="E163" s="80">
        <v>17.100000000000001</v>
      </c>
      <c r="F163" s="79">
        <v>67648</v>
      </c>
      <c r="G163" s="79">
        <v>79584062</v>
      </c>
      <c r="H163" s="123">
        <v>1360.88749055891</v>
      </c>
      <c r="I163" s="124"/>
    </row>
    <row r="164" spans="1:9" ht="25.35" customHeight="1">
      <c r="A164" s="81">
        <v>45758</v>
      </c>
      <c r="B164" s="80">
        <v>16.68</v>
      </c>
      <c r="C164" s="80">
        <v>16.860001</v>
      </c>
      <c r="D164" s="80">
        <v>16.32</v>
      </c>
      <c r="E164" s="80">
        <v>16.799999</v>
      </c>
      <c r="F164" s="79">
        <v>105272</v>
      </c>
      <c r="G164" s="79">
        <v>79584062</v>
      </c>
      <c r="H164" s="123">
        <v>1337.01218088218</v>
      </c>
      <c r="I164" s="124"/>
    </row>
    <row r="165" spans="1:9" ht="25.35" customHeight="1">
      <c r="A165" s="81">
        <v>45757</v>
      </c>
      <c r="B165" s="80">
        <v>16.84</v>
      </c>
      <c r="C165" s="80">
        <v>16.860001</v>
      </c>
      <c r="D165" s="80">
        <v>16.219999000000001</v>
      </c>
      <c r="E165" s="80">
        <v>16.66</v>
      </c>
      <c r="F165" s="79">
        <v>200063</v>
      </c>
      <c r="G165" s="79">
        <v>79584062</v>
      </c>
      <c r="H165" s="123">
        <v>1325.87046077644</v>
      </c>
      <c r="I165" s="124"/>
    </row>
    <row r="166" spans="1:9" ht="25.35" customHeight="1">
      <c r="A166" s="81">
        <v>45756</v>
      </c>
      <c r="B166" s="80">
        <v>16.639999</v>
      </c>
      <c r="C166" s="80">
        <v>16.700001</v>
      </c>
      <c r="D166" s="80">
        <v>15.82</v>
      </c>
      <c r="E166" s="80">
        <v>15.98</v>
      </c>
      <c r="F166" s="79">
        <v>164178</v>
      </c>
      <c r="G166" s="79">
        <v>79584062</v>
      </c>
      <c r="H166" s="123">
        <v>1271.75327432931</v>
      </c>
      <c r="I166" s="124"/>
    </row>
    <row r="167" spans="1:9" ht="25.35" customHeight="1">
      <c r="A167" s="81">
        <v>45755</v>
      </c>
      <c r="B167" s="80">
        <v>16.959999</v>
      </c>
      <c r="C167" s="80">
        <v>17.02</v>
      </c>
      <c r="D167" s="80">
        <v>16.799999</v>
      </c>
      <c r="E167" s="80">
        <v>16.860001</v>
      </c>
      <c r="F167" s="79">
        <v>330671</v>
      </c>
      <c r="G167" s="79">
        <v>79584062</v>
      </c>
      <c r="H167" s="123">
        <v>1341.78733389426</v>
      </c>
      <c r="I167" s="124"/>
    </row>
    <row r="168" spans="1:9" ht="25.35" customHeight="1">
      <c r="A168" s="81">
        <v>45754</v>
      </c>
      <c r="B168" s="80">
        <v>17.02</v>
      </c>
      <c r="C168" s="80">
        <v>17.139999</v>
      </c>
      <c r="D168" s="80">
        <v>16.379999000000002</v>
      </c>
      <c r="E168" s="80">
        <v>16.719999000000001</v>
      </c>
      <c r="F168" s="79">
        <v>295721</v>
      </c>
      <c r="G168" s="79">
        <v>79584062</v>
      </c>
      <c r="H168" s="123">
        <v>1330.64546199396</v>
      </c>
      <c r="I168" s="124"/>
    </row>
    <row r="169" spans="1:9" ht="25.35" customHeight="1">
      <c r="A169" s="81">
        <v>45751</v>
      </c>
      <c r="B169" s="80">
        <v>17.82</v>
      </c>
      <c r="C169" s="80">
        <v>17.82</v>
      </c>
      <c r="D169" s="80">
        <v>16.920000000000002</v>
      </c>
      <c r="E169" s="80">
        <v>17</v>
      </c>
      <c r="F169" s="79">
        <v>179484</v>
      </c>
      <c r="G169" s="79">
        <v>79584062</v>
      </c>
      <c r="H169" s="123">
        <v>1352.929054</v>
      </c>
      <c r="I169" s="124"/>
    </row>
    <row r="170" spans="1:9" ht="25.35" customHeight="1">
      <c r="A170" s="81">
        <v>45750</v>
      </c>
      <c r="B170" s="80">
        <v>16.799999</v>
      </c>
      <c r="C170" s="80">
        <v>17.280000999999999</v>
      </c>
      <c r="D170" s="80">
        <v>16.799999</v>
      </c>
      <c r="E170" s="80">
        <v>17.260000000000002</v>
      </c>
      <c r="F170" s="79">
        <v>64709</v>
      </c>
      <c r="G170" s="79">
        <v>79584062</v>
      </c>
      <c r="H170" s="123">
        <v>1373.6209283353501</v>
      </c>
      <c r="I170" s="124"/>
    </row>
    <row r="171" spans="1:9" ht="25.35" customHeight="1">
      <c r="A171" s="81">
        <v>45749</v>
      </c>
      <c r="B171" s="80">
        <v>17</v>
      </c>
      <c r="C171" s="80">
        <v>17.120000999999998</v>
      </c>
      <c r="D171" s="80">
        <v>16.940000999999999</v>
      </c>
      <c r="E171" s="80">
        <v>17.120000999999998</v>
      </c>
      <c r="F171" s="79">
        <v>184251</v>
      </c>
      <c r="G171" s="79">
        <v>79584062</v>
      </c>
      <c r="H171" s="123">
        <v>1362.4792082296001</v>
      </c>
      <c r="I171" s="124"/>
    </row>
    <row r="172" spans="1:9" ht="25.35" customHeight="1">
      <c r="A172" s="81">
        <v>45748</v>
      </c>
      <c r="B172" s="80">
        <v>17.82</v>
      </c>
      <c r="C172" s="80">
        <v>17.82</v>
      </c>
      <c r="D172" s="80">
        <v>17.040001</v>
      </c>
      <c r="E172" s="80">
        <v>17.079999999999998</v>
      </c>
      <c r="F172" s="79">
        <v>38649</v>
      </c>
      <c r="G172" s="79">
        <v>79584062</v>
      </c>
      <c r="H172" s="123">
        <v>1359.29577288822</v>
      </c>
      <c r="I172" s="124"/>
    </row>
    <row r="173" spans="1:9" ht="25.35" customHeight="1">
      <c r="A173" s="81">
        <v>45747</v>
      </c>
      <c r="B173" s="80">
        <v>18</v>
      </c>
      <c r="C173" s="80">
        <v>18</v>
      </c>
      <c r="D173" s="80">
        <v>17.399999999999999</v>
      </c>
      <c r="E173" s="80">
        <v>17.399999999999999</v>
      </c>
      <c r="F173" s="79">
        <v>106182</v>
      </c>
      <c r="G173" s="79">
        <v>79584062</v>
      </c>
      <c r="H173" s="123">
        <v>1384.7626484410901</v>
      </c>
      <c r="I173" s="124"/>
    </row>
    <row r="174" spans="1:9" ht="25.35" customHeight="1">
      <c r="A174" s="81">
        <v>45744</v>
      </c>
      <c r="B174" s="80">
        <v>17.239999999999998</v>
      </c>
      <c r="C174" s="80">
        <v>17.739999999999998</v>
      </c>
      <c r="D174" s="80">
        <v>17.239999999999998</v>
      </c>
      <c r="E174" s="80">
        <v>17.700001</v>
      </c>
      <c r="F174" s="79">
        <v>115927</v>
      </c>
      <c r="G174" s="79">
        <v>79536895</v>
      </c>
      <c r="H174" s="123">
        <v>1407.8031021818299</v>
      </c>
      <c r="I174" s="124"/>
    </row>
    <row r="175" spans="1:9" ht="25.35" customHeight="1">
      <c r="A175" s="81">
        <v>45743</v>
      </c>
      <c r="B175" s="80">
        <v>17.540001</v>
      </c>
      <c r="C175" s="80">
        <v>17.540001</v>
      </c>
      <c r="D175" s="80">
        <v>17.059999000000001</v>
      </c>
      <c r="E175" s="80">
        <v>17.219999000000001</v>
      </c>
      <c r="F175" s="79">
        <v>143096</v>
      </c>
      <c r="G175" s="79">
        <v>79536895</v>
      </c>
      <c r="H175" s="123">
        <v>1369.62527728635</v>
      </c>
      <c r="I175" s="124"/>
    </row>
    <row r="176" spans="1:9" ht="25.35" customHeight="1">
      <c r="A176" s="81">
        <v>45742</v>
      </c>
      <c r="B176" s="80">
        <v>17</v>
      </c>
      <c r="C176" s="80">
        <v>17.299999</v>
      </c>
      <c r="D176" s="80">
        <v>17</v>
      </c>
      <c r="E176" s="80">
        <v>17.16</v>
      </c>
      <c r="F176" s="79">
        <v>81965</v>
      </c>
      <c r="G176" s="79">
        <v>79536895</v>
      </c>
      <c r="H176" s="123">
        <v>1364.8531060636301</v>
      </c>
      <c r="I176" s="124"/>
    </row>
    <row r="177" spans="1:9" ht="25.35" customHeight="1">
      <c r="A177" s="81">
        <v>45741</v>
      </c>
      <c r="B177" s="80">
        <v>17.440000999999999</v>
      </c>
      <c r="C177" s="80">
        <v>17.459999</v>
      </c>
      <c r="D177" s="80">
        <v>17.219999000000001</v>
      </c>
      <c r="E177" s="80">
        <v>17.239999999999998</v>
      </c>
      <c r="F177" s="79">
        <v>57127</v>
      </c>
      <c r="G177" s="79">
        <v>79536895</v>
      </c>
      <c r="H177" s="123">
        <v>1371.2160515954499</v>
      </c>
      <c r="I177" s="124"/>
    </row>
    <row r="178" spans="1:9" ht="25.35" customHeight="1">
      <c r="A178" s="81">
        <v>45740</v>
      </c>
      <c r="B178" s="80">
        <v>17.52</v>
      </c>
      <c r="C178" s="80">
        <v>17.52</v>
      </c>
      <c r="D178" s="80">
        <v>17.34</v>
      </c>
      <c r="E178" s="80">
        <v>17.360001</v>
      </c>
      <c r="F178" s="79">
        <v>49055</v>
      </c>
      <c r="G178" s="79">
        <v>79536895</v>
      </c>
      <c r="H178" s="123">
        <v>1380.7605457454699</v>
      </c>
      <c r="I178" s="124"/>
    </row>
    <row r="179" spans="1:9" ht="25.35" customHeight="1">
      <c r="A179" s="81">
        <v>45737</v>
      </c>
      <c r="B179" s="80">
        <v>17.559999000000001</v>
      </c>
      <c r="C179" s="80">
        <v>17.559999000000001</v>
      </c>
      <c r="D179" s="80">
        <v>17.379999000000002</v>
      </c>
      <c r="E179" s="80">
        <v>17.48</v>
      </c>
      <c r="F179" s="79">
        <v>623915</v>
      </c>
      <c r="G179" s="79">
        <v>79536895</v>
      </c>
      <c r="H179" s="123">
        <v>1390.3048881909001</v>
      </c>
      <c r="I179" s="124"/>
    </row>
    <row r="180" spans="1:9" ht="25.35" customHeight="1">
      <c r="A180" s="81">
        <v>45736</v>
      </c>
      <c r="B180" s="80">
        <v>17.940000999999999</v>
      </c>
      <c r="C180" s="80">
        <v>17.940000999999999</v>
      </c>
      <c r="D180" s="80">
        <v>17.48</v>
      </c>
      <c r="E180" s="80">
        <v>17.579999999999998</v>
      </c>
      <c r="F180" s="79">
        <v>117891</v>
      </c>
      <c r="G180" s="79">
        <v>79536895</v>
      </c>
      <c r="H180" s="123">
        <v>1398.2586080318199</v>
      </c>
      <c r="I180" s="124"/>
    </row>
    <row r="181" spans="1:9" ht="25.35" customHeight="1">
      <c r="A181" s="81">
        <v>45735</v>
      </c>
      <c r="B181" s="80">
        <v>17.100000000000001</v>
      </c>
      <c r="C181" s="80">
        <v>17.600000000000001</v>
      </c>
      <c r="D181" s="80">
        <v>17.100000000000001</v>
      </c>
      <c r="E181" s="80">
        <v>17.540001</v>
      </c>
      <c r="F181" s="79">
        <v>121068</v>
      </c>
      <c r="G181" s="79">
        <v>79536895</v>
      </c>
      <c r="H181" s="123">
        <v>1395.0772111182</v>
      </c>
      <c r="I181" s="124"/>
    </row>
    <row r="182" spans="1:9" ht="25.35" customHeight="1">
      <c r="A182" s="81">
        <v>45734</v>
      </c>
      <c r="B182" s="80">
        <v>17.18</v>
      </c>
      <c r="C182" s="80">
        <v>17.579999999999998</v>
      </c>
      <c r="D182" s="80">
        <v>17.120000999999998</v>
      </c>
      <c r="E182" s="80">
        <v>17.540001</v>
      </c>
      <c r="F182" s="79">
        <v>89105</v>
      </c>
      <c r="G182" s="79">
        <v>79536895</v>
      </c>
      <c r="H182" s="123">
        <v>1395.0772111182</v>
      </c>
      <c r="I182" s="124"/>
    </row>
    <row r="183" spans="1:9" ht="25.35" customHeight="1">
      <c r="A183" s="81">
        <v>45733</v>
      </c>
      <c r="B183" s="80">
        <v>17.600000000000001</v>
      </c>
      <c r="C183" s="80">
        <v>17.600000000000001</v>
      </c>
      <c r="D183" s="80">
        <v>17.040001</v>
      </c>
      <c r="E183" s="80">
        <v>17.139999</v>
      </c>
      <c r="F183" s="79">
        <v>97498</v>
      </c>
      <c r="G183" s="79">
        <v>79536895</v>
      </c>
      <c r="H183" s="123">
        <v>1363.2623317545299</v>
      </c>
      <c r="I183" s="124"/>
    </row>
    <row r="184" spans="1:9" ht="25.35" customHeight="1">
      <c r="A184" s="81">
        <v>45730</v>
      </c>
      <c r="B184" s="80">
        <v>17.280000999999999</v>
      </c>
      <c r="C184" s="80">
        <v>17.360001</v>
      </c>
      <c r="D184" s="80">
        <v>17.120000999999998</v>
      </c>
      <c r="E184" s="80">
        <v>17.280000999999999</v>
      </c>
      <c r="F184" s="79">
        <v>85551</v>
      </c>
      <c r="G184" s="79">
        <v>79536895</v>
      </c>
      <c r="H184" s="123">
        <v>1374.3976002136501</v>
      </c>
      <c r="I184" s="124"/>
    </row>
    <row r="185" spans="1:9" ht="25.35" customHeight="1">
      <c r="A185" s="81">
        <v>45729</v>
      </c>
      <c r="B185" s="80">
        <v>16.700001</v>
      </c>
      <c r="C185" s="80">
        <v>17.299999</v>
      </c>
      <c r="D185" s="80">
        <v>16.700001</v>
      </c>
      <c r="E185" s="80">
        <v>17.18</v>
      </c>
      <c r="F185" s="79">
        <v>70970</v>
      </c>
      <c r="G185" s="79">
        <v>79536895</v>
      </c>
      <c r="H185" s="123">
        <v>1366.4438803727301</v>
      </c>
      <c r="I185" s="124"/>
    </row>
    <row r="186" spans="1:9" ht="25.35" customHeight="1">
      <c r="A186" s="81">
        <v>45728</v>
      </c>
      <c r="B186" s="80">
        <v>17.100000000000001</v>
      </c>
      <c r="C186" s="80">
        <v>17.120000999999998</v>
      </c>
      <c r="D186" s="80">
        <v>16.899999999999999</v>
      </c>
      <c r="E186" s="80">
        <v>17.120000999999998</v>
      </c>
      <c r="F186" s="79">
        <v>64937</v>
      </c>
      <c r="G186" s="79">
        <v>79536895</v>
      </c>
      <c r="H186" s="123">
        <v>1361.67170915002</v>
      </c>
      <c r="I186" s="124"/>
    </row>
    <row r="187" spans="1:9" ht="25.35" customHeight="1">
      <c r="A187" s="81">
        <v>45727</v>
      </c>
      <c r="B187" s="80">
        <v>17.239999999999998</v>
      </c>
      <c r="C187" s="80">
        <v>17.260000000000002</v>
      </c>
      <c r="D187" s="80">
        <v>16.899999999999999</v>
      </c>
      <c r="E187" s="80">
        <v>16.920000000000002</v>
      </c>
      <c r="F187" s="79">
        <v>69285</v>
      </c>
      <c r="G187" s="79">
        <v>79536895</v>
      </c>
      <c r="H187" s="123">
        <v>1345.7642694681799</v>
      </c>
      <c r="I187" s="124"/>
    </row>
    <row r="188" spans="1:9" ht="25.35" customHeight="1">
      <c r="A188" s="81">
        <v>45726</v>
      </c>
      <c r="B188" s="80">
        <v>17.200001</v>
      </c>
      <c r="C188" s="80">
        <v>17.260000000000002</v>
      </c>
      <c r="D188" s="80">
        <v>17</v>
      </c>
      <c r="E188" s="80">
        <v>17.079999999999998</v>
      </c>
      <c r="F188" s="79">
        <v>60043</v>
      </c>
      <c r="G188" s="79">
        <v>79536895</v>
      </c>
      <c r="H188" s="123">
        <v>1358.49016053182</v>
      </c>
      <c r="I188" s="124"/>
    </row>
    <row r="189" spans="1:9" ht="25.35" customHeight="1">
      <c r="A189" s="81">
        <v>45723</v>
      </c>
      <c r="B189" s="80">
        <v>16.780000999999999</v>
      </c>
      <c r="C189" s="80">
        <v>17.040001</v>
      </c>
      <c r="D189" s="80">
        <v>16.780000999999999</v>
      </c>
      <c r="E189" s="80">
        <v>17.040001</v>
      </c>
      <c r="F189" s="79">
        <v>54510</v>
      </c>
      <c r="G189" s="79">
        <v>79536895</v>
      </c>
      <c r="H189" s="123">
        <v>1355.3087636181999</v>
      </c>
      <c r="I189" s="124"/>
    </row>
    <row r="190" spans="1:9" ht="25.35" customHeight="1">
      <c r="A190" s="81">
        <v>45722</v>
      </c>
      <c r="B190" s="80">
        <v>16.860001</v>
      </c>
      <c r="C190" s="80">
        <v>16.920000000000002</v>
      </c>
      <c r="D190" s="80">
        <v>16.799999</v>
      </c>
      <c r="E190" s="80">
        <v>16.860001</v>
      </c>
      <c r="F190" s="79">
        <v>83549</v>
      </c>
      <c r="G190" s="79">
        <v>79536895</v>
      </c>
      <c r="H190" s="123">
        <v>1340.9920982454701</v>
      </c>
      <c r="I190" s="124"/>
    </row>
    <row r="191" spans="1:9" ht="25.35" customHeight="1">
      <c r="A191" s="81">
        <v>45721</v>
      </c>
      <c r="B191" s="80">
        <v>17.02</v>
      </c>
      <c r="C191" s="80">
        <v>17.059999000000001</v>
      </c>
      <c r="D191" s="80">
        <v>16.84</v>
      </c>
      <c r="E191" s="80">
        <v>16.899999999999999</v>
      </c>
      <c r="F191" s="79">
        <v>69671</v>
      </c>
      <c r="G191" s="79">
        <v>79536895</v>
      </c>
      <c r="H191" s="123">
        <v>1344.1734951590799</v>
      </c>
      <c r="I191" s="124"/>
    </row>
    <row r="192" spans="1:9" ht="25.35" customHeight="1">
      <c r="A192" s="81">
        <v>45720</v>
      </c>
      <c r="B192" s="80">
        <v>16.879999000000002</v>
      </c>
      <c r="C192" s="80">
        <v>17.040001</v>
      </c>
      <c r="D192" s="80">
        <v>16.879999000000002</v>
      </c>
      <c r="E192" s="80">
        <v>16.940000999999999</v>
      </c>
      <c r="F192" s="79">
        <v>112858</v>
      </c>
      <c r="G192" s="79">
        <v>79536895</v>
      </c>
      <c r="H192" s="123">
        <v>1347.3550437772899</v>
      </c>
      <c r="I192" s="124"/>
    </row>
    <row r="193" spans="1:9" ht="25.35" customHeight="1">
      <c r="A193" s="81">
        <v>45719</v>
      </c>
      <c r="B193" s="80">
        <v>17.299999</v>
      </c>
      <c r="C193" s="80">
        <v>17.299999</v>
      </c>
      <c r="D193" s="80">
        <v>16.899999999999999</v>
      </c>
      <c r="E193" s="80">
        <v>16.98</v>
      </c>
      <c r="F193" s="79">
        <v>307959</v>
      </c>
      <c r="G193" s="79">
        <v>79536895</v>
      </c>
      <c r="H193" s="123">
        <v>1350.5364406909</v>
      </c>
      <c r="I193" s="124"/>
    </row>
    <row r="194" spans="1:9" ht="25.35" customHeight="1">
      <c r="A194" s="81">
        <v>45716</v>
      </c>
      <c r="B194" s="80">
        <v>16.799999</v>
      </c>
      <c r="C194" s="80">
        <v>17</v>
      </c>
      <c r="D194" s="80">
        <v>16.799999</v>
      </c>
      <c r="E194" s="80">
        <v>16.899999999999999</v>
      </c>
      <c r="F194" s="79">
        <v>382087</v>
      </c>
      <c r="G194" s="79">
        <v>79536895</v>
      </c>
      <c r="H194" s="123">
        <v>1344.1734951590799</v>
      </c>
      <c r="I194" s="124"/>
    </row>
    <row r="195" spans="1:9" ht="25.35" customHeight="1">
      <c r="A195" s="81">
        <v>45715</v>
      </c>
      <c r="B195" s="80">
        <v>17.379999000000002</v>
      </c>
      <c r="C195" s="80">
        <v>17.379999000000002</v>
      </c>
      <c r="D195" s="80">
        <v>16.940000999999999</v>
      </c>
      <c r="E195" s="80">
        <v>16.98</v>
      </c>
      <c r="F195" s="79">
        <v>44122</v>
      </c>
      <c r="G195" s="79">
        <v>79497755</v>
      </c>
      <c r="H195" s="123">
        <v>1349.8718435088199</v>
      </c>
      <c r="I195" s="124"/>
    </row>
    <row r="196" spans="1:9" ht="25.35" customHeight="1">
      <c r="A196" s="81">
        <v>45714</v>
      </c>
      <c r="B196" s="80">
        <v>16.799999</v>
      </c>
      <c r="C196" s="80">
        <v>17.079999999999998</v>
      </c>
      <c r="D196" s="80">
        <v>16.799999</v>
      </c>
      <c r="E196" s="80">
        <v>17.079999999999998</v>
      </c>
      <c r="F196" s="79">
        <v>93542</v>
      </c>
      <c r="G196" s="79">
        <v>79497755</v>
      </c>
      <c r="H196" s="123">
        <v>1357.8216493348</v>
      </c>
      <c r="I196" s="124"/>
    </row>
    <row r="197" spans="1:9" ht="25.35" customHeight="1">
      <c r="A197" s="81">
        <v>45713</v>
      </c>
      <c r="B197" s="80">
        <v>17.079999999999998</v>
      </c>
      <c r="C197" s="80">
        <v>17.100000000000001</v>
      </c>
      <c r="D197" s="80">
        <v>16.879999000000002</v>
      </c>
      <c r="E197" s="80">
        <v>16.940000999999999</v>
      </c>
      <c r="F197" s="79">
        <v>98748</v>
      </c>
      <c r="G197" s="79">
        <v>79497755</v>
      </c>
      <c r="H197" s="123">
        <v>1346.6920121563801</v>
      </c>
      <c r="I197" s="124"/>
    </row>
    <row r="198" spans="1:9" ht="25.35" customHeight="1">
      <c r="A198" s="81">
        <v>45712</v>
      </c>
      <c r="B198" s="80">
        <v>16.799999</v>
      </c>
      <c r="C198" s="80">
        <v>17.139999</v>
      </c>
      <c r="D198" s="80">
        <v>16.799999</v>
      </c>
      <c r="E198" s="80">
        <v>16.959999</v>
      </c>
      <c r="F198" s="79">
        <v>234639</v>
      </c>
      <c r="G198" s="79">
        <v>79497755</v>
      </c>
      <c r="H198" s="123">
        <v>1348.2818520176299</v>
      </c>
      <c r="I198" s="124"/>
    </row>
    <row r="199" spans="1:9" ht="25.35" customHeight="1">
      <c r="A199" s="81">
        <v>45709</v>
      </c>
      <c r="B199" s="80">
        <v>16.639999</v>
      </c>
      <c r="C199" s="80">
        <v>17.02</v>
      </c>
      <c r="D199" s="80">
        <v>16.639999</v>
      </c>
      <c r="E199" s="80">
        <v>16.940000999999999</v>
      </c>
      <c r="F199" s="79">
        <v>51665</v>
      </c>
      <c r="G199" s="79">
        <v>79497755</v>
      </c>
      <c r="H199" s="123">
        <v>1346.6920121563801</v>
      </c>
      <c r="I199" s="124"/>
    </row>
    <row r="200" spans="1:9" ht="25.35" customHeight="1">
      <c r="A200" s="81">
        <v>45708</v>
      </c>
      <c r="B200" s="80">
        <v>17</v>
      </c>
      <c r="C200" s="80">
        <v>17.02</v>
      </c>
      <c r="D200" s="80">
        <v>16.799999</v>
      </c>
      <c r="E200" s="80">
        <v>16.799999</v>
      </c>
      <c r="F200" s="79">
        <v>28465</v>
      </c>
      <c r="G200" s="79">
        <v>79497755</v>
      </c>
      <c r="H200" s="123">
        <v>1335.5622233480301</v>
      </c>
      <c r="I200" s="124"/>
    </row>
    <row r="201" spans="1:9" ht="25.35" customHeight="1">
      <c r="A201" s="81">
        <v>45707</v>
      </c>
      <c r="B201" s="80">
        <v>16.719999000000001</v>
      </c>
      <c r="C201" s="80">
        <v>17.059999000000001</v>
      </c>
      <c r="D201" s="80">
        <v>16.719999000000001</v>
      </c>
      <c r="E201" s="80">
        <v>16.98</v>
      </c>
      <c r="F201" s="79">
        <v>65774</v>
      </c>
      <c r="G201" s="79">
        <v>79497755</v>
      </c>
      <c r="H201" s="123">
        <v>1349.8718435088199</v>
      </c>
      <c r="I201" s="124"/>
    </row>
    <row r="202" spans="1:9" ht="25.35" customHeight="1">
      <c r="A202" s="81">
        <v>45706</v>
      </c>
      <c r="B202" s="80">
        <v>17.100000000000001</v>
      </c>
      <c r="C202" s="80">
        <v>17.100000000000001</v>
      </c>
      <c r="D202" s="80">
        <v>16.959999</v>
      </c>
      <c r="E202" s="80">
        <v>17.040001</v>
      </c>
      <c r="F202" s="79">
        <v>70671</v>
      </c>
      <c r="G202" s="79">
        <v>79497755</v>
      </c>
      <c r="H202" s="123">
        <v>1354.64181798237</v>
      </c>
      <c r="I202" s="124"/>
    </row>
    <row r="203" spans="1:9" ht="25.35" customHeight="1">
      <c r="A203" s="81">
        <v>45705</v>
      </c>
      <c r="B203" s="80">
        <v>17.360001</v>
      </c>
      <c r="C203" s="80">
        <v>17.360001</v>
      </c>
      <c r="D203" s="80">
        <v>16.959999</v>
      </c>
      <c r="E203" s="80">
        <v>17.059999000000001</v>
      </c>
      <c r="F203" s="79">
        <v>70251</v>
      </c>
      <c r="G203" s="79">
        <v>79497755</v>
      </c>
      <c r="H203" s="123">
        <v>1356.23165784362</v>
      </c>
      <c r="I203" s="124"/>
    </row>
    <row r="204" spans="1:9" ht="25.35" customHeight="1">
      <c r="A204" s="81">
        <v>45702</v>
      </c>
      <c r="B204" s="80">
        <v>17.100000000000001</v>
      </c>
      <c r="C204" s="80">
        <v>17.100000000000001</v>
      </c>
      <c r="D204" s="80">
        <v>16.700001</v>
      </c>
      <c r="E204" s="80">
        <v>16.920000000000002</v>
      </c>
      <c r="F204" s="79">
        <v>51242</v>
      </c>
      <c r="G204" s="79">
        <v>79497755</v>
      </c>
      <c r="H204" s="123">
        <v>1345.1020206651999</v>
      </c>
      <c r="I204" s="124"/>
    </row>
    <row r="205" spans="1:9" ht="25.35" customHeight="1">
      <c r="A205" s="81">
        <v>45701</v>
      </c>
      <c r="B205" s="80">
        <v>17.100000000000001</v>
      </c>
      <c r="C205" s="80">
        <v>17.219999000000001</v>
      </c>
      <c r="D205" s="80">
        <v>16.920000000000002</v>
      </c>
      <c r="E205" s="80">
        <v>16.940000999999999</v>
      </c>
      <c r="F205" s="79">
        <v>63084</v>
      </c>
      <c r="G205" s="79">
        <v>79497755</v>
      </c>
      <c r="H205" s="123">
        <v>1346.6920121563801</v>
      </c>
      <c r="I205" s="124"/>
    </row>
    <row r="206" spans="1:9" ht="25.35" customHeight="1">
      <c r="A206" s="81">
        <v>45700</v>
      </c>
      <c r="B206" s="80">
        <v>17.48</v>
      </c>
      <c r="C206" s="80">
        <v>17.48</v>
      </c>
      <c r="D206" s="80">
        <v>17.16</v>
      </c>
      <c r="E206" s="80">
        <v>17.18</v>
      </c>
      <c r="F206" s="79">
        <v>104812</v>
      </c>
      <c r="G206" s="79">
        <v>79497755</v>
      </c>
      <c r="H206" s="123">
        <v>1365.7714551607901</v>
      </c>
      <c r="I206" s="124"/>
    </row>
    <row r="207" spans="1:9" ht="25.35" customHeight="1">
      <c r="A207" s="81">
        <v>45699</v>
      </c>
      <c r="B207" s="80">
        <v>17.84</v>
      </c>
      <c r="C207" s="80">
        <v>17.84</v>
      </c>
      <c r="D207" s="80">
        <v>17.260000000000002</v>
      </c>
      <c r="E207" s="80">
        <v>17.260000000000002</v>
      </c>
      <c r="F207" s="79">
        <v>61880</v>
      </c>
      <c r="G207" s="79">
        <v>79497755</v>
      </c>
      <c r="H207" s="123">
        <v>1372.13126949559</v>
      </c>
      <c r="I207" s="124"/>
    </row>
    <row r="208" spans="1:9" ht="25.35" customHeight="1">
      <c r="A208" s="81">
        <v>45698</v>
      </c>
      <c r="B208" s="80">
        <v>17.059999000000001</v>
      </c>
      <c r="C208" s="80">
        <v>17.559999000000001</v>
      </c>
      <c r="D208" s="80">
        <v>17.059999000000001</v>
      </c>
      <c r="E208" s="80">
        <v>17.399999999999999</v>
      </c>
      <c r="F208" s="79">
        <v>56414</v>
      </c>
      <c r="G208" s="79">
        <v>79497755</v>
      </c>
      <c r="H208" s="123">
        <v>1383.2609066740099</v>
      </c>
      <c r="I208" s="124"/>
    </row>
    <row r="209" spans="1:9" ht="25.35" customHeight="1">
      <c r="A209" s="81">
        <v>45695</v>
      </c>
      <c r="B209" s="80">
        <v>17.360001</v>
      </c>
      <c r="C209" s="80">
        <v>17.360001</v>
      </c>
      <c r="D209" s="80">
        <v>17.079999999999998</v>
      </c>
      <c r="E209" s="80">
        <v>17.16</v>
      </c>
      <c r="F209" s="79">
        <v>211652</v>
      </c>
      <c r="G209" s="79">
        <v>79497755</v>
      </c>
      <c r="H209" s="123">
        <v>1364.1814636696099</v>
      </c>
      <c r="I209" s="124"/>
    </row>
    <row r="210" spans="1:9" ht="25.35" customHeight="1">
      <c r="A210" s="81">
        <v>45694</v>
      </c>
      <c r="B210" s="80">
        <v>17</v>
      </c>
      <c r="C210" s="80">
        <v>17.32</v>
      </c>
      <c r="D210" s="80">
        <v>16.84</v>
      </c>
      <c r="E210" s="80">
        <v>17.059999000000001</v>
      </c>
      <c r="F210" s="79">
        <v>72774</v>
      </c>
      <c r="G210" s="79">
        <v>79497755</v>
      </c>
      <c r="H210" s="123">
        <v>1356.23165784362</v>
      </c>
      <c r="I210" s="124"/>
    </row>
    <row r="211" spans="1:9" ht="25.35" customHeight="1">
      <c r="A211" s="81">
        <v>45693</v>
      </c>
      <c r="B211" s="80">
        <v>17</v>
      </c>
      <c r="C211" s="80">
        <v>17</v>
      </c>
      <c r="D211" s="80">
        <v>16.600000000000001</v>
      </c>
      <c r="E211" s="80">
        <v>16.879999000000002</v>
      </c>
      <c r="F211" s="79">
        <v>125985</v>
      </c>
      <c r="G211" s="79">
        <v>79497755</v>
      </c>
      <c r="H211" s="123">
        <v>1341.92203768283</v>
      </c>
      <c r="I211" s="124"/>
    </row>
    <row r="212" spans="1:9" ht="25.35" customHeight="1">
      <c r="A212" s="81">
        <v>45692</v>
      </c>
      <c r="B212" s="80">
        <v>16.440000999999999</v>
      </c>
      <c r="C212" s="80">
        <v>16.700001</v>
      </c>
      <c r="D212" s="80">
        <v>16.440000999999999</v>
      </c>
      <c r="E212" s="80">
        <v>16.66</v>
      </c>
      <c r="F212" s="79">
        <v>62223</v>
      </c>
      <c r="G212" s="79">
        <v>79497755</v>
      </c>
      <c r="H212" s="123">
        <v>1324.43258616961</v>
      </c>
      <c r="I212" s="124"/>
    </row>
    <row r="213" spans="1:9" ht="25.35" customHeight="1">
      <c r="A213" s="81">
        <v>45691</v>
      </c>
      <c r="B213" s="80">
        <v>17.079999999999998</v>
      </c>
      <c r="C213" s="80">
        <v>17.079999999999998</v>
      </c>
      <c r="D213" s="80">
        <v>16.34</v>
      </c>
      <c r="E213" s="80">
        <v>16.68</v>
      </c>
      <c r="F213" s="79">
        <v>74274</v>
      </c>
      <c r="G213" s="79">
        <v>79497755</v>
      </c>
      <c r="H213" s="123">
        <v>1326.0225776607899</v>
      </c>
      <c r="I213" s="124"/>
    </row>
    <row r="214" spans="1:9" ht="25.35" customHeight="1">
      <c r="A214" s="81">
        <v>45688</v>
      </c>
      <c r="B214" s="80">
        <v>16.68</v>
      </c>
      <c r="C214" s="80">
        <v>16.799999</v>
      </c>
      <c r="D214" s="80">
        <v>16.639999</v>
      </c>
      <c r="E214" s="80">
        <v>16.719999000000001</v>
      </c>
      <c r="F214" s="79">
        <v>107039</v>
      </c>
      <c r="G214" s="79">
        <v>79497755</v>
      </c>
      <c r="H214" s="123">
        <v>1329.2024090132199</v>
      </c>
      <c r="I214" s="124"/>
    </row>
    <row r="215" spans="1:9" ht="25.35" customHeight="1">
      <c r="A215" s="81">
        <v>45687</v>
      </c>
      <c r="B215" s="80">
        <v>16.780000999999999</v>
      </c>
      <c r="C215" s="80">
        <v>16.780000999999999</v>
      </c>
      <c r="D215" s="80">
        <v>16.48</v>
      </c>
      <c r="E215" s="80">
        <v>16.739999999999998</v>
      </c>
      <c r="F215" s="79">
        <v>53738</v>
      </c>
      <c r="G215" s="79">
        <v>79452915</v>
      </c>
      <c r="H215" s="123">
        <v>1330.04177891467</v>
      </c>
      <c r="I215" s="124"/>
    </row>
    <row r="216" spans="1:9" ht="25.35" customHeight="1">
      <c r="A216" s="81">
        <v>45686</v>
      </c>
      <c r="B216" s="80">
        <v>16.299999</v>
      </c>
      <c r="C216" s="80">
        <v>16.540001</v>
      </c>
      <c r="D216" s="80">
        <v>16.280000999999999</v>
      </c>
      <c r="E216" s="80">
        <v>16.440000999999999</v>
      </c>
      <c r="F216" s="79">
        <v>62543</v>
      </c>
      <c r="G216" s="79">
        <v>79452915</v>
      </c>
      <c r="H216" s="123">
        <v>1306.20596503243</v>
      </c>
      <c r="I216" s="124"/>
    </row>
    <row r="217" spans="1:9" ht="25.35" customHeight="1">
      <c r="A217" s="81">
        <v>45685</v>
      </c>
      <c r="B217" s="80">
        <v>16.700001</v>
      </c>
      <c r="C217" s="80">
        <v>16.700001</v>
      </c>
      <c r="D217" s="80">
        <v>16.299999</v>
      </c>
      <c r="E217" s="80">
        <v>16.360001</v>
      </c>
      <c r="F217" s="79">
        <v>52913</v>
      </c>
      <c r="G217" s="79">
        <v>79452915</v>
      </c>
      <c r="H217" s="123">
        <v>1299.84973789421</v>
      </c>
      <c r="I217" s="124"/>
    </row>
    <row r="218" spans="1:9" ht="25.35" customHeight="1">
      <c r="A218" s="81">
        <v>45684</v>
      </c>
      <c r="B218" s="80">
        <v>16.100000000000001</v>
      </c>
      <c r="C218" s="80">
        <v>16.420000000000002</v>
      </c>
      <c r="D218" s="80">
        <v>16.100000000000001</v>
      </c>
      <c r="E218" s="80">
        <v>16.360001</v>
      </c>
      <c r="F218" s="79">
        <v>51725</v>
      </c>
      <c r="G218" s="79">
        <v>79452915</v>
      </c>
      <c r="H218" s="123">
        <v>1299.84973789421</v>
      </c>
      <c r="I218" s="124"/>
    </row>
    <row r="219" spans="1:9" ht="25.35" customHeight="1">
      <c r="A219" s="81">
        <v>45681</v>
      </c>
      <c r="B219" s="80">
        <v>16.16</v>
      </c>
      <c r="C219" s="80">
        <v>16.360001</v>
      </c>
      <c r="D219" s="80">
        <v>16.16</v>
      </c>
      <c r="E219" s="80">
        <v>16.299999</v>
      </c>
      <c r="F219" s="79">
        <v>57071</v>
      </c>
      <c r="G219" s="79">
        <v>79452915</v>
      </c>
      <c r="H219" s="123">
        <v>1295.0824538822401</v>
      </c>
      <c r="I219" s="124"/>
    </row>
    <row r="220" spans="1:9" ht="25.35" customHeight="1">
      <c r="A220" s="81">
        <v>45680</v>
      </c>
      <c r="B220" s="80">
        <v>16.719999000000001</v>
      </c>
      <c r="C220" s="80">
        <v>16.719999000000001</v>
      </c>
      <c r="D220" s="80">
        <v>15.92</v>
      </c>
      <c r="E220" s="80">
        <v>16.16</v>
      </c>
      <c r="F220" s="79">
        <v>170238</v>
      </c>
      <c r="G220" s="79">
        <v>79452915</v>
      </c>
      <c r="H220" s="123">
        <v>1283.9590942764501</v>
      </c>
      <c r="I220" s="124"/>
    </row>
    <row r="221" spans="1:9" ht="25.35" customHeight="1">
      <c r="A221" s="81">
        <v>45679</v>
      </c>
      <c r="B221" s="80">
        <v>16.420000000000002</v>
      </c>
      <c r="C221" s="80">
        <v>16.739999999999998</v>
      </c>
      <c r="D221" s="80">
        <v>16.299999</v>
      </c>
      <c r="E221" s="80">
        <v>16.360001</v>
      </c>
      <c r="F221" s="79">
        <v>74550</v>
      </c>
      <c r="G221" s="79">
        <v>79452915</v>
      </c>
      <c r="H221" s="123">
        <v>1299.84973789421</v>
      </c>
      <c r="I221" s="124"/>
    </row>
    <row r="222" spans="1:9" ht="25.35" customHeight="1">
      <c r="A222" s="81">
        <v>45678</v>
      </c>
      <c r="B222" s="80">
        <v>16.700001</v>
      </c>
      <c r="C222" s="80">
        <v>17.139999</v>
      </c>
      <c r="D222" s="80">
        <v>16.639999</v>
      </c>
      <c r="E222" s="80">
        <v>16.639999</v>
      </c>
      <c r="F222" s="79">
        <v>76975</v>
      </c>
      <c r="G222" s="79">
        <v>79452915</v>
      </c>
      <c r="H222" s="123">
        <v>1322.09645710579</v>
      </c>
      <c r="I222" s="124"/>
    </row>
    <row r="223" spans="1:9" ht="25.35" customHeight="1">
      <c r="A223" s="81">
        <v>45677</v>
      </c>
      <c r="B223" s="80">
        <v>17.16</v>
      </c>
      <c r="C223" s="80">
        <v>17.200001</v>
      </c>
      <c r="D223" s="80">
        <v>16.760000000000002</v>
      </c>
      <c r="E223" s="80">
        <v>16.860001</v>
      </c>
      <c r="F223" s="79">
        <v>51361</v>
      </c>
      <c r="G223" s="79">
        <v>79452915</v>
      </c>
      <c r="H223" s="123">
        <v>1339.5761953942099</v>
      </c>
      <c r="I223" s="124"/>
    </row>
    <row r="224" spans="1:9" ht="25.35" customHeight="1">
      <c r="A224" s="81">
        <v>45674</v>
      </c>
      <c r="B224" s="80">
        <v>16.719999000000001</v>
      </c>
      <c r="C224" s="80">
        <v>17.200001</v>
      </c>
      <c r="D224" s="80">
        <v>16.719999000000001</v>
      </c>
      <c r="E224" s="80">
        <v>17.040001</v>
      </c>
      <c r="F224" s="79">
        <v>55733</v>
      </c>
      <c r="G224" s="79">
        <v>79452915</v>
      </c>
      <c r="H224" s="123">
        <v>1353.8777443413201</v>
      </c>
      <c r="I224" s="124"/>
    </row>
    <row r="225" spans="1:9" ht="25.35" customHeight="1">
      <c r="A225" s="81">
        <v>45673</v>
      </c>
      <c r="B225" s="80">
        <v>16.84</v>
      </c>
      <c r="C225" s="80">
        <v>17.120000999999998</v>
      </c>
      <c r="D225" s="80">
        <v>16.84</v>
      </c>
      <c r="E225" s="80">
        <v>17.100000000000001</v>
      </c>
      <c r="F225" s="79">
        <v>51657</v>
      </c>
      <c r="G225" s="79">
        <v>79452915</v>
      </c>
      <c r="H225" s="123">
        <v>1358.6448768088801</v>
      </c>
      <c r="I225" s="124"/>
    </row>
    <row r="226" spans="1:9" ht="25.35" customHeight="1">
      <c r="A226" s="81">
        <v>45672</v>
      </c>
      <c r="B226" s="80">
        <v>16.52</v>
      </c>
      <c r="C226" s="80">
        <v>17.399999999999999</v>
      </c>
      <c r="D226" s="80">
        <v>16.52</v>
      </c>
      <c r="E226" s="80">
        <v>16.879999000000002</v>
      </c>
      <c r="F226" s="79">
        <v>153347</v>
      </c>
      <c r="G226" s="79">
        <v>79452915</v>
      </c>
      <c r="H226" s="123">
        <v>1341.16513852046</v>
      </c>
      <c r="I226" s="124"/>
    </row>
    <row r="227" spans="1:9" ht="25.35" customHeight="1">
      <c r="A227" s="81">
        <v>45671</v>
      </c>
      <c r="B227" s="80">
        <v>16.399999999999999</v>
      </c>
      <c r="C227" s="80">
        <v>16.52</v>
      </c>
      <c r="D227" s="80">
        <v>16.280000999999999</v>
      </c>
      <c r="E227" s="80">
        <v>16.379999000000002</v>
      </c>
      <c r="F227" s="79">
        <v>68132</v>
      </c>
      <c r="G227" s="79">
        <v>79452915</v>
      </c>
      <c r="H227" s="123">
        <v>1301.4386810204601</v>
      </c>
      <c r="I227" s="124"/>
    </row>
    <row r="228" spans="1:9" ht="25.35" customHeight="1">
      <c r="A228" s="81">
        <v>45670</v>
      </c>
      <c r="B228" s="80">
        <v>16.299999</v>
      </c>
      <c r="C228" s="80">
        <v>16.5</v>
      </c>
      <c r="D228" s="80">
        <v>16.260000000000002</v>
      </c>
      <c r="E228" s="80">
        <v>16.360001</v>
      </c>
      <c r="F228" s="79">
        <v>110024</v>
      </c>
      <c r="G228" s="79">
        <v>79452915</v>
      </c>
      <c r="H228" s="123">
        <v>1299.84973789421</v>
      </c>
      <c r="I228" s="124"/>
    </row>
    <row r="229" spans="1:9" ht="25.35" customHeight="1">
      <c r="A229" s="81">
        <v>45667</v>
      </c>
      <c r="B229" s="80">
        <v>16.600000000000001</v>
      </c>
      <c r="C229" s="80">
        <v>16.639999</v>
      </c>
      <c r="D229" s="80">
        <v>16.239999999999998</v>
      </c>
      <c r="E229" s="80">
        <v>16.299999</v>
      </c>
      <c r="F229" s="79">
        <v>70663</v>
      </c>
      <c r="G229" s="79">
        <v>79452915</v>
      </c>
      <c r="H229" s="123">
        <v>1295.0824538822401</v>
      </c>
      <c r="I229" s="124"/>
    </row>
    <row r="230" spans="1:9" ht="25.35" customHeight="1">
      <c r="A230" s="81">
        <v>45666</v>
      </c>
      <c r="B230" s="80">
        <v>16.620000999999998</v>
      </c>
      <c r="C230" s="80">
        <v>16.639999</v>
      </c>
      <c r="D230" s="80">
        <v>16.260000000000002</v>
      </c>
      <c r="E230" s="80">
        <v>16.639999</v>
      </c>
      <c r="F230" s="79">
        <v>204142</v>
      </c>
      <c r="G230" s="79">
        <v>79452915</v>
      </c>
      <c r="H230" s="123">
        <v>1322.09645710579</v>
      </c>
      <c r="I230" s="124"/>
    </row>
    <row r="231" spans="1:9" ht="25.35" customHeight="1">
      <c r="A231" s="81">
        <v>45665</v>
      </c>
      <c r="B231" s="80">
        <v>17.079999999999998</v>
      </c>
      <c r="C231" s="80">
        <v>17.079999999999998</v>
      </c>
      <c r="D231" s="80">
        <v>16.52</v>
      </c>
      <c r="E231" s="80">
        <v>16.579999999999998</v>
      </c>
      <c r="F231" s="79">
        <v>78605</v>
      </c>
      <c r="G231" s="79">
        <v>79452915</v>
      </c>
      <c r="H231" s="123">
        <v>1317.32932463822</v>
      </c>
      <c r="I231" s="124"/>
    </row>
    <row r="232" spans="1:9" ht="25.35" customHeight="1">
      <c r="A232" s="81">
        <v>45664</v>
      </c>
      <c r="B232" s="80">
        <v>17.32</v>
      </c>
      <c r="C232" s="80">
        <v>17.32</v>
      </c>
      <c r="D232" s="80">
        <v>16.559999000000001</v>
      </c>
      <c r="E232" s="80">
        <v>16.66</v>
      </c>
      <c r="F232" s="79">
        <v>81288</v>
      </c>
      <c r="G232" s="79">
        <v>79452915</v>
      </c>
      <c r="H232" s="123">
        <v>1323.68555177645</v>
      </c>
      <c r="I232" s="124"/>
    </row>
    <row r="233" spans="1:9" ht="25.35" customHeight="1">
      <c r="A233" s="81">
        <v>45663</v>
      </c>
      <c r="B233" s="80">
        <v>17.200001</v>
      </c>
      <c r="C233" s="80">
        <v>17.52</v>
      </c>
      <c r="D233" s="80">
        <v>17.200001</v>
      </c>
      <c r="E233" s="80">
        <v>17.379999000000002</v>
      </c>
      <c r="F233" s="79">
        <v>84089</v>
      </c>
      <c r="G233" s="79">
        <v>79452915</v>
      </c>
      <c r="H233" s="123">
        <v>1380.8915960204599</v>
      </c>
      <c r="I233" s="124"/>
    </row>
    <row r="234" spans="1:9" ht="25.35" customHeight="1">
      <c r="A234" s="81">
        <v>45660</v>
      </c>
      <c r="B234" s="80">
        <v>17.219999000000001</v>
      </c>
      <c r="C234" s="80">
        <v>17.5</v>
      </c>
      <c r="D234" s="80">
        <v>17.139999</v>
      </c>
      <c r="E234" s="80">
        <v>17.379999000000002</v>
      </c>
      <c r="F234" s="79">
        <v>54689</v>
      </c>
      <c r="G234" s="79">
        <v>79452915</v>
      </c>
      <c r="H234" s="123">
        <v>1380.8915960204599</v>
      </c>
      <c r="I234" s="124"/>
    </row>
    <row r="235" spans="1:9" ht="25.35" customHeight="1">
      <c r="A235" s="81">
        <v>45659</v>
      </c>
      <c r="B235" s="80">
        <v>17.440000999999999</v>
      </c>
      <c r="C235" s="80">
        <v>17.440000999999999</v>
      </c>
      <c r="D235" s="80">
        <v>17.120000999999998</v>
      </c>
      <c r="E235" s="80">
        <v>17.260000000000002</v>
      </c>
      <c r="F235" s="79">
        <v>40889</v>
      </c>
      <c r="G235" s="79">
        <v>79399243</v>
      </c>
      <c r="H235" s="123">
        <v>1370.4309523530401</v>
      </c>
      <c r="I235" s="124"/>
    </row>
    <row r="236" spans="1:9" ht="25.35" customHeight="1">
      <c r="A236" s="81">
        <v>45657</v>
      </c>
      <c r="B236" s="80">
        <v>17.239999999999998</v>
      </c>
      <c r="C236" s="80">
        <v>17.239999999999998</v>
      </c>
      <c r="D236" s="80">
        <v>16.98</v>
      </c>
      <c r="E236" s="80">
        <v>17.18</v>
      </c>
      <c r="F236" s="79">
        <v>21380</v>
      </c>
      <c r="G236" s="79">
        <v>79399243</v>
      </c>
      <c r="H236" s="123">
        <v>1364.07901897073</v>
      </c>
      <c r="I236" s="124"/>
    </row>
    <row r="237" spans="1:9" ht="25.35" customHeight="1">
      <c r="A237" s="81">
        <v>45656</v>
      </c>
      <c r="B237" s="80">
        <v>17.420000000000002</v>
      </c>
      <c r="C237" s="80">
        <v>17.420000000000002</v>
      </c>
      <c r="D237" s="80">
        <v>16.66</v>
      </c>
      <c r="E237" s="80">
        <v>16.959999</v>
      </c>
      <c r="F237" s="79">
        <v>53242</v>
      </c>
      <c r="G237" s="79">
        <v>79399243</v>
      </c>
      <c r="H237" s="123">
        <v>1346.6110885878199</v>
      </c>
      <c r="I237" s="124"/>
    </row>
    <row r="238" spans="1:9" ht="25.35" customHeight="1">
      <c r="A238" s="81">
        <v>45653</v>
      </c>
      <c r="B238" s="80">
        <v>17.299999</v>
      </c>
      <c r="C238" s="80">
        <v>17.32</v>
      </c>
      <c r="D238" s="80">
        <v>16.920000000000002</v>
      </c>
      <c r="E238" s="80">
        <v>17.079999999999998</v>
      </c>
      <c r="F238" s="79">
        <v>54866</v>
      </c>
      <c r="G238" s="79">
        <v>79399243</v>
      </c>
      <c r="H238" s="123">
        <v>1356.1390643823199</v>
      </c>
      <c r="I238" s="124"/>
    </row>
    <row r="239" spans="1:9" ht="25.35" customHeight="1">
      <c r="A239" s="81">
        <v>45650</v>
      </c>
      <c r="B239" s="80">
        <v>17.459999</v>
      </c>
      <c r="C239" s="80">
        <v>17.459999</v>
      </c>
      <c r="D239" s="80">
        <v>17.200001</v>
      </c>
      <c r="E239" s="80">
        <v>17.280000999999999</v>
      </c>
      <c r="F239" s="79">
        <v>31611</v>
      </c>
      <c r="G239" s="79">
        <v>79399243</v>
      </c>
      <c r="H239" s="123">
        <v>1372.01897355913</v>
      </c>
      <c r="I239" s="124"/>
    </row>
    <row r="240" spans="1:9" ht="25.35" customHeight="1">
      <c r="A240" s="81">
        <v>45649</v>
      </c>
      <c r="B240" s="80">
        <v>16.719999000000001</v>
      </c>
      <c r="C240" s="80">
        <v>17.18</v>
      </c>
      <c r="D240" s="80">
        <v>16.719999000000001</v>
      </c>
      <c r="E240" s="80">
        <v>17.120000999999998</v>
      </c>
      <c r="F240" s="79">
        <v>42098</v>
      </c>
      <c r="G240" s="79">
        <v>79399243</v>
      </c>
      <c r="H240" s="123">
        <v>1359.3151067945</v>
      </c>
      <c r="I240" s="124"/>
    </row>
    <row r="241" spans="1:9" ht="25.35" customHeight="1">
      <c r="A241" s="81">
        <v>45646</v>
      </c>
      <c r="B241" s="80">
        <v>17.399999999999999</v>
      </c>
      <c r="C241" s="80">
        <v>17.399999999999999</v>
      </c>
      <c r="D241" s="80">
        <v>16.920000000000002</v>
      </c>
      <c r="E241" s="80">
        <v>17.139999</v>
      </c>
      <c r="F241" s="79">
        <v>187967</v>
      </c>
      <c r="G241" s="79">
        <v>79399243</v>
      </c>
      <c r="H241" s="123">
        <v>1360.9029765585501</v>
      </c>
      <c r="I241" s="124"/>
    </row>
    <row r="242" spans="1:9" ht="25.35" customHeight="1">
      <c r="A242" s="81">
        <v>45645</v>
      </c>
      <c r="B242" s="80">
        <v>16.940000999999999</v>
      </c>
      <c r="C242" s="80">
        <v>17.139999</v>
      </c>
      <c r="D242" s="80">
        <v>16.940000999999999</v>
      </c>
      <c r="E242" s="80">
        <v>17.139999</v>
      </c>
      <c r="F242" s="79">
        <v>124155</v>
      </c>
      <c r="G242" s="79">
        <v>79399243</v>
      </c>
      <c r="H242" s="123">
        <v>1360.9029765585501</v>
      </c>
      <c r="I242" s="124"/>
    </row>
    <row r="243" spans="1:9" ht="25.35" customHeight="1">
      <c r="A243" s="81">
        <v>45644</v>
      </c>
      <c r="B243" s="80">
        <v>17.52</v>
      </c>
      <c r="C243" s="80">
        <v>17.52</v>
      </c>
      <c r="D243" s="80">
        <v>17.139999</v>
      </c>
      <c r="E243" s="80">
        <v>17.139999</v>
      </c>
      <c r="F243" s="79">
        <v>52866</v>
      </c>
      <c r="G243" s="79">
        <v>79399243</v>
      </c>
      <c r="H243" s="123">
        <v>1360.9029765585501</v>
      </c>
      <c r="I243" s="124"/>
    </row>
    <row r="244" spans="1:9" ht="25.35" customHeight="1">
      <c r="A244" s="81">
        <v>45643</v>
      </c>
      <c r="B244" s="80">
        <v>17.040001</v>
      </c>
      <c r="C244" s="80">
        <v>17.280000999999999</v>
      </c>
      <c r="D244" s="80">
        <v>16.920000000000002</v>
      </c>
      <c r="E244" s="80">
        <v>17.200001</v>
      </c>
      <c r="F244" s="79">
        <v>110547</v>
      </c>
      <c r="G244" s="79">
        <v>79399243</v>
      </c>
      <c r="H244" s="123">
        <v>1365.6670401768099</v>
      </c>
      <c r="I244" s="124"/>
    </row>
    <row r="245" spans="1:9" ht="25.35" customHeight="1">
      <c r="A245" s="81">
        <v>45642</v>
      </c>
      <c r="B245" s="80">
        <v>17.48</v>
      </c>
      <c r="C245" s="80">
        <v>17.48</v>
      </c>
      <c r="D245" s="80">
        <v>17.079999999999998</v>
      </c>
      <c r="E245" s="80">
        <v>17.16</v>
      </c>
      <c r="F245" s="79">
        <v>70416</v>
      </c>
      <c r="G245" s="79">
        <v>79399243</v>
      </c>
      <c r="H245" s="123">
        <v>1362.49099776464</v>
      </c>
      <c r="I245" s="124"/>
    </row>
    <row r="246" spans="1:9" ht="25.35" customHeight="1">
      <c r="A246" s="81">
        <v>45639</v>
      </c>
      <c r="B246" s="80">
        <v>17.379999000000002</v>
      </c>
      <c r="C246" s="80">
        <v>17.579999999999998</v>
      </c>
      <c r="D246" s="80">
        <v>17.379999000000002</v>
      </c>
      <c r="E246" s="80">
        <v>17.5</v>
      </c>
      <c r="F246" s="79">
        <v>62713</v>
      </c>
      <c r="G246" s="79">
        <v>79399243</v>
      </c>
      <c r="H246" s="123">
        <v>1389.4867525</v>
      </c>
      <c r="I246" s="124"/>
    </row>
    <row r="247" spans="1:9" ht="25.35" customHeight="1">
      <c r="A247" s="81">
        <v>45638</v>
      </c>
      <c r="B247" s="80">
        <v>17.200001</v>
      </c>
      <c r="C247" s="80">
        <v>17.559999000000001</v>
      </c>
      <c r="D247" s="80">
        <v>17.200001</v>
      </c>
      <c r="E247" s="80">
        <v>17.34</v>
      </c>
      <c r="F247" s="79">
        <v>38860</v>
      </c>
      <c r="G247" s="79">
        <v>79399243</v>
      </c>
      <c r="H247" s="123">
        <v>1376.78288573536</v>
      </c>
      <c r="I247" s="124"/>
    </row>
    <row r="248" spans="1:9" ht="25.35" customHeight="1">
      <c r="A248" s="81">
        <v>45637</v>
      </c>
      <c r="B248" s="80">
        <v>17.780000999999999</v>
      </c>
      <c r="C248" s="80">
        <v>17.780000999999999</v>
      </c>
      <c r="D248" s="80">
        <v>17.379999000000002</v>
      </c>
      <c r="E248" s="80">
        <v>17.559999000000001</v>
      </c>
      <c r="F248" s="79">
        <v>53798</v>
      </c>
      <c r="G248" s="79">
        <v>79399243</v>
      </c>
      <c r="H248" s="123">
        <v>1394.2506646762299</v>
      </c>
      <c r="I248" s="124"/>
    </row>
    <row r="249" spans="1:9" ht="25.35" customHeight="1">
      <c r="A249" s="81">
        <v>45636</v>
      </c>
      <c r="B249" s="80">
        <v>17.899999999999999</v>
      </c>
      <c r="C249" s="80">
        <v>17.899999999999999</v>
      </c>
      <c r="D249" s="80">
        <v>17.299999</v>
      </c>
      <c r="E249" s="80">
        <v>17.559999000000001</v>
      </c>
      <c r="F249" s="79">
        <v>92767</v>
      </c>
      <c r="G249" s="79">
        <v>79399243</v>
      </c>
      <c r="H249" s="123">
        <v>1394.2506646762299</v>
      </c>
      <c r="I249" s="124"/>
    </row>
    <row r="250" spans="1:9" ht="25.35" customHeight="1">
      <c r="A250" s="81">
        <v>45635</v>
      </c>
      <c r="B250" s="80">
        <v>17.48</v>
      </c>
      <c r="C250" s="80">
        <v>18</v>
      </c>
      <c r="D250" s="80">
        <v>17.48</v>
      </c>
      <c r="E250" s="80">
        <v>17.700001</v>
      </c>
      <c r="F250" s="79">
        <v>81642</v>
      </c>
      <c r="G250" s="79">
        <v>79399243</v>
      </c>
      <c r="H250" s="123">
        <v>1405.3666616768101</v>
      </c>
      <c r="I250" s="124"/>
    </row>
    <row r="251" spans="1:9" ht="25.35" customHeight="1">
      <c r="A251" s="81">
        <v>45632</v>
      </c>
      <c r="B251" s="80">
        <v>18.440000999999999</v>
      </c>
      <c r="C251" s="80">
        <v>18.440000999999999</v>
      </c>
      <c r="D251" s="80">
        <v>17.879999000000002</v>
      </c>
      <c r="E251" s="80">
        <v>17.899999999999999</v>
      </c>
      <c r="F251" s="79">
        <v>57740</v>
      </c>
      <c r="G251" s="79">
        <v>79399243</v>
      </c>
      <c r="H251" s="123">
        <v>1421.2464194115901</v>
      </c>
      <c r="I251" s="124"/>
    </row>
    <row r="252" spans="1:9" ht="25.35" customHeight="1">
      <c r="A252" s="81">
        <v>45631</v>
      </c>
      <c r="B252" s="80">
        <v>18.120000999999998</v>
      </c>
      <c r="C252" s="80">
        <v>18.34</v>
      </c>
      <c r="D252" s="80">
        <v>18.120000999999998</v>
      </c>
      <c r="E252" s="80">
        <v>18.260000000000002</v>
      </c>
      <c r="F252" s="79">
        <v>118328</v>
      </c>
      <c r="G252" s="79">
        <v>79399243</v>
      </c>
      <c r="H252" s="123">
        <v>1449.8301953530399</v>
      </c>
      <c r="I252" s="124"/>
    </row>
    <row r="253" spans="1:9" ht="25.35" customHeight="1">
      <c r="A253" s="81">
        <v>45630</v>
      </c>
      <c r="B253" s="80">
        <v>18.260000000000002</v>
      </c>
      <c r="C253" s="80">
        <v>18.5</v>
      </c>
      <c r="D253" s="80">
        <v>18.219999000000001</v>
      </c>
      <c r="E253" s="80">
        <v>18.5</v>
      </c>
      <c r="F253" s="79">
        <v>116283</v>
      </c>
      <c r="G253" s="79">
        <v>79399243</v>
      </c>
      <c r="H253" s="123">
        <v>1468.8859955</v>
      </c>
      <c r="I253" s="124"/>
    </row>
    <row r="254" spans="1:9" ht="25.35" customHeight="1">
      <c r="A254" s="81">
        <v>45629</v>
      </c>
      <c r="B254" s="80">
        <v>17.940000999999999</v>
      </c>
      <c r="C254" s="80">
        <v>18.299999</v>
      </c>
      <c r="D254" s="80">
        <v>17.940000999999999</v>
      </c>
      <c r="E254" s="80">
        <v>18.299999</v>
      </c>
      <c r="F254" s="79">
        <v>103931</v>
      </c>
      <c r="G254" s="79">
        <v>79399243</v>
      </c>
      <c r="H254" s="123">
        <v>1453.0060863231799</v>
      </c>
      <c r="I254" s="124"/>
    </row>
    <row r="255" spans="1:9" ht="25.35" customHeight="1">
      <c r="A255" s="81">
        <v>45628</v>
      </c>
      <c r="B255" s="80">
        <v>18.5</v>
      </c>
      <c r="C255" s="80">
        <v>18.5</v>
      </c>
      <c r="D255" s="80">
        <v>17.639999</v>
      </c>
      <c r="E255" s="80">
        <v>17.84</v>
      </c>
      <c r="F255" s="79">
        <v>575108</v>
      </c>
      <c r="G255" s="79">
        <v>79399243</v>
      </c>
      <c r="H255" s="123">
        <v>1416.4825072353599</v>
      </c>
      <c r="I255" s="124"/>
    </row>
    <row r="256" spans="1:9" ht="25.35" customHeight="1">
      <c r="A256" s="81">
        <v>45625</v>
      </c>
      <c r="B256" s="80">
        <v>17.799999</v>
      </c>
      <c r="C256" s="80">
        <v>18.219999000000001</v>
      </c>
      <c r="D256" s="80">
        <v>17.700001</v>
      </c>
      <c r="E256" s="80">
        <v>18</v>
      </c>
      <c r="F256" s="79">
        <v>194751</v>
      </c>
      <c r="G256" s="79">
        <v>79399243</v>
      </c>
      <c r="H256" s="123">
        <v>1429.1863739999999</v>
      </c>
      <c r="I256" s="124"/>
    </row>
    <row r="257" spans="1:9" ht="25.35" customHeight="1">
      <c r="A257" s="81">
        <v>45624</v>
      </c>
      <c r="B257" s="80">
        <v>17.600000000000001</v>
      </c>
      <c r="C257" s="80">
        <v>17.84</v>
      </c>
      <c r="D257" s="80">
        <v>17.579999999999998</v>
      </c>
      <c r="E257" s="80">
        <v>17.82</v>
      </c>
      <c r="F257" s="79">
        <v>58430</v>
      </c>
      <c r="G257" s="79">
        <v>79369702</v>
      </c>
      <c r="H257" s="123">
        <v>1414.3680654182899</v>
      </c>
      <c r="I257" s="124"/>
    </row>
    <row r="258" spans="1:9" ht="25.35" customHeight="1">
      <c r="A258" s="81">
        <v>45623</v>
      </c>
      <c r="B258" s="80">
        <v>17.940000999999999</v>
      </c>
      <c r="C258" s="80">
        <v>17.98</v>
      </c>
      <c r="D258" s="80">
        <v>17.52</v>
      </c>
      <c r="E258" s="80">
        <v>17.600000000000001</v>
      </c>
      <c r="F258" s="79">
        <v>102254</v>
      </c>
      <c r="G258" s="79">
        <v>79369702</v>
      </c>
      <c r="H258" s="123">
        <v>1396.9067854771399</v>
      </c>
      <c r="I258" s="124"/>
    </row>
    <row r="259" spans="1:9" ht="25.35" customHeight="1">
      <c r="A259" s="81">
        <v>45622</v>
      </c>
      <c r="B259" s="80">
        <v>17.98</v>
      </c>
      <c r="C259" s="80">
        <v>18.579999999999998</v>
      </c>
      <c r="D259" s="80">
        <v>17.799999</v>
      </c>
      <c r="E259" s="80">
        <v>18</v>
      </c>
      <c r="F259" s="79">
        <v>209408</v>
      </c>
      <c r="G259" s="79">
        <v>79369702</v>
      </c>
      <c r="H259" s="123">
        <v>1428.654636</v>
      </c>
      <c r="I259" s="124"/>
    </row>
    <row r="260" spans="1:9" ht="25.35" customHeight="1">
      <c r="A260" s="81">
        <v>45621</v>
      </c>
      <c r="B260" s="80">
        <v>17.66</v>
      </c>
      <c r="C260" s="80">
        <v>17.66</v>
      </c>
      <c r="D260" s="80">
        <v>17.360001</v>
      </c>
      <c r="E260" s="80">
        <v>17.620000999999998</v>
      </c>
      <c r="F260" s="79">
        <v>162905</v>
      </c>
      <c r="G260" s="79">
        <v>79369702</v>
      </c>
      <c r="H260" s="123">
        <v>1398.4942158496999</v>
      </c>
      <c r="I260" s="124"/>
    </row>
    <row r="261" spans="1:9" ht="25.35" customHeight="1">
      <c r="A261" s="81">
        <v>45618</v>
      </c>
      <c r="B261" s="80">
        <v>17</v>
      </c>
      <c r="C261" s="80">
        <v>17.620000999999998</v>
      </c>
      <c r="D261" s="80">
        <v>17</v>
      </c>
      <c r="E261" s="80">
        <v>17.399999999999999</v>
      </c>
      <c r="F261" s="79">
        <v>55210</v>
      </c>
      <c r="G261" s="79">
        <v>79369702</v>
      </c>
      <c r="H261" s="123">
        <v>1381.0327845228601</v>
      </c>
      <c r="I261" s="124"/>
    </row>
    <row r="262" spans="1:9" ht="25.35" customHeight="1">
      <c r="A262" s="81">
        <v>45617</v>
      </c>
      <c r="B262" s="80">
        <v>17.34</v>
      </c>
      <c r="C262" s="80">
        <v>17.440000999999999</v>
      </c>
      <c r="D262" s="80">
        <v>17.239999999999998</v>
      </c>
      <c r="E262" s="80">
        <v>17.399999999999999</v>
      </c>
      <c r="F262" s="79">
        <v>36138</v>
      </c>
      <c r="G262" s="79">
        <v>79369702</v>
      </c>
      <c r="H262" s="123">
        <v>1381.0327845228601</v>
      </c>
      <c r="I262" s="124"/>
    </row>
    <row r="263" spans="1:9" ht="25.35" customHeight="1">
      <c r="A263" s="81">
        <v>45616</v>
      </c>
      <c r="B263" s="80">
        <v>17.399999999999999</v>
      </c>
      <c r="C263" s="80">
        <v>17.639999</v>
      </c>
      <c r="D263" s="80">
        <v>17.16</v>
      </c>
      <c r="E263" s="80">
        <v>17.379999000000002</v>
      </c>
      <c r="F263" s="79">
        <v>83910</v>
      </c>
      <c r="G263" s="79">
        <v>79369702</v>
      </c>
      <c r="H263" s="123">
        <v>1379.4453541502901</v>
      </c>
      <c r="I263" s="124"/>
    </row>
    <row r="264" spans="1:9" ht="25.35" customHeight="1">
      <c r="A264" s="81">
        <v>45615</v>
      </c>
      <c r="B264" s="80">
        <v>17.360001</v>
      </c>
      <c r="C264" s="80">
        <v>17.579999999999998</v>
      </c>
      <c r="D264" s="80">
        <v>17.34</v>
      </c>
      <c r="E264" s="80">
        <v>17.52</v>
      </c>
      <c r="F264" s="79">
        <v>49394</v>
      </c>
      <c r="G264" s="79">
        <v>79369702</v>
      </c>
      <c r="H264" s="123">
        <v>1390.55721537257</v>
      </c>
      <c r="I264" s="124"/>
    </row>
    <row r="265" spans="1:9" ht="25.35" customHeight="1">
      <c r="A265" s="81">
        <v>45614</v>
      </c>
      <c r="B265" s="80">
        <v>17.559999000000001</v>
      </c>
      <c r="C265" s="80">
        <v>17.559999000000001</v>
      </c>
      <c r="D265" s="80">
        <v>17.16</v>
      </c>
      <c r="E265" s="80">
        <v>17.420000000000002</v>
      </c>
      <c r="F265" s="79">
        <v>84344</v>
      </c>
      <c r="G265" s="79">
        <v>79369702</v>
      </c>
      <c r="H265" s="123">
        <v>1382.6202148954301</v>
      </c>
      <c r="I265" s="124"/>
    </row>
    <row r="266" spans="1:9" ht="25.35" customHeight="1">
      <c r="A266" s="81">
        <v>45611</v>
      </c>
      <c r="B266" s="80">
        <v>17.239999999999998</v>
      </c>
      <c r="C266" s="80">
        <v>17.379999000000002</v>
      </c>
      <c r="D266" s="80">
        <v>17.079999999999998</v>
      </c>
      <c r="E266" s="80">
        <v>17.100000000000001</v>
      </c>
      <c r="F266" s="79">
        <v>58406</v>
      </c>
      <c r="G266" s="79">
        <v>79369702</v>
      </c>
      <c r="H266" s="123">
        <v>1357.2219344771399</v>
      </c>
      <c r="I266" s="124"/>
    </row>
    <row r="267" spans="1:9" ht="25.35" customHeight="1">
      <c r="A267" s="81">
        <v>45610</v>
      </c>
      <c r="B267" s="80">
        <v>16.899999999999999</v>
      </c>
      <c r="C267" s="80">
        <v>17.260000000000002</v>
      </c>
      <c r="D267" s="80">
        <v>16.899999999999999</v>
      </c>
      <c r="E267" s="80">
        <v>17.260000000000002</v>
      </c>
      <c r="F267" s="79">
        <v>64867</v>
      </c>
      <c r="G267" s="79">
        <v>79369702</v>
      </c>
      <c r="H267" s="123">
        <v>1369.92107468628</v>
      </c>
      <c r="I267" s="124"/>
    </row>
    <row r="268" spans="1:9" ht="25.35" customHeight="1">
      <c r="A268" s="81">
        <v>45609</v>
      </c>
      <c r="B268" s="80">
        <v>16.899999999999999</v>
      </c>
      <c r="C268" s="80">
        <v>17.079999999999998</v>
      </c>
      <c r="D268" s="80">
        <v>16.899999999999999</v>
      </c>
      <c r="E268" s="80">
        <v>17.079999999999998</v>
      </c>
      <c r="F268" s="79">
        <v>126789</v>
      </c>
      <c r="G268" s="79">
        <v>79369702</v>
      </c>
      <c r="H268" s="123">
        <v>1355.6345041045699</v>
      </c>
      <c r="I268" s="124"/>
    </row>
    <row r="269" spans="1:9" ht="25.35" customHeight="1">
      <c r="A269" s="81">
        <v>45608</v>
      </c>
      <c r="B269" s="80">
        <v>17.139999</v>
      </c>
      <c r="C269" s="80">
        <v>17.459999</v>
      </c>
      <c r="D269" s="80">
        <v>17</v>
      </c>
      <c r="E269" s="80">
        <v>17.02</v>
      </c>
      <c r="F269" s="79">
        <v>94032</v>
      </c>
      <c r="G269" s="79">
        <v>79369702</v>
      </c>
      <c r="H269" s="123">
        <v>1350.87236437257</v>
      </c>
      <c r="I269" s="124"/>
    </row>
    <row r="270" spans="1:9" ht="25.35" customHeight="1">
      <c r="A270" s="81">
        <v>45607</v>
      </c>
      <c r="B270" s="80">
        <v>17.02</v>
      </c>
      <c r="C270" s="80">
        <v>17.600000000000001</v>
      </c>
      <c r="D270" s="80">
        <v>16.600000000000001</v>
      </c>
      <c r="E270" s="80">
        <v>17.600000000000001</v>
      </c>
      <c r="F270" s="79">
        <v>752958</v>
      </c>
      <c r="G270" s="79">
        <v>79369702</v>
      </c>
      <c r="H270" s="123">
        <v>1396.9067854771399</v>
      </c>
      <c r="I270" s="124"/>
    </row>
    <row r="271" spans="1:9" ht="25.35" customHeight="1">
      <c r="A271" s="81">
        <v>45604</v>
      </c>
      <c r="B271" s="80">
        <v>16.600000000000001</v>
      </c>
      <c r="C271" s="80">
        <v>16.780000999999999</v>
      </c>
      <c r="D271" s="80">
        <v>16.579999999999998</v>
      </c>
      <c r="E271" s="80">
        <v>16.620000999999998</v>
      </c>
      <c r="F271" s="79">
        <v>334749</v>
      </c>
      <c r="G271" s="79">
        <v>79369702</v>
      </c>
      <c r="H271" s="123">
        <v>1319.1245138497</v>
      </c>
      <c r="I271" s="124"/>
    </row>
    <row r="272" spans="1:9" ht="25.35" customHeight="1">
      <c r="A272" s="81">
        <v>45603</v>
      </c>
      <c r="B272" s="80">
        <v>16.700001</v>
      </c>
      <c r="C272" s="80">
        <v>16.799999</v>
      </c>
      <c r="D272" s="80">
        <v>16.579999999999998</v>
      </c>
      <c r="E272" s="80">
        <v>16.600000000000001</v>
      </c>
      <c r="F272" s="79">
        <v>216873</v>
      </c>
      <c r="G272" s="79">
        <v>79369702</v>
      </c>
      <c r="H272" s="123">
        <v>1317.53708347714</v>
      </c>
      <c r="I272" s="124"/>
    </row>
    <row r="273" spans="1:9" ht="25.35" customHeight="1">
      <c r="A273" s="81">
        <v>45602</v>
      </c>
      <c r="B273" s="80">
        <v>16.379999000000002</v>
      </c>
      <c r="C273" s="80">
        <v>16.879999000000002</v>
      </c>
      <c r="D273" s="80">
        <v>16.379999000000002</v>
      </c>
      <c r="E273" s="80">
        <v>16.66</v>
      </c>
      <c r="F273" s="79">
        <v>1161114</v>
      </c>
      <c r="G273" s="79">
        <v>79369702</v>
      </c>
      <c r="H273" s="123">
        <v>1322.2992232091499</v>
      </c>
      <c r="I273" s="124"/>
    </row>
    <row r="274" spans="1:9" ht="25.35" customHeight="1">
      <c r="A274" s="81">
        <v>45601</v>
      </c>
      <c r="B274" s="80">
        <v>17</v>
      </c>
      <c r="C274" s="80">
        <v>17</v>
      </c>
      <c r="D274" s="80">
        <v>16.559999000000001</v>
      </c>
      <c r="E274" s="80">
        <v>16.579999999999998</v>
      </c>
      <c r="F274" s="79">
        <v>89574</v>
      </c>
      <c r="G274" s="79">
        <v>79369702</v>
      </c>
      <c r="H274" s="123">
        <v>1315.94965310457</v>
      </c>
      <c r="I274" s="124"/>
    </row>
    <row r="275" spans="1:9" ht="25.35" customHeight="1">
      <c r="A275" s="81">
        <v>45600</v>
      </c>
      <c r="B275" s="80">
        <v>16.700001</v>
      </c>
      <c r="C275" s="80">
        <v>17</v>
      </c>
      <c r="D275" s="80">
        <v>16.700001</v>
      </c>
      <c r="E275" s="80">
        <v>16.739999999999998</v>
      </c>
      <c r="F275" s="79">
        <v>83777</v>
      </c>
      <c r="G275" s="79">
        <v>79369702</v>
      </c>
      <c r="H275" s="123">
        <v>1328.64879331372</v>
      </c>
      <c r="I275" s="124"/>
    </row>
    <row r="276" spans="1:9" ht="25.35" customHeight="1">
      <c r="A276" s="81">
        <v>45597</v>
      </c>
      <c r="B276" s="80">
        <v>17.16</v>
      </c>
      <c r="C276" s="80">
        <v>17.16</v>
      </c>
      <c r="D276" s="80">
        <v>16.780000999999999</v>
      </c>
      <c r="E276" s="80">
        <v>16.899999999999999</v>
      </c>
      <c r="F276" s="79">
        <v>179768</v>
      </c>
      <c r="G276" s="79">
        <v>79348359</v>
      </c>
      <c r="H276" s="123">
        <v>1340.987236831</v>
      </c>
      <c r="I276" s="124"/>
    </row>
    <row r="277" spans="1:9" ht="25.35" customHeight="1">
      <c r="A277" s="81">
        <v>45596</v>
      </c>
      <c r="B277" s="80">
        <v>16.799999</v>
      </c>
      <c r="C277" s="80">
        <v>17.100000000000001</v>
      </c>
      <c r="D277" s="80">
        <v>16.700001</v>
      </c>
      <c r="E277" s="80">
        <v>16.799999</v>
      </c>
      <c r="F277" s="79">
        <v>99904</v>
      </c>
      <c r="G277" s="79">
        <v>79348359</v>
      </c>
      <c r="H277" s="123">
        <v>1333.0523706620099</v>
      </c>
      <c r="I277" s="124"/>
    </row>
    <row r="278" spans="1:9" ht="25.35" customHeight="1">
      <c r="A278" s="81">
        <v>45595</v>
      </c>
      <c r="B278" s="80">
        <v>17.34</v>
      </c>
      <c r="C278" s="80">
        <v>17.420000000000002</v>
      </c>
      <c r="D278" s="80">
        <v>16.899999999999999</v>
      </c>
      <c r="E278" s="80">
        <v>17.200001</v>
      </c>
      <c r="F278" s="79">
        <v>138602</v>
      </c>
      <c r="G278" s="79">
        <v>79348359</v>
      </c>
      <c r="H278" s="123">
        <v>1364.7918353379901</v>
      </c>
      <c r="I278" s="124"/>
    </row>
    <row r="279" spans="1:9" ht="25.35" customHeight="1">
      <c r="A279" s="81">
        <v>45594</v>
      </c>
      <c r="B279" s="80">
        <v>17.379999000000002</v>
      </c>
      <c r="C279" s="80">
        <v>17.459999</v>
      </c>
      <c r="D279" s="80">
        <v>16.899999999999999</v>
      </c>
      <c r="E279" s="80">
        <v>17.02</v>
      </c>
      <c r="F279" s="79">
        <v>85710</v>
      </c>
      <c r="G279" s="79">
        <v>79348359</v>
      </c>
      <c r="H279" s="123">
        <v>1350.5091065028</v>
      </c>
      <c r="I279" s="124"/>
    </row>
    <row r="280" spans="1:9" ht="25.35" customHeight="1">
      <c r="A280" s="81">
        <v>45593</v>
      </c>
      <c r="B280" s="80">
        <v>17.540001</v>
      </c>
      <c r="C280" s="80">
        <v>17.600000000000001</v>
      </c>
      <c r="D280" s="80">
        <v>17.399999999999999</v>
      </c>
      <c r="E280" s="80">
        <v>17.399999999999999</v>
      </c>
      <c r="F280" s="79">
        <v>69142</v>
      </c>
      <c r="G280" s="79">
        <v>79348359</v>
      </c>
      <c r="H280" s="123">
        <v>1380.6614163310001</v>
      </c>
      <c r="I280" s="124"/>
    </row>
    <row r="281" spans="1:9" ht="25.35" customHeight="1">
      <c r="A281" s="81">
        <v>45590</v>
      </c>
      <c r="B281" s="80">
        <v>17.920000000000002</v>
      </c>
      <c r="C281" s="80">
        <v>17.920000000000002</v>
      </c>
      <c r="D281" s="80">
        <v>17.32</v>
      </c>
      <c r="E281" s="80">
        <v>17.540001</v>
      </c>
      <c r="F281" s="79">
        <v>77172</v>
      </c>
      <c r="G281" s="79">
        <v>79348359</v>
      </c>
      <c r="H281" s="123">
        <v>1391.77028950559</v>
      </c>
      <c r="I281" s="124"/>
    </row>
    <row r="282" spans="1:9" ht="25.35" customHeight="1">
      <c r="A282" s="81">
        <v>45589</v>
      </c>
      <c r="B282" s="80">
        <v>17.899999999999999</v>
      </c>
      <c r="C282" s="80">
        <v>17.98</v>
      </c>
      <c r="D282" s="80">
        <v>17.440000999999999</v>
      </c>
      <c r="E282" s="80">
        <v>17.540001</v>
      </c>
      <c r="F282" s="79">
        <v>117937</v>
      </c>
      <c r="G282" s="79">
        <v>79348359</v>
      </c>
      <c r="H282" s="123">
        <v>1391.77028950559</v>
      </c>
      <c r="I282" s="124"/>
    </row>
    <row r="283" spans="1:9" ht="25.35" customHeight="1">
      <c r="A283" s="81">
        <v>45588</v>
      </c>
      <c r="B283" s="80">
        <v>17.780000999999999</v>
      </c>
      <c r="C283" s="80">
        <v>18.280000999999999</v>
      </c>
      <c r="D283" s="80">
        <v>17.780000999999999</v>
      </c>
      <c r="E283" s="80">
        <v>17.879999000000002</v>
      </c>
      <c r="F283" s="79">
        <v>58754</v>
      </c>
      <c r="G283" s="79">
        <v>79348359</v>
      </c>
      <c r="H283" s="123">
        <v>1418.74859232821</v>
      </c>
      <c r="I283" s="124"/>
    </row>
    <row r="284" spans="1:9" ht="25.35" customHeight="1">
      <c r="A284" s="81">
        <v>45587</v>
      </c>
      <c r="B284" s="80">
        <v>18.040001</v>
      </c>
      <c r="C284" s="80">
        <v>18.200001</v>
      </c>
      <c r="D284" s="80">
        <v>17.84</v>
      </c>
      <c r="E284" s="80">
        <v>18.200001</v>
      </c>
      <c r="F284" s="79">
        <v>60088</v>
      </c>
      <c r="G284" s="79">
        <v>79348359</v>
      </c>
      <c r="H284" s="123">
        <v>1444.1401943379899</v>
      </c>
      <c r="I284" s="124"/>
    </row>
    <row r="285" spans="1:9" ht="25.35" customHeight="1">
      <c r="A285" s="81">
        <v>45586</v>
      </c>
      <c r="B285" s="80">
        <v>18.48</v>
      </c>
      <c r="C285" s="80">
        <v>18.66</v>
      </c>
      <c r="D285" s="80">
        <v>18.120000999999998</v>
      </c>
      <c r="E285" s="80">
        <v>18.200001</v>
      </c>
      <c r="F285" s="79">
        <v>161603</v>
      </c>
      <c r="G285" s="79">
        <v>79348359</v>
      </c>
      <c r="H285" s="123">
        <v>1444.1401943379899</v>
      </c>
      <c r="I285" s="124"/>
    </row>
    <row r="286" spans="1:9" ht="25.35" customHeight="1">
      <c r="A286" s="81">
        <v>45583</v>
      </c>
      <c r="B286" s="80">
        <v>18.700001</v>
      </c>
      <c r="C286" s="80">
        <v>18.799999</v>
      </c>
      <c r="D286" s="80">
        <v>18.379999000000002</v>
      </c>
      <c r="E286" s="80">
        <v>18.620000999999998</v>
      </c>
      <c r="F286" s="79">
        <v>57858</v>
      </c>
      <c r="G286" s="79">
        <v>79348359</v>
      </c>
      <c r="H286" s="123">
        <v>1477.46651117179</v>
      </c>
      <c r="I286" s="124"/>
    </row>
    <row r="287" spans="1:9" ht="25.35" customHeight="1">
      <c r="A287" s="81">
        <v>45582</v>
      </c>
      <c r="B287" s="80">
        <v>18.399999999999999</v>
      </c>
      <c r="C287" s="80">
        <v>18.68</v>
      </c>
      <c r="D287" s="80">
        <v>18.280000999999999</v>
      </c>
      <c r="E287" s="80">
        <v>18.68</v>
      </c>
      <c r="F287" s="79">
        <v>138019</v>
      </c>
      <c r="G287" s="79">
        <v>79348359</v>
      </c>
      <c r="H287" s="123">
        <v>1482.2273703352</v>
      </c>
      <c r="I287" s="124"/>
    </row>
    <row r="288" spans="1:9" ht="25.35" customHeight="1">
      <c r="A288" s="81">
        <v>45581</v>
      </c>
      <c r="B288" s="80">
        <v>18.559999000000001</v>
      </c>
      <c r="C288" s="80">
        <v>18.559999000000001</v>
      </c>
      <c r="D288" s="80">
        <v>18.200001</v>
      </c>
      <c r="E288" s="80">
        <v>18.299999</v>
      </c>
      <c r="F288" s="79">
        <v>80763</v>
      </c>
      <c r="G288" s="79">
        <v>79348359</v>
      </c>
      <c r="H288" s="123">
        <v>1452.07490916201</v>
      </c>
      <c r="I288" s="124"/>
    </row>
    <row r="289" spans="1:9" ht="25.35" customHeight="1">
      <c r="A289" s="81">
        <v>45580</v>
      </c>
      <c r="B289" s="80">
        <v>17.700001</v>
      </c>
      <c r="C289" s="80">
        <v>18.260000000000002</v>
      </c>
      <c r="D289" s="80">
        <v>17.700001</v>
      </c>
      <c r="E289" s="80">
        <v>18.120000999999998</v>
      </c>
      <c r="F289" s="79">
        <v>95103</v>
      </c>
      <c r="G289" s="79">
        <v>79348359</v>
      </c>
      <c r="H289" s="123">
        <v>1437.79233167179</v>
      </c>
      <c r="I289" s="124"/>
    </row>
    <row r="290" spans="1:9" ht="25.35" customHeight="1">
      <c r="A290" s="81">
        <v>45579</v>
      </c>
      <c r="B290" s="80">
        <v>17.700001</v>
      </c>
      <c r="C290" s="80">
        <v>18.040001</v>
      </c>
      <c r="D290" s="80">
        <v>17.700001</v>
      </c>
      <c r="E290" s="80">
        <v>18</v>
      </c>
      <c r="F290" s="79">
        <v>61949</v>
      </c>
      <c r="G290" s="79">
        <v>79348359</v>
      </c>
      <c r="H290" s="123">
        <v>1428.270462</v>
      </c>
      <c r="I290" s="124"/>
    </row>
    <row r="291" spans="1:9" ht="25.35" customHeight="1">
      <c r="A291" s="81">
        <v>45576</v>
      </c>
      <c r="B291" s="80">
        <v>18.100000000000001</v>
      </c>
      <c r="C291" s="80">
        <v>18.100000000000001</v>
      </c>
      <c r="D291" s="80">
        <v>17.899999999999999</v>
      </c>
      <c r="E291" s="80">
        <v>17.940000999999999</v>
      </c>
      <c r="F291" s="79">
        <v>79346</v>
      </c>
      <c r="G291" s="79">
        <v>79348359</v>
      </c>
      <c r="H291" s="123">
        <v>1423.5096028365999</v>
      </c>
      <c r="I291" s="124"/>
    </row>
    <row r="292" spans="1:9" ht="25.35" customHeight="1">
      <c r="A292" s="81">
        <v>45575</v>
      </c>
      <c r="B292" s="80">
        <v>18.420000000000002</v>
      </c>
      <c r="C292" s="80">
        <v>18.420000000000002</v>
      </c>
      <c r="D292" s="80">
        <v>17.899999999999999</v>
      </c>
      <c r="E292" s="80">
        <v>18</v>
      </c>
      <c r="F292" s="79">
        <v>50058</v>
      </c>
      <c r="G292" s="79">
        <v>79348359</v>
      </c>
      <c r="H292" s="123">
        <v>1428.270462</v>
      </c>
      <c r="I292" s="124"/>
    </row>
    <row r="293" spans="1:9" ht="25.35" customHeight="1">
      <c r="A293" s="81">
        <v>45574</v>
      </c>
      <c r="B293" s="80">
        <v>18.059999000000001</v>
      </c>
      <c r="C293" s="80">
        <v>18.239999999999998</v>
      </c>
      <c r="D293" s="80">
        <v>17.799999</v>
      </c>
      <c r="E293" s="80">
        <v>18.200001</v>
      </c>
      <c r="F293" s="79">
        <v>464941</v>
      </c>
      <c r="G293" s="79">
        <v>79348359</v>
      </c>
      <c r="H293" s="123">
        <v>1444.1401943379899</v>
      </c>
      <c r="I293" s="124"/>
    </row>
    <row r="294" spans="1:9" ht="25.35" customHeight="1">
      <c r="A294" s="81">
        <v>45573</v>
      </c>
      <c r="B294" s="80">
        <v>18.040001</v>
      </c>
      <c r="C294" s="80">
        <v>18.139999</v>
      </c>
      <c r="D294" s="80">
        <v>17.879999000000002</v>
      </c>
      <c r="E294" s="80">
        <v>18.02</v>
      </c>
      <c r="F294" s="79">
        <v>69942</v>
      </c>
      <c r="G294" s="79">
        <v>79348359</v>
      </c>
      <c r="H294" s="123">
        <v>1429.8574655028001</v>
      </c>
      <c r="I294" s="124"/>
    </row>
    <row r="295" spans="1:9" ht="25.35" customHeight="1">
      <c r="A295" s="81">
        <v>45572</v>
      </c>
      <c r="B295" s="80">
        <v>18.16</v>
      </c>
      <c r="C295" s="80">
        <v>18.16</v>
      </c>
      <c r="D295" s="80">
        <v>17.959999</v>
      </c>
      <c r="E295" s="80">
        <v>18.16</v>
      </c>
      <c r="F295" s="79">
        <v>170208</v>
      </c>
      <c r="G295" s="79">
        <v>79348359</v>
      </c>
      <c r="H295" s="123">
        <v>1440.9661873324001</v>
      </c>
      <c r="I295" s="124"/>
    </row>
    <row r="296" spans="1:9" ht="25.35" customHeight="1">
      <c r="A296" s="81">
        <v>45569</v>
      </c>
      <c r="B296" s="80">
        <v>18.100000000000001</v>
      </c>
      <c r="C296" s="80">
        <v>18.280000999999999</v>
      </c>
      <c r="D296" s="80">
        <v>18.079999999999998</v>
      </c>
      <c r="E296" s="80">
        <v>18.139999</v>
      </c>
      <c r="F296" s="79">
        <v>52564</v>
      </c>
      <c r="G296" s="79">
        <v>79348359</v>
      </c>
      <c r="H296" s="123">
        <v>1439.3791838296099</v>
      </c>
      <c r="I296" s="124"/>
    </row>
    <row r="297" spans="1:9" ht="25.35" customHeight="1">
      <c r="A297" s="81">
        <v>45568</v>
      </c>
      <c r="B297" s="80">
        <v>18.16</v>
      </c>
      <c r="C297" s="80">
        <v>18.260000000000002</v>
      </c>
      <c r="D297" s="80">
        <v>17.799999</v>
      </c>
      <c r="E297" s="80">
        <v>18.16</v>
      </c>
      <c r="F297" s="79">
        <v>74997</v>
      </c>
      <c r="G297" s="79">
        <v>79348359</v>
      </c>
      <c r="H297" s="123">
        <v>1440.9661873324001</v>
      </c>
      <c r="I297" s="124"/>
    </row>
    <row r="298" spans="1:9" ht="25.35" customHeight="1">
      <c r="A298" s="81">
        <v>45567</v>
      </c>
      <c r="B298" s="80">
        <v>18.48</v>
      </c>
      <c r="C298" s="80">
        <v>18.48</v>
      </c>
      <c r="D298" s="80">
        <v>17.739999999999998</v>
      </c>
      <c r="E298" s="80">
        <v>17.739999999999998</v>
      </c>
      <c r="F298" s="79">
        <v>84762</v>
      </c>
      <c r="G298" s="79">
        <v>79348359</v>
      </c>
      <c r="H298" s="123">
        <v>1407.6398704986</v>
      </c>
      <c r="I298" s="124"/>
    </row>
    <row r="299" spans="1:9" ht="25.35" customHeight="1">
      <c r="A299" s="81">
        <v>45566</v>
      </c>
      <c r="B299" s="80">
        <v>18.139999</v>
      </c>
      <c r="C299" s="80">
        <v>18.540001</v>
      </c>
      <c r="D299" s="80">
        <v>18.040001</v>
      </c>
      <c r="E299" s="80">
        <v>18.040001</v>
      </c>
      <c r="F299" s="79">
        <v>209089</v>
      </c>
      <c r="G299" s="79">
        <v>79348359</v>
      </c>
      <c r="H299" s="123">
        <v>1431.44446900559</v>
      </c>
      <c r="I299" s="124"/>
    </row>
    <row r="300" spans="1:9" ht="25.35" customHeight="1">
      <c r="A300" s="81">
        <v>45565</v>
      </c>
      <c r="B300" s="80">
        <v>18.639999</v>
      </c>
      <c r="C300" s="80">
        <v>18.639999</v>
      </c>
      <c r="D300" s="80">
        <v>18.34</v>
      </c>
      <c r="E300" s="80">
        <v>18.48</v>
      </c>
      <c r="F300" s="79">
        <v>127254</v>
      </c>
      <c r="G300" s="79">
        <v>79348359</v>
      </c>
      <c r="H300" s="123">
        <v>1466.3576379972001</v>
      </c>
      <c r="I300" s="124"/>
    </row>
    <row r="301" spans="1:9" ht="25.35" customHeight="1">
      <c r="A301" s="81">
        <v>45562</v>
      </c>
      <c r="B301" s="80">
        <v>18.5</v>
      </c>
      <c r="C301" s="80">
        <v>18.579999999999998</v>
      </c>
      <c r="D301" s="80">
        <v>18.299999</v>
      </c>
      <c r="E301" s="80">
        <v>18.579999999999998</v>
      </c>
      <c r="F301" s="79">
        <v>96068</v>
      </c>
      <c r="G301" s="79">
        <v>79300151</v>
      </c>
      <c r="H301" s="123">
        <v>1473.3967995298799</v>
      </c>
      <c r="I301" s="124"/>
    </row>
    <row r="302" spans="1:9" ht="25.35" customHeight="1">
      <c r="A302" s="81">
        <v>45561</v>
      </c>
      <c r="B302" s="80">
        <v>17.98</v>
      </c>
      <c r="C302" s="80">
        <v>18.48</v>
      </c>
      <c r="D302" s="80">
        <v>17.959999</v>
      </c>
      <c r="E302" s="80">
        <v>18.32</v>
      </c>
      <c r="F302" s="79">
        <v>112316</v>
      </c>
      <c r="G302" s="79">
        <v>79300151</v>
      </c>
      <c r="H302" s="123">
        <v>1452.7787421195101</v>
      </c>
      <c r="I302" s="124"/>
    </row>
    <row r="303" spans="1:9" ht="25.35" customHeight="1">
      <c r="A303" s="81">
        <v>45560</v>
      </c>
      <c r="B303" s="80">
        <v>18.5</v>
      </c>
      <c r="C303" s="80">
        <v>18.5</v>
      </c>
      <c r="D303" s="80">
        <v>17.719999000000001</v>
      </c>
      <c r="E303" s="80">
        <v>17.860001</v>
      </c>
      <c r="F303" s="79">
        <v>66318</v>
      </c>
      <c r="G303" s="79">
        <v>79300151</v>
      </c>
      <c r="H303" s="123">
        <v>1416.30074526097</v>
      </c>
      <c r="I303" s="124"/>
    </row>
    <row r="304" spans="1:9" ht="25.35" customHeight="1">
      <c r="A304" s="81">
        <v>45558</v>
      </c>
      <c r="B304" s="80">
        <v>18.02</v>
      </c>
      <c r="C304" s="80">
        <v>18.48</v>
      </c>
      <c r="D304" s="80">
        <v>18.02</v>
      </c>
      <c r="E304" s="80">
        <v>18.219999000000001</v>
      </c>
      <c r="F304" s="79">
        <v>42778</v>
      </c>
      <c r="G304" s="79">
        <v>79300151</v>
      </c>
      <c r="H304" s="123">
        <v>1444.84869676891</v>
      </c>
      <c r="I304" s="124"/>
    </row>
    <row r="305" spans="1:9" ht="25.35" customHeight="1">
      <c r="A305" s="81">
        <v>45555</v>
      </c>
      <c r="B305" s="80">
        <v>18.299999</v>
      </c>
      <c r="C305" s="80">
        <v>18.5</v>
      </c>
      <c r="D305" s="80">
        <v>18.280000999999999</v>
      </c>
      <c r="E305" s="80">
        <v>18.379999000000002</v>
      </c>
      <c r="F305" s="79">
        <v>212064</v>
      </c>
      <c r="G305" s="79">
        <v>79300151</v>
      </c>
      <c r="H305" s="123">
        <v>1457.53670882867</v>
      </c>
      <c r="I305" s="124"/>
    </row>
    <row r="306" spans="1:9" ht="25.35" customHeight="1">
      <c r="A306" s="81">
        <v>45554</v>
      </c>
      <c r="B306" s="80">
        <v>18.120000999999998</v>
      </c>
      <c r="C306" s="80">
        <v>18.379999000000002</v>
      </c>
      <c r="D306" s="80">
        <v>17.780000999999999</v>
      </c>
      <c r="E306" s="80">
        <v>18.379999000000002</v>
      </c>
      <c r="F306" s="79">
        <v>422869</v>
      </c>
      <c r="G306" s="79">
        <v>79300151</v>
      </c>
      <c r="H306" s="123">
        <v>1457.53670882867</v>
      </c>
      <c r="I306" s="124"/>
    </row>
    <row r="307" spans="1:9" ht="25.35" customHeight="1">
      <c r="A307" s="81">
        <v>45553</v>
      </c>
      <c r="B307" s="80">
        <v>17.799999</v>
      </c>
      <c r="C307" s="80">
        <v>17.860001</v>
      </c>
      <c r="D307" s="80">
        <v>17.68</v>
      </c>
      <c r="E307" s="80">
        <v>17.799999</v>
      </c>
      <c r="F307" s="79">
        <v>90648</v>
      </c>
      <c r="G307" s="79">
        <v>79300151</v>
      </c>
      <c r="H307" s="123">
        <v>1411.54262729879</v>
      </c>
      <c r="I307" s="124"/>
    </row>
    <row r="308" spans="1:9" ht="25.35" customHeight="1">
      <c r="A308" s="81">
        <v>45551</v>
      </c>
      <c r="B308" s="80">
        <v>17.780000999999999</v>
      </c>
      <c r="C308" s="80">
        <v>18.059999000000001</v>
      </c>
      <c r="D308" s="80">
        <v>17.719999000000001</v>
      </c>
      <c r="E308" s="80">
        <v>18</v>
      </c>
      <c r="F308" s="79">
        <v>74658</v>
      </c>
      <c r="G308" s="79">
        <v>79300151</v>
      </c>
      <c r="H308" s="123">
        <v>1427.402718</v>
      </c>
      <c r="I308" s="124"/>
    </row>
    <row r="309" spans="1:9" ht="25.35" customHeight="1">
      <c r="A309" s="81">
        <v>45548</v>
      </c>
      <c r="B309" s="80">
        <v>17.600000000000001</v>
      </c>
      <c r="C309" s="80">
        <v>17.780000999999999</v>
      </c>
      <c r="D309" s="80">
        <v>17.360001</v>
      </c>
      <c r="E309" s="80">
        <v>17.780000999999999</v>
      </c>
      <c r="F309" s="79">
        <v>103297</v>
      </c>
      <c r="G309" s="79">
        <v>79300151</v>
      </c>
      <c r="H309" s="123">
        <v>1409.9567392310901</v>
      </c>
      <c r="I309" s="124"/>
    </row>
    <row r="310" spans="1:9" ht="25.35" customHeight="1">
      <c r="A310" s="81">
        <v>45547</v>
      </c>
      <c r="B310" s="80">
        <v>17.940000999999999</v>
      </c>
      <c r="C310" s="80">
        <v>17.98</v>
      </c>
      <c r="D310" s="80">
        <v>17.540001</v>
      </c>
      <c r="E310" s="80">
        <v>17.579999999999998</v>
      </c>
      <c r="F310" s="79">
        <v>76002</v>
      </c>
      <c r="G310" s="79">
        <v>79300151</v>
      </c>
      <c r="H310" s="123">
        <v>1394.09664852988</v>
      </c>
      <c r="I310" s="124"/>
    </row>
    <row r="311" spans="1:9" ht="25.35" customHeight="1">
      <c r="A311" s="81">
        <v>45546</v>
      </c>
      <c r="B311" s="80">
        <v>17.68</v>
      </c>
      <c r="C311" s="80">
        <v>17.879999000000002</v>
      </c>
      <c r="D311" s="80">
        <v>17.540001</v>
      </c>
      <c r="E311" s="80">
        <v>17.600000000000001</v>
      </c>
      <c r="F311" s="79">
        <v>62674</v>
      </c>
      <c r="G311" s="79">
        <v>79300151</v>
      </c>
      <c r="H311" s="123">
        <v>1395.6826878506099</v>
      </c>
      <c r="I311" s="124"/>
    </row>
    <row r="312" spans="1:9" ht="25.35" customHeight="1">
      <c r="A312" s="81">
        <v>45545</v>
      </c>
      <c r="B312" s="80">
        <v>18.280000999999999</v>
      </c>
      <c r="C312" s="80">
        <v>18.280000999999999</v>
      </c>
      <c r="D312" s="80">
        <v>17.860001</v>
      </c>
      <c r="E312" s="80">
        <v>17.860001</v>
      </c>
      <c r="F312" s="79">
        <v>38266</v>
      </c>
      <c r="G312" s="79">
        <v>79300151</v>
      </c>
      <c r="H312" s="123">
        <v>1416.30074526097</v>
      </c>
      <c r="I312" s="124"/>
    </row>
    <row r="313" spans="1:9" ht="25.35" customHeight="1">
      <c r="A313" s="81">
        <v>45544</v>
      </c>
      <c r="B313" s="80">
        <v>18</v>
      </c>
      <c r="C313" s="80">
        <v>18.239999999999998</v>
      </c>
      <c r="D313" s="80">
        <v>18</v>
      </c>
      <c r="E313" s="80">
        <v>18.120000999999998</v>
      </c>
      <c r="F313" s="79">
        <v>56694</v>
      </c>
      <c r="G313" s="79">
        <v>79300151</v>
      </c>
      <c r="H313" s="123">
        <v>1436.91880267133</v>
      </c>
      <c r="I313" s="124"/>
    </row>
    <row r="314" spans="1:9" ht="25.35" customHeight="1">
      <c r="A314" s="81">
        <v>45541</v>
      </c>
      <c r="B314" s="80">
        <v>18.18</v>
      </c>
      <c r="C314" s="80">
        <v>18.420000000000002</v>
      </c>
      <c r="D314" s="80">
        <v>18.079999999999998</v>
      </c>
      <c r="E314" s="80">
        <v>18.079999999999998</v>
      </c>
      <c r="F314" s="79">
        <v>49111</v>
      </c>
      <c r="G314" s="79">
        <v>79300151</v>
      </c>
      <c r="H314" s="123">
        <v>1433.7467240298799</v>
      </c>
      <c r="I314" s="124"/>
    </row>
    <row r="315" spans="1:9" ht="25.35" customHeight="1">
      <c r="A315" s="81">
        <v>45540</v>
      </c>
      <c r="B315" s="80">
        <v>18.059999000000001</v>
      </c>
      <c r="C315" s="80">
        <v>18.32</v>
      </c>
      <c r="D315" s="80">
        <v>18.059999000000001</v>
      </c>
      <c r="E315" s="80">
        <v>18.219999000000001</v>
      </c>
      <c r="F315" s="79">
        <v>87002</v>
      </c>
      <c r="G315" s="79">
        <v>79300151</v>
      </c>
      <c r="H315" s="123">
        <v>1444.84869676891</v>
      </c>
      <c r="I315" s="124"/>
    </row>
    <row r="316" spans="1:9" ht="25.35" customHeight="1">
      <c r="A316" s="81">
        <v>45539</v>
      </c>
      <c r="B316" s="80">
        <v>18</v>
      </c>
      <c r="C316" s="80">
        <v>18.5</v>
      </c>
      <c r="D316" s="80">
        <v>18</v>
      </c>
      <c r="E316" s="80">
        <v>18.32</v>
      </c>
      <c r="F316" s="79">
        <v>73656</v>
      </c>
      <c r="G316" s="79">
        <v>79300151</v>
      </c>
      <c r="H316" s="123">
        <v>1452.7787421195101</v>
      </c>
      <c r="I316" s="124"/>
    </row>
    <row r="317" spans="1:9" ht="25.35" customHeight="1">
      <c r="A317" s="81">
        <v>45538</v>
      </c>
      <c r="B317" s="80">
        <v>18.579999999999998</v>
      </c>
      <c r="C317" s="80">
        <v>18.579999999999998</v>
      </c>
      <c r="D317" s="80">
        <v>18.059999000000001</v>
      </c>
      <c r="E317" s="80">
        <v>18.18</v>
      </c>
      <c r="F317" s="79">
        <v>68717</v>
      </c>
      <c r="G317" s="79">
        <v>79300151</v>
      </c>
      <c r="H317" s="123">
        <v>1441.67676938049</v>
      </c>
      <c r="I317" s="124"/>
    </row>
    <row r="318" spans="1:9" ht="25.35" customHeight="1">
      <c r="A318" s="81">
        <v>45537</v>
      </c>
      <c r="B318" s="80">
        <v>18.120000999999998</v>
      </c>
      <c r="C318" s="80">
        <v>18.360001</v>
      </c>
      <c r="D318" s="80">
        <v>18.100000000000001</v>
      </c>
      <c r="E318" s="80">
        <v>18.120000999999998</v>
      </c>
      <c r="F318" s="79">
        <v>75420</v>
      </c>
      <c r="G318" s="79">
        <v>79300151</v>
      </c>
      <c r="H318" s="123">
        <v>1436.91880267133</v>
      </c>
      <c r="I318" s="124"/>
    </row>
    <row r="319" spans="1:9" ht="25.35" customHeight="1">
      <c r="A319" s="81">
        <v>45534</v>
      </c>
      <c r="B319" s="80">
        <v>18.600000000000001</v>
      </c>
      <c r="C319" s="80">
        <v>18.600000000000001</v>
      </c>
      <c r="D319" s="80">
        <v>18.399999999999999</v>
      </c>
      <c r="E319" s="80">
        <v>18.440000999999999</v>
      </c>
      <c r="F319" s="79">
        <v>125579</v>
      </c>
      <c r="G319" s="79">
        <v>79300151</v>
      </c>
      <c r="H319" s="123">
        <v>1462.29482679085</v>
      </c>
      <c r="I319" s="124"/>
    </row>
    <row r="320" spans="1:9" ht="25.35" customHeight="1">
      <c r="A320" s="81">
        <v>45533</v>
      </c>
      <c r="B320" s="80">
        <v>18.600000000000001</v>
      </c>
      <c r="C320" s="80">
        <v>18.600000000000001</v>
      </c>
      <c r="D320" s="80">
        <v>18.34</v>
      </c>
      <c r="E320" s="80">
        <v>18.420000000000002</v>
      </c>
      <c r="F320" s="79">
        <v>45208</v>
      </c>
      <c r="G320" s="79">
        <v>79263775</v>
      </c>
      <c r="H320" s="123">
        <v>1460.0387415473499</v>
      </c>
      <c r="I320" s="124"/>
    </row>
    <row r="321" spans="1:9" ht="25.35" customHeight="1">
      <c r="A321" s="81">
        <v>45532</v>
      </c>
      <c r="B321" s="80">
        <v>18.379999000000002</v>
      </c>
      <c r="C321" s="80">
        <v>18.620000999999998</v>
      </c>
      <c r="D321" s="80">
        <v>18.34</v>
      </c>
      <c r="E321" s="80">
        <v>18.540001</v>
      </c>
      <c r="F321" s="79">
        <v>91797</v>
      </c>
      <c r="G321" s="79">
        <v>79263775</v>
      </c>
      <c r="H321" s="123">
        <v>1469.5504610681501</v>
      </c>
      <c r="I321" s="124"/>
    </row>
    <row r="322" spans="1:9" ht="25.35" customHeight="1">
      <c r="A322" s="81">
        <v>45531</v>
      </c>
      <c r="B322" s="80">
        <v>17.899999999999999</v>
      </c>
      <c r="C322" s="80">
        <v>18.540001</v>
      </c>
      <c r="D322" s="80">
        <v>17.899999999999999</v>
      </c>
      <c r="E322" s="80">
        <v>18.48</v>
      </c>
      <c r="F322" s="79">
        <v>44489</v>
      </c>
      <c r="G322" s="79">
        <v>79263775</v>
      </c>
      <c r="H322" s="123">
        <v>1464.7945257159199</v>
      </c>
      <c r="I322" s="124"/>
    </row>
    <row r="323" spans="1:9" ht="25.35" customHeight="1">
      <c r="A323" s="81">
        <v>45527</v>
      </c>
      <c r="B323" s="80">
        <v>18.639999</v>
      </c>
      <c r="C323" s="80">
        <v>18.639999</v>
      </c>
      <c r="D323" s="80">
        <v>18.079999999999998</v>
      </c>
      <c r="E323" s="80">
        <v>18.239999999999998</v>
      </c>
      <c r="F323" s="79">
        <v>49125</v>
      </c>
      <c r="G323" s="79">
        <v>79263775</v>
      </c>
      <c r="H323" s="123">
        <v>1445.7712378579599</v>
      </c>
      <c r="I323" s="124"/>
    </row>
    <row r="324" spans="1:9" ht="25.35" customHeight="1">
      <c r="A324" s="81">
        <v>45526</v>
      </c>
      <c r="B324" s="80">
        <v>18.299999</v>
      </c>
      <c r="C324" s="80">
        <v>18.399999999999999</v>
      </c>
      <c r="D324" s="80">
        <v>18.139999</v>
      </c>
      <c r="E324" s="80">
        <v>18.219999000000001</v>
      </c>
      <c r="F324" s="79">
        <v>59167</v>
      </c>
      <c r="G324" s="79">
        <v>79263775</v>
      </c>
      <c r="H324" s="123">
        <v>1444.18592607388</v>
      </c>
      <c r="I324" s="124"/>
    </row>
    <row r="325" spans="1:9" ht="25.35" customHeight="1">
      <c r="A325" s="81">
        <v>45525</v>
      </c>
      <c r="B325" s="80">
        <v>18.299999</v>
      </c>
      <c r="C325" s="80">
        <v>18.48</v>
      </c>
      <c r="D325" s="80">
        <v>18.02</v>
      </c>
      <c r="E325" s="80">
        <v>18.299999</v>
      </c>
      <c r="F325" s="79">
        <v>109487</v>
      </c>
      <c r="G325" s="79">
        <v>79263775</v>
      </c>
      <c r="H325" s="123">
        <v>1450.52702202654</v>
      </c>
      <c r="I325" s="124"/>
    </row>
    <row r="326" spans="1:9" ht="25.35" customHeight="1">
      <c r="A326" s="81">
        <v>45524</v>
      </c>
      <c r="B326" s="80">
        <v>18.860001</v>
      </c>
      <c r="C326" s="80">
        <v>18.860001</v>
      </c>
      <c r="D326" s="80">
        <v>18.420000000000002</v>
      </c>
      <c r="E326" s="80">
        <v>18.48</v>
      </c>
      <c r="F326" s="79">
        <v>52125</v>
      </c>
      <c r="G326" s="79">
        <v>79263775</v>
      </c>
      <c r="H326" s="123">
        <v>1464.7945257159199</v>
      </c>
      <c r="I326" s="124"/>
    </row>
    <row r="327" spans="1:9" ht="25.35" customHeight="1">
      <c r="A327" s="81">
        <v>45523</v>
      </c>
      <c r="B327" s="80">
        <v>18.620000999999998</v>
      </c>
      <c r="C327" s="80">
        <v>18.780000999999999</v>
      </c>
      <c r="D327" s="80">
        <v>18.48</v>
      </c>
      <c r="E327" s="80">
        <v>18.66</v>
      </c>
      <c r="F327" s="79">
        <v>30864</v>
      </c>
      <c r="G327" s="79">
        <v>79263775</v>
      </c>
      <c r="H327" s="123">
        <v>1479.0620294053101</v>
      </c>
      <c r="I327" s="124"/>
    </row>
    <row r="328" spans="1:9" ht="25.35" customHeight="1">
      <c r="A328" s="81">
        <v>45520</v>
      </c>
      <c r="B328" s="80">
        <v>18.16</v>
      </c>
      <c r="C328" s="80">
        <v>18.5</v>
      </c>
      <c r="D328" s="80">
        <v>18.16</v>
      </c>
      <c r="E328" s="80">
        <v>18.5</v>
      </c>
      <c r="F328" s="79">
        <v>63790</v>
      </c>
      <c r="G328" s="79">
        <v>79263775</v>
      </c>
      <c r="H328" s="123">
        <v>1466.3798374999999</v>
      </c>
      <c r="I328" s="124"/>
    </row>
    <row r="329" spans="1:9" ht="25.35" customHeight="1">
      <c r="A329" s="81">
        <v>45519</v>
      </c>
      <c r="B329" s="80">
        <v>17.799999</v>
      </c>
      <c r="C329" s="80">
        <v>18.260000000000002</v>
      </c>
      <c r="D329" s="80">
        <v>17.799999</v>
      </c>
      <c r="E329" s="80">
        <v>18.260000000000002</v>
      </c>
      <c r="F329" s="79">
        <v>61228</v>
      </c>
      <c r="G329" s="79">
        <v>79263775</v>
      </c>
      <c r="H329" s="123">
        <v>1447.3565496420399</v>
      </c>
      <c r="I329" s="124"/>
    </row>
    <row r="330" spans="1:9" ht="25.35" customHeight="1">
      <c r="A330" s="81">
        <v>45518</v>
      </c>
      <c r="B330" s="80">
        <v>18</v>
      </c>
      <c r="C330" s="80">
        <v>18.100000000000001</v>
      </c>
      <c r="D330" s="80">
        <v>17.760000000000002</v>
      </c>
      <c r="E330" s="80">
        <v>17.879999000000002</v>
      </c>
      <c r="F330" s="79">
        <v>60612</v>
      </c>
      <c r="G330" s="79">
        <v>79263775</v>
      </c>
      <c r="H330" s="123">
        <v>1417.23623047919</v>
      </c>
      <c r="I330" s="124"/>
    </row>
    <row r="331" spans="1:9" ht="25.35" customHeight="1">
      <c r="A331" s="81">
        <v>45517</v>
      </c>
      <c r="B331" s="80">
        <v>17.719999000000001</v>
      </c>
      <c r="C331" s="80">
        <v>17.920000000000002</v>
      </c>
      <c r="D331" s="80">
        <v>17.719999000000001</v>
      </c>
      <c r="E331" s="80">
        <v>17.920000000000002</v>
      </c>
      <c r="F331" s="79">
        <v>115922</v>
      </c>
      <c r="G331" s="79">
        <v>79263775</v>
      </c>
      <c r="H331" s="123">
        <v>1420.40685404735</v>
      </c>
      <c r="I331" s="124"/>
    </row>
    <row r="332" spans="1:9" ht="25.35" customHeight="1">
      <c r="A332" s="81">
        <v>45516</v>
      </c>
      <c r="B332" s="80">
        <v>17.82</v>
      </c>
      <c r="C332" s="80">
        <v>17.82</v>
      </c>
      <c r="D332" s="80">
        <v>17.620000999999998</v>
      </c>
      <c r="E332" s="80">
        <v>17.66</v>
      </c>
      <c r="F332" s="79">
        <v>78024</v>
      </c>
      <c r="G332" s="79">
        <v>79263775</v>
      </c>
      <c r="H332" s="123">
        <v>1399.79825440531</v>
      </c>
      <c r="I332" s="124"/>
    </row>
    <row r="333" spans="1:9" ht="25.35" customHeight="1">
      <c r="A333" s="81">
        <v>45513</v>
      </c>
      <c r="B333" s="80">
        <v>17.68</v>
      </c>
      <c r="C333" s="80">
        <v>17.84</v>
      </c>
      <c r="D333" s="80">
        <v>17.52</v>
      </c>
      <c r="E333" s="80">
        <v>17.600000000000001</v>
      </c>
      <c r="F333" s="79">
        <v>36309</v>
      </c>
      <c r="G333" s="79">
        <v>79263775</v>
      </c>
      <c r="H333" s="123">
        <v>1395.04247023673</v>
      </c>
      <c r="I333" s="124"/>
    </row>
    <row r="334" spans="1:9" ht="25.35" customHeight="1">
      <c r="A334" s="81">
        <v>45512</v>
      </c>
      <c r="B334" s="80">
        <v>17.639999</v>
      </c>
      <c r="C334" s="80">
        <v>17.739999999999998</v>
      </c>
      <c r="D334" s="80">
        <v>17.399999999999999</v>
      </c>
      <c r="E334" s="80">
        <v>17.66</v>
      </c>
      <c r="F334" s="79">
        <v>58816</v>
      </c>
      <c r="G334" s="79">
        <v>79263775</v>
      </c>
      <c r="H334" s="123">
        <v>1399.79825440531</v>
      </c>
      <c r="I334" s="124"/>
    </row>
    <row r="335" spans="1:9" ht="25.35" customHeight="1">
      <c r="A335" s="81">
        <v>45511</v>
      </c>
      <c r="B335" s="80">
        <v>17.52</v>
      </c>
      <c r="C335" s="80">
        <v>17.780000999999999</v>
      </c>
      <c r="D335" s="80">
        <v>17.360001</v>
      </c>
      <c r="E335" s="80">
        <v>17.600000000000001</v>
      </c>
      <c r="F335" s="79">
        <v>93303</v>
      </c>
      <c r="G335" s="79">
        <v>79263775</v>
      </c>
      <c r="H335" s="123">
        <v>1395.04247023673</v>
      </c>
      <c r="I335" s="124"/>
    </row>
    <row r="336" spans="1:9" ht="25.35" customHeight="1">
      <c r="A336" s="81">
        <v>45510</v>
      </c>
      <c r="B336" s="80">
        <v>17.459999</v>
      </c>
      <c r="C336" s="80">
        <v>17.579999999999998</v>
      </c>
      <c r="D336" s="80">
        <v>17.139999</v>
      </c>
      <c r="E336" s="80">
        <v>17.379999000000002</v>
      </c>
      <c r="F336" s="79">
        <v>113208</v>
      </c>
      <c r="G336" s="79">
        <v>79263775</v>
      </c>
      <c r="H336" s="123">
        <v>1377.6043429791901</v>
      </c>
      <c r="I336" s="124"/>
    </row>
    <row r="337" spans="1:9" ht="25.35" customHeight="1">
      <c r="A337" s="81">
        <v>45509</v>
      </c>
      <c r="B337" s="80">
        <v>17.780000999999999</v>
      </c>
      <c r="C337" s="80">
        <v>17.799999</v>
      </c>
      <c r="D337" s="80">
        <v>17.34</v>
      </c>
      <c r="E337" s="80">
        <v>17.34</v>
      </c>
      <c r="F337" s="79">
        <v>150845</v>
      </c>
      <c r="G337" s="79">
        <v>79263775</v>
      </c>
      <c r="H337" s="123">
        <v>1374.43387059469</v>
      </c>
      <c r="I337" s="124"/>
    </row>
    <row r="338" spans="1:9" ht="25.35" customHeight="1">
      <c r="A338" s="81">
        <v>45506</v>
      </c>
      <c r="B338" s="80">
        <v>18.280000999999999</v>
      </c>
      <c r="C338" s="80">
        <v>18.280000999999999</v>
      </c>
      <c r="D338" s="80">
        <v>18</v>
      </c>
      <c r="E338" s="80">
        <v>18.120000999999998</v>
      </c>
      <c r="F338" s="79">
        <v>466811</v>
      </c>
      <c r="G338" s="79">
        <v>79263775</v>
      </c>
      <c r="H338" s="123">
        <v>1436.2596695208099</v>
      </c>
      <c r="I338" s="124"/>
    </row>
    <row r="339" spans="1:9" ht="25.35" customHeight="1">
      <c r="A339" s="81">
        <v>45505</v>
      </c>
      <c r="B339" s="80">
        <v>18.459999</v>
      </c>
      <c r="C339" s="80">
        <v>18.459999</v>
      </c>
      <c r="D339" s="80">
        <v>18.040001</v>
      </c>
      <c r="E339" s="80">
        <v>18.219999000000001</v>
      </c>
      <c r="F339" s="79">
        <v>113096</v>
      </c>
      <c r="G339" s="79">
        <v>79263775</v>
      </c>
      <c r="H339" s="123">
        <v>1444.18592607388</v>
      </c>
      <c r="I339" s="124"/>
    </row>
    <row r="340" spans="1:9" ht="25.35" customHeight="1">
      <c r="A340" s="81">
        <v>45504</v>
      </c>
      <c r="B340" s="80">
        <v>18.760000000000002</v>
      </c>
      <c r="C340" s="80">
        <v>19</v>
      </c>
      <c r="D340" s="80">
        <v>18.280000999999999</v>
      </c>
      <c r="E340" s="80">
        <v>19</v>
      </c>
      <c r="F340" s="79">
        <v>135181</v>
      </c>
      <c r="G340" s="79">
        <v>79263775</v>
      </c>
      <c r="H340" s="123">
        <v>1506.0117250000001</v>
      </c>
      <c r="I340" s="124"/>
    </row>
    <row r="341" spans="1:9" ht="25.35" customHeight="1">
      <c r="A341" s="81">
        <v>45503</v>
      </c>
      <c r="B341" s="80">
        <v>18.420000000000002</v>
      </c>
      <c r="C341" s="80">
        <v>18.639999</v>
      </c>
      <c r="D341" s="80">
        <v>18.260000000000002</v>
      </c>
      <c r="E341" s="80">
        <v>18.52</v>
      </c>
      <c r="F341" s="79">
        <v>107336</v>
      </c>
      <c r="G341" s="79">
        <v>79021423</v>
      </c>
      <c r="H341" s="123">
        <v>1463.47679013314</v>
      </c>
      <c r="I341" s="124"/>
    </row>
    <row r="342" spans="1:9" ht="25.35" customHeight="1">
      <c r="A342" s="81">
        <v>45502</v>
      </c>
      <c r="B342" s="80">
        <v>18.48</v>
      </c>
      <c r="C342" s="80">
        <v>18.84</v>
      </c>
      <c r="D342" s="80">
        <v>18.200001</v>
      </c>
      <c r="E342" s="80">
        <v>18.459999</v>
      </c>
      <c r="F342" s="79">
        <v>194120</v>
      </c>
      <c r="G342" s="79">
        <v>79021423</v>
      </c>
      <c r="H342" s="123">
        <v>1458.7353962337299</v>
      </c>
      <c r="I342" s="124"/>
    </row>
    <row r="343" spans="1:9" ht="25.35" customHeight="1">
      <c r="A343" s="81">
        <v>45499</v>
      </c>
      <c r="B343" s="80">
        <v>18.059999000000001</v>
      </c>
      <c r="C343" s="80">
        <v>18.459999</v>
      </c>
      <c r="D343" s="80">
        <v>18.02</v>
      </c>
      <c r="E343" s="80">
        <v>18.379999000000002</v>
      </c>
      <c r="F343" s="79">
        <v>131392</v>
      </c>
      <c r="G343" s="79">
        <v>79021423</v>
      </c>
      <c r="H343" s="123">
        <v>1452.41368842258</v>
      </c>
      <c r="I343" s="124"/>
    </row>
    <row r="344" spans="1:9" ht="25.35" customHeight="1">
      <c r="A344" s="81">
        <v>45498</v>
      </c>
      <c r="B344" s="80">
        <v>18.100000000000001</v>
      </c>
      <c r="C344" s="80">
        <v>18.120000999999998</v>
      </c>
      <c r="D344" s="80">
        <v>17.66</v>
      </c>
      <c r="E344" s="80">
        <v>18.059999000000001</v>
      </c>
      <c r="F344" s="79">
        <v>52660</v>
      </c>
      <c r="G344" s="79">
        <v>79021423</v>
      </c>
      <c r="H344" s="123">
        <v>1427.1268571780099</v>
      </c>
      <c r="I344" s="124"/>
    </row>
    <row r="345" spans="1:9" ht="25.35" customHeight="1">
      <c r="A345" s="81">
        <v>45497</v>
      </c>
      <c r="B345" s="80">
        <v>17.600000000000001</v>
      </c>
      <c r="C345" s="80">
        <v>18.02</v>
      </c>
      <c r="D345" s="80">
        <v>17.600000000000001</v>
      </c>
      <c r="E345" s="80">
        <v>17.860001</v>
      </c>
      <c r="F345" s="79">
        <v>107212</v>
      </c>
      <c r="G345" s="79">
        <v>79021423</v>
      </c>
      <c r="H345" s="123">
        <v>1411.32266301085</v>
      </c>
      <c r="I345" s="124"/>
    </row>
    <row r="346" spans="1:9" ht="25.35" customHeight="1">
      <c r="A346" s="81">
        <v>45496</v>
      </c>
      <c r="B346" s="80">
        <v>18</v>
      </c>
      <c r="C346" s="80">
        <v>18.079999999999998</v>
      </c>
      <c r="D346" s="80">
        <v>17.959999</v>
      </c>
      <c r="E346" s="80">
        <v>18.059999000000001</v>
      </c>
      <c r="F346" s="79">
        <v>84398</v>
      </c>
      <c r="G346" s="79">
        <v>79021423</v>
      </c>
      <c r="H346" s="123">
        <v>1427.1268571780099</v>
      </c>
      <c r="I346" s="124"/>
    </row>
    <row r="347" spans="1:9" ht="25.35" customHeight="1">
      <c r="A347" s="81">
        <v>45495</v>
      </c>
      <c r="B347" s="80">
        <v>17.5</v>
      </c>
      <c r="C347" s="80">
        <v>18.18</v>
      </c>
      <c r="D347" s="80">
        <v>17.5</v>
      </c>
      <c r="E347" s="80">
        <v>18.120000999999998</v>
      </c>
      <c r="F347" s="79">
        <v>55321</v>
      </c>
      <c r="G347" s="79">
        <v>79021423</v>
      </c>
      <c r="H347" s="123">
        <v>1431.8682510774199</v>
      </c>
      <c r="I347" s="124"/>
    </row>
    <row r="348" spans="1:9" ht="25.35" customHeight="1">
      <c r="A348" s="81">
        <v>45492</v>
      </c>
      <c r="B348" s="80">
        <v>17.780000999999999</v>
      </c>
      <c r="C348" s="80">
        <v>17.98</v>
      </c>
      <c r="D348" s="80">
        <v>17.780000999999999</v>
      </c>
      <c r="E348" s="80">
        <v>17.84</v>
      </c>
      <c r="F348" s="79">
        <v>49867</v>
      </c>
      <c r="G348" s="79">
        <v>79021423</v>
      </c>
      <c r="H348" s="123">
        <v>1409.7421983777101</v>
      </c>
      <c r="I348" s="124"/>
    </row>
    <row r="349" spans="1:9" ht="25.35" customHeight="1">
      <c r="A349" s="81">
        <v>45491</v>
      </c>
      <c r="B349" s="80">
        <v>17.82</v>
      </c>
      <c r="C349" s="80">
        <v>18.16</v>
      </c>
      <c r="D349" s="80">
        <v>17.780000999999999</v>
      </c>
      <c r="E349" s="80">
        <v>17.920000000000002</v>
      </c>
      <c r="F349" s="79">
        <v>95522</v>
      </c>
      <c r="G349" s="79">
        <v>79021423</v>
      </c>
      <c r="H349" s="123">
        <v>1416.0639061888601</v>
      </c>
      <c r="I349" s="124"/>
    </row>
    <row r="350" spans="1:9" ht="25.35" customHeight="1">
      <c r="A350" s="81">
        <v>45490</v>
      </c>
      <c r="B350" s="80">
        <v>18.139999</v>
      </c>
      <c r="C350" s="80">
        <v>18.139999</v>
      </c>
      <c r="D350" s="80">
        <v>17.82</v>
      </c>
      <c r="E350" s="80">
        <v>17.82</v>
      </c>
      <c r="F350" s="79">
        <v>71635</v>
      </c>
      <c r="G350" s="79">
        <v>79021423</v>
      </c>
      <c r="H350" s="123">
        <v>1408.16173374458</v>
      </c>
      <c r="I350" s="124"/>
    </row>
    <row r="351" spans="1:9" ht="25.35" customHeight="1">
      <c r="A351" s="81">
        <v>45489</v>
      </c>
      <c r="B351" s="80">
        <v>18.040001</v>
      </c>
      <c r="C351" s="80">
        <v>18.18</v>
      </c>
      <c r="D351" s="80">
        <v>17.940000999999999</v>
      </c>
      <c r="E351" s="80">
        <v>18.120000999999998</v>
      </c>
      <c r="F351" s="79">
        <v>96304</v>
      </c>
      <c r="G351" s="79">
        <v>79021423</v>
      </c>
      <c r="H351" s="123">
        <v>1431.8682510774199</v>
      </c>
      <c r="I351" s="124"/>
    </row>
    <row r="352" spans="1:9" ht="25.35" customHeight="1">
      <c r="A352" s="81">
        <v>45488</v>
      </c>
      <c r="B352" s="80">
        <v>17.940000999999999</v>
      </c>
      <c r="C352" s="80">
        <v>18.280000999999999</v>
      </c>
      <c r="D352" s="80">
        <v>17.940000999999999</v>
      </c>
      <c r="E352" s="80">
        <v>18.120000999999998</v>
      </c>
      <c r="F352" s="79">
        <v>66553</v>
      </c>
      <c r="G352" s="79">
        <v>79021423</v>
      </c>
      <c r="H352" s="123">
        <v>1431.8682510774199</v>
      </c>
      <c r="I352" s="124"/>
    </row>
    <row r="353" spans="1:9" ht="25.35" customHeight="1">
      <c r="A353" s="81">
        <v>45485</v>
      </c>
      <c r="B353" s="80">
        <v>18.100000000000001</v>
      </c>
      <c r="C353" s="80">
        <v>18.399999999999999</v>
      </c>
      <c r="D353" s="80">
        <v>18.100000000000001</v>
      </c>
      <c r="E353" s="80">
        <v>18.200001</v>
      </c>
      <c r="F353" s="79">
        <v>68112</v>
      </c>
      <c r="G353" s="79">
        <v>79021423</v>
      </c>
      <c r="H353" s="123">
        <v>1438.1899588885601</v>
      </c>
      <c r="I353" s="124"/>
    </row>
    <row r="354" spans="1:9" ht="25.35" customHeight="1">
      <c r="A354" s="81">
        <v>45484</v>
      </c>
      <c r="B354" s="80">
        <v>18</v>
      </c>
      <c r="C354" s="80">
        <v>18.5</v>
      </c>
      <c r="D354" s="80">
        <v>18</v>
      </c>
      <c r="E354" s="80">
        <v>18.360001</v>
      </c>
      <c r="F354" s="79">
        <v>72718</v>
      </c>
      <c r="G354" s="79">
        <v>79021423</v>
      </c>
      <c r="H354" s="123">
        <v>1450.83337451085</v>
      </c>
      <c r="I354" s="124"/>
    </row>
    <row r="355" spans="1:9" ht="25.35" customHeight="1">
      <c r="A355" s="81">
        <v>45483</v>
      </c>
      <c r="B355" s="80">
        <v>17.920000000000002</v>
      </c>
      <c r="C355" s="80">
        <v>18.48</v>
      </c>
      <c r="D355" s="80">
        <v>17.920000000000002</v>
      </c>
      <c r="E355" s="80">
        <v>18.420000000000002</v>
      </c>
      <c r="F355" s="79">
        <v>92215</v>
      </c>
      <c r="G355" s="79">
        <v>79021423</v>
      </c>
      <c r="H355" s="123">
        <v>1455.5746176888599</v>
      </c>
      <c r="I355" s="124"/>
    </row>
    <row r="356" spans="1:9" ht="25.35" customHeight="1">
      <c r="A356" s="81">
        <v>45482</v>
      </c>
      <c r="B356" s="80">
        <v>18.040001</v>
      </c>
      <c r="C356" s="80">
        <v>18.100000000000001</v>
      </c>
      <c r="D356" s="80">
        <v>17.799999</v>
      </c>
      <c r="E356" s="80">
        <v>17.899999999999999</v>
      </c>
      <c r="F356" s="79">
        <v>129842</v>
      </c>
      <c r="G356" s="79">
        <v>79021423</v>
      </c>
      <c r="H356" s="123">
        <v>1414.48344155572</v>
      </c>
      <c r="I356" s="124"/>
    </row>
    <row r="357" spans="1:9" ht="25.35" customHeight="1">
      <c r="A357" s="81">
        <v>45481</v>
      </c>
      <c r="B357" s="80">
        <v>18.079999999999998</v>
      </c>
      <c r="C357" s="80">
        <v>18.100000000000001</v>
      </c>
      <c r="D357" s="80">
        <v>18</v>
      </c>
      <c r="E357" s="80">
        <v>18</v>
      </c>
      <c r="F357" s="79">
        <v>70884</v>
      </c>
      <c r="G357" s="79">
        <v>79021423</v>
      </c>
      <c r="H357" s="123">
        <v>1422.385614</v>
      </c>
      <c r="I357" s="124"/>
    </row>
    <row r="358" spans="1:9" ht="25.35" customHeight="1">
      <c r="A358" s="81">
        <v>45478</v>
      </c>
      <c r="B358" s="80">
        <v>18.040001</v>
      </c>
      <c r="C358" s="80">
        <v>18.639999</v>
      </c>
      <c r="D358" s="80">
        <v>17.940000999999999</v>
      </c>
      <c r="E358" s="80">
        <v>18.100000000000001</v>
      </c>
      <c r="F358" s="79">
        <v>129002</v>
      </c>
      <c r="G358" s="79">
        <v>78893986</v>
      </c>
      <c r="H358" s="123">
        <v>1427.98117669567</v>
      </c>
      <c r="I358" s="124"/>
    </row>
    <row r="359" spans="1:9" ht="25.35" customHeight="1">
      <c r="A359" s="81">
        <v>45477</v>
      </c>
      <c r="B359" s="80">
        <v>18.040001</v>
      </c>
      <c r="C359" s="80">
        <v>18.120000999999998</v>
      </c>
      <c r="D359" s="80">
        <v>17.739999999999998</v>
      </c>
      <c r="E359" s="80">
        <v>18.120000999999998</v>
      </c>
      <c r="F359" s="79">
        <v>180554</v>
      </c>
      <c r="G359" s="79">
        <v>78893986</v>
      </c>
      <c r="H359" s="123">
        <v>1429.55909253047</v>
      </c>
      <c r="I359" s="124"/>
    </row>
    <row r="360" spans="1:9" ht="25.35" customHeight="1">
      <c r="A360" s="81">
        <v>45476</v>
      </c>
      <c r="B360" s="80">
        <v>18.040001</v>
      </c>
      <c r="C360" s="80">
        <v>18.040001</v>
      </c>
      <c r="D360" s="80">
        <v>17.52</v>
      </c>
      <c r="E360" s="80">
        <v>17.84</v>
      </c>
      <c r="F360" s="79">
        <v>77529</v>
      </c>
      <c r="G360" s="79">
        <v>78893986</v>
      </c>
      <c r="H360" s="123">
        <v>1407.46872227827</v>
      </c>
      <c r="I360" s="124"/>
    </row>
    <row r="361" spans="1:9" ht="25.35" customHeight="1">
      <c r="A361" s="81">
        <v>45475</v>
      </c>
      <c r="B361" s="80">
        <v>17.559999000000001</v>
      </c>
      <c r="C361" s="80">
        <v>17.84</v>
      </c>
      <c r="D361" s="80">
        <v>17.540001</v>
      </c>
      <c r="E361" s="80">
        <v>17.84</v>
      </c>
      <c r="F361" s="79">
        <v>60048</v>
      </c>
      <c r="G361" s="79">
        <v>78893986</v>
      </c>
      <c r="H361" s="123">
        <v>1407.46872227827</v>
      </c>
      <c r="I361" s="124"/>
    </row>
    <row r="362" spans="1:9" ht="25.35" customHeight="1">
      <c r="A362" s="81">
        <v>45474</v>
      </c>
      <c r="B362" s="80">
        <v>17.700001</v>
      </c>
      <c r="C362" s="80">
        <v>17.82</v>
      </c>
      <c r="D362" s="80">
        <v>17.639999</v>
      </c>
      <c r="E362" s="80">
        <v>17.639999</v>
      </c>
      <c r="F362" s="79">
        <v>60738</v>
      </c>
      <c r="G362" s="79">
        <v>78893986</v>
      </c>
      <c r="H362" s="123">
        <v>1391.6898648869301</v>
      </c>
      <c r="I362" s="124"/>
    </row>
    <row r="363" spans="1:9" ht="25.35" customHeight="1">
      <c r="A363" s="81">
        <v>45471</v>
      </c>
      <c r="B363" s="80">
        <v>17.799999</v>
      </c>
      <c r="C363" s="80">
        <v>17.799999</v>
      </c>
      <c r="D363" s="80">
        <v>17.639999</v>
      </c>
      <c r="E363" s="80">
        <v>17.639999</v>
      </c>
      <c r="F363" s="79">
        <v>72988</v>
      </c>
      <c r="G363" s="79">
        <v>78893986</v>
      </c>
      <c r="H363" s="123">
        <v>1391.6898648869301</v>
      </c>
      <c r="I363" s="124"/>
    </row>
    <row r="364" spans="1:9" ht="25.35" customHeight="1">
      <c r="A364" s="81">
        <v>45470</v>
      </c>
      <c r="B364" s="80">
        <v>17.620000999999998</v>
      </c>
      <c r="C364" s="80">
        <v>17.780000999999999</v>
      </c>
      <c r="D364" s="80">
        <v>17.5</v>
      </c>
      <c r="E364" s="80">
        <v>17.780000999999999</v>
      </c>
      <c r="F364" s="79">
        <v>144437</v>
      </c>
      <c r="G364" s="79">
        <v>78893986</v>
      </c>
      <c r="H364" s="123">
        <v>1402.7351252522001</v>
      </c>
      <c r="I364" s="124"/>
    </row>
    <row r="365" spans="1:9" ht="25.35" customHeight="1">
      <c r="A365" s="81">
        <v>45469</v>
      </c>
      <c r="B365" s="80">
        <v>17.639999</v>
      </c>
      <c r="C365" s="80">
        <v>17.760000000000002</v>
      </c>
      <c r="D365" s="80">
        <v>17.600000000000001</v>
      </c>
      <c r="E365" s="80">
        <v>17.719999000000001</v>
      </c>
      <c r="F365" s="79">
        <v>127884</v>
      </c>
      <c r="G365" s="79">
        <v>78893986</v>
      </c>
      <c r="H365" s="123">
        <v>1398.0013777478</v>
      </c>
      <c r="I365" s="124"/>
    </row>
    <row r="366" spans="1:9" ht="25.35" customHeight="1">
      <c r="A366" s="81">
        <v>45468</v>
      </c>
      <c r="B366" s="80">
        <v>18</v>
      </c>
      <c r="C366" s="80">
        <v>18</v>
      </c>
      <c r="D366" s="80">
        <v>17.540001</v>
      </c>
      <c r="E366" s="80">
        <v>17.579999999999998</v>
      </c>
      <c r="F366" s="79">
        <v>275688</v>
      </c>
      <c r="G366" s="79">
        <v>78893986</v>
      </c>
      <c r="H366" s="123">
        <v>1386.95626786087</v>
      </c>
      <c r="I366" s="124"/>
    </row>
    <row r="367" spans="1:9" ht="25.35" customHeight="1">
      <c r="A367" s="81">
        <v>45467</v>
      </c>
      <c r="B367" s="80">
        <v>17.18</v>
      </c>
      <c r="C367" s="80">
        <v>18.059999000000001</v>
      </c>
      <c r="D367" s="80">
        <v>17.18</v>
      </c>
      <c r="E367" s="80">
        <v>18.02</v>
      </c>
      <c r="F367" s="79">
        <v>97960</v>
      </c>
      <c r="G367" s="79">
        <v>78893986</v>
      </c>
      <c r="H367" s="123">
        <v>1421.6696638348001</v>
      </c>
      <c r="I367" s="124"/>
    </row>
    <row r="368" spans="1:9" ht="25.35" customHeight="1">
      <c r="A368" s="81">
        <v>45464</v>
      </c>
      <c r="B368" s="80">
        <v>17.760000000000002</v>
      </c>
      <c r="C368" s="80">
        <v>17.879999000000002</v>
      </c>
      <c r="D368" s="80">
        <v>17.379999000000002</v>
      </c>
      <c r="E368" s="80">
        <v>17.5</v>
      </c>
      <c r="F368" s="79">
        <v>362747</v>
      </c>
      <c r="G368" s="79">
        <v>78893986</v>
      </c>
      <c r="H368" s="123">
        <v>1380.644755</v>
      </c>
      <c r="I368" s="124"/>
    </row>
    <row r="369" spans="1:9" ht="25.35" customHeight="1">
      <c r="A369" s="81">
        <v>45463</v>
      </c>
      <c r="B369" s="80">
        <v>18.799999</v>
      </c>
      <c r="C369" s="80">
        <v>18.799999</v>
      </c>
      <c r="D369" s="80">
        <v>17.68</v>
      </c>
      <c r="E369" s="80">
        <v>17.84</v>
      </c>
      <c r="F369" s="79">
        <v>119563</v>
      </c>
      <c r="G369" s="79">
        <v>78893986</v>
      </c>
      <c r="H369" s="123">
        <v>1407.46872227827</v>
      </c>
      <c r="I369" s="124"/>
    </row>
    <row r="370" spans="1:9" ht="25.35" customHeight="1">
      <c r="A370" s="81">
        <v>45462</v>
      </c>
      <c r="B370" s="80">
        <v>18.760000000000002</v>
      </c>
      <c r="C370" s="80">
        <v>18.98</v>
      </c>
      <c r="D370" s="80">
        <v>18.459999</v>
      </c>
      <c r="E370" s="80">
        <v>18.559999000000001</v>
      </c>
      <c r="F370" s="79">
        <v>199678</v>
      </c>
      <c r="G370" s="79">
        <v>78893986</v>
      </c>
      <c r="H370" s="123">
        <v>1464.27233802607</v>
      </c>
      <c r="I370" s="124"/>
    </row>
    <row r="371" spans="1:9" ht="25.35" customHeight="1">
      <c r="A371" s="81">
        <v>45461</v>
      </c>
      <c r="B371" s="80">
        <v>18.899999999999999</v>
      </c>
      <c r="C371" s="80">
        <v>19.280000999999999</v>
      </c>
      <c r="D371" s="80">
        <v>18.16</v>
      </c>
      <c r="E371" s="80">
        <v>18.600000000000001</v>
      </c>
      <c r="F371" s="79">
        <v>194157</v>
      </c>
      <c r="G371" s="79">
        <v>78893986</v>
      </c>
      <c r="H371" s="123">
        <v>1467.42816969567</v>
      </c>
      <c r="I371" s="124"/>
    </row>
    <row r="372" spans="1:9" ht="25.35" customHeight="1">
      <c r="A372" s="81">
        <v>45460</v>
      </c>
      <c r="B372" s="80">
        <v>18.239999999999998</v>
      </c>
      <c r="C372" s="80">
        <v>18.860001</v>
      </c>
      <c r="D372" s="80">
        <v>18.239999999999998</v>
      </c>
      <c r="E372" s="80">
        <v>18.739999999999998</v>
      </c>
      <c r="F372" s="79">
        <v>84842</v>
      </c>
      <c r="G372" s="79">
        <v>78893986</v>
      </c>
      <c r="H372" s="123">
        <v>1478.4732795826001</v>
      </c>
      <c r="I372" s="124"/>
    </row>
    <row r="373" spans="1:9" ht="25.35" customHeight="1">
      <c r="A373" s="81">
        <v>45457</v>
      </c>
      <c r="B373" s="80">
        <v>18.540001</v>
      </c>
      <c r="C373" s="80">
        <v>18.82</v>
      </c>
      <c r="D373" s="80">
        <v>18.48</v>
      </c>
      <c r="E373" s="80">
        <v>18.700001</v>
      </c>
      <c r="F373" s="79">
        <v>59744</v>
      </c>
      <c r="G373" s="79">
        <v>78893986</v>
      </c>
      <c r="H373" s="123">
        <v>1475.31759839133</v>
      </c>
      <c r="I373" s="124"/>
    </row>
    <row r="374" spans="1:9" ht="25.35" customHeight="1">
      <c r="A374" s="81">
        <v>45456</v>
      </c>
      <c r="B374" s="80">
        <v>19.280000999999999</v>
      </c>
      <c r="C374" s="80">
        <v>19.280000999999999</v>
      </c>
      <c r="D374" s="80">
        <v>18.48</v>
      </c>
      <c r="E374" s="80">
        <v>18.48</v>
      </c>
      <c r="F374" s="79">
        <v>57370</v>
      </c>
      <c r="G374" s="79">
        <v>78893986</v>
      </c>
      <c r="H374" s="123">
        <v>1457.9608251652</v>
      </c>
      <c r="I374" s="124"/>
    </row>
    <row r="375" spans="1:9" ht="25.35" customHeight="1">
      <c r="A375" s="81">
        <v>45455</v>
      </c>
      <c r="B375" s="80">
        <v>18.760000000000002</v>
      </c>
      <c r="C375" s="80">
        <v>18.860001</v>
      </c>
      <c r="D375" s="80">
        <v>18.52</v>
      </c>
      <c r="E375" s="80">
        <v>18.799999</v>
      </c>
      <c r="F375" s="79">
        <v>40799</v>
      </c>
      <c r="G375" s="79">
        <v>78893986</v>
      </c>
      <c r="H375" s="123">
        <v>1483.20687660866</v>
      </c>
      <c r="I375" s="124"/>
    </row>
    <row r="376" spans="1:9" ht="25.35" customHeight="1">
      <c r="A376" s="81">
        <v>45454</v>
      </c>
      <c r="B376" s="80">
        <v>18.879999000000002</v>
      </c>
      <c r="C376" s="80">
        <v>18.920000000000002</v>
      </c>
      <c r="D376" s="80">
        <v>18.459999</v>
      </c>
      <c r="E376" s="80">
        <v>18.579999999999998</v>
      </c>
      <c r="F376" s="79">
        <v>65897</v>
      </c>
      <c r="G376" s="79">
        <v>78893986</v>
      </c>
      <c r="H376" s="123">
        <v>1465.85025386087</v>
      </c>
      <c r="I376" s="124"/>
    </row>
    <row r="377" spans="1:9" ht="25.35" customHeight="1">
      <c r="A377" s="81">
        <v>45453</v>
      </c>
      <c r="B377" s="80">
        <v>18.399999999999999</v>
      </c>
      <c r="C377" s="80">
        <v>18.879999000000002</v>
      </c>
      <c r="D377" s="80">
        <v>18.399999999999999</v>
      </c>
      <c r="E377" s="80">
        <v>18.799999</v>
      </c>
      <c r="F377" s="79">
        <v>53669</v>
      </c>
      <c r="G377" s="79">
        <v>78893986</v>
      </c>
      <c r="H377" s="123">
        <v>1483.20687660866</v>
      </c>
      <c r="I377" s="124"/>
    </row>
    <row r="378" spans="1:9" ht="25.35" customHeight="1">
      <c r="A378" s="81">
        <v>45450</v>
      </c>
      <c r="B378" s="80">
        <v>19</v>
      </c>
      <c r="C378" s="80">
        <v>19</v>
      </c>
      <c r="D378" s="80">
        <v>18.620000999999998</v>
      </c>
      <c r="E378" s="80">
        <v>18.920000000000002</v>
      </c>
      <c r="F378" s="79">
        <v>75699</v>
      </c>
      <c r="G378" s="79">
        <v>78893986</v>
      </c>
      <c r="H378" s="123">
        <v>1492.6742211391299</v>
      </c>
      <c r="I378" s="124"/>
    </row>
    <row r="379" spans="1:9" ht="25.35" customHeight="1">
      <c r="A379" s="81">
        <v>45449</v>
      </c>
      <c r="B379" s="80">
        <v>18.719999000000001</v>
      </c>
      <c r="C379" s="80">
        <v>18.940000999999999</v>
      </c>
      <c r="D379" s="80">
        <v>18.600000000000001</v>
      </c>
      <c r="E379" s="80">
        <v>18.799999</v>
      </c>
      <c r="F379" s="79">
        <v>89760</v>
      </c>
      <c r="G379" s="79">
        <v>78893986</v>
      </c>
      <c r="H379" s="123">
        <v>1483.20687660866</v>
      </c>
      <c r="I379" s="124"/>
    </row>
    <row r="380" spans="1:9" ht="25.35" customHeight="1">
      <c r="A380" s="81">
        <v>45448</v>
      </c>
      <c r="B380" s="80">
        <v>18.860001</v>
      </c>
      <c r="C380" s="80">
        <v>18.860001</v>
      </c>
      <c r="D380" s="80">
        <v>18.579999999999998</v>
      </c>
      <c r="E380" s="80">
        <v>18.620000999999998</v>
      </c>
      <c r="F380" s="79">
        <v>153841</v>
      </c>
      <c r="G380" s="79">
        <v>78893986</v>
      </c>
      <c r="H380" s="123">
        <v>1469.00608553047</v>
      </c>
      <c r="I380" s="124"/>
    </row>
    <row r="381" spans="1:9" ht="25.35" customHeight="1">
      <c r="A381" s="81">
        <v>45447</v>
      </c>
      <c r="B381" s="80">
        <v>18.420000000000002</v>
      </c>
      <c r="C381" s="80">
        <v>18.879999000000002</v>
      </c>
      <c r="D381" s="80">
        <v>18.420000000000002</v>
      </c>
      <c r="E381" s="80">
        <v>18.760000000000002</v>
      </c>
      <c r="F381" s="79">
        <v>85593</v>
      </c>
      <c r="G381" s="79">
        <v>78893986</v>
      </c>
      <c r="H381" s="123">
        <v>1480.0511954174001</v>
      </c>
      <c r="I381" s="124"/>
    </row>
    <row r="382" spans="1:9" ht="25.35" customHeight="1">
      <c r="A382" s="81">
        <v>45446</v>
      </c>
      <c r="B382" s="80">
        <v>18.879999000000002</v>
      </c>
      <c r="C382" s="80">
        <v>18.879999000000002</v>
      </c>
      <c r="D382" s="80">
        <v>18.719999000000001</v>
      </c>
      <c r="E382" s="80">
        <v>18.719999000000001</v>
      </c>
      <c r="F382" s="79">
        <v>78281</v>
      </c>
      <c r="G382" s="79">
        <v>78893986</v>
      </c>
      <c r="H382" s="123">
        <v>1476.8953637478</v>
      </c>
      <c r="I382" s="124"/>
    </row>
    <row r="383" spans="1:9" ht="25.35" customHeight="1">
      <c r="A383" s="81">
        <v>45443</v>
      </c>
      <c r="B383" s="80">
        <v>18.32</v>
      </c>
      <c r="C383" s="80">
        <v>18.82</v>
      </c>
      <c r="D383" s="80">
        <v>18.32</v>
      </c>
      <c r="E383" s="80">
        <v>18.82</v>
      </c>
      <c r="F383" s="79">
        <v>318559</v>
      </c>
      <c r="G383" s="79">
        <v>78893986</v>
      </c>
      <c r="H383" s="123">
        <v>1484.78479244347</v>
      </c>
      <c r="I383" s="124"/>
    </row>
    <row r="384" spans="1:9" ht="25.35" customHeight="1">
      <c r="A384" s="81">
        <v>45442</v>
      </c>
      <c r="B384" s="80">
        <v>18.48</v>
      </c>
      <c r="C384" s="80">
        <v>18.82</v>
      </c>
      <c r="D384" s="80">
        <v>18.280000999999999</v>
      </c>
      <c r="E384" s="80">
        <v>18.639999</v>
      </c>
      <c r="F384" s="79">
        <v>95757</v>
      </c>
      <c r="G384" s="79">
        <v>78893986</v>
      </c>
      <c r="H384" s="123">
        <v>1470.5838508869299</v>
      </c>
      <c r="I384" s="124"/>
    </row>
    <row r="385" spans="1:9" ht="25.35" customHeight="1">
      <c r="A385" s="81">
        <v>45441</v>
      </c>
      <c r="B385" s="80">
        <v>18.32</v>
      </c>
      <c r="C385" s="80">
        <v>18.459999</v>
      </c>
      <c r="D385" s="80">
        <v>18.200001</v>
      </c>
      <c r="E385" s="80">
        <v>18.260000000000002</v>
      </c>
      <c r="F385" s="79">
        <v>76984</v>
      </c>
      <c r="G385" s="79">
        <v>78893986</v>
      </c>
      <c r="H385" s="123">
        <v>1440.6042024174001</v>
      </c>
      <c r="I385" s="124"/>
    </row>
    <row r="386" spans="1:9" ht="25.35" customHeight="1">
      <c r="A386" s="81">
        <v>45440</v>
      </c>
      <c r="B386" s="80">
        <v>18.459999</v>
      </c>
      <c r="C386" s="80">
        <v>18.459999</v>
      </c>
      <c r="D386" s="80">
        <v>18.120000999999998</v>
      </c>
      <c r="E386" s="80">
        <v>18.379999000000002</v>
      </c>
      <c r="F386" s="79">
        <v>125417</v>
      </c>
      <c r="G386" s="79">
        <v>78893986</v>
      </c>
      <c r="H386" s="123">
        <v>1450.0713964695301</v>
      </c>
      <c r="I386" s="124"/>
    </row>
    <row r="387" spans="1:9" ht="25.35" customHeight="1">
      <c r="A387" s="81">
        <v>45436</v>
      </c>
      <c r="B387" s="80">
        <v>18</v>
      </c>
      <c r="C387" s="80">
        <v>18.200001</v>
      </c>
      <c r="D387" s="80">
        <v>17.719999000000001</v>
      </c>
      <c r="E387" s="80">
        <v>18.16</v>
      </c>
      <c r="F387" s="79">
        <v>94891</v>
      </c>
      <c r="G387" s="79">
        <v>78893986</v>
      </c>
      <c r="H387" s="123">
        <v>1432.7147737217299</v>
      </c>
      <c r="I387" s="124"/>
    </row>
    <row r="388" spans="1:9" ht="25.35" customHeight="1">
      <c r="A388" s="81">
        <v>45435</v>
      </c>
      <c r="B388" s="80">
        <v>17.98</v>
      </c>
      <c r="C388" s="80">
        <v>18.120000999999998</v>
      </c>
      <c r="D388" s="80">
        <v>17.84</v>
      </c>
      <c r="E388" s="80">
        <v>17.84</v>
      </c>
      <c r="F388" s="79">
        <v>54717</v>
      </c>
      <c r="G388" s="79">
        <v>78893986</v>
      </c>
      <c r="H388" s="123">
        <v>1407.46872227827</v>
      </c>
      <c r="I388" s="124"/>
    </row>
    <row r="389" spans="1:9" ht="25.35" customHeight="1">
      <c r="A389" s="81">
        <v>45434</v>
      </c>
      <c r="B389" s="80">
        <v>17.860001</v>
      </c>
      <c r="C389" s="80">
        <v>18.200001</v>
      </c>
      <c r="D389" s="80">
        <v>17.620000999999998</v>
      </c>
      <c r="E389" s="80">
        <v>18.16</v>
      </c>
      <c r="F389" s="79">
        <v>217473</v>
      </c>
      <c r="G389" s="79">
        <v>78893986</v>
      </c>
      <c r="H389" s="123">
        <v>1432.7147737217299</v>
      </c>
      <c r="I389" s="124"/>
    </row>
    <row r="390" spans="1:9" ht="25.35" customHeight="1">
      <c r="A390" s="81">
        <v>45433</v>
      </c>
      <c r="B390" s="80">
        <v>18.059999000000001</v>
      </c>
      <c r="C390" s="80">
        <v>18.059999000000001</v>
      </c>
      <c r="D390" s="80">
        <v>17.739999999999998</v>
      </c>
      <c r="E390" s="80">
        <v>17.920000000000002</v>
      </c>
      <c r="F390" s="79">
        <v>125349</v>
      </c>
      <c r="G390" s="79">
        <v>78893986</v>
      </c>
      <c r="H390" s="123">
        <v>1413.7802351391299</v>
      </c>
      <c r="I390" s="124"/>
    </row>
    <row r="391" spans="1:9" ht="25.35" customHeight="1">
      <c r="A391" s="81">
        <v>45432</v>
      </c>
      <c r="B391" s="80">
        <v>17.899999999999999</v>
      </c>
      <c r="C391" s="80">
        <v>18.100000000000001</v>
      </c>
      <c r="D391" s="80">
        <v>17.860001</v>
      </c>
      <c r="E391" s="80">
        <v>18.02</v>
      </c>
      <c r="F391" s="79">
        <v>235219</v>
      </c>
      <c r="G391" s="79">
        <v>78893986</v>
      </c>
      <c r="H391" s="123">
        <v>1421.6696638348001</v>
      </c>
      <c r="I391" s="124"/>
    </row>
    <row r="392" spans="1:9" ht="25.35" customHeight="1">
      <c r="A392" s="81">
        <v>45429</v>
      </c>
      <c r="B392" s="80">
        <v>17.600000000000001</v>
      </c>
      <c r="C392" s="80">
        <v>18.120000999999998</v>
      </c>
      <c r="D392" s="80">
        <v>17.600000000000001</v>
      </c>
      <c r="E392" s="80">
        <v>17.940000999999999</v>
      </c>
      <c r="F392" s="79">
        <v>47886</v>
      </c>
      <c r="G392" s="79">
        <v>78893986</v>
      </c>
      <c r="H392" s="123">
        <v>1415.3581509739299</v>
      </c>
      <c r="I392" s="124"/>
    </row>
    <row r="393" spans="1:9" ht="25.35" customHeight="1">
      <c r="A393" s="81">
        <v>45428</v>
      </c>
      <c r="B393" s="80">
        <v>17.940000999999999</v>
      </c>
      <c r="C393" s="80">
        <v>18.200001</v>
      </c>
      <c r="D393" s="80">
        <v>17.84</v>
      </c>
      <c r="E393" s="80">
        <v>18.200001</v>
      </c>
      <c r="F393" s="79">
        <v>97492</v>
      </c>
      <c r="G393" s="79">
        <v>78893986</v>
      </c>
      <c r="H393" s="123">
        <v>1435.8706053913299</v>
      </c>
      <c r="I393" s="124"/>
    </row>
    <row r="394" spans="1:9" ht="25.35" customHeight="1">
      <c r="A394" s="81">
        <v>45427</v>
      </c>
      <c r="B394" s="80">
        <v>18.16</v>
      </c>
      <c r="C394" s="80">
        <v>18.219999000000001</v>
      </c>
      <c r="D394" s="80">
        <v>17.860001</v>
      </c>
      <c r="E394" s="80">
        <v>17.940000999999999</v>
      </c>
      <c r="F394" s="79">
        <v>65052</v>
      </c>
      <c r="G394" s="79">
        <v>78893986</v>
      </c>
      <c r="H394" s="123">
        <v>1415.3581509739299</v>
      </c>
      <c r="I394" s="124"/>
    </row>
    <row r="395" spans="1:9" ht="25.35" customHeight="1">
      <c r="A395" s="81">
        <v>45426</v>
      </c>
      <c r="B395" s="80">
        <v>17.940000999999999</v>
      </c>
      <c r="C395" s="80">
        <v>18.139999</v>
      </c>
      <c r="D395" s="80">
        <v>17.920000000000002</v>
      </c>
      <c r="E395" s="80">
        <v>18.079999999999998</v>
      </c>
      <c r="F395" s="79">
        <v>83326</v>
      </c>
      <c r="G395" s="79">
        <v>78893986</v>
      </c>
      <c r="H395" s="123">
        <v>1426.40326086087</v>
      </c>
      <c r="I395" s="124"/>
    </row>
    <row r="396" spans="1:9" ht="25.35" customHeight="1">
      <c r="A396" s="81">
        <v>45425</v>
      </c>
      <c r="B396" s="80">
        <v>18.200001</v>
      </c>
      <c r="C396" s="80">
        <v>18.239999999999998</v>
      </c>
      <c r="D396" s="80">
        <v>17.98</v>
      </c>
      <c r="E396" s="80">
        <v>17.98</v>
      </c>
      <c r="F396" s="79">
        <v>72219</v>
      </c>
      <c r="G396" s="79">
        <v>78893986</v>
      </c>
      <c r="H396" s="123">
        <v>1418.5138321652</v>
      </c>
      <c r="I396" s="124"/>
    </row>
    <row r="397" spans="1:9" ht="25.35" customHeight="1">
      <c r="A397" s="81">
        <v>45422</v>
      </c>
      <c r="B397" s="80">
        <v>18.16</v>
      </c>
      <c r="C397" s="80">
        <v>18.32</v>
      </c>
      <c r="D397" s="80">
        <v>18.16</v>
      </c>
      <c r="E397" s="80">
        <v>18.299999</v>
      </c>
      <c r="F397" s="79">
        <v>60784</v>
      </c>
      <c r="G397" s="79">
        <v>78893986</v>
      </c>
      <c r="H397" s="123">
        <v>1443.7598836086599</v>
      </c>
      <c r="I397" s="124"/>
    </row>
    <row r="398" spans="1:9" ht="25.35" customHeight="1">
      <c r="A398" s="81">
        <v>45421</v>
      </c>
      <c r="B398" s="80">
        <v>18.120000999999998</v>
      </c>
      <c r="C398" s="80">
        <v>18.200001</v>
      </c>
      <c r="D398" s="80">
        <v>18</v>
      </c>
      <c r="E398" s="80">
        <v>18.139999</v>
      </c>
      <c r="F398" s="79">
        <v>73909</v>
      </c>
      <c r="G398" s="79">
        <v>78893986</v>
      </c>
      <c r="H398" s="123">
        <v>1431.1368578869301</v>
      </c>
      <c r="I398" s="124"/>
    </row>
    <row r="399" spans="1:9" ht="25.35" customHeight="1">
      <c r="A399" s="81">
        <v>45420</v>
      </c>
      <c r="B399" s="80">
        <v>18.100000000000001</v>
      </c>
      <c r="C399" s="80">
        <v>18.219999000000001</v>
      </c>
      <c r="D399" s="80">
        <v>17.879999000000002</v>
      </c>
      <c r="E399" s="80">
        <v>18.18</v>
      </c>
      <c r="F399" s="79">
        <v>196588</v>
      </c>
      <c r="G399" s="79">
        <v>78893986</v>
      </c>
      <c r="H399" s="123">
        <v>1434.2926895565299</v>
      </c>
      <c r="I399" s="124"/>
    </row>
    <row r="400" spans="1:9" ht="25.35" customHeight="1">
      <c r="A400" s="81">
        <v>45419</v>
      </c>
      <c r="B400" s="80">
        <v>17.48</v>
      </c>
      <c r="C400" s="80">
        <v>18</v>
      </c>
      <c r="D400" s="80">
        <v>17.48</v>
      </c>
      <c r="E400" s="80">
        <v>17.940000999999999</v>
      </c>
      <c r="F400" s="79">
        <v>373873</v>
      </c>
      <c r="G400" s="79">
        <v>78893986</v>
      </c>
      <c r="H400" s="123">
        <v>1415.3581509739299</v>
      </c>
      <c r="I400" s="124"/>
    </row>
    <row r="401" spans="1:9" ht="25.35" customHeight="1">
      <c r="A401" s="81">
        <v>45415</v>
      </c>
      <c r="B401" s="80">
        <v>17.5</v>
      </c>
      <c r="C401" s="80">
        <v>17.739999999999998</v>
      </c>
      <c r="D401" s="80">
        <v>17.360001</v>
      </c>
      <c r="E401" s="80">
        <v>17.360001</v>
      </c>
      <c r="F401" s="79">
        <v>332555</v>
      </c>
      <c r="G401" s="79">
        <v>78893986</v>
      </c>
      <c r="H401" s="123">
        <v>1369.59964511307</v>
      </c>
      <c r="I401" s="124"/>
    </row>
    <row r="402" spans="1:9" ht="25.35" customHeight="1">
      <c r="A402" s="81">
        <v>45414</v>
      </c>
      <c r="B402" s="80">
        <v>17.719999000000001</v>
      </c>
      <c r="C402" s="80">
        <v>17.719999000000001</v>
      </c>
      <c r="D402" s="80">
        <v>17.059999000000001</v>
      </c>
      <c r="E402" s="80">
        <v>17.52</v>
      </c>
      <c r="F402" s="79">
        <v>211451</v>
      </c>
      <c r="G402" s="79">
        <v>78893986</v>
      </c>
      <c r="H402" s="123">
        <v>1382.2226708348001</v>
      </c>
      <c r="I402" s="124"/>
    </row>
    <row r="403" spans="1:9" ht="25.35" customHeight="1">
      <c r="A403" s="81">
        <v>45413</v>
      </c>
      <c r="B403" s="80">
        <v>17.299999</v>
      </c>
      <c r="C403" s="80">
        <v>17.5</v>
      </c>
      <c r="D403" s="80">
        <v>17.200001</v>
      </c>
      <c r="E403" s="80">
        <v>17.200001</v>
      </c>
      <c r="F403" s="79">
        <v>91907</v>
      </c>
      <c r="G403" s="79">
        <v>78893986</v>
      </c>
      <c r="H403" s="123">
        <v>1356.9766193913299</v>
      </c>
      <c r="I403" s="124"/>
    </row>
    <row r="404" spans="1:9" ht="25.35" customHeight="1">
      <c r="A404" s="81">
        <v>45412</v>
      </c>
      <c r="B404" s="80">
        <v>17.600000000000001</v>
      </c>
      <c r="C404" s="80">
        <v>18.079999999999998</v>
      </c>
      <c r="D404" s="80">
        <v>17.299999</v>
      </c>
      <c r="E404" s="80">
        <v>17.360001</v>
      </c>
      <c r="F404" s="79">
        <v>141986</v>
      </c>
      <c r="G404" s="79">
        <v>78893986</v>
      </c>
      <c r="H404" s="123">
        <v>1369.59964511307</v>
      </c>
      <c r="I404" s="124"/>
    </row>
    <row r="405" spans="1:9" ht="25.35" customHeight="1">
      <c r="A405" s="81">
        <v>45411</v>
      </c>
      <c r="B405" s="80">
        <v>16.5</v>
      </c>
      <c r="C405" s="80">
        <v>17.18</v>
      </c>
      <c r="D405" s="80">
        <v>16.5</v>
      </c>
      <c r="E405" s="80">
        <v>17.139999</v>
      </c>
      <c r="F405" s="79">
        <v>216623</v>
      </c>
      <c r="G405" s="79">
        <v>78883824</v>
      </c>
      <c r="H405" s="123">
        <v>1352.06869521314</v>
      </c>
      <c r="I405" s="124"/>
    </row>
    <row r="406" spans="1:9" ht="25.35" customHeight="1">
      <c r="A406" s="81">
        <v>45408</v>
      </c>
      <c r="B406" s="80">
        <v>16.34</v>
      </c>
      <c r="C406" s="80">
        <v>16.940000999999999</v>
      </c>
      <c r="D406" s="80">
        <v>16.34</v>
      </c>
      <c r="E406" s="80">
        <v>16.940000999999999</v>
      </c>
      <c r="F406" s="79">
        <v>93872</v>
      </c>
      <c r="G406" s="79">
        <v>78883824</v>
      </c>
      <c r="H406" s="123">
        <v>1336.2920206885101</v>
      </c>
      <c r="I406" s="124"/>
    </row>
    <row r="407" spans="1:9" ht="25.35" customHeight="1">
      <c r="A407" s="81">
        <v>45407</v>
      </c>
      <c r="B407" s="80">
        <v>16.799999</v>
      </c>
      <c r="C407" s="80">
        <v>16.899999999999999</v>
      </c>
      <c r="D407" s="80">
        <v>16.559999000000001</v>
      </c>
      <c r="E407" s="80">
        <v>16.700001</v>
      </c>
      <c r="F407" s="79">
        <v>58896</v>
      </c>
      <c r="G407" s="79">
        <v>78883824</v>
      </c>
      <c r="H407" s="123">
        <v>1317.35992098358</v>
      </c>
      <c r="I407" s="124"/>
    </row>
    <row r="408" spans="1:9" ht="25.35" customHeight="1">
      <c r="A408" s="81">
        <v>45406</v>
      </c>
      <c r="B408" s="80">
        <v>16.799999</v>
      </c>
      <c r="C408" s="80">
        <v>16.899999999999999</v>
      </c>
      <c r="D408" s="80">
        <v>16.719999000000001</v>
      </c>
      <c r="E408" s="80">
        <v>16.879999000000002</v>
      </c>
      <c r="F408" s="79">
        <v>74252</v>
      </c>
      <c r="G408" s="79">
        <v>78883824</v>
      </c>
      <c r="H408" s="123">
        <v>1331.5588829180599</v>
      </c>
      <c r="I408" s="124"/>
    </row>
    <row r="409" spans="1:9" ht="25.35" customHeight="1">
      <c r="A409" s="81">
        <v>45405</v>
      </c>
      <c r="B409" s="80">
        <v>16.760000000000002</v>
      </c>
      <c r="C409" s="80">
        <v>16.959999</v>
      </c>
      <c r="D409" s="80">
        <v>16.719999000000001</v>
      </c>
      <c r="E409" s="80">
        <v>16.780000999999999</v>
      </c>
      <c r="F409" s="79">
        <v>118121</v>
      </c>
      <c r="G409" s="79">
        <v>78883824</v>
      </c>
      <c r="H409" s="123">
        <v>1323.6706208852199</v>
      </c>
      <c r="I409" s="124"/>
    </row>
    <row r="410" spans="1:9" ht="25.35" customHeight="1">
      <c r="A410" s="81">
        <v>45404</v>
      </c>
      <c r="B410" s="80">
        <v>16.48</v>
      </c>
      <c r="C410" s="80">
        <v>16.780000999999999</v>
      </c>
      <c r="D410" s="80">
        <v>16.239999999999998</v>
      </c>
      <c r="E410" s="80">
        <v>16.780000999999999</v>
      </c>
      <c r="F410" s="79">
        <v>93338</v>
      </c>
      <c r="G410" s="79">
        <v>78883824</v>
      </c>
      <c r="H410" s="123">
        <v>1323.6706208852199</v>
      </c>
      <c r="I410" s="124"/>
    </row>
    <row r="411" spans="1:9" ht="25.35" customHeight="1">
      <c r="A411" s="81">
        <v>45401</v>
      </c>
      <c r="B411" s="80">
        <v>15.76</v>
      </c>
      <c r="C411" s="80">
        <v>16.18</v>
      </c>
      <c r="D411" s="80">
        <v>15.68</v>
      </c>
      <c r="E411" s="80">
        <v>16.16</v>
      </c>
      <c r="F411" s="79">
        <v>144851</v>
      </c>
      <c r="G411" s="79">
        <v>78883824</v>
      </c>
      <c r="H411" s="123">
        <v>1274.76258380328</v>
      </c>
      <c r="I411" s="124"/>
    </row>
    <row r="412" spans="1:9" ht="25.35" customHeight="1">
      <c r="A412" s="81">
        <v>45400</v>
      </c>
      <c r="B412" s="80">
        <v>16.200001</v>
      </c>
      <c r="C412" s="80">
        <v>16.379999000000002</v>
      </c>
      <c r="D412" s="80">
        <v>15.78</v>
      </c>
      <c r="E412" s="80">
        <v>15.86</v>
      </c>
      <c r="F412" s="79">
        <v>80638</v>
      </c>
      <c r="G412" s="79">
        <v>78883824</v>
      </c>
      <c r="H412" s="123">
        <v>1251.0974215573899</v>
      </c>
      <c r="I412" s="124"/>
    </row>
    <row r="413" spans="1:9" ht="25.35" customHeight="1">
      <c r="A413" s="81">
        <v>45399</v>
      </c>
      <c r="B413" s="80">
        <v>16.260000000000002</v>
      </c>
      <c r="C413" s="80">
        <v>16.399999999999999</v>
      </c>
      <c r="D413" s="80">
        <v>16.120000999999998</v>
      </c>
      <c r="E413" s="80">
        <v>16.18</v>
      </c>
      <c r="F413" s="79">
        <v>76755</v>
      </c>
      <c r="G413" s="79">
        <v>78883824</v>
      </c>
      <c r="H413" s="123">
        <v>1276.34029639343</v>
      </c>
      <c r="I413" s="124"/>
    </row>
    <row r="414" spans="1:9" ht="25.35" customHeight="1">
      <c r="A414" s="81">
        <v>45398</v>
      </c>
      <c r="B414" s="80">
        <v>16.239999999999998</v>
      </c>
      <c r="C414" s="80">
        <v>16.5</v>
      </c>
      <c r="D414" s="80">
        <v>16.219999000000001</v>
      </c>
      <c r="E414" s="80">
        <v>16.280000999999999</v>
      </c>
      <c r="F414" s="79">
        <v>51919</v>
      </c>
      <c r="G414" s="79">
        <v>78883824</v>
      </c>
      <c r="H414" s="123">
        <v>1284.2287088852199</v>
      </c>
      <c r="I414" s="124"/>
    </row>
    <row r="415" spans="1:9" ht="25.35" customHeight="1">
      <c r="A415" s="81">
        <v>45397</v>
      </c>
      <c r="B415" s="80">
        <v>16.48</v>
      </c>
      <c r="C415" s="80">
        <v>16.639999</v>
      </c>
      <c r="D415" s="80">
        <v>16.379999000000002</v>
      </c>
      <c r="E415" s="80">
        <v>16.48</v>
      </c>
      <c r="F415" s="79">
        <v>68484</v>
      </c>
      <c r="G415" s="79">
        <v>78883824</v>
      </c>
      <c r="H415" s="123">
        <v>1300.0053834098501</v>
      </c>
      <c r="I415" s="124"/>
    </row>
    <row r="416" spans="1:9" ht="25.35" customHeight="1">
      <c r="A416" s="81">
        <v>45394</v>
      </c>
      <c r="B416" s="80">
        <v>16.760000000000002</v>
      </c>
      <c r="C416" s="80">
        <v>16.760000000000002</v>
      </c>
      <c r="D416" s="80">
        <v>16.260000000000002</v>
      </c>
      <c r="E416" s="80">
        <v>16.540001</v>
      </c>
      <c r="F416" s="79">
        <v>111315</v>
      </c>
      <c r="G416" s="79">
        <v>78883824</v>
      </c>
      <c r="H416" s="123">
        <v>1304.7385211803</v>
      </c>
      <c r="I416" s="124"/>
    </row>
    <row r="417" spans="1:9" ht="25.35" customHeight="1">
      <c r="A417" s="81">
        <v>45393</v>
      </c>
      <c r="B417" s="80">
        <v>16.399999999999999</v>
      </c>
      <c r="C417" s="80">
        <v>16.440000999999999</v>
      </c>
      <c r="D417" s="80">
        <v>16.219999000000001</v>
      </c>
      <c r="E417" s="80">
        <v>16.219999000000001</v>
      </c>
      <c r="F417" s="79">
        <v>237182</v>
      </c>
      <c r="G417" s="79">
        <v>78883824</v>
      </c>
      <c r="H417" s="123">
        <v>1279.49557111478</v>
      </c>
      <c r="I417" s="124"/>
    </row>
    <row r="418" spans="1:9" ht="25.35" customHeight="1">
      <c r="A418" s="81">
        <v>45392</v>
      </c>
      <c r="B418" s="80">
        <v>16.48</v>
      </c>
      <c r="C418" s="80">
        <v>16.84</v>
      </c>
      <c r="D418" s="80">
        <v>16.360001</v>
      </c>
      <c r="E418" s="80">
        <v>16.399999999999999</v>
      </c>
      <c r="F418" s="79">
        <v>108200</v>
      </c>
      <c r="G418" s="79">
        <v>78883824</v>
      </c>
      <c r="H418" s="123">
        <v>1293.6946835082099</v>
      </c>
      <c r="I418" s="124"/>
    </row>
    <row r="419" spans="1:9" ht="25.35" customHeight="1">
      <c r="A419" s="81">
        <v>45391</v>
      </c>
      <c r="B419" s="80">
        <v>16.18</v>
      </c>
      <c r="C419" s="80">
        <v>16.700001</v>
      </c>
      <c r="D419" s="80">
        <v>16.18</v>
      </c>
      <c r="E419" s="80">
        <v>16.459999</v>
      </c>
      <c r="F419" s="79">
        <v>303017</v>
      </c>
      <c r="G419" s="79">
        <v>78883824</v>
      </c>
      <c r="H419" s="123">
        <v>1298.4276708197001</v>
      </c>
      <c r="I419" s="124"/>
    </row>
    <row r="420" spans="1:9" ht="25.35" customHeight="1">
      <c r="A420" s="81">
        <v>45390</v>
      </c>
      <c r="B420" s="80">
        <v>16.620000999999998</v>
      </c>
      <c r="C420" s="80">
        <v>16.620000999999998</v>
      </c>
      <c r="D420" s="80">
        <v>16.34</v>
      </c>
      <c r="E420" s="80">
        <v>16.600000000000001</v>
      </c>
      <c r="F420" s="79">
        <v>88997</v>
      </c>
      <c r="G420" s="79">
        <v>78883824</v>
      </c>
      <c r="H420" s="123">
        <v>1309.47150849179</v>
      </c>
      <c r="I420" s="124"/>
    </row>
    <row r="421" spans="1:9" ht="25.35" customHeight="1">
      <c r="A421" s="81">
        <v>45387</v>
      </c>
      <c r="B421" s="80">
        <v>16.5</v>
      </c>
      <c r="C421" s="80">
        <v>16.5</v>
      </c>
      <c r="D421" s="80">
        <v>16.299999</v>
      </c>
      <c r="E421" s="80">
        <v>16.299999</v>
      </c>
      <c r="F421" s="79">
        <v>69684</v>
      </c>
      <c r="G421" s="79">
        <v>78883824</v>
      </c>
      <c r="H421" s="123">
        <v>1285.8062710164199</v>
      </c>
      <c r="I421" s="124"/>
    </row>
    <row r="422" spans="1:9" ht="25.35" customHeight="1">
      <c r="A422" s="81">
        <v>45386</v>
      </c>
      <c r="B422" s="80">
        <v>16.620000999999998</v>
      </c>
      <c r="C422" s="80">
        <v>16.620000999999998</v>
      </c>
      <c r="D422" s="80">
        <v>16.379999000000002</v>
      </c>
      <c r="E422" s="80">
        <v>16.5</v>
      </c>
      <c r="F422" s="79">
        <v>64720</v>
      </c>
      <c r="G422" s="79">
        <v>78883824</v>
      </c>
      <c r="H422" s="123">
        <v>1301.5830960000001</v>
      </c>
      <c r="I422" s="124"/>
    </row>
    <row r="423" spans="1:9" ht="25.35" customHeight="1">
      <c r="A423" s="81">
        <v>45385</v>
      </c>
      <c r="B423" s="80">
        <v>16.299999</v>
      </c>
      <c r="C423" s="80">
        <v>16.579999999999998</v>
      </c>
      <c r="D423" s="80">
        <v>16.299999</v>
      </c>
      <c r="E423" s="80">
        <v>16.559999000000001</v>
      </c>
      <c r="F423" s="79">
        <v>197390</v>
      </c>
      <c r="G423" s="79">
        <v>78883824</v>
      </c>
      <c r="H423" s="123">
        <v>1306.31608331149</v>
      </c>
      <c r="I423" s="124"/>
    </row>
    <row r="424" spans="1:9" ht="25.35" customHeight="1">
      <c r="A424" s="81">
        <v>45384</v>
      </c>
      <c r="B424" s="80">
        <v>16.600000000000001</v>
      </c>
      <c r="C424" s="80">
        <v>16.600000000000001</v>
      </c>
      <c r="D424" s="80">
        <v>16.100000000000001</v>
      </c>
      <c r="E424" s="80">
        <v>16.379999000000002</v>
      </c>
      <c r="F424" s="79">
        <v>144028</v>
      </c>
      <c r="G424" s="79">
        <v>78883824</v>
      </c>
      <c r="H424" s="123">
        <v>1292.1169709180599</v>
      </c>
      <c r="I424" s="124"/>
    </row>
    <row r="425" spans="1:9" ht="25.35" customHeight="1">
      <c r="A425" s="81">
        <v>45379</v>
      </c>
      <c r="B425" s="80">
        <v>16.040001</v>
      </c>
      <c r="C425" s="80">
        <v>16.34</v>
      </c>
      <c r="D425" s="80">
        <v>15.88</v>
      </c>
      <c r="E425" s="80">
        <v>16.280000999999999</v>
      </c>
      <c r="F425" s="79">
        <v>112865</v>
      </c>
      <c r="G425" s="79">
        <v>78883824</v>
      </c>
      <c r="H425" s="123">
        <v>1284.2287088852199</v>
      </c>
      <c r="I425" s="124"/>
    </row>
    <row r="426" spans="1:9" ht="25.35" customHeight="1">
      <c r="A426" s="81">
        <v>45378</v>
      </c>
      <c r="B426" s="80">
        <v>15.76</v>
      </c>
      <c r="C426" s="80">
        <v>16.100000000000001</v>
      </c>
      <c r="D426" s="80">
        <v>15.74</v>
      </c>
      <c r="E426" s="80">
        <v>16.059999000000001</v>
      </c>
      <c r="F426" s="79">
        <v>50863</v>
      </c>
      <c r="G426" s="79">
        <v>78877603</v>
      </c>
      <c r="H426" s="123">
        <v>1266.7742620548099</v>
      </c>
      <c r="I426" s="124"/>
    </row>
    <row r="427" spans="1:9" ht="25.35" customHeight="1">
      <c r="A427" s="81">
        <v>45377</v>
      </c>
      <c r="B427" s="80">
        <v>15.54</v>
      </c>
      <c r="C427" s="80">
        <v>15.76</v>
      </c>
      <c r="D427" s="80">
        <v>15.44</v>
      </c>
      <c r="E427" s="80">
        <v>15.76</v>
      </c>
      <c r="F427" s="79">
        <v>57060</v>
      </c>
      <c r="G427" s="79">
        <v>78877603</v>
      </c>
      <c r="H427" s="123">
        <v>1243.1110413336501</v>
      </c>
      <c r="I427" s="124"/>
    </row>
    <row r="428" spans="1:9" ht="25.35" customHeight="1">
      <c r="A428" s="81">
        <v>45376</v>
      </c>
      <c r="B428" s="80">
        <v>15.8</v>
      </c>
      <c r="C428" s="80">
        <v>15.84</v>
      </c>
      <c r="D428" s="80">
        <v>15.56</v>
      </c>
      <c r="E428" s="80">
        <v>15.64</v>
      </c>
      <c r="F428" s="79">
        <v>88837</v>
      </c>
      <c r="G428" s="79">
        <v>78877603</v>
      </c>
      <c r="H428" s="123">
        <v>1233.6457380004799</v>
      </c>
      <c r="I428" s="124"/>
    </row>
    <row r="429" spans="1:9" ht="25.35" customHeight="1">
      <c r="A429" s="81">
        <v>45373</v>
      </c>
      <c r="B429" s="80">
        <v>15.7</v>
      </c>
      <c r="C429" s="80">
        <v>15.86</v>
      </c>
      <c r="D429" s="80">
        <v>15.62</v>
      </c>
      <c r="E429" s="80">
        <v>15.84</v>
      </c>
      <c r="F429" s="79">
        <v>70422</v>
      </c>
      <c r="G429" s="79">
        <v>78877603</v>
      </c>
      <c r="H429" s="123">
        <v>1249.4212435557699</v>
      </c>
      <c r="I429" s="124"/>
    </row>
    <row r="430" spans="1:9" ht="25.35" customHeight="1">
      <c r="A430" s="81">
        <v>45372</v>
      </c>
      <c r="B430" s="80">
        <v>15.9</v>
      </c>
      <c r="C430" s="80">
        <v>15.9</v>
      </c>
      <c r="D430" s="80">
        <v>15.58</v>
      </c>
      <c r="E430" s="80">
        <v>15.7</v>
      </c>
      <c r="F430" s="79">
        <v>107497</v>
      </c>
      <c r="G430" s="79">
        <v>78877603</v>
      </c>
      <c r="H430" s="123">
        <v>1238.37835205529</v>
      </c>
      <c r="I430" s="124"/>
    </row>
    <row r="431" spans="1:9" ht="25.35" customHeight="1">
      <c r="A431" s="81">
        <v>45371</v>
      </c>
      <c r="B431" s="80">
        <v>15.18</v>
      </c>
      <c r="C431" s="80">
        <v>15.58</v>
      </c>
      <c r="D431" s="80">
        <v>15.08</v>
      </c>
      <c r="E431" s="80">
        <v>15.54</v>
      </c>
      <c r="F431" s="79">
        <v>80414</v>
      </c>
      <c r="G431" s="79">
        <v>78877603</v>
      </c>
      <c r="H431" s="123">
        <v>1225.75794761106</v>
      </c>
      <c r="I431" s="124"/>
    </row>
    <row r="432" spans="1:9" ht="25.35" customHeight="1">
      <c r="A432" s="81">
        <v>45370</v>
      </c>
      <c r="B432" s="80">
        <v>15.48</v>
      </c>
      <c r="C432" s="80">
        <v>15.5</v>
      </c>
      <c r="D432" s="80">
        <v>15.12</v>
      </c>
      <c r="E432" s="80">
        <v>15.12</v>
      </c>
      <c r="F432" s="79">
        <v>75979</v>
      </c>
      <c r="G432" s="79">
        <v>78877603</v>
      </c>
      <c r="H432" s="123">
        <v>1192.6293483331699</v>
      </c>
      <c r="I432" s="124"/>
    </row>
    <row r="433" spans="1:9" ht="25.35" customHeight="1">
      <c r="A433" s="81">
        <v>45369</v>
      </c>
      <c r="B433" s="80">
        <v>15.14</v>
      </c>
      <c r="C433" s="80">
        <v>15.78</v>
      </c>
      <c r="D433" s="80">
        <v>15.14</v>
      </c>
      <c r="E433" s="80">
        <v>15.48</v>
      </c>
      <c r="F433" s="79">
        <v>206287</v>
      </c>
      <c r="G433" s="79">
        <v>78877603</v>
      </c>
      <c r="H433" s="123">
        <v>1221.0252583327001</v>
      </c>
      <c r="I433" s="124"/>
    </row>
    <row r="434" spans="1:9" ht="25.35" customHeight="1">
      <c r="A434" s="81">
        <v>45366</v>
      </c>
      <c r="B434" s="80">
        <v>15.38</v>
      </c>
      <c r="C434" s="80">
        <v>15.38</v>
      </c>
      <c r="D434" s="80">
        <v>15.04</v>
      </c>
      <c r="E434" s="80">
        <v>15.04</v>
      </c>
      <c r="F434" s="79">
        <v>154946</v>
      </c>
      <c r="G434" s="79">
        <v>78877603</v>
      </c>
      <c r="H434" s="123">
        <v>1186.31914611106</v>
      </c>
      <c r="I434" s="124"/>
    </row>
    <row r="435" spans="1:9" ht="25.35" customHeight="1">
      <c r="A435" s="81">
        <v>45365</v>
      </c>
      <c r="B435" s="80">
        <v>15.18</v>
      </c>
      <c r="C435" s="80">
        <v>15.22</v>
      </c>
      <c r="D435" s="80">
        <v>15</v>
      </c>
      <c r="E435" s="80">
        <v>15.1</v>
      </c>
      <c r="F435" s="79">
        <v>80988</v>
      </c>
      <c r="G435" s="79">
        <v>78877603</v>
      </c>
      <c r="H435" s="123">
        <v>1191.0518353894199</v>
      </c>
      <c r="I435" s="124"/>
    </row>
    <row r="436" spans="1:9" ht="25.35" customHeight="1">
      <c r="A436" s="81">
        <v>45364</v>
      </c>
      <c r="B436" s="80">
        <v>15.1</v>
      </c>
      <c r="C436" s="80">
        <v>15.18</v>
      </c>
      <c r="D436" s="80">
        <v>15.02</v>
      </c>
      <c r="E436" s="80">
        <v>15.02</v>
      </c>
      <c r="F436" s="79">
        <v>119553</v>
      </c>
      <c r="G436" s="79">
        <v>78877603</v>
      </c>
      <c r="H436" s="123">
        <v>1184.7416331673001</v>
      </c>
      <c r="I436" s="124"/>
    </row>
    <row r="437" spans="1:9" ht="25.35" customHeight="1">
      <c r="A437" s="81">
        <v>45363</v>
      </c>
      <c r="B437" s="80">
        <v>15.34</v>
      </c>
      <c r="C437" s="80">
        <v>15.34</v>
      </c>
      <c r="D437" s="80">
        <v>15.06</v>
      </c>
      <c r="E437" s="80">
        <v>15.06</v>
      </c>
      <c r="F437" s="79">
        <v>62181</v>
      </c>
      <c r="G437" s="79">
        <v>78877603</v>
      </c>
      <c r="H437" s="123">
        <v>1187.8967342783601</v>
      </c>
      <c r="I437" s="124"/>
    </row>
    <row r="438" spans="1:9" ht="25.35" customHeight="1">
      <c r="A438" s="81">
        <v>45362</v>
      </c>
      <c r="B438" s="80">
        <v>15.18</v>
      </c>
      <c r="C438" s="80">
        <v>15.26</v>
      </c>
      <c r="D438" s="80">
        <v>15.04</v>
      </c>
      <c r="E438" s="80">
        <v>15.16</v>
      </c>
      <c r="F438" s="79">
        <v>64776</v>
      </c>
      <c r="G438" s="79">
        <v>78877603</v>
      </c>
      <c r="H438" s="123">
        <v>1195.7844494442299</v>
      </c>
      <c r="I438" s="124"/>
    </row>
    <row r="439" spans="1:9" ht="25.35" customHeight="1">
      <c r="A439" s="81">
        <v>45359</v>
      </c>
      <c r="B439" s="80">
        <v>15.14</v>
      </c>
      <c r="C439" s="80">
        <v>15.24</v>
      </c>
      <c r="D439" s="80">
        <v>15</v>
      </c>
      <c r="E439" s="80">
        <v>15.22</v>
      </c>
      <c r="F439" s="79">
        <v>56657</v>
      </c>
      <c r="G439" s="79">
        <v>78877603</v>
      </c>
      <c r="H439" s="123">
        <v>1200.5171387225901</v>
      </c>
      <c r="I439" s="124"/>
    </row>
    <row r="440" spans="1:9" ht="25.35" customHeight="1">
      <c r="A440" s="81">
        <v>45358</v>
      </c>
      <c r="B440" s="80">
        <v>15.08</v>
      </c>
      <c r="C440" s="80">
        <v>15.3</v>
      </c>
      <c r="D440" s="80">
        <v>14.96</v>
      </c>
      <c r="E440" s="80">
        <v>15.14</v>
      </c>
      <c r="F440" s="79">
        <v>81450</v>
      </c>
      <c r="G440" s="79">
        <v>78877603</v>
      </c>
      <c r="H440" s="123">
        <v>1194.20693650048</v>
      </c>
      <c r="I440" s="124"/>
    </row>
    <row r="441" spans="1:9" ht="25.35" customHeight="1">
      <c r="A441" s="81">
        <v>45357</v>
      </c>
      <c r="B441" s="80">
        <v>15.34</v>
      </c>
      <c r="C441" s="80">
        <v>15.42</v>
      </c>
      <c r="D441" s="80">
        <v>14.96</v>
      </c>
      <c r="E441" s="80">
        <v>15</v>
      </c>
      <c r="F441" s="79">
        <v>128382</v>
      </c>
      <c r="G441" s="79">
        <v>78877603</v>
      </c>
      <c r="H441" s="123">
        <v>1183.164045</v>
      </c>
      <c r="I441" s="124"/>
    </row>
    <row r="442" spans="1:9" ht="25.35" customHeight="1">
      <c r="A442" s="81">
        <v>45356</v>
      </c>
      <c r="B442" s="80">
        <v>15</v>
      </c>
      <c r="C442" s="80">
        <v>15.06</v>
      </c>
      <c r="D442" s="80">
        <v>14.7</v>
      </c>
      <c r="E442" s="80">
        <v>14.96</v>
      </c>
      <c r="F442" s="79">
        <v>51706</v>
      </c>
      <c r="G442" s="79">
        <v>78877603</v>
      </c>
      <c r="H442" s="123">
        <v>1180.0089438889399</v>
      </c>
      <c r="I442" s="124"/>
    </row>
    <row r="443" spans="1:9" ht="25.35" customHeight="1">
      <c r="A443" s="81">
        <v>45355</v>
      </c>
      <c r="B443" s="80">
        <v>15.18</v>
      </c>
      <c r="C443" s="80">
        <v>15.18</v>
      </c>
      <c r="D443" s="80">
        <v>14.54</v>
      </c>
      <c r="E443" s="80">
        <v>14.62</v>
      </c>
      <c r="F443" s="79">
        <v>250471</v>
      </c>
      <c r="G443" s="79">
        <v>78877603</v>
      </c>
      <c r="H443" s="123">
        <v>1153.1905468331699</v>
      </c>
      <c r="I443" s="124"/>
    </row>
    <row r="444" spans="1:9" ht="25.35" customHeight="1">
      <c r="A444" s="81">
        <v>45352</v>
      </c>
      <c r="B444" s="80">
        <v>14.5</v>
      </c>
      <c r="C444" s="80">
        <v>14.94</v>
      </c>
      <c r="D444" s="80">
        <v>14.5</v>
      </c>
      <c r="E444" s="80">
        <v>14.92</v>
      </c>
      <c r="F444" s="79">
        <v>54404</v>
      </c>
      <c r="G444" s="79">
        <v>78877603</v>
      </c>
      <c r="H444" s="123">
        <v>1176.8538427778799</v>
      </c>
      <c r="I444" s="124"/>
    </row>
    <row r="445" spans="1:9" ht="25.35" customHeight="1">
      <c r="A445" s="81">
        <v>45351</v>
      </c>
      <c r="B445" s="80">
        <v>14.88</v>
      </c>
      <c r="C445" s="80">
        <v>14.88</v>
      </c>
      <c r="D445" s="80">
        <v>14.52</v>
      </c>
      <c r="E445" s="80">
        <v>14.62</v>
      </c>
      <c r="F445" s="79">
        <v>234615</v>
      </c>
      <c r="G445" s="79">
        <v>78876977</v>
      </c>
      <c r="H445" s="123">
        <v>1153.18139471325</v>
      </c>
      <c r="I445" s="124"/>
    </row>
    <row r="446" spans="1:9" ht="25.35" customHeight="1">
      <c r="A446" s="81">
        <v>45350</v>
      </c>
      <c r="B446" s="80">
        <v>15</v>
      </c>
      <c r="C446" s="80">
        <v>15.02</v>
      </c>
      <c r="D446" s="80">
        <v>14.76</v>
      </c>
      <c r="E446" s="80">
        <v>14.76</v>
      </c>
      <c r="F446" s="79">
        <v>111202</v>
      </c>
      <c r="G446" s="79">
        <v>78876977</v>
      </c>
      <c r="H446" s="123">
        <v>1164.22419857351</v>
      </c>
      <c r="I446" s="124"/>
    </row>
    <row r="447" spans="1:9" ht="25.35" customHeight="1">
      <c r="A447" s="81">
        <v>45349</v>
      </c>
      <c r="B447" s="80">
        <v>14.78</v>
      </c>
      <c r="C447" s="80">
        <v>15.02</v>
      </c>
      <c r="D447" s="80">
        <v>14.62</v>
      </c>
      <c r="E447" s="80">
        <v>15.02</v>
      </c>
      <c r="F447" s="79">
        <v>109862</v>
      </c>
      <c r="G447" s="79">
        <v>78876977</v>
      </c>
      <c r="H447" s="123">
        <v>1184.7322306470101</v>
      </c>
      <c r="I447" s="124"/>
    </row>
    <row r="448" spans="1:9" ht="25.35" customHeight="1">
      <c r="A448" s="81">
        <v>45348</v>
      </c>
      <c r="B448" s="80">
        <v>14.8</v>
      </c>
      <c r="C448" s="80">
        <v>15</v>
      </c>
      <c r="D448" s="80">
        <v>14.52</v>
      </c>
      <c r="E448" s="80">
        <v>14.6</v>
      </c>
      <c r="F448" s="79">
        <v>196225</v>
      </c>
      <c r="G448" s="79">
        <v>78876977</v>
      </c>
      <c r="H448" s="123">
        <v>1151.6038942891801</v>
      </c>
      <c r="I448" s="124"/>
    </row>
    <row r="449" spans="1:9" ht="25.35" customHeight="1">
      <c r="A449" s="81">
        <v>45345</v>
      </c>
      <c r="B449" s="80">
        <v>14.66</v>
      </c>
      <c r="C449" s="80">
        <v>14.88</v>
      </c>
      <c r="D449" s="80">
        <v>14.54</v>
      </c>
      <c r="E449" s="80">
        <v>14.88</v>
      </c>
      <c r="F449" s="79">
        <v>116636</v>
      </c>
      <c r="G449" s="79">
        <v>78876977</v>
      </c>
      <c r="H449" s="123">
        <v>1173.6894267867499</v>
      </c>
      <c r="I449" s="124"/>
    </row>
    <row r="450" spans="1:9" ht="25.35" customHeight="1">
      <c r="A450" s="81">
        <v>45344</v>
      </c>
      <c r="B450" s="80">
        <v>14.74</v>
      </c>
      <c r="C450" s="80">
        <v>14.78</v>
      </c>
      <c r="D450" s="80">
        <v>14.5</v>
      </c>
      <c r="E450" s="80">
        <v>14.58</v>
      </c>
      <c r="F450" s="79">
        <v>96032</v>
      </c>
      <c r="G450" s="79">
        <v>78876977</v>
      </c>
      <c r="H450" s="123">
        <v>1150.02631864216</v>
      </c>
      <c r="I450" s="124"/>
    </row>
    <row r="451" spans="1:9" ht="25.35" customHeight="1">
      <c r="A451" s="81">
        <v>45343</v>
      </c>
      <c r="B451" s="80">
        <v>14.64</v>
      </c>
      <c r="C451" s="80">
        <v>14.7</v>
      </c>
      <c r="D451" s="80">
        <v>14.44</v>
      </c>
      <c r="E451" s="80">
        <v>14.68</v>
      </c>
      <c r="F451" s="79">
        <v>74606</v>
      </c>
      <c r="G451" s="79">
        <v>78876977</v>
      </c>
      <c r="H451" s="123">
        <v>1157.91404643134</v>
      </c>
      <c r="I451" s="124"/>
    </row>
    <row r="452" spans="1:9" ht="25.35" customHeight="1">
      <c r="A452" s="81">
        <v>45342</v>
      </c>
      <c r="B452" s="80">
        <v>14.7</v>
      </c>
      <c r="C452" s="80">
        <v>14.74</v>
      </c>
      <c r="D452" s="80">
        <v>14.34</v>
      </c>
      <c r="E452" s="80">
        <v>14.62</v>
      </c>
      <c r="F452" s="79">
        <v>110383</v>
      </c>
      <c r="G452" s="79">
        <v>78876977</v>
      </c>
      <c r="H452" s="123">
        <v>1153.18139471325</v>
      </c>
      <c r="I452" s="124"/>
    </row>
    <row r="453" spans="1:9" ht="25.35" customHeight="1">
      <c r="A453" s="81">
        <v>45341</v>
      </c>
      <c r="B453" s="80">
        <v>14.6</v>
      </c>
      <c r="C453" s="80">
        <v>14.76</v>
      </c>
      <c r="D453" s="80">
        <v>14.48</v>
      </c>
      <c r="E453" s="80">
        <v>14.7</v>
      </c>
      <c r="F453" s="79">
        <v>181691</v>
      </c>
      <c r="G453" s="79">
        <v>78876977</v>
      </c>
      <c r="H453" s="123">
        <v>1159.49154685541</v>
      </c>
      <c r="I453" s="124"/>
    </row>
    <row r="454" spans="1:9" ht="25.35" customHeight="1">
      <c r="A454" s="81">
        <v>45338</v>
      </c>
      <c r="B454" s="80">
        <v>14.24</v>
      </c>
      <c r="C454" s="80">
        <v>14.6</v>
      </c>
      <c r="D454" s="80">
        <v>14.24</v>
      </c>
      <c r="E454" s="80">
        <v>14.6</v>
      </c>
      <c r="F454" s="79">
        <v>155495</v>
      </c>
      <c r="G454" s="79">
        <v>78876977</v>
      </c>
      <c r="H454" s="123">
        <v>1151.6038942891801</v>
      </c>
      <c r="I454" s="124"/>
    </row>
    <row r="455" spans="1:9" ht="25.35" customHeight="1">
      <c r="A455" s="81">
        <v>45337</v>
      </c>
      <c r="B455" s="80">
        <v>14.2</v>
      </c>
      <c r="C455" s="80">
        <v>14.48</v>
      </c>
      <c r="D455" s="80">
        <v>14.2</v>
      </c>
      <c r="E455" s="80">
        <v>14.24</v>
      </c>
      <c r="F455" s="79">
        <v>456236</v>
      </c>
      <c r="G455" s="79">
        <v>78876977</v>
      </c>
      <c r="H455" s="123">
        <v>1123.20813442649</v>
      </c>
      <c r="I455" s="124"/>
    </row>
    <row r="456" spans="1:9" ht="25.35" customHeight="1">
      <c r="A456" s="81">
        <v>45336</v>
      </c>
      <c r="B456" s="80">
        <v>14.24</v>
      </c>
      <c r="C456" s="80">
        <v>14.46</v>
      </c>
      <c r="D456" s="80">
        <v>14.14</v>
      </c>
      <c r="E456" s="80">
        <v>14.14</v>
      </c>
      <c r="F456" s="79">
        <v>184516</v>
      </c>
      <c r="G456" s="79">
        <v>78876977</v>
      </c>
      <c r="H456" s="123">
        <v>1115.3204818602601</v>
      </c>
      <c r="I456" s="124"/>
    </row>
    <row r="457" spans="1:9" ht="25.35" customHeight="1">
      <c r="A457" s="81">
        <v>45335</v>
      </c>
      <c r="B457" s="80">
        <v>14.16</v>
      </c>
      <c r="C457" s="80">
        <v>14.46</v>
      </c>
      <c r="D457" s="80">
        <v>14.1</v>
      </c>
      <c r="E457" s="80">
        <v>14.24</v>
      </c>
      <c r="F457" s="79">
        <v>224899</v>
      </c>
      <c r="G457" s="79">
        <v>78876977</v>
      </c>
      <c r="H457" s="123">
        <v>1123.20813442649</v>
      </c>
      <c r="I457" s="124"/>
    </row>
    <row r="458" spans="1:9" ht="25.35" customHeight="1">
      <c r="A458" s="81">
        <v>45334</v>
      </c>
      <c r="B458" s="80">
        <v>14.04</v>
      </c>
      <c r="C458" s="80">
        <v>14.26</v>
      </c>
      <c r="D458" s="80">
        <v>14</v>
      </c>
      <c r="E458" s="80">
        <v>14.16</v>
      </c>
      <c r="F458" s="79">
        <v>393103</v>
      </c>
      <c r="G458" s="79">
        <v>78876977</v>
      </c>
      <c r="H458" s="123">
        <v>1116.8979822843301</v>
      </c>
      <c r="I458" s="124"/>
    </row>
    <row r="459" spans="1:9" ht="25.35" customHeight="1">
      <c r="A459" s="81">
        <v>45331</v>
      </c>
      <c r="B459" s="80">
        <v>14.06</v>
      </c>
      <c r="C459" s="80">
        <v>14.06</v>
      </c>
      <c r="D459" s="80">
        <v>13.88</v>
      </c>
      <c r="E459" s="80">
        <v>13.88</v>
      </c>
      <c r="F459" s="79">
        <v>184968</v>
      </c>
      <c r="G459" s="79">
        <v>78876977</v>
      </c>
      <c r="H459" s="123">
        <v>1094.81244978675</v>
      </c>
      <c r="I459" s="124"/>
    </row>
    <row r="460" spans="1:9" ht="25.35" customHeight="1">
      <c r="A460" s="81">
        <v>45330</v>
      </c>
      <c r="B460" s="80">
        <v>14.08</v>
      </c>
      <c r="C460" s="80">
        <v>14.08</v>
      </c>
      <c r="D460" s="80">
        <v>13.96</v>
      </c>
      <c r="E460" s="80">
        <v>13.96</v>
      </c>
      <c r="F460" s="79">
        <v>219539</v>
      </c>
      <c r="G460" s="79">
        <v>78876977</v>
      </c>
      <c r="H460" s="123">
        <v>1101.1226019289199</v>
      </c>
      <c r="I460" s="124"/>
    </row>
    <row r="461" spans="1:9" ht="25.35" customHeight="1">
      <c r="A461" s="81">
        <v>45329</v>
      </c>
      <c r="B461" s="80">
        <v>13.98</v>
      </c>
      <c r="C461" s="80">
        <v>14.2</v>
      </c>
      <c r="D461" s="80">
        <v>13.84</v>
      </c>
      <c r="E461" s="80">
        <v>13.84</v>
      </c>
      <c r="F461" s="79">
        <v>103827</v>
      </c>
      <c r="G461" s="79">
        <v>78876977</v>
      </c>
      <c r="H461" s="123">
        <v>1091.65737371567</v>
      </c>
      <c r="I461" s="124"/>
    </row>
    <row r="462" spans="1:9" ht="25.35" customHeight="1">
      <c r="A462" s="81">
        <v>45328</v>
      </c>
      <c r="B462" s="80">
        <v>13.7</v>
      </c>
      <c r="C462" s="80">
        <v>14.04</v>
      </c>
      <c r="D462" s="80">
        <v>13.56</v>
      </c>
      <c r="E462" s="80">
        <v>14</v>
      </c>
      <c r="F462" s="79">
        <v>434804</v>
      </c>
      <c r="G462" s="79">
        <v>78876977</v>
      </c>
      <c r="H462" s="123">
        <v>1104.2776779999999</v>
      </c>
      <c r="I462" s="124"/>
    </row>
    <row r="463" spans="1:9" ht="25.35" customHeight="1">
      <c r="A463" s="81">
        <v>45327</v>
      </c>
      <c r="B463" s="80">
        <v>13.98</v>
      </c>
      <c r="C463" s="80">
        <v>14.16</v>
      </c>
      <c r="D463" s="80">
        <v>13.62</v>
      </c>
      <c r="E463" s="80">
        <v>13.62</v>
      </c>
      <c r="F463" s="79">
        <v>156476</v>
      </c>
      <c r="G463" s="79">
        <v>78876977</v>
      </c>
      <c r="H463" s="123">
        <v>1074.3044177132499</v>
      </c>
      <c r="I463" s="124"/>
    </row>
    <row r="464" spans="1:9" ht="25.35" customHeight="1">
      <c r="A464" s="81">
        <v>45324</v>
      </c>
      <c r="B464" s="80">
        <v>14.48</v>
      </c>
      <c r="C464" s="80">
        <v>14.48</v>
      </c>
      <c r="D464" s="80">
        <v>13.8</v>
      </c>
      <c r="E464" s="80">
        <v>13.98</v>
      </c>
      <c r="F464" s="79">
        <v>203615</v>
      </c>
      <c r="G464" s="79">
        <v>78876977</v>
      </c>
      <c r="H464" s="123">
        <v>1102.7001023529899</v>
      </c>
      <c r="I464" s="124"/>
    </row>
    <row r="465" spans="1:9" ht="25.35" customHeight="1">
      <c r="A465" s="81">
        <v>45323</v>
      </c>
      <c r="B465" s="80">
        <v>14.54</v>
      </c>
      <c r="C465" s="80">
        <v>14.56</v>
      </c>
      <c r="D465" s="80">
        <v>14.1</v>
      </c>
      <c r="E465" s="80">
        <v>14.1</v>
      </c>
      <c r="F465" s="79">
        <v>173376</v>
      </c>
      <c r="G465" s="79">
        <v>78876977</v>
      </c>
      <c r="H465" s="123">
        <v>1112.1654057891801</v>
      </c>
      <c r="I465" s="124"/>
    </row>
    <row r="466" spans="1:9" ht="25.35" customHeight="1">
      <c r="A466" s="81">
        <v>45322</v>
      </c>
      <c r="B466" s="80">
        <v>14.2</v>
      </c>
      <c r="C466" s="80">
        <v>14.7</v>
      </c>
      <c r="D466" s="80">
        <v>14.16</v>
      </c>
      <c r="E466" s="80">
        <v>14.54</v>
      </c>
      <c r="F466" s="79">
        <v>116248</v>
      </c>
      <c r="G466" s="79">
        <v>78876977</v>
      </c>
      <c r="H466" s="123">
        <v>1146.8712425710801</v>
      </c>
      <c r="I466" s="124"/>
    </row>
    <row r="467" spans="1:9" ht="25.35" customHeight="1">
      <c r="A467" s="81">
        <v>45321</v>
      </c>
      <c r="B467" s="80">
        <v>14.42</v>
      </c>
      <c r="C467" s="80">
        <v>14.52</v>
      </c>
      <c r="D467" s="80">
        <v>14.2</v>
      </c>
      <c r="E467" s="80">
        <v>14.22</v>
      </c>
      <c r="F467" s="79">
        <v>156806</v>
      </c>
      <c r="G467" s="79">
        <v>78874525</v>
      </c>
      <c r="H467" s="123">
        <v>1121.59576656177</v>
      </c>
      <c r="I467" s="124"/>
    </row>
    <row r="468" spans="1:9" ht="25.35" customHeight="1">
      <c r="A468" s="81">
        <v>45320</v>
      </c>
      <c r="B468" s="80">
        <v>15.38</v>
      </c>
      <c r="C468" s="80">
        <v>15.38</v>
      </c>
      <c r="D468" s="80">
        <v>14.4</v>
      </c>
      <c r="E468" s="80">
        <v>14.4</v>
      </c>
      <c r="F468" s="79">
        <v>200464</v>
      </c>
      <c r="G468" s="79">
        <v>78874525</v>
      </c>
      <c r="H468" s="123">
        <v>1135.7931299117599</v>
      </c>
      <c r="I468" s="124"/>
    </row>
    <row r="469" spans="1:9" ht="25.35" customHeight="1">
      <c r="A469" s="81">
        <v>45317</v>
      </c>
      <c r="B469" s="80">
        <v>15.28</v>
      </c>
      <c r="C469" s="80">
        <v>15.48</v>
      </c>
      <c r="D469" s="80">
        <v>15.18</v>
      </c>
      <c r="E469" s="80">
        <v>15.36</v>
      </c>
      <c r="F469" s="79">
        <v>85940</v>
      </c>
      <c r="G469" s="79">
        <v>78874525</v>
      </c>
      <c r="H469" s="123">
        <v>1211.5126769205799</v>
      </c>
      <c r="I469" s="124"/>
    </row>
    <row r="470" spans="1:9" ht="25.35" customHeight="1">
      <c r="A470" s="81">
        <v>45316</v>
      </c>
      <c r="B470" s="80">
        <v>15.3</v>
      </c>
      <c r="C470" s="80">
        <v>15.3</v>
      </c>
      <c r="D470" s="80">
        <v>15.06</v>
      </c>
      <c r="E470" s="80">
        <v>15.22</v>
      </c>
      <c r="F470" s="79">
        <v>57490</v>
      </c>
      <c r="G470" s="79">
        <v>78874525</v>
      </c>
      <c r="H470" s="123">
        <v>1200.47029156177</v>
      </c>
      <c r="I470" s="124"/>
    </row>
    <row r="471" spans="1:9" ht="25.35" customHeight="1">
      <c r="A471" s="81">
        <v>45315</v>
      </c>
      <c r="B471" s="80">
        <v>15.48</v>
      </c>
      <c r="C471" s="80">
        <v>15.48</v>
      </c>
      <c r="D471" s="80">
        <v>15.14</v>
      </c>
      <c r="E471" s="80">
        <v>15.22</v>
      </c>
      <c r="F471" s="79">
        <v>57400</v>
      </c>
      <c r="G471" s="79">
        <v>78874525</v>
      </c>
      <c r="H471" s="123">
        <v>1200.47029156177</v>
      </c>
      <c r="I471" s="124"/>
    </row>
    <row r="472" spans="1:9" ht="25.35" customHeight="1">
      <c r="A472" s="81">
        <v>45314</v>
      </c>
      <c r="B472" s="80">
        <v>15.2</v>
      </c>
      <c r="C472" s="80">
        <v>15.48</v>
      </c>
      <c r="D472" s="80">
        <v>15.1</v>
      </c>
      <c r="E472" s="80">
        <v>15.18</v>
      </c>
      <c r="F472" s="79">
        <v>84707</v>
      </c>
      <c r="G472" s="79">
        <v>78874525</v>
      </c>
      <c r="H472" s="123">
        <v>1197.31531357059</v>
      </c>
      <c r="I472" s="124"/>
    </row>
    <row r="473" spans="1:9" ht="25.35" customHeight="1">
      <c r="A473" s="81">
        <v>45313</v>
      </c>
      <c r="B473" s="80">
        <v>15.5</v>
      </c>
      <c r="C473" s="80">
        <v>15.5</v>
      </c>
      <c r="D473" s="80">
        <v>15.1</v>
      </c>
      <c r="E473" s="80">
        <v>15.1</v>
      </c>
      <c r="F473" s="79">
        <v>82680</v>
      </c>
      <c r="G473" s="79">
        <v>78874525</v>
      </c>
      <c r="H473" s="123">
        <v>1191.00535758824</v>
      </c>
      <c r="I473" s="124"/>
    </row>
    <row r="474" spans="1:9" ht="25.35" customHeight="1">
      <c r="A474" s="81">
        <v>45310</v>
      </c>
      <c r="B474" s="80">
        <v>15.52</v>
      </c>
      <c r="C474" s="80">
        <v>15.52</v>
      </c>
      <c r="D474" s="80">
        <v>15.2</v>
      </c>
      <c r="E474" s="80">
        <v>15.3</v>
      </c>
      <c r="F474" s="79">
        <v>104969</v>
      </c>
      <c r="G474" s="79">
        <v>78874525</v>
      </c>
      <c r="H474" s="123">
        <v>1206.7802475441199</v>
      </c>
      <c r="I474" s="124"/>
    </row>
    <row r="475" spans="1:9" ht="25.35" customHeight="1">
      <c r="A475" s="81">
        <v>45309</v>
      </c>
      <c r="B475" s="80">
        <v>15.28</v>
      </c>
      <c r="C475" s="80">
        <v>15.5</v>
      </c>
      <c r="D475" s="80">
        <v>15.18</v>
      </c>
      <c r="E475" s="80">
        <v>15.34</v>
      </c>
      <c r="F475" s="79">
        <v>132619</v>
      </c>
      <c r="G475" s="79">
        <v>78874525</v>
      </c>
      <c r="H475" s="123">
        <v>1209.9352255353001</v>
      </c>
      <c r="I475" s="124"/>
    </row>
    <row r="476" spans="1:9" ht="25.35" customHeight="1">
      <c r="A476" s="81">
        <v>45308</v>
      </c>
      <c r="B476" s="80">
        <v>15.44</v>
      </c>
      <c r="C476" s="80">
        <v>15.44</v>
      </c>
      <c r="D476" s="80">
        <v>15.06</v>
      </c>
      <c r="E476" s="80">
        <v>15.24</v>
      </c>
      <c r="F476" s="79">
        <v>76846</v>
      </c>
      <c r="G476" s="79">
        <v>78874525</v>
      </c>
      <c r="H476" s="123">
        <v>1202.04774294705</v>
      </c>
      <c r="I476" s="124"/>
    </row>
    <row r="477" spans="1:9" ht="25.35" customHeight="1">
      <c r="A477" s="81">
        <v>45307</v>
      </c>
      <c r="B477" s="80">
        <v>15.08</v>
      </c>
      <c r="C477" s="80">
        <v>15.34</v>
      </c>
      <c r="D477" s="80">
        <v>15.08</v>
      </c>
      <c r="E477" s="80">
        <v>15.32</v>
      </c>
      <c r="F477" s="79">
        <v>221889</v>
      </c>
      <c r="G477" s="79">
        <v>78874525</v>
      </c>
      <c r="H477" s="123">
        <v>1208.3576989294099</v>
      </c>
      <c r="I477" s="124"/>
    </row>
    <row r="478" spans="1:9" ht="25.35" customHeight="1">
      <c r="A478" s="81">
        <v>45306</v>
      </c>
      <c r="B478" s="80">
        <v>15.1</v>
      </c>
      <c r="C478" s="80">
        <v>15.26</v>
      </c>
      <c r="D478" s="80">
        <v>14.92</v>
      </c>
      <c r="E478" s="80">
        <v>15.18</v>
      </c>
      <c r="F478" s="79">
        <v>97306</v>
      </c>
      <c r="G478" s="79">
        <v>78874525</v>
      </c>
      <c r="H478" s="123">
        <v>1197.31531357059</v>
      </c>
      <c r="I478" s="124"/>
    </row>
    <row r="479" spans="1:9" ht="25.35" customHeight="1">
      <c r="A479" s="81">
        <v>45303</v>
      </c>
      <c r="B479" s="80">
        <v>15.4</v>
      </c>
      <c r="C479" s="80">
        <v>15.5</v>
      </c>
      <c r="D479" s="80">
        <v>15.1</v>
      </c>
      <c r="E479" s="80">
        <v>15.4</v>
      </c>
      <c r="F479" s="79">
        <v>84044</v>
      </c>
      <c r="G479" s="79">
        <v>78874525</v>
      </c>
      <c r="H479" s="123">
        <v>1214.6676549117601</v>
      </c>
      <c r="I479" s="124"/>
    </row>
    <row r="480" spans="1:9" ht="25.35" customHeight="1">
      <c r="A480" s="81">
        <v>45302</v>
      </c>
      <c r="B480" s="80">
        <v>15.3</v>
      </c>
      <c r="C480" s="80">
        <v>15.3</v>
      </c>
      <c r="D480" s="80">
        <v>15.08</v>
      </c>
      <c r="E480" s="80">
        <v>15.1</v>
      </c>
      <c r="F480" s="79">
        <v>266649</v>
      </c>
      <c r="G480" s="79">
        <v>78874525</v>
      </c>
      <c r="H480" s="123">
        <v>1191.00535758824</v>
      </c>
      <c r="I480" s="124"/>
    </row>
    <row r="481" spans="1:9" ht="25.35" customHeight="1">
      <c r="A481" s="81">
        <v>45301</v>
      </c>
      <c r="B481" s="80">
        <v>15.36</v>
      </c>
      <c r="C481" s="80">
        <v>15.36</v>
      </c>
      <c r="D481" s="80">
        <v>15.18</v>
      </c>
      <c r="E481" s="80">
        <v>15.2</v>
      </c>
      <c r="F481" s="79">
        <v>113895</v>
      </c>
      <c r="G481" s="79">
        <v>78874525</v>
      </c>
      <c r="H481" s="123">
        <v>1198.89276495588</v>
      </c>
      <c r="I481" s="124"/>
    </row>
    <row r="482" spans="1:9" ht="25.35" customHeight="1">
      <c r="A482" s="81">
        <v>45300</v>
      </c>
      <c r="B482" s="80">
        <v>15.32</v>
      </c>
      <c r="C482" s="80">
        <v>15.38</v>
      </c>
      <c r="D482" s="80">
        <v>15.12</v>
      </c>
      <c r="E482" s="80">
        <v>15.32</v>
      </c>
      <c r="F482" s="79">
        <v>57315</v>
      </c>
      <c r="G482" s="79">
        <v>78874525</v>
      </c>
      <c r="H482" s="123">
        <v>1208.3576989294099</v>
      </c>
      <c r="I482" s="124"/>
    </row>
    <row r="483" spans="1:9" ht="25.35" customHeight="1">
      <c r="A483" s="81">
        <v>45299</v>
      </c>
      <c r="B483" s="80">
        <v>15.26</v>
      </c>
      <c r="C483" s="80">
        <v>15.36</v>
      </c>
      <c r="D483" s="80">
        <v>15.1</v>
      </c>
      <c r="E483" s="80">
        <v>15.32</v>
      </c>
      <c r="F483" s="79">
        <v>174889</v>
      </c>
      <c r="G483" s="79">
        <v>78879402</v>
      </c>
      <c r="H483" s="123">
        <v>1208.43241456792</v>
      </c>
      <c r="I483" s="124"/>
    </row>
    <row r="484" spans="1:9" ht="25.35" customHeight="1">
      <c r="A484" s="81">
        <v>45296</v>
      </c>
      <c r="B484" s="80">
        <v>15.56</v>
      </c>
      <c r="C484" s="80">
        <v>15.56</v>
      </c>
      <c r="D484" s="80">
        <v>15.04</v>
      </c>
      <c r="E484" s="80">
        <v>15.3</v>
      </c>
      <c r="F484" s="79">
        <v>74057</v>
      </c>
      <c r="G484" s="79">
        <v>78895592</v>
      </c>
      <c r="H484" s="123">
        <v>1207.10257264814</v>
      </c>
      <c r="I484" s="124"/>
    </row>
    <row r="485" spans="1:9" ht="25.35" customHeight="1">
      <c r="A485" s="81">
        <v>45295</v>
      </c>
      <c r="B485" s="80">
        <v>15.46</v>
      </c>
      <c r="C485" s="80">
        <v>15.54</v>
      </c>
      <c r="D485" s="80">
        <v>15.18</v>
      </c>
      <c r="E485" s="80">
        <v>15.5</v>
      </c>
      <c r="F485" s="79">
        <v>169334</v>
      </c>
      <c r="G485" s="79">
        <v>78916732</v>
      </c>
      <c r="H485" s="123">
        <v>1223.2093460000001</v>
      </c>
      <c r="I485" s="124"/>
    </row>
    <row r="486" spans="1:9" ht="25.35" customHeight="1">
      <c r="A486" s="81">
        <v>45294</v>
      </c>
      <c r="B486" s="80">
        <v>15.54</v>
      </c>
      <c r="C486" s="80">
        <v>15.7</v>
      </c>
      <c r="D486" s="80">
        <v>15.32</v>
      </c>
      <c r="E486" s="80">
        <v>15.36</v>
      </c>
      <c r="F486" s="79">
        <v>197763</v>
      </c>
      <c r="G486" s="79">
        <v>78949937</v>
      </c>
      <c r="H486" s="123">
        <v>1212.67100521469</v>
      </c>
      <c r="I486" s="124"/>
    </row>
    <row r="487" spans="1:9" ht="25.35" customHeight="1">
      <c r="A487" s="81">
        <v>45293</v>
      </c>
      <c r="B487" s="80">
        <v>16.100000000000001</v>
      </c>
      <c r="C487" s="80">
        <v>16.100000000000001</v>
      </c>
      <c r="D487" s="80">
        <v>15.5</v>
      </c>
      <c r="E487" s="80">
        <v>15.64</v>
      </c>
      <c r="F487" s="79">
        <v>81052</v>
      </c>
      <c r="G487" s="79">
        <v>78984357</v>
      </c>
      <c r="H487" s="123">
        <v>1235.3153705971299</v>
      </c>
      <c r="I487" s="124"/>
    </row>
    <row r="488" spans="1:9" ht="25.35" customHeight="1">
      <c r="A488" s="81">
        <v>45289</v>
      </c>
      <c r="B488" s="80">
        <v>16.280000999999999</v>
      </c>
      <c r="C488" s="80">
        <v>16.280000999999999</v>
      </c>
      <c r="D488" s="80">
        <v>16.02</v>
      </c>
      <c r="E488" s="80">
        <v>16.120000999999998</v>
      </c>
      <c r="F488" s="79">
        <v>63621</v>
      </c>
      <c r="G488" s="79">
        <v>79018747</v>
      </c>
      <c r="H488" s="123">
        <v>1273.78226795517</v>
      </c>
      <c r="I488" s="124"/>
    </row>
    <row r="489" spans="1:9" ht="25.35" customHeight="1">
      <c r="A489" s="81">
        <v>45288</v>
      </c>
      <c r="B489" s="80">
        <v>15.54</v>
      </c>
      <c r="C489" s="80">
        <v>16.219999000000001</v>
      </c>
      <c r="D489" s="80">
        <v>15.54</v>
      </c>
      <c r="E489" s="80">
        <v>15.94</v>
      </c>
      <c r="F489" s="79">
        <v>134104</v>
      </c>
      <c r="G489" s="79">
        <v>79018747</v>
      </c>
      <c r="H489" s="123">
        <v>1259.55879402241</v>
      </c>
      <c r="I489" s="124"/>
    </row>
    <row r="490" spans="1:9" ht="25.35" customHeight="1">
      <c r="A490" s="81">
        <v>45287</v>
      </c>
      <c r="B490" s="80">
        <v>16.379999000000002</v>
      </c>
      <c r="C490" s="80">
        <v>16.379999000000002</v>
      </c>
      <c r="D490" s="80">
        <v>15.84</v>
      </c>
      <c r="E490" s="80">
        <v>15.86</v>
      </c>
      <c r="F490" s="79">
        <v>118151</v>
      </c>
      <c r="G490" s="79">
        <v>79035339</v>
      </c>
      <c r="H490" s="123">
        <v>1253.5004494053701</v>
      </c>
      <c r="I490" s="124"/>
    </row>
    <row r="491" spans="1:9" ht="25.35" customHeight="1">
      <c r="A491" s="81">
        <v>45282</v>
      </c>
      <c r="B491" s="80">
        <v>15.8</v>
      </c>
      <c r="C491" s="80">
        <v>16.100000000000001</v>
      </c>
      <c r="D491" s="80">
        <v>15.8</v>
      </c>
      <c r="E491" s="80">
        <v>16.100000000000001</v>
      </c>
      <c r="F491" s="79">
        <v>65812</v>
      </c>
      <c r="G491" s="79">
        <v>79042134</v>
      </c>
      <c r="H491" s="123">
        <v>1272.5783875521799</v>
      </c>
      <c r="I491" s="124"/>
    </row>
    <row r="492" spans="1:9" ht="25.35" customHeight="1">
      <c r="A492" s="81">
        <v>45281</v>
      </c>
      <c r="B492" s="80">
        <v>15.74</v>
      </c>
      <c r="C492" s="80">
        <v>16.100000000000001</v>
      </c>
      <c r="D492" s="80">
        <v>15.74</v>
      </c>
      <c r="E492" s="80">
        <v>15.94</v>
      </c>
      <c r="F492" s="79">
        <v>147783</v>
      </c>
      <c r="G492" s="79">
        <v>79047093</v>
      </c>
      <c r="H492" s="123">
        <v>1260.01062925052</v>
      </c>
      <c r="I492" s="124"/>
    </row>
    <row r="493" spans="1:9" ht="25.35" customHeight="1">
      <c r="A493" s="81">
        <v>45280</v>
      </c>
      <c r="B493" s="80">
        <v>15.62</v>
      </c>
      <c r="C493" s="80">
        <v>15.86</v>
      </c>
      <c r="D493" s="80">
        <v>15.44</v>
      </c>
      <c r="E493" s="80">
        <v>15.76</v>
      </c>
      <c r="F493" s="79">
        <v>175842</v>
      </c>
      <c r="G493" s="79">
        <v>79053804</v>
      </c>
      <c r="H493" s="123">
        <v>1245.8879691339801</v>
      </c>
      <c r="I493" s="124"/>
    </row>
    <row r="494" spans="1:9" ht="25.35" customHeight="1">
      <c r="A494" s="81">
        <v>45279</v>
      </c>
      <c r="B494" s="80">
        <v>15.32</v>
      </c>
      <c r="C494" s="80">
        <v>15.46</v>
      </c>
      <c r="D494" s="80">
        <v>15.28</v>
      </c>
      <c r="E494" s="80">
        <v>15.44</v>
      </c>
      <c r="F494" s="79">
        <v>115174</v>
      </c>
      <c r="G494" s="79">
        <v>79090741</v>
      </c>
      <c r="H494" s="123">
        <v>1221.1610078522001</v>
      </c>
      <c r="I494" s="124"/>
    </row>
    <row r="495" spans="1:9" ht="25.35" customHeight="1">
      <c r="A495" s="81">
        <v>45278</v>
      </c>
      <c r="B495" s="80">
        <v>15.1</v>
      </c>
      <c r="C495" s="80">
        <v>15.32</v>
      </c>
      <c r="D495" s="80">
        <v>15.1</v>
      </c>
      <c r="E495" s="80">
        <v>15.16</v>
      </c>
      <c r="F495" s="79">
        <v>149405</v>
      </c>
      <c r="G495" s="79">
        <v>79128632</v>
      </c>
      <c r="H495" s="123">
        <v>1199.5900490459301</v>
      </c>
      <c r="I495" s="124"/>
    </row>
    <row r="496" spans="1:9" ht="25.35" customHeight="1">
      <c r="A496" s="81">
        <v>45275</v>
      </c>
      <c r="B496" s="80">
        <v>15.24</v>
      </c>
      <c r="C496" s="80">
        <v>15.4</v>
      </c>
      <c r="D496" s="80">
        <v>15.1</v>
      </c>
      <c r="E496" s="80">
        <v>15.16</v>
      </c>
      <c r="F496" s="79">
        <v>202436</v>
      </c>
      <c r="G496" s="79">
        <v>79165700</v>
      </c>
      <c r="H496" s="123">
        <v>1200.1519999202701</v>
      </c>
      <c r="I496" s="124"/>
    </row>
    <row r="497" spans="1:9" ht="25.35" customHeight="1">
      <c r="A497" s="81">
        <v>45274</v>
      </c>
      <c r="B497" s="80">
        <v>14.96</v>
      </c>
      <c r="C497" s="80">
        <v>15.5</v>
      </c>
      <c r="D497" s="80">
        <v>14.96</v>
      </c>
      <c r="E497" s="80">
        <v>15.18</v>
      </c>
      <c r="F497" s="79">
        <v>158329</v>
      </c>
      <c r="G497" s="79">
        <v>79165700</v>
      </c>
      <c r="H497" s="123">
        <v>1201.73535015945</v>
      </c>
      <c r="I497" s="124"/>
    </row>
    <row r="498" spans="1:9" ht="25.35" customHeight="1">
      <c r="A498" s="81">
        <v>45273</v>
      </c>
      <c r="B498" s="80">
        <v>14.68</v>
      </c>
      <c r="C498" s="80">
        <v>14.94</v>
      </c>
      <c r="D498" s="80">
        <v>14.68</v>
      </c>
      <c r="E498" s="80">
        <v>14.74</v>
      </c>
      <c r="F498" s="79">
        <v>119097</v>
      </c>
      <c r="G498" s="79">
        <v>79201295</v>
      </c>
      <c r="H498" s="123">
        <v>1167.4270701722601</v>
      </c>
      <c r="I498" s="124"/>
    </row>
    <row r="499" spans="1:9" ht="25.35" customHeight="1">
      <c r="A499" s="81">
        <v>45272</v>
      </c>
      <c r="B499" s="80">
        <v>15</v>
      </c>
      <c r="C499" s="80">
        <v>15.2</v>
      </c>
      <c r="D499" s="80">
        <v>14.7</v>
      </c>
      <c r="E499" s="80">
        <v>14.72</v>
      </c>
      <c r="F499" s="79">
        <v>123759</v>
      </c>
      <c r="G499" s="79">
        <v>79214681</v>
      </c>
      <c r="H499" s="123">
        <v>1166.0401254726</v>
      </c>
      <c r="I499" s="124"/>
    </row>
    <row r="500" spans="1:9" ht="25.35" customHeight="1">
      <c r="A500" s="81">
        <v>45271</v>
      </c>
      <c r="B500" s="80">
        <v>14.94</v>
      </c>
      <c r="C500" s="80">
        <v>15.28</v>
      </c>
      <c r="D500" s="80">
        <v>14.92</v>
      </c>
      <c r="E500" s="80">
        <v>15.04</v>
      </c>
      <c r="F500" s="79">
        <v>435153</v>
      </c>
      <c r="G500" s="79">
        <v>79249745</v>
      </c>
      <c r="H500" s="123">
        <v>1191.91616177686</v>
      </c>
      <c r="I500" s="124"/>
    </row>
    <row r="501" spans="1:9" ht="25.35" customHeight="1">
      <c r="A501" s="81">
        <v>45268</v>
      </c>
      <c r="B501" s="80">
        <v>15.4</v>
      </c>
      <c r="C501" s="80">
        <v>15.56</v>
      </c>
      <c r="D501" s="80">
        <v>15.24</v>
      </c>
      <c r="E501" s="80">
        <v>15.26</v>
      </c>
      <c r="F501" s="79">
        <v>52542</v>
      </c>
      <c r="G501" s="79">
        <v>79259835</v>
      </c>
      <c r="H501" s="123">
        <v>1209.5051002411401</v>
      </c>
      <c r="I501" s="124"/>
    </row>
    <row r="502" spans="1:9" ht="25.35" customHeight="1">
      <c r="A502" s="81">
        <v>45267</v>
      </c>
      <c r="B502" s="80">
        <v>15.5</v>
      </c>
      <c r="C502" s="80">
        <v>15.7</v>
      </c>
      <c r="D502" s="80">
        <v>15.34</v>
      </c>
      <c r="E502" s="80">
        <v>15.4</v>
      </c>
      <c r="F502" s="79">
        <v>165237</v>
      </c>
      <c r="G502" s="79">
        <v>79261220</v>
      </c>
      <c r="H502" s="123">
        <v>1220.6227577642401</v>
      </c>
      <c r="I502" s="124"/>
    </row>
    <row r="503" spans="1:9" ht="25.35" customHeight="1">
      <c r="A503" s="81">
        <v>45266</v>
      </c>
      <c r="B503" s="80">
        <v>15.5</v>
      </c>
      <c r="C503" s="80">
        <v>15.78</v>
      </c>
      <c r="D503" s="80">
        <v>15.46</v>
      </c>
      <c r="E503" s="80">
        <v>15.5</v>
      </c>
      <c r="F503" s="79">
        <v>302602</v>
      </c>
      <c r="G503" s="79">
        <v>79291411</v>
      </c>
      <c r="H503" s="123">
        <v>1229.0168705000001</v>
      </c>
      <c r="I503" s="124"/>
    </row>
    <row r="504" spans="1:9" ht="25.35" customHeight="1">
      <c r="A504" s="81">
        <v>45265</v>
      </c>
      <c r="B504" s="80">
        <v>15.2</v>
      </c>
      <c r="C504" s="80">
        <v>15.58</v>
      </c>
      <c r="D504" s="80">
        <v>15.2</v>
      </c>
      <c r="E504" s="80">
        <v>15.56</v>
      </c>
      <c r="F504" s="79">
        <v>557324</v>
      </c>
      <c r="G504" s="79">
        <v>79322210</v>
      </c>
      <c r="H504" s="123">
        <v>1234.2536208849201</v>
      </c>
      <c r="I504" s="124"/>
    </row>
    <row r="505" spans="1:9" ht="25.35" customHeight="1">
      <c r="A505" s="81">
        <v>45264</v>
      </c>
      <c r="B505" s="80">
        <v>15.1</v>
      </c>
      <c r="C505" s="80">
        <v>15.4</v>
      </c>
      <c r="D505" s="80">
        <v>15.1</v>
      </c>
      <c r="E505" s="80">
        <v>15.26</v>
      </c>
      <c r="F505" s="79">
        <v>445941</v>
      </c>
      <c r="G505" s="79">
        <v>79352359</v>
      </c>
      <c r="H505" s="123">
        <v>1210.9170165023099</v>
      </c>
      <c r="I505" s="124"/>
    </row>
    <row r="506" spans="1:9" ht="25.35" customHeight="1">
      <c r="A506" s="81">
        <v>45261</v>
      </c>
      <c r="B506" s="80">
        <v>15.4</v>
      </c>
      <c r="C506" s="80">
        <v>15.6</v>
      </c>
      <c r="D506" s="80">
        <v>15.1</v>
      </c>
      <c r="E506" s="80">
        <v>15.18</v>
      </c>
      <c r="F506" s="79">
        <v>275512</v>
      </c>
      <c r="G506" s="79">
        <v>79374523</v>
      </c>
      <c r="H506" s="123">
        <v>1204.9052833631799</v>
      </c>
      <c r="I506" s="124"/>
    </row>
    <row r="507" spans="1:9" ht="25.35" customHeight="1">
      <c r="A507" s="81">
        <v>45260</v>
      </c>
      <c r="B507" s="80">
        <v>16.18</v>
      </c>
      <c r="C507" s="80">
        <v>16.260000000000002</v>
      </c>
      <c r="D507" s="80">
        <v>15.14</v>
      </c>
      <c r="E507" s="80">
        <v>15.32</v>
      </c>
      <c r="F507" s="79">
        <v>589019</v>
      </c>
      <c r="G507" s="79">
        <v>79402078</v>
      </c>
      <c r="H507" s="123">
        <v>1216.4398107284101</v>
      </c>
      <c r="I507" s="124"/>
    </row>
    <row r="508" spans="1:9" ht="25.35" customHeight="1">
      <c r="A508" s="81">
        <v>45259</v>
      </c>
      <c r="B508" s="80">
        <v>16.200001</v>
      </c>
      <c r="C508" s="80">
        <v>16.68</v>
      </c>
      <c r="D508" s="80">
        <v>16.200001</v>
      </c>
      <c r="E508" s="80">
        <v>16.399999999999999</v>
      </c>
      <c r="F508" s="79">
        <v>108988</v>
      </c>
      <c r="G508" s="79">
        <v>79413905</v>
      </c>
      <c r="H508" s="123">
        <v>1302.388011706</v>
      </c>
      <c r="I508" s="124"/>
    </row>
    <row r="509" spans="1:9" ht="25.35" customHeight="1">
      <c r="A509" s="81">
        <v>45258</v>
      </c>
      <c r="B509" s="80">
        <v>16.600000000000001</v>
      </c>
      <c r="C509" s="80">
        <v>16.600000000000001</v>
      </c>
      <c r="D509" s="80">
        <v>16.059999000000001</v>
      </c>
      <c r="E509" s="80">
        <v>16.260000000000002</v>
      </c>
      <c r="F509" s="79">
        <v>139592</v>
      </c>
      <c r="G509" s="79">
        <v>79438404</v>
      </c>
      <c r="H509" s="123">
        <v>1291.6684672220099</v>
      </c>
      <c r="I509" s="124"/>
    </row>
    <row r="510" spans="1:9" ht="25.35" customHeight="1">
      <c r="A510" s="81">
        <v>45257</v>
      </c>
      <c r="B510" s="80">
        <v>16.600000000000001</v>
      </c>
      <c r="C510" s="80">
        <v>16.68</v>
      </c>
      <c r="D510" s="80">
        <v>16.360001</v>
      </c>
      <c r="E510" s="80">
        <v>16.420000000000002</v>
      </c>
      <c r="F510" s="79">
        <v>113776</v>
      </c>
      <c r="G510" s="79">
        <v>79462292</v>
      </c>
      <c r="H510" s="123">
        <v>1304.77084070249</v>
      </c>
      <c r="I510" s="124"/>
    </row>
    <row r="511" spans="1:9" ht="25.35" customHeight="1">
      <c r="A511" s="81">
        <v>45254</v>
      </c>
      <c r="B511" s="80">
        <v>17.02</v>
      </c>
      <c r="C511" s="80">
        <v>17.02</v>
      </c>
      <c r="D511" s="80">
        <v>16.5</v>
      </c>
      <c r="E511" s="80">
        <v>16.540001</v>
      </c>
      <c r="F511" s="79">
        <v>76047</v>
      </c>
      <c r="G511" s="79">
        <v>79496111</v>
      </c>
      <c r="H511" s="123">
        <v>1314.86574872086</v>
      </c>
      <c r="I511" s="124"/>
    </row>
    <row r="512" spans="1:9" ht="25.35" customHeight="1">
      <c r="A512" s="81">
        <v>45253</v>
      </c>
      <c r="B512" s="80">
        <v>16.799999</v>
      </c>
      <c r="C512" s="80">
        <v>16.799999</v>
      </c>
      <c r="D512" s="80">
        <v>16.379999000000002</v>
      </c>
      <c r="E512" s="80">
        <v>16.66</v>
      </c>
      <c r="F512" s="79">
        <v>83563</v>
      </c>
      <c r="G512" s="79">
        <v>79492611</v>
      </c>
      <c r="H512" s="123">
        <v>1324.3468871303901</v>
      </c>
      <c r="I512" s="124"/>
    </row>
    <row r="513" spans="1:9" ht="25.35" customHeight="1">
      <c r="A513" s="81">
        <v>45252</v>
      </c>
      <c r="B513" s="80">
        <v>15.9</v>
      </c>
      <c r="C513" s="80">
        <v>16.620000999999998</v>
      </c>
      <c r="D513" s="80">
        <v>15.9</v>
      </c>
      <c r="E513" s="80">
        <v>16.48</v>
      </c>
      <c r="F513" s="79">
        <v>130399</v>
      </c>
      <c r="G513" s="79">
        <v>79499797</v>
      </c>
      <c r="H513" s="123">
        <v>1310.15661816788</v>
      </c>
      <c r="I513" s="124"/>
    </row>
    <row r="514" spans="1:9" ht="25.35" customHeight="1">
      <c r="A514" s="81">
        <v>45251</v>
      </c>
      <c r="B514" s="80">
        <v>17.200001</v>
      </c>
      <c r="C514" s="80">
        <v>17.239999999999998</v>
      </c>
      <c r="D514" s="80">
        <v>15.82</v>
      </c>
      <c r="E514" s="80">
        <v>15.82</v>
      </c>
      <c r="F514" s="79">
        <v>216952</v>
      </c>
      <c r="G514" s="79">
        <v>79510573</v>
      </c>
      <c r="H514" s="123">
        <v>1257.8572405953</v>
      </c>
      <c r="I514" s="124"/>
    </row>
    <row r="515" spans="1:9" ht="25.35" customHeight="1">
      <c r="A515" s="81">
        <v>45250</v>
      </c>
      <c r="B515" s="80">
        <v>16.899999999999999</v>
      </c>
      <c r="C515" s="80">
        <v>17.16</v>
      </c>
      <c r="D515" s="80">
        <v>16.760000000000002</v>
      </c>
      <c r="E515" s="80">
        <v>17.02</v>
      </c>
      <c r="F515" s="79">
        <v>83281</v>
      </c>
      <c r="G515" s="79">
        <v>79510573</v>
      </c>
      <c r="H515" s="123">
        <v>1353.2699888570501</v>
      </c>
      <c r="I515" s="124"/>
    </row>
    <row r="516" spans="1:9" ht="25.35" customHeight="1">
      <c r="A516" s="81">
        <v>45247</v>
      </c>
      <c r="B516" s="80">
        <v>17.139999</v>
      </c>
      <c r="C516" s="80">
        <v>17.139999</v>
      </c>
      <c r="D516" s="80">
        <v>16.620000999999998</v>
      </c>
      <c r="E516" s="80">
        <v>16.98</v>
      </c>
      <c r="F516" s="79">
        <v>79189</v>
      </c>
      <c r="G516" s="79">
        <v>79510573</v>
      </c>
      <c r="H516" s="123">
        <v>1350.08949314295</v>
      </c>
      <c r="I516" s="124"/>
    </row>
    <row r="517" spans="1:9" ht="25.35" customHeight="1">
      <c r="A517" s="81">
        <v>45246</v>
      </c>
      <c r="B517" s="80">
        <v>16.68</v>
      </c>
      <c r="C517" s="80">
        <v>16.959999</v>
      </c>
      <c r="D517" s="80">
        <v>16.579999999999998</v>
      </c>
      <c r="E517" s="80">
        <v>16.719999000000001</v>
      </c>
      <c r="F517" s="79">
        <v>124088</v>
      </c>
      <c r="G517" s="79">
        <v>79510573</v>
      </c>
      <c r="H517" s="123">
        <v>1329.41672596442</v>
      </c>
      <c r="I517" s="124"/>
    </row>
    <row r="518" spans="1:9" ht="25.35" customHeight="1">
      <c r="A518" s="81">
        <v>45245</v>
      </c>
      <c r="B518" s="80">
        <v>16.600000000000001</v>
      </c>
      <c r="C518" s="80">
        <v>17.299999</v>
      </c>
      <c r="D518" s="80">
        <v>16.600000000000001</v>
      </c>
      <c r="E518" s="80">
        <v>16.760000000000002</v>
      </c>
      <c r="F518" s="79">
        <v>110548</v>
      </c>
      <c r="G518" s="79">
        <v>79510573</v>
      </c>
      <c r="H518" s="123">
        <v>1332.5972216785301</v>
      </c>
      <c r="I518" s="124"/>
    </row>
    <row r="519" spans="1:9" ht="25.35" customHeight="1">
      <c r="A519" s="81">
        <v>45244</v>
      </c>
      <c r="B519" s="80">
        <v>16.360001</v>
      </c>
      <c r="C519" s="80">
        <v>16.639999</v>
      </c>
      <c r="D519" s="80">
        <v>16</v>
      </c>
      <c r="E519" s="80">
        <v>16.5</v>
      </c>
      <c r="F519" s="79">
        <v>102380</v>
      </c>
      <c r="G519" s="79">
        <v>79510573</v>
      </c>
      <c r="H519" s="123">
        <v>1311.9244544999999</v>
      </c>
      <c r="I519" s="124"/>
    </row>
    <row r="520" spans="1:9" ht="25.35" customHeight="1">
      <c r="A520" s="81">
        <v>45243</v>
      </c>
      <c r="B520" s="80">
        <v>16.219999000000001</v>
      </c>
      <c r="C520" s="80">
        <v>16.219999000000001</v>
      </c>
      <c r="D520" s="80">
        <v>15.84</v>
      </c>
      <c r="E520" s="80">
        <v>16.079999999999998</v>
      </c>
      <c r="F520" s="79">
        <v>71289</v>
      </c>
      <c r="G520" s="79">
        <v>79510573</v>
      </c>
      <c r="H520" s="123">
        <v>1278.53000777382</v>
      </c>
      <c r="I520" s="124"/>
    </row>
    <row r="521" spans="1:9" ht="25.35" customHeight="1">
      <c r="A521" s="81">
        <v>45240</v>
      </c>
      <c r="B521" s="80">
        <v>15.92</v>
      </c>
      <c r="C521" s="80">
        <v>15.94</v>
      </c>
      <c r="D521" s="80">
        <v>15.66</v>
      </c>
      <c r="E521" s="80">
        <v>15.92</v>
      </c>
      <c r="F521" s="79">
        <v>54472</v>
      </c>
      <c r="G521" s="79">
        <v>79510573</v>
      </c>
      <c r="H521" s="123">
        <v>1265.80832822618</v>
      </c>
      <c r="I521" s="124"/>
    </row>
    <row r="522" spans="1:9" ht="25.35" customHeight="1">
      <c r="A522" s="81">
        <v>45239</v>
      </c>
      <c r="B522" s="80">
        <v>15.82</v>
      </c>
      <c r="C522" s="80">
        <v>16.02</v>
      </c>
      <c r="D522" s="80">
        <v>15.82</v>
      </c>
      <c r="E522" s="80">
        <v>15.92</v>
      </c>
      <c r="F522" s="79">
        <v>47686</v>
      </c>
      <c r="G522" s="79">
        <v>79510573</v>
      </c>
      <c r="H522" s="123">
        <v>1265.80832822618</v>
      </c>
      <c r="I522" s="124"/>
    </row>
    <row r="523" spans="1:9" ht="25.35" customHeight="1">
      <c r="A523" s="81">
        <v>45238</v>
      </c>
      <c r="B523" s="80">
        <v>15.78</v>
      </c>
      <c r="C523" s="80">
        <v>16.040001</v>
      </c>
      <c r="D523" s="80">
        <v>15.76</v>
      </c>
      <c r="E523" s="80">
        <v>15.9</v>
      </c>
      <c r="F523" s="79">
        <v>289475</v>
      </c>
      <c r="G523" s="79">
        <v>79510573</v>
      </c>
      <c r="H523" s="123">
        <v>1264.2180803691199</v>
      </c>
      <c r="I523" s="124"/>
    </row>
    <row r="524" spans="1:9" ht="25.35" customHeight="1">
      <c r="A524" s="81">
        <v>45237</v>
      </c>
      <c r="B524" s="80">
        <v>16.219999000000001</v>
      </c>
      <c r="C524" s="80">
        <v>16.48</v>
      </c>
      <c r="D524" s="80">
        <v>15.64</v>
      </c>
      <c r="E524" s="80">
        <v>15.8</v>
      </c>
      <c r="F524" s="79">
        <v>119254</v>
      </c>
      <c r="G524" s="79">
        <v>79510573</v>
      </c>
      <c r="H524" s="123">
        <v>1256.26706856544</v>
      </c>
      <c r="I524" s="124"/>
    </row>
    <row r="525" spans="1:9" ht="25.35" customHeight="1">
      <c r="A525" s="81">
        <v>45236</v>
      </c>
      <c r="B525" s="80">
        <v>16.66</v>
      </c>
      <c r="C525" s="80">
        <v>16.66</v>
      </c>
      <c r="D525" s="80">
        <v>16.16</v>
      </c>
      <c r="E525" s="80">
        <v>16.5</v>
      </c>
      <c r="F525" s="79">
        <v>148990</v>
      </c>
      <c r="G525" s="79">
        <v>79510573</v>
      </c>
      <c r="H525" s="123">
        <v>1311.9244544999999</v>
      </c>
      <c r="I525" s="124"/>
    </row>
    <row r="526" spans="1:9" ht="25.35" customHeight="1">
      <c r="A526" s="81">
        <v>45233</v>
      </c>
      <c r="B526" s="80">
        <v>16.579999999999998</v>
      </c>
      <c r="C526" s="80">
        <v>16.579999999999998</v>
      </c>
      <c r="D526" s="80">
        <v>16.239999999999998</v>
      </c>
      <c r="E526" s="80">
        <v>16.459999</v>
      </c>
      <c r="F526" s="79">
        <v>101907</v>
      </c>
      <c r="G526" s="79">
        <v>79510573</v>
      </c>
      <c r="H526" s="123">
        <v>1308.7439587859001</v>
      </c>
      <c r="I526" s="124"/>
    </row>
    <row r="527" spans="1:9" ht="25.35" customHeight="1">
      <c r="A527" s="81">
        <v>45232</v>
      </c>
      <c r="B527" s="80">
        <v>16.079999999999998</v>
      </c>
      <c r="C527" s="80">
        <v>16.440000999999999</v>
      </c>
      <c r="D527" s="80">
        <v>16.059999000000001</v>
      </c>
      <c r="E527" s="80">
        <v>16.18</v>
      </c>
      <c r="F527" s="79">
        <v>117859</v>
      </c>
      <c r="G527" s="79">
        <v>79510573</v>
      </c>
      <c r="H527" s="123">
        <v>1286.4810954047</v>
      </c>
      <c r="I527" s="124"/>
    </row>
    <row r="528" spans="1:9" ht="25.35" customHeight="1">
      <c r="A528" s="81">
        <v>45231</v>
      </c>
      <c r="B528" s="80">
        <v>15.64</v>
      </c>
      <c r="C528" s="80">
        <v>15.76</v>
      </c>
      <c r="D528" s="80">
        <v>15.36</v>
      </c>
      <c r="E528" s="80">
        <v>15.76</v>
      </c>
      <c r="F528" s="79">
        <v>154167</v>
      </c>
      <c r="G528" s="79">
        <v>79510573</v>
      </c>
      <c r="H528" s="123">
        <v>1253.0866486785301</v>
      </c>
      <c r="I528" s="124"/>
    </row>
    <row r="529" spans="1:9" ht="25.35" customHeight="1">
      <c r="A529" s="81">
        <v>45230</v>
      </c>
      <c r="B529" s="80">
        <v>15.06</v>
      </c>
      <c r="C529" s="80">
        <v>15.44</v>
      </c>
      <c r="D529" s="80">
        <v>15.06</v>
      </c>
      <c r="E529" s="80">
        <v>15.44</v>
      </c>
      <c r="F529" s="79">
        <v>102746</v>
      </c>
      <c r="G529" s="79">
        <v>79510573</v>
      </c>
      <c r="H529" s="123">
        <v>1227.64321375604</v>
      </c>
      <c r="I529" s="124"/>
    </row>
    <row r="530" spans="1:9" ht="25.35" customHeight="1">
      <c r="A530" s="81">
        <v>45229</v>
      </c>
      <c r="B530" s="80">
        <v>15.08</v>
      </c>
      <c r="C530" s="80">
        <v>15.56</v>
      </c>
      <c r="D530" s="80">
        <v>15</v>
      </c>
      <c r="E530" s="80">
        <v>15.3</v>
      </c>
      <c r="F530" s="79">
        <v>148305</v>
      </c>
      <c r="G530" s="79">
        <v>79507252</v>
      </c>
      <c r="H530" s="123">
        <v>1216.4609707648001</v>
      </c>
      <c r="I530" s="124"/>
    </row>
    <row r="531" spans="1:9" ht="25.35" customHeight="1">
      <c r="A531" s="81">
        <v>45226</v>
      </c>
      <c r="B531" s="80">
        <v>14.8</v>
      </c>
      <c r="C531" s="80">
        <v>15.02</v>
      </c>
      <c r="D531" s="80">
        <v>14.7</v>
      </c>
      <c r="E531" s="80">
        <v>14.9</v>
      </c>
      <c r="F531" s="79">
        <v>36543</v>
      </c>
      <c r="G531" s="79">
        <v>79507252</v>
      </c>
      <c r="H531" s="123">
        <v>1184.65802447039</v>
      </c>
      <c r="I531" s="124"/>
    </row>
    <row r="532" spans="1:9" ht="25.35" customHeight="1">
      <c r="A532" s="81">
        <v>45225</v>
      </c>
      <c r="B532" s="80">
        <v>14.76</v>
      </c>
      <c r="C532" s="80">
        <v>14.96</v>
      </c>
      <c r="D532" s="80">
        <v>14.66</v>
      </c>
      <c r="E532" s="80">
        <v>14.8</v>
      </c>
      <c r="F532" s="79">
        <v>71463</v>
      </c>
      <c r="G532" s="79">
        <v>79507252</v>
      </c>
      <c r="H532" s="123">
        <v>1176.7073447647999</v>
      </c>
      <c r="I532" s="124"/>
    </row>
    <row r="533" spans="1:9" ht="25.35" customHeight="1">
      <c r="A533" s="81">
        <v>45224</v>
      </c>
      <c r="B533" s="80">
        <v>14.58</v>
      </c>
      <c r="C533" s="80">
        <v>14.94</v>
      </c>
      <c r="D533" s="80">
        <v>14.5</v>
      </c>
      <c r="E533" s="80">
        <v>14.76</v>
      </c>
      <c r="F533" s="79">
        <v>114814</v>
      </c>
      <c r="G533" s="79">
        <v>79507252</v>
      </c>
      <c r="H533" s="123">
        <v>1173.52705771777</v>
      </c>
      <c r="I533" s="124"/>
    </row>
    <row r="534" spans="1:9" ht="25.35" customHeight="1">
      <c r="A534" s="81">
        <v>45223</v>
      </c>
      <c r="B534" s="80">
        <v>14.74</v>
      </c>
      <c r="C534" s="80">
        <v>14.98</v>
      </c>
      <c r="D534" s="80">
        <v>14.66</v>
      </c>
      <c r="E534" s="80">
        <v>14.96</v>
      </c>
      <c r="F534" s="79">
        <v>63387</v>
      </c>
      <c r="G534" s="79">
        <v>79507252</v>
      </c>
      <c r="H534" s="123">
        <v>1189.4284929529599</v>
      </c>
      <c r="I534" s="124"/>
    </row>
    <row r="535" spans="1:9" ht="25.35" customHeight="1">
      <c r="A535" s="81">
        <v>45222</v>
      </c>
      <c r="B535" s="80">
        <v>14.6</v>
      </c>
      <c r="C535" s="80">
        <v>14.78</v>
      </c>
      <c r="D535" s="80">
        <v>14.28</v>
      </c>
      <c r="E535" s="80">
        <v>14.7</v>
      </c>
      <c r="F535" s="79">
        <v>79291</v>
      </c>
      <c r="G535" s="79">
        <v>79507252</v>
      </c>
      <c r="H535" s="123">
        <v>1168.7565892351899</v>
      </c>
      <c r="I535" s="124"/>
    </row>
    <row r="536" spans="1:9" ht="25.35" customHeight="1">
      <c r="A536" s="81">
        <v>45219</v>
      </c>
      <c r="B536" s="80">
        <v>14.98</v>
      </c>
      <c r="C536" s="80">
        <v>14.98</v>
      </c>
      <c r="D536" s="80">
        <v>14.46</v>
      </c>
      <c r="E536" s="80">
        <v>14.64</v>
      </c>
      <c r="F536" s="79">
        <v>109342</v>
      </c>
      <c r="G536" s="79">
        <v>79507252</v>
      </c>
      <c r="H536" s="123">
        <v>1163.9861965766499</v>
      </c>
      <c r="I536" s="124"/>
    </row>
    <row r="537" spans="1:9" ht="25.35" customHeight="1">
      <c r="A537" s="81">
        <v>45218</v>
      </c>
      <c r="B537" s="80">
        <v>14.86</v>
      </c>
      <c r="C537" s="80">
        <v>14.98</v>
      </c>
      <c r="D537" s="80">
        <v>14.72</v>
      </c>
      <c r="E537" s="80">
        <v>14.8</v>
      </c>
      <c r="F537" s="79">
        <v>68510</v>
      </c>
      <c r="G537" s="79">
        <v>79507252</v>
      </c>
      <c r="H537" s="123">
        <v>1176.7073447647999</v>
      </c>
      <c r="I537" s="124"/>
    </row>
    <row r="538" spans="1:9" ht="25.35" customHeight="1">
      <c r="A538" s="81">
        <v>45217</v>
      </c>
      <c r="B538" s="80">
        <v>15.46</v>
      </c>
      <c r="C538" s="80">
        <v>15.46</v>
      </c>
      <c r="D538" s="80">
        <v>14.7</v>
      </c>
      <c r="E538" s="80">
        <v>14.84</v>
      </c>
      <c r="F538" s="79">
        <v>90281</v>
      </c>
      <c r="G538" s="79">
        <v>79507252</v>
      </c>
      <c r="H538" s="123">
        <v>1179.88763181184</v>
      </c>
      <c r="I538" s="124"/>
    </row>
    <row r="539" spans="1:9" ht="25.35" customHeight="1">
      <c r="A539" s="81">
        <v>45216</v>
      </c>
      <c r="B539" s="80">
        <v>15.7</v>
      </c>
      <c r="C539" s="80">
        <v>15.7</v>
      </c>
      <c r="D539" s="80">
        <v>15.3</v>
      </c>
      <c r="E539" s="80">
        <v>15.46</v>
      </c>
      <c r="F539" s="79">
        <v>307006</v>
      </c>
      <c r="G539" s="79">
        <v>79507252</v>
      </c>
      <c r="H539" s="123">
        <v>1229.1821189529601</v>
      </c>
      <c r="I539" s="124"/>
    </row>
    <row r="540" spans="1:9" ht="25.35" customHeight="1">
      <c r="A540" s="81">
        <v>45215</v>
      </c>
      <c r="B540" s="80">
        <v>15.22</v>
      </c>
      <c r="C540" s="80">
        <v>15.52</v>
      </c>
      <c r="D540" s="80">
        <v>15.16</v>
      </c>
      <c r="E540" s="80">
        <v>15.5</v>
      </c>
      <c r="F540" s="79">
        <v>251092</v>
      </c>
      <c r="G540" s="79">
        <v>79507252</v>
      </c>
      <c r="H540" s="123">
        <v>1232.362406</v>
      </c>
      <c r="I540" s="124"/>
    </row>
    <row r="541" spans="1:9" ht="25.35" customHeight="1">
      <c r="A541" s="81">
        <v>45212</v>
      </c>
      <c r="B541" s="80">
        <v>15.48</v>
      </c>
      <c r="C541" s="80">
        <v>15.5</v>
      </c>
      <c r="D541" s="80">
        <v>15.08</v>
      </c>
      <c r="E541" s="80">
        <v>15.08</v>
      </c>
      <c r="F541" s="79">
        <v>104689</v>
      </c>
      <c r="G541" s="79">
        <v>79507252</v>
      </c>
      <c r="H541" s="123">
        <v>1198.96935409408</v>
      </c>
      <c r="I541" s="124"/>
    </row>
    <row r="542" spans="1:9" ht="25.35" customHeight="1">
      <c r="A542" s="81">
        <v>45211</v>
      </c>
      <c r="B542" s="80">
        <v>15.1</v>
      </c>
      <c r="C542" s="80">
        <v>15.66</v>
      </c>
      <c r="D542" s="80">
        <v>15.06</v>
      </c>
      <c r="E542" s="80">
        <v>15.4</v>
      </c>
      <c r="F542" s="79">
        <v>159647</v>
      </c>
      <c r="G542" s="79">
        <v>79507252</v>
      </c>
      <c r="H542" s="123">
        <v>1224.41165047039</v>
      </c>
      <c r="I542" s="124"/>
    </row>
    <row r="543" spans="1:9" ht="25.35" customHeight="1">
      <c r="A543" s="81">
        <v>45210</v>
      </c>
      <c r="B543" s="80">
        <v>16.02</v>
      </c>
      <c r="C543" s="80">
        <v>16.040001</v>
      </c>
      <c r="D543" s="80">
        <v>15.08</v>
      </c>
      <c r="E543" s="80">
        <v>15.12</v>
      </c>
      <c r="F543" s="79">
        <v>198109</v>
      </c>
      <c r="G543" s="79">
        <v>79507252</v>
      </c>
      <c r="H543" s="123">
        <v>1202.1496411411199</v>
      </c>
      <c r="I543" s="124"/>
    </row>
    <row r="544" spans="1:9" ht="25.35" customHeight="1">
      <c r="A544" s="81">
        <v>45209</v>
      </c>
      <c r="B544" s="80">
        <v>15.52</v>
      </c>
      <c r="C544" s="80">
        <v>15.68</v>
      </c>
      <c r="D544" s="80">
        <v>15.2</v>
      </c>
      <c r="E544" s="80">
        <v>15.64</v>
      </c>
      <c r="F544" s="79">
        <v>185085</v>
      </c>
      <c r="G544" s="79">
        <v>79507252</v>
      </c>
      <c r="H544" s="123">
        <v>1243.4934485766501</v>
      </c>
      <c r="I544" s="124"/>
    </row>
    <row r="545" spans="1:9" ht="25.35" customHeight="1">
      <c r="A545" s="81">
        <v>45208</v>
      </c>
      <c r="B545" s="80">
        <v>15.08</v>
      </c>
      <c r="C545" s="80">
        <v>15.18</v>
      </c>
      <c r="D545" s="80">
        <v>14.92</v>
      </c>
      <c r="E545" s="80">
        <v>15.04</v>
      </c>
      <c r="F545" s="79">
        <v>75540</v>
      </c>
      <c r="G545" s="79">
        <v>79507252</v>
      </c>
      <c r="H545" s="123">
        <v>1195.7890670470399</v>
      </c>
      <c r="I545" s="124"/>
    </row>
    <row r="546" spans="1:9" ht="25.35" customHeight="1">
      <c r="A546" s="81">
        <v>45205</v>
      </c>
      <c r="B546" s="80">
        <v>14.76</v>
      </c>
      <c r="C546" s="80">
        <v>15.1</v>
      </c>
      <c r="D546" s="80">
        <v>14.7</v>
      </c>
      <c r="E546" s="80">
        <v>15.02</v>
      </c>
      <c r="F546" s="79">
        <v>142235</v>
      </c>
      <c r="G546" s="79">
        <v>79507252</v>
      </c>
      <c r="H546" s="123">
        <v>1194.19896143553</v>
      </c>
      <c r="I546" s="124"/>
    </row>
    <row r="547" spans="1:9" ht="25.35" customHeight="1">
      <c r="A547" s="81">
        <v>45204</v>
      </c>
      <c r="B547" s="80">
        <v>14.7</v>
      </c>
      <c r="C547" s="80">
        <v>15.02</v>
      </c>
      <c r="D547" s="80">
        <v>14.7</v>
      </c>
      <c r="E547" s="80">
        <v>14.9</v>
      </c>
      <c r="F547" s="79">
        <v>102788</v>
      </c>
      <c r="G547" s="79">
        <v>79507252</v>
      </c>
      <c r="H547" s="123">
        <v>1184.65802447039</v>
      </c>
      <c r="I547" s="124"/>
    </row>
    <row r="548" spans="1:9" ht="25.35" customHeight="1">
      <c r="A548" s="81">
        <v>45203</v>
      </c>
      <c r="B548" s="80">
        <v>14.12</v>
      </c>
      <c r="C548" s="80">
        <v>14.86</v>
      </c>
      <c r="D548" s="80">
        <v>14.12</v>
      </c>
      <c r="E548" s="80">
        <v>14.7</v>
      </c>
      <c r="F548" s="79">
        <v>136309</v>
      </c>
      <c r="G548" s="79">
        <v>79507252</v>
      </c>
      <c r="H548" s="123">
        <v>1168.7565892351899</v>
      </c>
      <c r="I548" s="124"/>
    </row>
    <row r="549" spans="1:9" ht="25.35" customHeight="1">
      <c r="A549" s="81">
        <v>45202</v>
      </c>
      <c r="B549" s="80">
        <v>14.42</v>
      </c>
      <c r="C549" s="80">
        <v>14.6</v>
      </c>
      <c r="D549" s="80">
        <v>14.28</v>
      </c>
      <c r="E549" s="80">
        <v>14.48</v>
      </c>
      <c r="F549" s="79">
        <v>206196</v>
      </c>
      <c r="G549" s="79">
        <v>79507252</v>
      </c>
      <c r="H549" s="123">
        <v>1151.2649725644701</v>
      </c>
      <c r="I549" s="124"/>
    </row>
    <row r="550" spans="1:9" ht="25.35" customHeight="1">
      <c r="A550" s="81">
        <v>45201</v>
      </c>
      <c r="B550" s="80">
        <v>14.84</v>
      </c>
      <c r="C550" s="80">
        <v>15.04</v>
      </c>
      <c r="D550" s="80">
        <v>14.22</v>
      </c>
      <c r="E550" s="80">
        <v>14.54</v>
      </c>
      <c r="F550" s="79">
        <v>92313</v>
      </c>
      <c r="G550" s="79">
        <v>79507252</v>
      </c>
      <c r="H550" s="123">
        <v>1156.03544104704</v>
      </c>
      <c r="I550" s="124"/>
    </row>
    <row r="551" spans="1:9" ht="25.35" customHeight="1">
      <c r="A551" s="81">
        <v>45198</v>
      </c>
      <c r="B551" s="80">
        <v>14.2</v>
      </c>
      <c r="C551" s="80">
        <v>15.04</v>
      </c>
      <c r="D551" s="80">
        <v>14.2</v>
      </c>
      <c r="E551" s="80">
        <v>14.9</v>
      </c>
      <c r="F551" s="79">
        <v>102063</v>
      </c>
      <c r="G551" s="79">
        <v>79501544</v>
      </c>
      <c r="H551" s="123">
        <v>1184.5729752725699</v>
      </c>
      <c r="I551" s="124"/>
    </row>
    <row r="552" spans="1:9" ht="25.35" customHeight="1">
      <c r="A552" s="81">
        <v>45197</v>
      </c>
      <c r="B552" s="80">
        <v>15.04</v>
      </c>
      <c r="C552" s="80">
        <v>15.04</v>
      </c>
      <c r="D552" s="80">
        <v>14.42</v>
      </c>
      <c r="E552" s="80">
        <v>14.5</v>
      </c>
      <c r="F552" s="79">
        <v>67059</v>
      </c>
      <c r="G552" s="79">
        <v>79501544</v>
      </c>
      <c r="H552" s="123">
        <v>1152.7723880000001</v>
      </c>
      <c r="I552" s="124"/>
    </row>
    <row r="553" spans="1:9" ht="25.35" customHeight="1">
      <c r="A553" s="81">
        <v>45196</v>
      </c>
      <c r="B553" s="80">
        <v>14.68</v>
      </c>
      <c r="C553" s="80">
        <v>15.02</v>
      </c>
      <c r="D553" s="80">
        <v>14.66</v>
      </c>
      <c r="E553" s="80">
        <v>14.86</v>
      </c>
      <c r="F553" s="79">
        <v>74101</v>
      </c>
      <c r="G553" s="79">
        <v>79501544</v>
      </c>
      <c r="H553" s="123">
        <v>1181.3929165453101</v>
      </c>
      <c r="I553" s="124"/>
    </row>
    <row r="554" spans="1:9" ht="25.35" customHeight="1">
      <c r="A554" s="81">
        <v>45195</v>
      </c>
      <c r="B554" s="80">
        <v>14.96</v>
      </c>
      <c r="C554" s="80">
        <v>15.16</v>
      </c>
      <c r="D554" s="80">
        <v>14.56</v>
      </c>
      <c r="E554" s="80">
        <v>14.76</v>
      </c>
      <c r="F554" s="79">
        <v>186952</v>
      </c>
      <c r="G554" s="79">
        <v>79501544</v>
      </c>
      <c r="H554" s="123">
        <v>1173.44280763646</v>
      </c>
      <c r="I554" s="124"/>
    </row>
    <row r="555" spans="1:9" ht="25.35" customHeight="1">
      <c r="A555" s="81">
        <v>45194</v>
      </c>
      <c r="B555" s="80">
        <v>15.86</v>
      </c>
      <c r="C555" s="80">
        <v>15.86</v>
      </c>
      <c r="D555" s="80">
        <v>15.02</v>
      </c>
      <c r="E555" s="80">
        <v>15.16</v>
      </c>
      <c r="F555" s="79">
        <v>99581</v>
      </c>
      <c r="G555" s="79">
        <v>79501544</v>
      </c>
      <c r="H555" s="123">
        <v>1205.24339490903</v>
      </c>
      <c r="I555" s="124"/>
    </row>
    <row r="556" spans="1:9" ht="25.35" customHeight="1">
      <c r="A556" s="81">
        <v>45191</v>
      </c>
      <c r="B556" s="80">
        <v>15.7</v>
      </c>
      <c r="C556" s="80">
        <v>15.72</v>
      </c>
      <c r="D556" s="80">
        <v>15.44</v>
      </c>
      <c r="E556" s="80">
        <v>15.56</v>
      </c>
      <c r="F556" s="79">
        <v>108898</v>
      </c>
      <c r="G556" s="79">
        <v>79501544</v>
      </c>
      <c r="H556" s="123">
        <v>1237.04405800017</v>
      </c>
      <c r="I556" s="124"/>
    </row>
    <row r="557" spans="1:9" ht="25.35" customHeight="1">
      <c r="A557" s="81">
        <v>45190</v>
      </c>
      <c r="B557" s="80">
        <v>15.8</v>
      </c>
      <c r="C557" s="80">
        <v>15.86</v>
      </c>
      <c r="D557" s="80">
        <v>15.54</v>
      </c>
      <c r="E557" s="80">
        <v>15.64</v>
      </c>
      <c r="F557" s="79">
        <v>46625</v>
      </c>
      <c r="G557" s="79">
        <v>79501544</v>
      </c>
      <c r="H557" s="123">
        <v>1243.4041754546899</v>
      </c>
      <c r="I557" s="124"/>
    </row>
    <row r="558" spans="1:9" ht="25.35" customHeight="1">
      <c r="A558" s="81">
        <v>45189</v>
      </c>
      <c r="B558" s="80">
        <v>15.78</v>
      </c>
      <c r="C558" s="80">
        <v>15.9</v>
      </c>
      <c r="D558" s="80">
        <v>15.5</v>
      </c>
      <c r="E558" s="80">
        <v>15.9</v>
      </c>
      <c r="F558" s="79">
        <v>66553</v>
      </c>
      <c r="G558" s="79">
        <v>79501544</v>
      </c>
      <c r="H558" s="123">
        <v>1264.0745192725699</v>
      </c>
      <c r="I558" s="124"/>
    </row>
    <row r="559" spans="1:9" ht="25.35" customHeight="1">
      <c r="A559" s="81">
        <v>45188</v>
      </c>
      <c r="B559" s="80">
        <v>15.68</v>
      </c>
      <c r="C559" s="80">
        <v>15.78</v>
      </c>
      <c r="D559" s="80">
        <v>15.52</v>
      </c>
      <c r="E559" s="80">
        <v>15.54</v>
      </c>
      <c r="F559" s="79">
        <v>57997</v>
      </c>
      <c r="G559" s="79">
        <v>79501544</v>
      </c>
      <c r="H559" s="123">
        <v>1235.4539907272599</v>
      </c>
      <c r="I559" s="124"/>
    </row>
    <row r="560" spans="1:9" ht="25.35" customHeight="1">
      <c r="A560" s="81">
        <v>45187</v>
      </c>
      <c r="B560" s="80">
        <v>15.76</v>
      </c>
      <c r="C560" s="80">
        <v>15.8</v>
      </c>
      <c r="D560" s="80">
        <v>15.54</v>
      </c>
      <c r="E560" s="80">
        <v>15.7</v>
      </c>
      <c r="F560" s="79">
        <v>104113</v>
      </c>
      <c r="G560" s="79">
        <v>79501544</v>
      </c>
      <c r="H560" s="123">
        <v>1248.17422563628</v>
      </c>
      <c r="I560" s="124"/>
    </row>
    <row r="561" spans="1:9" ht="25.35" customHeight="1">
      <c r="A561" s="81">
        <v>45184</v>
      </c>
      <c r="B561" s="80">
        <v>16.059999000000001</v>
      </c>
      <c r="C561" s="80">
        <v>16.079999999999998</v>
      </c>
      <c r="D561" s="80">
        <v>15.7</v>
      </c>
      <c r="E561" s="80">
        <v>15.7</v>
      </c>
      <c r="F561" s="79">
        <v>148143</v>
      </c>
      <c r="G561" s="79">
        <v>79501544</v>
      </c>
      <c r="H561" s="123">
        <v>1248.17422563628</v>
      </c>
      <c r="I561" s="124"/>
    </row>
    <row r="562" spans="1:9" ht="25.35" customHeight="1">
      <c r="A562" s="81">
        <v>45183</v>
      </c>
      <c r="B562" s="80">
        <v>15.6</v>
      </c>
      <c r="C562" s="80">
        <v>16.100000000000001</v>
      </c>
      <c r="D562" s="80">
        <v>15.6</v>
      </c>
      <c r="E562" s="80">
        <v>16</v>
      </c>
      <c r="F562" s="79">
        <v>105020</v>
      </c>
      <c r="G562" s="79">
        <v>79501544</v>
      </c>
      <c r="H562" s="123">
        <v>1272.0247039999999</v>
      </c>
      <c r="I562" s="124"/>
    </row>
    <row r="563" spans="1:9" ht="25.35" customHeight="1">
      <c r="A563" s="81">
        <v>45182</v>
      </c>
      <c r="B563" s="80">
        <v>15.7</v>
      </c>
      <c r="C563" s="80">
        <v>15.74</v>
      </c>
      <c r="D563" s="80">
        <v>15.36</v>
      </c>
      <c r="E563" s="80">
        <v>15.66</v>
      </c>
      <c r="F563" s="79">
        <v>93608</v>
      </c>
      <c r="G563" s="79">
        <v>79501544</v>
      </c>
      <c r="H563" s="123">
        <v>1244.9941669090299</v>
      </c>
      <c r="I563" s="124"/>
    </row>
    <row r="564" spans="1:9" ht="25.35" customHeight="1">
      <c r="A564" s="81">
        <v>45181</v>
      </c>
      <c r="B564" s="80">
        <v>15.58</v>
      </c>
      <c r="C564" s="80">
        <v>15.74</v>
      </c>
      <c r="D564" s="80">
        <v>15.4</v>
      </c>
      <c r="E564" s="80">
        <v>15.7</v>
      </c>
      <c r="F564" s="79">
        <v>67572</v>
      </c>
      <c r="G564" s="79">
        <v>79501544</v>
      </c>
      <c r="H564" s="123">
        <v>1248.17422563628</v>
      </c>
      <c r="I564" s="124"/>
    </row>
    <row r="565" spans="1:9" ht="25.35" customHeight="1">
      <c r="A565" s="81">
        <v>45180</v>
      </c>
      <c r="B565" s="80">
        <v>15.54</v>
      </c>
      <c r="C565" s="80">
        <v>15.66</v>
      </c>
      <c r="D565" s="80">
        <v>15.42</v>
      </c>
      <c r="E565" s="80">
        <v>15.5</v>
      </c>
      <c r="F565" s="79">
        <v>38575</v>
      </c>
      <c r="G565" s="79">
        <v>79501544</v>
      </c>
      <c r="H565" s="123">
        <v>1232.2739320000001</v>
      </c>
      <c r="I565" s="124"/>
    </row>
    <row r="566" spans="1:9" ht="25.35" customHeight="1">
      <c r="A566" s="81">
        <v>45177</v>
      </c>
      <c r="B566" s="80">
        <v>15.76</v>
      </c>
      <c r="C566" s="80">
        <v>15.76</v>
      </c>
      <c r="D566" s="80">
        <v>15.32</v>
      </c>
      <c r="E566" s="80">
        <v>15.44</v>
      </c>
      <c r="F566" s="79">
        <v>90859</v>
      </c>
      <c r="G566" s="79">
        <v>79501544</v>
      </c>
      <c r="H566" s="123">
        <v>1227.5038059998301</v>
      </c>
      <c r="I566" s="124"/>
    </row>
    <row r="567" spans="1:9" ht="25.35" customHeight="1">
      <c r="A567" s="81">
        <v>45176</v>
      </c>
      <c r="B567" s="80">
        <v>15.64</v>
      </c>
      <c r="C567" s="80">
        <v>15.64</v>
      </c>
      <c r="D567" s="80">
        <v>15.28</v>
      </c>
      <c r="E567" s="80">
        <v>15.5</v>
      </c>
      <c r="F567" s="79">
        <v>45985</v>
      </c>
      <c r="G567" s="79">
        <v>79501544</v>
      </c>
      <c r="H567" s="123">
        <v>1232.2739320000001</v>
      </c>
      <c r="I567" s="124"/>
    </row>
    <row r="568" spans="1:9" ht="25.35" customHeight="1">
      <c r="A568" s="81">
        <v>45175</v>
      </c>
      <c r="B568" s="80">
        <v>15.84</v>
      </c>
      <c r="C568" s="80">
        <v>15.84</v>
      </c>
      <c r="D568" s="80">
        <v>15.48</v>
      </c>
      <c r="E568" s="80">
        <v>15.5</v>
      </c>
      <c r="F568" s="79">
        <v>64520</v>
      </c>
      <c r="G568" s="79">
        <v>79501544</v>
      </c>
      <c r="H568" s="123">
        <v>1232.2739320000001</v>
      </c>
      <c r="I568" s="124"/>
    </row>
    <row r="569" spans="1:9" ht="25.35" customHeight="1">
      <c r="A569" s="81">
        <v>45174</v>
      </c>
      <c r="B569" s="80">
        <v>15.7</v>
      </c>
      <c r="C569" s="80">
        <v>16.040001</v>
      </c>
      <c r="D569" s="80">
        <v>15.7</v>
      </c>
      <c r="E569" s="80">
        <v>15.78</v>
      </c>
      <c r="F569" s="79">
        <v>81008</v>
      </c>
      <c r="G569" s="79">
        <v>79501544</v>
      </c>
      <c r="H569" s="123">
        <v>1254.5343430907999</v>
      </c>
      <c r="I569" s="124"/>
    </row>
    <row r="570" spans="1:9" ht="25.35" customHeight="1">
      <c r="A570" s="81">
        <v>45173</v>
      </c>
      <c r="B570" s="80">
        <v>16.18</v>
      </c>
      <c r="C570" s="80">
        <v>16.18</v>
      </c>
      <c r="D570" s="80">
        <v>15.86</v>
      </c>
      <c r="E570" s="80">
        <v>15.9</v>
      </c>
      <c r="F570" s="79">
        <v>78027</v>
      </c>
      <c r="G570" s="79">
        <v>79501544</v>
      </c>
      <c r="H570" s="123">
        <v>1264.0745192725699</v>
      </c>
      <c r="I570" s="124"/>
    </row>
    <row r="571" spans="1:9" ht="25.35" customHeight="1">
      <c r="A571" s="81">
        <v>45170</v>
      </c>
      <c r="B571" s="80">
        <v>15.84</v>
      </c>
      <c r="C571" s="80">
        <v>15.96</v>
      </c>
      <c r="D571" s="80">
        <v>15.76</v>
      </c>
      <c r="E571" s="80">
        <v>15.84</v>
      </c>
      <c r="F571" s="79">
        <v>103220</v>
      </c>
      <c r="G571" s="79">
        <v>79501544</v>
      </c>
      <c r="H571" s="123">
        <v>1259.3044690909701</v>
      </c>
      <c r="I571" s="124"/>
    </row>
    <row r="572" spans="1:9" ht="25.35" customHeight="1">
      <c r="A572" s="81">
        <v>45169</v>
      </c>
      <c r="B572" s="80">
        <v>15.76</v>
      </c>
      <c r="C572" s="80">
        <v>16.02</v>
      </c>
      <c r="D572" s="80">
        <v>15.76</v>
      </c>
      <c r="E572" s="80">
        <v>15.9</v>
      </c>
      <c r="F572" s="79">
        <v>271043</v>
      </c>
      <c r="G572" s="79">
        <v>79501544</v>
      </c>
      <c r="H572" s="123">
        <v>1264.0745192725699</v>
      </c>
      <c r="I572" s="124"/>
    </row>
    <row r="573" spans="1:9" ht="25.35" customHeight="1">
      <c r="A573" s="81">
        <v>45168</v>
      </c>
      <c r="B573" s="80">
        <v>15.8</v>
      </c>
      <c r="C573" s="80">
        <v>15.9</v>
      </c>
      <c r="D573" s="80">
        <v>15.76</v>
      </c>
      <c r="E573" s="80">
        <v>15.82</v>
      </c>
      <c r="F573" s="79">
        <v>55364</v>
      </c>
      <c r="G573" s="79">
        <v>79493799</v>
      </c>
      <c r="H573" s="123">
        <v>1257.5918759204201</v>
      </c>
      <c r="I573" s="124"/>
    </row>
    <row r="574" spans="1:9" ht="25.35" customHeight="1">
      <c r="A574" s="81">
        <v>45167</v>
      </c>
      <c r="B574" s="80">
        <v>16</v>
      </c>
      <c r="C574" s="80">
        <v>16.18</v>
      </c>
      <c r="D574" s="80">
        <v>15.76</v>
      </c>
      <c r="E574" s="80">
        <v>15.88</v>
      </c>
      <c r="F574" s="79">
        <v>57231</v>
      </c>
      <c r="G574" s="79">
        <v>79493799</v>
      </c>
      <c r="H574" s="123">
        <v>1262.3615372173399</v>
      </c>
      <c r="I574" s="124"/>
    </row>
    <row r="575" spans="1:9" ht="25.35" customHeight="1">
      <c r="A575" s="81">
        <v>45163</v>
      </c>
      <c r="B575" s="80">
        <v>16.040001</v>
      </c>
      <c r="C575" s="80">
        <v>16.040001</v>
      </c>
      <c r="D575" s="80">
        <v>15.66</v>
      </c>
      <c r="E575" s="80">
        <v>15.86</v>
      </c>
      <c r="F575" s="79">
        <v>35480</v>
      </c>
      <c r="G575" s="79">
        <v>79493799</v>
      </c>
      <c r="H575" s="123">
        <v>1260.7716248479701</v>
      </c>
      <c r="I575" s="124"/>
    </row>
    <row r="576" spans="1:9" ht="25.35" customHeight="1">
      <c r="A576" s="81">
        <v>45162</v>
      </c>
      <c r="B576" s="80">
        <v>15.72</v>
      </c>
      <c r="C576" s="80">
        <v>16.100000000000001</v>
      </c>
      <c r="D576" s="80">
        <v>15.54</v>
      </c>
      <c r="E576" s="80">
        <v>15.68</v>
      </c>
      <c r="F576" s="79">
        <v>74086</v>
      </c>
      <c r="G576" s="79">
        <v>79493799</v>
      </c>
      <c r="H576" s="123">
        <v>1246.4627925795801</v>
      </c>
      <c r="I576" s="124"/>
    </row>
    <row r="577" spans="1:9" ht="25.35" customHeight="1">
      <c r="A577" s="81">
        <v>45161</v>
      </c>
      <c r="B577" s="80">
        <v>15.48</v>
      </c>
      <c r="C577" s="80">
        <v>16.040001</v>
      </c>
      <c r="D577" s="80">
        <v>15.48</v>
      </c>
      <c r="E577" s="80">
        <v>15.92</v>
      </c>
      <c r="F577" s="79">
        <v>145607</v>
      </c>
      <c r="G577" s="79">
        <v>79493799</v>
      </c>
      <c r="H577" s="123">
        <v>1265.5412861448999</v>
      </c>
      <c r="I577" s="124"/>
    </row>
    <row r="578" spans="1:9" ht="25.35" customHeight="1">
      <c r="A578" s="81">
        <v>45160</v>
      </c>
      <c r="B578" s="80">
        <v>15.18</v>
      </c>
      <c r="C578" s="80">
        <v>15.76</v>
      </c>
      <c r="D578" s="80">
        <v>15.18</v>
      </c>
      <c r="E578" s="80">
        <v>15.56</v>
      </c>
      <c r="F578" s="79">
        <v>90118</v>
      </c>
      <c r="G578" s="79">
        <v>79493799</v>
      </c>
      <c r="H578" s="123">
        <v>1236.9235457969301</v>
      </c>
      <c r="I578" s="124"/>
    </row>
    <row r="579" spans="1:9" ht="25.35" customHeight="1">
      <c r="A579" s="81">
        <v>45159</v>
      </c>
      <c r="B579" s="80">
        <v>15.6</v>
      </c>
      <c r="C579" s="80">
        <v>15.74</v>
      </c>
      <c r="D579" s="80">
        <v>15.4</v>
      </c>
      <c r="E579" s="80">
        <v>15.4</v>
      </c>
      <c r="F579" s="79">
        <v>90429</v>
      </c>
      <c r="G579" s="79">
        <v>79493799</v>
      </c>
      <c r="H579" s="123">
        <v>1224.2044742755199</v>
      </c>
      <c r="I579" s="124"/>
    </row>
    <row r="580" spans="1:9" ht="25.35" customHeight="1">
      <c r="A580" s="81">
        <v>45156</v>
      </c>
      <c r="B580" s="80">
        <v>15.82</v>
      </c>
      <c r="C580" s="80">
        <v>15.94</v>
      </c>
      <c r="D580" s="80">
        <v>15.44</v>
      </c>
      <c r="E580" s="80">
        <v>15.8</v>
      </c>
      <c r="F580" s="79">
        <v>63861</v>
      </c>
      <c r="G580" s="79">
        <v>79493799</v>
      </c>
      <c r="H580" s="123">
        <v>1256.0020393622401</v>
      </c>
      <c r="I580" s="124"/>
    </row>
    <row r="581" spans="1:9" ht="25.35" customHeight="1">
      <c r="A581" s="81">
        <v>45155</v>
      </c>
      <c r="B581" s="80">
        <v>16.260000000000002</v>
      </c>
      <c r="C581" s="80">
        <v>16.299999</v>
      </c>
      <c r="D581" s="80">
        <v>15.96</v>
      </c>
      <c r="E581" s="80">
        <v>16.040001</v>
      </c>
      <c r="F581" s="79">
        <v>59965</v>
      </c>
      <c r="G581" s="79">
        <v>79493799</v>
      </c>
      <c r="H581" s="123">
        <v>1275.08060873875</v>
      </c>
      <c r="I581" s="124"/>
    </row>
    <row r="582" spans="1:9" ht="25.35" customHeight="1">
      <c r="A582" s="81">
        <v>45154</v>
      </c>
      <c r="B582" s="80">
        <v>15.84</v>
      </c>
      <c r="C582" s="80">
        <v>16.5</v>
      </c>
      <c r="D582" s="80">
        <v>15.84</v>
      </c>
      <c r="E582" s="80">
        <v>16.34</v>
      </c>
      <c r="F582" s="79">
        <v>81842</v>
      </c>
      <c r="G582" s="79">
        <v>79493799</v>
      </c>
      <c r="H582" s="123">
        <v>1298.92868778979</v>
      </c>
      <c r="I582" s="124"/>
    </row>
    <row r="583" spans="1:9" ht="25.35" customHeight="1">
      <c r="A583" s="81">
        <v>45153</v>
      </c>
      <c r="B583" s="80">
        <v>16.200001</v>
      </c>
      <c r="C583" s="80">
        <v>16.420000000000002</v>
      </c>
      <c r="D583" s="80">
        <v>16.079999999999998</v>
      </c>
      <c r="E583" s="80">
        <v>16.219999000000001</v>
      </c>
      <c r="F583" s="79">
        <v>74972</v>
      </c>
      <c r="G583" s="79">
        <v>79493799</v>
      </c>
      <c r="H583" s="123">
        <v>1289.3893651959399</v>
      </c>
      <c r="I583" s="124"/>
    </row>
    <row r="584" spans="1:9" ht="25.35" customHeight="1">
      <c r="A584" s="81">
        <v>45152</v>
      </c>
      <c r="B584" s="80">
        <v>17.079999999999998</v>
      </c>
      <c r="C584" s="80">
        <v>17.079999999999998</v>
      </c>
      <c r="D584" s="80">
        <v>16.32</v>
      </c>
      <c r="E584" s="80">
        <v>16.32</v>
      </c>
      <c r="F584" s="79">
        <v>232537</v>
      </c>
      <c r="G584" s="79">
        <v>79493799</v>
      </c>
      <c r="H584" s="123">
        <v>1297.33877542042</v>
      </c>
      <c r="I584" s="124"/>
    </row>
    <row r="585" spans="1:9" ht="25.35" customHeight="1">
      <c r="A585" s="81">
        <v>45149</v>
      </c>
      <c r="B585" s="80">
        <v>16.920000000000002</v>
      </c>
      <c r="C585" s="80">
        <v>16.920000000000002</v>
      </c>
      <c r="D585" s="80">
        <v>16.700001</v>
      </c>
      <c r="E585" s="80">
        <v>16.700001</v>
      </c>
      <c r="F585" s="79">
        <v>124098</v>
      </c>
      <c r="G585" s="79">
        <v>79493799</v>
      </c>
      <c r="H585" s="123">
        <v>1327.54650394896</v>
      </c>
      <c r="I585" s="124"/>
    </row>
    <row r="586" spans="1:9" ht="25.35" customHeight="1">
      <c r="A586" s="81">
        <v>45148</v>
      </c>
      <c r="B586" s="80">
        <v>16.66</v>
      </c>
      <c r="C586" s="80">
        <v>16.82</v>
      </c>
      <c r="D586" s="80">
        <v>16.639999</v>
      </c>
      <c r="E586" s="80">
        <v>16.82</v>
      </c>
      <c r="F586" s="79">
        <v>110840</v>
      </c>
      <c r="G586" s="79">
        <v>79493799</v>
      </c>
      <c r="H586" s="123">
        <v>1337.0856749204199</v>
      </c>
      <c r="I586" s="124"/>
    </row>
    <row r="587" spans="1:9" ht="25.35" customHeight="1">
      <c r="A587" s="81">
        <v>45147</v>
      </c>
      <c r="B587" s="80">
        <v>16.719999000000001</v>
      </c>
      <c r="C587" s="80">
        <v>16.719999000000001</v>
      </c>
      <c r="D587" s="80">
        <v>16.420000000000002</v>
      </c>
      <c r="E587" s="80">
        <v>16.579999999999998</v>
      </c>
      <c r="F587" s="79">
        <v>42149</v>
      </c>
      <c r="G587" s="79">
        <v>79493799</v>
      </c>
      <c r="H587" s="123">
        <v>1318.0071813551001</v>
      </c>
      <c r="I587" s="124"/>
    </row>
    <row r="588" spans="1:9" ht="25.35" customHeight="1">
      <c r="A588" s="81">
        <v>45146</v>
      </c>
      <c r="B588" s="80">
        <v>16.620000999999998</v>
      </c>
      <c r="C588" s="80">
        <v>16.719999000000001</v>
      </c>
      <c r="D588" s="80">
        <v>16.440000999999999</v>
      </c>
      <c r="E588" s="80">
        <v>16.5</v>
      </c>
      <c r="F588" s="79">
        <v>95387</v>
      </c>
      <c r="G588" s="79">
        <v>79493799</v>
      </c>
      <c r="H588" s="123">
        <v>1311.6476835000001</v>
      </c>
      <c r="I588" s="124"/>
    </row>
    <row r="589" spans="1:9" ht="25.35" customHeight="1">
      <c r="A589" s="81">
        <v>45145</v>
      </c>
      <c r="B589" s="80">
        <v>16.780000999999999</v>
      </c>
      <c r="C589" s="80">
        <v>16.98</v>
      </c>
      <c r="D589" s="80">
        <v>16.280000999999999</v>
      </c>
      <c r="E589" s="80">
        <v>16.420000000000002</v>
      </c>
      <c r="F589" s="79">
        <v>138362</v>
      </c>
      <c r="G589" s="79">
        <v>79493799</v>
      </c>
      <c r="H589" s="123">
        <v>1305.2881856449001</v>
      </c>
      <c r="I589" s="124"/>
    </row>
    <row r="590" spans="1:9" ht="25.35" customHeight="1">
      <c r="A590" s="81">
        <v>45142</v>
      </c>
      <c r="B590" s="80">
        <v>16.260000000000002</v>
      </c>
      <c r="C590" s="80">
        <v>16.940000999999999</v>
      </c>
      <c r="D590" s="80">
        <v>16.260000000000002</v>
      </c>
      <c r="E590" s="80">
        <v>16.760000000000002</v>
      </c>
      <c r="F590" s="79">
        <v>126879</v>
      </c>
      <c r="G590" s="79">
        <v>79493799</v>
      </c>
      <c r="H590" s="123">
        <v>1332.31608943469</v>
      </c>
      <c r="I590" s="124"/>
    </row>
    <row r="591" spans="1:9" ht="25.35" customHeight="1">
      <c r="A591" s="81">
        <v>45141</v>
      </c>
      <c r="B591" s="80">
        <v>16.5</v>
      </c>
      <c r="C591" s="80">
        <v>16.5</v>
      </c>
      <c r="D591" s="80">
        <v>15.98</v>
      </c>
      <c r="E591" s="80">
        <v>16.16</v>
      </c>
      <c r="F591" s="79">
        <v>158642</v>
      </c>
      <c r="G591" s="79">
        <v>79493799</v>
      </c>
      <c r="H591" s="123">
        <v>1284.61977971021</v>
      </c>
      <c r="I591" s="124"/>
    </row>
    <row r="592" spans="1:9" ht="25.35" customHeight="1">
      <c r="A592" s="81">
        <v>45140</v>
      </c>
      <c r="B592" s="80">
        <v>16.68</v>
      </c>
      <c r="C592" s="80">
        <v>16.700001</v>
      </c>
      <c r="D592" s="80">
        <v>16.32</v>
      </c>
      <c r="E592" s="80">
        <v>16.559999000000001</v>
      </c>
      <c r="F592" s="79">
        <v>129602</v>
      </c>
      <c r="G592" s="79">
        <v>79493799</v>
      </c>
      <c r="H592" s="123">
        <v>1316.4172689857301</v>
      </c>
      <c r="I592" s="124"/>
    </row>
    <row r="593" spans="1:9" ht="25.35" customHeight="1">
      <c r="A593" s="81">
        <v>45139</v>
      </c>
      <c r="B593" s="80">
        <v>16.68</v>
      </c>
      <c r="C593" s="80">
        <v>16.799999</v>
      </c>
      <c r="D593" s="80">
        <v>16.620000999999998</v>
      </c>
      <c r="E593" s="80">
        <v>16.68</v>
      </c>
      <c r="F593" s="79">
        <v>101780</v>
      </c>
      <c r="G593" s="79">
        <v>79493799</v>
      </c>
      <c r="H593" s="123">
        <v>1325.9565915795799</v>
      </c>
      <c r="I593" s="124"/>
    </row>
    <row r="594" spans="1:9" ht="25.35" customHeight="1">
      <c r="A594" s="81">
        <v>45138</v>
      </c>
      <c r="B594" s="80">
        <v>16.780000999999999</v>
      </c>
      <c r="C594" s="80">
        <v>16.780000999999999</v>
      </c>
      <c r="D594" s="80">
        <v>16.540001</v>
      </c>
      <c r="E594" s="80">
        <v>16.639999</v>
      </c>
      <c r="F594" s="79">
        <v>121741</v>
      </c>
      <c r="G594" s="79">
        <v>79493799</v>
      </c>
      <c r="H594" s="123">
        <v>1322.7767668408401</v>
      </c>
      <c r="I594" s="124"/>
    </row>
    <row r="595" spans="1:9" ht="25.35" customHeight="1">
      <c r="A595" s="81">
        <v>45135</v>
      </c>
      <c r="B595" s="80">
        <v>16.620000999999998</v>
      </c>
      <c r="C595" s="80">
        <v>16.760000000000002</v>
      </c>
      <c r="D595" s="80">
        <v>16.5</v>
      </c>
      <c r="E595" s="80">
        <v>16.620000999999998</v>
      </c>
      <c r="F595" s="79">
        <v>60503</v>
      </c>
      <c r="G595" s="79">
        <v>79473446</v>
      </c>
      <c r="H595" s="123">
        <v>1320.8487392167699</v>
      </c>
      <c r="I595" s="124"/>
    </row>
    <row r="596" spans="1:9" ht="25.35" customHeight="1">
      <c r="A596" s="81">
        <v>45134</v>
      </c>
      <c r="B596" s="80">
        <v>16.879999000000002</v>
      </c>
      <c r="C596" s="80">
        <v>16.899999999999999</v>
      </c>
      <c r="D596" s="80">
        <v>16.540001</v>
      </c>
      <c r="E596" s="80">
        <v>16.600000000000001</v>
      </c>
      <c r="F596" s="79">
        <v>136845</v>
      </c>
      <c r="G596" s="79">
        <v>79473446</v>
      </c>
      <c r="H596" s="123">
        <v>1319.2592339167099</v>
      </c>
      <c r="I596" s="124"/>
    </row>
    <row r="597" spans="1:9" ht="25.35" customHeight="1">
      <c r="A597" s="81">
        <v>45133</v>
      </c>
      <c r="B597" s="80">
        <v>17.059999000000001</v>
      </c>
      <c r="C597" s="80">
        <v>17.16</v>
      </c>
      <c r="D597" s="80">
        <v>16.780000999999999</v>
      </c>
      <c r="E597" s="80">
        <v>16.879999000000002</v>
      </c>
      <c r="F597" s="79">
        <v>89236</v>
      </c>
      <c r="G597" s="79">
        <v>79473446</v>
      </c>
      <c r="H597" s="123">
        <v>1341.5117017832299</v>
      </c>
      <c r="I597" s="124"/>
    </row>
    <row r="598" spans="1:9" ht="25.35" customHeight="1">
      <c r="A598" s="81">
        <v>45132</v>
      </c>
      <c r="B598" s="80">
        <v>16.899999999999999</v>
      </c>
      <c r="C598" s="80">
        <v>17.120000999999998</v>
      </c>
      <c r="D598" s="80">
        <v>16.760000000000002</v>
      </c>
      <c r="E598" s="80">
        <v>17.120000999999998</v>
      </c>
      <c r="F598" s="79">
        <v>147404</v>
      </c>
      <c r="G598" s="79">
        <v>79473446</v>
      </c>
      <c r="H598" s="123">
        <v>1360.5854622167701</v>
      </c>
      <c r="I598" s="124"/>
    </row>
    <row r="599" spans="1:9" ht="25.35" customHeight="1">
      <c r="A599" s="81">
        <v>45131</v>
      </c>
      <c r="B599" s="80">
        <v>17.139999</v>
      </c>
      <c r="C599" s="80">
        <v>17.18</v>
      </c>
      <c r="D599" s="80">
        <v>16.98</v>
      </c>
      <c r="E599" s="80">
        <v>16.98</v>
      </c>
      <c r="F599" s="79">
        <v>62471</v>
      </c>
      <c r="G599" s="79">
        <v>79473446</v>
      </c>
      <c r="H599" s="123">
        <v>1349.4590766999399</v>
      </c>
      <c r="I599" s="124"/>
    </row>
    <row r="600" spans="1:9" ht="25.35" customHeight="1">
      <c r="A600" s="81">
        <v>45128</v>
      </c>
      <c r="B600" s="80">
        <v>17.02</v>
      </c>
      <c r="C600" s="80">
        <v>17.100000000000001</v>
      </c>
      <c r="D600" s="80">
        <v>16.879999000000002</v>
      </c>
      <c r="E600" s="80">
        <v>16.920000000000002</v>
      </c>
      <c r="F600" s="79">
        <v>178038</v>
      </c>
      <c r="G600" s="79">
        <v>79473446</v>
      </c>
      <c r="H600" s="123">
        <v>1344.69071238334</v>
      </c>
      <c r="I600" s="124"/>
    </row>
    <row r="601" spans="1:9" ht="25.35" customHeight="1">
      <c r="A601" s="81">
        <v>45127</v>
      </c>
      <c r="B601" s="80">
        <v>17.639999</v>
      </c>
      <c r="C601" s="80">
        <v>17.639999</v>
      </c>
      <c r="D601" s="80">
        <v>16.879999000000002</v>
      </c>
      <c r="E601" s="80">
        <v>16.98</v>
      </c>
      <c r="F601" s="79">
        <v>193092</v>
      </c>
      <c r="G601" s="79">
        <v>79473446</v>
      </c>
      <c r="H601" s="123">
        <v>1349.4590766999399</v>
      </c>
      <c r="I601" s="124"/>
    </row>
    <row r="602" spans="1:9" ht="25.35" customHeight="1">
      <c r="A602" s="81">
        <v>45126</v>
      </c>
      <c r="B602" s="80">
        <v>17.239999999999998</v>
      </c>
      <c r="C602" s="80">
        <v>17.66</v>
      </c>
      <c r="D602" s="80">
        <v>17.079999999999998</v>
      </c>
      <c r="E602" s="80">
        <v>17.639999</v>
      </c>
      <c r="F602" s="79">
        <v>368369</v>
      </c>
      <c r="G602" s="79">
        <v>79473446</v>
      </c>
      <c r="H602" s="123">
        <v>1401.9115389332601</v>
      </c>
      <c r="I602" s="124"/>
    </row>
    <row r="603" spans="1:9" ht="25.35" customHeight="1">
      <c r="A603" s="81">
        <v>45125</v>
      </c>
      <c r="B603" s="80">
        <v>16.600000000000001</v>
      </c>
      <c r="C603" s="80">
        <v>16.920000000000002</v>
      </c>
      <c r="D603" s="80">
        <v>16.600000000000001</v>
      </c>
      <c r="E603" s="80">
        <v>16.780000999999999</v>
      </c>
      <c r="F603" s="79">
        <v>101577</v>
      </c>
      <c r="G603" s="79">
        <v>79473446</v>
      </c>
      <c r="H603" s="123">
        <v>1333.5644784500901</v>
      </c>
      <c r="I603" s="124"/>
    </row>
    <row r="604" spans="1:9" ht="25.35" customHeight="1">
      <c r="A604" s="81">
        <v>45124</v>
      </c>
      <c r="B604" s="80">
        <v>16.700001</v>
      </c>
      <c r="C604" s="80">
        <v>17.02</v>
      </c>
      <c r="D604" s="80">
        <v>16.700001</v>
      </c>
      <c r="E604" s="80">
        <v>16.780000999999999</v>
      </c>
      <c r="F604" s="79">
        <v>67139</v>
      </c>
      <c r="G604" s="79">
        <v>79473446</v>
      </c>
      <c r="H604" s="123">
        <v>1333.5644784500901</v>
      </c>
      <c r="I604" s="124"/>
    </row>
    <row r="605" spans="1:9" ht="25.35" customHeight="1">
      <c r="A605" s="81">
        <v>45121</v>
      </c>
      <c r="B605" s="80">
        <v>16.579999999999998</v>
      </c>
      <c r="C605" s="80">
        <v>17.040001</v>
      </c>
      <c r="D605" s="80">
        <v>16.579999999999998</v>
      </c>
      <c r="E605" s="80">
        <v>16.98</v>
      </c>
      <c r="F605" s="79">
        <v>78146</v>
      </c>
      <c r="G605" s="79">
        <v>79473446</v>
      </c>
      <c r="H605" s="123">
        <v>1349.4590766999399</v>
      </c>
      <c r="I605" s="124"/>
    </row>
    <row r="606" spans="1:9" ht="25.35" customHeight="1">
      <c r="A606" s="81">
        <v>45120</v>
      </c>
      <c r="B606" s="80">
        <v>16.899999999999999</v>
      </c>
      <c r="C606" s="80">
        <v>17.100000000000001</v>
      </c>
      <c r="D606" s="80">
        <v>16.760000000000002</v>
      </c>
      <c r="E606" s="80">
        <v>17.02</v>
      </c>
      <c r="F606" s="79">
        <v>158002</v>
      </c>
      <c r="G606" s="79">
        <v>79473446</v>
      </c>
      <c r="H606" s="123">
        <v>1352.6380873000601</v>
      </c>
      <c r="I606" s="124"/>
    </row>
    <row r="607" spans="1:9" ht="25.35" customHeight="1">
      <c r="A607" s="81">
        <v>45119</v>
      </c>
      <c r="B607" s="80">
        <v>16.540001</v>
      </c>
      <c r="C607" s="80">
        <v>17.120000999999998</v>
      </c>
      <c r="D607" s="80">
        <v>16.48</v>
      </c>
      <c r="E607" s="80">
        <v>16.860001</v>
      </c>
      <c r="F607" s="79">
        <v>86128</v>
      </c>
      <c r="G607" s="79">
        <v>79473446</v>
      </c>
      <c r="H607" s="123">
        <v>1339.9223480667399</v>
      </c>
      <c r="I607" s="124"/>
    </row>
    <row r="608" spans="1:9" ht="25.35" customHeight="1">
      <c r="A608" s="81">
        <v>45118</v>
      </c>
      <c r="B608" s="80">
        <v>16.399999999999999</v>
      </c>
      <c r="C608" s="80">
        <v>16.700001</v>
      </c>
      <c r="D608" s="80">
        <v>16.379999000000002</v>
      </c>
      <c r="E608" s="80">
        <v>16.48</v>
      </c>
      <c r="F608" s="79">
        <v>176569</v>
      </c>
      <c r="G608" s="79">
        <v>79473446</v>
      </c>
      <c r="H608" s="123">
        <v>1309.72235369994</v>
      </c>
      <c r="I608" s="124"/>
    </row>
    <row r="609" spans="1:9" ht="25.35" customHeight="1">
      <c r="A609" s="81">
        <v>45117</v>
      </c>
      <c r="B609" s="80">
        <v>16.459999</v>
      </c>
      <c r="C609" s="80">
        <v>16.739999999999998</v>
      </c>
      <c r="D609" s="80">
        <v>16.32</v>
      </c>
      <c r="E609" s="80">
        <v>16.440000999999999</v>
      </c>
      <c r="F609" s="79">
        <v>106763</v>
      </c>
      <c r="G609" s="79">
        <v>79473446</v>
      </c>
      <c r="H609" s="123">
        <v>1306.5434946834</v>
      </c>
      <c r="I609" s="124"/>
    </row>
    <row r="610" spans="1:9" ht="25.35" customHeight="1">
      <c r="A610" s="81">
        <v>45114</v>
      </c>
      <c r="B610" s="80">
        <v>16.399999999999999</v>
      </c>
      <c r="C610" s="80">
        <v>16.579999999999998</v>
      </c>
      <c r="D610" s="80">
        <v>16.260000000000002</v>
      </c>
      <c r="E610" s="80">
        <v>16.5</v>
      </c>
      <c r="F610" s="79">
        <v>226641</v>
      </c>
      <c r="G610" s="79">
        <v>79473446</v>
      </c>
      <c r="H610" s="123">
        <v>1311.3118589999999</v>
      </c>
      <c r="I610" s="124"/>
    </row>
    <row r="611" spans="1:9" ht="25.35" customHeight="1">
      <c r="A611" s="81">
        <v>45113</v>
      </c>
      <c r="B611" s="80">
        <v>16.82</v>
      </c>
      <c r="C611" s="80">
        <v>17.18</v>
      </c>
      <c r="D611" s="80">
        <v>16.440000999999999</v>
      </c>
      <c r="E611" s="80">
        <v>16.459999</v>
      </c>
      <c r="F611" s="79">
        <v>140868</v>
      </c>
      <c r="G611" s="79">
        <v>79473446</v>
      </c>
      <c r="H611" s="123">
        <v>1308.13284839989</v>
      </c>
      <c r="I611" s="124"/>
    </row>
    <row r="612" spans="1:9" ht="25.35" customHeight="1">
      <c r="A612" s="81">
        <v>45112</v>
      </c>
      <c r="B612" s="80">
        <v>17.100000000000001</v>
      </c>
      <c r="C612" s="80">
        <v>17.32</v>
      </c>
      <c r="D612" s="80">
        <v>17.059999000000001</v>
      </c>
      <c r="E612" s="80">
        <v>17.079999999999998</v>
      </c>
      <c r="F612" s="79">
        <v>103460</v>
      </c>
      <c r="G612" s="79">
        <v>79473446</v>
      </c>
      <c r="H612" s="123">
        <v>1357.40645161666</v>
      </c>
      <c r="I612" s="124"/>
    </row>
    <row r="613" spans="1:9" ht="25.35" customHeight="1">
      <c r="A613" s="81">
        <v>45111</v>
      </c>
      <c r="B613" s="80">
        <v>17.079999999999998</v>
      </c>
      <c r="C613" s="80">
        <v>17.34</v>
      </c>
      <c r="D613" s="80">
        <v>17.079999999999998</v>
      </c>
      <c r="E613" s="80">
        <v>17.260000000000002</v>
      </c>
      <c r="F613" s="79">
        <v>384021</v>
      </c>
      <c r="G613" s="79">
        <v>79473446</v>
      </c>
      <c r="H613" s="123">
        <v>1371.7116961500301</v>
      </c>
      <c r="I613" s="124"/>
    </row>
    <row r="614" spans="1:9" ht="25.35" customHeight="1">
      <c r="A614" s="81">
        <v>45110</v>
      </c>
      <c r="B614" s="80">
        <v>16.879999000000002</v>
      </c>
      <c r="C614" s="80">
        <v>17.5</v>
      </c>
      <c r="D614" s="80">
        <v>16.879999000000002</v>
      </c>
      <c r="E614" s="80">
        <v>17.260000000000002</v>
      </c>
      <c r="F614" s="79">
        <v>125442</v>
      </c>
      <c r="G614" s="79">
        <v>79473446</v>
      </c>
      <c r="H614" s="123">
        <v>1371.7116961500301</v>
      </c>
      <c r="I614" s="124"/>
    </row>
    <row r="615" spans="1:9" ht="25.35" customHeight="1">
      <c r="A615" s="81">
        <v>45107</v>
      </c>
      <c r="B615" s="80">
        <v>16.700001</v>
      </c>
      <c r="C615" s="80">
        <v>17.100000000000001</v>
      </c>
      <c r="D615" s="80">
        <v>16.52</v>
      </c>
      <c r="E615" s="80">
        <v>16.899999999999999</v>
      </c>
      <c r="F615" s="79">
        <v>539106</v>
      </c>
      <c r="G615" s="79">
        <v>79473446</v>
      </c>
      <c r="H615" s="123">
        <v>1343.1012070832901</v>
      </c>
      <c r="I615" s="124"/>
    </row>
    <row r="616" spans="1:9" ht="25.35" customHeight="1">
      <c r="A616" s="81">
        <v>45106</v>
      </c>
      <c r="B616" s="80">
        <v>16.799999</v>
      </c>
      <c r="C616" s="80">
        <v>16.799999</v>
      </c>
      <c r="D616" s="80">
        <v>16.459999</v>
      </c>
      <c r="E616" s="80">
        <v>16.559999000000001</v>
      </c>
      <c r="F616" s="79">
        <v>164355</v>
      </c>
      <c r="G616" s="79">
        <v>79468553</v>
      </c>
      <c r="H616" s="123">
        <v>1315.9991952392099</v>
      </c>
      <c r="I616" s="124"/>
    </row>
    <row r="617" spans="1:9" ht="25.35" customHeight="1">
      <c r="A617" s="81">
        <v>45105</v>
      </c>
      <c r="B617" s="80">
        <v>16.32</v>
      </c>
      <c r="C617" s="80">
        <v>16.82</v>
      </c>
      <c r="D617" s="80">
        <v>16.239999999999998</v>
      </c>
      <c r="E617" s="80">
        <v>16.739999999999998</v>
      </c>
      <c r="F617" s="79">
        <v>542189</v>
      </c>
      <c r="G617" s="79">
        <v>79468553</v>
      </c>
      <c r="H617" s="123">
        <v>1330.3035590310899</v>
      </c>
      <c r="I617" s="124"/>
    </row>
    <row r="618" spans="1:9" ht="25.35" customHeight="1">
      <c r="A618" s="81">
        <v>45104</v>
      </c>
      <c r="B618" s="80">
        <v>15.1</v>
      </c>
      <c r="C618" s="80">
        <v>17.079999999999998</v>
      </c>
      <c r="D618" s="80">
        <v>14.7</v>
      </c>
      <c r="E618" s="80">
        <v>16.420000000000002</v>
      </c>
      <c r="F618" s="79">
        <v>529104</v>
      </c>
      <c r="G618" s="79">
        <v>79468553</v>
      </c>
      <c r="H618" s="123">
        <v>1304.87364632297</v>
      </c>
      <c r="I618" s="124"/>
    </row>
    <row r="619" spans="1:9" ht="25.35" customHeight="1">
      <c r="A619" s="81">
        <v>45103</v>
      </c>
      <c r="B619" s="80">
        <v>14.94</v>
      </c>
      <c r="C619" s="80">
        <v>15.44</v>
      </c>
      <c r="D619" s="80">
        <v>14.94</v>
      </c>
      <c r="E619" s="80">
        <v>15.1</v>
      </c>
      <c r="F619" s="79">
        <v>174715</v>
      </c>
      <c r="G619" s="79">
        <v>79468553</v>
      </c>
      <c r="H619" s="123">
        <v>1199.9751806148499</v>
      </c>
      <c r="I619" s="124"/>
    </row>
    <row r="620" spans="1:9" ht="25.35" customHeight="1">
      <c r="A620" s="81">
        <v>45100</v>
      </c>
      <c r="B620" s="80">
        <v>15.2</v>
      </c>
      <c r="C620" s="80">
        <v>15.46</v>
      </c>
      <c r="D620" s="80">
        <v>15.16</v>
      </c>
      <c r="E620" s="80">
        <v>15.18</v>
      </c>
      <c r="F620" s="79">
        <v>118243</v>
      </c>
      <c r="G620" s="79">
        <v>79468553</v>
      </c>
      <c r="H620" s="123">
        <v>1206.33265879188</v>
      </c>
      <c r="I620" s="124"/>
    </row>
    <row r="621" spans="1:9" ht="25.35" customHeight="1">
      <c r="A621" s="81">
        <v>45099</v>
      </c>
      <c r="B621" s="80">
        <v>15.68</v>
      </c>
      <c r="C621" s="80">
        <v>15.68</v>
      </c>
      <c r="D621" s="80">
        <v>15.18</v>
      </c>
      <c r="E621" s="80">
        <v>15.3</v>
      </c>
      <c r="F621" s="79">
        <v>163586</v>
      </c>
      <c r="G621" s="79">
        <v>79468553</v>
      </c>
      <c r="H621" s="123">
        <v>1215.86887605742</v>
      </c>
      <c r="I621" s="124"/>
    </row>
    <row r="622" spans="1:9" ht="25.35" customHeight="1">
      <c r="A622" s="81">
        <v>45098</v>
      </c>
      <c r="B622" s="80">
        <v>15.08</v>
      </c>
      <c r="C622" s="80">
        <v>15.56</v>
      </c>
      <c r="D622" s="80">
        <v>15.08</v>
      </c>
      <c r="E622" s="80">
        <v>15.52</v>
      </c>
      <c r="F622" s="79">
        <v>109648</v>
      </c>
      <c r="G622" s="79">
        <v>79468553</v>
      </c>
      <c r="H622" s="123">
        <v>1233.3519789378199</v>
      </c>
      <c r="I622" s="124"/>
    </row>
    <row r="623" spans="1:9" ht="25.35" customHeight="1">
      <c r="A623" s="81">
        <v>45097</v>
      </c>
      <c r="B623" s="80">
        <v>15.8</v>
      </c>
      <c r="C623" s="80">
        <v>15.86</v>
      </c>
      <c r="D623" s="80">
        <v>15.3</v>
      </c>
      <c r="E623" s="80">
        <v>15.42</v>
      </c>
      <c r="F623" s="79">
        <v>120814</v>
      </c>
      <c r="G623" s="79">
        <v>79468553</v>
      </c>
      <c r="H623" s="123">
        <v>1225.4050933229701</v>
      </c>
      <c r="I623" s="124"/>
    </row>
    <row r="624" spans="1:9" ht="25.35" customHeight="1">
      <c r="A624" s="81">
        <v>45096</v>
      </c>
      <c r="B624" s="80">
        <v>15.36</v>
      </c>
      <c r="C624" s="80">
        <v>15.92</v>
      </c>
      <c r="D624" s="80">
        <v>15.26</v>
      </c>
      <c r="E624" s="80">
        <v>15.86</v>
      </c>
      <c r="F624" s="79">
        <v>502566</v>
      </c>
      <c r="G624" s="79">
        <v>79468553</v>
      </c>
      <c r="H624" s="123">
        <v>1260.37122329664</v>
      </c>
      <c r="I624" s="124"/>
    </row>
    <row r="625" spans="1:9" ht="25.35" customHeight="1">
      <c r="A625" s="81">
        <v>45093</v>
      </c>
      <c r="B625" s="80">
        <v>14.96</v>
      </c>
      <c r="C625" s="80">
        <v>15.6</v>
      </c>
      <c r="D625" s="80">
        <v>14.96</v>
      </c>
      <c r="E625" s="80">
        <v>15.38</v>
      </c>
      <c r="F625" s="79">
        <v>337007</v>
      </c>
      <c r="G625" s="79">
        <v>79468553</v>
      </c>
      <c r="H625" s="123">
        <v>1222.2263542344499</v>
      </c>
      <c r="I625" s="124"/>
    </row>
    <row r="626" spans="1:9" ht="25.35" customHeight="1">
      <c r="A626" s="81">
        <v>45092</v>
      </c>
      <c r="B626" s="80">
        <v>15</v>
      </c>
      <c r="C626" s="80">
        <v>15.54</v>
      </c>
      <c r="D626" s="80">
        <v>15</v>
      </c>
      <c r="E626" s="80">
        <v>15.26</v>
      </c>
      <c r="F626" s="79">
        <v>200067</v>
      </c>
      <c r="G626" s="79">
        <v>79468553</v>
      </c>
      <c r="H626" s="123">
        <v>1212.6901369689101</v>
      </c>
      <c r="I626" s="124"/>
    </row>
    <row r="627" spans="1:9" ht="25.35" customHeight="1">
      <c r="A627" s="81">
        <v>45091</v>
      </c>
      <c r="B627" s="80">
        <v>14.62</v>
      </c>
      <c r="C627" s="80">
        <v>15.1</v>
      </c>
      <c r="D627" s="80">
        <v>14.62</v>
      </c>
      <c r="E627" s="80">
        <v>15</v>
      </c>
      <c r="F627" s="79">
        <v>673324</v>
      </c>
      <c r="G627" s="79">
        <v>79468553</v>
      </c>
      <c r="H627" s="123">
        <v>1192.0282950000001</v>
      </c>
      <c r="I627" s="124"/>
    </row>
    <row r="628" spans="1:9" ht="25.35" customHeight="1">
      <c r="A628" s="81">
        <v>45090</v>
      </c>
      <c r="B628" s="80">
        <v>14.68</v>
      </c>
      <c r="C628" s="80">
        <v>14.82</v>
      </c>
      <c r="D628" s="80">
        <v>14.5</v>
      </c>
      <c r="E628" s="80">
        <v>14.72</v>
      </c>
      <c r="F628" s="79">
        <v>541968</v>
      </c>
      <c r="G628" s="79">
        <v>79468553</v>
      </c>
      <c r="H628" s="123">
        <v>1169.7771213803901</v>
      </c>
      <c r="I628" s="124"/>
    </row>
    <row r="629" spans="1:9" ht="25.35" customHeight="1">
      <c r="A629" s="81">
        <v>45089</v>
      </c>
      <c r="B629" s="80">
        <v>14.78</v>
      </c>
      <c r="C629" s="80">
        <v>14.78</v>
      </c>
      <c r="D629" s="80">
        <v>14.42</v>
      </c>
      <c r="E629" s="80">
        <v>14.64</v>
      </c>
      <c r="F629" s="79">
        <v>284794</v>
      </c>
      <c r="G629" s="79">
        <v>79468553</v>
      </c>
      <c r="H629" s="123">
        <v>1163.41964320336</v>
      </c>
      <c r="I629" s="124"/>
    </row>
    <row r="630" spans="1:9" ht="25.35" customHeight="1">
      <c r="A630" s="81">
        <v>45086</v>
      </c>
      <c r="B630" s="80">
        <v>14.72</v>
      </c>
      <c r="C630" s="80">
        <v>15</v>
      </c>
      <c r="D630" s="80">
        <v>14.68</v>
      </c>
      <c r="E630" s="80">
        <v>14.86</v>
      </c>
      <c r="F630" s="79">
        <v>128163</v>
      </c>
      <c r="G630" s="79">
        <v>79468553</v>
      </c>
      <c r="H630" s="123">
        <v>1180.9026702966401</v>
      </c>
      <c r="I630" s="124"/>
    </row>
    <row r="631" spans="1:9" ht="25.35" customHeight="1">
      <c r="A631" s="81">
        <v>45085</v>
      </c>
      <c r="B631" s="80">
        <v>15.14</v>
      </c>
      <c r="C631" s="80">
        <v>15.14</v>
      </c>
      <c r="D631" s="80">
        <v>14.98</v>
      </c>
      <c r="E631" s="80">
        <v>15.04</v>
      </c>
      <c r="F631" s="79">
        <v>82395</v>
      </c>
      <c r="G631" s="79">
        <v>79468553</v>
      </c>
      <c r="H631" s="123">
        <v>1195.20703408851</v>
      </c>
      <c r="I631" s="124"/>
    </row>
    <row r="632" spans="1:9" ht="25.35" customHeight="1">
      <c r="A632" s="81">
        <v>45084</v>
      </c>
      <c r="B632" s="80">
        <v>15.26</v>
      </c>
      <c r="C632" s="80">
        <v>15.32</v>
      </c>
      <c r="D632" s="80">
        <v>15.02</v>
      </c>
      <c r="E632" s="80">
        <v>15.06</v>
      </c>
      <c r="F632" s="79">
        <v>109721</v>
      </c>
      <c r="G632" s="79">
        <v>79468553</v>
      </c>
      <c r="H632" s="123">
        <v>1196.79644152633</v>
      </c>
      <c r="I632" s="124"/>
    </row>
    <row r="633" spans="1:9" ht="25.35" customHeight="1">
      <c r="A633" s="81">
        <v>45082</v>
      </c>
      <c r="B633" s="80">
        <v>15.12</v>
      </c>
      <c r="C633" s="80">
        <v>15.46</v>
      </c>
      <c r="D633" s="80">
        <v>15.12</v>
      </c>
      <c r="E633" s="80">
        <v>15.14</v>
      </c>
      <c r="F633" s="79">
        <v>452021</v>
      </c>
      <c r="G633" s="79">
        <v>79468553</v>
      </c>
      <c r="H633" s="123">
        <v>1203.1539197033601</v>
      </c>
      <c r="I633" s="124"/>
    </row>
    <row r="634" spans="1:9" ht="25.35" customHeight="1">
      <c r="A634" s="81">
        <v>45079</v>
      </c>
      <c r="B634" s="80">
        <v>15.08</v>
      </c>
      <c r="C634" s="80">
        <v>15.4</v>
      </c>
      <c r="D634" s="80">
        <v>15.08</v>
      </c>
      <c r="E634" s="80">
        <v>15.3</v>
      </c>
      <c r="F634" s="79">
        <v>330314</v>
      </c>
      <c r="G634" s="79">
        <v>79468553</v>
      </c>
      <c r="H634" s="123">
        <v>1215.86887605742</v>
      </c>
      <c r="I634" s="124"/>
    </row>
    <row r="635" spans="1:9" ht="25.35" customHeight="1">
      <c r="A635" s="81">
        <v>45078</v>
      </c>
      <c r="B635" s="80">
        <v>15.34</v>
      </c>
      <c r="C635" s="80">
        <v>15.42</v>
      </c>
      <c r="D635" s="80">
        <v>15.26</v>
      </c>
      <c r="E635" s="80">
        <v>15.32</v>
      </c>
      <c r="F635" s="79">
        <v>145413</v>
      </c>
      <c r="G635" s="79">
        <v>79468553</v>
      </c>
      <c r="H635" s="123">
        <v>1217.45820770812</v>
      </c>
      <c r="I635" s="124"/>
    </row>
    <row r="636" spans="1:9" ht="25.35" customHeight="1">
      <c r="A636" s="81">
        <v>45077</v>
      </c>
      <c r="B636" s="80">
        <v>15.46</v>
      </c>
      <c r="C636" s="80">
        <v>15.56</v>
      </c>
      <c r="D636" s="80">
        <v>15.2</v>
      </c>
      <c r="E636" s="80">
        <v>15.2</v>
      </c>
      <c r="F636" s="79">
        <v>605082</v>
      </c>
      <c r="G636" s="79">
        <v>79468553</v>
      </c>
      <c r="H636" s="123">
        <v>1207.92199044258</v>
      </c>
      <c r="I636" s="124"/>
    </row>
    <row r="637" spans="1:9" ht="25.35" customHeight="1">
      <c r="A637" s="81">
        <v>45076</v>
      </c>
      <c r="B637" s="80">
        <v>15.86</v>
      </c>
      <c r="C637" s="80">
        <v>15.88</v>
      </c>
      <c r="D637" s="80">
        <v>15.38</v>
      </c>
      <c r="E637" s="80">
        <v>15.4</v>
      </c>
      <c r="F637" s="79">
        <v>587681</v>
      </c>
      <c r="G637" s="79">
        <v>79466887</v>
      </c>
      <c r="H637" s="123">
        <v>1223.79002948579</v>
      </c>
      <c r="I637" s="124"/>
    </row>
    <row r="638" spans="1:9" ht="25.35" customHeight="1">
      <c r="A638" s="81">
        <v>45072</v>
      </c>
      <c r="B638" s="80">
        <v>16.100000000000001</v>
      </c>
      <c r="C638" s="80">
        <v>16.100000000000001</v>
      </c>
      <c r="D638" s="80">
        <v>15.42</v>
      </c>
      <c r="E638" s="80">
        <v>15.48</v>
      </c>
      <c r="F638" s="79">
        <v>118318</v>
      </c>
      <c r="G638" s="79">
        <v>79466887</v>
      </c>
      <c r="H638" s="123">
        <v>1230.1473743829499</v>
      </c>
      <c r="I638" s="124"/>
    </row>
    <row r="639" spans="1:9" ht="25.35" customHeight="1">
      <c r="A639" s="81">
        <v>45070</v>
      </c>
      <c r="B639" s="80">
        <v>16.879999000000002</v>
      </c>
      <c r="C639" s="80">
        <v>16.879999000000002</v>
      </c>
      <c r="D639" s="80">
        <v>16.059999000000001</v>
      </c>
      <c r="E639" s="80">
        <v>16.239999999999998</v>
      </c>
      <c r="F639" s="79">
        <v>141285</v>
      </c>
      <c r="G639" s="79">
        <v>79466887</v>
      </c>
      <c r="H639" s="123">
        <v>1290.54222669147</v>
      </c>
      <c r="I639" s="124"/>
    </row>
    <row r="640" spans="1:9" ht="25.35" customHeight="1">
      <c r="A640" s="81">
        <v>45069</v>
      </c>
      <c r="B640" s="80">
        <v>17.120000999999998</v>
      </c>
      <c r="C640" s="80">
        <v>17.200001</v>
      </c>
      <c r="D640" s="80">
        <v>16.799999</v>
      </c>
      <c r="E640" s="80">
        <v>16.799999</v>
      </c>
      <c r="F640" s="79">
        <v>92759</v>
      </c>
      <c r="G640" s="79">
        <v>79466887</v>
      </c>
      <c r="H640" s="123">
        <v>1335.0436409715801</v>
      </c>
      <c r="I640" s="124"/>
    </row>
    <row r="641" spans="1:9" ht="25.35" customHeight="1">
      <c r="A641" s="81">
        <v>45068</v>
      </c>
      <c r="B641" s="80">
        <v>17.399999999999999</v>
      </c>
      <c r="C641" s="80">
        <v>17.540001</v>
      </c>
      <c r="D641" s="80">
        <v>16.98</v>
      </c>
      <c r="E641" s="80">
        <v>16.98</v>
      </c>
      <c r="F641" s="79">
        <v>156859</v>
      </c>
      <c r="G641" s="79">
        <v>79466887</v>
      </c>
      <c r="H641" s="123">
        <v>1349.34770488295</v>
      </c>
      <c r="I641" s="124"/>
    </row>
    <row r="642" spans="1:9" ht="25.35" customHeight="1">
      <c r="A642" s="81">
        <v>45065</v>
      </c>
      <c r="B642" s="80">
        <v>17.16</v>
      </c>
      <c r="C642" s="80">
        <v>17.420000000000002</v>
      </c>
      <c r="D642" s="80">
        <v>17.16</v>
      </c>
      <c r="E642" s="80">
        <v>17.420000000000002</v>
      </c>
      <c r="F642" s="79">
        <v>92841</v>
      </c>
      <c r="G642" s="79">
        <v>79466887</v>
      </c>
      <c r="H642" s="123">
        <v>1384.3131776028399</v>
      </c>
      <c r="I642" s="124"/>
    </row>
    <row r="643" spans="1:9" ht="25.35" customHeight="1">
      <c r="A643" s="81">
        <v>45064</v>
      </c>
      <c r="B643" s="80">
        <v>17.66</v>
      </c>
      <c r="C643" s="80">
        <v>17.68</v>
      </c>
      <c r="D643" s="80">
        <v>17.120000999999998</v>
      </c>
      <c r="E643" s="80">
        <v>17.32</v>
      </c>
      <c r="F643" s="79">
        <v>69594</v>
      </c>
      <c r="G643" s="79">
        <v>79466887</v>
      </c>
      <c r="H643" s="123">
        <v>1376.3664585886299</v>
      </c>
      <c r="I643" s="124"/>
    </row>
    <row r="644" spans="1:9" ht="25.35" customHeight="1">
      <c r="A644" s="81">
        <v>45063</v>
      </c>
      <c r="B644" s="80">
        <v>18.079999999999998</v>
      </c>
      <c r="C644" s="80">
        <v>18.120000999999998</v>
      </c>
      <c r="D644" s="80">
        <v>17.540001</v>
      </c>
      <c r="E644" s="80">
        <v>17.540001</v>
      </c>
      <c r="F644" s="79">
        <v>139514</v>
      </c>
      <c r="G644" s="79">
        <v>79466887</v>
      </c>
      <c r="H644" s="123">
        <v>1393.84927073411</v>
      </c>
      <c r="I644" s="124"/>
    </row>
    <row r="645" spans="1:9" ht="25.35" customHeight="1">
      <c r="A645" s="81">
        <v>45062</v>
      </c>
      <c r="B645" s="80">
        <v>18.079999999999998</v>
      </c>
      <c r="C645" s="80">
        <v>18.260000000000002</v>
      </c>
      <c r="D645" s="80">
        <v>18.02</v>
      </c>
      <c r="E645" s="80">
        <v>18.219999000000001</v>
      </c>
      <c r="F645" s="79">
        <v>182129</v>
      </c>
      <c r="G645" s="79">
        <v>79466887</v>
      </c>
      <c r="H645" s="123">
        <v>1447.88662657442</v>
      </c>
      <c r="I645" s="124"/>
    </row>
    <row r="646" spans="1:9" ht="25.35" customHeight="1">
      <c r="A646" s="81">
        <v>45061</v>
      </c>
      <c r="B646" s="80">
        <v>18</v>
      </c>
      <c r="C646" s="80">
        <v>18.18</v>
      </c>
      <c r="D646" s="80">
        <v>17.940000999999999</v>
      </c>
      <c r="E646" s="80">
        <v>18.139999</v>
      </c>
      <c r="F646" s="79">
        <v>250573</v>
      </c>
      <c r="G646" s="79">
        <v>79466887</v>
      </c>
      <c r="H646" s="123">
        <v>1441.5292816772601</v>
      </c>
      <c r="I646" s="124"/>
    </row>
    <row r="647" spans="1:9" ht="25.35" customHeight="1">
      <c r="A647" s="81">
        <v>45058</v>
      </c>
      <c r="B647" s="80">
        <v>17.600000000000001</v>
      </c>
      <c r="C647" s="80">
        <v>18.079999999999998</v>
      </c>
      <c r="D647" s="80">
        <v>17.600000000000001</v>
      </c>
      <c r="E647" s="80">
        <v>17.920000000000002</v>
      </c>
      <c r="F647" s="79">
        <v>131315</v>
      </c>
      <c r="G647" s="79">
        <v>79466887</v>
      </c>
      <c r="H647" s="123">
        <v>1424.0466211028399</v>
      </c>
      <c r="I647" s="124"/>
    </row>
    <row r="648" spans="1:9" ht="25.35" customHeight="1">
      <c r="A648" s="81">
        <v>45057</v>
      </c>
      <c r="B648" s="80">
        <v>17.620000999999998</v>
      </c>
      <c r="C648" s="80">
        <v>18.079999999999998</v>
      </c>
      <c r="D648" s="80">
        <v>17.600000000000001</v>
      </c>
      <c r="E648" s="80">
        <v>17.940000999999999</v>
      </c>
      <c r="F648" s="79">
        <v>144639</v>
      </c>
      <c r="G648" s="79">
        <v>79466887</v>
      </c>
      <c r="H648" s="123">
        <v>1425.6359952199</v>
      </c>
      <c r="I648" s="124"/>
    </row>
    <row r="649" spans="1:9" ht="25.35" customHeight="1">
      <c r="A649" s="81">
        <v>45056</v>
      </c>
      <c r="B649" s="80">
        <v>17.100000000000001</v>
      </c>
      <c r="C649" s="80">
        <v>17.760000000000002</v>
      </c>
      <c r="D649" s="80">
        <v>17.059999000000001</v>
      </c>
      <c r="E649" s="80">
        <v>17.719999000000001</v>
      </c>
      <c r="F649" s="79">
        <v>142989</v>
      </c>
      <c r="G649" s="79">
        <v>79466887</v>
      </c>
      <c r="H649" s="123">
        <v>1408.15318307442</v>
      </c>
      <c r="I649" s="124"/>
    </row>
    <row r="650" spans="1:9" ht="25.35" customHeight="1">
      <c r="A650" s="81">
        <v>45055</v>
      </c>
      <c r="B650" s="80">
        <v>17.700001</v>
      </c>
      <c r="C650" s="80">
        <v>17.780000999999999</v>
      </c>
      <c r="D650" s="80">
        <v>16.899999999999999</v>
      </c>
      <c r="E650" s="80">
        <v>17.040001</v>
      </c>
      <c r="F650" s="79">
        <v>174337</v>
      </c>
      <c r="G650" s="79">
        <v>79466887</v>
      </c>
      <c r="H650" s="123">
        <v>1354.1158272341099</v>
      </c>
      <c r="I650" s="124"/>
    </row>
    <row r="651" spans="1:9" ht="25.35" customHeight="1">
      <c r="A651" s="81">
        <v>45051</v>
      </c>
      <c r="B651" s="80">
        <v>17.540001</v>
      </c>
      <c r="C651" s="80">
        <v>17.719999000000001</v>
      </c>
      <c r="D651" s="80">
        <v>17.379999000000002</v>
      </c>
      <c r="E651" s="80">
        <v>17.66</v>
      </c>
      <c r="F651" s="79">
        <v>172424</v>
      </c>
      <c r="G651" s="79">
        <v>79466887</v>
      </c>
      <c r="H651" s="123">
        <v>1403.3852122943099</v>
      </c>
      <c r="I651" s="124"/>
    </row>
    <row r="652" spans="1:9" ht="25.35" customHeight="1">
      <c r="A652" s="81">
        <v>45050</v>
      </c>
      <c r="B652" s="80">
        <v>17.719999000000001</v>
      </c>
      <c r="C652" s="80">
        <v>17.719999000000001</v>
      </c>
      <c r="D652" s="80">
        <v>17.440000999999999</v>
      </c>
      <c r="E652" s="80">
        <v>17.52</v>
      </c>
      <c r="F652" s="79">
        <v>88906</v>
      </c>
      <c r="G652" s="79">
        <v>79466887</v>
      </c>
      <c r="H652" s="123">
        <v>1392.2598966170499</v>
      </c>
      <c r="I652" s="124"/>
    </row>
    <row r="653" spans="1:9" ht="25.35" customHeight="1">
      <c r="A653" s="81">
        <v>45049</v>
      </c>
      <c r="B653" s="80">
        <v>17.98</v>
      </c>
      <c r="C653" s="80">
        <v>18.02</v>
      </c>
      <c r="D653" s="80">
        <v>17.48</v>
      </c>
      <c r="E653" s="80">
        <v>17.48</v>
      </c>
      <c r="F653" s="79">
        <v>154874</v>
      </c>
      <c r="G653" s="79">
        <v>79466887</v>
      </c>
      <c r="H653" s="123">
        <v>1389.08114838295</v>
      </c>
      <c r="I653" s="124"/>
    </row>
    <row r="654" spans="1:9" ht="25.35" customHeight="1">
      <c r="A654" s="81">
        <v>45048</v>
      </c>
      <c r="B654" s="80">
        <v>18.600000000000001</v>
      </c>
      <c r="C654" s="80">
        <v>18.600000000000001</v>
      </c>
      <c r="D654" s="80">
        <v>17.620000999999998</v>
      </c>
      <c r="E654" s="80">
        <v>17.700001</v>
      </c>
      <c r="F654" s="79">
        <v>210641</v>
      </c>
      <c r="G654" s="79">
        <v>79466887</v>
      </c>
      <c r="H654" s="123">
        <v>1406.56396052842</v>
      </c>
      <c r="I654" s="124"/>
    </row>
    <row r="655" spans="1:9" ht="25.35" customHeight="1">
      <c r="A655" s="81">
        <v>45044</v>
      </c>
      <c r="B655" s="80">
        <v>18.82</v>
      </c>
      <c r="C655" s="80">
        <v>18.82</v>
      </c>
      <c r="D655" s="80">
        <v>18</v>
      </c>
      <c r="E655" s="80">
        <v>18.059999000000001</v>
      </c>
      <c r="F655" s="79">
        <v>167702</v>
      </c>
      <c r="G655" s="79">
        <v>79466887</v>
      </c>
      <c r="H655" s="123">
        <v>1435.1719367800999</v>
      </c>
      <c r="I655" s="124"/>
    </row>
    <row r="656" spans="1:9" ht="25.35" customHeight="1">
      <c r="A656" s="81">
        <v>45043</v>
      </c>
      <c r="B656" s="80">
        <v>19.579999999999998</v>
      </c>
      <c r="C656" s="80">
        <v>19.579999999999998</v>
      </c>
      <c r="D656" s="80">
        <v>18.639999</v>
      </c>
      <c r="E656" s="80">
        <v>18.639999</v>
      </c>
      <c r="F656" s="79">
        <v>205994</v>
      </c>
      <c r="G656" s="79">
        <v>79454970</v>
      </c>
      <c r="H656" s="123">
        <v>1481.04059230453</v>
      </c>
      <c r="I656" s="124"/>
    </row>
    <row r="657" spans="1:9" ht="25.35" customHeight="1">
      <c r="A657" s="81">
        <v>45042</v>
      </c>
      <c r="B657" s="80">
        <v>19.48</v>
      </c>
      <c r="C657" s="80">
        <v>19.52</v>
      </c>
      <c r="D657" s="80">
        <v>19.139999</v>
      </c>
      <c r="E657" s="80">
        <v>19.399999999999999</v>
      </c>
      <c r="F657" s="79">
        <v>65257</v>
      </c>
      <c r="G657" s="79">
        <v>79454970</v>
      </c>
      <c r="H657" s="123">
        <v>1541.4263876903301</v>
      </c>
      <c r="I657" s="124"/>
    </row>
    <row r="658" spans="1:9" ht="25.35" customHeight="1">
      <c r="A658" s="81">
        <v>45041</v>
      </c>
      <c r="B658" s="80">
        <v>19</v>
      </c>
      <c r="C658" s="80">
        <v>19.32</v>
      </c>
      <c r="D658" s="80">
        <v>19</v>
      </c>
      <c r="E658" s="80">
        <v>19.239999999999998</v>
      </c>
      <c r="F658" s="79">
        <v>319007</v>
      </c>
      <c r="G658" s="79">
        <v>79454970</v>
      </c>
      <c r="H658" s="123">
        <v>1528.7136046142</v>
      </c>
      <c r="I658" s="124"/>
    </row>
    <row r="659" spans="1:9" ht="25.35" customHeight="1">
      <c r="A659" s="81">
        <v>45040</v>
      </c>
      <c r="B659" s="80">
        <v>19</v>
      </c>
      <c r="C659" s="80">
        <v>19.34</v>
      </c>
      <c r="D659" s="80">
        <v>19</v>
      </c>
      <c r="E659" s="80">
        <v>19.16</v>
      </c>
      <c r="F659" s="79">
        <v>62013</v>
      </c>
      <c r="G659" s="79">
        <v>79454970</v>
      </c>
      <c r="H659" s="123">
        <v>1522.3572130761299</v>
      </c>
      <c r="I659" s="124"/>
    </row>
    <row r="660" spans="1:9" ht="25.35" customHeight="1">
      <c r="A660" s="81">
        <v>45037</v>
      </c>
      <c r="B660" s="80">
        <v>19.200001</v>
      </c>
      <c r="C660" s="80">
        <v>19.48</v>
      </c>
      <c r="D660" s="80">
        <v>19.100000000000001</v>
      </c>
      <c r="E660" s="80">
        <v>19.18</v>
      </c>
      <c r="F660" s="79">
        <v>61332</v>
      </c>
      <c r="G660" s="79">
        <v>79454970</v>
      </c>
      <c r="H660" s="123">
        <v>1523.94634884773</v>
      </c>
      <c r="I660" s="124"/>
    </row>
    <row r="661" spans="1:9" ht="25.35" customHeight="1">
      <c r="A661" s="81">
        <v>45036</v>
      </c>
      <c r="B661" s="80">
        <v>19.66</v>
      </c>
      <c r="C661" s="80">
        <v>19.700001</v>
      </c>
      <c r="D661" s="80">
        <v>19.219999000000001</v>
      </c>
      <c r="E661" s="80">
        <v>19.239999999999998</v>
      </c>
      <c r="F661" s="79">
        <v>535794</v>
      </c>
      <c r="G661" s="79">
        <v>79454970</v>
      </c>
      <c r="H661" s="123">
        <v>1528.7136046142</v>
      </c>
      <c r="I661" s="124"/>
    </row>
    <row r="662" spans="1:9" ht="25.35" customHeight="1">
      <c r="A662" s="81">
        <v>45035</v>
      </c>
      <c r="B662" s="80">
        <v>19.360001</v>
      </c>
      <c r="C662" s="80">
        <v>19.899999999999999</v>
      </c>
      <c r="D662" s="80">
        <v>19.299999</v>
      </c>
      <c r="E662" s="80">
        <v>19.719999000000001</v>
      </c>
      <c r="F662" s="79">
        <v>93235</v>
      </c>
      <c r="G662" s="79">
        <v>79454970</v>
      </c>
      <c r="H662" s="123">
        <v>1566.8519538426001</v>
      </c>
      <c r="I662" s="124"/>
    </row>
    <row r="663" spans="1:9" ht="25.35" customHeight="1">
      <c r="A663" s="81">
        <v>45034</v>
      </c>
      <c r="B663" s="80">
        <v>20.25</v>
      </c>
      <c r="C663" s="80">
        <v>20.25</v>
      </c>
      <c r="D663" s="80">
        <v>19.260000000000002</v>
      </c>
      <c r="E663" s="80">
        <v>19.440000999999999</v>
      </c>
      <c r="F663" s="79">
        <v>133847</v>
      </c>
      <c r="G663" s="79">
        <v>79454970</v>
      </c>
      <c r="H663" s="123">
        <v>1544.6046592335299</v>
      </c>
      <c r="I663" s="124"/>
    </row>
    <row r="664" spans="1:9" ht="25.35" customHeight="1">
      <c r="A664" s="81">
        <v>45033</v>
      </c>
      <c r="B664" s="80">
        <v>19.799999</v>
      </c>
      <c r="C664" s="80">
        <v>20.100000000000001</v>
      </c>
      <c r="D664" s="80">
        <v>19.600000000000001</v>
      </c>
      <c r="E664" s="80">
        <v>19.760000000000002</v>
      </c>
      <c r="F664" s="79">
        <v>74032</v>
      </c>
      <c r="G664" s="79">
        <v>79454970</v>
      </c>
      <c r="H664" s="123">
        <v>1570.0302253857999</v>
      </c>
      <c r="I664" s="124"/>
    </row>
    <row r="665" spans="1:9" ht="25.35" customHeight="1">
      <c r="A665" s="81">
        <v>45030</v>
      </c>
      <c r="B665" s="80">
        <v>19.459999</v>
      </c>
      <c r="C665" s="80">
        <v>19.82</v>
      </c>
      <c r="D665" s="80">
        <v>19.459999</v>
      </c>
      <c r="E665" s="80">
        <v>19.66</v>
      </c>
      <c r="F665" s="79">
        <v>86738</v>
      </c>
      <c r="G665" s="79">
        <v>79454970</v>
      </c>
      <c r="H665" s="123">
        <v>1562.0846980761301</v>
      </c>
      <c r="I665" s="124"/>
    </row>
    <row r="666" spans="1:9" ht="25.35" customHeight="1">
      <c r="A666" s="81">
        <v>45029</v>
      </c>
      <c r="B666" s="80">
        <v>19.399999999999999</v>
      </c>
      <c r="C666" s="80">
        <v>19.52</v>
      </c>
      <c r="D666" s="80">
        <v>19.18</v>
      </c>
      <c r="E666" s="80">
        <v>19.5</v>
      </c>
      <c r="F666" s="79">
        <v>168258</v>
      </c>
      <c r="G666" s="79">
        <v>79454970</v>
      </c>
      <c r="H666" s="123">
        <v>1549.3719149999999</v>
      </c>
      <c r="I666" s="124"/>
    </row>
    <row r="667" spans="1:9" ht="25.35" customHeight="1">
      <c r="A667" s="81">
        <v>45028</v>
      </c>
      <c r="B667" s="80">
        <v>19.100000000000001</v>
      </c>
      <c r="C667" s="80">
        <v>19.219999000000001</v>
      </c>
      <c r="D667" s="80">
        <v>18.959999</v>
      </c>
      <c r="E667" s="80">
        <v>19.219999000000001</v>
      </c>
      <c r="F667" s="79">
        <v>86179</v>
      </c>
      <c r="G667" s="79">
        <v>79454970</v>
      </c>
      <c r="H667" s="123">
        <v>1527.1244688426</v>
      </c>
      <c r="I667" s="124"/>
    </row>
    <row r="668" spans="1:9" ht="25.35" customHeight="1">
      <c r="A668" s="81">
        <v>45027</v>
      </c>
      <c r="B668" s="80">
        <v>19.100000000000001</v>
      </c>
      <c r="C668" s="80">
        <v>19.200001</v>
      </c>
      <c r="D668" s="80">
        <v>18.98</v>
      </c>
      <c r="E668" s="80">
        <v>19.100000000000001</v>
      </c>
      <c r="F668" s="79">
        <v>107082</v>
      </c>
      <c r="G668" s="79">
        <v>79454970</v>
      </c>
      <c r="H668" s="123">
        <v>1517.5899573096699</v>
      </c>
      <c r="I668" s="124"/>
    </row>
    <row r="669" spans="1:9" ht="25.35" customHeight="1">
      <c r="A669" s="81">
        <v>45022</v>
      </c>
      <c r="B669" s="80">
        <v>18.200001</v>
      </c>
      <c r="C669" s="80">
        <v>19.059999000000001</v>
      </c>
      <c r="D669" s="80">
        <v>18.200001</v>
      </c>
      <c r="E669" s="80">
        <v>19.040001</v>
      </c>
      <c r="F669" s="79">
        <v>61526</v>
      </c>
      <c r="G669" s="79">
        <v>79454970</v>
      </c>
      <c r="H669" s="123">
        <v>1512.8227015432001</v>
      </c>
      <c r="I669" s="124"/>
    </row>
    <row r="670" spans="1:9" ht="25.35" customHeight="1">
      <c r="A670" s="81">
        <v>45021</v>
      </c>
      <c r="B670" s="80">
        <v>18.719999000000001</v>
      </c>
      <c r="C670" s="80">
        <v>19.139999</v>
      </c>
      <c r="D670" s="80">
        <v>18.600000000000001</v>
      </c>
      <c r="E670" s="80">
        <v>18.600000000000001</v>
      </c>
      <c r="F670" s="79">
        <v>112790</v>
      </c>
      <c r="G670" s="79">
        <v>79454970</v>
      </c>
      <c r="H670" s="123">
        <v>1477.86247230967</v>
      </c>
      <c r="I670" s="124"/>
    </row>
    <row r="671" spans="1:9" ht="25.35" customHeight="1">
      <c r="A671" s="81">
        <v>45020</v>
      </c>
      <c r="B671" s="80">
        <v>18.579999999999998</v>
      </c>
      <c r="C671" s="80">
        <v>19.02</v>
      </c>
      <c r="D671" s="80">
        <v>18.459999</v>
      </c>
      <c r="E671" s="80">
        <v>18.899999999999999</v>
      </c>
      <c r="F671" s="79">
        <v>129654</v>
      </c>
      <c r="G671" s="79">
        <v>79454970</v>
      </c>
      <c r="H671" s="123">
        <v>1501.69890269033</v>
      </c>
      <c r="I671" s="124"/>
    </row>
    <row r="672" spans="1:9" ht="25.35" customHeight="1">
      <c r="A672" s="81">
        <v>45019</v>
      </c>
      <c r="B672" s="80">
        <v>18.940000999999999</v>
      </c>
      <c r="C672" s="80">
        <v>18.959999</v>
      </c>
      <c r="D672" s="80">
        <v>18.139999</v>
      </c>
      <c r="E672" s="80">
        <v>18.540001</v>
      </c>
      <c r="F672" s="79">
        <v>223249</v>
      </c>
      <c r="G672" s="79">
        <v>79454970</v>
      </c>
      <c r="H672" s="123">
        <v>1473.0952165432</v>
      </c>
      <c r="I672" s="124"/>
    </row>
    <row r="673" spans="1:9" ht="25.35" customHeight="1">
      <c r="A673" s="81">
        <v>45016</v>
      </c>
      <c r="B673" s="80">
        <v>19.200001</v>
      </c>
      <c r="C673" s="80">
        <v>19.200001</v>
      </c>
      <c r="D673" s="80">
        <v>18.82</v>
      </c>
      <c r="E673" s="80">
        <v>18.899999999999999</v>
      </c>
      <c r="F673" s="79">
        <v>72417</v>
      </c>
      <c r="G673" s="79">
        <v>79454970</v>
      </c>
      <c r="H673" s="123">
        <v>1501.69890269033</v>
      </c>
      <c r="I673" s="124"/>
    </row>
    <row r="674" spans="1:9" ht="25.35" customHeight="1">
      <c r="A674" s="81">
        <v>45015</v>
      </c>
      <c r="B674" s="80">
        <v>19.219999000000001</v>
      </c>
      <c r="C674" s="80">
        <v>19.459999</v>
      </c>
      <c r="D674" s="80">
        <v>19.200001</v>
      </c>
      <c r="E674" s="80">
        <v>19.34</v>
      </c>
      <c r="F674" s="79">
        <v>82863</v>
      </c>
      <c r="G674" s="79">
        <v>79450385</v>
      </c>
      <c r="H674" s="123">
        <v>1536.57045802317</v>
      </c>
      <c r="I674" s="124"/>
    </row>
    <row r="675" spans="1:9" ht="25.35" customHeight="1">
      <c r="A675" s="81">
        <v>45014</v>
      </c>
      <c r="B675" s="80">
        <v>18.84</v>
      </c>
      <c r="C675" s="80">
        <v>19.260000000000002</v>
      </c>
      <c r="D675" s="80">
        <v>18.82</v>
      </c>
      <c r="E675" s="80">
        <v>19.260000000000002</v>
      </c>
      <c r="F675" s="79">
        <v>93668</v>
      </c>
      <c r="G675" s="79">
        <v>79450385</v>
      </c>
      <c r="H675" s="123">
        <v>1530.2144332847499</v>
      </c>
      <c r="I675" s="124"/>
    </row>
    <row r="676" spans="1:9" ht="25.35" customHeight="1">
      <c r="A676" s="81">
        <v>45013</v>
      </c>
      <c r="B676" s="80">
        <v>19.100000000000001</v>
      </c>
      <c r="C676" s="80">
        <v>19.239999999999998</v>
      </c>
      <c r="D676" s="80">
        <v>18.700001</v>
      </c>
      <c r="E676" s="80">
        <v>18.84</v>
      </c>
      <c r="F676" s="79">
        <v>184471</v>
      </c>
      <c r="G676" s="79">
        <v>79450385</v>
      </c>
      <c r="H676" s="123">
        <v>1496.8452655231699</v>
      </c>
      <c r="I676" s="124"/>
    </row>
    <row r="677" spans="1:9" ht="25.35" customHeight="1">
      <c r="A677" s="81">
        <v>45012</v>
      </c>
      <c r="B677" s="80">
        <v>19.579999999999998</v>
      </c>
      <c r="C677" s="80">
        <v>19.579999999999998</v>
      </c>
      <c r="D677" s="80">
        <v>19.120000999999998</v>
      </c>
      <c r="E677" s="80">
        <v>19.34</v>
      </c>
      <c r="F677" s="79">
        <v>106298</v>
      </c>
      <c r="G677" s="79">
        <v>79450385</v>
      </c>
      <c r="H677" s="123">
        <v>1536.57045802317</v>
      </c>
      <c r="I677" s="124"/>
    </row>
    <row r="678" spans="1:9" ht="25.35" customHeight="1">
      <c r="A678" s="81">
        <v>45009</v>
      </c>
      <c r="B678" s="80">
        <v>18.799999</v>
      </c>
      <c r="C678" s="80">
        <v>19.399999999999999</v>
      </c>
      <c r="D678" s="80">
        <v>18.700001</v>
      </c>
      <c r="E678" s="80">
        <v>19.399999999999999</v>
      </c>
      <c r="F678" s="79">
        <v>198553</v>
      </c>
      <c r="G678" s="79">
        <v>79450385</v>
      </c>
      <c r="H678" s="123">
        <v>1541.33743869208</v>
      </c>
      <c r="I678" s="124"/>
    </row>
    <row r="679" spans="1:9" ht="25.35" customHeight="1">
      <c r="A679" s="81">
        <v>45008</v>
      </c>
      <c r="B679" s="80">
        <v>19.219999000000001</v>
      </c>
      <c r="C679" s="80">
        <v>19.34</v>
      </c>
      <c r="D679" s="80">
        <v>18.879999000000002</v>
      </c>
      <c r="E679" s="80">
        <v>18.98</v>
      </c>
      <c r="F679" s="79">
        <v>37324</v>
      </c>
      <c r="G679" s="79">
        <v>79450385</v>
      </c>
      <c r="H679" s="123">
        <v>1507.9682709305</v>
      </c>
      <c r="I679" s="124"/>
    </row>
    <row r="680" spans="1:9" ht="25.35" customHeight="1">
      <c r="A680" s="81">
        <v>45007</v>
      </c>
      <c r="B680" s="80">
        <v>19.48</v>
      </c>
      <c r="C680" s="80">
        <v>19.559999000000001</v>
      </c>
      <c r="D680" s="80">
        <v>19.139999</v>
      </c>
      <c r="E680" s="80">
        <v>19.200001</v>
      </c>
      <c r="F680" s="79">
        <v>73795</v>
      </c>
      <c r="G680" s="79">
        <v>79450385</v>
      </c>
      <c r="H680" s="123">
        <v>1525.4474526158299</v>
      </c>
      <c r="I680" s="124"/>
    </row>
    <row r="681" spans="1:9" ht="25.35" customHeight="1">
      <c r="A681" s="81">
        <v>45006</v>
      </c>
      <c r="B681" s="80">
        <v>19.100000000000001</v>
      </c>
      <c r="C681" s="80">
        <v>19.639999</v>
      </c>
      <c r="D681" s="80">
        <v>19.059999000000001</v>
      </c>
      <c r="E681" s="80">
        <v>19.639999</v>
      </c>
      <c r="F681" s="79">
        <v>98973</v>
      </c>
      <c r="G681" s="79">
        <v>79450385</v>
      </c>
      <c r="H681" s="123">
        <v>1560.4055129073299</v>
      </c>
      <c r="I681" s="124"/>
    </row>
    <row r="682" spans="1:9" ht="25.35" customHeight="1">
      <c r="A682" s="81">
        <v>45005</v>
      </c>
      <c r="B682" s="80">
        <v>18.700001</v>
      </c>
      <c r="C682" s="80">
        <v>19.120000999999998</v>
      </c>
      <c r="D682" s="80">
        <v>18.700001</v>
      </c>
      <c r="E682" s="80">
        <v>19.040001</v>
      </c>
      <c r="F682" s="79">
        <v>177681</v>
      </c>
      <c r="G682" s="79">
        <v>79450385</v>
      </c>
      <c r="H682" s="123">
        <v>1512.735403139</v>
      </c>
      <c r="I682" s="124"/>
    </row>
    <row r="683" spans="1:9" ht="25.35" customHeight="1">
      <c r="A683" s="81">
        <v>45002</v>
      </c>
      <c r="B683" s="80">
        <v>19.200001</v>
      </c>
      <c r="C683" s="80">
        <v>19.34</v>
      </c>
      <c r="D683" s="80">
        <v>18.82</v>
      </c>
      <c r="E683" s="80">
        <v>19</v>
      </c>
      <c r="F683" s="79">
        <v>406838</v>
      </c>
      <c r="G683" s="79">
        <v>79450385</v>
      </c>
      <c r="H683" s="123">
        <v>1509.557315</v>
      </c>
      <c r="I683" s="124"/>
    </row>
    <row r="684" spans="1:9" ht="25.35" customHeight="1">
      <c r="A684" s="81">
        <v>45001</v>
      </c>
      <c r="B684" s="80">
        <v>18.899999999999999</v>
      </c>
      <c r="C684" s="80">
        <v>19.440000999999999</v>
      </c>
      <c r="D684" s="80">
        <v>18.879999000000002</v>
      </c>
      <c r="E684" s="80">
        <v>19.18</v>
      </c>
      <c r="F684" s="79">
        <v>105776</v>
      </c>
      <c r="G684" s="79">
        <v>79450385</v>
      </c>
      <c r="H684" s="123">
        <v>1523.8584085463301</v>
      </c>
      <c r="I684" s="124"/>
    </row>
    <row r="685" spans="1:9" ht="25.35" customHeight="1">
      <c r="A685" s="81">
        <v>45000</v>
      </c>
      <c r="B685" s="80">
        <v>19.420000000000002</v>
      </c>
      <c r="C685" s="80">
        <v>19.420000000000002</v>
      </c>
      <c r="D685" s="80">
        <v>18.760000000000002</v>
      </c>
      <c r="E685" s="80">
        <v>18.879999000000002</v>
      </c>
      <c r="F685" s="79">
        <v>251048</v>
      </c>
      <c r="G685" s="79">
        <v>79450385</v>
      </c>
      <c r="H685" s="123">
        <v>1500.02320212258</v>
      </c>
      <c r="I685" s="124"/>
    </row>
    <row r="686" spans="1:9" ht="25.35" customHeight="1">
      <c r="A686" s="81">
        <v>44999</v>
      </c>
      <c r="B686" s="80">
        <v>19.559999000000001</v>
      </c>
      <c r="C686" s="80">
        <v>19.559999000000001</v>
      </c>
      <c r="D686" s="80">
        <v>18.899999999999999</v>
      </c>
      <c r="E686" s="80">
        <v>19.299999</v>
      </c>
      <c r="F686" s="79">
        <v>91973</v>
      </c>
      <c r="G686" s="79">
        <v>79450385</v>
      </c>
      <c r="H686" s="123">
        <v>1533.39236988417</v>
      </c>
      <c r="I686" s="124"/>
    </row>
    <row r="687" spans="1:9" ht="25.35" customHeight="1">
      <c r="A687" s="81">
        <v>44998</v>
      </c>
      <c r="B687" s="80">
        <v>19.68</v>
      </c>
      <c r="C687" s="80">
        <v>19.68</v>
      </c>
      <c r="D687" s="80">
        <v>19</v>
      </c>
      <c r="E687" s="80">
        <v>19.040001</v>
      </c>
      <c r="F687" s="79">
        <v>98163</v>
      </c>
      <c r="G687" s="79">
        <v>79450385</v>
      </c>
      <c r="H687" s="123">
        <v>1512.735403139</v>
      </c>
      <c r="I687" s="124"/>
    </row>
    <row r="688" spans="1:9" ht="25.35" customHeight="1">
      <c r="A688" s="81">
        <v>44995</v>
      </c>
      <c r="B688" s="80">
        <v>18.899999999999999</v>
      </c>
      <c r="C688" s="80">
        <v>19.239999999999998</v>
      </c>
      <c r="D688" s="80">
        <v>18.82</v>
      </c>
      <c r="E688" s="80">
        <v>19.139999</v>
      </c>
      <c r="F688" s="79">
        <v>151798</v>
      </c>
      <c r="G688" s="79">
        <v>79450385</v>
      </c>
      <c r="H688" s="123">
        <v>1520.6803204073301</v>
      </c>
      <c r="I688" s="124"/>
    </row>
    <row r="689" spans="1:9" ht="25.35" customHeight="1">
      <c r="A689" s="81">
        <v>44994</v>
      </c>
      <c r="B689" s="80">
        <v>19.360001</v>
      </c>
      <c r="C689" s="80">
        <v>19.360001</v>
      </c>
      <c r="D689" s="80">
        <v>19.02</v>
      </c>
      <c r="E689" s="80">
        <v>19.260000000000002</v>
      </c>
      <c r="F689" s="79">
        <v>88328</v>
      </c>
      <c r="G689" s="79">
        <v>79450385</v>
      </c>
      <c r="H689" s="123">
        <v>1530.2144332847499</v>
      </c>
      <c r="I689" s="124"/>
    </row>
    <row r="690" spans="1:9" ht="25.35" customHeight="1">
      <c r="A690" s="81">
        <v>44993</v>
      </c>
      <c r="B690" s="80">
        <v>19.5</v>
      </c>
      <c r="C690" s="80">
        <v>19.5</v>
      </c>
      <c r="D690" s="80">
        <v>19</v>
      </c>
      <c r="E690" s="80">
        <v>19.420000000000002</v>
      </c>
      <c r="F690" s="79">
        <v>60815</v>
      </c>
      <c r="G690" s="79">
        <v>79450385</v>
      </c>
      <c r="H690" s="123">
        <v>1542.92648276158</v>
      </c>
      <c r="I690" s="124"/>
    </row>
    <row r="691" spans="1:9" ht="25.35" customHeight="1">
      <c r="A691" s="81">
        <v>44992</v>
      </c>
      <c r="B691" s="80">
        <v>18.719999000000001</v>
      </c>
      <c r="C691" s="80">
        <v>19.32</v>
      </c>
      <c r="D691" s="80">
        <v>18.719999000000001</v>
      </c>
      <c r="E691" s="80">
        <v>19.16</v>
      </c>
      <c r="F691" s="79">
        <v>101152</v>
      </c>
      <c r="G691" s="79">
        <v>79450385</v>
      </c>
      <c r="H691" s="123">
        <v>1522.2693644768301</v>
      </c>
      <c r="I691" s="124"/>
    </row>
    <row r="692" spans="1:9" ht="25.35" customHeight="1">
      <c r="A692" s="81">
        <v>44991</v>
      </c>
      <c r="B692" s="80">
        <v>18.959999</v>
      </c>
      <c r="C692" s="80">
        <v>19.260000000000002</v>
      </c>
      <c r="D692" s="80">
        <v>18.739999999999998</v>
      </c>
      <c r="E692" s="80">
        <v>18.940000999999999</v>
      </c>
      <c r="F692" s="79">
        <v>96843</v>
      </c>
      <c r="G692" s="79">
        <v>79450385</v>
      </c>
      <c r="H692" s="123">
        <v>1504.79033433108</v>
      </c>
      <c r="I692" s="124"/>
    </row>
    <row r="693" spans="1:9" ht="25.35" customHeight="1">
      <c r="A693" s="81">
        <v>44988</v>
      </c>
      <c r="B693" s="80">
        <v>19.280000999999999</v>
      </c>
      <c r="C693" s="80">
        <v>19.299999</v>
      </c>
      <c r="D693" s="80">
        <v>18.879999000000002</v>
      </c>
      <c r="E693" s="80">
        <v>18.879999000000002</v>
      </c>
      <c r="F693" s="79">
        <v>101030</v>
      </c>
      <c r="G693" s="79">
        <v>79450385</v>
      </c>
      <c r="H693" s="123">
        <v>1500.02320212258</v>
      </c>
      <c r="I693" s="124"/>
    </row>
    <row r="694" spans="1:9" ht="25.35" customHeight="1">
      <c r="A694" s="81">
        <v>44987</v>
      </c>
      <c r="B694" s="80">
        <v>19</v>
      </c>
      <c r="C694" s="80">
        <v>19.379999000000002</v>
      </c>
      <c r="D694" s="80">
        <v>18.639999</v>
      </c>
      <c r="E694" s="80">
        <v>19.079999999999998</v>
      </c>
      <c r="F694" s="79">
        <v>340386</v>
      </c>
      <c r="G694" s="79">
        <v>79450385</v>
      </c>
      <c r="H694" s="123">
        <v>1515.9133397384201</v>
      </c>
      <c r="I694" s="124"/>
    </row>
    <row r="695" spans="1:9" ht="25.35" customHeight="1">
      <c r="A695" s="81">
        <v>44986</v>
      </c>
      <c r="B695" s="80">
        <v>17.700001</v>
      </c>
      <c r="C695" s="80">
        <v>18.82</v>
      </c>
      <c r="D695" s="80">
        <v>17.700001</v>
      </c>
      <c r="E695" s="80">
        <v>18.799999</v>
      </c>
      <c r="F695" s="79">
        <v>216454</v>
      </c>
      <c r="G695" s="79">
        <v>79450385</v>
      </c>
      <c r="H695" s="123">
        <v>1493.6671773841699</v>
      </c>
      <c r="I695" s="124"/>
    </row>
    <row r="696" spans="1:9" ht="25.35" customHeight="1">
      <c r="A696" s="81">
        <v>44985</v>
      </c>
      <c r="B696" s="80">
        <v>17.899999999999999</v>
      </c>
      <c r="C696" s="80">
        <v>17.98</v>
      </c>
      <c r="D696" s="80">
        <v>17.420000000000002</v>
      </c>
      <c r="E696" s="80">
        <v>17.600000000000001</v>
      </c>
      <c r="F696" s="79">
        <v>329959</v>
      </c>
      <c r="G696" s="79">
        <v>79450385</v>
      </c>
      <c r="H696" s="123">
        <v>1398.3268063079199</v>
      </c>
      <c r="I696" s="124"/>
    </row>
    <row r="697" spans="1:9" ht="25.35" customHeight="1">
      <c r="A697" s="81">
        <v>44984</v>
      </c>
      <c r="B697" s="80">
        <v>17.899999999999999</v>
      </c>
      <c r="C697" s="80">
        <v>18.120000999999998</v>
      </c>
      <c r="D697" s="80">
        <v>17.84</v>
      </c>
      <c r="E697" s="80">
        <v>18</v>
      </c>
      <c r="F697" s="79">
        <v>53393</v>
      </c>
      <c r="G697" s="79">
        <v>79447101</v>
      </c>
      <c r="H697" s="123">
        <v>1430.047818</v>
      </c>
      <c r="I697" s="124"/>
    </row>
    <row r="698" spans="1:9" ht="25.35" customHeight="1">
      <c r="A698" s="81">
        <v>44981</v>
      </c>
      <c r="B698" s="80">
        <v>18.120000999999998</v>
      </c>
      <c r="C698" s="80">
        <v>18.239999999999998</v>
      </c>
      <c r="D698" s="80">
        <v>17.799999</v>
      </c>
      <c r="E698" s="80">
        <v>17.940000999999999</v>
      </c>
      <c r="F698" s="79">
        <v>47155</v>
      </c>
      <c r="G698" s="79">
        <v>79447101</v>
      </c>
      <c r="H698" s="123">
        <v>1425.28103436933</v>
      </c>
      <c r="I698" s="124"/>
    </row>
    <row r="699" spans="1:9" ht="25.35" customHeight="1">
      <c r="A699" s="81">
        <v>44980</v>
      </c>
      <c r="B699" s="80">
        <v>18.219999000000001</v>
      </c>
      <c r="C699" s="80">
        <v>18.260000000000002</v>
      </c>
      <c r="D699" s="80">
        <v>18.079999999999998</v>
      </c>
      <c r="E699" s="80">
        <v>18.219999000000001</v>
      </c>
      <c r="F699" s="79">
        <v>58083</v>
      </c>
      <c r="G699" s="79">
        <v>79447101</v>
      </c>
      <c r="H699" s="123">
        <v>1447.5261256680001</v>
      </c>
      <c r="I699" s="124"/>
    </row>
    <row r="700" spans="1:9" ht="25.35" customHeight="1">
      <c r="A700" s="81">
        <v>44979</v>
      </c>
      <c r="B700" s="80">
        <v>18.34</v>
      </c>
      <c r="C700" s="80">
        <v>18.360001</v>
      </c>
      <c r="D700" s="80">
        <v>17.620000999999998</v>
      </c>
      <c r="E700" s="80">
        <v>18.139999</v>
      </c>
      <c r="F700" s="79">
        <v>154665</v>
      </c>
      <c r="G700" s="79">
        <v>79447101</v>
      </c>
      <c r="H700" s="123">
        <v>1441.1703636493401</v>
      </c>
      <c r="I700" s="124"/>
    </row>
    <row r="701" spans="1:9" ht="25.35" customHeight="1">
      <c r="A701" s="81">
        <v>44978</v>
      </c>
      <c r="B701" s="80">
        <v>18.34</v>
      </c>
      <c r="C701" s="80">
        <v>18.68</v>
      </c>
      <c r="D701" s="80">
        <v>18.299999</v>
      </c>
      <c r="E701" s="80">
        <v>18.420000000000002</v>
      </c>
      <c r="F701" s="79">
        <v>178507</v>
      </c>
      <c r="G701" s="79">
        <v>79447101</v>
      </c>
      <c r="H701" s="123">
        <v>1463.4156064813301</v>
      </c>
      <c r="I701" s="124"/>
    </row>
    <row r="702" spans="1:9" ht="25.35" customHeight="1">
      <c r="A702" s="81">
        <v>44977</v>
      </c>
      <c r="B702" s="80">
        <v>18.66</v>
      </c>
      <c r="C702" s="80">
        <v>18.760000000000002</v>
      </c>
      <c r="D702" s="80">
        <v>18.440000999999999</v>
      </c>
      <c r="E702" s="80">
        <v>18.459999</v>
      </c>
      <c r="F702" s="79">
        <v>49853</v>
      </c>
      <c r="G702" s="79">
        <v>79447101</v>
      </c>
      <c r="H702" s="123">
        <v>1466.5934117240099</v>
      </c>
      <c r="I702" s="124"/>
    </row>
    <row r="703" spans="1:9" ht="25.35" customHeight="1">
      <c r="A703" s="81">
        <v>44974</v>
      </c>
      <c r="B703" s="80">
        <v>18.559999000000001</v>
      </c>
      <c r="C703" s="80">
        <v>18.760000000000002</v>
      </c>
      <c r="D703" s="80">
        <v>18.34</v>
      </c>
      <c r="E703" s="80">
        <v>18.68</v>
      </c>
      <c r="F703" s="79">
        <v>57166</v>
      </c>
      <c r="G703" s="79">
        <v>79447101</v>
      </c>
      <c r="H703" s="123">
        <v>1484.0718709253299</v>
      </c>
      <c r="I703" s="124"/>
    </row>
    <row r="704" spans="1:9" ht="25.35" customHeight="1">
      <c r="A704" s="81">
        <v>44973</v>
      </c>
      <c r="B704" s="80">
        <v>18.420000000000002</v>
      </c>
      <c r="C704" s="80">
        <v>18.760000000000002</v>
      </c>
      <c r="D704" s="80">
        <v>18.420000000000002</v>
      </c>
      <c r="E704" s="80">
        <v>18.66</v>
      </c>
      <c r="F704" s="79">
        <v>52126</v>
      </c>
      <c r="G704" s="79">
        <v>79447101</v>
      </c>
      <c r="H704" s="123">
        <v>1482.4828925373299</v>
      </c>
      <c r="I704" s="124"/>
    </row>
    <row r="705" spans="1:9" ht="25.35" customHeight="1">
      <c r="A705" s="81">
        <v>44972</v>
      </c>
      <c r="B705" s="80">
        <v>18.739999999999998</v>
      </c>
      <c r="C705" s="80">
        <v>18.84</v>
      </c>
      <c r="D705" s="80">
        <v>18.48</v>
      </c>
      <c r="E705" s="80">
        <v>18.66</v>
      </c>
      <c r="F705" s="79">
        <v>70019</v>
      </c>
      <c r="G705" s="79">
        <v>79447101</v>
      </c>
      <c r="H705" s="123">
        <v>1482.4828925373299</v>
      </c>
      <c r="I705" s="124"/>
    </row>
    <row r="706" spans="1:9" ht="25.35" customHeight="1">
      <c r="A706" s="81">
        <v>44971</v>
      </c>
      <c r="B706" s="80">
        <v>18.82</v>
      </c>
      <c r="C706" s="80">
        <v>19.120000999999998</v>
      </c>
      <c r="D706" s="80">
        <v>18.48</v>
      </c>
      <c r="E706" s="80">
        <v>18.84</v>
      </c>
      <c r="F706" s="79">
        <v>107444</v>
      </c>
      <c r="G706" s="79">
        <v>79447101</v>
      </c>
      <c r="H706" s="123">
        <v>1496.7833949626699</v>
      </c>
      <c r="I706" s="124"/>
    </row>
    <row r="707" spans="1:9" ht="25.35" customHeight="1">
      <c r="A707" s="81">
        <v>44970</v>
      </c>
      <c r="B707" s="80">
        <v>19.079999999999998</v>
      </c>
      <c r="C707" s="80">
        <v>19.219999000000001</v>
      </c>
      <c r="D707" s="80">
        <v>18.860001</v>
      </c>
      <c r="E707" s="80">
        <v>18.860001</v>
      </c>
      <c r="F707" s="79">
        <v>179244</v>
      </c>
      <c r="G707" s="79">
        <v>79447101</v>
      </c>
      <c r="H707" s="123">
        <v>1498.3723733506599</v>
      </c>
      <c r="I707" s="124"/>
    </row>
    <row r="708" spans="1:9" ht="25.35" customHeight="1">
      <c r="A708" s="81">
        <v>44967</v>
      </c>
      <c r="B708" s="80">
        <v>19.440000999999999</v>
      </c>
      <c r="C708" s="80">
        <v>19.799999</v>
      </c>
      <c r="D708" s="80">
        <v>18.98</v>
      </c>
      <c r="E708" s="80">
        <v>19.16</v>
      </c>
      <c r="F708" s="79">
        <v>200480</v>
      </c>
      <c r="G708" s="79">
        <v>79447101</v>
      </c>
      <c r="H708" s="123">
        <v>1522.20644303733</v>
      </c>
      <c r="I708" s="124"/>
    </row>
    <row r="709" spans="1:9" ht="25.35" customHeight="1">
      <c r="A709" s="81">
        <v>44966</v>
      </c>
      <c r="B709" s="80">
        <v>19.780000999999999</v>
      </c>
      <c r="C709" s="80">
        <v>19.899999999999999</v>
      </c>
      <c r="D709" s="80">
        <v>19.440000999999999</v>
      </c>
      <c r="E709" s="80">
        <v>19.82</v>
      </c>
      <c r="F709" s="79">
        <v>272266</v>
      </c>
      <c r="G709" s="79">
        <v>79447101</v>
      </c>
      <c r="H709" s="123">
        <v>1574.6415175746699</v>
      </c>
      <c r="I709" s="124"/>
    </row>
    <row r="710" spans="1:9" ht="25.35" customHeight="1">
      <c r="A710" s="81">
        <v>44965</v>
      </c>
      <c r="B710" s="80">
        <v>19.200001</v>
      </c>
      <c r="C710" s="80">
        <v>19.639999</v>
      </c>
      <c r="D710" s="80">
        <v>19.120000999999998</v>
      </c>
      <c r="E710" s="80">
        <v>19.620000999999998</v>
      </c>
      <c r="F710" s="79">
        <v>352493</v>
      </c>
      <c r="G710" s="79">
        <v>79447101</v>
      </c>
      <c r="H710" s="123">
        <v>1558.7521882946601</v>
      </c>
      <c r="I710" s="124"/>
    </row>
    <row r="711" spans="1:9" ht="25.35" customHeight="1">
      <c r="A711" s="81">
        <v>44964</v>
      </c>
      <c r="B711" s="80">
        <v>19.16</v>
      </c>
      <c r="C711" s="80">
        <v>19.48</v>
      </c>
      <c r="D711" s="80">
        <v>18.899999999999999</v>
      </c>
      <c r="E711" s="80">
        <v>19.139999</v>
      </c>
      <c r="F711" s="79">
        <v>73755</v>
      </c>
      <c r="G711" s="79">
        <v>79447101</v>
      </c>
      <c r="H711" s="123">
        <v>1520.61746464934</v>
      </c>
      <c r="I711" s="124"/>
    </row>
    <row r="712" spans="1:9" ht="25.35" customHeight="1">
      <c r="A712" s="81">
        <v>44963</v>
      </c>
      <c r="B712" s="80">
        <v>19.059999000000001</v>
      </c>
      <c r="C712" s="80">
        <v>19.52</v>
      </c>
      <c r="D712" s="80">
        <v>19</v>
      </c>
      <c r="E712" s="80">
        <v>19.420000000000002</v>
      </c>
      <c r="F712" s="79">
        <v>188923</v>
      </c>
      <c r="G712" s="79">
        <v>79447101</v>
      </c>
      <c r="H712" s="123">
        <v>1542.8627074813301</v>
      </c>
      <c r="I712" s="124"/>
    </row>
    <row r="713" spans="1:9" ht="25.35" customHeight="1">
      <c r="A713" s="81">
        <v>44960</v>
      </c>
      <c r="B713" s="80">
        <v>19.5</v>
      </c>
      <c r="C713" s="80">
        <v>19.5</v>
      </c>
      <c r="D713" s="80">
        <v>19.120000999999998</v>
      </c>
      <c r="E713" s="80">
        <v>19.120000999999998</v>
      </c>
      <c r="F713" s="79">
        <v>78382</v>
      </c>
      <c r="G713" s="79">
        <v>79447101</v>
      </c>
      <c r="H713" s="123">
        <v>1519.02863779466</v>
      </c>
      <c r="I713" s="124"/>
    </row>
    <row r="714" spans="1:9" ht="25.35" customHeight="1">
      <c r="A714" s="81">
        <v>44959</v>
      </c>
      <c r="B714" s="80">
        <v>19.760000000000002</v>
      </c>
      <c r="C714" s="80">
        <v>19.879999000000002</v>
      </c>
      <c r="D714" s="80">
        <v>19.559999000000001</v>
      </c>
      <c r="E714" s="80">
        <v>19.600000000000001</v>
      </c>
      <c r="F714" s="79">
        <v>77956</v>
      </c>
      <c r="G714" s="79">
        <v>79447101</v>
      </c>
      <c r="H714" s="123">
        <v>1557.1632099066601</v>
      </c>
      <c r="I714" s="124"/>
    </row>
    <row r="715" spans="1:9" ht="25.35" customHeight="1">
      <c r="A715" s="81">
        <v>44958</v>
      </c>
      <c r="B715" s="80">
        <v>19.459999</v>
      </c>
      <c r="C715" s="80">
        <v>20.25</v>
      </c>
      <c r="D715" s="80">
        <v>19.459999</v>
      </c>
      <c r="E715" s="80">
        <v>19.739999999999998</v>
      </c>
      <c r="F715" s="79">
        <v>89500</v>
      </c>
      <c r="G715" s="79">
        <v>79447101</v>
      </c>
      <c r="H715" s="123">
        <v>1568.2857555559999</v>
      </c>
      <c r="I715" s="124"/>
    </row>
    <row r="716" spans="1:9" ht="25.35" customHeight="1">
      <c r="A716" s="81">
        <v>44957</v>
      </c>
      <c r="B716" s="80">
        <v>20.25</v>
      </c>
      <c r="C716" s="80">
        <v>20.25</v>
      </c>
      <c r="D716" s="80">
        <v>19.920000000000002</v>
      </c>
      <c r="E716" s="80">
        <v>19.98</v>
      </c>
      <c r="F716" s="79">
        <v>78267</v>
      </c>
      <c r="G716" s="79">
        <v>79447101</v>
      </c>
      <c r="H716" s="123">
        <v>1587.353041612</v>
      </c>
      <c r="I716" s="124"/>
    </row>
    <row r="717" spans="1:9" ht="25.35" customHeight="1">
      <c r="A717" s="81">
        <v>44956</v>
      </c>
      <c r="B717" s="80">
        <v>20.5</v>
      </c>
      <c r="C717" s="80">
        <v>20.549999</v>
      </c>
      <c r="D717" s="80">
        <v>20.049999</v>
      </c>
      <c r="E717" s="80">
        <v>20.299999</v>
      </c>
      <c r="F717" s="79">
        <v>76019</v>
      </c>
      <c r="G717" s="79">
        <v>79441743</v>
      </c>
      <c r="H717" s="123">
        <v>1612.66732229076</v>
      </c>
      <c r="I717" s="124"/>
    </row>
    <row r="718" spans="1:9" ht="25.35" customHeight="1">
      <c r="A718" s="81">
        <v>44953</v>
      </c>
      <c r="B718" s="80">
        <v>20.350000000000001</v>
      </c>
      <c r="C718" s="80">
        <v>20.6</v>
      </c>
      <c r="D718" s="80">
        <v>20.200001</v>
      </c>
      <c r="E718" s="80">
        <v>20.6</v>
      </c>
      <c r="F718" s="79">
        <v>104835</v>
      </c>
      <c r="G718" s="79">
        <v>79441743</v>
      </c>
      <c r="H718" s="123">
        <v>1636.49993610462</v>
      </c>
      <c r="I718" s="124"/>
    </row>
    <row r="719" spans="1:9" ht="25.35" customHeight="1">
      <c r="A719" s="81">
        <v>44952</v>
      </c>
      <c r="B719" s="80">
        <v>20.399999999999999</v>
      </c>
      <c r="C719" s="80">
        <v>20.450001</v>
      </c>
      <c r="D719" s="80">
        <v>20.049999</v>
      </c>
      <c r="E719" s="80">
        <v>20.350000000000001</v>
      </c>
      <c r="F719" s="79">
        <v>129044</v>
      </c>
      <c r="G719" s="79">
        <v>79441743</v>
      </c>
      <c r="H719" s="123">
        <v>1616.6395003546199</v>
      </c>
      <c r="I719" s="124"/>
    </row>
    <row r="720" spans="1:9" ht="25.35" customHeight="1">
      <c r="A720" s="81">
        <v>44951</v>
      </c>
      <c r="B720" s="80">
        <v>20.25</v>
      </c>
      <c r="C720" s="80">
        <v>20.6</v>
      </c>
      <c r="D720" s="80">
        <v>20.25</v>
      </c>
      <c r="E720" s="80">
        <v>20.399999999999999</v>
      </c>
      <c r="F720" s="79">
        <v>81777</v>
      </c>
      <c r="G720" s="79">
        <v>79441743</v>
      </c>
      <c r="H720" s="123">
        <v>1620.6115268953799</v>
      </c>
      <c r="I720" s="124"/>
    </row>
    <row r="721" spans="1:9" ht="25.35" customHeight="1">
      <c r="A721" s="81">
        <v>44950</v>
      </c>
      <c r="B721" s="80">
        <v>20.9</v>
      </c>
      <c r="C721" s="80">
        <v>20.9</v>
      </c>
      <c r="D721" s="80">
        <v>20.25</v>
      </c>
      <c r="E721" s="80">
        <v>20.25</v>
      </c>
      <c r="F721" s="79">
        <v>170908</v>
      </c>
      <c r="G721" s="79">
        <v>79441743</v>
      </c>
      <c r="H721" s="123">
        <v>1608.69529575</v>
      </c>
      <c r="I721" s="124"/>
    </row>
    <row r="722" spans="1:9" ht="25.35" customHeight="1">
      <c r="A722" s="81">
        <v>44949</v>
      </c>
      <c r="B722" s="80">
        <v>20.450001</v>
      </c>
      <c r="C722" s="80">
        <v>20.5</v>
      </c>
      <c r="D722" s="80">
        <v>20.149999999999999</v>
      </c>
      <c r="E722" s="80">
        <v>20.399999999999999</v>
      </c>
      <c r="F722" s="79">
        <v>184281</v>
      </c>
      <c r="G722" s="79">
        <v>79441743</v>
      </c>
      <c r="H722" s="123">
        <v>1620.6115268953799</v>
      </c>
      <c r="I722" s="124"/>
    </row>
    <row r="723" spans="1:9" ht="25.35" customHeight="1">
      <c r="A723" s="81">
        <v>44946</v>
      </c>
      <c r="B723" s="80">
        <v>20.549999</v>
      </c>
      <c r="C723" s="80">
        <v>20.549999</v>
      </c>
      <c r="D723" s="80">
        <v>20.149999999999999</v>
      </c>
      <c r="E723" s="80">
        <v>20.399999999999999</v>
      </c>
      <c r="F723" s="79">
        <v>115406</v>
      </c>
      <c r="G723" s="79">
        <v>79441743</v>
      </c>
      <c r="H723" s="123">
        <v>1620.6115268953799</v>
      </c>
      <c r="I723" s="124"/>
    </row>
    <row r="724" spans="1:9" ht="25.35" customHeight="1">
      <c r="A724" s="81">
        <v>44945</v>
      </c>
      <c r="B724" s="80">
        <v>20.9</v>
      </c>
      <c r="C724" s="80">
        <v>20.9</v>
      </c>
      <c r="D724" s="80">
        <v>20.100000000000001</v>
      </c>
      <c r="E724" s="80">
        <v>20.299999</v>
      </c>
      <c r="F724" s="79">
        <v>64489</v>
      </c>
      <c r="G724" s="79">
        <v>79441743</v>
      </c>
      <c r="H724" s="123">
        <v>1612.66732229076</v>
      </c>
      <c r="I724" s="124"/>
    </row>
    <row r="725" spans="1:9" ht="25.35" customHeight="1">
      <c r="A725" s="81">
        <v>44944</v>
      </c>
      <c r="B725" s="80">
        <v>20.25</v>
      </c>
      <c r="C725" s="80">
        <v>20.549999</v>
      </c>
      <c r="D725" s="80">
        <v>20.200001</v>
      </c>
      <c r="E725" s="80">
        <v>20.399999999999999</v>
      </c>
      <c r="F725" s="79">
        <v>77481</v>
      </c>
      <c r="G725" s="79">
        <v>79441743</v>
      </c>
      <c r="H725" s="123">
        <v>1620.6115268953799</v>
      </c>
      <c r="I725" s="124"/>
    </row>
    <row r="726" spans="1:9" ht="25.35" customHeight="1">
      <c r="A726" s="81">
        <v>44943</v>
      </c>
      <c r="B726" s="80">
        <v>21.15</v>
      </c>
      <c r="C726" s="80">
        <v>21.299999</v>
      </c>
      <c r="D726" s="80">
        <v>20.350000000000001</v>
      </c>
      <c r="E726" s="80">
        <v>20.350000000000001</v>
      </c>
      <c r="F726" s="79">
        <v>100755</v>
      </c>
      <c r="G726" s="79">
        <v>79441743</v>
      </c>
      <c r="H726" s="123">
        <v>1616.6395003546199</v>
      </c>
      <c r="I726" s="124"/>
    </row>
    <row r="727" spans="1:9" ht="25.35" customHeight="1">
      <c r="A727" s="81">
        <v>44942</v>
      </c>
      <c r="B727" s="80">
        <v>21.450001</v>
      </c>
      <c r="C727" s="80">
        <v>21.5</v>
      </c>
      <c r="D727" s="80">
        <v>21</v>
      </c>
      <c r="E727" s="80">
        <v>21.1</v>
      </c>
      <c r="F727" s="79">
        <v>41517</v>
      </c>
      <c r="G727" s="79">
        <v>79441743</v>
      </c>
      <c r="H727" s="123">
        <v>1676.2208076046199</v>
      </c>
      <c r="I727" s="124"/>
    </row>
    <row r="728" spans="1:9" ht="25.35" customHeight="1">
      <c r="A728" s="81">
        <v>44939</v>
      </c>
      <c r="B728" s="80">
        <v>21.85</v>
      </c>
      <c r="C728" s="80">
        <v>21.85</v>
      </c>
      <c r="D728" s="80">
        <v>21.299999</v>
      </c>
      <c r="E728" s="80">
        <v>21.299999</v>
      </c>
      <c r="F728" s="79">
        <v>91656</v>
      </c>
      <c r="G728" s="79">
        <v>79441743</v>
      </c>
      <c r="H728" s="123">
        <v>1692.1090652907601</v>
      </c>
      <c r="I728" s="124"/>
    </row>
    <row r="729" spans="1:9" ht="25.35" customHeight="1">
      <c r="A729" s="81">
        <v>44938</v>
      </c>
      <c r="B729" s="80">
        <v>20.75</v>
      </c>
      <c r="C729" s="80">
        <v>21.9</v>
      </c>
      <c r="D729" s="80">
        <v>20.65</v>
      </c>
      <c r="E729" s="80">
        <v>21.549999</v>
      </c>
      <c r="F729" s="79">
        <v>176429</v>
      </c>
      <c r="G729" s="79">
        <v>79441743</v>
      </c>
      <c r="H729" s="123">
        <v>1711.96950104076</v>
      </c>
      <c r="I729" s="124"/>
    </row>
    <row r="730" spans="1:9" ht="25.35" customHeight="1">
      <c r="A730" s="81">
        <v>44937</v>
      </c>
      <c r="B730" s="80">
        <v>20.200001</v>
      </c>
      <c r="C730" s="80">
        <v>20.85</v>
      </c>
      <c r="D730" s="80">
        <v>19.860001</v>
      </c>
      <c r="E730" s="80">
        <v>20.65</v>
      </c>
      <c r="F730" s="79">
        <v>155046</v>
      </c>
      <c r="G730" s="79">
        <v>79441743</v>
      </c>
      <c r="H730" s="123">
        <v>1640.47196264538</v>
      </c>
      <c r="I730" s="124"/>
    </row>
    <row r="731" spans="1:9" ht="25.35" customHeight="1">
      <c r="A731" s="81">
        <v>44936</v>
      </c>
      <c r="B731" s="80">
        <v>20</v>
      </c>
      <c r="C731" s="80">
        <v>20.100000000000001</v>
      </c>
      <c r="D731" s="80">
        <v>19.760000000000002</v>
      </c>
      <c r="E731" s="80">
        <v>20.049999</v>
      </c>
      <c r="F731" s="79">
        <v>87947</v>
      </c>
      <c r="G731" s="79">
        <v>79441743</v>
      </c>
      <c r="H731" s="123">
        <v>1592.8068865407599</v>
      </c>
      <c r="I731" s="124"/>
    </row>
    <row r="732" spans="1:9" ht="25.35" customHeight="1">
      <c r="A732" s="81">
        <v>44935</v>
      </c>
      <c r="B732" s="80">
        <v>20.6</v>
      </c>
      <c r="C732" s="80">
        <v>20.700001</v>
      </c>
      <c r="D732" s="80">
        <v>19.84</v>
      </c>
      <c r="E732" s="80">
        <v>20</v>
      </c>
      <c r="F732" s="79">
        <v>179767</v>
      </c>
      <c r="G732" s="79">
        <v>79441743</v>
      </c>
      <c r="H732" s="123">
        <v>1588.8348599999999</v>
      </c>
      <c r="I732" s="124"/>
    </row>
    <row r="733" spans="1:9" ht="25.35" customHeight="1">
      <c r="A733" s="81">
        <v>44932</v>
      </c>
      <c r="B733" s="80">
        <v>21.1</v>
      </c>
      <c r="C733" s="80">
        <v>21.15</v>
      </c>
      <c r="D733" s="80">
        <v>20.549999</v>
      </c>
      <c r="E733" s="80">
        <v>20.549999</v>
      </c>
      <c r="F733" s="79">
        <v>99525</v>
      </c>
      <c r="G733" s="79">
        <v>79441743</v>
      </c>
      <c r="H733" s="123">
        <v>1632.5277580407601</v>
      </c>
      <c r="I733" s="124"/>
    </row>
    <row r="734" spans="1:9" ht="25.35" customHeight="1">
      <c r="A734" s="81">
        <v>44931</v>
      </c>
      <c r="B734" s="80">
        <v>21.450001</v>
      </c>
      <c r="C734" s="80">
        <v>21.450001</v>
      </c>
      <c r="D734" s="80">
        <v>21</v>
      </c>
      <c r="E734" s="80">
        <v>21.200001</v>
      </c>
      <c r="F734" s="79">
        <v>79791</v>
      </c>
      <c r="G734" s="79">
        <v>79441743</v>
      </c>
      <c r="H734" s="123">
        <v>1684.1650122092401</v>
      </c>
      <c r="I734" s="124"/>
    </row>
    <row r="735" spans="1:9" ht="25.35" customHeight="1">
      <c r="A735" s="81">
        <v>44930</v>
      </c>
      <c r="B735" s="80">
        <v>21.6</v>
      </c>
      <c r="C735" s="80">
        <v>21.799999</v>
      </c>
      <c r="D735" s="80">
        <v>21.299999</v>
      </c>
      <c r="E735" s="80">
        <v>21.450001</v>
      </c>
      <c r="F735" s="79">
        <v>95033</v>
      </c>
      <c r="G735" s="79">
        <v>79441743</v>
      </c>
      <c r="H735" s="123">
        <v>1704.02544795924</v>
      </c>
      <c r="I735" s="124"/>
    </row>
    <row r="736" spans="1:9" ht="25.35" customHeight="1">
      <c r="A736" s="81">
        <v>44929</v>
      </c>
      <c r="B736" s="80">
        <v>21.950001</v>
      </c>
      <c r="C736" s="80">
        <v>22.200001</v>
      </c>
      <c r="D736" s="80">
        <v>21.549999</v>
      </c>
      <c r="E736" s="80">
        <v>21.549999</v>
      </c>
      <c r="F736" s="79">
        <v>108320</v>
      </c>
      <c r="G736" s="79">
        <v>79441743</v>
      </c>
      <c r="H736" s="123">
        <v>1711.96950104076</v>
      </c>
      <c r="I736" s="124"/>
    </row>
    <row r="737" spans="1:9" ht="25.35" customHeight="1">
      <c r="A737" s="81">
        <v>44925</v>
      </c>
      <c r="B737" s="80">
        <v>22.35</v>
      </c>
      <c r="C737" s="80">
        <v>22.4</v>
      </c>
      <c r="D737" s="80">
        <v>21.85</v>
      </c>
      <c r="E737" s="80">
        <v>21.950001</v>
      </c>
      <c r="F737" s="79">
        <v>31077</v>
      </c>
      <c r="G737" s="79">
        <v>79441743</v>
      </c>
      <c r="H737" s="123">
        <v>1743.7463194592401</v>
      </c>
      <c r="I737" s="124"/>
    </row>
    <row r="738" spans="1:9" ht="25.35" customHeight="1">
      <c r="A738" s="81">
        <v>44924</v>
      </c>
      <c r="B738" s="80">
        <v>22.65</v>
      </c>
      <c r="C738" s="80">
        <v>22.65</v>
      </c>
      <c r="D738" s="80">
        <v>21.9</v>
      </c>
      <c r="E738" s="80">
        <v>22.1</v>
      </c>
      <c r="F738" s="79">
        <v>52586</v>
      </c>
      <c r="G738" s="79">
        <v>79396336</v>
      </c>
      <c r="H738" s="123">
        <v>1754.6590558872999</v>
      </c>
      <c r="I738" s="124"/>
    </row>
    <row r="739" spans="1:9" ht="25.35" customHeight="1">
      <c r="A739" s="81">
        <v>44923</v>
      </c>
      <c r="B739" s="80">
        <v>22.700001</v>
      </c>
      <c r="C739" s="80">
        <v>22.700001</v>
      </c>
      <c r="D739" s="80">
        <v>21.950001</v>
      </c>
      <c r="E739" s="80">
        <v>22</v>
      </c>
      <c r="F739" s="79">
        <v>65346</v>
      </c>
      <c r="G739" s="79">
        <v>79396336</v>
      </c>
      <c r="H739" s="123">
        <v>1746.719392</v>
      </c>
      <c r="I739" s="124"/>
    </row>
    <row r="740" spans="1:9" ht="25.35" customHeight="1">
      <c r="A740" s="81">
        <v>44918</v>
      </c>
      <c r="B740" s="80">
        <v>22.15</v>
      </c>
      <c r="C740" s="80">
        <v>22.65</v>
      </c>
      <c r="D740" s="80">
        <v>22.1</v>
      </c>
      <c r="E740" s="80">
        <v>22.200001</v>
      </c>
      <c r="F740" s="79">
        <v>33933</v>
      </c>
      <c r="G740" s="79">
        <v>79396336</v>
      </c>
      <c r="H740" s="123">
        <v>1762.5987197746001</v>
      </c>
      <c r="I740" s="124"/>
    </row>
    <row r="741" spans="1:9" ht="25.35" customHeight="1">
      <c r="A741" s="81">
        <v>44917</v>
      </c>
      <c r="B741" s="80">
        <v>22.4</v>
      </c>
      <c r="C741" s="80">
        <v>22.5</v>
      </c>
      <c r="D741" s="80">
        <v>22.15</v>
      </c>
      <c r="E741" s="80">
        <v>22.15</v>
      </c>
      <c r="F741" s="79">
        <v>48710</v>
      </c>
      <c r="G741" s="79">
        <v>79396336</v>
      </c>
      <c r="H741" s="123">
        <v>1758.6288121127</v>
      </c>
      <c r="I741" s="124"/>
    </row>
    <row r="742" spans="1:9" ht="25.35" customHeight="1">
      <c r="A742" s="81">
        <v>44916</v>
      </c>
      <c r="B742" s="80">
        <v>22.799999</v>
      </c>
      <c r="C742" s="80">
        <v>22.799999</v>
      </c>
      <c r="D742" s="80">
        <v>22.15</v>
      </c>
      <c r="E742" s="80">
        <v>22.450001</v>
      </c>
      <c r="F742" s="79">
        <v>103768</v>
      </c>
      <c r="G742" s="79">
        <v>79396336</v>
      </c>
      <c r="H742" s="123">
        <v>1782.4478037746001</v>
      </c>
      <c r="I742" s="124"/>
    </row>
    <row r="743" spans="1:9" ht="25.35" customHeight="1">
      <c r="A743" s="81">
        <v>44915</v>
      </c>
      <c r="B743" s="80">
        <v>22.549999</v>
      </c>
      <c r="C743" s="80">
        <v>22.549999</v>
      </c>
      <c r="D743" s="80">
        <v>22.200001</v>
      </c>
      <c r="E743" s="80">
        <v>22.200001</v>
      </c>
      <c r="F743" s="79">
        <v>82790</v>
      </c>
      <c r="G743" s="79">
        <v>79396336</v>
      </c>
      <c r="H743" s="123">
        <v>1762.5987197746001</v>
      </c>
      <c r="I743" s="124"/>
    </row>
    <row r="744" spans="1:9" ht="25.35" customHeight="1">
      <c r="A744" s="81">
        <v>44914</v>
      </c>
      <c r="B744" s="80">
        <v>22.799999</v>
      </c>
      <c r="C744" s="80">
        <v>22.799999</v>
      </c>
      <c r="D744" s="80">
        <v>22.35</v>
      </c>
      <c r="E744" s="80">
        <v>22.5</v>
      </c>
      <c r="F744" s="79">
        <v>62695</v>
      </c>
      <c r="G744" s="79">
        <v>79396336</v>
      </c>
      <c r="H744" s="123">
        <v>1786.4175600000001</v>
      </c>
      <c r="I744" s="124"/>
    </row>
    <row r="745" spans="1:9" ht="25.35" customHeight="1">
      <c r="A745" s="81">
        <v>44911</v>
      </c>
      <c r="B745" s="80">
        <v>22.700001</v>
      </c>
      <c r="C745" s="80">
        <v>22.950001</v>
      </c>
      <c r="D745" s="80">
        <v>22.35</v>
      </c>
      <c r="E745" s="80">
        <v>22.75</v>
      </c>
      <c r="F745" s="79">
        <v>262538</v>
      </c>
      <c r="G745" s="79">
        <v>79396336</v>
      </c>
      <c r="H745" s="123">
        <v>1806.266644</v>
      </c>
      <c r="I745" s="124"/>
    </row>
    <row r="746" spans="1:9" ht="25.35" customHeight="1">
      <c r="A746" s="81">
        <v>44910</v>
      </c>
      <c r="B746" s="80">
        <v>22.950001</v>
      </c>
      <c r="C746" s="80">
        <v>23.200001</v>
      </c>
      <c r="D746" s="80">
        <v>22.65</v>
      </c>
      <c r="E746" s="80">
        <v>22.799999</v>
      </c>
      <c r="F746" s="79">
        <v>64236</v>
      </c>
      <c r="G746" s="79">
        <v>79396336</v>
      </c>
      <c r="H746" s="123">
        <v>1810.2364002254001</v>
      </c>
      <c r="I746" s="124"/>
    </row>
    <row r="747" spans="1:9" ht="25.35" customHeight="1">
      <c r="A747" s="81">
        <v>44909</v>
      </c>
      <c r="B747" s="80">
        <v>22.15</v>
      </c>
      <c r="C747" s="80">
        <v>23</v>
      </c>
      <c r="D747" s="80">
        <v>21.950001</v>
      </c>
      <c r="E747" s="80">
        <v>22.950001</v>
      </c>
      <c r="F747" s="79">
        <v>138356</v>
      </c>
      <c r="G747" s="79">
        <v>79396336</v>
      </c>
      <c r="H747" s="123">
        <v>1822.1459717746</v>
      </c>
      <c r="I747" s="124"/>
    </row>
    <row r="748" spans="1:9" ht="25.35" customHeight="1">
      <c r="A748" s="81">
        <v>44908</v>
      </c>
      <c r="B748" s="80">
        <v>22.15</v>
      </c>
      <c r="C748" s="80">
        <v>22.15</v>
      </c>
      <c r="D748" s="80">
        <v>21.950001</v>
      </c>
      <c r="E748" s="80">
        <v>22.15</v>
      </c>
      <c r="F748" s="79">
        <v>5385</v>
      </c>
      <c r="G748" s="79">
        <v>79396336</v>
      </c>
      <c r="H748" s="123">
        <v>1758.6288121127</v>
      </c>
      <c r="I748" s="124"/>
    </row>
    <row r="749" spans="1:9" ht="25.35" customHeight="1">
      <c r="A749" s="81">
        <v>44907</v>
      </c>
      <c r="B749" s="80">
        <v>22.200001</v>
      </c>
      <c r="C749" s="80">
        <v>22.299999</v>
      </c>
      <c r="D749" s="80">
        <v>21.9</v>
      </c>
      <c r="E749" s="80">
        <v>22.299999</v>
      </c>
      <c r="F749" s="79">
        <v>82825</v>
      </c>
      <c r="G749" s="79">
        <v>79396336</v>
      </c>
      <c r="H749" s="123">
        <v>1770.5382322254</v>
      </c>
      <c r="I749" s="124"/>
    </row>
    <row r="750" spans="1:9" ht="25.35" customHeight="1">
      <c r="A750" s="81">
        <v>44904</v>
      </c>
      <c r="B750" s="80">
        <v>22.35</v>
      </c>
      <c r="C750" s="80">
        <v>22.35</v>
      </c>
      <c r="D750" s="80">
        <v>21.85</v>
      </c>
      <c r="E750" s="80">
        <v>22.299999</v>
      </c>
      <c r="F750" s="79">
        <v>113556</v>
      </c>
      <c r="G750" s="79">
        <v>79396336</v>
      </c>
      <c r="H750" s="123">
        <v>1770.5382322254</v>
      </c>
      <c r="I750" s="124"/>
    </row>
    <row r="751" spans="1:9" ht="25.35" customHeight="1">
      <c r="A751" s="81">
        <v>44903</v>
      </c>
      <c r="B751" s="80">
        <v>22.799999</v>
      </c>
      <c r="C751" s="80">
        <v>22.9</v>
      </c>
      <c r="D751" s="80">
        <v>22</v>
      </c>
      <c r="E751" s="80">
        <v>22.200001</v>
      </c>
      <c r="F751" s="79">
        <v>198994</v>
      </c>
      <c r="G751" s="79">
        <v>79396336</v>
      </c>
      <c r="H751" s="123">
        <v>1762.5987197746001</v>
      </c>
      <c r="I751" s="124"/>
    </row>
    <row r="752" spans="1:9" ht="25.35" customHeight="1">
      <c r="A752" s="81">
        <v>44902</v>
      </c>
      <c r="B752" s="80">
        <v>23.25</v>
      </c>
      <c r="C752" s="80">
        <v>23.450001</v>
      </c>
      <c r="D752" s="80">
        <v>22.799999</v>
      </c>
      <c r="E752" s="80">
        <v>22.950001</v>
      </c>
      <c r="F752" s="79">
        <v>270003</v>
      </c>
      <c r="G752" s="79">
        <v>79396336</v>
      </c>
      <c r="H752" s="123">
        <v>1822.1459717746</v>
      </c>
      <c r="I752" s="124"/>
    </row>
    <row r="753" spans="1:9" ht="25.35" customHeight="1">
      <c r="A753" s="81">
        <v>44901</v>
      </c>
      <c r="B753" s="80">
        <v>24.25</v>
      </c>
      <c r="C753" s="80">
        <v>24.5</v>
      </c>
      <c r="D753" s="80">
        <v>23.049999</v>
      </c>
      <c r="E753" s="80">
        <v>23.450001</v>
      </c>
      <c r="F753" s="79">
        <v>4339206</v>
      </c>
      <c r="G753" s="79">
        <v>79396336</v>
      </c>
      <c r="H753" s="123">
        <v>1861.8441397746001</v>
      </c>
      <c r="I753" s="124"/>
    </row>
    <row r="754" spans="1:9" ht="25.35" customHeight="1">
      <c r="A754" s="81">
        <v>44900</v>
      </c>
      <c r="B754" s="80">
        <v>23.75</v>
      </c>
      <c r="C754" s="80">
        <v>24.35</v>
      </c>
      <c r="D754" s="80">
        <v>23.75</v>
      </c>
      <c r="E754" s="80">
        <v>24.35</v>
      </c>
      <c r="F754" s="79">
        <v>68496</v>
      </c>
      <c r="G754" s="79">
        <v>79396336</v>
      </c>
      <c r="H754" s="123">
        <v>1933.3008118872999</v>
      </c>
      <c r="I754" s="124"/>
    </row>
    <row r="755" spans="1:9" ht="25.35" customHeight="1">
      <c r="A755" s="81">
        <v>44897</v>
      </c>
      <c r="B755" s="80">
        <v>24.85</v>
      </c>
      <c r="C755" s="80">
        <v>24.85</v>
      </c>
      <c r="D755" s="80">
        <v>24</v>
      </c>
      <c r="E755" s="80">
        <v>24.1</v>
      </c>
      <c r="F755" s="79">
        <v>151445</v>
      </c>
      <c r="G755" s="79">
        <v>79396336</v>
      </c>
      <c r="H755" s="123">
        <v>1913.4517278873</v>
      </c>
      <c r="I755" s="124"/>
    </row>
    <row r="756" spans="1:9" ht="25.35" customHeight="1">
      <c r="A756" s="81">
        <v>44896</v>
      </c>
      <c r="B756" s="80">
        <v>24.450001</v>
      </c>
      <c r="C756" s="80">
        <v>25.049999</v>
      </c>
      <c r="D756" s="80">
        <v>24.4</v>
      </c>
      <c r="E756" s="80">
        <v>25</v>
      </c>
      <c r="F756" s="79">
        <v>101229</v>
      </c>
      <c r="G756" s="79">
        <v>79396336</v>
      </c>
      <c r="H756" s="123">
        <v>1984.9084</v>
      </c>
      <c r="I756" s="124"/>
    </row>
    <row r="757" spans="1:9" ht="25.35" customHeight="1">
      <c r="A757" s="81">
        <v>44895</v>
      </c>
      <c r="B757" s="80">
        <v>24.4</v>
      </c>
      <c r="C757" s="80">
        <v>25.299999</v>
      </c>
      <c r="D757" s="80">
        <v>24.4</v>
      </c>
      <c r="E757" s="80">
        <v>24.85</v>
      </c>
      <c r="F757" s="79">
        <v>192979</v>
      </c>
      <c r="G757" s="79">
        <v>79396336</v>
      </c>
      <c r="H757" s="123">
        <v>1972.9989798873</v>
      </c>
      <c r="I757" s="124"/>
    </row>
    <row r="758" spans="1:9" ht="25.35" customHeight="1">
      <c r="A758" s="81">
        <v>44894</v>
      </c>
      <c r="B758" s="80">
        <v>24.950001</v>
      </c>
      <c r="C758" s="80">
        <v>25.049999</v>
      </c>
      <c r="D758" s="80">
        <v>24.75</v>
      </c>
      <c r="E758" s="80">
        <v>24.85</v>
      </c>
      <c r="F758" s="79">
        <v>129847</v>
      </c>
      <c r="G758" s="79">
        <v>79344444</v>
      </c>
      <c r="H758" s="123">
        <v>1971.7094636674999</v>
      </c>
      <c r="I758" s="124"/>
    </row>
    <row r="759" spans="1:9" ht="25.35" customHeight="1">
      <c r="A759" s="81">
        <v>44893</v>
      </c>
      <c r="B759" s="80">
        <v>24.25</v>
      </c>
      <c r="C759" s="80">
        <v>25.049999</v>
      </c>
      <c r="D759" s="80">
        <v>24</v>
      </c>
      <c r="E759" s="80">
        <v>24.9</v>
      </c>
      <c r="F759" s="79">
        <v>116031</v>
      </c>
      <c r="G759" s="79">
        <v>79344444</v>
      </c>
      <c r="H759" s="123">
        <v>1975.6766253325</v>
      </c>
      <c r="I759" s="124"/>
    </row>
    <row r="760" spans="1:9" ht="25.35" customHeight="1">
      <c r="A760" s="81">
        <v>44890</v>
      </c>
      <c r="B760" s="80">
        <v>24.799999</v>
      </c>
      <c r="C760" s="80">
        <v>25.25</v>
      </c>
      <c r="D760" s="80">
        <v>24.5</v>
      </c>
      <c r="E760" s="80">
        <v>24.9</v>
      </c>
      <c r="F760" s="79">
        <v>162226</v>
      </c>
      <c r="G760" s="79">
        <v>79344444</v>
      </c>
      <c r="H760" s="123">
        <v>1975.6766253325</v>
      </c>
      <c r="I760" s="124"/>
    </row>
    <row r="761" spans="1:9" ht="25.35" customHeight="1">
      <c r="A761" s="81">
        <v>44889</v>
      </c>
      <c r="B761" s="80">
        <v>24.5</v>
      </c>
      <c r="C761" s="80">
        <v>24.700001</v>
      </c>
      <c r="D761" s="80">
        <v>23.950001</v>
      </c>
      <c r="E761" s="80">
        <v>24.700001</v>
      </c>
      <c r="F761" s="79">
        <v>265410</v>
      </c>
      <c r="G761" s="79">
        <v>79344444</v>
      </c>
      <c r="H761" s="123">
        <v>1959.80782733501</v>
      </c>
      <c r="I761" s="124"/>
    </row>
    <row r="762" spans="1:9" ht="25.35" customHeight="1">
      <c r="A762" s="81">
        <v>44888</v>
      </c>
      <c r="B762" s="80">
        <v>24</v>
      </c>
      <c r="C762" s="80">
        <v>24.200001</v>
      </c>
      <c r="D762" s="80">
        <v>23.049999</v>
      </c>
      <c r="E762" s="80">
        <v>24</v>
      </c>
      <c r="F762" s="79">
        <v>211023</v>
      </c>
      <c r="G762" s="79">
        <v>79344444</v>
      </c>
      <c r="H762" s="123">
        <v>1904.266656</v>
      </c>
      <c r="I762" s="124"/>
    </row>
    <row r="763" spans="1:9" ht="25.35" customHeight="1">
      <c r="A763" s="81">
        <v>44887</v>
      </c>
      <c r="B763" s="80">
        <v>24.4</v>
      </c>
      <c r="C763" s="80">
        <v>24.700001</v>
      </c>
      <c r="D763" s="80">
        <v>23</v>
      </c>
      <c r="E763" s="80">
        <v>23.450001</v>
      </c>
      <c r="F763" s="79">
        <v>248969</v>
      </c>
      <c r="G763" s="79">
        <v>79344444</v>
      </c>
      <c r="H763" s="123">
        <v>1860.62727233501</v>
      </c>
      <c r="I763" s="124"/>
    </row>
    <row r="764" spans="1:9" ht="25.35" customHeight="1">
      <c r="A764" s="81">
        <v>44886</v>
      </c>
      <c r="B764" s="80">
        <v>22.799999</v>
      </c>
      <c r="C764" s="80">
        <v>23.35</v>
      </c>
      <c r="D764" s="80">
        <v>22.65</v>
      </c>
      <c r="E764" s="80">
        <v>23.35</v>
      </c>
      <c r="F764" s="79">
        <v>109887</v>
      </c>
      <c r="G764" s="79">
        <v>79344444</v>
      </c>
      <c r="H764" s="123">
        <v>1852.6927976674999</v>
      </c>
      <c r="I764" s="124"/>
    </row>
    <row r="765" spans="1:9" ht="25.35" customHeight="1">
      <c r="A765" s="81">
        <v>44883</v>
      </c>
      <c r="B765" s="80">
        <v>22.25</v>
      </c>
      <c r="C765" s="80">
        <v>23</v>
      </c>
      <c r="D765" s="80">
        <v>22.25</v>
      </c>
      <c r="E765" s="80">
        <v>22.799999</v>
      </c>
      <c r="F765" s="79">
        <v>156007</v>
      </c>
      <c r="G765" s="79">
        <v>79344444</v>
      </c>
      <c r="H765" s="123">
        <v>1809.0532626649899</v>
      </c>
      <c r="I765" s="124"/>
    </row>
    <row r="766" spans="1:9" ht="25.35" customHeight="1">
      <c r="A766" s="81">
        <v>44882</v>
      </c>
      <c r="B766" s="80">
        <v>22.549999</v>
      </c>
      <c r="C766" s="80">
        <v>22.85</v>
      </c>
      <c r="D766" s="80">
        <v>22.299999</v>
      </c>
      <c r="E766" s="80">
        <v>22.85</v>
      </c>
      <c r="F766" s="79">
        <v>57910</v>
      </c>
      <c r="G766" s="79">
        <v>79344444</v>
      </c>
      <c r="H766" s="123">
        <v>1813.0205756675</v>
      </c>
      <c r="I766" s="124"/>
    </row>
    <row r="767" spans="1:9" ht="25.35" customHeight="1">
      <c r="A767" s="81">
        <v>44881</v>
      </c>
      <c r="B767" s="80">
        <v>22.299999</v>
      </c>
      <c r="C767" s="80">
        <v>22.9</v>
      </c>
      <c r="D767" s="80">
        <v>22.25</v>
      </c>
      <c r="E767" s="80">
        <v>22.65</v>
      </c>
      <c r="F767" s="79">
        <v>42337</v>
      </c>
      <c r="G767" s="79">
        <v>79344444</v>
      </c>
      <c r="H767" s="123">
        <v>1797.1516263325</v>
      </c>
      <c r="I767" s="124"/>
    </row>
    <row r="768" spans="1:9" ht="25.35" customHeight="1">
      <c r="A768" s="81">
        <v>44880</v>
      </c>
      <c r="B768" s="80">
        <v>22.450001</v>
      </c>
      <c r="C768" s="80">
        <v>22.799999</v>
      </c>
      <c r="D768" s="80">
        <v>22.35</v>
      </c>
      <c r="E768" s="80">
        <v>22.75</v>
      </c>
      <c r="F768" s="79">
        <v>71900</v>
      </c>
      <c r="G768" s="79">
        <v>79344444</v>
      </c>
      <c r="H768" s="123">
        <v>1805.0861010000001</v>
      </c>
      <c r="I768" s="124"/>
    </row>
    <row r="769" spans="1:9" ht="25.35" customHeight="1">
      <c r="A769" s="81">
        <v>44879</v>
      </c>
      <c r="B769" s="80">
        <v>22.6</v>
      </c>
      <c r="C769" s="80">
        <v>22.75</v>
      </c>
      <c r="D769" s="80">
        <v>22.4</v>
      </c>
      <c r="E769" s="80">
        <v>22.65</v>
      </c>
      <c r="F769" s="79">
        <v>61119</v>
      </c>
      <c r="G769" s="79">
        <v>79344444</v>
      </c>
      <c r="H769" s="123">
        <v>1797.1516263325</v>
      </c>
      <c r="I769" s="124"/>
    </row>
    <row r="770" spans="1:9" ht="25.35" customHeight="1">
      <c r="A770" s="81">
        <v>44876</v>
      </c>
      <c r="B770" s="80">
        <v>23.200001</v>
      </c>
      <c r="C770" s="80">
        <v>23.25</v>
      </c>
      <c r="D770" s="80">
        <v>22.450001</v>
      </c>
      <c r="E770" s="80">
        <v>22.450001</v>
      </c>
      <c r="F770" s="79">
        <v>346971</v>
      </c>
      <c r="G770" s="79">
        <v>79344444</v>
      </c>
      <c r="H770" s="123">
        <v>1781.28282833501</v>
      </c>
      <c r="I770" s="124"/>
    </row>
    <row r="771" spans="1:9" ht="25.35" customHeight="1">
      <c r="A771" s="81">
        <v>44875</v>
      </c>
      <c r="B771" s="80">
        <v>22.75</v>
      </c>
      <c r="C771" s="80">
        <v>23.200001</v>
      </c>
      <c r="D771" s="80">
        <v>22.35</v>
      </c>
      <c r="E771" s="80">
        <v>23.15</v>
      </c>
      <c r="F771" s="79">
        <v>77301</v>
      </c>
      <c r="G771" s="79">
        <v>79344444</v>
      </c>
      <c r="H771" s="123">
        <v>1836.8238483324999</v>
      </c>
      <c r="I771" s="124"/>
    </row>
    <row r="772" spans="1:9" ht="25.35" customHeight="1">
      <c r="A772" s="81">
        <v>44874</v>
      </c>
      <c r="B772" s="80">
        <v>21.9</v>
      </c>
      <c r="C772" s="80">
        <v>22.450001</v>
      </c>
      <c r="D772" s="80">
        <v>21.549999</v>
      </c>
      <c r="E772" s="80">
        <v>22.450001</v>
      </c>
      <c r="F772" s="79">
        <v>68298</v>
      </c>
      <c r="G772" s="79">
        <v>79344444</v>
      </c>
      <c r="H772" s="123">
        <v>1781.28282833501</v>
      </c>
      <c r="I772" s="124"/>
    </row>
    <row r="773" spans="1:9" ht="25.35" customHeight="1">
      <c r="A773" s="81">
        <v>44873</v>
      </c>
      <c r="B773" s="80">
        <v>22</v>
      </c>
      <c r="C773" s="80">
        <v>22.049999</v>
      </c>
      <c r="D773" s="80">
        <v>21.549999</v>
      </c>
      <c r="E773" s="80">
        <v>21.75</v>
      </c>
      <c r="F773" s="79">
        <v>61776</v>
      </c>
      <c r="G773" s="79">
        <v>79344444</v>
      </c>
      <c r="H773" s="123">
        <v>1725.741657</v>
      </c>
      <c r="I773" s="124"/>
    </row>
    <row r="774" spans="1:9" ht="25.35" customHeight="1">
      <c r="A774" s="81">
        <v>44872</v>
      </c>
      <c r="B774" s="80">
        <v>21.85</v>
      </c>
      <c r="C774" s="80">
        <v>22.35</v>
      </c>
      <c r="D774" s="80">
        <v>21.85</v>
      </c>
      <c r="E774" s="80">
        <v>21.85</v>
      </c>
      <c r="F774" s="79">
        <v>57503</v>
      </c>
      <c r="G774" s="79">
        <v>79344444</v>
      </c>
      <c r="H774" s="123">
        <v>1733.6761316674999</v>
      </c>
      <c r="I774" s="124"/>
    </row>
    <row r="775" spans="1:9" ht="25.35" customHeight="1">
      <c r="A775" s="81">
        <v>44869</v>
      </c>
      <c r="B775" s="80">
        <v>21.950001</v>
      </c>
      <c r="C775" s="80">
        <v>22.25</v>
      </c>
      <c r="D775" s="80">
        <v>21.75</v>
      </c>
      <c r="E775" s="80">
        <v>21.950001</v>
      </c>
      <c r="F775" s="79">
        <v>97084</v>
      </c>
      <c r="G775" s="79">
        <v>79344444</v>
      </c>
      <c r="H775" s="123">
        <v>1741.6106063350101</v>
      </c>
      <c r="I775" s="124"/>
    </row>
    <row r="776" spans="1:9" ht="25.35" customHeight="1">
      <c r="A776" s="81">
        <v>44868</v>
      </c>
      <c r="B776" s="80">
        <v>21.950001</v>
      </c>
      <c r="C776" s="80">
        <v>22.200001</v>
      </c>
      <c r="D776" s="80">
        <v>21.6</v>
      </c>
      <c r="E776" s="80">
        <v>21.700001</v>
      </c>
      <c r="F776" s="79">
        <v>99609</v>
      </c>
      <c r="G776" s="79">
        <v>79344444</v>
      </c>
      <c r="H776" s="123">
        <v>1721.77449533501</v>
      </c>
      <c r="I776" s="124"/>
    </row>
    <row r="777" spans="1:9" ht="25.35" customHeight="1">
      <c r="A777" s="81">
        <v>44867</v>
      </c>
      <c r="B777" s="80">
        <v>21.950001</v>
      </c>
      <c r="C777" s="80">
        <v>22.15</v>
      </c>
      <c r="D777" s="80">
        <v>21.549999</v>
      </c>
      <c r="E777" s="80">
        <v>21.950001</v>
      </c>
      <c r="F777" s="79">
        <v>176515</v>
      </c>
      <c r="G777" s="79">
        <v>79344444</v>
      </c>
      <c r="H777" s="123">
        <v>1741.6106063350101</v>
      </c>
      <c r="I777" s="124"/>
    </row>
    <row r="778" spans="1:9" ht="25.35" customHeight="1">
      <c r="A778" s="81">
        <v>44866</v>
      </c>
      <c r="B778" s="80">
        <v>21.549999</v>
      </c>
      <c r="C778" s="80">
        <v>22</v>
      </c>
      <c r="D778" s="80">
        <v>21.25</v>
      </c>
      <c r="E778" s="80">
        <v>21.6</v>
      </c>
      <c r="F778" s="79">
        <v>320324</v>
      </c>
      <c r="G778" s="79">
        <v>79344444</v>
      </c>
      <c r="H778" s="123">
        <v>1713.8400206675001</v>
      </c>
      <c r="I778" s="124"/>
    </row>
    <row r="779" spans="1:9" ht="25.35" customHeight="1">
      <c r="A779" s="81">
        <v>44865</v>
      </c>
      <c r="B779" s="80">
        <v>21.049999</v>
      </c>
      <c r="C779" s="80">
        <v>21.25</v>
      </c>
      <c r="D779" s="80">
        <v>21</v>
      </c>
      <c r="E779" s="80">
        <v>21.25</v>
      </c>
      <c r="F779" s="79">
        <v>140689</v>
      </c>
      <c r="G779" s="79">
        <v>79344444</v>
      </c>
      <c r="H779" s="123">
        <v>1686.0694350000001</v>
      </c>
      <c r="I779" s="124"/>
    </row>
    <row r="780" spans="1:9" ht="25.35" customHeight="1">
      <c r="A780" s="81">
        <v>44862</v>
      </c>
      <c r="B780" s="80">
        <v>20.799999</v>
      </c>
      <c r="C780" s="80">
        <v>21.25</v>
      </c>
      <c r="D780" s="80">
        <v>20.200001</v>
      </c>
      <c r="E780" s="80">
        <v>21.200001</v>
      </c>
      <c r="F780" s="79">
        <v>79357</v>
      </c>
      <c r="G780" s="79">
        <v>79341678</v>
      </c>
      <c r="H780" s="123">
        <v>1682.0436341329</v>
      </c>
      <c r="I780" s="124"/>
    </row>
    <row r="781" spans="1:9" ht="25.35" customHeight="1">
      <c r="A781" s="81">
        <v>44861</v>
      </c>
      <c r="B781" s="80">
        <v>20.799999</v>
      </c>
      <c r="C781" s="80">
        <v>20.799999</v>
      </c>
      <c r="D781" s="80">
        <v>20.25</v>
      </c>
      <c r="E781" s="80">
        <v>20.5</v>
      </c>
      <c r="F781" s="79">
        <v>112027</v>
      </c>
      <c r="G781" s="79">
        <v>79341678</v>
      </c>
      <c r="H781" s="123">
        <v>1626.5043989999999</v>
      </c>
      <c r="I781" s="124"/>
    </row>
    <row r="782" spans="1:9" ht="25.35" customHeight="1">
      <c r="A782" s="81">
        <v>44860</v>
      </c>
      <c r="B782" s="80">
        <v>20.5</v>
      </c>
      <c r="C782" s="80">
        <v>20.9</v>
      </c>
      <c r="D782" s="80">
        <v>20.200001</v>
      </c>
      <c r="E782" s="80">
        <v>20.65</v>
      </c>
      <c r="F782" s="79">
        <v>290406</v>
      </c>
      <c r="G782" s="79">
        <v>79341678</v>
      </c>
      <c r="H782" s="123">
        <v>1638.40562043355</v>
      </c>
      <c r="I782" s="124"/>
    </row>
    <row r="783" spans="1:9" ht="25.35" customHeight="1">
      <c r="A783" s="81">
        <v>44859</v>
      </c>
      <c r="B783" s="80">
        <v>19.799999</v>
      </c>
      <c r="C783" s="80">
        <v>20.350000000000001</v>
      </c>
      <c r="D783" s="80">
        <v>19.68</v>
      </c>
      <c r="E783" s="80">
        <v>20.350000000000001</v>
      </c>
      <c r="F783" s="79">
        <v>142903</v>
      </c>
      <c r="G783" s="79">
        <v>79341678</v>
      </c>
      <c r="H783" s="123">
        <v>1614.6031775664501</v>
      </c>
      <c r="I783" s="124"/>
    </row>
    <row r="784" spans="1:9" ht="25.35" customHeight="1">
      <c r="A784" s="81">
        <v>44855</v>
      </c>
      <c r="B784" s="80">
        <v>19.379999000000002</v>
      </c>
      <c r="C784" s="80">
        <v>19.799999</v>
      </c>
      <c r="D784" s="80">
        <v>19.34</v>
      </c>
      <c r="E784" s="80">
        <v>19.760000000000002</v>
      </c>
      <c r="F784" s="79">
        <v>99272</v>
      </c>
      <c r="G784" s="79">
        <v>79341678</v>
      </c>
      <c r="H784" s="123">
        <v>1567.79157543987</v>
      </c>
      <c r="I784" s="124"/>
    </row>
    <row r="785" spans="1:9" ht="25.35" customHeight="1">
      <c r="A785" s="81">
        <v>44854</v>
      </c>
      <c r="B785" s="80">
        <v>20.200001</v>
      </c>
      <c r="C785" s="80">
        <v>20.200001</v>
      </c>
      <c r="D785" s="80">
        <v>19.739999999999998</v>
      </c>
      <c r="E785" s="80">
        <v>19.860001</v>
      </c>
      <c r="F785" s="79">
        <v>233014</v>
      </c>
      <c r="G785" s="79">
        <v>79341678</v>
      </c>
      <c r="H785" s="123">
        <v>1575.7257735063199</v>
      </c>
      <c r="I785" s="124"/>
    </row>
    <row r="786" spans="1:9" ht="25.35" customHeight="1">
      <c r="A786" s="81">
        <v>44853</v>
      </c>
      <c r="B786" s="80">
        <v>20.950001</v>
      </c>
      <c r="C786" s="80">
        <v>20.950001</v>
      </c>
      <c r="D786" s="80">
        <v>20.049999</v>
      </c>
      <c r="E786" s="80">
        <v>20.25</v>
      </c>
      <c r="F786" s="79">
        <v>123260</v>
      </c>
      <c r="G786" s="79">
        <v>79341678</v>
      </c>
      <c r="H786" s="123">
        <v>1606.6689795</v>
      </c>
      <c r="I786" s="124"/>
    </row>
    <row r="787" spans="1:9" ht="25.35" customHeight="1">
      <c r="A787" s="81">
        <v>44852</v>
      </c>
      <c r="B787" s="80">
        <v>21.1</v>
      </c>
      <c r="C787" s="80">
        <v>21.1</v>
      </c>
      <c r="D787" s="80">
        <v>20.450001</v>
      </c>
      <c r="E787" s="80">
        <v>20.5</v>
      </c>
      <c r="F787" s="79">
        <v>168974</v>
      </c>
      <c r="G787" s="79">
        <v>79341678</v>
      </c>
      <c r="H787" s="123">
        <v>1626.5043989999999</v>
      </c>
      <c r="I787" s="124"/>
    </row>
    <row r="788" spans="1:9" ht="25.35" customHeight="1">
      <c r="A788" s="81">
        <v>44851</v>
      </c>
      <c r="B788" s="80">
        <v>20.950001</v>
      </c>
      <c r="C788" s="80">
        <v>21.299999</v>
      </c>
      <c r="D788" s="80">
        <v>20.950001</v>
      </c>
      <c r="E788" s="80">
        <v>21</v>
      </c>
      <c r="F788" s="79">
        <v>149555</v>
      </c>
      <c r="G788" s="79">
        <v>79341678</v>
      </c>
      <c r="H788" s="123">
        <v>1666.175238</v>
      </c>
      <c r="I788" s="124"/>
    </row>
    <row r="789" spans="1:9" ht="25.35" customHeight="1">
      <c r="A789" s="81">
        <v>44848</v>
      </c>
      <c r="B789" s="80">
        <v>21.15</v>
      </c>
      <c r="C789" s="80">
        <v>21.299999</v>
      </c>
      <c r="D789" s="80">
        <v>20.75</v>
      </c>
      <c r="E789" s="80">
        <v>20.950001</v>
      </c>
      <c r="F789" s="79">
        <v>113289</v>
      </c>
      <c r="G789" s="79">
        <v>79341678</v>
      </c>
      <c r="H789" s="123">
        <v>1662.2082146329001</v>
      </c>
      <c r="I789" s="124"/>
    </row>
    <row r="790" spans="1:9" ht="25.35" customHeight="1">
      <c r="A790" s="81">
        <v>44847</v>
      </c>
      <c r="B790" s="80">
        <v>21.299999</v>
      </c>
      <c r="C790" s="80">
        <v>21.299999</v>
      </c>
      <c r="D790" s="80">
        <v>20.299999</v>
      </c>
      <c r="E790" s="80">
        <v>20.950001</v>
      </c>
      <c r="F790" s="79">
        <v>77809</v>
      </c>
      <c r="G790" s="79">
        <v>79341678</v>
      </c>
      <c r="H790" s="123">
        <v>1662.2082146329001</v>
      </c>
      <c r="I790" s="124"/>
    </row>
    <row r="791" spans="1:9" ht="25.35" customHeight="1">
      <c r="A791" s="81">
        <v>44846</v>
      </c>
      <c r="B791" s="80">
        <v>20.75</v>
      </c>
      <c r="C791" s="80">
        <v>21.1</v>
      </c>
      <c r="D791" s="80">
        <v>20.200001</v>
      </c>
      <c r="E791" s="80">
        <v>20.85</v>
      </c>
      <c r="F791" s="79">
        <v>496384</v>
      </c>
      <c r="G791" s="79">
        <v>79341678</v>
      </c>
      <c r="H791" s="123">
        <v>1654.27401656645</v>
      </c>
      <c r="I791" s="124"/>
    </row>
    <row r="792" spans="1:9" ht="25.35" customHeight="1">
      <c r="A792" s="81">
        <v>44845</v>
      </c>
      <c r="B792" s="80">
        <v>21.450001</v>
      </c>
      <c r="C792" s="80">
        <v>21.5</v>
      </c>
      <c r="D792" s="80">
        <v>21.1</v>
      </c>
      <c r="E792" s="80">
        <v>21.15</v>
      </c>
      <c r="F792" s="79">
        <v>249014</v>
      </c>
      <c r="G792" s="79">
        <v>79341678</v>
      </c>
      <c r="H792" s="123">
        <v>1678.0764594335501</v>
      </c>
      <c r="I792" s="124"/>
    </row>
    <row r="793" spans="1:9" ht="25.35" customHeight="1">
      <c r="A793" s="81">
        <v>44844</v>
      </c>
      <c r="B793" s="80">
        <v>22.1</v>
      </c>
      <c r="C793" s="80">
        <v>22.1</v>
      </c>
      <c r="D793" s="80">
        <v>21.1</v>
      </c>
      <c r="E793" s="80">
        <v>21.549999</v>
      </c>
      <c r="F793" s="79">
        <v>103188</v>
      </c>
      <c r="G793" s="79">
        <v>79341678</v>
      </c>
      <c r="H793" s="123">
        <v>1709.8131003671001</v>
      </c>
      <c r="I793" s="124"/>
    </row>
    <row r="794" spans="1:9" ht="25.35" customHeight="1">
      <c r="A794" s="81">
        <v>44841</v>
      </c>
      <c r="B794" s="80">
        <v>23</v>
      </c>
      <c r="C794" s="80">
        <v>23</v>
      </c>
      <c r="D794" s="80">
        <v>22.299999</v>
      </c>
      <c r="E794" s="80">
        <v>22.299999</v>
      </c>
      <c r="F794" s="79">
        <v>409530</v>
      </c>
      <c r="G794" s="79">
        <v>79341678</v>
      </c>
      <c r="H794" s="123">
        <v>1769.3193588670999</v>
      </c>
      <c r="I794" s="124"/>
    </row>
    <row r="795" spans="1:9" ht="25.35" customHeight="1">
      <c r="A795" s="81">
        <v>44840</v>
      </c>
      <c r="B795" s="80">
        <v>22.85</v>
      </c>
      <c r="C795" s="80">
        <v>22.85</v>
      </c>
      <c r="D795" s="80">
        <v>22.25</v>
      </c>
      <c r="E795" s="80">
        <v>22.549999</v>
      </c>
      <c r="F795" s="79">
        <v>210585</v>
      </c>
      <c r="G795" s="79">
        <v>79341678</v>
      </c>
      <c r="H795" s="123">
        <v>1789.1547783671001</v>
      </c>
      <c r="I795" s="124"/>
    </row>
    <row r="796" spans="1:9" ht="25.35" customHeight="1">
      <c r="A796" s="81">
        <v>44839</v>
      </c>
      <c r="B796" s="80">
        <v>22.9</v>
      </c>
      <c r="C796" s="80">
        <v>22.9</v>
      </c>
      <c r="D796" s="80">
        <v>22.25</v>
      </c>
      <c r="E796" s="80">
        <v>22.299999</v>
      </c>
      <c r="F796" s="79">
        <v>248518</v>
      </c>
      <c r="G796" s="79">
        <v>79341678</v>
      </c>
      <c r="H796" s="123">
        <v>1769.3193588670999</v>
      </c>
      <c r="I796" s="124"/>
    </row>
    <row r="797" spans="1:9" ht="25.35" customHeight="1">
      <c r="A797" s="81">
        <v>44838</v>
      </c>
      <c r="B797" s="80">
        <v>21.799999</v>
      </c>
      <c r="C797" s="80">
        <v>22.75</v>
      </c>
      <c r="D797" s="80">
        <v>21.700001</v>
      </c>
      <c r="E797" s="80">
        <v>22.6</v>
      </c>
      <c r="F797" s="79">
        <v>489919</v>
      </c>
      <c r="G797" s="79">
        <v>79341678</v>
      </c>
      <c r="H797" s="123">
        <v>1793.12195306645</v>
      </c>
      <c r="I797" s="124"/>
    </row>
    <row r="798" spans="1:9" ht="25.35" customHeight="1">
      <c r="A798" s="81">
        <v>44837</v>
      </c>
      <c r="B798" s="80">
        <v>21.049999</v>
      </c>
      <c r="C798" s="80">
        <v>21.450001</v>
      </c>
      <c r="D798" s="80">
        <v>19.920000000000002</v>
      </c>
      <c r="E798" s="80">
        <v>21.4</v>
      </c>
      <c r="F798" s="79">
        <v>576769</v>
      </c>
      <c r="G798" s="79">
        <v>79341678</v>
      </c>
      <c r="H798" s="123">
        <v>1697.91187893355</v>
      </c>
      <c r="I798" s="124"/>
    </row>
    <row r="799" spans="1:9" ht="25.35" customHeight="1">
      <c r="A799" s="81">
        <v>44834</v>
      </c>
      <c r="B799" s="80">
        <v>16.48</v>
      </c>
      <c r="C799" s="80">
        <v>17.260000000000002</v>
      </c>
      <c r="D799" s="80">
        <v>16.48</v>
      </c>
      <c r="E799" s="80">
        <v>17.260000000000002</v>
      </c>
      <c r="F799" s="79">
        <v>159644</v>
      </c>
      <c r="G799" s="79">
        <v>79341678</v>
      </c>
      <c r="H799" s="123">
        <v>1369.4373804398699</v>
      </c>
      <c r="I799" s="124"/>
    </row>
    <row r="800" spans="1:9" ht="25.35" customHeight="1">
      <c r="A800" s="81">
        <v>44833</v>
      </c>
      <c r="B800" s="80">
        <v>17.219999000000001</v>
      </c>
      <c r="C800" s="80">
        <v>17.219999000000001</v>
      </c>
      <c r="D800" s="80">
        <v>16.5</v>
      </c>
      <c r="E800" s="80">
        <v>16.860001</v>
      </c>
      <c r="F800" s="79">
        <v>392823</v>
      </c>
      <c r="G800" s="79">
        <v>79325624</v>
      </c>
      <c r="H800" s="123">
        <v>1337.4300690565201</v>
      </c>
      <c r="I800" s="124"/>
    </row>
    <row r="801" spans="1:9" ht="25.35" customHeight="1">
      <c r="A801" s="81">
        <v>44832</v>
      </c>
      <c r="B801" s="80">
        <v>16.879999000000002</v>
      </c>
      <c r="C801" s="80">
        <v>17.32</v>
      </c>
      <c r="D801" s="80">
        <v>16.579999999999998</v>
      </c>
      <c r="E801" s="80">
        <v>17.079999999999998</v>
      </c>
      <c r="F801" s="79">
        <v>177665</v>
      </c>
      <c r="G801" s="79">
        <v>79325624</v>
      </c>
      <c r="H801" s="123">
        <v>1354.88165186793</v>
      </c>
      <c r="I801" s="124"/>
    </row>
    <row r="802" spans="1:9" ht="25.35" customHeight="1">
      <c r="A802" s="81">
        <v>44831</v>
      </c>
      <c r="B802" s="80">
        <v>16.98</v>
      </c>
      <c r="C802" s="80">
        <v>17.379999000000002</v>
      </c>
      <c r="D802" s="80">
        <v>16.98</v>
      </c>
      <c r="E802" s="80">
        <v>17.040001</v>
      </c>
      <c r="F802" s="79">
        <v>114691</v>
      </c>
      <c r="G802" s="79">
        <v>79325624</v>
      </c>
      <c r="H802" s="123">
        <v>1351.7087055847801</v>
      </c>
      <c r="I802" s="124"/>
    </row>
    <row r="803" spans="1:9" ht="25.35" customHeight="1">
      <c r="A803" s="81">
        <v>44830</v>
      </c>
      <c r="B803" s="80">
        <v>17.360001</v>
      </c>
      <c r="C803" s="80">
        <v>17.440000999999999</v>
      </c>
      <c r="D803" s="80">
        <v>17</v>
      </c>
      <c r="E803" s="80">
        <v>17.34</v>
      </c>
      <c r="F803" s="79">
        <v>119822</v>
      </c>
      <c r="G803" s="79">
        <v>79325624</v>
      </c>
      <c r="H803" s="123">
        <v>1375.5063322641299</v>
      </c>
      <c r="I803" s="124"/>
    </row>
    <row r="804" spans="1:9" ht="25.35" customHeight="1">
      <c r="A804" s="81">
        <v>44827</v>
      </c>
      <c r="B804" s="80">
        <v>17.620000999999998</v>
      </c>
      <c r="C804" s="80">
        <v>17.620000999999998</v>
      </c>
      <c r="D804" s="80">
        <v>16.940000999999999</v>
      </c>
      <c r="E804" s="80">
        <v>17.5</v>
      </c>
      <c r="F804" s="79">
        <v>154206</v>
      </c>
      <c r="G804" s="79">
        <v>79325624</v>
      </c>
      <c r="H804" s="123">
        <v>1388.1984199999999</v>
      </c>
      <c r="I804" s="124"/>
    </row>
    <row r="805" spans="1:9" ht="25.35" customHeight="1">
      <c r="A805" s="81">
        <v>44826</v>
      </c>
      <c r="B805" s="80">
        <v>17.68</v>
      </c>
      <c r="C805" s="80">
        <v>17.84</v>
      </c>
      <c r="D805" s="80">
        <v>17.559999000000001</v>
      </c>
      <c r="E805" s="80">
        <v>17.66</v>
      </c>
      <c r="F805" s="79">
        <v>69777</v>
      </c>
      <c r="G805" s="79">
        <v>79325624</v>
      </c>
      <c r="H805" s="123">
        <v>1400.89050773587</v>
      </c>
      <c r="I805" s="124"/>
    </row>
    <row r="806" spans="1:9" ht="25.35" customHeight="1">
      <c r="A806" s="81">
        <v>44825</v>
      </c>
      <c r="B806" s="80">
        <v>17.760000000000002</v>
      </c>
      <c r="C806" s="80">
        <v>18.040001</v>
      </c>
      <c r="D806" s="80">
        <v>17.739999999999998</v>
      </c>
      <c r="E806" s="80">
        <v>17.799999</v>
      </c>
      <c r="F806" s="79">
        <v>112967</v>
      </c>
      <c r="G806" s="79">
        <v>79325624</v>
      </c>
      <c r="H806" s="123">
        <v>1411.99604667935</v>
      </c>
      <c r="I806" s="124"/>
    </row>
    <row r="807" spans="1:9" ht="25.35" customHeight="1">
      <c r="A807" s="81">
        <v>44824</v>
      </c>
      <c r="B807" s="80">
        <v>18.120000999999998</v>
      </c>
      <c r="C807" s="80">
        <v>18.120000999999998</v>
      </c>
      <c r="D807" s="80">
        <v>17.52</v>
      </c>
      <c r="E807" s="80">
        <v>17.52</v>
      </c>
      <c r="F807" s="79">
        <v>65958</v>
      </c>
      <c r="G807" s="79">
        <v>79325624</v>
      </c>
      <c r="H807" s="123">
        <v>1389.7849687923899</v>
      </c>
      <c r="I807" s="124"/>
    </row>
    <row r="808" spans="1:9" ht="25.35" customHeight="1">
      <c r="A808" s="81">
        <v>44820</v>
      </c>
      <c r="B808" s="80">
        <v>17.280000999999999</v>
      </c>
      <c r="C808" s="80">
        <v>17.98</v>
      </c>
      <c r="D808" s="80">
        <v>17.280000999999999</v>
      </c>
      <c r="E808" s="80">
        <v>17.940000999999999</v>
      </c>
      <c r="F808" s="79">
        <v>374760</v>
      </c>
      <c r="G808" s="79">
        <v>79325624</v>
      </c>
      <c r="H808" s="123">
        <v>1423.1017369244501</v>
      </c>
      <c r="I808" s="124"/>
    </row>
    <row r="809" spans="1:9" ht="25.35" customHeight="1">
      <c r="A809" s="81">
        <v>44819</v>
      </c>
      <c r="B809" s="80">
        <v>17.360001</v>
      </c>
      <c r="C809" s="80">
        <v>17.360001</v>
      </c>
      <c r="D809" s="80">
        <v>17.200001</v>
      </c>
      <c r="E809" s="80">
        <v>17.299999</v>
      </c>
      <c r="F809" s="79">
        <v>181599</v>
      </c>
      <c r="G809" s="79">
        <v>79325624</v>
      </c>
      <c r="H809" s="123">
        <v>1372.33323467935</v>
      </c>
      <c r="I809" s="124"/>
    </row>
    <row r="810" spans="1:9" ht="25.35" customHeight="1">
      <c r="A810" s="81">
        <v>44818</v>
      </c>
      <c r="B810" s="80">
        <v>17.799999</v>
      </c>
      <c r="C810" s="80">
        <v>17.799999</v>
      </c>
      <c r="D810" s="80">
        <v>17.32</v>
      </c>
      <c r="E810" s="80">
        <v>17.32</v>
      </c>
      <c r="F810" s="79">
        <v>158722</v>
      </c>
      <c r="G810" s="79">
        <v>79325624</v>
      </c>
      <c r="H810" s="123">
        <v>1373.9197834717399</v>
      </c>
      <c r="I810" s="124"/>
    </row>
    <row r="811" spans="1:9" ht="25.35" customHeight="1">
      <c r="A811" s="81">
        <v>44817</v>
      </c>
      <c r="B811" s="80">
        <v>17.959999</v>
      </c>
      <c r="C811" s="80">
        <v>18.260000000000002</v>
      </c>
      <c r="D811" s="80">
        <v>17.700001</v>
      </c>
      <c r="E811" s="80">
        <v>17.700001</v>
      </c>
      <c r="F811" s="79">
        <v>308359</v>
      </c>
      <c r="G811" s="79">
        <v>79325624</v>
      </c>
      <c r="H811" s="123">
        <v>1404.0636053206499</v>
      </c>
      <c r="I811" s="124"/>
    </row>
    <row r="812" spans="1:9" ht="25.35" customHeight="1">
      <c r="A812" s="81">
        <v>44816</v>
      </c>
      <c r="B812" s="80">
        <v>17.899999999999999</v>
      </c>
      <c r="C812" s="80">
        <v>17.899999999999999</v>
      </c>
      <c r="D812" s="80">
        <v>17.5</v>
      </c>
      <c r="E812" s="80">
        <v>17.899999999999999</v>
      </c>
      <c r="F812" s="79">
        <v>147605</v>
      </c>
      <c r="G812" s="79">
        <v>79325624</v>
      </c>
      <c r="H812" s="123">
        <v>1419.9286393396801</v>
      </c>
      <c r="I812" s="124"/>
    </row>
    <row r="813" spans="1:9" ht="25.35" customHeight="1">
      <c r="A813" s="81">
        <v>44813</v>
      </c>
      <c r="B813" s="80">
        <v>18.139999</v>
      </c>
      <c r="C813" s="80">
        <v>18.219999000000001</v>
      </c>
      <c r="D813" s="80">
        <v>17.860001</v>
      </c>
      <c r="E813" s="80">
        <v>17.920000000000002</v>
      </c>
      <c r="F813" s="79">
        <v>259008</v>
      </c>
      <c r="G813" s="79">
        <v>79325624</v>
      </c>
      <c r="H813" s="123">
        <v>1421.5151881320701</v>
      </c>
      <c r="I813" s="124"/>
    </row>
    <row r="814" spans="1:9" ht="25.35" customHeight="1">
      <c r="A814" s="81">
        <v>44812</v>
      </c>
      <c r="B814" s="80">
        <v>19.139999</v>
      </c>
      <c r="C814" s="80">
        <v>19.139999</v>
      </c>
      <c r="D814" s="80">
        <v>18.16</v>
      </c>
      <c r="E814" s="80">
        <v>18.16</v>
      </c>
      <c r="F814" s="79">
        <v>187742</v>
      </c>
      <c r="G814" s="79">
        <v>79325624</v>
      </c>
      <c r="H814" s="123">
        <v>1440.55331973587</v>
      </c>
      <c r="I814" s="124"/>
    </row>
    <row r="815" spans="1:9" ht="25.35" customHeight="1">
      <c r="A815" s="81">
        <v>44811</v>
      </c>
      <c r="B815" s="80">
        <v>18.420000000000002</v>
      </c>
      <c r="C815" s="80">
        <v>18.98</v>
      </c>
      <c r="D815" s="80">
        <v>18.399999999999999</v>
      </c>
      <c r="E815" s="80">
        <v>18.760000000000002</v>
      </c>
      <c r="F815" s="79">
        <v>183452</v>
      </c>
      <c r="G815" s="79">
        <v>79325624</v>
      </c>
      <c r="H815" s="123">
        <v>1488.1487243961899</v>
      </c>
      <c r="I815" s="124"/>
    </row>
    <row r="816" spans="1:9" ht="25.35" customHeight="1">
      <c r="A816" s="81">
        <v>44810</v>
      </c>
      <c r="B816" s="80">
        <v>18.66</v>
      </c>
      <c r="C816" s="80">
        <v>19.200001</v>
      </c>
      <c r="D816" s="80">
        <v>18.440000999999999</v>
      </c>
      <c r="E816" s="80">
        <v>18.440000999999999</v>
      </c>
      <c r="F816" s="79">
        <v>106669</v>
      </c>
      <c r="G816" s="79">
        <v>79325624</v>
      </c>
      <c r="H816" s="123">
        <v>1462.7645489244501</v>
      </c>
      <c r="I816" s="124"/>
    </row>
    <row r="817" spans="1:9" ht="25.35" customHeight="1">
      <c r="A817" s="81">
        <v>44809</v>
      </c>
      <c r="B817" s="80">
        <v>19.219999000000001</v>
      </c>
      <c r="C817" s="80">
        <v>19.219999000000001</v>
      </c>
      <c r="D817" s="80">
        <v>18.48</v>
      </c>
      <c r="E817" s="80">
        <v>18.780000999999999</v>
      </c>
      <c r="F817" s="79">
        <v>112356</v>
      </c>
      <c r="G817" s="79">
        <v>79325624</v>
      </c>
      <c r="H817" s="123">
        <v>1489.7352731885801</v>
      </c>
      <c r="I817" s="124"/>
    </row>
    <row r="818" spans="1:9" ht="25.35" customHeight="1">
      <c r="A818" s="81">
        <v>44806</v>
      </c>
      <c r="B818" s="80">
        <v>18.760000000000002</v>
      </c>
      <c r="C818" s="80">
        <v>19.040001</v>
      </c>
      <c r="D818" s="80">
        <v>18.440000999999999</v>
      </c>
      <c r="E818" s="80">
        <v>19.02</v>
      </c>
      <c r="F818" s="79">
        <v>65788</v>
      </c>
      <c r="G818" s="79">
        <v>79325624</v>
      </c>
      <c r="H818" s="123">
        <v>1508.77340479239</v>
      </c>
      <c r="I818" s="124"/>
    </row>
    <row r="819" spans="1:9" ht="25.35" customHeight="1">
      <c r="A819" s="81">
        <v>44805</v>
      </c>
      <c r="B819" s="80">
        <v>19.399999999999999</v>
      </c>
      <c r="C819" s="80">
        <v>19.559999000000001</v>
      </c>
      <c r="D819" s="80">
        <v>18.600000000000001</v>
      </c>
      <c r="E819" s="80">
        <v>18.700001</v>
      </c>
      <c r="F819" s="79">
        <v>109506</v>
      </c>
      <c r="G819" s="79">
        <v>79325624</v>
      </c>
      <c r="H819" s="123">
        <v>1483.38922932065</v>
      </c>
      <c r="I819" s="124"/>
    </row>
    <row r="820" spans="1:9" ht="25.35" customHeight="1">
      <c r="A820" s="81">
        <v>44804</v>
      </c>
      <c r="B820" s="80">
        <v>19.440000999999999</v>
      </c>
      <c r="C820" s="80">
        <v>19.719999000000001</v>
      </c>
      <c r="D820" s="80">
        <v>19.18</v>
      </c>
      <c r="E820" s="80">
        <v>19.5</v>
      </c>
      <c r="F820" s="79">
        <v>248163</v>
      </c>
      <c r="G820" s="79">
        <v>79325624</v>
      </c>
      <c r="H820" s="123">
        <v>1546.8496680000001</v>
      </c>
      <c r="I820" s="124"/>
    </row>
    <row r="821" spans="1:9" ht="25.35" customHeight="1">
      <c r="A821" s="81">
        <v>44803</v>
      </c>
      <c r="B821" s="80">
        <v>20.5</v>
      </c>
      <c r="C821" s="80">
        <v>20.5</v>
      </c>
      <c r="D821" s="80">
        <v>19.600000000000001</v>
      </c>
      <c r="E821" s="80">
        <v>19.739999999999998</v>
      </c>
      <c r="F821" s="79">
        <v>104516</v>
      </c>
      <c r="G821" s="79">
        <v>79301049</v>
      </c>
      <c r="H821" s="123">
        <v>1565.40268910943</v>
      </c>
      <c r="I821" s="124"/>
    </row>
    <row r="822" spans="1:9" ht="25.35" customHeight="1">
      <c r="A822" s="81">
        <v>44799</v>
      </c>
      <c r="B822" s="80">
        <v>19.799999</v>
      </c>
      <c r="C822" s="80">
        <v>20.350000000000001</v>
      </c>
      <c r="D822" s="80">
        <v>19.799999</v>
      </c>
      <c r="E822" s="80">
        <v>20.049999</v>
      </c>
      <c r="F822" s="79">
        <v>78497</v>
      </c>
      <c r="G822" s="79">
        <v>79301049</v>
      </c>
      <c r="H822" s="123">
        <v>1589.9859719481001</v>
      </c>
      <c r="I822" s="124"/>
    </row>
    <row r="823" spans="1:9" ht="25.35" customHeight="1">
      <c r="A823" s="81">
        <v>44798</v>
      </c>
      <c r="B823" s="80">
        <v>20.399999999999999</v>
      </c>
      <c r="C823" s="80">
        <v>20.450001</v>
      </c>
      <c r="D823" s="80">
        <v>19.82</v>
      </c>
      <c r="E823" s="80">
        <v>19.940000999999999</v>
      </c>
      <c r="F823" s="79">
        <v>111174</v>
      </c>
      <c r="G823" s="79">
        <v>79301049</v>
      </c>
      <c r="H823" s="123">
        <v>1581.26295941133</v>
      </c>
      <c r="I823" s="124"/>
    </row>
    <row r="824" spans="1:9" ht="25.35" customHeight="1">
      <c r="A824" s="81">
        <v>44797</v>
      </c>
      <c r="B824" s="80">
        <v>20.549999</v>
      </c>
      <c r="C824" s="80">
        <v>20.549999</v>
      </c>
      <c r="D824" s="80">
        <v>19.84</v>
      </c>
      <c r="E824" s="80">
        <v>20.299999</v>
      </c>
      <c r="F824" s="79">
        <v>190548</v>
      </c>
      <c r="G824" s="79">
        <v>79301049</v>
      </c>
      <c r="H824" s="123">
        <v>1609.8112341981</v>
      </c>
      <c r="I824" s="124"/>
    </row>
    <row r="825" spans="1:9" ht="25.35" customHeight="1">
      <c r="A825" s="81">
        <v>44796</v>
      </c>
      <c r="B825" s="80">
        <v>20.5</v>
      </c>
      <c r="C825" s="80">
        <v>20.65</v>
      </c>
      <c r="D825" s="80">
        <v>20.200001</v>
      </c>
      <c r="E825" s="80">
        <v>20.549999</v>
      </c>
      <c r="F825" s="79">
        <v>107183</v>
      </c>
      <c r="G825" s="79">
        <v>79301049</v>
      </c>
      <c r="H825" s="123">
        <v>1629.6364964480999</v>
      </c>
      <c r="I825" s="124"/>
    </row>
    <row r="826" spans="1:9" ht="25.35" customHeight="1">
      <c r="A826" s="81">
        <v>44795</v>
      </c>
      <c r="B826" s="80">
        <v>21</v>
      </c>
      <c r="C826" s="80">
        <v>21.15</v>
      </c>
      <c r="D826" s="80">
        <v>20.65</v>
      </c>
      <c r="E826" s="80">
        <v>20.700001</v>
      </c>
      <c r="F826" s="79">
        <v>72881</v>
      </c>
      <c r="G826" s="79">
        <v>79301049</v>
      </c>
      <c r="H826" s="123">
        <v>1641.5317748018999</v>
      </c>
      <c r="I826" s="124"/>
    </row>
    <row r="827" spans="1:9" ht="25.35" customHeight="1">
      <c r="A827" s="81">
        <v>44792</v>
      </c>
      <c r="B827" s="80">
        <v>21.549999</v>
      </c>
      <c r="C827" s="80">
        <v>21.549999</v>
      </c>
      <c r="D827" s="80">
        <v>21.049999</v>
      </c>
      <c r="E827" s="80">
        <v>21.15</v>
      </c>
      <c r="F827" s="79">
        <v>63891</v>
      </c>
      <c r="G827" s="79">
        <v>79301049</v>
      </c>
      <c r="H827" s="123">
        <v>1677.21715609905</v>
      </c>
      <c r="I827" s="124"/>
    </row>
    <row r="828" spans="1:9" ht="25.35" customHeight="1">
      <c r="A828" s="81">
        <v>44791</v>
      </c>
      <c r="B828" s="80">
        <v>21</v>
      </c>
      <c r="C828" s="80">
        <v>21.35</v>
      </c>
      <c r="D828" s="80">
        <v>20.799999</v>
      </c>
      <c r="E828" s="80">
        <v>21.25</v>
      </c>
      <c r="F828" s="79">
        <v>63812</v>
      </c>
      <c r="G828" s="79">
        <v>79301049</v>
      </c>
      <c r="H828" s="123">
        <v>1685.1472912500001</v>
      </c>
      <c r="I828" s="124"/>
    </row>
    <row r="829" spans="1:9" ht="25.35" customHeight="1">
      <c r="A829" s="81">
        <v>44790</v>
      </c>
      <c r="B829" s="80">
        <v>21.25</v>
      </c>
      <c r="C829" s="80">
        <v>21.65</v>
      </c>
      <c r="D829" s="80">
        <v>20.799999</v>
      </c>
      <c r="E829" s="80">
        <v>20.9</v>
      </c>
      <c r="F829" s="79">
        <v>132177</v>
      </c>
      <c r="G829" s="79">
        <v>79301049</v>
      </c>
      <c r="H829" s="123">
        <v>1657.3918938490499</v>
      </c>
      <c r="I829" s="124"/>
    </row>
    <row r="830" spans="1:9" ht="25.35" customHeight="1">
      <c r="A830" s="81">
        <v>44789</v>
      </c>
      <c r="B830" s="80">
        <v>21.65</v>
      </c>
      <c r="C830" s="80">
        <v>21.65</v>
      </c>
      <c r="D830" s="80">
        <v>21.15</v>
      </c>
      <c r="E830" s="80">
        <v>21.299999</v>
      </c>
      <c r="F830" s="79">
        <v>67628</v>
      </c>
      <c r="G830" s="79">
        <v>79301049</v>
      </c>
      <c r="H830" s="123">
        <v>1689.1122831980999</v>
      </c>
      <c r="I830" s="124"/>
    </row>
    <row r="831" spans="1:9" ht="25.35" customHeight="1">
      <c r="A831" s="81">
        <v>44788</v>
      </c>
      <c r="B831" s="80">
        <v>21.1</v>
      </c>
      <c r="C831" s="80">
        <v>21.25</v>
      </c>
      <c r="D831" s="80">
        <v>21.1</v>
      </c>
      <c r="E831" s="80">
        <v>21.25</v>
      </c>
      <c r="F831" s="79">
        <v>52630</v>
      </c>
      <c r="G831" s="79">
        <v>79301049</v>
      </c>
      <c r="H831" s="123">
        <v>1685.1472912500001</v>
      </c>
      <c r="I831" s="124"/>
    </row>
    <row r="832" spans="1:9" ht="25.35" customHeight="1">
      <c r="A832" s="81">
        <v>44785</v>
      </c>
      <c r="B832" s="80">
        <v>21.35</v>
      </c>
      <c r="C832" s="80">
        <v>21.35</v>
      </c>
      <c r="D832" s="80">
        <v>21.1</v>
      </c>
      <c r="E832" s="80">
        <v>21.15</v>
      </c>
      <c r="F832" s="79">
        <v>139967</v>
      </c>
      <c r="G832" s="79">
        <v>79301049</v>
      </c>
      <c r="H832" s="123">
        <v>1677.21715609905</v>
      </c>
      <c r="I832" s="124"/>
    </row>
    <row r="833" spans="1:9" ht="25.35" customHeight="1">
      <c r="A833" s="81">
        <v>44784</v>
      </c>
      <c r="B833" s="80">
        <v>21.4</v>
      </c>
      <c r="C833" s="80">
        <v>21.5</v>
      </c>
      <c r="D833" s="80">
        <v>21</v>
      </c>
      <c r="E833" s="80">
        <v>21.299999</v>
      </c>
      <c r="F833" s="79">
        <v>517036</v>
      </c>
      <c r="G833" s="79">
        <v>79301049</v>
      </c>
      <c r="H833" s="123">
        <v>1689.1122831980999</v>
      </c>
      <c r="I833" s="124"/>
    </row>
    <row r="834" spans="1:9" ht="25.35" customHeight="1">
      <c r="A834" s="81">
        <v>44783</v>
      </c>
      <c r="B834" s="80">
        <v>21.9</v>
      </c>
      <c r="C834" s="80">
        <v>21.9</v>
      </c>
      <c r="D834" s="80">
        <v>21.299999</v>
      </c>
      <c r="E834" s="80">
        <v>21.450001</v>
      </c>
      <c r="F834" s="79">
        <v>73700</v>
      </c>
      <c r="G834" s="79">
        <v>79301049</v>
      </c>
      <c r="H834" s="123">
        <v>1701.0075615518999</v>
      </c>
      <c r="I834" s="124"/>
    </row>
    <row r="835" spans="1:9" ht="25.35" customHeight="1">
      <c r="A835" s="81">
        <v>44782</v>
      </c>
      <c r="B835" s="80">
        <v>20.950001</v>
      </c>
      <c r="C835" s="80">
        <v>21.9</v>
      </c>
      <c r="D835" s="80">
        <v>20.950001</v>
      </c>
      <c r="E835" s="80">
        <v>21.9</v>
      </c>
      <c r="F835" s="79">
        <v>96070</v>
      </c>
      <c r="G835" s="79">
        <v>79301049</v>
      </c>
      <c r="H835" s="123">
        <v>1736.69294284905</v>
      </c>
      <c r="I835" s="124"/>
    </row>
    <row r="836" spans="1:9" ht="25.35" customHeight="1">
      <c r="A836" s="81">
        <v>44781</v>
      </c>
      <c r="B836" s="80">
        <v>21.65</v>
      </c>
      <c r="C836" s="80">
        <v>21.65</v>
      </c>
      <c r="D836" s="80">
        <v>21</v>
      </c>
      <c r="E836" s="80">
        <v>21</v>
      </c>
      <c r="F836" s="79">
        <v>142128</v>
      </c>
      <c r="G836" s="79">
        <v>79301049</v>
      </c>
      <c r="H836" s="123">
        <v>1665.3220289999999</v>
      </c>
      <c r="I836" s="124"/>
    </row>
    <row r="837" spans="1:9" ht="25.35" customHeight="1">
      <c r="A837" s="81">
        <v>44778</v>
      </c>
      <c r="B837" s="80">
        <v>22.15</v>
      </c>
      <c r="C837" s="80">
        <v>22.15</v>
      </c>
      <c r="D837" s="80">
        <v>21.5</v>
      </c>
      <c r="E837" s="80">
        <v>21.5</v>
      </c>
      <c r="F837" s="79">
        <v>160709</v>
      </c>
      <c r="G837" s="79">
        <v>79301049</v>
      </c>
      <c r="H837" s="123">
        <v>1704.9725535</v>
      </c>
      <c r="I837" s="124"/>
    </row>
    <row r="838" spans="1:9" ht="25.35" customHeight="1">
      <c r="A838" s="81">
        <v>44777</v>
      </c>
      <c r="B838" s="80">
        <v>22.200001</v>
      </c>
      <c r="C838" s="80">
        <v>22.299999</v>
      </c>
      <c r="D838" s="80">
        <v>21.85</v>
      </c>
      <c r="E838" s="80">
        <v>22</v>
      </c>
      <c r="F838" s="79">
        <v>153222</v>
      </c>
      <c r="G838" s="79">
        <v>79301049</v>
      </c>
      <c r="H838" s="123">
        <v>1744.6230780000001</v>
      </c>
      <c r="I838" s="124"/>
    </row>
    <row r="839" spans="1:9" ht="25.35" customHeight="1">
      <c r="A839" s="81">
        <v>44776</v>
      </c>
      <c r="B839" s="80">
        <v>21.950001</v>
      </c>
      <c r="C839" s="80">
        <v>22.450001</v>
      </c>
      <c r="D839" s="80">
        <v>21.85</v>
      </c>
      <c r="E839" s="80">
        <v>22.200001</v>
      </c>
      <c r="F839" s="79">
        <v>239842</v>
      </c>
      <c r="G839" s="79">
        <v>79301049</v>
      </c>
      <c r="H839" s="123">
        <v>1760.4833483018999</v>
      </c>
      <c r="I839" s="124"/>
    </row>
    <row r="840" spans="1:9" ht="25.35" customHeight="1">
      <c r="A840" s="81">
        <v>44775</v>
      </c>
      <c r="B840" s="80">
        <v>22.5</v>
      </c>
      <c r="C840" s="80">
        <v>22.549999</v>
      </c>
      <c r="D840" s="80">
        <v>22.25</v>
      </c>
      <c r="E840" s="80">
        <v>22.5</v>
      </c>
      <c r="F840" s="79">
        <v>122471</v>
      </c>
      <c r="G840" s="79">
        <v>79301049</v>
      </c>
      <c r="H840" s="123">
        <v>1784.2736024999999</v>
      </c>
      <c r="I840" s="124"/>
    </row>
    <row r="841" spans="1:9" ht="25.35" customHeight="1">
      <c r="A841" s="81">
        <v>44774</v>
      </c>
      <c r="B841" s="80">
        <v>22.549999</v>
      </c>
      <c r="C841" s="80">
        <v>22.65</v>
      </c>
      <c r="D841" s="80">
        <v>22.299999</v>
      </c>
      <c r="E841" s="80">
        <v>22.450001</v>
      </c>
      <c r="F841" s="79">
        <v>81647</v>
      </c>
      <c r="G841" s="79">
        <v>79301049</v>
      </c>
      <c r="H841" s="123">
        <v>1780.3086105519001</v>
      </c>
      <c r="I841" s="124"/>
    </row>
    <row r="842" spans="1:9" ht="25.35" customHeight="1">
      <c r="A842" s="81">
        <v>44770</v>
      </c>
      <c r="B842" s="80">
        <v>22.450001</v>
      </c>
      <c r="C842" s="80">
        <v>22.450001</v>
      </c>
      <c r="D842" s="80">
        <v>21.75</v>
      </c>
      <c r="E842" s="80">
        <v>22.1</v>
      </c>
      <c r="F842" s="79">
        <v>160008</v>
      </c>
      <c r="G842" s="79">
        <v>79129306</v>
      </c>
      <c r="H842" s="123">
        <v>1748.75769278544</v>
      </c>
      <c r="I842" s="124"/>
    </row>
    <row r="843" spans="1:9" ht="25.35" customHeight="1">
      <c r="A843" s="81">
        <v>44769</v>
      </c>
      <c r="B843" s="80">
        <v>22.15</v>
      </c>
      <c r="C843" s="80">
        <v>22.15</v>
      </c>
      <c r="D843" s="80">
        <v>21.799999</v>
      </c>
      <c r="E843" s="80">
        <v>22</v>
      </c>
      <c r="F843" s="79">
        <v>106891</v>
      </c>
      <c r="G843" s="79">
        <v>79129306</v>
      </c>
      <c r="H843" s="123">
        <v>1740.844732</v>
      </c>
      <c r="I843" s="124"/>
    </row>
    <row r="844" spans="1:9" ht="25.35" customHeight="1">
      <c r="A844" s="81">
        <v>44768</v>
      </c>
      <c r="B844" s="80">
        <v>22.4</v>
      </c>
      <c r="C844" s="80">
        <v>22.4</v>
      </c>
      <c r="D844" s="80">
        <v>21.700001</v>
      </c>
      <c r="E844" s="80">
        <v>21.9</v>
      </c>
      <c r="F844" s="79">
        <v>103221</v>
      </c>
      <c r="G844" s="79">
        <v>79129306</v>
      </c>
      <c r="H844" s="123">
        <v>1732.9317712145701</v>
      </c>
      <c r="I844" s="124"/>
    </row>
    <row r="845" spans="1:9" ht="25.35" customHeight="1">
      <c r="A845" s="81">
        <v>44767</v>
      </c>
      <c r="B845" s="80">
        <v>21.9</v>
      </c>
      <c r="C845" s="80">
        <v>21.950001</v>
      </c>
      <c r="D845" s="80">
        <v>21.200001</v>
      </c>
      <c r="E845" s="80">
        <v>21.9</v>
      </c>
      <c r="F845" s="79">
        <v>103533</v>
      </c>
      <c r="G845" s="79">
        <v>79129306</v>
      </c>
      <c r="H845" s="123">
        <v>1732.9317712145701</v>
      </c>
      <c r="I845" s="124"/>
    </row>
    <row r="846" spans="1:9" ht="25.35" customHeight="1">
      <c r="A846" s="81">
        <v>44764</v>
      </c>
      <c r="B846" s="80">
        <v>21.799999</v>
      </c>
      <c r="C846" s="80">
        <v>21.9</v>
      </c>
      <c r="D846" s="80">
        <v>21.25</v>
      </c>
      <c r="E846" s="80">
        <v>21.799999</v>
      </c>
      <c r="F846" s="79">
        <v>123010</v>
      </c>
      <c r="G846" s="79">
        <v>79129306</v>
      </c>
      <c r="H846" s="123">
        <v>1725.0188104291301</v>
      </c>
      <c r="I846" s="124"/>
    </row>
    <row r="847" spans="1:9" ht="25.35" customHeight="1">
      <c r="A847" s="81">
        <v>44763</v>
      </c>
      <c r="B847" s="80">
        <v>21.35</v>
      </c>
      <c r="C847" s="80">
        <v>21.950001</v>
      </c>
      <c r="D847" s="80">
        <v>21.299999</v>
      </c>
      <c r="E847" s="80">
        <v>21.65</v>
      </c>
      <c r="F847" s="79">
        <v>189585</v>
      </c>
      <c r="G847" s="79">
        <v>79129306</v>
      </c>
      <c r="H847" s="123">
        <v>1713.1494447145701</v>
      </c>
      <c r="I847" s="124"/>
    </row>
    <row r="848" spans="1:9" ht="25.35" customHeight="1">
      <c r="A848" s="81">
        <v>44762</v>
      </c>
      <c r="B848" s="80">
        <v>21.35</v>
      </c>
      <c r="C848" s="80">
        <v>21.450001</v>
      </c>
      <c r="D848" s="80">
        <v>21.1</v>
      </c>
      <c r="E848" s="80">
        <v>21.25</v>
      </c>
      <c r="F848" s="79">
        <v>437948</v>
      </c>
      <c r="G848" s="79">
        <v>79129306</v>
      </c>
      <c r="H848" s="123">
        <v>1681.4977524999999</v>
      </c>
      <c r="I848" s="124"/>
    </row>
    <row r="849" spans="1:9" ht="25.35" customHeight="1">
      <c r="A849" s="81">
        <v>44761</v>
      </c>
      <c r="B849" s="80">
        <v>21.549999</v>
      </c>
      <c r="C849" s="80">
        <v>21.549999</v>
      </c>
      <c r="D849" s="80">
        <v>21.049999</v>
      </c>
      <c r="E849" s="80">
        <v>21.200001</v>
      </c>
      <c r="F849" s="79">
        <v>216167</v>
      </c>
      <c r="G849" s="79">
        <v>79129306</v>
      </c>
      <c r="H849" s="123">
        <v>1677.5413475708699</v>
      </c>
      <c r="I849" s="124"/>
    </row>
    <row r="850" spans="1:9" ht="25.35" customHeight="1">
      <c r="A850" s="81">
        <v>44760</v>
      </c>
      <c r="B850" s="80">
        <v>21.35</v>
      </c>
      <c r="C850" s="80">
        <v>21.4</v>
      </c>
      <c r="D850" s="80">
        <v>20.799999</v>
      </c>
      <c r="E850" s="80">
        <v>21.4</v>
      </c>
      <c r="F850" s="79">
        <v>114810</v>
      </c>
      <c r="G850" s="79">
        <v>79129306</v>
      </c>
      <c r="H850" s="123">
        <v>1693.3671182145699</v>
      </c>
      <c r="I850" s="124"/>
    </row>
    <row r="851" spans="1:9" ht="25.35" customHeight="1">
      <c r="A851" s="81">
        <v>44757</v>
      </c>
      <c r="B851" s="80">
        <v>20.75</v>
      </c>
      <c r="C851" s="80">
        <v>21.1</v>
      </c>
      <c r="D851" s="80">
        <v>20.6</v>
      </c>
      <c r="E851" s="80">
        <v>21.049999</v>
      </c>
      <c r="F851" s="79">
        <v>223432</v>
      </c>
      <c r="G851" s="79">
        <v>79129306</v>
      </c>
      <c r="H851" s="123">
        <v>1665.67183092913</v>
      </c>
      <c r="I851" s="124"/>
    </row>
    <row r="852" spans="1:9" ht="25.35" customHeight="1">
      <c r="A852" s="81">
        <v>44756</v>
      </c>
      <c r="B852" s="80">
        <v>20.399999999999999</v>
      </c>
      <c r="C852" s="80">
        <v>20.85</v>
      </c>
      <c r="D852" s="80">
        <v>20.25</v>
      </c>
      <c r="E852" s="80">
        <v>20.799999</v>
      </c>
      <c r="F852" s="79">
        <v>133870</v>
      </c>
      <c r="G852" s="79">
        <v>79129306</v>
      </c>
      <c r="H852" s="123">
        <v>1645.8895044291301</v>
      </c>
      <c r="I852" s="124"/>
    </row>
    <row r="853" spans="1:9" ht="25.35" customHeight="1">
      <c r="A853" s="81">
        <v>44755</v>
      </c>
      <c r="B853" s="80">
        <v>21.200001</v>
      </c>
      <c r="C853" s="80">
        <v>21.200001</v>
      </c>
      <c r="D853" s="80">
        <v>20.549999</v>
      </c>
      <c r="E853" s="80">
        <v>20.799999</v>
      </c>
      <c r="F853" s="79">
        <v>77238</v>
      </c>
      <c r="G853" s="79">
        <v>79129306</v>
      </c>
      <c r="H853" s="123">
        <v>1645.8895044291301</v>
      </c>
      <c r="I853" s="124"/>
    </row>
    <row r="854" spans="1:9" ht="25.35" customHeight="1">
      <c r="A854" s="81">
        <v>44754</v>
      </c>
      <c r="B854" s="80">
        <v>20.450001</v>
      </c>
      <c r="C854" s="80">
        <v>20.85</v>
      </c>
      <c r="D854" s="80">
        <v>20.450001</v>
      </c>
      <c r="E854" s="80">
        <v>20.700001</v>
      </c>
      <c r="F854" s="79">
        <v>61973</v>
      </c>
      <c r="G854" s="79">
        <v>79129306</v>
      </c>
      <c r="H854" s="123">
        <v>1637.97669457087</v>
      </c>
      <c r="I854" s="124"/>
    </row>
    <row r="855" spans="1:9" ht="25.35" customHeight="1">
      <c r="A855" s="81">
        <v>44753</v>
      </c>
      <c r="B855" s="80">
        <v>19.940000999999999</v>
      </c>
      <c r="C855" s="80">
        <v>20.700001</v>
      </c>
      <c r="D855" s="80">
        <v>19.920000000000002</v>
      </c>
      <c r="E855" s="80">
        <v>20.6</v>
      </c>
      <c r="F855" s="79">
        <v>130978</v>
      </c>
      <c r="G855" s="79">
        <v>79129306</v>
      </c>
      <c r="H855" s="123">
        <v>1630.06373378544</v>
      </c>
      <c r="I855" s="124"/>
    </row>
    <row r="856" spans="1:9" ht="25.35" customHeight="1">
      <c r="A856" s="81">
        <v>44750</v>
      </c>
      <c r="B856" s="80">
        <v>20.149999999999999</v>
      </c>
      <c r="C856" s="80">
        <v>20.25</v>
      </c>
      <c r="D856" s="80">
        <v>20.100000000000001</v>
      </c>
      <c r="E856" s="80">
        <v>20.200001</v>
      </c>
      <c r="F856" s="79">
        <v>125963</v>
      </c>
      <c r="G856" s="79">
        <v>79129306</v>
      </c>
      <c r="H856" s="123">
        <v>1598.4120415708701</v>
      </c>
      <c r="I856" s="124"/>
    </row>
    <row r="857" spans="1:9" ht="25.35" customHeight="1">
      <c r="A857" s="81">
        <v>44749</v>
      </c>
      <c r="B857" s="80">
        <v>20</v>
      </c>
      <c r="C857" s="80">
        <v>20.100000000000001</v>
      </c>
      <c r="D857" s="80">
        <v>19.82</v>
      </c>
      <c r="E857" s="80">
        <v>20.100000000000001</v>
      </c>
      <c r="F857" s="79">
        <v>155263</v>
      </c>
      <c r="G857" s="79">
        <v>79129306</v>
      </c>
      <c r="H857" s="123">
        <v>1590.4990807854399</v>
      </c>
      <c r="I857" s="124"/>
    </row>
    <row r="858" spans="1:9" ht="25.35" customHeight="1">
      <c r="A858" s="81">
        <v>44748</v>
      </c>
      <c r="B858" s="80">
        <v>19.700001</v>
      </c>
      <c r="C858" s="80">
        <v>19.98</v>
      </c>
      <c r="D858" s="80">
        <v>19.540001</v>
      </c>
      <c r="E858" s="80">
        <v>19.799999</v>
      </c>
      <c r="F858" s="79">
        <v>242595</v>
      </c>
      <c r="G858" s="79">
        <v>79129306</v>
      </c>
      <c r="H858" s="123">
        <v>1566.76019842913</v>
      </c>
      <c r="I858" s="124"/>
    </row>
    <row r="859" spans="1:9" ht="25.35" customHeight="1">
      <c r="A859" s="81">
        <v>44747</v>
      </c>
      <c r="B859" s="80">
        <v>19.84</v>
      </c>
      <c r="C859" s="80">
        <v>19.98</v>
      </c>
      <c r="D859" s="80">
        <v>19.620000999999998</v>
      </c>
      <c r="E859" s="80">
        <v>19.620000999999998</v>
      </c>
      <c r="F859" s="79">
        <v>120032</v>
      </c>
      <c r="G859" s="79">
        <v>79129306</v>
      </c>
      <c r="H859" s="123">
        <v>1552.5170501279599</v>
      </c>
      <c r="I859" s="124"/>
    </row>
    <row r="860" spans="1:9" ht="25.35" customHeight="1">
      <c r="A860" s="81">
        <v>44746</v>
      </c>
      <c r="B860" s="80">
        <v>19.98</v>
      </c>
      <c r="C860" s="80">
        <v>19.98</v>
      </c>
      <c r="D860" s="80">
        <v>19.739999999999998</v>
      </c>
      <c r="E860" s="80">
        <v>19.799999</v>
      </c>
      <c r="F860" s="79">
        <v>121382</v>
      </c>
      <c r="G860" s="79">
        <v>79129306</v>
      </c>
      <c r="H860" s="123">
        <v>1566.76019842913</v>
      </c>
      <c r="I860" s="124"/>
    </row>
    <row r="861" spans="1:9" ht="25.35" customHeight="1">
      <c r="A861" s="81">
        <v>44743</v>
      </c>
      <c r="B861" s="80">
        <v>19.440000999999999</v>
      </c>
      <c r="C861" s="80">
        <v>19.700001</v>
      </c>
      <c r="D861" s="80">
        <v>19.379999000000002</v>
      </c>
      <c r="E861" s="80">
        <v>19.700001</v>
      </c>
      <c r="F861" s="79">
        <v>88266</v>
      </c>
      <c r="G861" s="79">
        <v>79129306</v>
      </c>
      <c r="H861" s="123">
        <v>1558.84738857087</v>
      </c>
      <c r="I861" s="124"/>
    </row>
    <row r="862" spans="1:9" ht="25.35" customHeight="1">
      <c r="A862" s="81">
        <v>44742</v>
      </c>
      <c r="B862" s="80">
        <v>19.639999</v>
      </c>
      <c r="C862" s="80">
        <v>19.780000999999999</v>
      </c>
      <c r="D862" s="80">
        <v>19.32</v>
      </c>
      <c r="E862" s="80">
        <v>19.559999000000001</v>
      </c>
      <c r="F862" s="79">
        <v>111693</v>
      </c>
      <c r="G862" s="79">
        <v>79129306</v>
      </c>
      <c r="H862" s="123">
        <v>1547.7691831003899</v>
      </c>
      <c r="I862" s="124"/>
    </row>
    <row r="863" spans="1:9" ht="25.35" customHeight="1">
      <c r="A863" s="81">
        <v>44741</v>
      </c>
      <c r="B863" s="80">
        <v>19.540001</v>
      </c>
      <c r="C863" s="80">
        <v>19.700001</v>
      </c>
      <c r="D863" s="80">
        <v>19.239999999999998</v>
      </c>
      <c r="E863" s="80">
        <v>19.639999</v>
      </c>
      <c r="F863" s="79">
        <v>193795</v>
      </c>
      <c r="G863" s="79">
        <v>79073746</v>
      </c>
      <c r="H863" s="123">
        <v>1553.0083231772201</v>
      </c>
      <c r="I863" s="124"/>
    </row>
    <row r="864" spans="1:9" ht="25.35" customHeight="1">
      <c r="A864" s="81">
        <v>44740</v>
      </c>
      <c r="B864" s="80">
        <v>19.32</v>
      </c>
      <c r="C864" s="80">
        <v>19.84</v>
      </c>
      <c r="D864" s="80">
        <v>19.299999</v>
      </c>
      <c r="E864" s="80">
        <v>19.780000999999999</v>
      </c>
      <c r="F864" s="79">
        <v>155422</v>
      </c>
      <c r="G864" s="79">
        <v>79073746</v>
      </c>
      <c r="H864" s="123">
        <v>1564.0787501756299</v>
      </c>
      <c r="I864" s="124"/>
    </row>
    <row r="865" spans="1:9" ht="25.35" customHeight="1">
      <c r="A865" s="81">
        <v>44739</v>
      </c>
      <c r="B865" s="80">
        <v>19.239999999999998</v>
      </c>
      <c r="C865" s="80">
        <v>19.559999000000001</v>
      </c>
      <c r="D865" s="80">
        <v>19.059999000000001</v>
      </c>
      <c r="E865" s="80">
        <v>19.459999</v>
      </c>
      <c r="F865" s="79">
        <v>113042</v>
      </c>
      <c r="G865" s="79">
        <v>79073746</v>
      </c>
      <c r="H865" s="123">
        <v>1538.77502476582</v>
      </c>
      <c r="I865" s="124"/>
    </row>
    <row r="866" spans="1:9" ht="25.35" customHeight="1">
      <c r="A866" s="81">
        <v>44736</v>
      </c>
      <c r="B866" s="80">
        <v>18.920000000000002</v>
      </c>
      <c r="C866" s="80">
        <v>19.239999999999998</v>
      </c>
      <c r="D866" s="80">
        <v>18.68</v>
      </c>
      <c r="E866" s="80">
        <v>19.139999</v>
      </c>
      <c r="F866" s="79">
        <v>234249</v>
      </c>
      <c r="G866" s="79">
        <v>79073746</v>
      </c>
      <c r="H866" s="123">
        <v>1513.47145017722</v>
      </c>
      <c r="I866" s="124"/>
    </row>
    <row r="867" spans="1:9" ht="25.35" customHeight="1">
      <c r="A867" s="81">
        <v>44735</v>
      </c>
      <c r="B867" s="80">
        <v>17.940000999999999</v>
      </c>
      <c r="C867" s="80">
        <v>18.719999000000001</v>
      </c>
      <c r="D867" s="80">
        <v>17.940000999999999</v>
      </c>
      <c r="E867" s="80">
        <v>18.639999</v>
      </c>
      <c r="F867" s="79">
        <v>156604</v>
      </c>
      <c r="G867" s="79">
        <v>79073746</v>
      </c>
      <c r="H867" s="123">
        <v>1473.93457717722</v>
      </c>
      <c r="I867" s="124"/>
    </row>
    <row r="868" spans="1:9" ht="25.35" customHeight="1">
      <c r="A868" s="81">
        <v>44734</v>
      </c>
      <c r="B868" s="80">
        <v>18.079999999999998</v>
      </c>
      <c r="C868" s="80">
        <v>18.5</v>
      </c>
      <c r="D868" s="80">
        <v>17.860001</v>
      </c>
      <c r="E868" s="80">
        <v>18.379999000000002</v>
      </c>
      <c r="F868" s="79">
        <v>149498</v>
      </c>
      <c r="G868" s="79">
        <v>79073746</v>
      </c>
      <c r="H868" s="123">
        <v>1453.37538511867</v>
      </c>
      <c r="I868" s="124"/>
    </row>
    <row r="869" spans="1:9" ht="25.35" customHeight="1">
      <c r="A869" s="81">
        <v>44733</v>
      </c>
      <c r="B869" s="80">
        <v>18.420000000000002</v>
      </c>
      <c r="C869" s="80">
        <v>18.940000999999999</v>
      </c>
      <c r="D869" s="80">
        <v>17.48</v>
      </c>
      <c r="E869" s="80">
        <v>18.239999999999998</v>
      </c>
      <c r="F869" s="79">
        <v>327145</v>
      </c>
      <c r="G869" s="79">
        <v>79073746</v>
      </c>
      <c r="H869" s="123">
        <v>1442.30510894146</v>
      </c>
      <c r="I869" s="124"/>
    </row>
    <row r="870" spans="1:9" ht="25.35" customHeight="1">
      <c r="A870" s="81">
        <v>44729</v>
      </c>
      <c r="B870" s="80">
        <v>17.559999000000001</v>
      </c>
      <c r="C870" s="80">
        <v>17.68</v>
      </c>
      <c r="D870" s="80">
        <v>17.200001</v>
      </c>
      <c r="E870" s="80">
        <v>17.579999999999998</v>
      </c>
      <c r="F870" s="79">
        <v>415855</v>
      </c>
      <c r="G870" s="79">
        <v>79073746</v>
      </c>
      <c r="H870" s="123">
        <v>1390.11644864715</v>
      </c>
      <c r="I870" s="124"/>
    </row>
    <row r="871" spans="1:9" ht="25.35" customHeight="1">
      <c r="A871" s="81">
        <v>44728</v>
      </c>
      <c r="B871" s="80">
        <v>17.920000000000002</v>
      </c>
      <c r="C871" s="80">
        <v>18.34</v>
      </c>
      <c r="D871" s="80">
        <v>17.639999</v>
      </c>
      <c r="E871" s="80">
        <v>17.639999</v>
      </c>
      <c r="F871" s="79">
        <v>236380</v>
      </c>
      <c r="G871" s="79">
        <v>79073746</v>
      </c>
      <c r="H871" s="123">
        <v>1394.86083117722</v>
      </c>
      <c r="I871" s="124"/>
    </row>
    <row r="872" spans="1:9" ht="25.35" customHeight="1">
      <c r="A872" s="81">
        <v>44727</v>
      </c>
      <c r="B872" s="80">
        <v>18.079999999999998</v>
      </c>
      <c r="C872" s="80">
        <v>18.120000999999998</v>
      </c>
      <c r="D872" s="80">
        <v>17.68</v>
      </c>
      <c r="E872" s="80">
        <v>17.82</v>
      </c>
      <c r="F872" s="79">
        <v>151680</v>
      </c>
      <c r="G872" s="79">
        <v>79073746</v>
      </c>
      <c r="H872" s="123">
        <v>1409.09412958861</v>
      </c>
      <c r="I872" s="124"/>
    </row>
    <row r="873" spans="1:9" ht="25.35" customHeight="1">
      <c r="A873" s="81">
        <v>44726</v>
      </c>
      <c r="B873" s="80">
        <v>17.52</v>
      </c>
      <c r="C873" s="80">
        <v>17.700001</v>
      </c>
      <c r="D873" s="80">
        <v>17.459999</v>
      </c>
      <c r="E873" s="80">
        <v>17.66</v>
      </c>
      <c r="F873" s="79">
        <v>175393</v>
      </c>
      <c r="G873" s="79">
        <v>79073746</v>
      </c>
      <c r="H873" s="123">
        <v>1396.4423422943</v>
      </c>
      <c r="I873" s="124"/>
    </row>
    <row r="874" spans="1:9" ht="25.35" customHeight="1">
      <c r="A874" s="81">
        <v>44725</v>
      </c>
      <c r="B874" s="80">
        <v>17.280000999999999</v>
      </c>
      <c r="C874" s="80">
        <v>17.600000000000001</v>
      </c>
      <c r="D874" s="80">
        <v>17.139999</v>
      </c>
      <c r="E874" s="80">
        <v>17.5</v>
      </c>
      <c r="F874" s="79">
        <v>95191</v>
      </c>
      <c r="G874" s="79">
        <v>79073746</v>
      </c>
      <c r="H874" s="123">
        <v>1383.790555</v>
      </c>
      <c r="I874" s="124"/>
    </row>
    <row r="875" spans="1:9" ht="25.35" customHeight="1">
      <c r="A875" s="81">
        <v>44722</v>
      </c>
      <c r="B875" s="80">
        <v>17.620000999999998</v>
      </c>
      <c r="C875" s="80">
        <v>17.68</v>
      </c>
      <c r="D875" s="80">
        <v>17.18</v>
      </c>
      <c r="E875" s="80">
        <v>17.379999000000002</v>
      </c>
      <c r="F875" s="79">
        <v>122443</v>
      </c>
      <c r="G875" s="79">
        <v>79073746</v>
      </c>
      <c r="H875" s="123">
        <v>1374.30163911867</v>
      </c>
      <c r="I875" s="124"/>
    </row>
    <row r="876" spans="1:9" ht="25.35" customHeight="1">
      <c r="A876" s="81">
        <v>44721</v>
      </c>
      <c r="B876" s="80">
        <v>17.52</v>
      </c>
      <c r="C876" s="80">
        <v>17.639999</v>
      </c>
      <c r="D876" s="80">
        <v>17.379999000000002</v>
      </c>
      <c r="E876" s="80">
        <v>17.600000000000001</v>
      </c>
      <c r="F876" s="79">
        <v>92467</v>
      </c>
      <c r="G876" s="79">
        <v>79073746</v>
      </c>
      <c r="H876" s="123">
        <v>1391.6979597642401</v>
      </c>
      <c r="I876" s="124"/>
    </row>
    <row r="877" spans="1:9" ht="25.35" customHeight="1">
      <c r="A877" s="81">
        <v>44720</v>
      </c>
      <c r="B877" s="80">
        <v>17.5</v>
      </c>
      <c r="C877" s="80">
        <v>17.559999000000001</v>
      </c>
      <c r="D877" s="80">
        <v>17.34</v>
      </c>
      <c r="E877" s="80">
        <v>17.440000999999999</v>
      </c>
      <c r="F877" s="79">
        <v>203208</v>
      </c>
      <c r="G877" s="79">
        <v>79073746</v>
      </c>
      <c r="H877" s="123">
        <v>1379.0461724699401</v>
      </c>
      <c r="I877" s="124"/>
    </row>
    <row r="878" spans="1:9" ht="25.35" customHeight="1">
      <c r="A878" s="81">
        <v>44719</v>
      </c>
      <c r="B878" s="80">
        <v>17.260000000000002</v>
      </c>
      <c r="C878" s="80">
        <v>17.5</v>
      </c>
      <c r="D878" s="80">
        <v>17.16</v>
      </c>
      <c r="E878" s="80">
        <v>17.48</v>
      </c>
      <c r="F878" s="79">
        <v>251068</v>
      </c>
      <c r="G878" s="79">
        <v>79073746</v>
      </c>
      <c r="H878" s="123">
        <v>1382.20904388291</v>
      </c>
      <c r="I878" s="124"/>
    </row>
    <row r="879" spans="1:9" ht="25.35" customHeight="1">
      <c r="A879" s="81">
        <v>44718</v>
      </c>
      <c r="B879" s="80">
        <v>17.079999999999998</v>
      </c>
      <c r="C879" s="80">
        <v>17.239999999999998</v>
      </c>
      <c r="D879" s="80">
        <v>16.66</v>
      </c>
      <c r="E879" s="80">
        <v>17.200001</v>
      </c>
      <c r="F879" s="79">
        <v>244029</v>
      </c>
      <c r="G879" s="79">
        <v>79073746</v>
      </c>
      <c r="H879" s="123">
        <v>1360.0684915284801</v>
      </c>
      <c r="I879" s="124"/>
    </row>
    <row r="880" spans="1:9" ht="25.35" customHeight="1">
      <c r="A880" s="81">
        <v>44713</v>
      </c>
      <c r="B880" s="80">
        <v>17</v>
      </c>
      <c r="C880" s="80">
        <v>17.120000999999998</v>
      </c>
      <c r="D880" s="80">
        <v>16.639999</v>
      </c>
      <c r="E880" s="80">
        <v>16.739999999999998</v>
      </c>
      <c r="F880" s="79">
        <v>63489</v>
      </c>
      <c r="G880" s="79">
        <v>79073746</v>
      </c>
      <c r="H880" s="123">
        <v>1323.69448994146</v>
      </c>
      <c r="I880" s="124"/>
    </row>
    <row r="881" spans="1:9" ht="25.35" customHeight="1">
      <c r="A881" s="81">
        <v>44712</v>
      </c>
      <c r="B881" s="80">
        <v>16.760000000000002</v>
      </c>
      <c r="C881" s="80">
        <v>16.98</v>
      </c>
      <c r="D881" s="80">
        <v>16.540001</v>
      </c>
      <c r="E881" s="80">
        <v>16.799999</v>
      </c>
      <c r="F881" s="79">
        <v>111168</v>
      </c>
      <c r="G881" s="79">
        <v>79073746</v>
      </c>
      <c r="H881" s="123">
        <v>1328.43887247152</v>
      </c>
      <c r="I881" s="124"/>
    </row>
    <row r="882" spans="1:9" ht="25.35" customHeight="1">
      <c r="A882" s="81">
        <v>44711</v>
      </c>
      <c r="B882" s="80">
        <v>16.920000000000002</v>
      </c>
      <c r="C882" s="80">
        <v>17</v>
      </c>
      <c r="D882" s="80">
        <v>16.379999000000002</v>
      </c>
      <c r="E882" s="80">
        <v>16.739999999999998</v>
      </c>
      <c r="F882" s="79">
        <v>60605</v>
      </c>
      <c r="G882" s="79">
        <v>79054062</v>
      </c>
      <c r="H882" s="123">
        <v>1323.36497978596</v>
      </c>
      <c r="I882" s="124"/>
    </row>
    <row r="883" spans="1:9" ht="25.35" customHeight="1">
      <c r="A883" s="81">
        <v>44708</v>
      </c>
      <c r="B883" s="80">
        <v>16.540001</v>
      </c>
      <c r="C883" s="80">
        <v>16.760000000000002</v>
      </c>
      <c r="D883" s="80">
        <v>16.5</v>
      </c>
      <c r="E883" s="80">
        <v>16.760000000000002</v>
      </c>
      <c r="F883" s="79">
        <v>45276</v>
      </c>
      <c r="G883" s="79">
        <v>79054062</v>
      </c>
      <c r="H883" s="123">
        <v>1324.94609721404</v>
      </c>
      <c r="I883" s="124"/>
    </row>
    <row r="884" spans="1:9" ht="25.35" customHeight="1">
      <c r="A884" s="81">
        <v>44707</v>
      </c>
      <c r="B884" s="80">
        <v>16.639999</v>
      </c>
      <c r="C884" s="80">
        <v>16.82</v>
      </c>
      <c r="D884" s="80">
        <v>16.559999000000001</v>
      </c>
      <c r="E884" s="80">
        <v>16.780000999999999</v>
      </c>
      <c r="F884" s="79">
        <v>48574</v>
      </c>
      <c r="G884" s="79">
        <v>79054062</v>
      </c>
      <c r="H884" s="123">
        <v>1326.52721464212</v>
      </c>
      <c r="I884" s="124"/>
    </row>
    <row r="885" spans="1:9" ht="25.35" customHeight="1">
      <c r="A885" s="81">
        <v>44706</v>
      </c>
      <c r="B885" s="80">
        <v>16.860001</v>
      </c>
      <c r="C885" s="80">
        <v>16.860001</v>
      </c>
      <c r="D885" s="80">
        <v>16.52</v>
      </c>
      <c r="E885" s="80">
        <v>16.700001</v>
      </c>
      <c r="F885" s="79">
        <v>79425</v>
      </c>
      <c r="G885" s="79">
        <v>79054062</v>
      </c>
      <c r="H885" s="123">
        <v>1320.2028957134601</v>
      </c>
      <c r="I885" s="124"/>
    </row>
    <row r="886" spans="1:9" ht="25.35" customHeight="1">
      <c r="A886" s="81">
        <v>44705</v>
      </c>
      <c r="B886" s="80">
        <v>16.34</v>
      </c>
      <c r="C886" s="80">
        <v>16.700001</v>
      </c>
      <c r="D886" s="80">
        <v>16.239999999999998</v>
      </c>
      <c r="E886" s="80">
        <v>16.700001</v>
      </c>
      <c r="F886" s="79">
        <v>584059</v>
      </c>
      <c r="G886" s="79">
        <v>79054062</v>
      </c>
      <c r="H886" s="123">
        <v>1320.2028957134601</v>
      </c>
      <c r="I886" s="124"/>
    </row>
    <row r="887" spans="1:9" ht="25.35" customHeight="1">
      <c r="A887" s="81">
        <v>44704</v>
      </c>
      <c r="B887" s="80">
        <v>16.059999000000001</v>
      </c>
      <c r="C887" s="80">
        <v>16.620000999999998</v>
      </c>
      <c r="D887" s="80">
        <v>16.059999000000001</v>
      </c>
      <c r="E887" s="80">
        <v>16.420000000000002</v>
      </c>
      <c r="F887" s="79">
        <v>55631</v>
      </c>
      <c r="G887" s="79">
        <v>79054062</v>
      </c>
      <c r="H887" s="123">
        <v>1298.0677040713499</v>
      </c>
      <c r="I887" s="124"/>
    </row>
    <row r="888" spans="1:9" ht="25.35" customHeight="1">
      <c r="A888" s="81">
        <v>44701</v>
      </c>
      <c r="B888" s="80">
        <v>16.079999999999998</v>
      </c>
      <c r="C888" s="80">
        <v>16.34</v>
      </c>
      <c r="D888" s="80">
        <v>16.02</v>
      </c>
      <c r="E888" s="80">
        <v>16.219999000000001</v>
      </c>
      <c r="F888" s="79">
        <v>83701</v>
      </c>
      <c r="G888" s="79">
        <v>79054062</v>
      </c>
      <c r="H888" s="123">
        <v>1282.2568313578799</v>
      </c>
      <c r="I888" s="124"/>
    </row>
    <row r="889" spans="1:9" ht="25.35" customHeight="1">
      <c r="A889" s="81">
        <v>44700</v>
      </c>
      <c r="B889" s="80">
        <v>16.139999</v>
      </c>
      <c r="C889" s="80">
        <v>16.299999</v>
      </c>
      <c r="D889" s="80">
        <v>15.84</v>
      </c>
      <c r="E889" s="80">
        <v>16</v>
      </c>
      <c r="F889" s="79">
        <v>64113</v>
      </c>
      <c r="G889" s="79">
        <v>79054062</v>
      </c>
      <c r="H889" s="123">
        <v>1264.864992</v>
      </c>
      <c r="I889" s="124"/>
    </row>
    <row r="890" spans="1:9" ht="25.35" customHeight="1">
      <c r="A890" s="81">
        <v>44699</v>
      </c>
      <c r="B890" s="80">
        <v>16.100000000000001</v>
      </c>
      <c r="C890" s="80">
        <v>16.639999</v>
      </c>
      <c r="D890" s="80">
        <v>16.100000000000001</v>
      </c>
      <c r="E890" s="80">
        <v>16.280000999999999</v>
      </c>
      <c r="F890" s="79">
        <v>110633</v>
      </c>
      <c r="G890" s="79">
        <v>79054062</v>
      </c>
      <c r="H890" s="123">
        <v>1287.00018364212</v>
      </c>
      <c r="I890" s="124"/>
    </row>
    <row r="891" spans="1:9" ht="25.35" customHeight="1">
      <c r="A891" s="81">
        <v>44698</v>
      </c>
      <c r="B891" s="80">
        <v>16.120000999999998</v>
      </c>
      <c r="C891" s="80">
        <v>16.200001</v>
      </c>
      <c r="D891" s="80">
        <v>15.72</v>
      </c>
      <c r="E891" s="80">
        <v>16.040001</v>
      </c>
      <c r="F891" s="79">
        <v>89116</v>
      </c>
      <c r="G891" s="79">
        <v>79054062</v>
      </c>
      <c r="H891" s="123">
        <v>1268.02722685615</v>
      </c>
      <c r="I891" s="124"/>
    </row>
    <row r="892" spans="1:9" ht="25.35" customHeight="1">
      <c r="A892" s="81">
        <v>44697</v>
      </c>
      <c r="B892" s="80">
        <v>15.7</v>
      </c>
      <c r="C892" s="80">
        <v>15.94</v>
      </c>
      <c r="D892" s="80">
        <v>15.68</v>
      </c>
      <c r="E892" s="80">
        <v>15.78</v>
      </c>
      <c r="F892" s="79">
        <v>100999</v>
      </c>
      <c r="G892" s="79">
        <v>79054062</v>
      </c>
      <c r="H892" s="123">
        <v>1247.4730772502901</v>
      </c>
      <c r="I892" s="124"/>
    </row>
    <row r="893" spans="1:9" ht="25.35" customHeight="1">
      <c r="A893" s="81">
        <v>44694</v>
      </c>
      <c r="B893" s="80">
        <v>15.8</v>
      </c>
      <c r="C893" s="80">
        <v>15.8</v>
      </c>
      <c r="D893" s="80">
        <v>15.38</v>
      </c>
      <c r="E893" s="80">
        <v>15.8</v>
      </c>
      <c r="F893" s="79">
        <v>98976</v>
      </c>
      <c r="G893" s="79">
        <v>79054062</v>
      </c>
      <c r="H893" s="123">
        <v>1249.0541946783701</v>
      </c>
      <c r="I893" s="124"/>
    </row>
    <row r="894" spans="1:9" ht="25.35" customHeight="1">
      <c r="A894" s="81">
        <v>44693</v>
      </c>
      <c r="B894" s="80">
        <v>15.62</v>
      </c>
      <c r="C894" s="80">
        <v>15.78</v>
      </c>
      <c r="D894" s="80">
        <v>15.52</v>
      </c>
      <c r="E894" s="80">
        <v>15.7</v>
      </c>
      <c r="F894" s="79">
        <v>79532</v>
      </c>
      <c r="G894" s="79">
        <v>79054062</v>
      </c>
      <c r="H894" s="123">
        <v>1241.1487583216301</v>
      </c>
      <c r="I894" s="124"/>
    </row>
    <row r="895" spans="1:9" ht="25.35" customHeight="1">
      <c r="A895" s="81">
        <v>44692</v>
      </c>
      <c r="B895" s="80">
        <v>15.88</v>
      </c>
      <c r="C895" s="80">
        <v>15.94</v>
      </c>
      <c r="D895" s="80">
        <v>15.7</v>
      </c>
      <c r="E895" s="80">
        <v>15.8</v>
      </c>
      <c r="F895" s="79">
        <v>293540</v>
      </c>
      <c r="G895" s="79">
        <v>79054062</v>
      </c>
      <c r="H895" s="123">
        <v>1249.0541946783701</v>
      </c>
      <c r="I895" s="124"/>
    </row>
    <row r="896" spans="1:9" ht="25.35" customHeight="1">
      <c r="A896" s="81">
        <v>44691</v>
      </c>
      <c r="B896" s="80">
        <v>15.88</v>
      </c>
      <c r="C896" s="80">
        <v>15.88</v>
      </c>
      <c r="D896" s="80">
        <v>15.42</v>
      </c>
      <c r="E896" s="80">
        <v>15.86</v>
      </c>
      <c r="F896" s="79">
        <v>176825</v>
      </c>
      <c r="G896" s="79">
        <v>79054062</v>
      </c>
      <c r="H896" s="123">
        <v>1253.7973961789401</v>
      </c>
      <c r="I896" s="124"/>
    </row>
    <row r="897" spans="1:9" ht="25.35" customHeight="1">
      <c r="A897" s="81">
        <v>44690</v>
      </c>
      <c r="B897" s="80">
        <v>16.200001</v>
      </c>
      <c r="C897" s="80">
        <v>16.34</v>
      </c>
      <c r="D897" s="80">
        <v>15.56</v>
      </c>
      <c r="E897" s="80">
        <v>15.62</v>
      </c>
      <c r="F897" s="79">
        <v>67670</v>
      </c>
      <c r="G897" s="79">
        <v>79054062</v>
      </c>
      <c r="H897" s="123">
        <v>1234.8244393929799</v>
      </c>
      <c r="I897" s="124"/>
    </row>
    <row r="898" spans="1:9" ht="25.35" customHeight="1">
      <c r="A898" s="81">
        <v>44687</v>
      </c>
      <c r="B898" s="80">
        <v>17</v>
      </c>
      <c r="C898" s="80">
        <v>17</v>
      </c>
      <c r="D898" s="80">
        <v>16.239999999999998</v>
      </c>
      <c r="E898" s="80">
        <v>16.34</v>
      </c>
      <c r="F898" s="79">
        <v>92377</v>
      </c>
      <c r="G898" s="79">
        <v>79054062</v>
      </c>
      <c r="H898" s="123">
        <v>1291.7433851426899</v>
      </c>
      <c r="I898" s="124"/>
    </row>
    <row r="899" spans="1:9" ht="25.35" customHeight="1">
      <c r="A899" s="81">
        <v>44686</v>
      </c>
      <c r="B899" s="80">
        <v>16.739999999999998</v>
      </c>
      <c r="C899" s="80">
        <v>16.879999000000002</v>
      </c>
      <c r="D899" s="80">
        <v>16.600000000000001</v>
      </c>
      <c r="E899" s="80">
        <v>16.68</v>
      </c>
      <c r="F899" s="79">
        <v>158941</v>
      </c>
      <c r="G899" s="79">
        <v>79054062</v>
      </c>
      <c r="H899" s="123">
        <v>1318.6217782853901</v>
      </c>
      <c r="I899" s="124"/>
    </row>
    <row r="900" spans="1:9" ht="25.35" customHeight="1">
      <c r="A900" s="81">
        <v>44685</v>
      </c>
      <c r="B900" s="80">
        <v>16.5</v>
      </c>
      <c r="C900" s="80">
        <v>16.66</v>
      </c>
      <c r="D900" s="80">
        <v>16.32</v>
      </c>
      <c r="E900" s="80">
        <v>16.600000000000001</v>
      </c>
      <c r="F900" s="79">
        <v>238642</v>
      </c>
      <c r="G900" s="79">
        <v>79054062</v>
      </c>
      <c r="H900" s="123">
        <v>1312.2974593567301</v>
      </c>
      <c r="I900" s="124"/>
    </row>
    <row r="901" spans="1:9" ht="25.35" customHeight="1">
      <c r="A901" s="81">
        <v>44684</v>
      </c>
      <c r="B901" s="80">
        <v>16.379999000000002</v>
      </c>
      <c r="C901" s="80">
        <v>16.719999000000001</v>
      </c>
      <c r="D901" s="80">
        <v>16.32</v>
      </c>
      <c r="E901" s="80">
        <v>16.639999</v>
      </c>
      <c r="F901" s="79">
        <v>307973</v>
      </c>
      <c r="G901" s="79">
        <v>79054062</v>
      </c>
      <c r="H901" s="123">
        <v>1315.4595434292301</v>
      </c>
      <c r="I901" s="124"/>
    </row>
    <row r="902" spans="1:9" ht="25.35" customHeight="1">
      <c r="A902" s="81">
        <v>44680</v>
      </c>
      <c r="B902" s="80">
        <v>16.32</v>
      </c>
      <c r="C902" s="80">
        <v>16.639999</v>
      </c>
      <c r="D902" s="80">
        <v>16.280000999999999</v>
      </c>
      <c r="E902" s="80">
        <v>16.620000999999998</v>
      </c>
      <c r="F902" s="79">
        <v>117144</v>
      </c>
      <c r="G902" s="79">
        <v>79054062</v>
      </c>
      <c r="H902" s="123">
        <v>1313.8785767848101</v>
      </c>
      <c r="I902" s="124"/>
    </row>
    <row r="903" spans="1:9" ht="25.35" customHeight="1">
      <c r="A903" s="81">
        <v>44679</v>
      </c>
      <c r="B903" s="80">
        <v>15.72</v>
      </c>
      <c r="C903" s="80">
        <v>16.48</v>
      </c>
      <c r="D903" s="80">
        <v>15.64</v>
      </c>
      <c r="E903" s="80">
        <v>16.360001</v>
      </c>
      <c r="F903" s="79">
        <v>104692</v>
      </c>
      <c r="G903" s="79">
        <v>79054062</v>
      </c>
      <c r="H903" s="123">
        <v>1293.3245025707699</v>
      </c>
      <c r="I903" s="124"/>
    </row>
    <row r="904" spans="1:9" ht="25.35" customHeight="1">
      <c r="A904" s="81">
        <v>44678</v>
      </c>
      <c r="B904" s="80">
        <v>14.98</v>
      </c>
      <c r="C904" s="80">
        <v>15.64</v>
      </c>
      <c r="D904" s="80">
        <v>14.98</v>
      </c>
      <c r="E904" s="80">
        <v>15.3</v>
      </c>
      <c r="F904" s="79">
        <v>160558</v>
      </c>
      <c r="G904" s="79">
        <v>79025856</v>
      </c>
      <c r="H904" s="123">
        <v>1209.09561187299</v>
      </c>
      <c r="I904" s="124"/>
    </row>
    <row r="905" spans="1:9" ht="25.35" customHeight="1">
      <c r="A905" s="81">
        <v>44677</v>
      </c>
      <c r="B905" s="80">
        <v>15.12</v>
      </c>
      <c r="C905" s="80">
        <v>15.36</v>
      </c>
      <c r="D905" s="80">
        <v>15.06</v>
      </c>
      <c r="E905" s="80">
        <v>15.28</v>
      </c>
      <c r="F905" s="79">
        <v>86493</v>
      </c>
      <c r="G905" s="79">
        <v>79025856</v>
      </c>
      <c r="H905" s="123">
        <v>1207.5150585778199</v>
      </c>
      <c r="I905" s="124"/>
    </row>
    <row r="906" spans="1:9" ht="25.35" customHeight="1">
      <c r="A906" s="81">
        <v>44676</v>
      </c>
      <c r="B906" s="80">
        <v>14.8</v>
      </c>
      <c r="C906" s="80">
        <v>15.18</v>
      </c>
      <c r="D906" s="80">
        <v>14.7</v>
      </c>
      <c r="E906" s="80">
        <v>15</v>
      </c>
      <c r="F906" s="79">
        <v>86463</v>
      </c>
      <c r="G906" s="79">
        <v>79025856</v>
      </c>
      <c r="H906" s="123">
        <v>1185.3878400000001</v>
      </c>
      <c r="I906" s="124"/>
    </row>
    <row r="907" spans="1:9" ht="25.35" customHeight="1">
      <c r="A907" s="81">
        <v>44673</v>
      </c>
      <c r="B907" s="80">
        <v>14.78</v>
      </c>
      <c r="C907" s="80">
        <v>15.22</v>
      </c>
      <c r="D907" s="80">
        <v>14.78</v>
      </c>
      <c r="E907" s="80">
        <v>15.04</v>
      </c>
      <c r="F907" s="79">
        <v>62741</v>
      </c>
      <c r="G907" s="79">
        <v>79025856</v>
      </c>
      <c r="H907" s="123">
        <v>1188.5488712254</v>
      </c>
      <c r="I907" s="124"/>
    </row>
    <row r="908" spans="1:9" ht="25.35" customHeight="1">
      <c r="A908" s="81">
        <v>44672</v>
      </c>
      <c r="B908" s="80">
        <v>15.14</v>
      </c>
      <c r="C908" s="80">
        <v>15.2</v>
      </c>
      <c r="D908" s="80">
        <v>14.98</v>
      </c>
      <c r="E908" s="80">
        <v>15.14</v>
      </c>
      <c r="F908" s="79">
        <v>83374</v>
      </c>
      <c r="G908" s="79">
        <v>79025856</v>
      </c>
      <c r="H908" s="123">
        <v>1196.4514869713701</v>
      </c>
      <c r="I908" s="124"/>
    </row>
    <row r="909" spans="1:9" ht="25.35" customHeight="1">
      <c r="A909" s="81">
        <v>44671</v>
      </c>
      <c r="B909" s="80">
        <v>14.92</v>
      </c>
      <c r="C909" s="80">
        <v>15.2</v>
      </c>
      <c r="D909" s="80">
        <v>14.92</v>
      </c>
      <c r="E909" s="80">
        <v>15.18</v>
      </c>
      <c r="F909" s="79">
        <v>97766</v>
      </c>
      <c r="G909" s="79">
        <v>79025856</v>
      </c>
      <c r="H909" s="123">
        <v>1199.61251819678</v>
      </c>
      <c r="I909" s="124"/>
    </row>
    <row r="910" spans="1:9" ht="25.35" customHeight="1">
      <c r="A910" s="81">
        <v>44670</v>
      </c>
      <c r="B910" s="80">
        <v>15.14</v>
      </c>
      <c r="C910" s="80">
        <v>15.28</v>
      </c>
      <c r="D910" s="80">
        <v>14.9</v>
      </c>
      <c r="E910" s="80">
        <v>15.06</v>
      </c>
      <c r="F910" s="79">
        <v>63805</v>
      </c>
      <c r="G910" s="79">
        <v>79025856</v>
      </c>
      <c r="H910" s="123">
        <v>1190.12942452057</v>
      </c>
      <c r="I910" s="124"/>
    </row>
    <row r="911" spans="1:9" ht="25.35" customHeight="1">
      <c r="A911" s="81">
        <v>44665</v>
      </c>
      <c r="B911" s="80">
        <v>15.22</v>
      </c>
      <c r="C911" s="80">
        <v>15.26</v>
      </c>
      <c r="D911" s="80">
        <v>15.1</v>
      </c>
      <c r="E911" s="80">
        <v>15.2</v>
      </c>
      <c r="F911" s="79">
        <v>137882</v>
      </c>
      <c r="G911" s="79">
        <v>79025856</v>
      </c>
      <c r="H911" s="123">
        <v>1201.19299612701</v>
      </c>
      <c r="I911" s="124"/>
    </row>
    <row r="912" spans="1:9" ht="25.35" customHeight="1">
      <c r="A912" s="81">
        <v>44664</v>
      </c>
      <c r="B912" s="80">
        <v>15.06</v>
      </c>
      <c r="C912" s="80">
        <v>15.32</v>
      </c>
      <c r="D912" s="80">
        <v>15.06</v>
      </c>
      <c r="E912" s="80">
        <v>15.26</v>
      </c>
      <c r="F912" s="79">
        <v>59872</v>
      </c>
      <c r="G912" s="79">
        <v>79025856</v>
      </c>
      <c r="H912" s="123">
        <v>1205.9345806475801</v>
      </c>
      <c r="I912" s="124"/>
    </row>
    <row r="913" spans="1:9" ht="25.35" customHeight="1">
      <c r="A913" s="81">
        <v>44663</v>
      </c>
      <c r="B913" s="80">
        <v>15.24</v>
      </c>
      <c r="C913" s="80">
        <v>15.34</v>
      </c>
      <c r="D913" s="80">
        <v>15.06</v>
      </c>
      <c r="E913" s="80">
        <v>15.24</v>
      </c>
      <c r="F913" s="79">
        <v>59137</v>
      </c>
      <c r="G913" s="79">
        <v>79025856</v>
      </c>
      <c r="H913" s="123">
        <v>1204.35402735242</v>
      </c>
      <c r="I913" s="124"/>
    </row>
    <row r="914" spans="1:9" ht="25.35" customHeight="1">
      <c r="A914" s="81">
        <v>44662</v>
      </c>
      <c r="B914" s="80">
        <v>15.16</v>
      </c>
      <c r="C914" s="80">
        <v>15.44</v>
      </c>
      <c r="D914" s="80">
        <v>15.16</v>
      </c>
      <c r="E914" s="80">
        <v>15.3</v>
      </c>
      <c r="F914" s="79">
        <v>56337</v>
      </c>
      <c r="G914" s="79">
        <v>79025856</v>
      </c>
      <c r="H914" s="123">
        <v>1209.09561187299</v>
      </c>
      <c r="I914" s="124"/>
    </row>
    <row r="915" spans="1:9" ht="25.35" customHeight="1">
      <c r="A915" s="81">
        <v>44659</v>
      </c>
      <c r="B915" s="80">
        <v>15.42</v>
      </c>
      <c r="C915" s="80">
        <v>15.48</v>
      </c>
      <c r="D915" s="80">
        <v>15.24</v>
      </c>
      <c r="E915" s="80">
        <v>15.32</v>
      </c>
      <c r="F915" s="79">
        <v>49263</v>
      </c>
      <c r="G915" s="79">
        <v>79025856</v>
      </c>
      <c r="H915" s="123">
        <v>1210.6760898032201</v>
      </c>
      <c r="I915" s="124"/>
    </row>
    <row r="916" spans="1:9" ht="25.35" customHeight="1">
      <c r="A916" s="81">
        <v>44658</v>
      </c>
      <c r="B916" s="80">
        <v>15.94</v>
      </c>
      <c r="C916" s="80">
        <v>15.94</v>
      </c>
      <c r="D916" s="80">
        <v>15.34</v>
      </c>
      <c r="E916" s="80">
        <v>15.38</v>
      </c>
      <c r="F916" s="79">
        <v>82211</v>
      </c>
      <c r="G916" s="79">
        <v>79025856</v>
      </c>
      <c r="H916" s="123">
        <v>1215.4176743237899</v>
      </c>
      <c r="I916" s="124"/>
    </row>
    <row r="917" spans="1:9" ht="25.35" customHeight="1">
      <c r="A917" s="81">
        <v>44657</v>
      </c>
      <c r="B917" s="80">
        <v>15.86</v>
      </c>
      <c r="C917" s="80">
        <v>15.86</v>
      </c>
      <c r="D917" s="80">
        <v>15.48</v>
      </c>
      <c r="E917" s="80">
        <v>15.5</v>
      </c>
      <c r="F917" s="79">
        <v>193633</v>
      </c>
      <c r="G917" s="79">
        <v>79025856</v>
      </c>
      <c r="H917" s="123">
        <v>1224.900768</v>
      </c>
      <c r="I917" s="124"/>
    </row>
    <row r="918" spans="1:9" ht="25.35" customHeight="1">
      <c r="A918" s="81">
        <v>44656</v>
      </c>
      <c r="B918" s="80">
        <v>15.26</v>
      </c>
      <c r="C918" s="80">
        <v>15.56</v>
      </c>
      <c r="D918" s="80">
        <v>15.24</v>
      </c>
      <c r="E918" s="80">
        <v>15.56</v>
      </c>
      <c r="F918" s="79">
        <v>57035</v>
      </c>
      <c r="G918" s="79">
        <v>79025856</v>
      </c>
      <c r="H918" s="123">
        <v>1229.6423525205701</v>
      </c>
      <c r="I918" s="124"/>
    </row>
    <row r="919" spans="1:9" ht="25.35" customHeight="1">
      <c r="A919" s="81">
        <v>44655</v>
      </c>
      <c r="B919" s="80">
        <v>15.12</v>
      </c>
      <c r="C919" s="80">
        <v>15.4</v>
      </c>
      <c r="D919" s="80">
        <v>15.12</v>
      </c>
      <c r="E919" s="80">
        <v>15.3</v>
      </c>
      <c r="F919" s="79">
        <v>62733</v>
      </c>
      <c r="G919" s="79">
        <v>79025856</v>
      </c>
      <c r="H919" s="123">
        <v>1209.09561187299</v>
      </c>
      <c r="I919" s="124"/>
    </row>
    <row r="920" spans="1:9" ht="25.35" customHeight="1">
      <c r="A920" s="81">
        <v>44652</v>
      </c>
      <c r="B920" s="80">
        <v>15.28</v>
      </c>
      <c r="C920" s="80">
        <v>15.42</v>
      </c>
      <c r="D920" s="80">
        <v>15.18</v>
      </c>
      <c r="E920" s="80">
        <v>15.26</v>
      </c>
      <c r="F920" s="79">
        <v>87550</v>
      </c>
      <c r="G920" s="79">
        <v>79025856</v>
      </c>
      <c r="H920" s="123">
        <v>1205.9345806475801</v>
      </c>
      <c r="I920" s="124"/>
    </row>
    <row r="921" spans="1:9" ht="25.35" customHeight="1">
      <c r="A921" s="81">
        <v>44651</v>
      </c>
      <c r="B921" s="80">
        <v>15.36</v>
      </c>
      <c r="C921" s="80">
        <v>15.46</v>
      </c>
      <c r="D921" s="80">
        <v>15.2</v>
      </c>
      <c r="E921" s="80">
        <v>15.3</v>
      </c>
      <c r="F921" s="79">
        <v>61886</v>
      </c>
      <c r="G921" s="79">
        <v>79025856</v>
      </c>
      <c r="H921" s="123">
        <v>1209.09561187299</v>
      </c>
      <c r="I921" s="124"/>
    </row>
    <row r="922" spans="1:9" ht="25.35" customHeight="1">
      <c r="A922" s="81">
        <v>44650</v>
      </c>
      <c r="B922" s="80">
        <v>15.32</v>
      </c>
      <c r="C922" s="80">
        <v>15.32</v>
      </c>
      <c r="D922" s="80">
        <v>15.16</v>
      </c>
      <c r="E922" s="80">
        <v>15.2</v>
      </c>
      <c r="F922" s="79">
        <v>67742</v>
      </c>
      <c r="G922" s="79">
        <v>79014102</v>
      </c>
      <c r="H922" s="123">
        <v>1201.0143353292599</v>
      </c>
      <c r="I922" s="124"/>
    </row>
    <row r="923" spans="1:9" ht="25.35" customHeight="1">
      <c r="A923" s="81">
        <v>44649</v>
      </c>
      <c r="B923" s="80">
        <v>15.26</v>
      </c>
      <c r="C923" s="80">
        <v>15.34</v>
      </c>
      <c r="D923" s="80">
        <v>15.2</v>
      </c>
      <c r="E923" s="80">
        <v>15.28</v>
      </c>
      <c r="F923" s="79">
        <v>50798</v>
      </c>
      <c r="G923" s="79">
        <v>79014102</v>
      </c>
      <c r="H923" s="123">
        <v>1207.33545746096</v>
      </c>
      <c r="I923" s="124"/>
    </row>
    <row r="924" spans="1:9" ht="25.35" customHeight="1">
      <c r="A924" s="81">
        <v>44648</v>
      </c>
      <c r="B924" s="80">
        <v>15.5</v>
      </c>
      <c r="C924" s="80">
        <v>15.56</v>
      </c>
      <c r="D924" s="80">
        <v>15.18</v>
      </c>
      <c r="E924" s="80">
        <v>15.22</v>
      </c>
      <c r="F924" s="79">
        <v>93242</v>
      </c>
      <c r="G924" s="79">
        <v>79014102</v>
      </c>
      <c r="H924" s="123">
        <v>1202.5946535390401</v>
      </c>
      <c r="I924" s="124"/>
    </row>
    <row r="925" spans="1:9" ht="25.35" customHeight="1">
      <c r="A925" s="81">
        <v>44645</v>
      </c>
      <c r="B925" s="80">
        <v>15.4</v>
      </c>
      <c r="C925" s="80">
        <v>15.52</v>
      </c>
      <c r="D925" s="80">
        <v>15.28</v>
      </c>
      <c r="E925" s="80">
        <v>15.3</v>
      </c>
      <c r="F925" s="79">
        <v>40675</v>
      </c>
      <c r="G925" s="79">
        <v>79014102</v>
      </c>
      <c r="H925" s="123">
        <v>1208.91577567074</v>
      </c>
      <c r="I925" s="124"/>
    </row>
    <row r="926" spans="1:9" ht="25.35" customHeight="1">
      <c r="A926" s="81">
        <v>44644</v>
      </c>
      <c r="B926" s="80">
        <v>15.26</v>
      </c>
      <c r="C926" s="80">
        <v>15.46</v>
      </c>
      <c r="D926" s="80">
        <v>15.26</v>
      </c>
      <c r="E926" s="80">
        <v>15.3</v>
      </c>
      <c r="F926" s="79">
        <v>68343</v>
      </c>
      <c r="G926" s="79">
        <v>79014102</v>
      </c>
      <c r="H926" s="123">
        <v>1208.91577567074</v>
      </c>
      <c r="I926" s="124"/>
    </row>
    <row r="927" spans="1:9" ht="25.35" customHeight="1">
      <c r="A927" s="81">
        <v>44643</v>
      </c>
      <c r="B927" s="80">
        <v>15.36</v>
      </c>
      <c r="C927" s="80">
        <v>15.4</v>
      </c>
      <c r="D927" s="80">
        <v>15.02</v>
      </c>
      <c r="E927" s="80">
        <v>15.2</v>
      </c>
      <c r="F927" s="79">
        <v>134422</v>
      </c>
      <c r="G927" s="79">
        <v>79014102</v>
      </c>
      <c r="H927" s="123">
        <v>1201.0143353292599</v>
      </c>
      <c r="I927" s="124"/>
    </row>
    <row r="928" spans="1:9" ht="25.35" customHeight="1">
      <c r="A928" s="81">
        <v>44642</v>
      </c>
      <c r="B928" s="80">
        <v>15.28</v>
      </c>
      <c r="C928" s="80">
        <v>15.46</v>
      </c>
      <c r="D928" s="80">
        <v>15.12</v>
      </c>
      <c r="E928" s="80">
        <v>15.46</v>
      </c>
      <c r="F928" s="79">
        <v>85619</v>
      </c>
      <c r="G928" s="79">
        <v>79014102</v>
      </c>
      <c r="H928" s="123">
        <v>1221.55801993415</v>
      </c>
      <c r="I928" s="124"/>
    </row>
    <row r="929" spans="1:9" ht="25.35" customHeight="1">
      <c r="A929" s="81">
        <v>44641</v>
      </c>
      <c r="B929" s="80">
        <v>15</v>
      </c>
      <c r="C929" s="80">
        <v>15.34</v>
      </c>
      <c r="D929" s="80">
        <v>14.64</v>
      </c>
      <c r="E929" s="80">
        <v>15.24</v>
      </c>
      <c r="F929" s="79">
        <v>193042</v>
      </c>
      <c r="G929" s="79">
        <v>79014102</v>
      </c>
      <c r="H929" s="123">
        <v>1204.17489639511</v>
      </c>
      <c r="I929" s="124"/>
    </row>
    <row r="930" spans="1:9" ht="25.35" customHeight="1">
      <c r="A930" s="81">
        <v>44638</v>
      </c>
      <c r="B930" s="80">
        <v>14.76</v>
      </c>
      <c r="C930" s="80">
        <v>14.76</v>
      </c>
      <c r="D930" s="80">
        <v>14.46</v>
      </c>
      <c r="E930" s="80">
        <v>14.6</v>
      </c>
      <c r="F930" s="79">
        <v>422930</v>
      </c>
      <c r="G930" s="79">
        <v>79014102</v>
      </c>
      <c r="H930" s="123">
        <v>1153.6059193414901</v>
      </c>
      <c r="I930" s="124"/>
    </row>
    <row r="931" spans="1:9" ht="25.35" customHeight="1">
      <c r="A931" s="81">
        <v>44637</v>
      </c>
      <c r="B931" s="80">
        <v>14.52</v>
      </c>
      <c r="C931" s="80">
        <v>14.72</v>
      </c>
      <c r="D931" s="80">
        <v>14.44</v>
      </c>
      <c r="E931" s="80">
        <v>14.72</v>
      </c>
      <c r="F931" s="79">
        <v>603982</v>
      </c>
      <c r="G931" s="79">
        <v>79014102</v>
      </c>
      <c r="H931" s="123">
        <v>1163.0876025390401</v>
      </c>
      <c r="I931" s="124"/>
    </row>
    <row r="932" spans="1:9" ht="25.35" customHeight="1">
      <c r="A932" s="81">
        <v>44636</v>
      </c>
      <c r="B932" s="80">
        <v>14.76</v>
      </c>
      <c r="C932" s="80">
        <v>14.76</v>
      </c>
      <c r="D932" s="80">
        <v>14.4</v>
      </c>
      <c r="E932" s="80">
        <v>14.5</v>
      </c>
      <c r="F932" s="79">
        <v>171189</v>
      </c>
      <c r="G932" s="79">
        <v>79014102</v>
      </c>
      <c r="H932" s="123">
        <v>1145.704479</v>
      </c>
      <c r="I932" s="124"/>
    </row>
    <row r="933" spans="1:9" ht="25.35" customHeight="1">
      <c r="A933" s="81">
        <v>44635</v>
      </c>
      <c r="B933" s="80">
        <v>14.52</v>
      </c>
      <c r="C933" s="80">
        <v>14.52</v>
      </c>
      <c r="D933" s="80">
        <v>14.3</v>
      </c>
      <c r="E933" s="80">
        <v>14.38</v>
      </c>
      <c r="F933" s="79">
        <v>210498</v>
      </c>
      <c r="G933" s="79">
        <v>79014102</v>
      </c>
      <c r="H933" s="123">
        <v>1136.22279580245</v>
      </c>
      <c r="I933" s="124"/>
    </row>
    <row r="934" spans="1:9" ht="25.35" customHeight="1">
      <c r="A934" s="81">
        <v>44634</v>
      </c>
      <c r="B934" s="80">
        <v>13.94</v>
      </c>
      <c r="C934" s="80">
        <v>14.56</v>
      </c>
      <c r="D934" s="80">
        <v>13.94</v>
      </c>
      <c r="E934" s="80">
        <v>14.56</v>
      </c>
      <c r="F934" s="79">
        <v>57324</v>
      </c>
      <c r="G934" s="79">
        <v>79014102</v>
      </c>
      <c r="H934" s="123">
        <v>1150.44535827564</v>
      </c>
      <c r="I934" s="124"/>
    </row>
    <row r="935" spans="1:9" ht="25.35" customHeight="1">
      <c r="A935" s="81">
        <v>44631</v>
      </c>
      <c r="B935" s="80">
        <v>14.54</v>
      </c>
      <c r="C935" s="80">
        <v>14.56</v>
      </c>
      <c r="D935" s="80">
        <v>14.24</v>
      </c>
      <c r="E935" s="80">
        <v>14.4</v>
      </c>
      <c r="F935" s="79">
        <v>137957</v>
      </c>
      <c r="G935" s="79">
        <v>79014102</v>
      </c>
      <c r="H935" s="123">
        <v>1137.8030386585101</v>
      </c>
      <c r="I935" s="124"/>
    </row>
    <row r="936" spans="1:9" ht="25.35" customHeight="1">
      <c r="A936" s="81">
        <v>44630</v>
      </c>
      <c r="B936" s="80">
        <v>13.78</v>
      </c>
      <c r="C936" s="80">
        <v>14.48</v>
      </c>
      <c r="D936" s="80">
        <v>13.78</v>
      </c>
      <c r="E936" s="80">
        <v>14.3</v>
      </c>
      <c r="F936" s="79">
        <v>53807</v>
      </c>
      <c r="G936" s="79">
        <v>79014102</v>
      </c>
      <c r="H936" s="123">
        <v>1129.9016736707399</v>
      </c>
      <c r="I936" s="124"/>
    </row>
    <row r="937" spans="1:9" ht="25.35" customHeight="1">
      <c r="A937" s="81">
        <v>44629</v>
      </c>
      <c r="B937" s="80">
        <v>13.26</v>
      </c>
      <c r="C937" s="80">
        <v>14.22</v>
      </c>
      <c r="D937" s="80">
        <v>13.26</v>
      </c>
      <c r="E937" s="80">
        <v>14.22</v>
      </c>
      <c r="F937" s="79">
        <v>85932</v>
      </c>
      <c r="G937" s="79">
        <v>79014102</v>
      </c>
      <c r="H937" s="123">
        <v>1123.58055153904</v>
      </c>
      <c r="I937" s="124"/>
    </row>
    <row r="938" spans="1:9" ht="25.35" customHeight="1">
      <c r="A938" s="81">
        <v>44628</v>
      </c>
      <c r="B938" s="80">
        <v>12.88</v>
      </c>
      <c r="C938" s="80">
        <v>13.74</v>
      </c>
      <c r="D938" s="80">
        <v>12.88</v>
      </c>
      <c r="E938" s="80">
        <v>13.72</v>
      </c>
      <c r="F938" s="79">
        <v>135750</v>
      </c>
      <c r="G938" s="79">
        <v>79014102</v>
      </c>
      <c r="H938" s="123">
        <v>1084.07350053904</v>
      </c>
      <c r="I938" s="124"/>
    </row>
    <row r="939" spans="1:9" ht="25.35" customHeight="1">
      <c r="A939" s="81">
        <v>44627</v>
      </c>
      <c r="B939" s="80">
        <v>13.24</v>
      </c>
      <c r="C939" s="80">
        <v>13.38</v>
      </c>
      <c r="D939" s="80">
        <v>12.62</v>
      </c>
      <c r="E939" s="80">
        <v>13.22</v>
      </c>
      <c r="F939" s="79">
        <v>74746</v>
      </c>
      <c r="G939" s="79">
        <v>79014102</v>
      </c>
      <c r="H939" s="123">
        <v>1044.5664495390399</v>
      </c>
      <c r="I939" s="124"/>
    </row>
    <row r="940" spans="1:9" ht="25.35" customHeight="1">
      <c r="A940" s="81">
        <v>44624</v>
      </c>
      <c r="B940" s="80">
        <v>13.54</v>
      </c>
      <c r="C940" s="80">
        <v>13.72</v>
      </c>
      <c r="D940" s="80">
        <v>13.36</v>
      </c>
      <c r="E940" s="80">
        <v>13.36</v>
      </c>
      <c r="F940" s="79">
        <v>97953</v>
      </c>
      <c r="G940" s="79">
        <v>79014102</v>
      </c>
      <c r="H940" s="123">
        <v>1055.6283755926599</v>
      </c>
      <c r="I940" s="124"/>
    </row>
    <row r="941" spans="1:9" ht="25.35" customHeight="1">
      <c r="A941" s="81">
        <v>44623</v>
      </c>
      <c r="B941" s="80">
        <v>13.8</v>
      </c>
      <c r="C941" s="80">
        <v>14.16</v>
      </c>
      <c r="D941" s="80">
        <v>13.6</v>
      </c>
      <c r="E941" s="80">
        <v>13.62</v>
      </c>
      <c r="F941" s="79">
        <v>60729</v>
      </c>
      <c r="G941" s="79">
        <v>79014102</v>
      </c>
      <c r="H941" s="123">
        <v>1076.1720601975501</v>
      </c>
      <c r="I941" s="124"/>
    </row>
    <row r="942" spans="1:9" ht="25.35" customHeight="1">
      <c r="A942" s="81">
        <v>44622</v>
      </c>
      <c r="B942" s="80">
        <v>14.38</v>
      </c>
      <c r="C942" s="80">
        <v>14.38</v>
      </c>
      <c r="D942" s="80">
        <v>13.82</v>
      </c>
      <c r="E942" s="80">
        <v>14.1</v>
      </c>
      <c r="F942" s="79">
        <v>68535</v>
      </c>
      <c r="G942" s="79">
        <v>79014102</v>
      </c>
      <c r="H942" s="123">
        <v>1114.0988683414901</v>
      </c>
      <c r="I942" s="124"/>
    </row>
    <row r="943" spans="1:9" ht="25.35" customHeight="1">
      <c r="A943" s="81">
        <v>44621</v>
      </c>
      <c r="B943" s="80">
        <v>14.2</v>
      </c>
      <c r="C943" s="80">
        <v>14.48</v>
      </c>
      <c r="D943" s="80">
        <v>13.96</v>
      </c>
      <c r="E943" s="80">
        <v>14.04</v>
      </c>
      <c r="F943" s="79">
        <v>76161</v>
      </c>
      <c r="G943" s="79">
        <v>79014102</v>
      </c>
      <c r="H943" s="123">
        <v>1109.35798906585</v>
      </c>
      <c r="I943" s="124"/>
    </row>
    <row r="944" spans="1:9" ht="25.35" customHeight="1">
      <c r="A944" s="81">
        <v>44620</v>
      </c>
      <c r="B944" s="80">
        <v>14.32</v>
      </c>
      <c r="C944" s="80">
        <v>14.58</v>
      </c>
      <c r="D944" s="80">
        <v>14.32</v>
      </c>
      <c r="E944" s="80">
        <v>14.5</v>
      </c>
      <c r="F944" s="79">
        <v>99501</v>
      </c>
      <c r="G944" s="79">
        <v>79014102</v>
      </c>
      <c r="H944" s="123">
        <v>1145.704479</v>
      </c>
      <c r="I944" s="124"/>
    </row>
    <row r="945" spans="1:9" ht="25.35" customHeight="1">
      <c r="A945" s="81">
        <v>44617</v>
      </c>
      <c r="B945" s="80">
        <v>13.56</v>
      </c>
      <c r="C945" s="80">
        <v>14.32</v>
      </c>
      <c r="D945" s="80">
        <v>13.56</v>
      </c>
      <c r="E945" s="80">
        <v>14.24</v>
      </c>
      <c r="F945" s="79">
        <v>88446</v>
      </c>
      <c r="G945" s="79">
        <v>79008027</v>
      </c>
      <c r="H945" s="123">
        <v>1125.0742863964999</v>
      </c>
      <c r="I945" s="124"/>
    </row>
    <row r="946" spans="1:9" ht="25.35" customHeight="1">
      <c r="A946" s="81">
        <v>44616</v>
      </c>
      <c r="B946" s="80">
        <v>14.36</v>
      </c>
      <c r="C946" s="80">
        <v>14.46</v>
      </c>
      <c r="D946" s="80">
        <v>13.76</v>
      </c>
      <c r="E946" s="80">
        <v>13.76</v>
      </c>
      <c r="F946" s="79">
        <v>70760</v>
      </c>
      <c r="G946" s="79">
        <v>79008027</v>
      </c>
      <c r="H946" s="123">
        <v>1087.1504696034999</v>
      </c>
      <c r="I946" s="124"/>
    </row>
    <row r="947" spans="1:9" ht="25.35" customHeight="1">
      <c r="A947" s="81">
        <v>44615</v>
      </c>
      <c r="B947" s="80">
        <v>14.78</v>
      </c>
      <c r="C947" s="80">
        <v>14.84</v>
      </c>
      <c r="D947" s="80">
        <v>14.52</v>
      </c>
      <c r="E947" s="80">
        <v>14.64</v>
      </c>
      <c r="F947" s="79">
        <v>155826</v>
      </c>
      <c r="G947" s="79">
        <v>79008027</v>
      </c>
      <c r="H947" s="123">
        <v>1156.6775424052501</v>
      </c>
      <c r="I947" s="124"/>
    </row>
    <row r="948" spans="1:9" ht="25.35" customHeight="1">
      <c r="A948" s="81">
        <v>44614</v>
      </c>
      <c r="B948" s="80">
        <v>14.48</v>
      </c>
      <c r="C948" s="80">
        <v>14.84</v>
      </c>
      <c r="D948" s="80">
        <v>14.42</v>
      </c>
      <c r="E948" s="80">
        <v>14.72</v>
      </c>
      <c r="F948" s="79">
        <v>173269</v>
      </c>
      <c r="G948" s="79">
        <v>79008027</v>
      </c>
      <c r="H948" s="123">
        <v>1162.99817853742</v>
      </c>
      <c r="I948" s="124"/>
    </row>
    <row r="949" spans="1:9" ht="25.35" customHeight="1">
      <c r="A949" s="81">
        <v>44613</v>
      </c>
      <c r="B949" s="80">
        <v>14.42</v>
      </c>
      <c r="C949" s="80">
        <v>14.96</v>
      </c>
      <c r="D949" s="80">
        <v>14.42</v>
      </c>
      <c r="E949" s="80">
        <v>14.86</v>
      </c>
      <c r="F949" s="79">
        <v>69813</v>
      </c>
      <c r="G949" s="79">
        <v>79008027</v>
      </c>
      <c r="H949" s="123">
        <v>1174.05925409475</v>
      </c>
      <c r="I949" s="124"/>
    </row>
    <row r="950" spans="1:9" ht="25.35" customHeight="1">
      <c r="A950" s="81">
        <v>44610</v>
      </c>
      <c r="B950" s="80">
        <v>14.64</v>
      </c>
      <c r="C950" s="80">
        <v>14.98</v>
      </c>
      <c r="D950" s="80">
        <v>14.6</v>
      </c>
      <c r="E950" s="80">
        <v>14.74</v>
      </c>
      <c r="F950" s="79">
        <v>54858</v>
      </c>
      <c r="G950" s="79">
        <v>79008027</v>
      </c>
      <c r="H950" s="123">
        <v>1164.5782998965001</v>
      </c>
      <c r="I950" s="124"/>
    </row>
    <row r="951" spans="1:9" ht="25.35" customHeight="1">
      <c r="A951" s="81">
        <v>44609</v>
      </c>
      <c r="B951" s="80">
        <v>14.62</v>
      </c>
      <c r="C951" s="80">
        <v>14.74</v>
      </c>
      <c r="D951" s="80">
        <v>14.54</v>
      </c>
      <c r="E951" s="80">
        <v>14.62</v>
      </c>
      <c r="F951" s="79">
        <v>71676</v>
      </c>
      <c r="G951" s="79">
        <v>79008027</v>
      </c>
      <c r="H951" s="123">
        <v>1155.0973456982499</v>
      </c>
      <c r="I951" s="124"/>
    </row>
    <row r="952" spans="1:9" ht="25.35" customHeight="1">
      <c r="A952" s="81">
        <v>44608</v>
      </c>
      <c r="B952" s="80">
        <v>14.32</v>
      </c>
      <c r="C952" s="80">
        <v>14.66</v>
      </c>
      <c r="D952" s="80">
        <v>14.32</v>
      </c>
      <c r="E952" s="80">
        <v>14.6</v>
      </c>
      <c r="F952" s="79">
        <v>68282</v>
      </c>
      <c r="G952" s="79">
        <v>79008027</v>
      </c>
      <c r="H952" s="123">
        <v>1153.5172243391701</v>
      </c>
      <c r="I952" s="124"/>
    </row>
    <row r="953" spans="1:9" ht="25.35" customHeight="1">
      <c r="A953" s="81">
        <v>44607</v>
      </c>
      <c r="B953" s="80">
        <v>14.7</v>
      </c>
      <c r="C953" s="80">
        <v>14.78</v>
      </c>
      <c r="D953" s="80">
        <v>14.62</v>
      </c>
      <c r="E953" s="80">
        <v>14.7</v>
      </c>
      <c r="F953" s="79">
        <v>53566</v>
      </c>
      <c r="G953" s="79">
        <v>79008027</v>
      </c>
      <c r="H953" s="123">
        <v>1161.4179818304201</v>
      </c>
      <c r="I953" s="124"/>
    </row>
    <row r="954" spans="1:9" ht="25.35" customHeight="1">
      <c r="A954" s="81">
        <v>44606</v>
      </c>
      <c r="B954" s="80">
        <v>14.86</v>
      </c>
      <c r="C954" s="80">
        <v>14.9</v>
      </c>
      <c r="D954" s="80">
        <v>14.56</v>
      </c>
      <c r="E954" s="80">
        <v>14.66</v>
      </c>
      <c r="F954" s="79">
        <v>74832</v>
      </c>
      <c r="G954" s="79">
        <v>79008027</v>
      </c>
      <c r="H954" s="123">
        <v>1158.2576637643299</v>
      </c>
      <c r="I954" s="124"/>
    </row>
    <row r="955" spans="1:9" ht="25.35" customHeight="1">
      <c r="A955" s="81">
        <v>44603</v>
      </c>
      <c r="B955" s="80">
        <v>14.9</v>
      </c>
      <c r="C955" s="80">
        <v>15.06</v>
      </c>
      <c r="D955" s="80">
        <v>14.78</v>
      </c>
      <c r="E955" s="80">
        <v>15</v>
      </c>
      <c r="F955" s="79">
        <v>44144</v>
      </c>
      <c r="G955" s="79">
        <v>79008027</v>
      </c>
      <c r="H955" s="123">
        <v>1185.1204049999999</v>
      </c>
      <c r="I955" s="124"/>
    </row>
    <row r="956" spans="1:9" ht="25.35" customHeight="1">
      <c r="A956" s="81">
        <v>44602</v>
      </c>
      <c r="B956" s="80">
        <v>14.98</v>
      </c>
      <c r="C956" s="80">
        <v>15.24</v>
      </c>
      <c r="D956" s="80">
        <v>14.98</v>
      </c>
      <c r="E956" s="80">
        <v>15.04</v>
      </c>
      <c r="F956" s="79">
        <v>57349</v>
      </c>
      <c r="G956" s="79">
        <v>79008027</v>
      </c>
      <c r="H956" s="123">
        <v>1188.2807230660801</v>
      </c>
      <c r="I956" s="124"/>
    </row>
    <row r="957" spans="1:9" ht="25.35" customHeight="1">
      <c r="A957" s="81">
        <v>44601</v>
      </c>
      <c r="B957" s="80">
        <v>15.04</v>
      </c>
      <c r="C957" s="80">
        <v>15.18</v>
      </c>
      <c r="D957" s="80">
        <v>14.96</v>
      </c>
      <c r="E957" s="80">
        <v>15.06</v>
      </c>
      <c r="F957" s="79">
        <v>73582</v>
      </c>
      <c r="G957" s="79">
        <v>79008027</v>
      </c>
      <c r="H957" s="123">
        <v>1189.86091977309</v>
      </c>
      <c r="I957" s="124"/>
    </row>
    <row r="958" spans="1:9" ht="25.35" customHeight="1">
      <c r="A958" s="81">
        <v>44600</v>
      </c>
      <c r="B958" s="80">
        <v>14.84</v>
      </c>
      <c r="C958" s="80">
        <v>15.02</v>
      </c>
      <c r="D958" s="80">
        <v>14.78</v>
      </c>
      <c r="E958" s="80">
        <v>14.9</v>
      </c>
      <c r="F958" s="79">
        <v>60112</v>
      </c>
      <c r="G958" s="79">
        <v>79008027</v>
      </c>
      <c r="H958" s="123">
        <v>1177.21957216083</v>
      </c>
      <c r="I958" s="124"/>
    </row>
    <row r="959" spans="1:9" ht="25.35" customHeight="1">
      <c r="A959" s="81">
        <v>44599</v>
      </c>
      <c r="B959" s="80">
        <v>15.18</v>
      </c>
      <c r="C959" s="80">
        <v>15.18</v>
      </c>
      <c r="D959" s="80">
        <v>14.76</v>
      </c>
      <c r="E959" s="80">
        <v>14.9</v>
      </c>
      <c r="F959" s="79">
        <v>77942</v>
      </c>
      <c r="G959" s="79">
        <v>79008027</v>
      </c>
      <c r="H959" s="123">
        <v>1177.21957216083</v>
      </c>
      <c r="I959" s="124"/>
    </row>
    <row r="960" spans="1:9" ht="25.35" customHeight="1">
      <c r="A960" s="81">
        <v>44596</v>
      </c>
      <c r="B960" s="80">
        <v>15.32</v>
      </c>
      <c r="C960" s="80">
        <v>15.48</v>
      </c>
      <c r="D960" s="80">
        <v>14.94</v>
      </c>
      <c r="E960" s="80">
        <v>15.1</v>
      </c>
      <c r="F960" s="79">
        <v>43300</v>
      </c>
      <c r="G960" s="79">
        <v>79008027</v>
      </c>
      <c r="H960" s="123">
        <v>1193.02123783917</v>
      </c>
      <c r="I960" s="124"/>
    </row>
    <row r="961" spans="1:9" ht="25.35" customHeight="1">
      <c r="A961" s="81">
        <v>44595</v>
      </c>
      <c r="B961" s="80">
        <v>15.54</v>
      </c>
      <c r="C961" s="80">
        <v>15.68</v>
      </c>
      <c r="D961" s="80">
        <v>15.2</v>
      </c>
      <c r="E961" s="80">
        <v>15.2</v>
      </c>
      <c r="F961" s="79">
        <v>100267</v>
      </c>
      <c r="G961" s="79">
        <v>79008027</v>
      </c>
      <c r="H961" s="123">
        <v>1200.92199533042</v>
      </c>
      <c r="I961" s="124"/>
    </row>
    <row r="962" spans="1:9" ht="25.35" customHeight="1">
      <c r="A962" s="81">
        <v>44594</v>
      </c>
      <c r="B962" s="80">
        <v>15.38</v>
      </c>
      <c r="C962" s="80">
        <v>15.76</v>
      </c>
      <c r="D962" s="80">
        <v>15.26</v>
      </c>
      <c r="E962" s="80">
        <v>15.68</v>
      </c>
      <c r="F962" s="79">
        <v>63250</v>
      </c>
      <c r="G962" s="79">
        <v>79008027</v>
      </c>
      <c r="H962" s="123">
        <v>1238.8458874713399</v>
      </c>
      <c r="I962" s="124"/>
    </row>
    <row r="963" spans="1:9" ht="25.35" customHeight="1">
      <c r="A963" s="81">
        <v>44593</v>
      </c>
      <c r="B963" s="80">
        <v>15.1</v>
      </c>
      <c r="C963" s="80">
        <v>15.32</v>
      </c>
      <c r="D963" s="80">
        <v>15.1</v>
      </c>
      <c r="E963" s="80">
        <v>15.22</v>
      </c>
      <c r="F963" s="79">
        <v>144407</v>
      </c>
      <c r="G963" s="79">
        <v>79008027</v>
      </c>
      <c r="H963" s="123">
        <v>1202.5021920374199</v>
      </c>
      <c r="I963" s="124"/>
    </row>
    <row r="964" spans="1:9" ht="25.35" customHeight="1">
      <c r="A964" s="81">
        <v>44592</v>
      </c>
      <c r="B964" s="80">
        <v>14.98</v>
      </c>
      <c r="C964" s="80">
        <v>15.2</v>
      </c>
      <c r="D964" s="80">
        <v>14.94</v>
      </c>
      <c r="E964" s="80">
        <v>15.02</v>
      </c>
      <c r="F964" s="79">
        <v>97390</v>
      </c>
      <c r="G964" s="79">
        <v>79008027</v>
      </c>
      <c r="H964" s="123">
        <v>1186.70060170701</v>
      </c>
      <c r="I964" s="124"/>
    </row>
    <row r="965" spans="1:9" ht="25.35" customHeight="1">
      <c r="A965" s="81">
        <v>44589</v>
      </c>
      <c r="B965" s="80">
        <v>14.94</v>
      </c>
      <c r="C965" s="80">
        <v>15.14</v>
      </c>
      <c r="D965" s="80">
        <v>14.86</v>
      </c>
      <c r="E965" s="80">
        <v>14.86</v>
      </c>
      <c r="F965" s="79">
        <v>147088</v>
      </c>
      <c r="G965" s="79">
        <v>78991117</v>
      </c>
      <c r="H965" s="123">
        <v>1173.8079715005499</v>
      </c>
      <c r="I965" s="124"/>
    </row>
    <row r="966" spans="1:9" ht="25.35" customHeight="1">
      <c r="A966" s="81">
        <v>44588</v>
      </c>
      <c r="B966" s="80">
        <v>14.7</v>
      </c>
      <c r="C966" s="80">
        <v>15.26</v>
      </c>
      <c r="D966" s="80">
        <v>14.7</v>
      </c>
      <c r="E966" s="80">
        <v>15.12</v>
      </c>
      <c r="F966" s="79">
        <v>136886</v>
      </c>
      <c r="G966" s="79">
        <v>78991117</v>
      </c>
      <c r="H966" s="123">
        <v>1194.34568000018</v>
      </c>
      <c r="I966" s="124"/>
    </row>
    <row r="967" spans="1:9" ht="25.35" customHeight="1">
      <c r="A967" s="81">
        <v>44587</v>
      </c>
      <c r="B967" s="80">
        <v>14.52</v>
      </c>
      <c r="C967" s="80">
        <v>15.14</v>
      </c>
      <c r="D967" s="80">
        <v>14.52</v>
      </c>
      <c r="E967" s="80">
        <v>15.04</v>
      </c>
      <c r="F967" s="79">
        <v>45883</v>
      </c>
      <c r="G967" s="79">
        <v>78991117</v>
      </c>
      <c r="H967" s="123">
        <v>1188.0263966667301</v>
      </c>
      <c r="I967" s="124"/>
    </row>
    <row r="968" spans="1:9" ht="25.35" customHeight="1">
      <c r="A968" s="81">
        <v>44586</v>
      </c>
      <c r="B968" s="80">
        <v>14.74</v>
      </c>
      <c r="C968" s="80">
        <v>14.88</v>
      </c>
      <c r="D968" s="80">
        <v>14.4</v>
      </c>
      <c r="E968" s="80">
        <v>14.88</v>
      </c>
      <c r="F968" s="79">
        <v>228341</v>
      </c>
      <c r="G968" s="79">
        <v>78991117</v>
      </c>
      <c r="H968" s="123">
        <v>1175.38782999982</v>
      </c>
      <c r="I968" s="124"/>
    </row>
    <row r="969" spans="1:9" ht="25.35" customHeight="1">
      <c r="A969" s="81">
        <v>44585</v>
      </c>
      <c r="B969" s="80">
        <v>14.7</v>
      </c>
      <c r="C969" s="80">
        <v>14.88</v>
      </c>
      <c r="D969" s="80">
        <v>14.5</v>
      </c>
      <c r="E969" s="80">
        <v>14.56</v>
      </c>
      <c r="F969" s="79">
        <v>96074</v>
      </c>
      <c r="G969" s="79">
        <v>78991117</v>
      </c>
      <c r="H969" s="123">
        <v>1150.11069666599</v>
      </c>
      <c r="I969" s="124"/>
    </row>
    <row r="970" spans="1:9" ht="25.35" customHeight="1">
      <c r="A970" s="81">
        <v>44582</v>
      </c>
      <c r="B970" s="80">
        <v>14.84</v>
      </c>
      <c r="C970" s="80">
        <v>14.96</v>
      </c>
      <c r="D970" s="80">
        <v>14.68</v>
      </c>
      <c r="E970" s="80">
        <v>14.84</v>
      </c>
      <c r="F970" s="79">
        <v>145190</v>
      </c>
      <c r="G970" s="79">
        <v>78991117</v>
      </c>
      <c r="H970" s="123">
        <v>1172.22818833309</v>
      </c>
      <c r="I970" s="124"/>
    </row>
    <row r="971" spans="1:9" ht="25.35" customHeight="1">
      <c r="A971" s="81">
        <v>44581</v>
      </c>
      <c r="B971" s="80">
        <v>15.24</v>
      </c>
      <c r="C971" s="80">
        <v>15.24</v>
      </c>
      <c r="D971" s="80">
        <v>14.9</v>
      </c>
      <c r="E971" s="80">
        <v>14.9</v>
      </c>
      <c r="F971" s="79">
        <v>70763</v>
      </c>
      <c r="G971" s="79">
        <v>78991117</v>
      </c>
      <c r="H971" s="123">
        <v>1176.96761316728</v>
      </c>
      <c r="I971" s="124"/>
    </row>
    <row r="972" spans="1:9" ht="25.35" customHeight="1">
      <c r="A972" s="81">
        <v>44580</v>
      </c>
      <c r="B972" s="80">
        <v>14.7</v>
      </c>
      <c r="C972" s="80">
        <v>15.04</v>
      </c>
      <c r="D972" s="80">
        <v>14.7</v>
      </c>
      <c r="E972" s="80">
        <v>14.98</v>
      </c>
      <c r="F972" s="79">
        <v>95184</v>
      </c>
      <c r="G972" s="79">
        <v>78991117</v>
      </c>
      <c r="H972" s="123">
        <v>1183.2868965007401</v>
      </c>
      <c r="I972" s="124"/>
    </row>
    <row r="973" spans="1:9" ht="25.35" customHeight="1">
      <c r="A973" s="81">
        <v>44579</v>
      </c>
      <c r="B973" s="80">
        <v>15.08</v>
      </c>
      <c r="C973" s="80">
        <v>15.14</v>
      </c>
      <c r="D973" s="80">
        <v>14.92</v>
      </c>
      <c r="E973" s="80">
        <v>15.08</v>
      </c>
      <c r="F973" s="79">
        <v>143673</v>
      </c>
      <c r="G973" s="79">
        <v>78991117</v>
      </c>
      <c r="H973" s="123">
        <v>1191.1860383334599</v>
      </c>
      <c r="I973" s="124"/>
    </row>
    <row r="974" spans="1:9" ht="25.35" customHeight="1">
      <c r="A974" s="81">
        <v>44578</v>
      </c>
      <c r="B974" s="80">
        <v>15.4</v>
      </c>
      <c r="C974" s="80">
        <v>15.4</v>
      </c>
      <c r="D974" s="80">
        <v>15.06</v>
      </c>
      <c r="E974" s="80">
        <v>15.12</v>
      </c>
      <c r="F974" s="79">
        <v>84637</v>
      </c>
      <c r="G974" s="79">
        <v>78991117</v>
      </c>
      <c r="H974" s="123">
        <v>1194.34568000018</v>
      </c>
      <c r="I974" s="124"/>
    </row>
    <row r="975" spans="1:9" ht="25.35" customHeight="1">
      <c r="A975" s="81">
        <v>44575</v>
      </c>
      <c r="B975" s="80">
        <v>15.2</v>
      </c>
      <c r="C975" s="80">
        <v>15.44</v>
      </c>
      <c r="D975" s="80">
        <v>15.16</v>
      </c>
      <c r="E975" s="80">
        <v>15.36</v>
      </c>
      <c r="F975" s="79">
        <v>27531</v>
      </c>
      <c r="G975" s="79">
        <v>78991117</v>
      </c>
      <c r="H975" s="123">
        <v>1213.3035300005499</v>
      </c>
      <c r="I975" s="124"/>
    </row>
    <row r="976" spans="1:9" ht="25.35" customHeight="1">
      <c r="A976" s="81">
        <v>44574</v>
      </c>
      <c r="B976" s="80">
        <v>15.66</v>
      </c>
      <c r="C976" s="80">
        <v>15.66</v>
      </c>
      <c r="D976" s="80">
        <v>15.24</v>
      </c>
      <c r="E976" s="80">
        <v>15.34</v>
      </c>
      <c r="F976" s="79">
        <v>54135</v>
      </c>
      <c r="G976" s="79">
        <v>78991117</v>
      </c>
      <c r="H976" s="123">
        <v>1211.72374683309</v>
      </c>
      <c r="I976" s="124"/>
    </row>
    <row r="977" spans="1:9" ht="25.35" customHeight="1">
      <c r="A977" s="81">
        <v>44573</v>
      </c>
      <c r="B977" s="80">
        <v>15.24</v>
      </c>
      <c r="C977" s="80">
        <v>15.42</v>
      </c>
      <c r="D977" s="80">
        <v>15.16</v>
      </c>
      <c r="E977" s="80">
        <v>15.34</v>
      </c>
      <c r="F977" s="79">
        <v>56199</v>
      </c>
      <c r="G977" s="79">
        <v>78991117</v>
      </c>
      <c r="H977" s="123">
        <v>1211.72374683309</v>
      </c>
      <c r="I977" s="124"/>
    </row>
    <row r="978" spans="1:9" ht="25.35" customHeight="1">
      <c r="A978" s="81">
        <v>44572</v>
      </c>
      <c r="B978" s="80">
        <v>15.34</v>
      </c>
      <c r="C978" s="80">
        <v>15.48</v>
      </c>
      <c r="D978" s="80">
        <v>15.22</v>
      </c>
      <c r="E978" s="80">
        <v>15.28</v>
      </c>
      <c r="F978" s="79">
        <v>145664</v>
      </c>
      <c r="G978" s="79">
        <v>78991117</v>
      </c>
      <c r="H978" s="123">
        <v>1206.9842466671</v>
      </c>
      <c r="I978" s="124"/>
    </row>
    <row r="979" spans="1:9" ht="25.35" customHeight="1">
      <c r="A979" s="81">
        <v>44571</v>
      </c>
      <c r="B979" s="80">
        <v>14.98</v>
      </c>
      <c r="C979" s="80">
        <v>15.66</v>
      </c>
      <c r="D979" s="80">
        <v>14.98</v>
      </c>
      <c r="E979" s="80">
        <v>15.34</v>
      </c>
      <c r="F979" s="79">
        <v>63470</v>
      </c>
      <c r="G979" s="79">
        <v>78991117</v>
      </c>
      <c r="H979" s="123">
        <v>1211.72374683309</v>
      </c>
      <c r="I979" s="124"/>
    </row>
    <row r="980" spans="1:9" ht="25.35" customHeight="1">
      <c r="A980" s="81">
        <v>44568</v>
      </c>
      <c r="B980" s="80">
        <v>15.36</v>
      </c>
      <c r="C980" s="80">
        <v>15.46</v>
      </c>
      <c r="D980" s="80">
        <v>15.24</v>
      </c>
      <c r="E980" s="80">
        <v>15.42</v>
      </c>
      <c r="F980" s="79">
        <v>64245</v>
      </c>
      <c r="G980" s="79">
        <v>78991117</v>
      </c>
      <c r="H980" s="123">
        <v>1218.0430301665399</v>
      </c>
      <c r="I980" s="124"/>
    </row>
    <row r="981" spans="1:9" ht="25.35" customHeight="1">
      <c r="A981" s="81">
        <v>44567</v>
      </c>
      <c r="B981" s="80">
        <v>15.62</v>
      </c>
      <c r="C981" s="80">
        <v>15.86</v>
      </c>
      <c r="D981" s="80">
        <v>15.32</v>
      </c>
      <c r="E981" s="80">
        <v>15.38</v>
      </c>
      <c r="F981" s="79">
        <v>241556</v>
      </c>
      <c r="G981" s="79">
        <v>78991117</v>
      </c>
      <c r="H981" s="123">
        <v>1214.8833884998201</v>
      </c>
      <c r="I981" s="124"/>
    </row>
    <row r="982" spans="1:9" ht="25.35" customHeight="1">
      <c r="A982" s="81">
        <v>44566</v>
      </c>
      <c r="B982" s="80">
        <v>16.52</v>
      </c>
      <c r="C982" s="80">
        <v>16.52</v>
      </c>
      <c r="D982" s="80">
        <v>15.84</v>
      </c>
      <c r="E982" s="80">
        <v>15.84</v>
      </c>
      <c r="F982" s="79">
        <v>119117</v>
      </c>
      <c r="G982" s="79">
        <v>78991117</v>
      </c>
      <c r="H982" s="123">
        <v>1251.21930533309</v>
      </c>
      <c r="I982" s="124"/>
    </row>
    <row r="983" spans="1:9" ht="25.35" customHeight="1">
      <c r="A983" s="81">
        <v>44565</v>
      </c>
      <c r="B983" s="80">
        <v>16.18</v>
      </c>
      <c r="C983" s="80">
        <v>16.260000000000002</v>
      </c>
      <c r="D983" s="80">
        <v>15.96</v>
      </c>
      <c r="E983" s="80">
        <v>16.120000999999998</v>
      </c>
      <c r="F983" s="79">
        <v>222057</v>
      </c>
      <c r="G983" s="79">
        <v>78991117</v>
      </c>
      <c r="H983" s="123">
        <v>1273.33687233198</v>
      </c>
      <c r="I983" s="124"/>
    </row>
    <row r="984" spans="1:9" ht="25.35" customHeight="1">
      <c r="A984" s="81">
        <v>44561</v>
      </c>
      <c r="B984" s="80">
        <v>15.96</v>
      </c>
      <c r="C984" s="80">
        <v>16.02</v>
      </c>
      <c r="D984" s="80">
        <v>15.86</v>
      </c>
      <c r="E984" s="80">
        <v>15.86</v>
      </c>
      <c r="F984" s="79">
        <v>11948</v>
      </c>
      <c r="G984" s="79">
        <v>78991117</v>
      </c>
      <c r="H984" s="123">
        <v>1252.7990885005499</v>
      </c>
      <c r="I984" s="124"/>
    </row>
    <row r="985" spans="1:9" ht="25.35" customHeight="1">
      <c r="A985" s="81">
        <v>44560</v>
      </c>
      <c r="B985" s="80">
        <v>16.48</v>
      </c>
      <c r="C985" s="80">
        <v>16.48</v>
      </c>
      <c r="D985" s="80">
        <v>15.9</v>
      </c>
      <c r="E985" s="80">
        <v>15.9</v>
      </c>
      <c r="F985" s="79">
        <v>113823</v>
      </c>
      <c r="G985" s="79">
        <v>78866857</v>
      </c>
      <c r="H985" s="123">
        <v>1253.98299621468</v>
      </c>
      <c r="I985" s="124"/>
    </row>
    <row r="986" spans="1:9" ht="25.35" customHeight="1">
      <c r="A986" s="81">
        <v>44559</v>
      </c>
      <c r="B986" s="80">
        <v>15.72</v>
      </c>
      <c r="C986" s="80">
        <v>16.16</v>
      </c>
      <c r="D986" s="80">
        <v>15.72</v>
      </c>
      <c r="E986" s="80">
        <v>16.040001</v>
      </c>
      <c r="F986" s="79">
        <v>216949</v>
      </c>
      <c r="G986" s="79">
        <v>78866857</v>
      </c>
      <c r="H986" s="123">
        <v>1265.0244584847601</v>
      </c>
      <c r="I986" s="124"/>
    </row>
    <row r="987" spans="1:9" ht="25.35" customHeight="1">
      <c r="A987" s="81">
        <v>44554</v>
      </c>
      <c r="B987" s="80">
        <v>15.58</v>
      </c>
      <c r="C987" s="80">
        <v>15.8</v>
      </c>
      <c r="D987" s="80">
        <v>15.42</v>
      </c>
      <c r="E987" s="80">
        <v>15.68</v>
      </c>
      <c r="F987" s="79">
        <v>22871</v>
      </c>
      <c r="G987" s="79">
        <v>78866857</v>
      </c>
      <c r="H987" s="123">
        <v>1236.63234182825</v>
      </c>
      <c r="I987" s="124"/>
    </row>
    <row r="988" spans="1:9" ht="25.35" customHeight="1">
      <c r="A988" s="81">
        <v>44553</v>
      </c>
      <c r="B988" s="80">
        <v>15.9</v>
      </c>
      <c r="C988" s="80">
        <v>15.96</v>
      </c>
      <c r="D988" s="80">
        <v>15.78</v>
      </c>
      <c r="E988" s="80">
        <v>15.78</v>
      </c>
      <c r="F988" s="79">
        <v>75386</v>
      </c>
      <c r="G988" s="79">
        <v>78866857</v>
      </c>
      <c r="H988" s="123">
        <v>1244.51898240028</v>
      </c>
      <c r="I988" s="124"/>
    </row>
    <row r="989" spans="1:9" ht="25.35" customHeight="1">
      <c r="A989" s="81">
        <v>44552</v>
      </c>
      <c r="B989" s="80">
        <v>15.5</v>
      </c>
      <c r="C989" s="80">
        <v>15.98</v>
      </c>
      <c r="D989" s="80">
        <v>15.5</v>
      </c>
      <c r="E989" s="80">
        <v>15.9</v>
      </c>
      <c r="F989" s="79">
        <v>122883</v>
      </c>
      <c r="G989" s="79">
        <v>78866857</v>
      </c>
      <c r="H989" s="123">
        <v>1253.98299621468</v>
      </c>
      <c r="I989" s="124"/>
    </row>
    <row r="990" spans="1:9" ht="25.35" customHeight="1">
      <c r="A990" s="81">
        <v>44551</v>
      </c>
      <c r="B990" s="80">
        <v>15.94</v>
      </c>
      <c r="C990" s="80">
        <v>15.94</v>
      </c>
      <c r="D990" s="80">
        <v>15.5</v>
      </c>
      <c r="E990" s="80">
        <v>15.68</v>
      </c>
      <c r="F990" s="79">
        <v>316720</v>
      </c>
      <c r="G990" s="79">
        <v>78866857</v>
      </c>
      <c r="H990" s="123">
        <v>1236.63234182825</v>
      </c>
      <c r="I990" s="124"/>
    </row>
    <row r="991" spans="1:9" ht="25.35" customHeight="1">
      <c r="A991" s="81">
        <v>44550</v>
      </c>
      <c r="B991" s="80">
        <v>15.92</v>
      </c>
      <c r="C991" s="80">
        <v>15.92</v>
      </c>
      <c r="D991" s="80">
        <v>15.4</v>
      </c>
      <c r="E991" s="80">
        <v>15.74</v>
      </c>
      <c r="F991" s="79">
        <v>152115</v>
      </c>
      <c r="G991" s="79">
        <v>78866857</v>
      </c>
      <c r="H991" s="123">
        <v>1241.36431112881</v>
      </c>
      <c r="I991" s="124"/>
    </row>
    <row r="992" spans="1:9" ht="25.35" customHeight="1">
      <c r="A992" s="81">
        <v>44547</v>
      </c>
      <c r="B992" s="80">
        <v>15.4</v>
      </c>
      <c r="C992" s="80">
        <v>15.58</v>
      </c>
      <c r="D992" s="80">
        <v>15.22</v>
      </c>
      <c r="E992" s="80">
        <v>15.58</v>
      </c>
      <c r="F992" s="79">
        <v>239233</v>
      </c>
      <c r="G992" s="79">
        <v>78866857</v>
      </c>
      <c r="H992" s="123">
        <v>1228.7456260429401</v>
      </c>
      <c r="I992" s="124"/>
    </row>
    <row r="993" spans="1:9" ht="25.35" customHeight="1">
      <c r="A993" s="81">
        <v>44546</v>
      </c>
      <c r="B993" s="80">
        <v>15.4</v>
      </c>
      <c r="C993" s="80">
        <v>15.4</v>
      </c>
      <c r="D993" s="80">
        <v>15.2</v>
      </c>
      <c r="E993" s="80">
        <v>15.26</v>
      </c>
      <c r="F993" s="79">
        <v>196668</v>
      </c>
      <c r="G993" s="79">
        <v>78866857</v>
      </c>
      <c r="H993" s="123">
        <v>1203.5082558711899</v>
      </c>
      <c r="I993" s="124"/>
    </row>
    <row r="994" spans="1:9" ht="25.35" customHeight="1">
      <c r="A994" s="81">
        <v>44545</v>
      </c>
      <c r="B994" s="80">
        <v>15.4</v>
      </c>
      <c r="C994" s="80">
        <v>15.4</v>
      </c>
      <c r="D994" s="80">
        <v>15.1</v>
      </c>
      <c r="E994" s="80">
        <v>15.32</v>
      </c>
      <c r="F994" s="79">
        <v>167243</v>
      </c>
      <c r="G994" s="79">
        <v>78866857</v>
      </c>
      <c r="H994" s="123">
        <v>1208.2402251717399</v>
      </c>
      <c r="I994" s="124"/>
    </row>
    <row r="995" spans="1:9" ht="25.35" customHeight="1">
      <c r="A995" s="81">
        <v>44544</v>
      </c>
      <c r="B995" s="80">
        <v>15.02</v>
      </c>
      <c r="C995" s="80">
        <v>15.28</v>
      </c>
      <c r="D995" s="80">
        <v>15.02</v>
      </c>
      <c r="E995" s="80">
        <v>15.14</v>
      </c>
      <c r="F995" s="79">
        <v>215966</v>
      </c>
      <c r="G995" s="79">
        <v>78866857</v>
      </c>
      <c r="H995" s="123">
        <v>1194.0442420567899</v>
      </c>
      <c r="I995" s="124"/>
    </row>
    <row r="996" spans="1:9" ht="25.35" customHeight="1">
      <c r="A996" s="81">
        <v>44543</v>
      </c>
      <c r="B996" s="80">
        <v>15.4</v>
      </c>
      <c r="C996" s="80">
        <v>15.4</v>
      </c>
      <c r="D996" s="80">
        <v>15.1</v>
      </c>
      <c r="E996" s="80">
        <v>15.14</v>
      </c>
      <c r="F996" s="79">
        <v>119647</v>
      </c>
      <c r="G996" s="79">
        <v>78866857</v>
      </c>
      <c r="H996" s="123">
        <v>1194.0442420567899</v>
      </c>
      <c r="I996" s="124"/>
    </row>
    <row r="997" spans="1:9" ht="25.35" customHeight="1">
      <c r="A997" s="81">
        <v>44540</v>
      </c>
      <c r="B997" s="80">
        <v>15.1</v>
      </c>
      <c r="C997" s="80">
        <v>15.26</v>
      </c>
      <c r="D997" s="80">
        <v>15.1</v>
      </c>
      <c r="E997" s="80">
        <v>15.18</v>
      </c>
      <c r="F997" s="79">
        <v>78301</v>
      </c>
      <c r="G997" s="79">
        <v>78866857</v>
      </c>
      <c r="H997" s="123">
        <v>1197.19891332825</v>
      </c>
      <c r="I997" s="124"/>
    </row>
    <row r="998" spans="1:9" ht="25.35" customHeight="1">
      <c r="A998" s="81">
        <v>44539</v>
      </c>
      <c r="B998" s="80">
        <v>15.26</v>
      </c>
      <c r="C998" s="80">
        <v>15.32</v>
      </c>
      <c r="D998" s="80">
        <v>15.08</v>
      </c>
      <c r="E998" s="80">
        <v>15.2</v>
      </c>
      <c r="F998" s="79">
        <v>120430</v>
      </c>
      <c r="G998" s="79">
        <v>78866857</v>
      </c>
      <c r="H998" s="123">
        <v>1198.7762113573399</v>
      </c>
      <c r="I998" s="124"/>
    </row>
    <row r="999" spans="1:9" ht="25.35" customHeight="1">
      <c r="A999" s="81">
        <v>44538</v>
      </c>
      <c r="B999" s="80">
        <v>15.2</v>
      </c>
      <c r="C999" s="80">
        <v>15.22</v>
      </c>
      <c r="D999" s="80">
        <v>15.08</v>
      </c>
      <c r="E999" s="80">
        <v>15.14</v>
      </c>
      <c r="F999" s="79">
        <v>169465</v>
      </c>
      <c r="G999" s="79">
        <v>78866857</v>
      </c>
      <c r="H999" s="123">
        <v>1194.0442420567899</v>
      </c>
      <c r="I999" s="124"/>
    </row>
    <row r="1000" spans="1:9" ht="25.35" customHeight="1">
      <c r="A1000" s="81">
        <v>44537</v>
      </c>
      <c r="B1000" s="80">
        <v>14.82</v>
      </c>
      <c r="C1000" s="80">
        <v>15.2</v>
      </c>
      <c r="D1000" s="80">
        <v>14.74</v>
      </c>
      <c r="E1000" s="80">
        <v>15.1</v>
      </c>
      <c r="F1000" s="79">
        <v>235509</v>
      </c>
      <c r="G1000" s="79">
        <v>78866857</v>
      </c>
      <c r="H1000" s="123">
        <v>1190.8895707853201</v>
      </c>
      <c r="I1000" s="124"/>
    </row>
    <row r="1001" spans="1:9" ht="25.35" customHeight="1">
      <c r="A1001" s="81">
        <v>44536</v>
      </c>
      <c r="B1001" s="80">
        <v>14.56</v>
      </c>
      <c r="C1001" s="80">
        <v>14.82</v>
      </c>
      <c r="D1001" s="80">
        <v>14.56</v>
      </c>
      <c r="E1001" s="80">
        <v>14.78</v>
      </c>
      <c r="F1001" s="79">
        <v>96795</v>
      </c>
      <c r="G1001" s="79">
        <v>78866857</v>
      </c>
      <c r="H1001" s="123">
        <v>1165.6521254002801</v>
      </c>
      <c r="I1001" s="124"/>
    </row>
    <row r="1002" spans="1:9" ht="25.35" customHeight="1">
      <c r="A1002" s="81">
        <v>44533</v>
      </c>
      <c r="B1002" s="80">
        <v>14.56</v>
      </c>
      <c r="C1002" s="80">
        <v>14.56</v>
      </c>
      <c r="D1002" s="80">
        <v>14.4</v>
      </c>
      <c r="E1002" s="80">
        <v>14.56</v>
      </c>
      <c r="F1002" s="79">
        <v>329758</v>
      </c>
      <c r="G1002" s="79">
        <v>78866857</v>
      </c>
      <c r="H1002" s="123">
        <v>1148.30147101385</v>
      </c>
      <c r="I1002" s="124"/>
    </row>
    <row r="1003" spans="1:9" ht="25.35" customHeight="1">
      <c r="A1003" s="81">
        <v>44532</v>
      </c>
      <c r="B1003" s="80">
        <v>14.4</v>
      </c>
      <c r="C1003" s="80">
        <v>14.58</v>
      </c>
      <c r="D1003" s="80">
        <v>14.32</v>
      </c>
      <c r="E1003" s="80">
        <v>14.4</v>
      </c>
      <c r="F1003" s="79">
        <v>286998</v>
      </c>
      <c r="G1003" s="79">
        <v>78866857</v>
      </c>
      <c r="H1003" s="123">
        <v>1135.6827107146801</v>
      </c>
      <c r="I1003" s="124"/>
    </row>
    <row r="1004" spans="1:9" ht="25.35" customHeight="1">
      <c r="A1004" s="81">
        <v>44531</v>
      </c>
      <c r="B1004" s="80">
        <v>14.78</v>
      </c>
      <c r="C1004" s="80">
        <v>14.78</v>
      </c>
      <c r="D1004" s="80">
        <v>14.34</v>
      </c>
      <c r="E1004" s="80">
        <v>14.68</v>
      </c>
      <c r="F1004" s="79">
        <v>427930</v>
      </c>
      <c r="G1004" s="79">
        <v>78866857</v>
      </c>
      <c r="H1004" s="123">
        <v>1157.76548482825</v>
      </c>
      <c r="I1004" s="124"/>
    </row>
    <row r="1005" spans="1:9" ht="25.35" customHeight="1">
      <c r="A1005" s="81">
        <v>44530</v>
      </c>
      <c r="B1005" s="80">
        <v>14.38</v>
      </c>
      <c r="C1005" s="80">
        <v>14.64</v>
      </c>
      <c r="D1005" s="80">
        <v>14.32</v>
      </c>
      <c r="E1005" s="80">
        <v>14.32</v>
      </c>
      <c r="F1005" s="79">
        <v>2699503</v>
      </c>
      <c r="G1005" s="79">
        <v>78866857</v>
      </c>
      <c r="H1005" s="123">
        <v>1129.3733681717399</v>
      </c>
      <c r="I1005" s="124"/>
    </row>
    <row r="1006" spans="1:9" ht="25.35" customHeight="1">
      <c r="A1006" s="81">
        <v>44529</v>
      </c>
      <c r="B1006" s="80">
        <v>14.66</v>
      </c>
      <c r="C1006" s="80">
        <v>14.76</v>
      </c>
      <c r="D1006" s="80">
        <v>14.48</v>
      </c>
      <c r="E1006" s="80">
        <v>14.6</v>
      </c>
      <c r="F1006" s="79">
        <v>216678</v>
      </c>
      <c r="G1006" s="79">
        <v>78787157</v>
      </c>
      <c r="H1006" s="123">
        <v>1150.29252225491</v>
      </c>
      <c r="I1006" s="124"/>
    </row>
    <row r="1007" spans="1:9" ht="25.35" customHeight="1">
      <c r="A1007" s="81">
        <v>44526</v>
      </c>
      <c r="B1007" s="80">
        <v>14.24</v>
      </c>
      <c r="C1007" s="80">
        <v>14.66</v>
      </c>
      <c r="D1007" s="80">
        <v>14.24</v>
      </c>
      <c r="E1007" s="80">
        <v>14.46</v>
      </c>
      <c r="F1007" s="79">
        <v>335788</v>
      </c>
      <c r="G1007" s="79">
        <v>78787157</v>
      </c>
      <c r="H1007" s="123">
        <v>1139.2622932254901</v>
      </c>
      <c r="I1007" s="124"/>
    </row>
    <row r="1008" spans="1:9" ht="25.35" customHeight="1">
      <c r="A1008" s="81">
        <v>44525</v>
      </c>
      <c r="B1008" s="80">
        <v>14.56</v>
      </c>
      <c r="C1008" s="80">
        <v>14.76</v>
      </c>
      <c r="D1008" s="80">
        <v>14.5</v>
      </c>
      <c r="E1008" s="80">
        <v>14.5</v>
      </c>
      <c r="F1008" s="79">
        <v>143307</v>
      </c>
      <c r="G1008" s="79">
        <v>78787157</v>
      </c>
      <c r="H1008" s="123">
        <v>1142.4137765</v>
      </c>
      <c r="I1008" s="124"/>
    </row>
    <row r="1009" spans="1:9" ht="25.35" customHeight="1">
      <c r="A1009" s="81">
        <v>44524</v>
      </c>
      <c r="B1009" s="80">
        <v>14.9</v>
      </c>
      <c r="C1009" s="80">
        <v>15.3</v>
      </c>
      <c r="D1009" s="80">
        <v>14.42</v>
      </c>
      <c r="E1009" s="80">
        <v>14.5</v>
      </c>
      <c r="F1009" s="79">
        <v>310703</v>
      </c>
      <c r="G1009" s="79">
        <v>78787157</v>
      </c>
      <c r="H1009" s="123">
        <v>1142.4137765</v>
      </c>
      <c r="I1009" s="124"/>
    </row>
    <row r="1010" spans="1:9" ht="25.35" customHeight="1">
      <c r="A1010" s="81">
        <v>44523</v>
      </c>
      <c r="B1010" s="80">
        <v>13.26</v>
      </c>
      <c r="C1010" s="80">
        <v>15.04</v>
      </c>
      <c r="D1010" s="80">
        <v>13.08</v>
      </c>
      <c r="E1010" s="80">
        <v>14.98</v>
      </c>
      <c r="F1010" s="79">
        <v>511219</v>
      </c>
      <c r="G1010" s="79">
        <v>78787157</v>
      </c>
      <c r="H1010" s="123">
        <v>1180.2315757941001</v>
      </c>
      <c r="I1010" s="124"/>
    </row>
    <row r="1011" spans="1:9" ht="25.35" customHeight="1">
      <c r="A1011" s="81">
        <v>44522</v>
      </c>
      <c r="B1011" s="80">
        <v>12.88</v>
      </c>
      <c r="C1011" s="80">
        <v>13.04</v>
      </c>
      <c r="D1011" s="80">
        <v>12.82</v>
      </c>
      <c r="E1011" s="80">
        <v>12.96</v>
      </c>
      <c r="F1011" s="79">
        <v>44840</v>
      </c>
      <c r="G1011" s="79">
        <v>78787157</v>
      </c>
      <c r="H1011" s="123">
        <v>1021.08155772549</v>
      </c>
      <c r="I1011" s="124"/>
    </row>
    <row r="1012" spans="1:9" ht="25.35" customHeight="1">
      <c r="A1012" s="81">
        <v>44519</v>
      </c>
      <c r="B1012" s="80">
        <v>12.9</v>
      </c>
      <c r="C1012" s="80">
        <v>12.9</v>
      </c>
      <c r="D1012" s="80">
        <v>12.64</v>
      </c>
      <c r="E1012" s="80">
        <v>12.74</v>
      </c>
      <c r="F1012" s="79">
        <v>112962</v>
      </c>
      <c r="G1012" s="79">
        <v>78787157</v>
      </c>
      <c r="H1012" s="123">
        <v>1003.74836214705</v>
      </c>
      <c r="I1012" s="124"/>
    </row>
    <row r="1013" spans="1:9" ht="25.35" customHeight="1">
      <c r="A1013" s="81">
        <v>44518</v>
      </c>
      <c r="B1013" s="80">
        <v>12.64</v>
      </c>
      <c r="C1013" s="80">
        <v>12.88</v>
      </c>
      <c r="D1013" s="80">
        <v>12.64</v>
      </c>
      <c r="E1013" s="80">
        <v>12.88</v>
      </c>
      <c r="F1013" s="79">
        <v>57139</v>
      </c>
      <c r="G1013" s="79">
        <v>78787157</v>
      </c>
      <c r="H1013" s="123">
        <v>1014.7785911764799</v>
      </c>
      <c r="I1013" s="124"/>
    </row>
    <row r="1014" spans="1:9" ht="25.35" customHeight="1">
      <c r="A1014" s="81">
        <v>44517</v>
      </c>
      <c r="B1014" s="80">
        <v>12.84</v>
      </c>
      <c r="C1014" s="80">
        <v>13.04</v>
      </c>
      <c r="D1014" s="80">
        <v>12.82</v>
      </c>
      <c r="E1014" s="80">
        <v>12.84</v>
      </c>
      <c r="F1014" s="79">
        <v>88418</v>
      </c>
      <c r="G1014" s="79">
        <v>78787157</v>
      </c>
      <c r="H1014" s="123">
        <v>1011.62710790197</v>
      </c>
      <c r="I1014" s="124"/>
    </row>
    <row r="1015" spans="1:9" ht="25.35" customHeight="1">
      <c r="A1015" s="81">
        <v>44516</v>
      </c>
      <c r="B1015" s="80">
        <v>13.32</v>
      </c>
      <c r="C1015" s="80">
        <v>13.36</v>
      </c>
      <c r="D1015" s="80">
        <v>13.04</v>
      </c>
      <c r="E1015" s="80">
        <v>13.04</v>
      </c>
      <c r="F1015" s="79">
        <v>92124</v>
      </c>
      <c r="G1015" s="79">
        <v>78787157</v>
      </c>
      <c r="H1015" s="123">
        <v>1027.3845242745101</v>
      </c>
      <c r="I1015" s="124"/>
    </row>
    <row r="1016" spans="1:9" ht="25.35" customHeight="1">
      <c r="A1016" s="81">
        <v>44515</v>
      </c>
      <c r="B1016" s="80">
        <v>13.68</v>
      </c>
      <c r="C1016" s="80">
        <v>13.68</v>
      </c>
      <c r="D1016" s="80">
        <v>13.32</v>
      </c>
      <c r="E1016" s="80">
        <v>13.38</v>
      </c>
      <c r="F1016" s="79">
        <v>73096</v>
      </c>
      <c r="G1016" s="79">
        <v>78787157</v>
      </c>
      <c r="H1016" s="123">
        <v>1054.1721696764801</v>
      </c>
      <c r="I1016" s="124"/>
    </row>
    <row r="1017" spans="1:9" ht="25.35" customHeight="1">
      <c r="A1017" s="81">
        <v>44512</v>
      </c>
      <c r="B1017" s="80">
        <v>13.16</v>
      </c>
      <c r="C1017" s="80">
        <v>13.46</v>
      </c>
      <c r="D1017" s="80">
        <v>13.16</v>
      </c>
      <c r="E1017" s="80">
        <v>13.42</v>
      </c>
      <c r="F1017" s="79">
        <v>107034</v>
      </c>
      <c r="G1017" s="79">
        <v>78787157</v>
      </c>
      <c r="H1017" s="123">
        <v>1057.32365295098</v>
      </c>
      <c r="I1017" s="124"/>
    </row>
    <row r="1018" spans="1:9" ht="25.35" customHeight="1">
      <c r="A1018" s="81">
        <v>44511</v>
      </c>
      <c r="B1018" s="80">
        <v>13.1</v>
      </c>
      <c r="C1018" s="80">
        <v>13.46</v>
      </c>
      <c r="D1018" s="80">
        <v>13.1</v>
      </c>
      <c r="E1018" s="80">
        <v>13.32</v>
      </c>
      <c r="F1018" s="79">
        <v>63766</v>
      </c>
      <c r="G1018" s="79">
        <v>78787157</v>
      </c>
      <c r="H1018" s="123">
        <v>1049.4449071960701</v>
      </c>
      <c r="I1018" s="124"/>
    </row>
    <row r="1019" spans="1:9" ht="25.35" customHeight="1">
      <c r="A1019" s="81">
        <v>44510</v>
      </c>
      <c r="B1019" s="80">
        <v>12.9</v>
      </c>
      <c r="C1019" s="80">
        <v>13.38</v>
      </c>
      <c r="D1019" s="80">
        <v>12.9</v>
      </c>
      <c r="E1019" s="80">
        <v>13.28</v>
      </c>
      <c r="F1019" s="79">
        <v>57880</v>
      </c>
      <c r="G1019" s="79">
        <v>78787157</v>
      </c>
      <c r="H1019" s="123">
        <v>1046.2934239215599</v>
      </c>
      <c r="I1019" s="124"/>
    </row>
    <row r="1020" spans="1:9" ht="25.35" customHeight="1">
      <c r="A1020" s="81">
        <v>44509</v>
      </c>
      <c r="B1020" s="80">
        <v>12.76</v>
      </c>
      <c r="C1020" s="80">
        <v>13.22</v>
      </c>
      <c r="D1020" s="80">
        <v>12.76</v>
      </c>
      <c r="E1020" s="80">
        <v>13.12</v>
      </c>
      <c r="F1020" s="79">
        <v>130611</v>
      </c>
      <c r="G1020" s="79">
        <v>78787157</v>
      </c>
      <c r="H1020" s="123">
        <v>1033.68749082352</v>
      </c>
      <c r="I1020" s="124"/>
    </row>
    <row r="1021" spans="1:9" ht="25.35" customHeight="1">
      <c r="A1021" s="81">
        <v>44508</v>
      </c>
      <c r="B1021" s="80">
        <v>12.98</v>
      </c>
      <c r="C1021" s="80">
        <v>13.06</v>
      </c>
      <c r="D1021" s="80">
        <v>12.84</v>
      </c>
      <c r="E1021" s="80">
        <v>13.06</v>
      </c>
      <c r="F1021" s="79">
        <v>118023</v>
      </c>
      <c r="G1021" s="79">
        <v>78787157</v>
      </c>
      <c r="H1021" s="123">
        <v>1028.9603034804099</v>
      </c>
      <c r="I1021" s="124"/>
    </row>
    <row r="1022" spans="1:9" ht="25.35" customHeight="1">
      <c r="A1022" s="81">
        <v>44505</v>
      </c>
      <c r="B1022" s="80">
        <v>12.88</v>
      </c>
      <c r="C1022" s="80">
        <v>13.06</v>
      </c>
      <c r="D1022" s="80">
        <v>12.66</v>
      </c>
      <c r="E1022" s="80">
        <v>12.86</v>
      </c>
      <c r="F1022" s="79">
        <v>74370</v>
      </c>
      <c r="G1022" s="79">
        <v>78787157</v>
      </c>
      <c r="H1022" s="123">
        <v>1013.20281197058</v>
      </c>
      <c r="I1022" s="124"/>
    </row>
    <row r="1023" spans="1:9" ht="25.35" customHeight="1">
      <c r="A1023" s="81">
        <v>44504</v>
      </c>
      <c r="B1023" s="80">
        <v>12.66</v>
      </c>
      <c r="C1023" s="80">
        <v>12.98</v>
      </c>
      <c r="D1023" s="80">
        <v>12.66</v>
      </c>
      <c r="E1023" s="80">
        <v>12.88</v>
      </c>
      <c r="F1023" s="79">
        <v>293768</v>
      </c>
      <c r="G1023" s="79">
        <v>78787157</v>
      </c>
      <c r="H1023" s="123">
        <v>1014.7785911764799</v>
      </c>
      <c r="I1023" s="124"/>
    </row>
    <row r="1024" spans="1:9" ht="25.35" customHeight="1">
      <c r="A1024" s="81">
        <v>44503</v>
      </c>
      <c r="B1024" s="80">
        <v>12.54</v>
      </c>
      <c r="C1024" s="80">
        <v>12.7</v>
      </c>
      <c r="D1024" s="80">
        <v>12.48</v>
      </c>
      <c r="E1024" s="80">
        <v>12.66</v>
      </c>
      <c r="F1024" s="79">
        <v>112401</v>
      </c>
      <c r="G1024" s="79">
        <v>78787157</v>
      </c>
      <c r="H1024" s="123">
        <v>997.445395598034</v>
      </c>
      <c r="I1024" s="124"/>
    </row>
    <row r="1025" spans="1:9" ht="25.35" customHeight="1">
      <c r="A1025" s="81">
        <v>44502</v>
      </c>
      <c r="B1025" s="80">
        <v>12.7</v>
      </c>
      <c r="C1025" s="80">
        <v>12.7</v>
      </c>
      <c r="D1025" s="80">
        <v>12.54</v>
      </c>
      <c r="E1025" s="80">
        <v>12.56</v>
      </c>
      <c r="F1025" s="79">
        <v>72404</v>
      </c>
      <c r="G1025" s="79">
        <v>78787157</v>
      </c>
      <c r="H1025" s="123">
        <v>989.566724980407</v>
      </c>
      <c r="I1025" s="124"/>
    </row>
    <row r="1026" spans="1:9" ht="25.35" customHeight="1">
      <c r="A1026" s="81">
        <v>44501</v>
      </c>
      <c r="B1026" s="80">
        <v>12.38</v>
      </c>
      <c r="C1026" s="80">
        <v>12.74</v>
      </c>
      <c r="D1026" s="80">
        <v>12.38</v>
      </c>
      <c r="E1026" s="80">
        <v>12.64</v>
      </c>
      <c r="F1026" s="79">
        <v>85252</v>
      </c>
      <c r="G1026" s="79">
        <v>78787157</v>
      </c>
      <c r="H1026" s="123">
        <v>995.86969152942402</v>
      </c>
      <c r="I1026" s="124"/>
    </row>
    <row r="1027" spans="1:9" ht="25.35" customHeight="1">
      <c r="A1027" s="81">
        <v>44498</v>
      </c>
      <c r="B1027" s="80">
        <v>12.58</v>
      </c>
      <c r="C1027" s="80">
        <v>12.62</v>
      </c>
      <c r="D1027" s="80">
        <v>12.42</v>
      </c>
      <c r="E1027" s="80">
        <v>12.48</v>
      </c>
      <c r="F1027" s="79">
        <v>80059</v>
      </c>
      <c r="G1027" s="79">
        <v>78787157</v>
      </c>
      <c r="H1027" s="123">
        <v>983.26368329410195</v>
      </c>
      <c r="I1027" s="124"/>
    </row>
    <row r="1028" spans="1:9" ht="25.35" customHeight="1">
      <c r="A1028" s="81">
        <v>44497</v>
      </c>
      <c r="B1028" s="80">
        <v>12.48</v>
      </c>
      <c r="C1028" s="80">
        <v>12.68</v>
      </c>
      <c r="D1028" s="80">
        <v>12.48</v>
      </c>
      <c r="E1028" s="80">
        <v>12.54</v>
      </c>
      <c r="F1028" s="79">
        <v>83716</v>
      </c>
      <c r="G1028" s="79">
        <v>78787157</v>
      </c>
      <c r="H1028" s="123">
        <v>987.99094577450796</v>
      </c>
      <c r="I1028" s="124"/>
    </row>
    <row r="1029" spans="1:9" ht="25.35" customHeight="1">
      <c r="A1029" s="81">
        <v>44496</v>
      </c>
      <c r="B1029" s="80">
        <v>12.6</v>
      </c>
      <c r="C1029" s="80">
        <v>12.64</v>
      </c>
      <c r="D1029" s="80">
        <v>12.44</v>
      </c>
      <c r="E1029" s="80">
        <v>12.56</v>
      </c>
      <c r="F1029" s="79">
        <v>285145</v>
      </c>
      <c r="G1029" s="79">
        <v>78787157</v>
      </c>
      <c r="H1029" s="123">
        <v>989.566724980407</v>
      </c>
      <c r="I1029" s="124"/>
    </row>
    <row r="1030" spans="1:9" ht="25.35" customHeight="1">
      <c r="A1030" s="81">
        <v>44495</v>
      </c>
      <c r="B1030" s="80">
        <v>12.66</v>
      </c>
      <c r="C1030" s="80">
        <v>12.66</v>
      </c>
      <c r="D1030" s="80">
        <v>12.44</v>
      </c>
      <c r="E1030" s="80">
        <v>12.6</v>
      </c>
      <c r="F1030" s="79">
        <v>78466</v>
      </c>
      <c r="G1030" s="79">
        <v>78787157</v>
      </c>
      <c r="H1030" s="123">
        <v>992.718208254915</v>
      </c>
      <c r="I1030" s="124"/>
    </row>
    <row r="1031" spans="1:9" ht="25.35" customHeight="1">
      <c r="A1031" s="81">
        <v>44494</v>
      </c>
      <c r="B1031" s="80">
        <v>12.76</v>
      </c>
      <c r="C1031" s="80">
        <v>12.76</v>
      </c>
      <c r="D1031" s="80">
        <v>12.48</v>
      </c>
      <c r="E1031" s="80">
        <v>12.48</v>
      </c>
      <c r="F1031" s="79">
        <v>77767</v>
      </c>
      <c r="G1031" s="79">
        <v>78787157</v>
      </c>
      <c r="H1031" s="123">
        <v>983.26368329410195</v>
      </c>
      <c r="I1031" s="124"/>
    </row>
    <row r="1032" spans="1:9" ht="25.35" customHeight="1">
      <c r="A1032" s="81">
        <v>44491</v>
      </c>
      <c r="B1032" s="80">
        <v>12.8</v>
      </c>
      <c r="C1032" s="80">
        <v>12.8</v>
      </c>
      <c r="D1032" s="80">
        <v>12.32</v>
      </c>
      <c r="E1032" s="80">
        <v>12.7</v>
      </c>
      <c r="F1032" s="79">
        <v>410263</v>
      </c>
      <c r="G1032" s="79">
        <v>78787157</v>
      </c>
      <c r="H1032" s="123">
        <v>1000.5968788725399</v>
      </c>
      <c r="I1032" s="124"/>
    </row>
    <row r="1033" spans="1:9" ht="25.35" customHeight="1">
      <c r="A1033" s="81">
        <v>44490</v>
      </c>
      <c r="B1033" s="80">
        <v>12.46</v>
      </c>
      <c r="C1033" s="80">
        <v>12.54</v>
      </c>
      <c r="D1033" s="80">
        <v>12.38</v>
      </c>
      <c r="E1033" s="80">
        <v>12.44</v>
      </c>
      <c r="F1033" s="79">
        <v>65961</v>
      </c>
      <c r="G1033" s="79">
        <v>78787157</v>
      </c>
      <c r="H1033" s="123">
        <v>980.11220001959305</v>
      </c>
      <c r="I1033" s="124"/>
    </row>
    <row r="1034" spans="1:9" ht="25.35" customHeight="1">
      <c r="A1034" s="81">
        <v>44489</v>
      </c>
      <c r="B1034" s="80">
        <v>12.1</v>
      </c>
      <c r="C1034" s="80">
        <v>12.46</v>
      </c>
      <c r="D1034" s="80">
        <v>12.1</v>
      </c>
      <c r="E1034" s="80">
        <v>12.4</v>
      </c>
      <c r="F1034" s="79">
        <v>121109</v>
      </c>
      <c r="G1034" s="79">
        <v>78787157</v>
      </c>
      <c r="H1034" s="123">
        <v>976.96071674508505</v>
      </c>
      <c r="I1034" s="124"/>
    </row>
    <row r="1035" spans="1:9" ht="25.35" customHeight="1">
      <c r="A1035" s="81">
        <v>44488</v>
      </c>
      <c r="B1035" s="80">
        <v>12.48</v>
      </c>
      <c r="C1035" s="80">
        <v>12.48</v>
      </c>
      <c r="D1035" s="80">
        <v>12.32</v>
      </c>
      <c r="E1035" s="80">
        <v>12.36</v>
      </c>
      <c r="F1035" s="79">
        <v>301321</v>
      </c>
      <c r="G1035" s="79">
        <v>78787157</v>
      </c>
      <c r="H1035" s="123">
        <v>973.80923347057603</v>
      </c>
      <c r="I1035" s="124"/>
    </row>
    <row r="1036" spans="1:9" ht="25.35" customHeight="1">
      <c r="A1036" s="81">
        <v>44487</v>
      </c>
      <c r="B1036" s="80">
        <v>12.22</v>
      </c>
      <c r="C1036" s="80">
        <v>12.44</v>
      </c>
      <c r="D1036" s="80">
        <v>12.22</v>
      </c>
      <c r="E1036" s="80">
        <v>12.32</v>
      </c>
      <c r="F1036" s="79">
        <v>85141</v>
      </c>
      <c r="G1036" s="79">
        <v>78787157</v>
      </c>
      <c r="H1036" s="123">
        <v>970.65775019606804</v>
      </c>
      <c r="I1036" s="124"/>
    </row>
    <row r="1037" spans="1:9" ht="25.35" customHeight="1">
      <c r="A1037" s="81">
        <v>44484</v>
      </c>
      <c r="B1037" s="80">
        <v>12.42</v>
      </c>
      <c r="C1037" s="80">
        <v>12.42</v>
      </c>
      <c r="D1037" s="80">
        <v>12.26</v>
      </c>
      <c r="E1037" s="80">
        <v>12.28</v>
      </c>
      <c r="F1037" s="79">
        <v>444254</v>
      </c>
      <c r="G1037" s="79">
        <v>78787157</v>
      </c>
      <c r="H1037" s="123">
        <v>967.50626692155902</v>
      </c>
      <c r="I1037" s="124"/>
    </row>
    <row r="1038" spans="1:9" ht="25.35" customHeight="1">
      <c r="A1038" s="81">
        <v>44483</v>
      </c>
      <c r="B1038" s="80">
        <v>12.38</v>
      </c>
      <c r="C1038" s="80">
        <v>12.72</v>
      </c>
      <c r="D1038" s="80">
        <v>12.38</v>
      </c>
      <c r="E1038" s="80">
        <v>12.46</v>
      </c>
      <c r="F1038" s="79">
        <v>149653</v>
      </c>
      <c r="G1038" s="79">
        <v>78787157</v>
      </c>
      <c r="H1038" s="123">
        <v>981.68797922549197</v>
      </c>
      <c r="I1038" s="124"/>
    </row>
    <row r="1039" spans="1:9" ht="25.35" customHeight="1">
      <c r="A1039" s="81">
        <v>44482</v>
      </c>
      <c r="B1039" s="80">
        <v>12.66</v>
      </c>
      <c r="C1039" s="80">
        <v>12.8</v>
      </c>
      <c r="D1039" s="80">
        <v>12.6</v>
      </c>
      <c r="E1039" s="80">
        <v>12.62</v>
      </c>
      <c r="F1039" s="79">
        <v>83846</v>
      </c>
      <c r="G1039" s="79">
        <v>78787157</v>
      </c>
      <c r="H1039" s="123">
        <v>994.29391232352498</v>
      </c>
      <c r="I1039" s="124"/>
    </row>
    <row r="1040" spans="1:9" ht="25.35" customHeight="1">
      <c r="A1040" s="81">
        <v>44481</v>
      </c>
      <c r="B1040" s="80">
        <v>12.44</v>
      </c>
      <c r="C1040" s="80">
        <v>12.64</v>
      </c>
      <c r="D1040" s="80">
        <v>12.4</v>
      </c>
      <c r="E1040" s="80">
        <v>12.64</v>
      </c>
      <c r="F1040" s="79">
        <v>66084</v>
      </c>
      <c r="G1040" s="79">
        <v>78787157</v>
      </c>
      <c r="H1040" s="123">
        <v>995.86969152942402</v>
      </c>
      <c r="I1040" s="124"/>
    </row>
    <row r="1041" spans="1:9" ht="25.35" customHeight="1">
      <c r="A1041" s="81">
        <v>44480</v>
      </c>
      <c r="B1041" s="80">
        <v>12.58</v>
      </c>
      <c r="C1041" s="80">
        <v>12.58</v>
      </c>
      <c r="D1041" s="80">
        <v>12.38</v>
      </c>
      <c r="E1041" s="80">
        <v>12.46</v>
      </c>
      <c r="F1041" s="79">
        <v>102834</v>
      </c>
      <c r="G1041" s="79">
        <v>78787157</v>
      </c>
      <c r="H1041" s="123">
        <v>981.68797922549197</v>
      </c>
      <c r="I1041" s="124"/>
    </row>
    <row r="1042" spans="1:9" ht="25.35" customHeight="1">
      <c r="A1042" s="81">
        <v>44477</v>
      </c>
      <c r="B1042" s="80">
        <v>12.76</v>
      </c>
      <c r="C1042" s="80">
        <v>12.76</v>
      </c>
      <c r="D1042" s="80">
        <v>12.32</v>
      </c>
      <c r="E1042" s="80">
        <v>12.5</v>
      </c>
      <c r="F1042" s="79">
        <v>108230</v>
      </c>
      <c r="G1042" s="79">
        <v>78787157</v>
      </c>
      <c r="H1042" s="123">
        <v>984.83946249999997</v>
      </c>
      <c r="I1042" s="124"/>
    </row>
    <row r="1043" spans="1:9" ht="25.35" customHeight="1">
      <c r="A1043" s="81">
        <v>44476</v>
      </c>
      <c r="B1043" s="80">
        <v>12.5</v>
      </c>
      <c r="C1043" s="80">
        <v>12.5</v>
      </c>
      <c r="D1043" s="80">
        <v>12.32</v>
      </c>
      <c r="E1043" s="80">
        <v>12.34</v>
      </c>
      <c r="F1043" s="79">
        <v>145607</v>
      </c>
      <c r="G1043" s="79">
        <v>78787157</v>
      </c>
      <c r="H1043" s="123">
        <v>972.23352940196605</v>
      </c>
      <c r="I1043" s="124"/>
    </row>
    <row r="1044" spans="1:9" ht="25.35" customHeight="1">
      <c r="A1044" s="81">
        <v>44475</v>
      </c>
      <c r="B1044" s="80">
        <v>12.38</v>
      </c>
      <c r="C1044" s="80">
        <v>12.6</v>
      </c>
      <c r="D1044" s="80">
        <v>12.3</v>
      </c>
      <c r="E1044" s="80">
        <v>12.36</v>
      </c>
      <c r="F1044" s="79">
        <v>93851</v>
      </c>
      <c r="G1044" s="79">
        <v>78787157</v>
      </c>
      <c r="H1044" s="123">
        <v>973.80923347057603</v>
      </c>
      <c r="I1044" s="124"/>
    </row>
    <row r="1045" spans="1:9" ht="25.35" customHeight="1">
      <c r="A1045" s="81">
        <v>44474</v>
      </c>
      <c r="B1045" s="80">
        <v>12.42</v>
      </c>
      <c r="C1045" s="80">
        <v>12.5</v>
      </c>
      <c r="D1045" s="80">
        <v>12.12</v>
      </c>
      <c r="E1045" s="80">
        <v>12.46</v>
      </c>
      <c r="F1045" s="79">
        <v>100208</v>
      </c>
      <c r="G1045" s="79">
        <v>78787157</v>
      </c>
      <c r="H1045" s="123">
        <v>981.68797922549197</v>
      </c>
      <c r="I1045" s="124"/>
    </row>
    <row r="1046" spans="1:9" ht="25.35" customHeight="1">
      <c r="A1046" s="81">
        <v>44473</v>
      </c>
      <c r="B1046" s="80">
        <v>12.44</v>
      </c>
      <c r="C1046" s="80">
        <v>12.44</v>
      </c>
      <c r="D1046" s="80">
        <v>12.1</v>
      </c>
      <c r="E1046" s="80">
        <v>12.18</v>
      </c>
      <c r="F1046" s="79">
        <v>75727</v>
      </c>
      <c r="G1046" s="79">
        <v>78787157</v>
      </c>
      <c r="H1046" s="123">
        <v>959.62759630393202</v>
      </c>
      <c r="I1046" s="124"/>
    </row>
    <row r="1047" spans="1:9" ht="25.35" customHeight="1">
      <c r="A1047" s="81">
        <v>44470</v>
      </c>
      <c r="B1047" s="80">
        <v>11.9</v>
      </c>
      <c r="C1047" s="80">
        <v>12.16</v>
      </c>
      <c r="D1047" s="80">
        <v>11.9</v>
      </c>
      <c r="E1047" s="80">
        <v>12.14</v>
      </c>
      <c r="F1047" s="79">
        <v>73351</v>
      </c>
      <c r="G1047" s="79">
        <v>78787157</v>
      </c>
      <c r="H1047" s="123">
        <v>956.47611302942403</v>
      </c>
      <c r="I1047" s="124"/>
    </row>
    <row r="1048" spans="1:9" ht="25.35" customHeight="1">
      <c r="A1048" s="81">
        <v>44469</v>
      </c>
      <c r="B1048" s="80">
        <v>12.14</v>
      </c>
      <c r="C1048" s="80">
        <v>12.3</v>
      </c>
      <c r="D1048" s="80">
        <v>12.04</v>
      </c>
      <c r="E1048" s="80">
        <v>12.16</v>
      </c>
      <c r="F1048" s="79">
        <v>197488</v>
      </c>
      <c r="G1048" s="79">
        <v>78787157</v>
      </c>
      <c r="H1048" s="123">
        <v>958.05181709803401</v>
      </c>
      <c r="I1048" s="124"/>
    </row>
    <row r="1049" spans="1:9" ht="25.35" customHeight="1">
      <c r="A1049" s="81">
        <v>44468</v>
      </c>
      <c r="B1049" s="80">
        <v>11.94</v>
      </c>
      <c r="C1049" s="80">
        <v>12</v>
      </c>
      <c r="D1049" s="80">
        <v>11.86</v>
      </c>
      <c r="E1049" s="80">
        <v>12</v>
      </c>
      <c r="F1049" s="79">
        <v>72492</v>
      </c>
      <c r="G1049" s="79">
        <v>78782312</v>
      </c>
      <c r="H1049" s="123">
        <v>945.387744</v>
      </c>
      <c r="I1049" s="124"/>
    </row>
    <row r="1050" spans="1:9" ht="25.35" customHeight="1">
      <c r="A1050" s="81">
        <v>44467</v>
      </c>
      <c r="B1050" s="80">
        <v>12.02</v>
      </c>
      <c r="C1050" s="80">
        <v>12.02</v>
      </c>
      <c r="D1050" s="80">
        <v>11.86</v>
      </c>
      <c r="E1050" s="80">
        <v>11.92</v>
      </c>
      <c r="F1050" s="79">
        <v>144437</v>
      </c>
      <c r="G1050" s="79">
        <v>78782312</v>
      </c>
      <c r="H1050" s="123">
        <v>939.085165050613</v>
      </c>
      <c r="I1050" s="124"/>
    </row>
    <row r="1051" spans="1:9" ht="25.35" customHeight="1">
      <c r="A1051" s="81">
        <v>44466</v>
      </c>
      <c r="B1051" s="80">
        <v>12.12</v>
      </c>
      <c r="C1051" s="80">
        <v>12.14</v>
      </c>
      <c r="D1051" s="80">
        <v>11.68</v>
      </c>
      <c r="E1051" s="80">
        <v>12</v>
      </c>
      <c r="F1051" s="79">
        <v>197941</v>
      </c>
      <c r="G1051" s="79">
        <v>78782312</v>
      </c>
      <c r="H1051" s="123">
        <v>945.387744</v>
      </c>
      <c r="I1051" s="124"/>
    </row>
    <row r="1052" spans="1:9" ht="25.35" customHeight="1">
      <c r="A1052" s="81">
        <v>44463</v>
      </c>
      <c r="B1052" s="80">
        <v>11.68</v>
      </c>
      <c r="C1052" s="80">
        <v>12.06</v>
      </c>
      <c r="D1052" s="80">
        <v>11.64</v>
      </c>
      <c r="E1052" s="80">
        <v>12.04</v>
      </c>
      <c r="F1052" s="79">
        <v>797148</v>
      </c>
      <c r="G1052" s="79">
        <v>78782312</v>
      </c>
      <c r="H1052" s="123">
        <v>948.53903347469304</v>
      </c>
      <c r="I1052" s="124"/>
    </row>
    <row r="1053" spans="1:9" ht="25.35" customHeight="1">
      <c r="A1053" s="81">
        <v>44462</v>
      </c>
      <c r="B1053" s="80">
        <v>11.28</v>
      </c>
      <c r="C1053" s="80">
        <v>11.72</v>
      </c>
      <c r="D1053" s="80">
        <v>11.02</v>
      </c>
      <c r="E1053" s="80">
        <v>11.66</v>
      </c>
      <c r="F1053" s="79">
        <v>265848</v>
      </c>
      <c r="G1053" s="79">
        <v>78782312</v>
      </c>
      <c r="H1053" s="123">
        <v>918.60174589877295</v>
      </c>
      <c r="I1053" s="124"/>
    </row>
    <row r="1054" spans="1:9" ht="25.35" customHeight="1">
      <c r="A1054" s="81">
        <v>44461</v>
      </c>
      <c r="B1054" s="80">
        <v>10.3</v>
      </c>
      <c r="C1054" s="80">
        <v>11.06</v>
      </c>
      <c r="D1054" s="80">
        <v>10.3</v>
      </c>
      <c r="E1054" s="80">
        <v>11</v>
      </c>
      <c r="F1054" s="79">
        <v>164651</v>
      </c>
      <c r="G1054" s="79">
        <v>78782312</v>
      </c>
      <c r="H1054" s="123">
        <v>866.60543199999995</v>
      </c>
      <c r="I1054" s="124"/>
    </row>
    <row r="1055" spans="1:9" ht="25.35" customHeight="1">
      <c r="A1055" s="81">
        <v>44460</v>
      </c>
      <c r="B1055" s="80">
        <v>10.36</v>
      </c>
      <c r="C1055" s="80">
        <v>10.56</v>
      </c>
      <c r="D1055" s="80">
        <v>10.26</v>
      </c>
      <c r="E1055" s="80">
        <v>10.56</v>
      </c>
      <c r="F1055" s="79">
        <v>151731</v>
      </c>
      <c r="G1055" s="79">
        <v>78782312</v>
      </c>
      <c r="H1055" s="123">
        <v>831.94124777837396</v>
      </c>
      <c r="I1055" s="124"/>
    </row>
    <row r="1056" spans="1:9" ht="25.35" customHeight="1">
      <c r="A1056" s="81">
        <v>44459</v>
      </c>
      <c r="B1056" s="80">
        <v>10</v>
      </c>
      <c r="C1056" s="80">
        <v>10.28</v>
      </c>
      <c r="D1056" s="80">
        <v>9.94</v>
      </c>
      <c r="E1056" s="80">
        <v>10.28</v>
      </c>
      <c r="F1056" s="79">
        <v>357328</v>
      </c>
      <c r="G1056" s="79">
        <v>78782312</v>
      </c>
      <c r="H1056" s="123">
        <v>809.88214632285303</v>
      </c>
      <c r="I1056" s="124"/>
    </row>
    <row r="1057" spans="1:9" ht="25.35" customHeight="1">
      <c r="A1057" s="81">
        <v>44456</v>
      </c>
      <c r="B1057" s="80">
        <v>10.18</v>
      </c>
      <c r="C1057" s="80">
        <v>10.18</v>
      </c>
      <c r="D1057" s="80">
        <v>10.039999999999999</v>
      </c>
      <c r="E1057" s="80">
        <v>10.1</v>
      </c>
      <c r="F1057" s="79">
        <v>171049</v>
      </c>
      <c r="G1057" s="79">
        <v>78782312</v>
      </c>
      <c r="H1057" s="123">
        <v>795.70138125306698</v>
      </c>
      <c r="I1057" s="124"/>
    </row>
    <row r="1058" spans="1:9" ht="25.35" customHeight="1">
      <c r="A1058" s="81">
        <v>44455</v>
      </c>
      <c r="B1058" s="80">
        <v>10.119999999999999</v>
      </c>
      <c r="C1058" s="80">
        <v>10.16</v>
      </c>
      <c r="D1058" s="80">
        <v>9.99</v>
      </c>
      <c r="E1058" s="80">
        <v>10.16</v>
      </c>
      <c r="F1058" s="79">
        <v>105316</v>
      </c>
      <c r="G1058" s="79">
        <v>78782312</v>
      </c>
      <c r="H1058" s="123">
        <v>800.42827789877299</v>
      </c>
      <c r="I1058" s="124"/>
    </row>
    <row r="1059" spans="1:9" ht="25.35" customHeight="1">
      <c r="A1059" s="81">
        <v>44454</v>
      </c>
      <c r="B1059" s="80">
        <v>10.26</v>
      </c>
      <c r="C1059" s="80">
        <v>10.26</v>
      </c>
      <c r="D1059" s="80">
        <v>10.119999999999999</v>
      </c>
      <c r="E1059" s="80">
        <v>10.119999999999999</v>
      </c>
      <c r="F1059" s="79">
        <v>51061</v>
      </c>
      <c r="G1059" s="79">
        <v>78782312</v>
      </c>
      <c r="H1059" s="123">
        <v>797.27698842407995</v>
      </c>
      <c r="I1059" s="124"/>
    </row>
    <row r="1060" spans="1:9" ht="25.35" customHeight="1">
      <c r="A1060" s="81">
        <v>44453</v>
      </c>
      <c r="B1060" s="80">
        <v>10.32</v>
      </c>
      <c r="C1060" s="80">
        <v>10.32</v>
      </c>
      <c r="D1060" s="80">
        <v>10.14</v>
      </c>
      <c r="E1060" s="80">
        <v>10.24</v>
      </c>
      <c r="F1060" s="79">
        <v>167288</v>
      </c>
      <c r="G1060" s="79">
        <v>78782312</v>
      </c>
      <c r="H1060" s="123">
        <v>806.73085684815999</v>
      </c>
      <c r="I1060" s="124"/>
    </row>
    <row r="1061" spans="1:9" ht="25.35" customHeight="1">
      <c r="A1061" s="81">
        <v>44452</v>
      </c>
      <c r="B1061" s="80">
        <v>10.4</v>
      </c>
      <c r="C1061" s="80">
        <v>10.4</v>
      </c>
      <c r="D1061" s="80">
        <v>10.14</v>
      </c>
      <c r="E1061" s="80">
        <v>10.24</v>
      </c>
      <c r="F1061" s="79">
        <v>197936</v>
      </c>
      <c r="G1061" s="79">
        <v>78782312</v>
      </c>
      <c r="H1061" s="123">
        <v>806.73085684815999</v>
      </c>
      <c r="I1061" s="124"/>
    </row>
    <row r="1062" spans="1:9" ht="25.35" customHeight="1">
      <c r="A1062" s="81">
        <v>44449</v>
      </c>
      <c r="B1062" s="80">
        <v>10.199999999999999</v>
      </c>
      <c r="C1062" s="80">
        <v>10.220000000000001</v>
      </c>
      <c r="D1062" s="80">
        <v>10.119999999999999</v>
      </c>
      <c r="E1062" s="80">
        <v>10.16</v>
      </c>
      <c r="F1062" s="79">
        <v>56595</v>
      </c>
      <c r="G1062" s="79">
        <v>78782312</v>
      </c>
      <c r="H1062" s="123">
        <v>800.42827789877299</v>
      </c>
      <c r="I1062" s="124"/>
    </row>
    <row r="1063" spans="1:9" ht="25.35" customHeight="1">
      <c r="A1063" s="81">
        <v>44448</v>
      </c>
      <c r="B1063" s="80">
        <v>10.38</v>
      </c>
      <c r="C1063" s="80">
        <v>10.38</v>
      </c>
      <c r="D1063" s="80">
        <v>10.14</v>
      </c>
      <c r="E1063" s="80">
        <v>10.220000000000001</v>
      </c>
      <c r="F1063" s="79">
        <v>109108</v>
      </c>
      <c r="G1063" s="79">
        <v>78782312</v>
      </c>
      <c r="H1063" s="123">
        <v>805.15524967714703</v>
      </c>
      <c r="I1063" s="124"/>
    </row>
    <row r="1064" spans="1:9" ht="25.35" customHeight="1">
      <c r="A1064" s="81">
        <v>44447</v>
      </c>
      <c r="B1064" s="80">
        <v>10.34</v>
      </c>
      <c r="C1064" s="80">
        <v>10.44</v>
      </c>
      <c r="D1064" s="80">
        <v>10.28</v>
      </c>
      <c r="E1064" s="80">
        <v>10.3</v>
      </c>
      <c r="F1064" s="79">
        <v>70781</v>
      </c>
      <c r="G1064" s="79">
        <v>78782312</v>
      </c>
      <c r="H1064" s="123">
        <v>811.45782862653402</v>
      </c>
      <c r="I1064" s="124"/>
    </row>
    <row r="1065" spans="1:9" ht="25.35" customHeight="1">
      <c r="A1065" s="81">
        <v>44446</v>
      </c>
      <c r="B1065" s="80">
        <v>10.5</v>
      </c>
      <c r="C1065" s="80">
        <v>10.5</v>
      </c>
      <c r="D1065" s="80">
        <v>10.32</v>
      </c>
      <c r="E1065" s="80">
        <v>10.44</v>
      </c>
      <c r="F1065" s="79">
        <v>32366</v>
      </c>
      <c r="G1065" s="79">
        <v>78782312</v>
      </c>
      <c r="H1065" s="123">
        <v>822.487304221626</v>
      </c>
      <c r="I1065" s="124"/>
    </row>
    <row r="1066" spans="1:9" ht="25.35" customHeight="1">
      <c r="A1066" s="81">
        <v>44445</v>
      </c>
      <c r="B1066" s="80">
        <v>10.5</v>
      </c>
      <c r="C1066" s="80">
        <v>10.5</v>
      </c>
      <c r="D1066" s="80">
        <v>10.36</v>
      </c>
      <c r="E1066" s="80">
        <v>10.42</v>
      </c>
      <c r="F1066" s="79">
        <v>155063</v>
      </c>
      <c r="G1066" s="79">
        <v>78782312</v>
      </c>
      <c r="H1066" s="123">
        <v>820.91169705061304</v>
      </c>
      <c r="I1066" s="124"/>
    </row>
    <row r="1067" spans="1:9" ht="25.35" customHeight="1">
      <c r="A1067" s="81">
        <v>44442</v>
      </c>
      <c r="B1067" s="80">
        <v>10.52</v>
      </c>
      <c r="C1067" s="80">
        <v>10.52</v>
      </c>
      <c r="D1067" s="80">
        <v>10.36</v>
      </c>
      <c r="E1067" s="80">
        <v>10.5</v>
      </c>
      <c r="F1067" s="79">
        <v>59350</v>
      </c>
      <c r="G1067" s="79">
        <v>78782312</v>
      </c>
      <c r="H1067" s="123">
        <v>827.21427600000004</v>
      </c>
      <c r="I1067" s="124"/>
    </row>
    <row r="1068" spans="1:9" ht="25.35" customHeight="1">
      <c r="A1068" s="81">
        <v>44441</v>
      </c>
      <c r="B1068" s="80">
        <v>10.42</v>
      </c>
      <c r="C1068" s="80">
        <v>10.5</v>
      </c>
      <c r="D1068" s="80">
        <v>10.36</v>
      </c>
      <c r="E1068" s="80">
        <v>10.4</v>
      </c>
      <c r="F1068" s="79">
        <v>109738</v>
      </c>
      <c r="G1068" s="79">
        <v>78782312</v>
      </c>
      <c r="H1068" s="123">
        <v>819.33601474693296</v>
      </c>
      <c r="I1068" s="124"/>
    </row>
    <row r="1069" spans="1:9" ht="25.35" customHeight="1">
      <c r="A1069" s="81">
        <v>44440</v>
      </c>
      <c r="B1069" s="80">
        <v>10.42</v>
      </c>
      <c r="C1069" s="80">
        <v>10.5</v>
      </c>
      <c r="D1069" s="80">
        <v>10.32</v>
      </c>
      <c r="E1069" s="80">
        <v>10.44</v>
      </c>
      <c r="F1069" s="79">
        <v>79379</v>
      </c>
      <c r="G1069" s="79">
        <v>78782312</v>
      </c>
      <c r="H1069" s="123">
        <v>822.487304221626</v>
      </c>
      <c r="I1069" s="124"/>
    </row>
    <row r="1070" spans="1:9" ht="25.35" customHeight="1">
      <c r="A1070" s="81">
        <v>44439</v>
      </c>
      <c r="B1070" s="80">
        <v>10.28</v>
      </c>
      <c r="C1070" s="80">
        <v>10.32</v>
      </c>
      <c r="D1070" s="80">
        <v>10.119999999999999</v>
      </c>
      <c r="E1070" s="80">
        <v>10.3</v>
      </c>
      <c r="F1070" s="79">
        <v>149516</v>
      </c>
      <c r="G1070" s="79">
        <v>78782312</v>
      </c>
      <c r="H1070" s="123">
        <v>811.45782862653402</v>
      </c>
      <c r="I1070" s="124"/>
    </row>
    <row r="1071" spans="1:9" ht="25.35" customHeight="1">
      <c r="A1071" s="81">
        <v>44435</v>
      </c>
      <c r="B1071" s="80">
        <v>10.44</v>
      </c>
      <c r="C1071" s="80">
        <v>10.44</v>
      </c>
      <c r="D1071" s="80">
        <v>10.199999999999999</v>
      </c>
      <c r="E1071" s="80">
        <v>10.3</v>
      </c>
      <c r="F1071" s="79">
        <v>119841</v>
      </c>
      <c r="G1071" s="79">
        <v>78780998</v>
      </c>
      <c r="H1071" s="123">
        <v>811.44429442628302</v>
      </c>
      <c r="I1071" s="124"/>
    </row>
    <row r="1072" spans="1:9" ht="25.35" customHeight="1">
      <c r="A1072" s="81">
        <v>44434</v>
      </c>
      <c r="B1072" s="80">
        <v>10.42</v>
      </c>
      <c r="C1072" s="80">
        <v>10.42</v>
      </c>
      <c r="D1072" s="80">
        <v>10.18</v>
      </c>
      <c r="E1072" s="80">
        <v>10.28</v>
      </c>
      <c r="F1072" s="79">
        <v>145520</v>
      </c>
      <c r="G1072" s="79">
        <v>78780998</v>
      </c>
      <c r="H1072" s="123">
        <v>809.86863840320405</v>
      </c>
      <c r="I1072" s="124"/>
    </row>
    <row r="1073" spans="1:9" ht="25.35" customHeight="1">
      <c r="A1073" s="81">
        <v>44433</v>
      </c>
      <c r="B1073" s="80">
        <v>10.42</v>
      </c>
      <c r="C1073" s="80">
        <v>10.42</v>
      </c>
      <c r="D1073" s="80">
        <v>10.26</v>
      </c>
      <c r="E1073" s="80">
        <v>10.36</v>
      </c>
      <c r="F1073" s="79">
        <v>38108</v>
      </c>
      <c r="G1073" s="79">
        <v>78780998</v>
      </c>
      <c r="H1073" s="123">
        <v>816.17111223269103</v>
      </c>
      <c r="I1073" s="124"/>
    </row>
    <row r="1074" spans="1:9" ht="25.35" customHeight="1">
      <c r="A1074" s="81">
        <v>44432</v>
      </c>
      <c r="B1074" s="80">
        <v>10.32</v>
      </c>
      <c r="C1074" s="80">
        <v>10.36</v>
      </c>
      <c r="D1074" s="80">
        <v>10.26</v>
      </c>
      <c r="E1074" s="80">
        <v>10.36</v>
      </c>
      <c r="F1074" s="79">
        <v>165955</v>
      </c>
      <c r="G1074" s="79">
        <v>78780998</v>
      </c>
      <c r="H1074" s="123">
        <v>816.17111223269103</v>
      </c>
      <c r="I1074" s="124"/>
    </row>
    <row r="1075" spans="1:9" ht="25.35" customHeight="1">
      <c r="A1075" s="81">
        <v>44431</v>
      </c>
      <c r="B1075" s="80">
        <v>10.52</v>
      </c>
      <c r="C1075" s="80">
        <v>10.52</v>
      </c>
      <c r="D1075" s="80">
        <v>10.24</v>
      </c>
      <c r="E1075" s="80">
        <v>10.24</v>
      </c>
      <c r="F1075" s="79">
        <v>59338</v>
      </c>
      <c r="G1075" s="79">
        <v>78780998</v>
      </c>
      <c r="H1075" s="123">
        <v>806.71740148846095</v>
      </c>
      <c r="I1075" s="124"/>
    </row>
    <row r="1076" spans="1:9" ht="25.35" customHeight="1">
      <c r="A1076" s="81">
        <v>44428</v>
      </c>
      <c r="B1076" s="80">
        <v>10.62</v>
      </c>
      <c r="C1076" s="80">
        <v>10.62</v>
      </c>
      <c r="D1076" s="80">
        <v>10.34</v>
      </c>
      <c r="E1076" s="80">
        <v>10.4</v>
      </c>
      <c r="F1076" s="79">
        <v>101209</v>
      </c>
      <c r="G1076" s="79">
        <v>78780998</v>
      </c>
      <c r="H1076" s="123">
        <v>819.32234914743401</v>
      </c>
      <c r="I1076" s="124"/>
    </row>
    <row r="1077" spans="1:9" ht="25.35" customHeight="1">
      <c r="A1077" s="81">
        <v>44427</v>
      </c>
      <c r="B1077" s="80">
        <v>10.28</v>
      </c>
      <c r="C1077" s="80">
        <v>10.58</v>
      </c>
      <c r="D1077" s="80">
        <v>10.28</v>
      </c>
      <c r="E1077" s="80">
        <v>10.4</v>
      </c>
      <c r="F1077" s="79">
        <v>80756</v>
      </c>
      <c r="G1077" s="79">
        <v>78780998</v>
      </c>
      <c r="H1077" s="123">
        <v>819.32234914743401</v>
      </c>
      <c r="I1077" s="124"/>
    </row>
    <row r="1078" spans="1:9" ht="25.35" customHeight="1">
      <c r="A1078" s="81">
        <v>44426</v>
      </c>
      <c r="B1078" s="80">
        <v>10.66</v>
      </c>
      <c r="C1078" s="80">
        <v>10.66</v>
      </c>
      <c r="D1078" s="80">
        <v>10.32</v>
      </c>
      <c r="E1078" s="80">
        <v>10.4</v>
      </c>
      <c r="F1078" s="79">
        <v>379122</v>
      </c>
      <c r="G1078" s="79">
        <v>78780998</v>
      </c>
      <c r="H1078" s="123">
        <v>819.32234914743401</v>
      </c>
      <c r="I1078" s="124"/>
    </row>
    <row r="1079" spans="1:9" ht="25.35" customHeight="1">
      <c r="A1079" s="81">
        <v>44425</v>
      </c>
      <c r="B1079" s="80">
        <v>10.66</v>
      </c>
      <c r="C1079" s="80">
        <v>10.66</v>
      </c>
      <c r="D1079" s="80">
        <v>10.28</v>
      </c>
      <c r="E1079" s="80">
        <v>10.4</v>
      </c>
      <c r="F1079" s="79">
        <v>73745</v>
      </c>
      <c r="G1079" s="79">
        <v>78780998</v>
      </c>
      <c r="H1079" s="123">
        <v>819.32234914743401</v>
      </c>
      <c r="I1079" s="124"/>
    </row>
    <row r="1080" spans="1:9" ht="25.35" customHeight="1">
      <c r="A1080" s="81">
        <v>44424</v>
      </c>
      <c r="B1080" s="80">
        <v>10.24</v>
      </c>
      <c r="C1080" s="80">
        <v>10.42</v>
      </c>
      <c r="D1080" s="80">
        <v>10.24</v>
      </c>
      <c r="E1080" s="80">
        <v>10.36</v>
      </c>
      <c r="F1080" s="79">
        <v>278168</v>
      </c>
      <c r="G1080" s="79">
        <v>78780998</v>
      </c>
      <c r="H1080" s="123">
        <v>816.17111223269103</v>
      </c>
      <c r="I1080" s="124"/>
    </row>
    <row r="1081" spans="1:9" ht="25.35" customHeight="1">
      <c r="A1081" s="81">
        <v>44421</v>
      </c>
      <c r="B1081" s="80">
        <v>10.54</v>
      </c>
      <c r="C1081" s="80">
        <v>10.54</v>
      </c>
      <c r="D1081" s="80">
        <v>10.36</v>
      </c>
      <c r="E1081" s="80">
        <v>10.36</v>
      </c>
      <c r="F1081" s="79">
        <v>67423</v>
      </c>
      <c r="G1081" s="79">
        <v>78780998</v>
      </c>
      <c r="H1081" s="123">
        <v>816.17111223269103</v>
      </c>
      <c r="I1081" s="124"/>
    </row>
    <row r="1082" spans="1:9" ht="25.35" customHeight="1">
      <c r="A1082" s="81">
        <v>44420</v>
      </c>
      <c r="B1082" s="80">
        <v>10.56</v>
      </c>
      <c r="C1082" s="80">
        <v>10.58</v>
      </c>
      <c r="D1082" s="80">
        <v>10.44</v>
      </c>
      <c r="E1082" s="80">
        <v>10.5</v>
      </c>
      <c r="F1082" s="79">
        <v>60068</v>
      </c>
      <c r="G1082" s="79">
        <v>78780998</v>
      </c>
      <c r="H1082" s="123">
        <v>827.20047899999997</v>
      </c>
      <c r="I1082" s="124"/>
    </row>
    <row r="1083" spans="1:9" ht="25.35" customHeight="1">
      <c r="A1083" s="81">
        <v>44419</v>
      </c>
      <c r="B1083" s="80">
        <v>10.54</v>
      </c>
      <c r="C1083" s="80">
        <v>10.56</v>
      </c>
      <c r="D1083" s="80">
        <v>10.38</v>
      </c>
      <c r="E1083" s="80">
        <v>10.5</v>
      </c>
      <c r="F1083" s="79">
        <v>78000</v>
      </c>
      <c r="G1083" s="79">
        <v>78780998</v>
      </c>
      <c r="H1083" s="123">
        <v>827.20047899999997</v>
      </c>
      <c r="I1083" s="124"/>
    </row>
    <row r="1084" spans="1:9" ht="25.35" customHeight="1">
      <c r="A1084" s="81">
        <v>44418</v>
      </c>
      <c r="B1084" s="80">
        <v>10.32</v>
      </c>
      <c r="C1084" s="80">
        <v>10.56</v>
      </c>
      <c r="D1084" s="80">
        <v>10.32</v>
      </c>
      <c r="E1084" s="80">
        <v>10.5</v>
      </c>
      <c r="F1084" s="79">
        <v>272430</v>
      </c>
      <c r="G1084" s="79">
        <v>78780998</v>
      </c>
      <c r="H1084" s="123">
        <v>827.20047899999997</v>
      </c>
      <c r="I1084" s="124"/>
    </row>
    <row r="1085" spans="1:9" ht="25.35" customHeight="1">
      <c r="A1085" s="81">
        <v>44417</v>
      </c>
      <c r="B1085" s="80">
        <v>10.18</v>
      </c>
      <c r="C1085" s="80">
        <v>10.58</v>
      </c>
      <c r="D1085" s="80">
        <v>10.18</v>
      </c>
      <c r="E1085" s="80">
        <v>10.3</v>
      </c>
      <c r="F1085" s="79">
        <v>203965</v>
      </c>
      <c r="G1085" s="79">
        <v>78780998</v>
      </c>
      <c r="H1085" s="123">
        <v>811.44429442628302</v>
      </c>
      <c r="I1085" s="124"/>
    </row>
    <row r="1086" spans="1:9" ht="25.35" customHeight="1">
      <c r="A1086" s="81">
        <v>44414</v>
      </c>
      <c r="B1086" s="80">
        <v>10.16</v>
      </c>
      <c r="C1086" s="80">
        <v>10.46</v>
      </c>
      <c r="D1086" s="80">
        <v>10.16</v>
      </c>
      <c r="E1086" s="80">
        <v>10.38</v>
      </c>
      <c r="F1086" s="79">
        <v>130953</v>
      </c>
      <c r="G1086" s="79">
        <v>78780998</v>
      </c>
      <c r="H1086" s="123">
        <v>817.74676825577001</v>
      </c>
      <c r="I1086" s="124"/>
    </row>
    <row r="1087" spans="1:9" ht="25.35" customHeight="1">
      <c r="A1087" s="81">
        <v>44413</v>
      </c>
      <c r="B1087" s="80">
        <v>10.199999999999999</v>
      </c>
      <c r="C1087" s="80">
        <v>10.3</v>
      </c>
      <c r="D1087" s="80">
        <v>10.18</v>
      </c>
      <c r="E1087" s="80">
        <v>10.3</v>
      </c>
      <c r="F1087" s="79">
        <v>119140</v>
      </c>
      <c r="G1087" s="79">
        <v>78780998</v>
      </c>
      <c r="H1087" s="123">
        <v>811.44429442628302</v>
      </c>
      <c r="I1087" s="124"/>
    </row>
    <row r="1088" spans="1:9" ht="25.35" customHeight="1">
      <c r="A1088" s="81">
        <v>44412</v>
      </c>
      <c r="B1088" s="80">
        <v>10.26</v>
      </c>
      <c r="C1088" s="80">
        <v>10.28</v>
      </c>
      <c r="D1088" s="80">
        <v>10.039999999999999</v>
      </c>
      <c r="E1088" s="80">
        <v>10.16</v>
      </c>
      <c r="F1088" s="79">
        <v>143948</v>
      </c>
      <c r="G1088" s="79">
        <v>78780998</v>
      </c>
      <c r="H1088" s="123">
        <v>800.41492765897397</v>
      </c>
      <c r="I1088" s="124"/>
    </row>
    <row r="1089" spans="1:9" ht="25.35" customHeight="1">
      <c r="A1089" s="81">
        <v>44411</v>
      </c>
      <c r="B1089" s="80">
        <v>10.32</v>
      </c>
      <c r="C1089" s="80">
        <v>10.34</v>
      </c>
      <c r="D1089" s="80">
        <v>10.16</v>
      </c>
      <c r="E1089" s="80">
        <v>10.199999999999999</v>
      </c>
      <c r="F1089" s="79">
        <v>54130</v>
      </c>
      <c r="G1089" s="79">
        <v>78780998</v>
      </c>
      <c r="H1089" s="123">
        <v>803.56616457371695</v>
      </c>
      <c r="I1089" s="124"/>
    </row>
    <row r="1090" spans="1:9" ht="25.35" customHeight="1">
      <c r="A1090" s="81">
        <v>44410</v>
      </c>
      <c r="B1090" s="80">
        <v>10.34</v>
      </c>
      <c r="C1090" s="80">
        <v>10.38</v>
      </c>
      <c r="D1090" s="80">
        <v>10.16</v>
      </c>
      <c r="E1090" s="80">
        <v>10.28</v>
      </c>
      <c r="F1090" s="79">
        <v>73990</v>
      </c>
      <c r="G1090" s="79">
        <v>78780998</v>
      </c>
      <c r="H1090" s="123">
        <v>809.86863840320405</v>
      </c>
      <c r="I1090" s="124"/>
    </row>
    <row r="1091" spans="1:9" ht="25.35" customHeight="1">
      <c r="A1091" s="81">
        <v>44407</v>
      </c>
      <c r="B1091" s="80">
        <v>10.5</v>
      </c>
      <c r="C1091" s="80">
        <v>10.5</v>
      </c>
      <c r="D1091" s="80">
        <v>10.16</v>
      </c>
      <c r="E1091" s="80">
        <v>10.26</v>
      </c>
      <c r="F1091" s="79">
        <v>72422</v>
      </c>
      <c r="G1091" s="79">
        <v>78780998</v>
      </c>
      <c r="H1091" s="123">
        <v>808.29305751153902</v>
      </c>
      <c r="I1091" s="124"/>
    </row>
    <row r="1092" spans="1:9" ht="25.35" customHeight="1">
      <c r="A1092" s="81">
        <v>44406</v>
      </c>
      <c r="B1092" s="80">
        <v>10.58</v>
      </c>
      <c r="C1092" s="80">
        <v>10.58</v>
      </c>
      <c r="D1092" s="80">
        <v>10.28</v>
      </c>
      <c r="E1092" s="80">
        <v>10.36</v>
      </c>
      <c r="F1092" s="79">
        <v>41844</v>
      </c>
      <c r="G1092" s="79">
        <v>78778313</v>
      </c>
      <c r="H1092" s="123">
        <v>816.14329563361298</v>
      </c>
      <c r="I1092" s="124"/>
    </row>
    <row r="1093" spans="1:9" ht="25.35" customHeight="1">
      <c r="A1093" s="81">
        <v>44405</v>
      </c>
      <c r="B1093" s="80">
        <v>10.46</v>
      </c>
      <c r="C1093" s="80">
        <v>10.48</v>
      </c>
      <c r="D1093" s="80">
        <v>10.34</v>
      </c>
      <c r="E1093" s="80">
        <v>10.48</v>
      </c>
      <c r="F1093" s="79">
        <v>26089</v>
      </c>
      <c r="G1093" s="79">
        <v>78778313</v>
      </c>
      <c r="H1093" s="123">
        <v>825.59668417814999</v>
      </c>
      <c r="I1093" s="124"/>
    </row>
    <row r="1094" spans="1:9" ht="25.35" customHeight="1">
      <c r="A1094" s="81">
        <v>44404</v>
      </c>
      <c r="B1094" s="80">
        <v>10.34</v>
      </c>
      <c r="C1094" s="80">
        <v>10.5</v>
      </c>
      <c r="D1094" s="80">
        <v>10.32</v>
      </c>
      <c r="E1094" s="80">
        <v>10.5</v>
      </c>
      <c r="F1094" s="79">
        <v>42922</v>
      </c>
      <c r="G1094" s="79">
        <v>78778313</v>
      </c>
      <c r="H1094" s="123">
        <v>827.17228650000004</v>
      </c>
      <c r="I1094" s="124"/>
    </row>
    <row r="1095" spans="1:9" ht="25.35" customHeight="1">
      <c r="A1095" s="81">
        <v>44403</v>
      </c>
      <c r="B1095" s="80">
        <v>10.26</v>
      </c>
      <c r="C1095" s="80">
        <v>10.5</v>
      </c>
      <c r="D1095" s="80">
        <v>10.26</v>
      </c>
      <c r="E1095" s="80">
        <v>10.46</v>
      </c>
      <c r="F1095" s="79">
        <v>275555</v>
      </c>
      <c r="G1095" s="79">
        <v>78778313</v>
      </c>
      <c r="H1095" s="123">
        <v>824.02115698515399</v>
      </c>
      <c r="I1095" s="124"/>
    </row>
    <row r="1096" spans="1:9" ht="25.35" customHeight="1">
      <c r="A1096" s="81">
        <v>44400</v>
      </c>
      <c r="B1096" s="80">
        <v>10.4</v>
      </c>
      <c r="C1096" s="80">
        <v>10.4</v>
      </c>
      <c r="D1096" s="80">
        <v>10.08</v>
      </c>
      <c r="E1096" s="80">
        <v>10.3</v>
      </c>
      <c r="F1096" s="79">
        <v>59418</v>
      </c>
      <c r="G1096" s="79">
        <v>78778313</v>
      </c>
      <c r="H1096" s="123">
        <v>811.41663892577105</v>
      </c>
      <c r="I1096" s="124"/>
    </row>
    <row r="1097" spans="1:9" ht="25.35" customHeight="1">
      <c r="A1097" s="81">
        <v>44399</v>
      </c>
      <c r="B1097" s="80">
        <v>10.5</v>
      </c>
      <c r="C1097" s="80">
        <v>10.7</v>
      </c>
      <c r="D1097" s="80">
        <v>10.28</v>
      </c>
      <c r="E1097" s="80">
        <v>10.3</v>
      </c>
      <c r="F1097" s="79">
        <v>88579</v>
      </c>
      <c r="G1097" s="79">
        <v>78778313</v>
      </c>
      <c r="H1097" s="123">
        <v>811.41663892577105</v>
      </c>
      <c r="I1097" s="124"/>
    </row>
    <row r="1098" spans="1:9" ht="25.35" customHeight="1">
      <c r="A1098" s="81">
        <v>44398</v>
      </c>
      <c r="B1098" s="80">
        <v>10.199999999999999</v>
      </c>
      <c r="C1098" s="80">
        <v>10.5</v>
      </c>
      <c r="D1098" s="80">
        <v>10.199999999999999</v>
      </c>
      <c r="E1098" s="80">
        <v>10.5</v>
      </c>
      <c r="F1098" s="79">
        <v>78774</v>
      </c>
      <c r="G1098" s="79">
        <v>78778313</v>
      </c>
      <c r="H1098" s="123">
        <v>827.17228650000004</v>
      </c>
      <c r="I1098" s="124"/>
    </row>
    <row r="1099" spans="1:9" ht="25.35" customHeight="1">
      <c r="A1099" s="81">
        <v>44397</v>
      </c>
      <c r="B1099" s="80">
        <v>10.74</v>
      </c>
      <c r="C1099" s="80">
        <v>10.74</v>
      </c>
      <c r="D1099" s="80">
        <v>10.4</v>
      </c>
      <c r="E1099" s="80">
        <v>10.4</v>
      </c>
      <c r="F1099" s="79">
        <v>134912</v>
      </c>
      <c r="G1099" s="79">
        <v>78778313</v>
      </c>
      <c r="H1099" s="123">
        <v>819.294425148458</v>
      </c>
      <c r="I1099" s="124"/>
    </row>
    <row r="1100" spans="1:9" ht="25.35" customHeight="1">
      <c r="A1100" s="81">
        <v>44396</v>
      </c>
      <c r="B1100" s="80">
        <v>10.7</v>
      </c>
      <c r="C1100" s="80">
        <v>10.88</v>
      </c>
      <c r="D1100" s="80">
        <v>10.28</v>
      </c>
      <c r="E1100" s="80">
        <v>10.46</v>
      </c>
      <c r="F1100" s="79">
        <v>326315</v>
      </c>
      <c r="G1100" s="79">
        <v>78778313</v>
      </c>
      <c r="H1100" s="123">
        <v>824.02115698515399</v>
      </c>
      <c r="I1100" s="124"/>
    </row>
    <row r="1101" spans="1:9" ht="25.35" customHeight="1">
      <c r="A1101" s="81">
        <v>44392</v>
      </c>
      <c r="B1101" s="80">
        <v>11.18</v>
      </c>
      <c r="C1101" s="80">
        <v>11.18</v>
      </c>
      <c r="D1101" s="80">
        <v>10.68</v>
      </c>
      <c r="E1101" s="80">
        <v>10.72</v>
      </c>
      <c r="F1101" s="79">
        <v>57861</v>
      </c>
      <c r="G1101" s="79">
        <v>78778313</v>
      </c>
      <c r="H1101" s="123">
        <v>844.50353639607897</v>
      </c>
      <c r="I1101" s="124"/>
    </row>
    <row r="1102" spans="1:9" ht="25.35" customHeight="1">
      <c r="A1102" s="81">
        <v>44391</v>
      </c>
      <c r="B1102" s="80">
        <v>11.28</v>
      </c>
      <c r="C1102" s="80">
        <v>11.28</v>
      </c>
      <c r="D1102" s="80">
        <v>11.08</v>
      </c>
      <c r="E1102" s="80">
        <v>11.08</v>
      </c>
      <c r="F1102" s="79">
        <v>90557</v>
      </c>
      <c r="G1102" s="79">
        <v>78778313</v>
      </c>
      <c r="H1102" s="123">
        <v>872.86370202969204</v>
      </c>
      <c r="I1102" s="124"/>
    </row>
    <row r="1103" spans="1:9" ht="25.35" customHeight="1">
      <c r="A1103" s="81">
        <v>44390</v>
      </c>
      <c r="B1103" s="80">
        <v>11.3</v>
      </c>
      <c r="C1103" s="80">
        <v>11.42</v>
      </c>
      <c r="D1103" s="80">
        <v>11.24</v>
      </c>
      <c r="E1103" s="80">
        <v>11.42</v>
      </c>
      <c r="F1103" s="79">
        <v>391535</v>
      </c>
      <c r="G1103" s="79">
        <v>78778313</v>
      </c>
      <c r="H1103" s="123">
        <v>899.64834047030797</v>
      </c>
      <c r="I1103" s="124"/>
    </row>
    <row r="1104" spans="1:9" ht="25.35" customHeight="1">
      <c r="A1104" s="81">
        <v>44389</v>
      </c>
      <c r="B1104" s="80">
        <v>11.66</v>
      </c>
      <c r="C1104" s="80">
        <v>11.66</v>
      </c>
      <c r="D1104" s="80">
        <v>11.26</v>
      </c>
      <c r="E1104" s="80">
        <v>11.3</v>
      </c>
      <c r="F1104" s="79">
        <v>80275</v>
      </c>
      <c r="G1104" s="79">
        <v>78778313</v>
      </c>
      <c r="H1104" s="123">
        <v>890.19495192577097</v>
      </c>
      <c r="I1104" s="124"/>
    </row>
    <row r="1105" spans="1:9" ht="25.35" customHeight="1">
      <c r="A1105" s="81">
        <v>44386</v>
      </c>
      <c r="B1105" s="80">
        <v>11.4</v>
      </c>
      <c r="C1105" s="80">
        <v>11.48</v>
      </c>
      <c r="D1105" s="80">
        <v>11.12</v>
      </c>
      <c r="E1105" s="80">
        <v>11.48</v>
      </c>
      <c r="F1105" s="79">
        <v>131093</v>
      </c>
      <c r="G1105" s="79">
        <v>78778313</v>
      </c>
      <c r="H1105" s="123">
        <v>904.37499717815001</v>
      </c>
      <c r="I1105" s="124"/>
    </row>
    <row r="1106" spans="1:9" ht="25.35" customHeight="1">
      <c r="A1106" s="81">
        <v>44385</v>
      </c>
      <c r="B1106" s="80">
        <v>11.6</v>
      </c>
      <c r="C1106" s="80">
        <v>11.6</v>
      </c>
      <c r="D1106" s="80">
        <v>11.36</v>
      </c>
      <c r="E1106" s="80">
        <v>11.36</v>
      </c>
      <c r="F1106" s="79">
        <v>156225</v>
      </c>
      <c r="G1106" s="79">
        <v>78778313</v>
      </c>
      <c r="H1106" s="123">
        <v>894.921608633613</v>
      </c>
      <c r="I1106" s="124"/>
    </row>
    <row r="1107" spans="1:9" ht="25.35" customHeight="1">
      <c r="A1107" s="81">
        <v>44384</v>
      </c>
      <c r="B1107" s="80">
        <v>11.56</v>
      </c>
      <c r="C1107" s="80">
        <v>11.9</v>
      </c>
      <c r="D1107" s="80">
        <v>11.56</v>
      </c>
      <c r="E1107" s="80">
        <v>11.9</v>
      </c>
      <c r="F1107" s="79">
        <v>226373</v>
      </c>
      <c r="G1107" s="79">
        <v>78778313</v>
      </c>
      <c r="H1107" s="123">
        <v>937.46189464845804</v>
      </c>
      <c r="I1107" s="124"/>
    </row>
    <row r="1108" spans="1:9" ht="25.35" customHeight="1">
      <c r="A1108" s="81">
        <v>44383</v>
      </c>
      <c r="B1108" s="80">
        <v>11.28</v>
      </c>
      <c r="C1108" s="80">
        <v>11.66</v>
      </c>
      <c r="D1108" s="80">
        <v>11.28</v>
      </c>
      <c r="E1108" s="80">
        <v>11.6</v>
      </c>
      <c r="F1108" s="79">
        <v>83104</v>
      </c>
      <c r="G1108" s="79">
        <v>78778313</v>
      </c>
      <c r="H1108" s="123">
        <v>913.82846085154199</v>
      </c>
      <c r="I1108" s="124"/>
    </row>
    <row r="1109" spans="1:9" ht="25.35" customHeight="1">
      <c r="A1109" s="81">
        <v>44382</v>
      </c>
      <c r="B1109" s="80">
        <v>11.96</v>
      </c>
      <c r="C1109" s="80">
        <v>11.96</v>
      </c>
      <c r="D1109" s="80">
        <v>11.54</v>
      </c>
      <c r="E1109" s="80">
        <v>11.58</v>
      </c>
      <c r="F1109" s="79">
        <v>107504</v>
      </c>
      <c r="G1109" s="79">
        <v>78778313</v>
      </c>
      <c r="H1109" s="123">
        <v>912.25285852969205</v>
      </c>
      <c r="I1109" s="124"/>
    </row>
    <row r="1110" spans="1:9" ht="25.35" customHeight="1">
      <c r="A1110" s="81">
        <v>44379</v>
      </c>
      <c r="B1110" s="80">
        <v>11.52</v>
      </c>
      <c r="C1110" s="80">
        <v>11.74</v>
      </c>
      <c r="D1110" s="80">
        <v>11.5</v>
      </c>
      <c r="E1110" s="80">
        <v>11.74</v>
      </c>
      <c r="F1110" s="79">
        <v>48583</v>
      </c>
      <c r="G1110" s="79">
        <v>78778313</v>
      </c>
      <c r="H1110" s="123">
        <v>924.85737658907499</v>
      </c>
      <c r="I1110" s="124"/>
    </row>
    <row r="1111" spans="1:9" ht="25.35" customHeight="1">
      <c r="A1111" s="81">
        <v>44378</v>
      </c>
      <c r="B1111" s="80">
        <v>11.52</v>
      </c>
      <c r="C1111" s="80">
        <v>11.54</v>
      </c>
      <c r="D1111" s="80">
        <v>11.36</v>
      </c>
      <c r="E1111" s="80">
        <v>11.5</v>
      </c>
      <c r="F1111" s="79">
        <v>105390</v>
      </c>
      <c r="G1111" s="79">
        <v>78778313</v>
      </c>
      <c r="H1111" s="123">
        <v>905.95059949999995</v>
      </c>
      <c r="I1111" s="124"/>
    </row>
    <row r="1112" spans="1:9" ht="25.35" customHeight="1">
      <c r="A1112" s="81">
        <v>44377</v>
      </c>
      <c r="B1112" s="80">
        <v>11.66</v>
      </c>
      <c r="C1112" s="80">
        <v>11.84</v>
      </c>
      <c r="D1112" s="80">
        <v>11.36</v>
      </c>
      <c r="E1112" s="80">
        <v>11.36</v>
      </c>
      <c r="F1112" s="79">
        <v>129806</v>
      </c>
      <c r="G1112" s="79">
        <v>78778313</v>
      </c>
      <c r="H1112" s="123">
        <v>894.921608633613</v>
      </c>
      <c r="I1112" s="124"/>
    </row>
    <row r="1113" spans="1:9" ht="25.35" customHeight="1">
      <c r="A1113" s="81">
        <v>44376</v>
      </c>
      <c r="B1113" s="80">
        <v>12.14</v>
      </c>
      <c r="C1113" s="80">
        <v>12.14</v>
      </c>
      <c r="D1113" s="80">
        <v>11.56</v>
      </c>
      <c r="E1113" s="80">
        <v>11.6</v>
      </c>
      <c r="F1113" s="79">
        <v>84833</v>
      </c>
      <c r="G1113" s="79">
        <v>78777313</v>
      </c>
      <c r="H1113" s="123">
        <v>913.81686085115996</v>
      </c>
      <c r="I1113" s="124"/>
    </row>
    <row r="1114" spans="1:9" ht="25.35" customHeight="1">
      <c r="A1114" s="81">
        <v>44375</v>
      </c>
      <c r="B1114" s="80">
        <v>11.56</v>
      </c>
      <c r="C1114" s="80">
        <v>12.2</v>
      </c>
      <c r="D1114" s="80">
        <v>11.56</v>
      </c>
      <c r="E1114" s="80">
        <v>11.98</v>
      </c>
      <c r="F1114" s="79">
        <v>93354</v>
      </c>
      <c r="G1114" s="79">
        <v>78777313</v>
      </c>
      <c r="H1114" s="123">
        <v>943.75217367860796</v>
      </c>
      <c r="I1114" s="124"/>
    </row>
    <row r="1115" spans="1:9" ht="25.35" customHeight="1">
      <c r="A1115" s="81">
        <v>44372</v>
      </c>
      <c r="B1115" s="80">
        <v>11.6</v>
      </c>
      <c r="C1115" s="80">
        <v>11.92</v>
      </c>
      <c r="D1115" s="80">
        <v>11.6</v>
      </c>
      <c r="E1115" s="80">
        <v>11.9</v>
      </c>
      <c r="F1115" s="79">
        <v>72403</v>
      </c>
      <c r="G1115" s="79">
        <v>78777313</v>
      </c>
      <c r="H1115" s="123">
        <v>937.44999464883995</v>
      </c>
      <c r="I1115" s="124"/>
    </row>
    <row r="1116" spans="1:9" ht="25.35" customHeight="1">
      <c r="A1116" s="81">
        <v>44371</v>
      </c>
      <c r="B1116" s="80">
        <v>11.44</v>
      </c>
      <c r="C1116" s="80">
        <v>11.94</v>
      </c>
      <c r="D1116" s="80">
        <v>11.44</v>
      </c>
      <c r="E1116" s="80">
        <v>11.7</v>
      </c>
      <c r="F1116" s="79">
        <v>168144</v>
      </c>
      <c r="G1116" s="79">
        <v>78777313</v>
      </c>
      <c r="H1116" s="123">
        <v>921.69454707442003</v>
      </c>
      <c r="I1116" s="124"/>
    </row>
    <row r="1117" spans="1:9" ht="25.35" customHeight="1">
      <c r="A1117" s="81">
        <v>44370</v>
      </c>
      <c r="B1117" s="80">
        <v>11.48</v>
      </c>
      <c r="C1117" s="80">
        <v>11.72</v>
      </c>
      <c r="D1117" s="80">
        <v>11.42</v>
      </c>
      <c r="E1117" s="80">
        <v>11.7</v>
      </c>
      <c r="F1117" s="79">
        <v>78479</v>
      </c>
      <c r="G1117" s="79">
        <v>78777313</v>
      </c>
      <c r="H1117" s="123">
        <v>921.69454707442003</v>
      </c>
      <c r="I1117" s="124"/>
    </row>
    <row r="1118" spans="1:9" ht="25.35" customHeight="1">
      <c r="A1118" s="81">
        <v>44369</v>
      </c>
      <c r="B1118" s="80">
        <v>11.44</v>
      </c>
      <c r="C1118" s="80">
        <v>11.62</v>
      </c>
      <c r="D1118" s="80">
        <v>11.12</v>
      </c>
      <c r="E1118" s="80">
        <v>11.6</v>
      </c>
      <c r="F1118" s="79">
        <v>131932</v>
      </c>
      <c r="G1118" s="79">
        <v>78777313</v>
      </c>
      <c r="H1118" s="123">
        <v>913.81686085115996</v>
      </c>
      <c r="I1118" s="124"/>
    </row>
    <row r="1119" spans="1:9" ht="25.35" customHeight="1">
      <c r="A1119" s="81">
        <v>44368</v>
      </c>
      <c r="B1119" s="80">
        <v>11.54</v>
      </c>
      <c r="C1119" s="80">
        <v>11.7</v>
      </c>
      <c r="D1119" s="80">
        <v>11.18</v>
      </c>
      <c r="E1119" s="80">
        <v>11.2</v>
      </c>
      <c r="F1119" s="79">
        <v>227772</v>
      </c>
      <c r="G1119" s="79">
        <v>78777313</v>
      </c>
      <c r="H1119" s="123">
        <v>882.30589057442</v>
      </c>
      <c r="I1119" s="124"/>
    </row>
    <row r="1120" spans="1:9" ht="25.35" customHeight="1">
      <c r="A1120" s="81">
        <v>44365</v>
      </c>
      <c r="B1120" s="80">
        <v>12.36</v>
      </c>
      <c r="C1120" s="80">
        <v>12.36</v>
      </c>
      <c r="D1120" s="80">
        <v>11.58</v>
      </c>
      <c r="E1120" s="80">
        <v>11.58</v>
      </c>
      <c r="F1120" s="79">
        <v>312964</v>
      </c>
      <c r="G1120" s="79">
        <v>78777313</v>
      </c>
      <c r="H1120" s="123">
        <v>912.24127852976801</v>
      </c>
      <c r="I1120" s="124"/>
    </row>
    <row r="1121" spans="1:9" ht="25.35" customHeight="1">
      <c r="A1121" s="81">
        <v>44364</v>
      </c>
      <c r="B1121" s="80">
        <v>11.96</v>
      </c>
      <c r="C1121" s="80">
        <v>12.3</v>
      </c>
      <c r="D1121" s="80">
        <v>11.96</v>
      </c>
      <c r="E1121" s="80">
        <v>12.18</v>
      </c>
      <c r="F1121" s="79">
        <v>84294</v>
      </c>
      <c r="G1121" s="79">
        <v>78777313</v>
      </c>
      <c r="H1121" s="123">
        <v>959.507696380928</v>
      </c>
      <c r="I1121" s="124"/>
    </row>
    <row r="1122" spans="1:9" ht="25.35" customHeight="1">
      <c r="A1122" s="81">
        <v>44363</v>
      </c>
      <c r="B1122" s="80">
        <v>12.54</v>
      </c>
      <c r="C1122" s="80">
        <v>12.54</v>
      </c>
      <c r="D1122" s="80">
        <v>12</v>
      </c>
      <c r="E1122" s="80">
        <v>12.1</v>
      </c>
      <c r="F1122" s="79">
        <v>85812</v>
      </c>
      <c r="G1122" s="79">
        <v>78777313</v>
      </c>
      <c r="H1122" s="123">
        <v>953.20551735115998</v>
      </c>
      <c r="I1122" s="124"/>
    </row>
    <row r="1123" spans="1:9" ht="25.35" customHeight="1">
      <c r="A1123" s="81">
        <v>44362</v>
      </c>
      <c r="B1123" s="80">
        <v>12.54</v>
      </c>
      <c r="C1123" s="80">
        <v>12.54</v>
      </c>
      <c r="D1123" s="80">
        <v>12.24</v>
      </c>
      <c r="E1123" s="80">
        <v>12.32</v>
      </c>
      <c r="F1123" s="79">
        <v>86092</v>
      </c>
      <c r="G1123" s="79">
        <v>78777313</v>
      </c>
      <c r="H1123" s="123">
        <v>970.53647211907196</v>
      </c>
      <c r="I1123" s="124"/>
    </row>
    <row r="1124" spans="1:9" ht="25.35" customHeight="1">
      <c r="A1124" s="81">
        <v>44361</v>
      </c>
      <c r="B1124" s="80">
        <v>12.36</v>
      </c>
      <c r="C1124" s="80">
        <v>12.5</v>
      </c>
      <c r="D1124" s="80">
        <v>12.28</v>
      </c>
      <c r="E1124" s="80">
        <v>12.32</v>
      </c>
      <c r="F1124" s="79">
        <v>36791</v>
      </c>
      <c r="G1124" s="79">
        <v>78777313</v>
      </c>
      <c r="H1124" s="123">
        <v>970.53647211907196</v>
      </c>
      <c r="I1124" s="124"/>
    </row>
    <row r="1125" spans="1:9" ht="25.35" customHeight="1">
      <c r="A1125" s="81">
        <v>44358</v>
      </c>
      <c r="B1125" s="80">
        <v>12.08</v>
      </c>
      <c r="C1125" s="80">
        <v>12.36</v>
      </c>
      <c r="D1125" s="80">
        <v>12</v>
      </c>
      <c r="E1125" s="80">
        <v>12.3</v>
      </c>
      <c r="F1125" s="79">
        <v>76321</v>
      </c>
      <c r="G1125" s="79">
        <v>78777313</v>
      </c>
      <c r="H1125" s="123">
        <v>968.96096492558002</v>
      </c>
      <c r="I1125" s="124"/>
    </row>
    <row r="1126" spans="1:9" ht="25.35" customHeight="1">
      <c r="A1126" s="81">
        <v>44357</v>
      </c>
      <c r="B1126" s="80">
        <v>12.08</v>
      </c>
      <c r="C1126" s="80">
        <v>12.1</v>
      </c>
      <c r="D1126" s="80">
        <v>11.94</v>
      </c>
      <c r="E1126" s="80">
        <v>12.08</v>
      </c>
      <c r="F1126" s="79">
        <v>52902</v>
      </c>
      <c r="G1126" s="79">
        <v>78777313</v>
      </c>
      <c r="H1126" s="123">
        <v>951.62993502976803</v>
      </c>
      <c r="I1126" s="124"/>
    </row>
    <row r="1127" spans="1:9" ht="25.35" customHeight="1">
      <c r="A1127" s="81">
        <v>44356</v>
      </c>
      <c r="B1127" s="80">
        <v>12.18</v>
      </c>
      <c r="C1127" s="80">
        <v>12.32</v>
      </c>
      <c r="D1127" s="80">
        <v>11.92</v>
      </c>
      <c r="E1127" s="80">
        <v>11.92</v>
      </c>
      <c r="F1127" s="79">
        <v>77214</v>
      </c>
      <c r="G1127" s="79">
        <v>78777313</v>
      </c>
      <c r="H1127" s="123">
        <v>939.02557697023201</v>
      </c>
      <c r="I1127" s="124"/>
    </row>
    <row r="1128" spans="1:9" ht="25.35" customHeight="1">
      <c r="A1128" s="81">
        <v>44355</v>
      </c>
      <c r="B1128" s="80">
        <v>12.4</v>
      </c>
      <c r="C1128" s="80">
        <v>12.42</v>
      </c>
      <c r="D1128" s="80">
        <v>12.24</v>
      </c>
      <c r="E1128" s="80">
        <v>12.34</v>
      </c>
      <c r="F1128" s="79">
        <v>168578</v>
      </c>
      <c r="G1128" s="79">
        <v>78777313</v>
      </c>
      <c r="H1128" s="123">
        <v>972.11205444046402</v>
      </c>
      <c r="I1128" s="124"/>
    </row>
    <row r="1129" spans="1:9" ht="25.35" customHeight="1">
      <c r="A1129" s="81">
        <v>44354</v>
      </c>
      <c r="B1129" s="80">
        <v>12.34</v>
      </c>
      <c r="C1129" s="80">
        <v>12.46</v>
      </c>
      <c r="D1129" s="80">
        <v>12.34</v>
      </c>
      <c r="E1129" s="80">
        <v>12.4</v>
      </c>
      <c r="F1129" s="79">
        <v>19706</v>
      </c>
      <c r="G1129" s="79">
        <v>78777313</v>
      </c>
      <c r="H1129" s="123">
        <v>976.83865114883997</v>
      </c>
      <c r="I1129" s="124"/>
    </row>
    <row r="1130" spans="1:9" ht="25.35" customHeight="1">
      <c r="A1130" s="81">
        <v>44351</v>
      </c>
      <c r="B1130" s="80">
        <v>12.28</v>
      </c>
      <c r="C1130" s="80">
        <v>12.56</v>
      </c>
      <c r="D1130" s="80">
        <v>12.22</v>
      </c>
      <c r="E1130" s="80">
        <v>12.4</v>
      </c>
      <c r="F1130" s="79">
        <v>48717</v>
      </c>
      <c r="G1130" s="79">
        <v>78777313</v>
      </c>
      <c r="H1130" s="123">
        <v>976.83865114883997</v>
      </c>
      <c r="I1130" s="124"/>
    </row>
    <row r="1131" spans="1:9" ht="25.35" customHeight="1">
      <c r="A1131" s="81">
        <v>44350</v>
      </c>
      <c r="B1131" s="80">
        <v>12.42</v>
      </c>
      <c r="C1131" s="80">
        <v>12.46</v>
      </c>
      <c r="D1131" s="80">
        <v>12.22</v>
      </c>
      <c r="E1131" s="80">
        <v>12.22</v>
      </c>
      <c r="F1131" s="79">
        <v>42132</v>
      </c>
      <c r="G1131" s="79">
        <v>78777313</v>
      </c>
      <c r="H1131" s="123">
        <v>962.658785895812</v>
      </c>
      <c r="I1131" s="124"/>
    </row>
    <row r="1132" spans="1:9" ht="25.35" customHeight="1">
      <c r="A1132" s="81">
        <v>44349</v>
      </c>
      <c r="B1132" s="80">
        <v>12.54</v>
      </c>
      <c r="C1132" s="80">
        <v>12.54</v>
      </c>
      <c r="D1132" s="80">
        <v>12.14</v>
      </c>
      <c r="E1132" s="80">
        <v>12.22</v>
      </c>
      <c r="F1132" s="79">
        <v>44805</v>
      </c>
      <c r="G1132" s="79">
        <v>78777313</v>
      </c>
      <c r="H1132" s="123">
        <v>962.658785895812</v>
      </c>
      <c r="I1132" s="124"/>
    </row>
    <row r="1133" spans="1:9" ht="25.35" customHeight="1">
      <c r="A1133" s="81">
        <v>44348</v>
      </c>
      <c r="B1133" s="80">
        <v>12.16</v>
      </c>
      <c r="C1133" s="80">
        <v>12.28</v>
      </c>
      <c r="D1133" s="80">
        <v>11.82</v>
      </c>
      <c r="E1133" s="80">
        <v>12.24</v>
      </c>
      <c r="F1133" s="79">
        <v>68915</v>
      </c>
      <c r="G1133" s="79">
        <v>78777313</v>
      </c>
      <c r="H1133" s="123">
        <v>964.23429308930395</v>
      </c>
      <c r="I1133" s="124"/>
    </row>
    <row r="1134" spans="1:9" ht="25.35" customHeight="1">
      <c r="A1134" s="81">
        <v>44344</v>
      </c>
      <c r="B1134" s="80">
        <v>12.1</v>
      </c>
      <c r="C1134" s="80">
        <v>12.1</v>
      </c>
      <c r="D1134" s="80">
        <v>11.56</v>
      </c>
      <c r="E1134" s="80">
        <v>11.84</v>
      </c>
      <c r="F1134" s="79">
        <v>83359</v>
      </c>
      <c r="G1134" s="79">
        <v>78777313</v>
      </c>
      <c r="H1134" s="123">
        <v>932.723397940464</v>
      </c>
      <c r="I1134" s="124"/>
    </row>
    <row r="1135" spans="1:9" ht="25.35" customHeight="1">
      <c r="A1135" s="81">
        <v>44343</v>
      </c>
      <c r="B1135" s="80">
        <v>11.94</v>
      </c>
      <c r="C1135" s="80">
        <v>12</v>
      </c>
      <c r="D1135" s="80">
        <v>11.8</v>
      </c>
      <c r="E1135" s="80">
        <v>11.9</v>
      </c>
      <c r="F1135" s="79">
        <v>148830</v>
      </c>
      <c r="G1135" s="79">
        <v>78776282</v>
      </c>
      <c r="H1135" s="123">
        <v>937.43772574923298</v>
      </c>
      <c r="I1135" s="124"/>
    </row>
    <row r="1136" spans="1:9" ht="25.35" customHeight="1">
      <c r="A1136" s="81">
        <v>44342</v>
      </c>
      <c r="B1136" s="80">
        <v>11.98</v>
      </c>
      <c r="C1136" s="80">
        <v>12</v>
      </c>
      <c r="D1136" s="80">
        <v>11.84</v>
      </c>
      <c r="E1136" s="80">
        <v>12</v>
      </c>
      <c r="F1136" s="79">
        <v>77757</v>
      </c>
      <c r="G1136" s="79">
        <v>78776282</v>
      </c>
      <c r="H1136" s="123">
        <v>945.31538399999999</v>
      </c>
      <c r="I1136" s="124"/>
    </row>
    <row r="1137" spans="1:9" ht="25.35" customHeight="1">
      <c r="A1137" s="81">
        <v>44341</v>
      </c>
      <c r="B1137" s="80">
        <v>12.26</v>
      </c>
      <c r="C1137" s="80">
        <v>12.26</v>
      </c>
      <c r="D1137" s="80">
        <v>11.86</v>
      </c>
      <c r="E1137" s="80">
        <v>11.86</v>
      </c>
      <c r="F1137" s="79">
        <v>235262</v>
      </c>
      <c r="G1137" s="79">
        <v>78776282</v>
      </c>
      <c r="H1137" s="123">
        <v>934.28667747430995</v>
      </c>
      <c r="I1137" s="124"/>
    </row>
    <row r="1138" spans="1:9" ht="25.35" customHeight="1">
      <c r="A1138" s="81">
        <v>44340</v>
      </c>
      <c r="B1138" s="80">
        <v>12.16</v>
      </c>
      <c r="C1138" s="80">
        <v>12.3</v>
      </c>
      <c r="D1138" s="80">
        <v>12.04</v>
      </c>
      <c r="E1138" s="80">
        <v>12.2</v>
      </c>
      <c r="F1138" s="79">
        <v>36636</v>
      </c>
      <c r="G1138" s="79">
        <v>78776282</v>
      </c>
      <c r="H1138" s="123">
        <v>961.07062537461695</v>
      </c>
      <c r="I1138" s="124"/>
    </row>
    <row r="1139" spans="1:9" ht="25.35" customHeight="1">
      <c r="A1139" s="81">
        <v>44337</v>
      </c>
      <c r="B1139" s="80">
        <v>12</v>
      </c>
      <c r="C1139" s="80">
        <v>12.48</v>
      </c>
      <c r="D1139" s="80">
        <v>12</v>
      </c>
      <c r="E1139" s="80">
        <v>12.24</v>
      </c>
      <c r="F1139" s="79">
        <v>56670</v>
      </c>
      <c r="G1139" s="79">
        <v>78776282</v>
      </c>
      <c r="H1139" s="123">
        <v>964.22167364953998</v>
      </c>
      <c r="I1139" s="124"/>
    </row>
    <row r="1140" spans="1:9" ht="25.35" customHeight="1">
      <c r="A1140" s="81">
        <v>44336</v>
      </c>
      <c r="B1140" s="80">
        <v>12.42</v>
      </c>
      <c r="C1140" s="80">
        <v>12.42</v>
      </c>
      <c r="D1140" s="80">
        <v>12.12</v>
      </c>
      <c r="E1140" s="80">
        <v>12.26</v>
      </c>
      <c r="F1140" s="79">
        <v>48580</v>
      </c>
      <c r="G1140" s="79">
        <v>78776282</v>
      </c>
      <c r="H1140" s="123">
        <v>965.79723535046003</v>
      </c>
      <c r="I1140" s="124"/>
    </row>
    <row r="1141" spans="1:9" ht="25.35" customHeight="1">
      <c r="A1141" s="81">
        <v>44335</v>
      </c>
      <c r="B1141" s="80">
        <v>12.48</v>
      </c>
      <c r="C1141" s="80">
        <v>12.6</v>
      </c>
      <c r="D1141" s="80">
        <v>12.32</v>
      </c>
      <c r="E1141" s="80">
        <v>12.4</v>
      </c>
      <c r="F1141" s="79">
        <v>42330</v>
      </c>
      <c r="G1141" s="79">
        <v>78776282</v>
      </c>
      <c r="H1141" s="123">
        <v>976.825866749233</v>
      </c>
      <c r="I1141" s="124"/>
    </row>
    <row r="1142" spans="1:9" ht="25.35" customHeight="1">
      <c r="A1142" s="81">
        <v>44334</v>
      </c>
      <c r="B1142" s="80">
        <v>12.76</v>
      </c>
      <c r="C1142" s="80">
        <v>12.76</v>
      </c>
      <c r="D1142" s="80">
        <v>12.52</v>
      </c>
      <c r="E1142" s="80">
        <v>12.6</v>
      </c>
      <c r="F1142" s="79">
        <v>26905</v>
      </c>
      <c r="G1142" s="79">
        <v>78776282</v>
      </c>
      <c r="H1142" s="123">
        <v>992.58118325076703</v>
      </c>
      <c r="I1142" s="124"/>
    </row>
    <row r="1143" spans="1:9" ht="25.35" customHeight="1">
      <c r="A1143" s="81">
        <v>44333</v>
      </c>
      <c r="B1143" s="80">
        <v>12.66</v>
      </c>
      <c r="C1143" s="80">
        <v>12.74</v>
      </c>
      <c r="D1143" s="80">
        <v>12.48</v>
      </c>
      <c r="E1143" s="80">
        <v>12.68</v>
      </c>
      <c r="F1143" s="79">
        <v>42517</v>
      </c>
      <c r="G1143" s="79">
        <v>78776282</v>
      </c>
      <c r="H1143" s="123">
        <v>998.88327980061297</v>
      </c>
      <c r="I1143" s="124"/>
    </row>
    <row r="1144" spans="1:9" ht="25.35" customHeight="1">
      <c r="A1144" s="81">
        <v>44330</v>
      </c>
      <c r="B1144" s="80">
        <v>12.72</v>
      </c>
      <c r="C1144" s="80">
        <v>12.72</v>
      </c>
      <c r="D1144" s="80">
        <v>12.56</v>
      </c>
      <c r="E1144" s="80">
        <v>12.56</v>
      </c>
      <c r="F1144" s="79">
        <v>36425</v>
      </c>
      <c r="G1144" s="79">
        <v>78776282</v>
      </c>
      <c r="H1144" s="123">
        <v>989.43013497584298</v>
      </c>
      <c r="I1144" s="124"/>
    </row>
    <row r="1145" spans="1:9" ht="25.35" customHeight="1">
      <c r="A1145" s="81">
        <v>44329</v>
      </c>
      <c r="B1145" s="80">
        <v>12.4</v>
      </c>
      <c r="C1145" s="80">
        <v>12.54</v>
      </c>
      <c r="D1145" s="80">
        <v>12.4</v>
      </c>
      <c r="E1145" s="80">
        <v>12.54</v>
      </c>
      <c r="F1145" s="79">
        <v>26327</v>
      </c>
      <c r="G1145" s="79">
        <v>78776282</v>
      </c>
      <c r="H1145" s="123">
        <v>987.85457327492304</v>
      </c>
      <c r="I1145" s="124"/>
    </row>
    <row r="1146" spans="1:9" ht="25.35" customHeight="1">
      <c r="A1146" s="81">
        <v>44328</v>
      </c>
      <c r="B1146" s="80">
        <v>12.78</v>
      </c>
      <c r="C1146" s="80">
        <v>12.78</v>
      </c>
      <c r="D1146" s="80">
        <v>12.52</v>
      </c>
      <c r="E1146" s="80">
        <v>12.62</v>
      </c>
      <c r="F1146" s="79">
        <v>65445</v>
      </c>
      <c r="G1146" s="79">
        <v>78776282</v>
      </c>
      <c r="H1146" s="123">
        <v>994.15666982477001</v>
      </c>
      <c r="I1146" s="124"/>
    </row>
    <row r="1147" spans="1:9" ht="25.35" customHeight="1">
      <c r="A1147" s="81">
        <v>44327</v>
      </c>
      <c r="B1147" s="80">
        <v>12.8</v>
      </c>
      <c r="C1147" s="80">
        <v>12.8</v>
      </c>
      <c r="D1147" s="80">
        <v>12.48</v>
      </c>
      <c r="E1147" s="80">
        <v>12.54</v>
      </c>
      <c r="F1147" s="79">
        <v>49373</v>
      </c>
      <c r="G1147" s="79">
        <v>78776282</v>
      </c>
      <c r="H1147" s="123">
        <v>987.85457327492304</v>
      </c>
      <c r="I1147" s="124"/>
    </row>
    <row r="1148" spans="1:9" ht="25.35" customHeight="1">
      <c r="A1148" s="81">
        <v>44326</v>
      </c>
      <c r="B1148" s="80">
        <v>13.06</v>
      </c>
      <c r="C1148" s="80">
        <v>13.24</v>
      </c>
      <c r="D1148" s="80">
        <v>12.66</v>
      </c>
      <c r="E1148" s="80">
        <v>12.78</v>
      </c>
      <c r="F1148" s="79">
        <v>242962</v>
      </c>
      <c r="G1148" s="79">
        <v>78776282</v>
      </c>
      <c r="H1148" s="123">
        <v>1006.76086292446</v>
      </c>
      <c r="I1148" s="124"/>
    </row>
    <row r="1149" spans="1:9" ht="25.35" customHeight="1">
      <c r="A1149" s="81">
        <v>44323</v>
      </c>
      <c r="B1149" s="80">
        <v>12.9</v>
      </c>
      <c r="C1149" s="80">
        <v>13.08</v>
      </c>
      <c r="D1149" s="80">
        <v>12.86</v>
      </c>
      <c r="E1149" s="80">
        <v>13.04</v>
      </c>
      <c r="F1149" s="79">
        <v>62184</v>
      </c>
      <c r="G1149" s="79">
        <v>78776282</v>
      </c>
      <c r="H1149" s="123">
        <v>1027.24271427492</v>
      </c>
      <c r="I1149" s="124"/>
    </row>
    <row r="1150" spans="1:9" ht="25.35" customHeight="1">
      <c r="A1150" s="81">
        <v>44322</v>
      </c>
      <c r="B1150" s="80">
        <v>12.66</v>
      </c>
      <c r="C1150" s="80">
        <v>13</v>
      </c>
      <c r="D1150" s="80">
        <v>12.66</v>
      </c>
      <c r="E1150" s="80">
        <v>12.88</v>
      </c>
      <c r="F1150" s="79">
        <v>43485</v>
      </c>
      <c r="G1150" s="79">
        <v>78776282</v>
      </c>
      <c r="H1150" s="123">
        <v>1014.63852117523</v>
      </c>
      <c r="I1150" s="124"/>
    </row>
    <row r="1151" spans="1:9" ht="25.35" customHeight="1">
      <c r="A1151" s="81">
        <v>44321</v>
      </c>
      <c r="B1151" s="80">
        <v>12.8</v>
      </c>
      <c r="C1151" s="80">
        <v>12.9</v>
      </c>
      <c r="D1151" s="80">
        <v>12.62</v>
      </c>
      <c r="E1151" s="80">
        <v>12.68</v>
      </c>
      <c r="F1151" s="79">
        <v>62462</v>
      </c>
      <c r="G1151" s="79">
        <v>78776282</v>
      </c>
      <c r="H1151" s="123">
        <v>998.88327980061297</v>
      </c>
      <c r="I1151" s="124"/>
    </row>
    <row r="1152" spans="1:9" ht="25.35" customHeight="1">
      <c r="A1152" s="81">
        <v>44320</v>
      </c>
      <c r="B1152" s="80">
        <v>13</v>
      </c>
      <c r="C1152" s="80">
        <v>13.1</v>
      </c>
      <c r="D1152" s="80">
        <v>12.78</v>
      </c>
      <c r="E1152" s="80">
        <v>12.82</v>
      </c>
      <c r="F1152" s="79">
        <v>82125</v>
      </c>
      <c r="G1152" s="79">
        <v>78776282</v>
      </c>
      <c r="H1152" s="123">
        <v>1009.91191119939</v>
      </c>
      <c r="I1152" s="124"/>
    </row>
    <row r="1153" spans="1:9" ht="25.35" customHeight="1">
      <c r="A1153" s="81">
        <v>44316</v>
      </c>
      <c r="B1153" s="80">
        <v>12.66</v>
      </c>
      <c r="C1153" s="80">
        <v>13.04</v>
      </c>
      <c r="D1153" s="80">
        <v>12.62</v>
      </c>
      <c r="E1153" s="80">
        <v>13</v>
      </c>
      <c r="F1153" s="79">
        <v>79394</v>
      </c>
      <c r="G1153" s="79">
        <v>78776282</v>
      </c>
      <c r="H1153" s="123">
        <v>1024.091666</v>
      </c>
      <c r="I1153" s="124"/>
    </row>
    <row r="1154" spans="1:9" ht="25.35" customHeight="1">
      <c r="A1154" s="81">
        <v>44315</v>
      </c>
      <c r="B1154" s="80">
        <v>12.7</v>
      </c>
      <c r="C1154" s="80">
        <v>12.78</v>
      </c>
      <c r="D1154" s="80">
        <v>12.44</v>
      </c>
      <c r="E1154" s="80">
        <v>12.74</v>
      </c>
      <c r="F1154" s="79">
        <v>93835</v>
      </c>
      <c r="G1154" s="79">
        <v>78754292</v>
      </c>
      <c r="H1154" s="123">
        <v>1003.32966205457</v>
      </c>
      <c r="I1154" s="124"/>
    </row>
    <row r="1155" spans="1:9" ht="25.35" customHeight="1">
      <c r="A1155" s="81">
        <v>44314</v>
      </c>
      <c r="B1155" s="80">
        <v>12.7</v>
      </c>
      <c r="C1155" s="80">
        <v>13.04</v>
      </c>
      <c r="D1155" s="80">
        <v>12.68</v>
      </c>
      <c r="E1155" s="80">
        <v>12.68</v>
      </c>
      <c r="F1155" s="79">
        <v>297218</v>
      </c>
      <c r="G1155" s="79">
        <v>78754292</v>
      </c>
      <c r="H1155" s="123">
        <v>998.60444659390305</v>
      </c>
      <c r="I1155" s="124"/>
    </row>
    <row r="1156" spans="1:9" ht="25.35" customHeight="1">
      <c r="A1156" s="81">
        <v>44313</v>
      </c>
      <c r="B1156" s="80">
        <v>13.12</v>
      </c>
      <c r="C1156" s="80">
        <v>13.12</v>
      </c>
      <c r="D1156" s="80">
        <v>12.7</v>
      </c>
      <c r="E1156" s="80">
        <v>12.8</v>
      </c>
      <c r="F1156" s="79">
        <v>90719</v>
      </c>
      <c r="G1156" s="79">
        <v>78754292</v>
      </c>
      <c r="H1156" s="123">
        <v>1008.05495262119</v>
      </c>
      <c r="I1156" s="124"/>
    </row>
    <row r="1157" spans="1:9" ht="25.35" customHeight="1">
      <c r="A1157" s="81">
        <v>44312</v>
      </c>
      <c r="B1157" s="80">
        <v>12.92</v>
      </c>
      <c r="C1157" s="80">
        <v>12.98</v>
      </c>
      <c r="D1157" s="80">
        <v>12.82</v>
      </c>
      <c r="E1157" s="80">
        <v>12.9</v>
      </c>
      <c r="F1157" s="79">
        <v>29948</v>
      </c>
      <c r="G1157" s="79">
        <v>78754292</v>
      </c>
      <c r="H1157" s="123">
        <v>1015.93033675762</v>
      </c>
      <c r="I1157" s="124"/>
    </row>
    <row r="1158" spans="1:9" ht="25.35" customHeight="1">
      <c r="A1158" s="81">
        <v>44309</v>
      </c>
      <c r="B1158" s="80">
        <v>12.98</v>
      </c>
      <c r="C1158" s="80">
        <v>12.98</v>
      </c>
      <c r="D1158" s="80">
        <v>12.8</v>
      </c>
      <c r="E1158" s="80">
        <v>12.94</v>
      </c>
      <c r="F1158" s="79">
        <v>38707</v>
      </c>
      <c r="G1158" s="79">
        <v>78754292</v>
      </c>
      <c r="H1158" s="123">
        <v>1019.08050543338</v>
      </c>
      <c r="I1158" s="124"/>
    </row>
    <row r="1159" spans="1:9" ht="25.35" customHeight="1">
      <c r="A1159" s="81">
        <v>44308</v>
      </c>
      <c r="B1159" s="80">
        <v>12.8</v>
      </c>
      <c r="C1159" s="80">
        <v>13</v>
      </c>
      <c r="D1159" s="80">
        <v>12.7</v>
      </c>
      <c r="E1159" s="80">
        <v>12.96</v>
      </c>
      <c r="F1159" s="79">
        <v>45203</v>
      </c>
      <c r="G1159" s="79">
        <v>78754292</v>
      </c>
      <c r="H1159" s="123">
        <v>1020.65562732424</v>
      </c>
      <c r="I1159" s="124"/>
    </row>
    <row r="1160" spans="1:9" ht="25.35" customHeight="1">
      <c r="A1160" s="81">
        <v>44307</v>
      </c>
      <c r="B1160" s="80">
        <v>12.88</v>
      </c>
      <c r="C1160" s="80">
        <v>13.02</v>
      </c>
      <c r="D1160" s="80">
        <v>12.64</v>
      </c>
      <c r="E1160" s="80">
        <v>12.66</v>
      </c>
      <c r="F1160" s="79">
        <v>54615</v>
      </c>
      <c r="G1160" s="79">
        <v>78754292</v>
      </c>
      <c r="H1160" s="123">
        <v>997.02932470304904</v>
      </c>
      <c r="I1160" s="124"/>
    </row>
    <row r="1161" spans="1:9" ht="25.35" customHeight="1">
      <c r="A1161" s="81">
        <v>44306</v>
      </c>
      <c r="B1161" s="80">
        <v>13.18</v>
      </c>
      <c r="C1161" s="80">
        <v>13.2</v>
      </c>
      <c r="D1161" s="80">
        <v>12.88</v>
      </c>
      <c r="E1161" s="80">
        <v>12.94</v>
      </c>
      <c r="F1161" s="79">
        <v>85214</v>
      </c>
      <c r="G1161" s="79">
        <v>78754292</v>
      </c>
      <c r="H1161" s="123">
        <v>1019.08050543338</v>
      </c>
      <c r="I1161" s="124"/>
    </row>
    <row r="1162" spans="1:9" ht="25.35" customHeight="1">
      <c r="A1162" s="81">
        <v>44305</v>
      </c>
      <c r="B1162" s="80">
        <v>12.8</v>
      </c>
      <c r="C1162" s="80">
        <v>13.28</v>
      </c>
      <c r="D1162" s="80">
        <v>12.8</v>
      </c>
      <c r="E1162" s="80">
        <v>13.22</v>
      </c>
      <c r="F1162" s="79">
        <v>60240</v>
      </c>
      <c r="G1162" s="79">
        <v>78754292</v>
      </c>
      <c r="H1162" s="123">
        <v>1041.13176126966</v>
      </c>
      <c r="I1162" s="124"/>
    </row>
    <row r="1163" spans="1:9" ht="25.35" customHeight="1">
      <c r="A1163" s="81">
        <v>44302</v>
      </c>
      <c r="B1163" s="80">
        <v>13.22</v>
      </c>
      <c r="C1163" s="80">
        <v>13.22</v>
      </c>
      <c r="D1163" s="80">
        <v>12.86</v>
      </c>
      <c r="E1163" s="80">
        <v>12.88</v>
      </c>
      <c r="F1163" s="79">
        <v>46678</v>
      </c>
      <c r="G1163" s="79">
        <v>78754292</v>
      </c>
      <c r="H1163" s="123">
        <v>1014.35528997271</v>
      </c>
      <c r="I1163" s="124"/>
    </row>
    <row r="1164" spans="1:9" ht="25.35" customHeight="1">
      <c r="A1164" s="81">
        <v>44301</v>
      </c>
      <c r="B1164" s="80">
        <v>13.06</v>
      </c>
      <c r="C1164" s="80">
        <v>13.06</v>
      </c>
      <c r="D1164" s="80">
        <v>12.74</v>
      </c>
      <c r="E1164" s="80">
        <v>12.98</v>
      </c>
      <c r="F1164" s="79">
        <v>48854</v>
      </c>
      <c r="G1164" s="79">
        <v>78754292</v>
      </c>
      <c r="H1164" s="123">
        <v>1022.23067410915</v>
      </c>
      <c r="I1164" s="124"/>
    </row>
    <row r="1165" spans="1:9" ht="25.35" customHeight="1">
      <c r="A1165" s="81">
        <v>44300</v>
      </c>
      <c r="B1165" s="80">
        <v>13</v>
      </c>
      <c r="C1165" s="80">
        <v>13</v>
      </c>
      <c r="D1165" s="80">
        <v>12.7</v>
      </c>
      <c r="E1165" s="80">
        <v>12.82</v>
      </c>
      <c r="F1165" s="79">
        <v>49710</v>
      </c>
      <c r="G1165" s="79">
        <v>78754292</v>
      </c>
      <c r="H1165" s="123">
        <v>1009.6299994061</v>
      </c>
      <c r="I1165" s="124"/>
    </row>
    <row r="1166" spans="1:9" ht="25.35" customHeight="1">
      <c r="A1166" s="81">
        <v>44299</v>
      </c>
      <c r="B1166" s="80">
        <v>12.8</v>
      </c>
      <c r="C1166" s="80">
        <v>12.92</v>
      </c>
      <c r="D1166" s="80">
        <v>12.66</v>
      </c>
      <c r="E1166" s="80">
        <v>12.84</v>
      </c>
      <c r="F1166" s="79">
        <v>45776</v>
      </c>
      <c r="G1166" s="79">
        <v>78754292</v>
      </c>
      <c r="H1166" s="123">
        <v>1011.20512129695</v>
      </c>
      <c r="I1166" s="124"/>
    </row>
    <row r="1167" spans="1:9" ht="25.35" customHeight="1">
      <c r="A1167" s="81">
        <v>44298</v>
      </c>
      <c r="B1167" s="80">
        <v>12.96</v>
      </c>
      <c r="C1167" s="80">
        <v>13.02</v>
      </c>
      <c r="D1167" s="80">
        <v>12.78</v>
      </c>
      <c r="E1167" s="80">
        <v>12.94</v>
      </c>
      <c r="F1167" s="79">
        <v>383874</v>
      </c>
      <c r="G1167" s="79">
        <v>78754292</v>
      </c>
      <c r="H1167" s="123">
        <v>1019.08050543338</v>
      </c>
      <c r="I1167" s="124"/>
    </row>
    <row r="1168" spans="1:9" ht="25.35" customHeight="1">
      <c r="A1168" s="81">
        <v>44295</v>
      </c>
      <c r="B1168" s="80">
        <v>13.2</v>
      </c>
      <c r="C1168" s="80">
        <v>13.2</v>
      </c>
      <c r="D1168" s="80">
        <v>12.66</v>
      </c>
      <c r="E1168" s="80">
        <v>12.88</v>
      </c>
      <c r="F1168" s="79">
        <v>61642</v>
      </c>
      <c r="G1168" s="79">
        <v>78754292</v>
      </c>
      <c r="H1168" s="123">
        <v>1014.35528997271</v>
      </c>
      <c r="I1168" s="124"/>
    </row>
    <row r="1169" spans="1:9" ht="25.35" customHeight="1">
      <c r="A1169" s="81">
        <v>44294</v>
      </c>
      <c r="B1169" s="80">
        <v>13</v>
      </c>
      <c r="C1169" s="80">
        <v>13</v>
      </c>
      <c r="D1169" s="80">
        <v>12.76</v>
      </c>
      <c r="E1169" s="80">
        <v>12.94</v>
      </c>
      <c r="F1169" s="79">
        <v>70169</v>
      </c>
      <c r="G1169" s="79">
        <v>78754292</v>
      </c>
      <c r="H1169" s="123">
        <v>1019.08050543338</v>
      </c>
      <c r="I1169" s="124"/>
    </row>
    <row r="1170" spans="1:9" ht="25.35" customHeight="1">
      <c r="A1170" s="81">
        <v>44293</v>
      </c>
      <c r="B1170" s="80">
        <v>12.56</v>
      </c>
      <c r="C1170" s="80">
        <v>12.96</v>
      </c>
      <c r="D1170" s="80">
        <v>12.56</v>
      </c>
      <c r="E1170" s="80">
        <v>12.92</v>
      </c>
      <c r="F1170" s="79">
        <v>60548</v>
      </c>
      <c r="G1170" s="79">
        <v>78754292</v>
      </c>
      <c r="H1170" s="123">
        <v>1017.50545864848</v>
      </c>
      <c r="I1170" s="124"/>
    </row>
    <row r="1171" spans="1:9" ht="25.35" customHeight="1">
      <c r="A1171" s="81">
        <v>44292</v>
      </c>
      <c r="B1171" s="80">
        <v>12.96</v>
      </c>
      <c r="C1171" s="80">
        <v>12.96</v>
      </c>
      <c r="D1171" s="80">
        <v>12.62</v>
      </c>
      <c r="E1171" s="80">
        <v>12.76</v>
      </c>
      <c r="F1171" s="79">
        <v>61524</v>
      </c>
      <c r="G1171" s="79">
        <v>78754292</v>
      </c>
      <c r="H1171" s="123">
        <v>1004.90478394543</v>
      </c>
      <c r="I1171" s="124"/>
    </row>
    <row r="1172" spans="1:9" ht="25.35" customHeight="1">
      <c r="A1172" s="81">
        <v>44287</v>
      </c>
      <c r="B1172" s="80">
        <v>12.64</v>
      </c>
      <c r="C1172" s="80">
        <v>12.74</v>
      </c>
      <c r="D1172" s="80">
        <v>12.54</v>
      </c>
      <c r="E1172" s="80">
        <v>12.7</v>
      </c>
      <c r="F1172" s="79">
        <v>349180</v>
      </c>
      <c r="G1172" s="79">
        <v>78754292</v>
      </c>
      <c r="H1172" s="123">
        <v>1000.17949337881</v>
      </c>
      <c r="I1172" s="124"/>
    </row>
    <row r="1173" spans="1:9" ht="25.35" customHeight="1">
      <c r="A1173" s="81">
        <v>44286</v>
      </c>
      <c r="B1173" s="80">
        <v>12.2</v>
      </c>
      <c r="C1173" s="80">
        <v>12.74</v>
      </c>
      <c r="D1173" s="80">
        <v>12.2</v>
      </c>
      <c r="E1173" s="80">
        <v>12.7</v>
      </c>
      <c r="F1173" s="79">
        <v>73962</v>
      </c>
      <c r="G1173" s="79">
        <v>78754292</v>
      </c>
      <c r="H1173" s="123">
        <v>1000.17949337881</v>
      </c>
      <c r="I1173" s="124"/>
    </row>
    <row r="1174" spans="1:9" ht="25.35" customHeight="1">
      <c r="A1174" s="81">
        <v>44285</v>
      </c>
      <c r="B1174" s="80">
        <v>12.8</v>
      </c>
      <c r="C1174" s="80">
        <v>12.8</v>
      </c>
      <c r="D1174" s="80">
        <v>12.46</v>
      </c>
      <c r="E1174" s="80">
        <v>12.5</v>
      </c>
      <c r="F1174" s="79">
        <v>39154</v>
      </c>
      <c r="G1174" s="79">
        <v>78746570</v>
      </c>
      <c r="H1174" s="123">
        <v>984.33212500000002</v>
      </c>
      <c r="I1174" s="124"/>
    </row>
    <row r="1175" spans="1:9" ht="25.35" customHeight="1">
      <c r="A1175" s="81">
        <v>44284</v>
      </c>
      <c r="B1175" s="80">
        <v>12.54</v>
      </c>
      <c r="C1175" s="80">
        <v>12.66</v>
      </c>
      <c r="D1175" s="80">
        <v>12.48</v>
      </c>
      <c r="E1175" s="80">
        <v>12.54</v>
      </c>
      <c r="F1175" s="79">
        <v>37144</v>
      </c>
      <c r="G1175" s="79">
        <v>78746570</v>
      </c>
      <c r="H1175" s="123">
        <v>987.48198479605696</v>
      </c>
      <c r="I1175" s="124"/>
    </row>
    <row r="1176" spans="1:9" ht="25.35" customHeight="1">
      <c r="A1176" s="81">
        <v>44281</v>
      </c>
      <c r="B1176" s="80">
        <v>13.14</v>
      </c>
      <c r="C1176" s="80">
        <v>13.14</v>
      </c>
      <c r="D1176" s="80">
        <v>12.62</v>
      </c>
      <c r="E1176" s="80">
        <v>12.7</v>
      </c>
      <c r="F1176" s="79">
        <v>104952</v>
      </c>
      <c r="G1176" s="79">
        <v>78746570</v>
      </c>
      <c r="H1176" s="123">
        <v>1000.08142398028</v>
      </c>
      <c r="I1176" s="124"/>
    </row>
    <row r="1177" spans="1:9" ht="25.35" customHeight="1">
      <c r="A1177" s="81">
        <v>44280</v>
      </c>
      <c r="B1177" s="80">
        <v>12.62</v>
      </c>
      <c r="C1177" s="80">
        <v>12.84</v>
      </c>
      <c r="D1177" s="80">
        <v>12.6</v>
      </c>
      <c r="E1177" s="80">
        <v>12.8</v>
      </c>
      <c r="F1177" s="79">
        <v>59413</v>
      </c>
      <c r="G1177" s="79">
        <v>78746570</v>
      </c>
      <c r="H1177" s="123">
        <v>1007.95611101972</v>
      </c>
      <c r="I1177" s="124"/>
    </row>
    <row r="1178" spans="1:9" ht="25.35" customHeight="1">
      <c r="A1178" s="81">
        <v>44279</v>
      </c>
      <c r="B1178" s="80">
        <v>12.66</v>
      </c>
      <c r="C1178" s="80">
        <v>12.66</v>
      </c>
      <c r="D1178" s="80">
        <v>12.48</v>
      </c>
      <c r="E1178" s="80">
        <v>12.66</v>
      </c>
      <c r="F1178" s="79">
        <v>89571</v>
      </c>
      <c r="G1178" s="79">
        <v>78746570</v>
      </c>
      <c r="H1178" s="123">
        <v>996.931564184227</v>
      </c>
      <c r="I1178" s="124"/>
    </row>
    <row r="1179" spans="1:9" ht="25.35" customHeight="1">
      <c r="A1179" s="81">
        <v>44278</v>
      </c>
      <c r="B1179" s="80">
        <v>12.22</v>
      </c>
      <c r="C1179" s="80">
        <v>12.58</v>
      </c>
      <c r="D1179" s="80">
        <v>11.92</v>
      </c>
      <c r="E1179" s="80">
        <v>12.56</v>
      </c>
      <c r="F1179" s="79">
        <v>260743</v>
      </c>
      <c r="G1179" s="79">
        <v>78746570</v>
      </c>
      <c r="H1179" s="123">
        <v>989.05695224337603</v>
      </c>
      <c r="I1179" s="124"/>
    </row>
    <row r="1180" spans="1:9" ht="25.35" customHeight="1">
      <c r="A1180" s="81">
        <v>44277</v>
      </c>
      <c r="B1180" s="80">
        <v>11.82</v>
      </c>
      <c r="C1180" s="80">
        <v>12.16</v>
      </c>
      <c r="D1180" s="80">
        <v>11.76</v>
      </c>
      <c r="E1180" s="80">
        <v>11.9</v>
      </c>
      <c r="F1180" s="79">
        <v>178921</v>
      </c>
      <c r="G1180" s="79">
        <v>78746570</v>
      </c>
      <c r="H1180" s="123">
        <v>937.08415296056705</v>
      </c>
      <c r="I1180" s="124"/>
    </row>
    <row r="1181" spans="1:9" ht="25.35" customHeight="1">
      <c r="A1181" s="81">
        <v>44274</v>
      </c>
      <c r="B1181" s="80">
        <v>12.14</v>
      </c>
      <c r="C1181" s="80">
        <v>12.14</v>
      </c>
      <c r="D1181" s="80">
        <v>11.62</v>
      </c>
      <c r="E1181" s="80">
        <v>11.62</v>
      </c>
      <c r="F1181" s="79">
        <v>199797</v>
      </c>
      <c r="G1181" s="79">
        <v>78746570</v>
      </c>
      <c r="H1181" s="123">
        <v>915.03513438817004</v>
      </c>
      <c r="I1181" s="124"/>
    </row>
    <row r="1182" spans="1:9" ht="25.35" customHeight="1">
      <c r="A1182" s="81">
        <v>44273</v>
      </c>
      <c r="B1182" s="80">
        <v>11.72</v>
      </c>
      <c r="C1182" s="80">
        <v>12</v>
      </c>
      <c r="D1182" s="80">
        <v>11.72</v>
      </c>
      <c r="E1182" s="80">
        <v>11.8</v>
      </c>
      <c r="F1182" s="79">
        <v>443109</v>
      </c>
      <c r="G1182" s="79">
        <v>78746570</v>
      </c>
      <c r="H1182" s="123">
        <v>929.20954101971597</v>
      </c>
      <c r="I1182" s="124"/>
    </row>
    <row r="1183" spans="1:9" ht="25.35" customHeight="1">
      <c r="A1183" s="81">
        <v>44272</v>
      </c>
      <c r="B1183" s="80">
        <v>12.1</v>
      </c>
      <c r="C1183" s="80">
        <v>12.32</v>
      </c>
      <c r="D1183" s="80">
        <v>11.92</v>
      </c>
      <c r="E1183" s="80">
        <v>11.98</v>
      </c>
      <c r="F1183" s="79">
        <v>98536</v>
      </c>
      <c r="G1183" s="79">
        <v>78746570</v>
      </c>
      <c r="H1183" s="123">
        <v>943.38387255268105</v>
      </c>
      <c r="I1183" s="124"/>
    </row>
    <row r="1184" spans="1:9" ht="25.35" customHeight="1">
      <c r="A1184" s="81">
        <v>44271</v>
      </c>
      <c r="B1184" s="80">
        <v>12.12</v>
      </c>
      <c r="C1184" s="80">
        <v>12.36</v>
      </c>
      <c r="D1184" s="80">
        <v>12.12</v>
      </c>
      <c r="E1184" s="80">
        <v>12.28</v>
      </c>
      <c r="F1184" s="79">
        <v>39884</v>
      </c>
      <c r="G1184" s="79">
        <v>78746570</v>
      </c>
      <c r="H1184" s="123">
        <v>967.00785857239703</v>
      </c>
      <c r="I1184" s="124"/>
    </row>
    <row r="1185" spans="1:9" ht="25.35" customHeight="1">
      <c r="A1185" s="81">
        <v>44270</v>
      </c>
      <c r="B1185" s="80">
        <v>12.32</v>
      </c>
      <c r="C1185" s="80">
        <v>12.34</v>
      </c>
      <c r="D1185" s="80">
        <v>12.2</v>
      </c>
      <c r="E1185" s="80">
        <v>12.26</v>
      </c>
      <c r="F1185" s="79">
        <v>39662</v>
      </c>
      <c r="G1185" s="79">
        <v>78746570</v>
      </c>
      <c r="H1185" s="123">
        <v>965.43296622365995</v>
      </c>
      <c r="I1185" s="124"/>
    </row>
    <row r="1186" spans="1:9" ht="25.35" customHeight="1">
      <c r="A1186" s="81">
        <v>44267</v>
      </c>
      <c r="B1186" s="80">
        <v>12.28</v>
      </c>
      <c r="C1186" s="80">
        <v>12.36</v>
      </c>
      <c r="D1186" s="80">
        <v>12.18</v>
      </c>
      <c r="E1186" s="80">
        <v>12.24</v>
      </c>
      <c r="F1186" s="79">
        <v>27610</v>
      </c>
      <c r="G1186" s="79">
        <v>78746570</v>
      </c>
      <c r="H1186" s="123">
        <v>963.85799877633997</v>
      </c>
      <c r="I1186" s="124"/>
    </row>
    <row r="1187" spans="1:9" ht="25.35" customHeight="1">
      <c r="A1187" s="81">
        <v>44266</v>
      </c>
      <c r="B1187" s="80">
        <v>12.4</v>
      </c>
      <c r="C1187" s="80">
        <v>12.4</v>
      </c>
      <c r="D1187" s="80">
        <v>12.04</v>
      </c>
      <c r="E1187" s="80">
        <v>12.26</v>
      </c>
      <c r="F1187" s="79">
        <v>50586</v>
      </c>
      <c r="G1187" s="79">
        <v>78746570</v>
      </c>
      <c r="H1187" s="123">
        <v>965.43296622365995</v>
      </c>
      <c r="I1187" s="124"/>
    </row>
    <row r="1188" spans="1:9" ht="25.35" customHeight="1">
      <c r="A1188" s="81">
        <v>44265</v>
      </c>
      <c r="B1188" s="80">
        <v>12.4</v>
      </c>
      <c r="C1188" s="80">
        <v>12.4</v>
      </c>
      <c r="D1188" s="80">
        <v>12.12</v>
      </c>
      <c r="E1188" s="80">
        <v>12.36</v>
      </c>
      <c r="F1188" s="79">
        <v>42595</v>
      </c>
      <c r="G1188" s="79">
        <v>78746570</v>
      </c>
      <c r="H1188" s="123">
        <v>973.30757816451103</v>
      </c>
      <c r="I1188" s="124"/>
    </row>
    <row r="1189" spans="1:9" ht="25.35" customHeight="1">
      <c r="A1189" s="81">
        <v>44264</v>
      </c>
      <c r="B1189" s="80">
        <v>12.82</v>
      </c>
      <c r="C1189" s="80">
        <v>12.88</v>
      </c>
      <c r="D1189" s="80">
        <v>12.14</v>
      </c>
      <c r="E1189" s="80">
        <v>12.22</v>
      </c>
      <c r="F1189" s="79">
        <v>94249</v>
      </c>
      <c r="G1189" s="79">
        <v>78746570</v>
      </c>
      <c r="H1189" s="123">
        <v>962.283106427603</v>
      </c>
      <c r="I1189" s="124"/>
    </row>
    <row r="1190" spans="1:9" ht="25.35" customHeight="1">
      <c r="A1190" s="81">
        <v>44263</v>
      </c>
      <c r="B1190" s="80">
        <v>12.64</v>
      </c>
      <c r="C1190" s="80">
        <v>12.7</v>
      </c>
      <c r="D1190" s="80">
        <v>12.3</v>
      </c>
      <c r="E1190" s="80">
        <v>12.5</v>
      </c>
      <c r="F1190" s="79">
        <v>51220</v>
      </c>
      <c r="G1190" s="79">
        <v>78746570</v>
      </c>
      <c r="H1190" s="123">
        <v>984.33212500000002</v>
      </c>
      <c r="I1190" s="124"/>
    </row>
    <row r="1191" spans="1:9" ht="25.35" customHeight="1">
      <c r="A1191" s="81">
        <v>44260</v>
      </c>
      <c r="B1191" s="80">
        <v>11.86</v>
      </c>
      <c r="C1191" s="80">
        <v>12.62</v>
      </c>
      <c r="D1191" s="80">
        <v>11.86</v>
      </c>
      <c r="E1191" s="80">
        <v>12.5</v>
      </c>
      <c r="F1191" s="79">
        <v>83428</v>
      </c>
      <c r="G1191" s="79">
        <v>78746570</v>
      </c>
      <c r="H1191" s="123">
        <v>984.33212500000002</v>
      </c>
      <c r="I1191" s="124"/>
    </row>
    <row r="1192" spans="1:9" ht="25.35" customHeight="1">
      <c r="A1192" s="81">
        <v>44259</v>
      </c>
      <c r="B1192" s="80">
        <v>12.06</v>
      </c>
      <c r="C1192" s="80">
        <v>12.22</v>
      </c>
      <c r="D1192" s="80">
        <v>11.9</v>
      </c>
      <c r="E1192" s="80">
        <v>12.22</v>
      </c>
      <c r="F1192" s="79">
        <v>180657</v>
      </c>
      <c r="G1192" s="79">
        <v>78746570</v>
      </c>
      <c r="H1192" s="123">
        <v>962.283106427603</v>
      </c>
      <c r="I1192" s="124"/>
    </row>
    <row r="1193" spans="1:9" ht="25.35" customHeight="1">
      <c r="A1193" s="81">
        <v>44258</v>
      </c>
      <c r="B1193" s="80">
        <v>12.22</v>
      </c>
      <c r="C1193" s="80">
        <v>12.22</v>
      </c>
      <c r="D1193" s="80">
        <v>11.76</v>
      </c>
      <c r="E1193" s="80">
        <v>11.86</v>
      </c>
      <c r="F1193" s="79">
        <v>83084</v>
      </c>
      <c r="G1193" s="79">
        <v>78746570</v>
      </c>
      <c r="H1193" s="123">
        <v>933.93429316451102</v>
      </c>
      <c r="I1193" s="124"/>
    </row>
    <row r="1194" spans="1:9" ht="25.35" customHeight="1">
      <c r="A1194" s="81">
        <v>44257</v>
      </c>
      <c r="B1194" s="80">
        <v>12.1</v>
      </c>
      <c r="C1194" s="80">
        <v>12.1</v>
      </c>
      <c r="D1194" s="80">
        <v>11.92</v>
      </c>
      <c r="E1194" s="80">
        <v>11.98</v>
      </c>
      <c r="F1194" s="79">
        <v>48951</v>
      </c>
      <c r="G1194" s="79">
        <v>78746570</v>
      </c>
      <c r="H1194" s="123">
        <v>943.38387255268105</v>
      </c>
      <c r="I1194" s="124"/>
    </row>
    <row r="1195" spans="1:9" ht="25.35" customHeight="1">
      <c r="A1195" s="81">
        <v>44256</v>
      </c>
      <c r="B1195" s="80">
        <v>11.86</v>
      </c>
      <c r="C1195" s="80">
        <v>12.14</v>
      </c>
      <c r="D1195" s="80">
        <v>11.78</v>
      </c>
      <c r="E1195" s="80">
        <v>11.96</v>
      </c>
      <c r="F1195" s="79">
        <v>83735</v>
      </c>
      <c r="G1195" s="79">
        <v>78746570</v>
      </c>
      <c r="H1195" s="123">
        <v>941.80898020394295</v>
      </c>
      <c r="I1195" s="124"/>
    </row>
    <row r="1196" spans="1:9" ht="25.35" customHeight="1">
      <c r="A1196" s="81">
        <v>44253</v>
      </c>
      <c r="B1196" s="80">
        <v>11.92</v>
      </c>
      <c r="C1196" s="80">
        <v>12.08</v>
      </c>
      <c r="D1196" s="80">
        <v>11.66</v>
      </c>
      <c r="E1196" s="80">
        <v>11.78</v>
      </c>
      <c r="F1196" s="79">
        <v>339649</v>
      </c>
      <c r="G1196" s="79">
        <v>78746570</v>
      </c>
      <c r="H1196" s="123">
        <v>927.63457357239702</v>
      </c>
      <c r="I1196" s="124"/>
    </row>
    <row r="1197" spans="1:9" ht="25.35" customHeight="1">
      <c r="A1197" s="81">
        <v>44252</v>
      </c>
      <c r="B1197" s="80">
        <v>12.6</v>
      </c>
      <c r="C1197" s="80">
        <v>12.6</v>
      </c>
      <c r="D1197" s="80">
        <v>11.98</v>
      </c>
      <c r="E1197" s="80">
        <v>12.1</v>
      </c>
      <c r="F1197" s="79">
        <v>82823</v>
      </c>
      <c r="G1197" s="79">
        <v>78744966</v>
      </c>
      <c r="H1197" s="123">
        <v>952.81411863882101</v>
      </c>
      <c r="I1197" s="124"/>
    </row>
    <row r="1198" spans="1:9" ht="25.35" customHeight="1">
      <c r="A1198" s="81">
        <v>44251</v>
      </c>
      <c r="B1198" s="80">
        <v>12.52</v>
      </c>
      <c r="C1198" s="80">
        <v>12.56</v>
      </c>
      <c r="D1198" s="80">
        <v>12.26</v>
      </c>
      <c r="E1198" s="80">
        <v>12.3</v>
      </c>
      <c r="F1198" s="79">
        <v>102955</v>
      </c>
      <c r="G1198" s="79">
        <v>78744966</v>
      </c>
      <c r="H1198" s="123">
        <v>968.56309681941002</v>
      </c>
      <c r="I1198" s="124"/>
    </row>
    <row r="1199" spans="1:9" ht="25.35" customHeight="1">
      <c r="A1199" s="81">
        <v>44250</v>
      </c>
      <c r="B1199" s="80">
        <v>12.68</v>
      </c>
      <c r="C1199" s="80">
        <v>12.68</v>
      </c>
      <c r="D1199" s="80">
        <v>12.18</v>
      </c>
      <c r="E1199" s="80">
        <v>12.44</v>
      </c>
      <c r="F1199" s="79">
        <v>49680</v>
      </c>
      <c r="G1199" s="79">
        <v>78744966</v>
      </c>
      <c r="H1199" s="123">
        <v>979.58734399729701</v>
      </c>
      <c r="I1199" s="124"/>
    </row>
    <row r="1200" spans="1:9" ht="25.35" customHeight="1">
      <c r="A1200" s="81">
        <v>44249</v>
      </c>
      <c r="B1200" s="80">
        <v>12.48</v>
      </c>
      <c r="C1200" s="80">
        <v>12.52</v>
      </c>
      <c r="D1200" s="80">
        <v>12.28</v>
      </c>
      <c r="E1200" s="80">
        <v>12.28</v>
      </c>
      <c r="F1200" s="79">
        <v>49316</v>
      </c>
      <c r="G1200" s="79">
        <v>78744966</v>
      </c>
      <c r="H1200" s="123">
        <v>966.98816145282603</v>
      </c>
      <c r="I1200" s="124"/>
    </row>
    <row r="1201" spans="1:9" ht="25.35" customHeight="1">
      <c r="A1201" s="81">
        <v>44246</v>
      </c>
      <c r="B1201" s="80">
        <v>12.38</v>
      </c>
      <c r="C1201" s="80">
        <v>12.58</v>
      </c>
      <c r="D1201" s="80">
        <v>12.38</v>
      </c>
      <c r="E1201" s="80">
        <v>12.48</v>
      </c>
      <c r="F1201" s="79">
        <v>64125</v>
      </c>
      <c r="G1201" s="79">
        <v>78744966</v>
      </c>
      <c r="H1201" s="123">
        <v>982.73713963341504</v>
      </c>
      <c r="I1201" s="124"/>
    </row>
    <row r="1202" spans="1:9" ht="25.35" customHeight="1">
      <c r="A1202" s="81">
        <v>44245</v>
      </c>
      <c r="B1202" s="80">
        <v>12.7</v>
      </c>
      <c r="C1202" s="80">
        <v>12.82</v>
      </c>
      <c r="D1202" s="80">
        <v>12.44</v>
      </c>
      <c r="E1202" s="80">
        <v>12.46</v>
      </c>
      <c r="F1202" s="79">
        <v>47453</v>
      </c>
      <c r="G1202" s="79">
        <v>78744966</v>
      </c>
      <c r="H1202" s="123">
        <v>981.16227936388202</v>
      </c>
      <c r="I1202" s="124"/>
    </row>
    <row r="1203" spans="1:9" ht="25.35" customHeight="1">
      <c r="A1203" s="81">
        <v>44244</v>
      </c>
      <c r="B1203" s="80">
        <v>12.5</v>
      </c>
      <c r="C1203" s="80">
        <v>12.74</v>
      </c>
      <c r="D1203" s="80">
        <v>12.5</v>
      </c>
      <c r="E1203" s="80">
        <v>12.6</v>
      </c>
      <c r="F1203" s="79">
        <v>61112</v>
      </c>
      <c r="G1203" s="79">
        <v>78744966</v>
      </c>
      <c r="H1203" s="123">
        <v>992.186601638821</v>
      </c>
      <c r="I1203" s="124"/>
    </row>
    <row r="1204" spans="1:9" ht="25.35" customHeight="1">
      <c r="A1204" s="81">
        <v>44243</v>
      </c>
      <c r="B1204" s="80">
        <v>12.96</v>
      </c>
      <c r="C1204" s="80">
        <v>12.96</v>
      </c>
      <c r="D1204" s="80">
        <v>12.62</v>
      </c>
      <c r="E1204" s="80">
        <v>12.62</v>
      </c>
      <c r="F1204" s="79">
        <v>62938</v>
      </c>
      <c r="G1204" s="79">
        <v>78744966</v>
      </c>
      <c r="H1204" s="123">
        <v>993.76146190835402</v>
      </c>
      <c r="I1204" s="124"/>
    </row>
    <row r="1205" spans="1:9" ht="25.35" customHeight="1">
      <c r="A1205" s="81">
        <v>44242</v>
      </c>
      <c r="B1205" s="80">
        <v>12.26</v>
      </c>
      <c r="C1205" s="80">
        <v>12.7</v>
      </c>
      <c r="D1205" s="80">
        <v>12.26</v>
      </c>
      <c r="E1205" s="80">
        <v>12.64</v>
      </c>
      <c r="F1205" s="79">
        <v>145878</v>
      </c>
      <c r="G1205" s="79">
        <v>78744966</v>
      </c>
      <c r="H1205" s="123">
        <v>995.33639727493903</v>
      </c>
      <c r="I1205" s="124"/>
    </row>
    <row r="1206" spans="1:9" ht="25.35" customHeight="1">
      <c r="A1206" s="81">
        <v>44239</v>
      </c>
      <c r="B1206" s="80">
        <v>12.32</v>
      </c>
      <c r="C1206" s="80">
        <v>12.52</v>
      </c>
      <c r="D1206" s="80">
        <v>12.32</v>
      </c>
      <c r="E1206" s="80">
        <v>12.42</v>
      </c>
      <c r="F1206" s="79">
        <v>161423</v>
      </c>
      <c r="G1206" s="79">
        <v>78744966</v>
      </c>
      <c r="H1206" s="123">
        <v>978.01248372776399</v>
      </c>
      <c r="I1206" s="124"/>
    </row>
    <row r="1207" spans="1:9" ht="25.35" customHeight="1">
      <c r="A1207" s="81">
        <v>44238</v>
      </c>
      <c r="B1207" s="80">
        <v>12.72</v>
      </c>
      <c r="C1207" s="80">
        <v>12.74</v>
      </c>
      <c r="D1207" s="80">
        <v>12.36</v>
      </c>
      <c r="E1207" s="80">
        <v>12.44</v>
      </c>
      <c r="F1207" s="79">
        <v>121643</v>
      </c>
      <c r="G1207" s="79">
        <v>78744966</v>
      </c>
      <c r="H1207" s="123">
        <v>979.58734399729701</v>
      </c>
      <c r="I1207" s="124"/>
    </row>
    <row r="1208" spans="1:9" ht="25.35" customHeight="1">
      <c r="A1208" s="81">
        <v>44237</v>
      </c>
      <c r="B1208" s="80">
        <v>13</v>
      </c>
      <c r="C1208" s="80">
        <v>13</v>
      </c>
      <c r="D1208" s="80">
        <v>12.56</v>
      </c>
      <c r="E1208" s="80">
        <v>12.56</v>
      </c>
      <c r="F1208" s="79">
        <v>93388</v>
      </c>
      <c r="G1208" s="79">
        <v>78744966</v>
      </c>
      <c r="H1208" s="123">
        <v>989.03680600270297</v>
      </c>
      <c r="I1208" s="124"/>
    </row>
    <row r="1209" spans="1:9" ht="25.35" customHeight="1">
      <c r="A1209" s="81">
        <v>44235</v>
      </c>
      <c r="B1209" s="80">
        <v>12.86</v>
      </c>
      <c r="C1209" s="80">
        <v>13</v>
      </c>
      <c r="D1209" s="80">
        <v>12.86</v>
      </c>
      <c r="E1209" s="80">
        <v>12.94</v>
      </c>
      <c r="F1209" s="79">
        <v>48780</v>
      </c>
      <c r="G1209" s="79">
        <v>78744966</v>
      </c>
      <c r="H1209" s="123">
        <v>1018.9598269973</v>
      </c>
      <c r="I1209" s="124"/>
    </row>
    <row r="1210" spans="1:9" ht="25.35" customHeight="1">
      <c r="A1210" s="81">
        <v>44232</v>
      </c>
      <c r="B1210" s="80">
        <v>13.08</v>
      </c>
      <c r="C1210" s="80">
        <v>13.12</v>
      </c>
      <c r="D1210" s="80">
        <v>12.96</v>
      </c>
      <c r="E1210" s="80">
        <v>13.02</v>
      </c>
      <c r="F1210" s="79">
        <v>56718</v>
      </c>
      <c r="G1210" s="79">
        <v>78744966</v>
      </c>
      <c r="H1210" s="123">
        <v>1025.25949336658</v>
      </c>
      <c r="I1210" s="124"/>
    </row>
    <row r="1211" spans="1:9" ht="25.35" customHeight="1">
      <c r="A1211" s="81">
        <v>44231</v>
      </c>
      <c r="B1211" s="80">
        <v>13.38</v>
      </c>
      <c r="C1211" s="80">
        <v>13.38</v>
      </c>
      <c r="D1211" s="80">
        <v>12.94</v>
      </c>
      <c r="E1211" s="80">
        <v>13.02</v>
      </c>
      <c r="F1211" s="79">
        <v>69598</v>
      </c>
      <c r="G1211" s="79">
        <v>78744966</v>
      </c>
      <c r="H1211" s="123">
        <v>1025.25949336658</v>
      </c>
      <c r="I1211" s="124"/>
    </row>
    <row r="1212" spans="1:9" ht="25.35" customHeight="1">
      <c r="A1212" s="81">
        <v>44230</v>
      </c>
      <c r="B1212" s="80">
        <v>13.3</v>
      </c>
      <c r="C1212" s="80">
        <v>13.36</v>
      </c>
      <c r="D1212" s="80">
        <v>13</v>
      </c>
      <c r="E1212" s="80">
        <v>13.28</v>
      </c>
      <c r="F1212" s="79">
        <v>74806</v>
      </c>
      <c r="G1212" s="79">
        <v>78744966</v>
      </c>
      <c r="H1212" s="123">
        <v>1045.7331274528301</v>
      </c>
      <c r="I1212" s="124"/>
    </row>
    <row r="1213" spans="1:9" ht="25.35" customHeight="1">
      <c r="A1213" s="81">
        <v>44229</v>
      </c>
      <c r="B1213" s="80">
        <v>12.94</v>
      </c>
      <c r="C1213" s="80">
        <v>13.04</v>
      </c>
      <c r="D1213" s="80">
        <v>12.84</v>
      </c>
      <c r="E1213" s="80">
        <v>13.04</v>
      </c>
      <c r="F1213" s="79">
        <v>118611</v>
      </c>
      <c r="G1213" s="79">
        <v>78744966</v>
      </c>
      <c r="H1213" s="123">
        <v>1026.8343536361201</v>
      </c>
      <c r="I1213" s="124"/>
    </row>
    <row r="1214" spans="1:9" ht="25.35" customHeight="1">
      <c r="A1214" s="81">
        <v>44228</v>
      </c>
      <c r="B1214" s="80">
        <v>13.3</v>
      </c>
      <c r="C1214" s="80">
        <v>13.3</v>
      </c>
      <c r="D1214" s="80">
        <v>12.86</v>
      </c>
      <c r="E1214" s="80">
        <v>12.92</v>
      </c>
      <c r="F1214" s="79">
        <v>71825</v>
      </c>
      <c r="G1214" s="79">
        <v>78744966</v>
      </c>
      <c r="H1214" s="123">
        <v>1017.38496672776</v>
      </c>
      <c r="I1214" s="124"/>
    </row>
    <row r="1215" spans="1:9" ht="25.35" customHeight="1">
      <c r="A1215" s="81">
        <v>44225</v>
      </c>
      <c r="B1215" s="80">
        <v>13</v>
      </c>
      <c r="C1215" s="80">
        <v>13.18</v>
      </c>
      <c r="D1215" s="80">
        <v>12.94</v>
      </c>
      <c r="E1215" s="80">
        <v>13.04</v>
      </c>
      <c r="F1215" s="79">
        <v>79287</v>
      </c>
      <c r="G1215" s="79">
        <v>78744966</v>
      </c>
      <c r="H1215" s="123">
        <v>1026.8343536361201</v>
      </c>
      <c r="I1215" s="124"/>
    </row>
    <row r="1216" spans="1:9" ht="25.35" customHeight="1">
      <c r="A1216" s="81">
        <v>44224</v>
      </c>
      <c r="B1216" s="80">
        <v>13.06</v>
      </c>
      <c r="C1216" s="80">
        <v>13.32</v>
      </c>
      <c r="D1216" s="80">
        <v>13</v>
      </c>
      <c r="E1216" s="80">
        <v>13.14</v>
      </c>
      <c r="F1216" s="79">
        <v>63484</v>
      </c>
      <c r="G1216" s="79">
        <v>78740966</v>
      </c>
      <c r="H1216" s="123">
        <v>1034.6563202735699</v>
      </c>
      <c r="I1216" s="124"/>
    </row>
    <row r="1217" spans="1:9" ht="25.35" customHeight="1">
      <c r="A1217" s="81">
        <v>44223</v>
      </c>
      <c r="B1217" s="80">
        <v>13.68</v>
      </c>
      <c r="C1217" s="80">
        <v>13.68</v>
      </c>
      <c r="D1217" s="80">
        <v>13.26</v>
      </c>
      <c r="E1217" s="80">
        <v>13.28</v>
      </c>
      <c r="F1217" s="79">
        <v>58362</v>
      </c>
      <c r="G1217" s="79">
        <v>78740966</v>
      </c>
      <c r="H1217" s="123">
        <v>1045.6800074538901</v>
      </c>
      <c r="I1217" s="124"/>
    </row>
    <row r="1218" spans="1:9" ht="25.35" customHeight="1">
      <c r="A1218" s="81">
        <v>44222</v>
      </c>
      <c r="B1218" s="80">
        <v>13.36</v>
      </c>
      <c r="C1218" s="80">
        <v>13.58</v>
      </c>
      <c r="D1218" s="80">
        <v>13.3</v>
      </c>
      <c r="E1218" s="80">
        <v>13.44</v>
      </c>
      <c r="F1218" s="79">
        <v>52308</v>
      </c>
      <c r="G1218" s="79">
        <v>78740966</v>
      </c>
      <c r="H1218" s="123">
        <v>1058.27854999898</v>
      </c>
      <c r="I1218" s="124"/>
    </row>
    <row r="1219" spans="1:9" ht="25.35" customHeight="1">
      <c r="A1219" s="81">
        <v>44221</v>
      </c>
      <c r="B1219" s="80">
        <v>13.28</v>
      </c>
      <c r="C1219" s="80">
        <v>13.62</v>
      </c>
      <c r="D1219" s="80">
        <v>13.24</v>
      </c>
      <c r="E1219" s="80">
        <v>13.54</v>
      </c>
      <c r="F1219" s="79">
        <v>66257</v>
      </c>
      <c r="G1219" s="79">
        <v>78740966</v>
      </c>
      <c r="H1219" s="123">
        <v>1066.1526766362699</v>
      </c>
      <c r="I1219" s="124"/>
    </row>
    <row r="1220" spans="1:9" ht="25.35" customHeight="1">
      <c r="A1220" s="81">
        <v>44218</v>
      </c>
      <c r="B1220" s="80">
        <v>13.74</v>
      </c>
      <c r="C1220" s="80">
        <v>13.74</v>
      </c>
      <c r="D1220" s="80">
        <v>13.24</v>
      </c>
      <c r="E1220" s="80">
        <v>13.28</v>
      </c>
      <c r="F1220" s="79">
        <v>74909</v>
      </c>
      <c r="G1220" s="79">
        <v>78740966</v>
      </c>
      <c r="H1220" s="123">
        <v>1045.6800074538901</v>
      </c>
      <c r="I1220" s="124"/>
    </row>
    <row r="1221" spans="1:9" ht="25.35" customHeight="1">
      <c r="A1221" s="81">
        <v>44217</v>
      </c>
      <c r="B1221" s="80">
        <v>13.68</v>
      </c>
      <c r="C1221" s="80">
        <v>13.78</v>
      </c>
      <c r="D1221" s="80">
        <v>13.5</v>
      </c>
      <c r="E1221" s="80">
        <v>13.56</v>
      </c>
      <c r="F1221" s="79">
        <v>68747</v>
      </c>
      <c r="G1221" s="79">
        <v>78740966</v>
      </c>
      <c r="H1221" s="123">
        <v>1067.7275320010201</v>
      </c>
      <c r="I1221" s="124"/>
    </row>
    <row r="1222" spans="1:9" ht="25.35" customHeight="1">
      <c r="A1222" s="81">
        <v>44216</v>
      </c>
      <c r="B1222" s="80">
        <v>13.62</v>
      </c>
      <c r="C1222" s="80">
        <v>13.8</v>
      </c>
      <c r="D1222" s="80">
        <v>13.46</v>
      </c>
      <c r="E1222" s="80">
        <v>13.68</v>
      </c>
      <c r="F1222" s="79">
        <v>182090</v>
      </c>
      <c r="G1222" s="79">
        <v>78740966</v>
      </c>
      <c r="H1222" s="123">
        <v>1077.17643890984</v>
      </c>
      <c r="I1222" s="124"/>
    </row>
    <row r="1223" spans="1:9" ht="25.35" customHeight="1">
      <c r="A1223" s="81">
        <v>44215</v>
      </c>
      <c r="B1223" s="80">
        <v>13.84</v>
      </c>
      <c r="C1223" s="80">
        <v>13.92</v>
      </c>
      <c r="D1223" s="80">
        <v>13.6</v>
      </c>
      <c r="E1223" s="80">
        <v>13.68</v>
      </c>
      <c r="F1223" s="79">
        <v>48449</v>
      </c>
      <c r="G1223" s="79">
        <v>78740966</v>
      </c>
      <c r="H1223" s="123">
        <v>1077.17643890984</v>
      </c>
      <c r="I1223" s="124"/>
    </row>
    <row r="1224" spans="1:9" ht="25.35" customHeight="1">
      <c r="A1224" s="81">
        <v>44214</v>
      </c>
      <c r="B1224" s="80">
        <v>14.16</v>
      </c>
      <c r="C1224" s="80">
        <v>14.16</v>
      </c>
      <c r="D1224" s="80">
        <v>13.72</v>
      </c>
      <c r="E1224" s="80">
        <v>13.84</v>
      </c>
      <c r="F1224" s="79">
        <v>86209</v>
      </c>
      <c r="G1224" s="79">
        <v>78740966</v>
      </c>
      <c r="H1224" s="123">
        <v>1089.77498145492</v>
      </c>
      <c r="I1224" s="124"/>
    </row>
    <row r="1225" spans="1:9" ht="25.35" customHeight="1">
      <c r="A1225" s="81">
        <v>44211</v>
      </c>
      <c r="B1225" s="80">
        <v>13.74</v>
      </c>
      <c r="C1225" s="80">
        <v>13.96</v>
      </c>
      <c r="D1225" s="80">
        <v>13.72</v>
      </c>
      <c r="E1225" s="80">
        <v>13.82</v>
      </c>
      <c r="F1225" s="79">
        <v>87617</v>
      </c>
      <c r="G1225" s="79">
        <v>78740966</v>
      </c>
      <c r="H1225" s="123">
        <v>1088.20012609016</v>
      </c>
      <c r="I1225" s="124"/>
    </row>
    <row r="1226" spans="1:9" ht="25.35" customHeight="1">
      <c r="A1226" s="81">
        <v>44210</v>
      </c>
      <c r="B1226" s="80">
        <v>14.54</v>
      </c>
      <c r="C1226" s="80">
        <v>14.54</v>
      </c>
      <c r="D1226" s="80">
        <v>13.94</v>
      </c>
      <c r="E1226" s="80">
        <v>13.98</v>
      </c>
      <c r="F1226" s="79">
        <v>128477</v>
      </c>
      <c r="G1226" s="79">
        <v>78740966</v>
      </c>
      <c r="H1226" s="123">
        <v>1100.7986686352499</v>
      </c>
      <c r="I1226" s="124"/>
    </row>
    <row r="1227" spans="1:9" ht="25.35" customHeight="1">
      <c r="A1227" s="81">
        <v>44209</v>
      </c>
      <c r="B1227" s="80">
        <v>14.42</v>
      </c>
      <c r="C1227" s="80">
        <v>14.42</v>
      </c>
      <c r="D1227" s="80">
        <v>14.06</v>
      </c>
      <c r="E1227" s="80">
        <v>14.2</v>
      </c>
      <c r="F1227" s="79">
        <v>135612</v>
      </c>
      <c r="G1227" s="79">
        <v>78740966</v>
      </c>
      <c r="H1227" s="123">
        <v>1118.12170218135</v>
      </c>
      <c r="I1227" s="124"/>
    </row>
    <row r="1228" spans="1:9" ht="25.35" customHeight="1">
      <c r="A1228" s="81">
        <v>44208</v>
      </c>
      <c r="B1228" s="80">
        <v>14.2</v>
      </c>
      <c r="C1228" s="80">
        <v>14.36</v>
      </c>
      <c r="D1228" s="80">
        <v>14.1</v>
      </c>
      <c r="E1228" s="80">
        <v>14.16</v>
      </c>
      <c r="F1228" s="79">
        <v>54129</v>
      </c>
      <c r="G1228" s="79">
        <v>78740966</v>
      </c>
      <c r="H1228" s="123">
        <v>1114.97206654508</v>
      </c>
      <c r="I1228" s="124"/>
    </row>
    <row r="1229" spans="1:9" ht="25.35" customHeight="1">
      <c r="A1229" s="81">
        <v>44207</v>
      </c>
      <c r="B1229" s="80">
        <v>14.8</v>
      </c>
      <c r="C1229" s="80">
        <v>14.8</v>
      </c>
      <c r="D1229" s="80">
        <v>14.3</v>
      </c>
      <c r="E1229" s="80">
        <v>14.36</v>
      </c>
      <c r="F1229" s="79">
        <v>79637</v>
      </c>
      <c r="G1229" s="79">
        <v>78740966</v>
      </c>
      <c r="H1229" s="123">
        <v>1130.7202447264399</v>
      </c>
      <c r="I1229" s="124"/>
    </row>
    <row r="1230" spans="1:9" ht="25.35" customHeight="1">
      <c r="A1230" s="81">
        <v>44204</v>
      </c>
      <c r="B1230" s="80">
        <v>14.96</v>
      </c>
      <c r="C1230" s="80">
        <v>15</v>
      </c>
      <c r="D1230" s="80">
        <v>14.4</v>
      </c>
      <c r="E1230" s="80">
        <v>14.48</v>
      </c>
      <c r="F1230" s="79">
        <v>96564</v>
      </c>
      <c r="G1230" s="79">
        <v>78740966</v>
      </c>
      <c r="H1230" s="123">
        <v>1140.16915163525</v>
      </c>
      <c r="I1230" s="124"/>
    </row>
    <row r="1231" spans="1:9" ht="25.35" customHeight="1">
      <c r="A1231" s="81">
        <v>44203</v>
      </c>
      <c r="B1231" s="80">
        <v>14.8</v>
      </c>
      <c r="C1231" s="80">
        <v>15</v>
      </c>
      <c r="D1231" s="80">
        <v>14.64</v>
      </c>
      <c r="E1231" s="80">
        <v>14.74</v>
      </c>
      <c r="F1231" s="79">
        <v>54445</v>
      </c>
      <c r="G1231" s="79">
        <v>78740966</v>
      </c>
      <c r="H1231" s="123">
        <v>1160.6418208176201</v>
      </c>
      <c r="I1231" s="124"/>
    </row>
    <row r="1232" spans="1:9" ht="25.35" customHeight="1">
      <c r="A1232" s="81">
        <v>44202</v>
      </c>
      <c r="B1232" s="80">
        <v>14.74</v>
      </c>
      <c r="C1232" s="80">
        <v>14.78</v>
      </c>
      <c r="D1232" s="80">
        <v>14.48</v>
      </c>
      <c r="E1232" s="80">
        <v>14.78</v>
      </c>
      <c r="F1232" s="79">
        <v>252348</v>
      </c>
      <c r="G1232" s="79">
        <v>78740966</v>
      </c>
      <c r="H1232" s="123">
        <v>1163.7914564538901</v>
      </c>
      <c r="I1232" s="124"/>
    </row>
    <row r="1233" spans="1:9" ht="25.35" customHeight="1">
      <c r="A1233" s="81">
        <v>44201</v>
      </c>
      <c r="B1233" s="80">
        <v>14.2</v>
      </c>
      <c r="C1233" s="80">
        <v>14.58</v>
      </c>
      <c r="D1233" s="80">
        <v>14.2</v>
      </c>
      <c r="E1233" s="80">
        <v>14.58</v>
      </c>
      <c r="F1233" s="79">
        <v>79198</v>
      </c>
      <c r="G1233" s="79">
        <v>78740966</v>
      </c>
      <c r="H1233" s="123">
        <v>1148.04327827254</v>
      </c>
      <c r="I1233" s="124"/>
    </row>
    <row r="1234" spans="1:9" ht="25.35" customHeight="1">
      <c r="A1234" s="81">
        <v>44200</v>
      </c>
      <c r="B1234" s="80">
        <v>14.48</v>
      </c>
      <c r="C1234" s="80">
        <v>14.74</v>
      </c>
      <c r="D1234" s="80">
        <v>14.38</v>
      </c>
      <c r="E1234" s="80">
        <v>14.52</v>
      </c>
      <c r="F1234" s="79">
        <v>83466</v>
      </c>
      <c r="G1234" s="79">
        <v>78740966</v>
      </c>
      <c r="H1234" s="123">
        <v>1143.31886236475</v>
      </c>
      <c r="I1234" s="124"/>
    </row>
    <row r="1235" spans="1:9" ht="25.35" customHeight="1">
      <c r="A1235" s="81">
        <v>44196</v>
      </c>
      <c r="B1235" s="80">
        <v>14.02</v>
      </c>
      <c r="C1235" s="80">
        <v>14.44</v>
      </c>
      <c r="D1235" s="80">
        <v>14.02</v>
      </c>
      <c r="E1235" s="80">
        <v>14.34</v>
      </c>
      <c r="F1235" s="79">
        <v>50497</v>
      </c>
      <c r="G1235" s="79">
        <v>78740966</v>
      </c>
      <c r="H1235" s="123">
        <v>1129.1454644549201</v>
      </c>
      <c r="I1235" s="124"/>
    </row>
    <row r="1236" spans="1:9" ht="25.35" customHeight="1">
      <c r="A1236" s="81">
        <v>44195</v>
      </c>
      <c r="B1236" s="80">
        <v>14.54</v>
      </c>
      <c r="C1236" s="80">
        <v>14.74</v>
      </c>
      <c r="D1236" s="80">
        <v>14.4</v>
      </c>
      <c r="E1236" s="80">
        <v>14.4</v>
      </c>
      <c r="F1236" s="79">
        <v>42015</v>
      </c>
      <c r="G1236" s="79">
        <v>78716898</v>
      </c>
      <c r="H1236" s="123">
        <v>1133.5233011718899</v>
      </c>
      <c r="I1236" s="124"/>
    </row>
    <row r="1237" spans="1:9" ht="25.35" customHeight="1">
      <c r="A1237" s="81">
        <v>44194</v>
      </c>
      <c r="B1237" s="80">
        <v>14.9</v>
      </c>
      <c r="C1237" s="80">
        <v>14.92</v>
      </c>
      <c r="D1237" s="80">
        <v>14.44</v>
      </c>
      <c r="E1237" s="80">
        <v>14.44</v>
      </c>
      <c r="F1237" s="79">
        <v>129670</v>
      </c>
      <c r="G1237" s="79">
        <v>78716898</v>
      </c>
      <c r="H1237" s="123">
        <v>1136.6719740890801</v>
      </c>
      <c r="I1237" s="124"/>
    </row>
    <row r="1238" spans="1:9" ht="25.35" customHeight="1">
      <c r="A1238" s="81">
        <v>44189</v>
      </c>
      <c r="B1238" s="80">
        <v>14.62</v>
      </c>
      <c r="C1238" s="80">
        <v>14.68</v>
      </c>
      <c r="D1238" s="80">
        <v>14.48</v>
      </c>
      <c r="E1238" s="80">
        <v>14.48</v>
      </c>
      <c r="F1238" s="79">
        <v>19227</v>
      </c>
      <c r="G1238" s="79">
        <v>78716898</v>
      </c>
      <c r="H1238" s="123">
        <v>1139.8206470062601</v>
      </c>
      <c r="I1238" s="124"/>
    </row>
    <row r="1239" spans="1:9" ht="25.35" customHeight="1">
      <c r="A1239" s="81">
        <v>44188</v>
      </c>
      <c r="B1239" s="80">
        <v>14.16</v>
      </c>
      <c r="C1239" s="80">
        <v>14.72</v>
      </c>
      <c r="D1239" s="80">
        <v>14.16</v>
      </c>
      <c r="E1239" s="80">
        <v>14.64</v>
      </c>
      <c r="F1239" s="79">
        <v>30643</v>
      </c>
      <c r="G1239" s="79">
        <v>78716898</v>
      </c>
      <c r="H1239" s="123">
        <v>1152.4154137452999</v>
      </c>
      <c r="I1239" s="124"/>
    </row>
    <row r="1240" spans="1:9" ht="25.35" customHeight="1">
      <c r="A1240" s="81">
        <v>44187</v>
      </c>
      <c r="B1240" s="80">
        <v>14.34</v>
      </c>
      <c r="C1240" s="80">
        <v>14.7</v>
      </c>
      <c r="D1240" s="80">
        <v>14.34</v>
      </c>
      <c r="E1240" s="80">
        <v>14.54</v>
      </c>
      <c r="F1240" s="79">
        <v>43790</v>
      </c>
      <c r="G1240" s="79">
        <v>78716898</v>
      </c>
      <c r="H1240" s="123">
        <v>1144.54369391719</v>
      </c>
      <c r="I1240" s="124"/>
    </row>
    <row r="1241" spans="1:9" ht="25.35" customHeight="1">
      <c r="A1241" s="81">
        <v>44186</v>
      </c>
      <c r="B1241" s="80">
        <v>14.3</v>
      </c>
      <c r="C1241" s="80">
        <v>14.74</v>
      </c>
      <c r="D1241" s="80">
        <v>14.28</v>
      </c>
      <c r="E1241" s="80">
        <v>14.54</v>
      </c>
      <c r="F1241" s="79">
        <v>80733</v>
      </c>
      <c r="G1241" s="79">
        <v>78716898</v>
      </c>
      <c r="H1241" s="123">
        <v>1144.54369391719</v>
      </c>
      <c r="I1241" s="124"/>
    </row>
    <row r="1242" spans="1:9" ht="25.35" customHeight="1">
      <c r="A1242" s="81">
        <v>44183</v>
      </c>
      <c r="B1242" s="80">
        <v>15.02</v>
      </c>
      <c r="C1242" s="80">
        <v>15.04</v>
      </c>
      <c r="D1242" s="80">
        <v>14.6</v>
      </c>
      <c r="E1242" s="80">
        <v>14.72</v>
      </c>
      <c r="F1242" s="79">
        <v>93127</v>
      </c>
      <c r="G1242" s="79">
        <v>78716898</v>
      </c>
      <c r="H1242" s="123">
        <v>1158.7127595796801</v>
      </c>
      <c r="I1242" s="124"/>
    </row>
    <row r="1243" spans="1:9" ht="25.35" customHeight="1">
      <c r="A1243" s="81">
        <v>44182</v>
      </c>
      <c r="B1243" s="80">
        <v>14.92</v>
      </c>
      <c r="C1243" s="80">
        <v>14.96</v>
      </c>
      <c r="D1243" s="80">
        <v>14.66</v>
      </c>
      <c r="E1243" s="80">
        <v>14.94</v>
      </c>
      <c r="F1243" s="79">
        <v>62453</v>
      </c>
      <c r="G1243" s="79">
        <v>78716898</v>
      </c>
      <c r="H1243" s="123">
        <v>1176.0304230890799</v>
      </c>
      <c r="I1243" s="124"/>
    </row>
    <row r="1244" spans="1:9" ht="25.35" customHeight="1">
      <c r="A1244" s="81">
        <v>44181</v>
      </c>
      <c r="B1244" s="80">
        <v>14.98</v>
      </c>
      <c r="C1244" s="80">
        <v>15</v>
      </c>
      <c r="D1244" s="80">
        <v>14.64</v>
      </c>
      <c r="E1244" s="80">
        <v>14.8</v>
      </c>
      <c r="F1244" s="79">
        <v>155259</v>
      </c>
      <c r="G1244" s="79">
        <v>78716898</v>
      </c>
      <c r="H1244" s="123">
        <v>1165.01010541406</v>
      </c>
      <c r="I1244" s="124"/>
    </row>
    <row r="1245" spans="1:9" ht="25.35" customHeight="1">
      <c r="A1245" s="81">
        <v>44180</v>
      </c>
      <c r="B1245" s="80">
        <v>14.92</v>
      </c>
      <c r="C1245" s="80">
        <v>14.92</v>
      </c>
      <c r="D1245" s="80">
        <v>14.72</v>
      </c>
      <c r="E1245" s="80">
        <v>14.8</v>
      </c>
      <c r="F1245" s="79">
        <v>81846</v>
      </c>
      <c r="G1245" s="79">
        <v>78716898</v>
      </c>
      <c r="H1245" s="123">
        <v>1165.01010541406</v>
      </c>
      <c r="I1245" s="124"/>
    </row>
    <row r="1246" spans="1:9" ht="25.35" customHeight="1">
      <c r="A1246" s="81">
        <v>44179</v>
      </c>
      <c r="B1246" s="80">
        <v>14.58</v>
      </c>
      <c r="C1246" s="80">
        <v>14.96</v>
      </c>
      <c r="D1246" s="80">
        <v>14.58</v>
      </c>
      <c r="E1246" s="80">
        <v>14.78</v>
      </c>
      <c r="F1246" s="79">
        <v>227382</v>
      </c>
      <c r="G1246" s="79">
        <v>78716898</v>
      </c>
      <c r="H1246" s="123">
        <v>1163.4357314203201</v>
      </c>
      <c r="I1246" s="124"/>
    </row>
    <row r="1247" spans="1:9" ht="25.35" customHeight="1">
      <c r="A1247" s="81">
        <v>44176</v>
      </c>
      <c r="B1247" s="80">
        <v>14.34</v>
      </c>
      <c r="C1247" s="80">
        <v>14.72</v>
      </c>
      <c r="D1247" s="80">
        <v>14.18</v>
      </c>
      <c r="E1247" s="80">
        <v>14.64</v>
      </c>
      <c r="F1247" s="79">
        <v>195676</v>
      </c>
      <c r="G1247" s="79">
        <v>78716898</v>
      </c>
      <c r="H1247" s="123">
        <v>1152.4154137452999</v>
      </c>
      <c r="I1247" s="124"/>
    </row>
    <row r="1248" spans="1:9" ht="25.35" customHeight="1">
      <c r="A1248" s="81">
        <v>44175</v>
      </c>
      <c r="B1248" s="80">
        <v>15</v>
      </c>
      <c r="C1248" s="80">
        <v>15</v>
      </c>
      <c r="D1248" s="80">
        <v>14.16</v>
      </c>
      <c r="E1248" s="80">
        <v>14.3</v>
      </c>
      <c r="F1248" s="79">
        <v>76311</v>
      </c>
      <c r="G1248" s="79">
        <v>78716898</v>
      </c>
      <c r="H1248" s="123">
        <v>1125.65165641406</v>
      </c>
      <c r="I1248" s="124"/>
    </row>
    <row r="1249" spans="1:9" ht="25.35" customHeight="1">
      <c r="A1249" s="81">
        <v>44174</v>
      </c>
      <c r="B1249" s="80">
        <v>14.82</v>
      </c>
      <c r="C1249" s="80">
        <v>14.82</v>
      </c>
      <c r="D1249" s="80">
        <v>14.56</v>
      </c>
      <c r="E1249" s="80">
        <v>14.58</v>
      </c>
      <c r="F1249" s="79">
        <v>111127</v>
      </c>
      <c r="G1249" s="79">
        <v>78716898</v>
      </c>
      <c r="H1249" s="123">
        <v>1147.69236683438</v>
      </c>
      <c r="I1249" s="124"/>
    </row>
    <row r="1250" spans="1:9" ht="25.35" customHeight="1">
      <c r="A1250" s="81">
        <v>44173</v>
      </c>
      <c r="B1250" s="80">
        <v>15.08</v>
      </c>
      <c r="C1250" s="80">
        <v>15.08</v>
      </c>
      <c r="D1250" s="80">
        <v>14.46</v>
      </c>
      <c r="E1250" s="80">
        <v>14.58</v>
      </c>
      <c r="F1250" s="79">
        <v>33934</v>
      </c>
      <c r="G1250" s="79">
        <v>78716898</v>
      </c>
      <c r="H1250" s="123">
        <v>1147.69236683438</v>
      </c>
      <c r="I1250" s="124"/>
    </row>
    <row r="1251" spans="1:9" ht="25.35" customHeight="1">
      <c r="A1251" s="81">
        <v>44172</v>
      </c>
      <c r="B1251" s="80">
        <v>14.64</v>
      </c>
      <c r="C1251" s="80">
        <v>14.82</v>
      </c>
      <c r="D1251" s="80">
        <v>14.56</v>
      </c>
      <c r="E1251" s="80">
        <v>14.66</v>
      </c>
      <c r="F1251" s="79">
        <v>157529</v>
      </c>
      <c r="G1251" s="79">
        <v>78716898</v>
      </c>
      <c r="H1251" s="123">
        <v>1153.9897126687499</v>
      </c>
      <c r="I1251" s="124"/>
    </row>
    <row r="1252" spans="1:9" ht="25.35" customHeight="1">
      <c r="A1252" s="81">
        <v>44169</v>
      </c>
      <c r="B1252" s="80">
        <v>14.36</v>
      </c>
      <c r="C1252" s="80">
        <v>14.88</v>
      </c>
      <c r="D1252" s="80">
        <v>14.36</v>
      </c>
      <c r="E1252" s="80">
        <v>14.86</v>
      </c>
      <c r="F1252" s="79">
        <v>92654</v>
      </c>
      <c r="G1252" s="79">
        <v>78716898</v>
      </c>
      <c r="H1252" s="123">
        <v>1169.7330772547</v>
      </c>
      <c r="I1252" s="124"/>
    </row>
    <row r="1253" spans="1:9" ht="25.35" customHeight="1">
      <c r="A1253" s="81">
        <v>44168</v>
      </c>
      <c r="B1253" s="80">
        <v>14.4</v>
      </c>
      <c r="C1253" s="80">
        <v>14.8</v>
      </c>
      <c r="D1253" s="80">
        <v>14.28</v>
      </c>
      <c r="E1253" s="80">
        <v>14.76</v>
      </c>
      <c r="F1253" s="79">
        <v>93576</v>
      </c>
      <c r="G1253" s="79">
        <v>78716898</v>
      </c>
      <c r="H1253" s="123">
        <v>1161.8614324968701</v>
      </c>
      <c r="I1253" s="124"/>
    </row>
    <row r="1254" spans="1:9" ht="25.35" customHeight="1">
      <c r="A1254" s="81">
        <v>44167</v>
      </c>
      <c r="B1254" s="80">
        <v>14.46</v>
      </c>
      <c r="C1254" s="80">
        <v>14.54</v>
      </c>
      <c r="D1254" s="80">
        <v>14.34</v>
      </c>
      <c r="E1254" s="80">
        <v>14.54</v>
      </c>
      <c r="F1254" s="79">
        <v>73123</v>
      </c>
      <c r="G1254" s="79">
        <v>78716898</v>
      </c>
      <c r="H1254" s="123">
        <v>1144.54369391719</v>
      </c>
      <c r="I1254" s="124"/>
    </row>
    <row r="1255" spans="1:9" ht="25.35" customHeight="1">
      <c r="A1255" s="81">
        <v>44166</v>
      </c>
      <c r="B1255" s="80">
        <v>14.36</v>
      </c>
      <c r="C1255" s="80">
        <v>14.5</v>
      </c>
      <c r="D1255" s="80">
        <v>14.24</v>
      </c>
      <c r="E1255" s="80">
        <v>14.48</v>
      </c>
      <c r="F1255" s="79">
        <v>70845</v>
      </c>
      <c r="G1255" s="79">
        <v>78716898</v>
      </c>
      <c r="H1255" s="123">
        <v>1139.8206470062601</v>
      </c>
      <c r="I1255" s="124"/>
    </row>
    <row r="1256" spans="1:9" ht="25.35" customHeight="1">
      <c r="A1256" s="81">
        <v>44165</v>
      </c>
      <c r="B1256" s="80">
        <v>14.8</v>
      </c>
      <c r="C1256" s="80">
        <v>14.84</v>
      </c>
      <c r="D1256" s="80">
        <v>14.28</v>
      </c>
      <c r="E1256" s="80">
        <v>14.3</v>
      </c>
      <c r="F1256" s="79">
        <v>235901</v>
      </c>
      <c r="G1256" s="79">
        <v>78716898</v>
      </c>
      <c r="H1256" s="123">
        <v>1125.65165641406</v>
      </c>
      <c r="I1256" s="124"/>
    </row>
    <row r="1257" spans="1:9" ht="25.35" customHeight="1">
      <c r="A1257" s="81">
        <v>44162</v>
      </c>
      <c r="B1257" s="80">
        <v>14.4</v>
      </c>
      <c r="C1257" s="80">
        <v>14.84</v>
      </c>
      <c r="D1257" s="80">
        <v>14.2</v>
      </c>
      <c r="E1257" s="80">
        <v>14.84</v>
      </c>
      <c r="F1257" s="79">
        <v>137603</v>
      </c>
      <c r="G1257" s="79">
        <v>78699487</v>
      </c>
      <c r="H1257" s="123">
        <v>1167.9003990885899</v>
      </c>
      <c r="I1257" s="124"/>
    </row>
    <row r="1258" spans="1:9" ht="25.35" customHeight="1">
      <c r="A1258" s="81">
        <v>44161</v>
      </c>
      <c r="B1258" s="80">
        <v>14.94</v>
      </c>
      <c r="C1258" s="80">
        <v>14.94</v>
      </c>
      <c r="D1258" s="80">
        <v>14.3</v>
      </c>
      <c r="E1258" s="80">
        <v>14.48</v>
      </c>
      <c r="F1258" s="79">
        <v>123285</v>
      </c>
      <c r="G1258" s="79">
        <v>78699487</v>
      </c>
      <c r="H1258" s="123">
        <v>1139.56853573423</v>
      </c>
      <c r="I1258" s="124"/>
    </row>
    <row r="1259" spans="1:9" ht="25.35" customHeight="1">
      <c r="A1259" s="81">
        <v>44160</v>
      </c>
      <c r="B1259" s="80">
        <v>14.88</v>
      </c>
      <c r="C1259" s="80">
        <v>14.88</v>
      </c>
      <c r="D1259" s="80">
        <v>14.54</v>
      </c>
      <c r="E1259" s="80">
        <v>14.66</v>
      </c>
      <c r="F1259" s="79">
        <v>176184</v>
      </c>
      <c r="G1259" s="79">
        <v>78699487</v>
      </c>
      <c r="H1259" s="123">
        <v>1153.7344674114099</v>
      </c>
      <c r="I1259" s="124"/>
    </row>
    <row r="1260" spans="1:9" ht="25.35" customHeight="1">
      <c r="A1260" s="81">
        <v>44159</v>
      </c>
      <c r="B1260" s="80">
        <v>14.72</v>
      </c>
      <c r="C1260" s="80">
        <v>14.82</v>
      </c>
      <c r="D1260" s="80">
        <v>14.54</v>
      </c>
      <c r="E1260" s="80">
        <v>14.62</v>
      </c>
      <c r="F1260" s="79">
        <v>63672</v>
      </c>
      <c r="G1260" s="79">
        <v>78699487</v>
      </c>
      <c r="H1260" s="123">
        <v>1150.5864909335601</v>
      </c>
      <c r="I1260" s="124"/>
    </row>
    <row r="1261" spans="1:9" ht="25.35" customHeight="1">
      <c r="A1261" s="81">
        <v>44158</v>
      </c>
      <c r="B1261" s="80">
        <v>14.44</v>
      </c>
      <c r="C1261" s="80">
        <v>14.76</v>
      </c>
      <c r="D1261" s="80">
        <v>14.34</v>
      </c>
      <c r="E1261" s="80">
        <v>14.68</v>
      </c>
      <c r="F1261" s="79">
        <v>120391</v>
      </c>
      <c r="G1261" s="79">
        <v>78699487</v>
      </c>
      <c r="H1261" s="123">
        <v>1155.30849317718</v>
      </c>
      <c r="I1261" s="124"/>
    </row>
    <row r="1262" spans="1:9" ht="25.35" customHeight="1">
      <c r="A1262" s="81">
        <v>44155</v>
      </c>
      <c r="B1262" s="80">
        <v>14.5</v>
      </c>
      <c r="C1262" s="80">
        <v>14.6</v>
      </c>
      <c r="D1262" s="80">
        <v>14.34</v>
      </c>
      <c r="E1262" s="80">
        <v>14.34</v>
      </c>
      <c r="F1262" s="79">
        <v>37918</v>
      </c>
      <c r="G1262" s="79">
        <v>78699487</v>
      </c>
      <c r="H1262" s="123">
        <v>1128.55065558859</v>
      </c>
      <c r="I1262" s="124"/>
    </row>
    <row r="1263" spans="1:9" ht="25.35" customHeight="1">
      <c r="A1263" s="81">
        <v>44154</v>
      </c>
      <c r="B1263" s="80">
        <v>14.64</v>
      </c>
      <c r="C1263" s="80">
        <v>14.7</v>
      </c>
      <c r="D1263" s="80">
        <v>14.2</v>
      </c>
      <c r="E1263" s="80">
        <v>14.38</v>
      </c>
      <c r="F1263" s="79">
        <v>68207</v>
      </c>
      <c r="G1263" s="79">
        <v>78699487</v>
      </c>
      <c r="H1263" s="123">
        <v>1131.69863206644</v>
      </c>
      <c r="I1263" s="124"/>
    </row>
    <row r="1264" spans="1:9" ht="25.35" customHeight="1">
      <c r="A1264" s="81">
        <v>44153</v>
      </c>
      <c r="B1264" s="80">
        <v>14.74</v>
      </c>
      <c r="C1264" s="80">
        <v>14.74</v>
      </c>
      <c r="D1264" s="80">
        <v>14.3</v>
      </c>
      <c r="E1264" s="80">
        <v>14.48</v>
      </c>
      <c r="F1264" s="79">
        <v>74053</v>
      </c>
      <c r="G1264" s="79">
        <v>78699487</v>
      </c>
      <c r="H1264" s="123">
        <v>1139.56853573423</v>
      </c>
      <c r="I1264" s="124"/>
    </row>
    <row r="1265" spans="1:9" ht="25.35" customHeight="1">
      <c r="A1265" s="81">
        <v>44152</v>
      </c>
      <c r="B1265" s="80">
        <v>14.2</v>
      </c>
      <c r="C1265" s="80">
        <v>14.36</v>
      </c>
      <c r="D1265" s="80">
        <v>13.66</v>
      </c>
      <c r="E1265" s="80">
        <v>14.22</v>
      </c>
      <c r="F1265" s="79">
        <v>361075</v>
      </c>
      <c r="G1265" s="79">
        <v>78699487</v>
      </c>
      <c r="H1265" s="123">
        <v>1119.1067261550299</v>
      </c>
      <c r="I1265" s="124"/>
    </row>
    <row r="1266" spans="1:9" ht="25.35" customHeight="1">
      <c r="A1266" s="81">
        <v>44151</v>
      </c>
      <c r="B1266" s="80">
        <v>13.64</v>
      </c>
      <c r="C1266" s="80">
        <v>13.88</v>
      </c>
      <c r="D1266" s="80">
        <v>13.6</v>
      </c>
      <c r="E1266" s="80">
        <v>13.66</v>
      </c>
      <c r="F1266" s="79">
        <v>116263</v>
      </c>
      <c r="G1266" s="79">
        <v>78699487</v>
      </c>
      <c r="H1266" s="123">
        <v>1075.0349804114101</v>
      </c>
      <c r="I1266" s="124"/>
    </row>
    <row r="1267" spans="1:9" ht="25.35" customHeight="1">
      <c r="A1267" s="81">
        <v>44148</v>
      </c>
      <c r="B1267" s="80">
        <v>13.82</v>
      </c>
      <c r="C1267" s="80">
        <v>14.26</v>
      </c>
      <c r="D1267" s="80">
        <v>13.72</v>
      </c>
      <c r="E1267" s="80">
        <v>13.78</v>
      </c>
      <c r="F1267" s="79">
        <v>52622</v>
      </c>
      <c r="G1267" s="79">
        <v>78699487</v>
      </c>
      <c r="H1267" s="123">
        <v>1084.4789098449701</v>
      </c>
      <c r="I1267" s="124"/>
    </row>
    <row r="1268" spans="1:9" ht="25.35" customHeight="1">
      <c r="A1268" s="81">
        <v>44147</v>
      </c>
      <c r="B1268" s="80">
        <v>14.28</v>
      </c>
      <c r="C1268" s="80">
        <v>14.34</v>
      </c>
      <c r="D1268" s="80">
        <v>13.66</v>
      </c>
      <c r="E1268" s="80">
        <v>14.16</v>
      </c>
      <c r="F1268" s="79">
        <v>66689</v>
      </c>
      <c r="G1268" s="79">
        <v>78699487</v>
      </c>
      <c r="H1268" s="123">
        <v>1114.38472391141</v>
      </c>
      <c r="I1268" s="124"/>
    </row>
    <row r="1269" spans="1:9" ht="25.35" customHeight="1">
      <c r="A1269" s="81">
        <v>44146</v>
      </c>
      <c r="B1269" s="80">
        <v>13.82</v>
      </c>
      <c r="C1269" s="80">
        <v>14.08</v>
      </c>
      <c r="D1269" s="80">
        <v>13.52</v>
      </c>
      <c r="E1269" s="80">
        <v>13.94</v>
      </c>
      <c r="F1269" s="79">
        <v>74072</v>
      </c>
      <c r="G1269" s="79">
        <v>78699487</v>
      </c>
      <c r="H1269" s="123">
        <v>1097.0708157563799</v>
      </c>
      <c r="I1269" s="124"/>
    </row>
    <row r="1270" spans="1:9" ht="25.35" customHeight="1">
      <c r="A1270" s="81">
        <v>44145</v>
      </c>
      <c r="B1270" s="80">
        <v>13.8</v>
      </c>
      <c r="C1270" s="80">
        <v>13.8</v>
      </c>
      <c r="D1270" s="80">
        <v>13.38</v>
      </c>
      <c r="E1270" s="80">
        <v>13.38</v>
      </c>
      <c r="F1270" s="79">
        <v>46445</v>
      </c>
      <c r="G1270" s="79">
        <v>78699487</v>
      </c>
      <c r="H1270" s="123">
        <v>1052.99914506644</v>
      </c>
      <c r="I1270" s="124"/>
    </row>
    <row r="1271" spans="1:9" ht="25.35" customHeight="1">
      <c r="A1271" s="81">
        <v>44144</v>
      </c>
      <c r="B1271" s="80">
        <v>13.38</v>
      </c>
      <c r="C1271" s="80">
        <v>13.62</v>
      </c>
      <c r="D1271" s="80">
        <v>13.06</v>
      </c>
      <c r="E1271" s="80">
        <v>13.48</v>
      </c>
      <c r="F1271" s="79">
        <v>68265</v>
      </c>
      <c r="G1271" s="79">
        <v>78699487</v>
      </c>
      <c r="H1271" s="123">
        <v>1060.8690487342301</v>
      </c>
      <c r="I1271" s="124"/>
    </row>
    <row r="1272" spans="1:9" ht="25.35" customHeight="1">
      <c r="A1272" s="81">
        <v>44141</v>
      </c>
      <c r="B1272" s="80">
        <v>13.5</v>
      </c>
      <c r="C1272" s="80">
        <v>13.5</v>
      </c>
      <c r="D1272" s="80">
        <v>12.92</v>
      </c>
      <c r="E1272" s="80">
        <v>13.04</v>
      </c>
      <c r="F1272" s="79">
        <v>43877</v>
      </c>
      <c r="G1272" s="79">
        <v>78699487</v>
      </c>
      <c r="H1272" s="123">
        <v>1026.2413074778499</v>
      </c>
      <c r="I1272" s="124"/>
    </row>
    <row r="1273" spans="1:9" ht="25.35" customHeight="1">
      <c r="A1273" s="81">
        <v>44140</v>
      </c>
      <c r="B1273" s="80">
        <v>13.42</v>
      </c>
      <c r="C1273" s="80">
        <v>13.6</v>
      </c>
      <c r="D1273" s="80">
        <v>13.14</v>
      </c>
      <c r="E1273" s="80">
        <v>13.26</v>
      </c>
      <c r="F1273" s="79">
        <v>314851</v>
      </c>
      <c r="G1273" s="79">
        <v>78699487</v>
      </c>
      <c r="H1273" s="123">
        <v>1043.5552156328799</v>
      </c>
      <c r="I1273" s="124"/>
    </row>
    <row r="1274" spans="1:9" ht="25.35" customHeight="1">
      <c r="A1274" s="81">
        <v>44139</v>
      </c>
      <c r="B1274" s="80">
        <v>12.98</v>
      </c>
      <c r="C1274" s="80">
        <v>13.44</v>
      </c>
      <c r="D1274" s="80">
        <v>12.98</v>
      </c>
      <c r="E1274" s="80">
        <v>13.34</v>
      </c>
      <c r="F1274" s="79">
        <v>43634</v>
      </c>
      <c r="G1274" s="79">
        <v>78699487</v>
      </c>
      <c r="H1274" s="123">
        <v>1049.8511685885901</v>
      </c>
      <c r="I1274" s="124"/>
    </row>
    <row r="1275" spans="1:9" ht="25.35" customHeight="1">
      <c r="A1275" s="81">
        <v>44138</v>
      </c>
      <c r="B1275" s="80">
        <v>13.24</v>
      </c>
      <c r="C1275" s="80">
        <v>13.38</v>
      </c>
      <c r="D1275" s="80">
        <v>13.2</v>
      </c>
      <c r="E1275" s="80">
        <v>13.24</v>
      </c>
      <c r="F1275" s="79">
        <v>36808</v>
      </c>
      <c r="G1275" s="79">
        <v>78699487</v>
      </c>
      <c r="H1275" s="123">
        <v>1041.9811898671201</v>
      </c>
      <c r="I1275" s="124"/>
    </row>
    <row r="1276" spans="1:9" ht="25.35" customHeight="1">
      <c r="A1276" s="81">
        <v>44137</v>
      </c>
      <c r="B1276" s="80">
        <v>13.38</v>
      </c>
      <c r="C1276" s="80">
        <v>13.38</v>
      </c>
      <c r="D1276" s="80">
        <v>13.12</v>
      </c>
      <c r="E1276" s="80">
        <v>13.12</v>
      </c>
      <c r="F1276" s="79">
        <v>48004</v>
      </c>
      <c r="G1276" s="79">
        <v>78699487</v>
      </c>
      <c r="H1276" s="123">
        <v>1032.53726043356</v>
      </c>
      <c r="I1276" s="124"/>
    </row>
    <row r="1277" spans="1:9" ht="25.35" customHeight="1">
      <c r="A1277" s="81">
        <v>44134</v>
      </c>
      <c r="B1277" s="80">
        <v>13.12</v>
      </c>
      <c r="C1277" s="80">
        <v>13.54</v>
      </c>
      <c r="D1277" s="80">
        <v>13.12</v>
      </c>
      <c r="E1277" s="80">
        <v>13.3</v>
      </c>
      <c r="F1277" s="79">
        <v>85985</v>
      </c>
      <c r="G1277" s="79">
        <v>78699487</v>
      </c>
      <c r="H1277" s="123">
        <v>1046.70319211074</v>
      </c>
      <c r="I1277" s="124"/>
    </row>
    <row r="1278" spans="1:9" ht="25.35" customHeight="1">
      <c r="A1278" s="81">
        <v>44133</v>
      </c>
      <c r="B1278" s="80">
        <v>13.02</v>
      </c>
      <c r="C1278" s="80">
        <v>13.48</v>
      </c>
      <c r="D1278" s="80">
        <v>13.02</v>
      </c>
      <c r="E1278" s="80">
        <v>13.3</v>
      </c>
      <c r="F1278" s="79">
        <v>102675</v>
      </c>
      <c r="G1278" s="79">
        <v>78695453</v>
      </c>
      <c r="H1278" s="123">
        <v>1046.6495399099699</v>
      </c>
      <c r="I1278" s="124"/>
    </row>
    <row r="1279" spans="1:9" ht="25.35" customHeight="1">
      <c r="A1279" s="81">
        <v>44132</v>
      </c>
      <c r="B1279" s="80">
        <v>13.12</v>
      </c>
      <c r="C1279" s="80">
        <v>13.44</v>
      </c>
      <c r="D1279" s="80">
        <v>13.12</v>
      </c>
      <c r="E1279" s="80">
        <v>13.32</v>
      </c>
      <c r="F1279" s="79">
        <v>52477</v>
      </c>
      <c r="G1279" s="79">
        <v>78695453</v>
      </c>
      <c r="H1279" s="123">
        <v>1048.22340994405</v>
      </c>
      <c r="I1279" s="124"/>
    </row>
    <row r="1280" spans="1:9" ht="25.35" customHeight="1">
      <c r="A1280" s="81">
        <v>44131</v>
      </c>
      <c r="B1280" s="80">
        <v>13.2</v>
      </c>
      <c r="C1280" s="80">
        <v>13.38</v>
      </c>
      <c r="D1280" s="80">
        <v>13.2</v>
      </c>
      <c r="E1280" s="80">
        <v>13.36</v>
      </c>
      <c r="F1280" s="79">
        <v>39846</v>
      </c>
      <c r="G1280" s="79">
        <v>78695453</v>
      </c>
      <c r="H1280" s="123">
        <v>1051.3712250620599</v>
      </c>
      <c r="I1280" s="124"/>
    </row>
    <row r="1281" spans="1:9" ht="25.35" customHeight="1">
      <c r="A1281" s="81">
        <v>44130</v>
      </c>
      <c r="B1281" s="80">
        <v>13.06</v>
      </c>
      <c r="C1281" s="80">
        <v>13.52</v>
      </c>
      <c r="D1281" s="80">
        <v>13.06</v>
      </c>
      <c r="E1281" s="80">
        <v>13.34</v>
      </c>
      <c r="F1281" s="79">
        <v>48828</v>
      </c>
      <c r="G1281" s="79">
        <v>78695453</v>
      </c>
      <c r="H1281" s="123">
        <v>1049.7973550279701</v>
      </c>
      <c r="I1281" s="124"/>
    </row>
    <row r="1282" spans="1:9" ht="25.35" customHeight="1">
      <c r="A1282" s="81">
        <v>44127</v>
      </c>
      <c r="B1282" s="80">
        <v>13</v>
      </c>
      <c r="C1282" s="80">
        <v>13.48</v>
      </c>
      <c r="D1282" s="80">
        <v>12.94</v>
      </c>
      <c r="E1282" s="80">
        <v>13.24</v>
      </c>
      <c r="F1282" s="79">
        <v>61331</v>
      </c>
      <c r="G1282" s="79">
        <v>78695453</v>
      </c>
      <c r="H1282" s="123">
        <v>1041.9277797080399</v>
      </c>
      <c r="I1282" s="124"/>
    </row>
    <row r="1283" spans="1:9" ht="25.35" customHeight="1">
      <c r="A1283" s="81">
        <v>44126</v>
      </c>
      <c r="B1283" s="80">
        <v>13.14</v>
      </c>
      <c r="C1283" s="80">
        <v>13.14</v>
      </c>
      <c r="D1283" s="80">
        <v>12.68</v>
      </c>
      <c r="E1283" s="80">
        <v>12.92</v>
      </c>
      <c r="F1283" s="79">
        <v>60085</v>
      </c>
      <c r="G1283" s="79">
        <v>78695453</v>
      </c>
      <c r="H1283" s="123">
        <v>1016.74525876399</v>
      </c>
      <c r="I1283" s="124"/>
    </row>
    <row r="1284" spans="1:9" ht="25.35" customHeight="1">
      <c r="A1284" s="81">
        <v>44125</v>
      </c>
      <c r="B1284" s="80">
        <v>12.86</v>
      </c>
      <c r="C1284" s="80">
        <v>12.86</v>
      </c>
      <c r="D1284" s="80">
        <v>12.72</v>
      </c>
      <c r="E1284" s="80">
        <v>12.86</v>
      </c>
      <c r="F1284" s="79">
        <v>82908</v>
      </c>
      <c r="G1284" s="79">
        <v>78695453</v>
      </c>
      <c r="H1284" s="123">
        <v>1012.02349856206</v>
      </c>
      <c r="I1284" s="124"/>
    </row>
    <row r="1285" spans="1:9" ht="25.35" customHeight="1">
      <c r="A1285" s="81">
        <v>44124</v>
      </c>
      <c r="B1285" s="80">
        <v>12.9</v>
      </c>
      <c r="C1285" s="80">
        <v>12.96</v>
      </c>
      <c r="D1285" s="80">
        <v>12.8</v>
      </c>
      <c r="E1285" s="80">
        <v>12.82</v>
      </c>
      <c r="F1285" s="79">
        <v>30286</v>
      </c>
      <c r="G1285" s="79">
        <v>78695453</v>
      </c>
      <c r="H1285" s="123">
        <v>1008.87568344405</v>
      </c>
      <c r="I1285" s="124"/>
    </row>
    <row r="1286" spans="1:9" ht="25.35" customHeight="1">
      <c r="A1286" s="81">
        <v>44123</v>
      </c>
      <c r="B1286" s="80">
        <v>13.04</v>
      </c>
      <c r="C1286" s="80">
        <v>13.2</v>
      </c>
      <c r="D1286" s="80">
        <v>12.82</v>
      </c>
      <c r="E1286" s="80">
        <v>12.94</v>
      </c>
      <c r="F1286" s="79">
        <v>57508</v>
      </c>
      <c r="G1286" s="79">
        <v>78695453</v>
      </c>
      <c r="H1286" s="123">
        <v>1018.31912879807</v>
      </c>
      <c r="I1286" s="124"/>
    </row>
    <row r="1287" spans="1:9" ht="25.35" customHeight="1">
      <c r="A1287" s="81">
        <v>44120</v>
      </c>
      <c r="B1287" s="80">
        <v>12.94</v>
      </c>
      <c r="C1287" s="80">
        <v>13.04</v>
      </c>
      <c r="D1287" s="80">
        <v>12.88</v>
      </c>
      <c r="E1287" s="80">
        <v>12.96</v>
      </c>
      <c r="F1287" s="79">
        <v>147153</v>
      </c>
      <c r="G1287" s="79">
        <v>78695453</v>
      </c>
      <c r="H1287" s="123">
        <v>1019.8930738819899</v>
      </c>
      <c r="I1287" s="124"/>
    </row>
    <row r="1288" spans="1:9" ht="25.35" customHeight="1">
      <c r="A1288" s="81">
        <v>44119</v>
      </c>
      <c r="B1288" s="80">
        <v>12.92</v>
      </c>
      <c r="C1288" s="80">
        <v>13.02</v>
      </c>
      <c r="D1288" s="80">
        <v>12.78</v>
      </c>
      <c r="E1288" s="80">
        <v>12.98</v>
      </c>
      <c r="F1288" s="79">
        <v>71196</v>
      </c>
      <c r="G1288" s="79">
        <v>78695453</v>
      </c>
      <c r="H1288" s="123">
        <v>1021.46694391608</v>
      </c>
      <c r="I1288" s="124"/>
    </row>
    <row r="1289" spans="1:9" ht="25.35" customHeight="1">
      <c r="A1289" s="81">
        <v>44118</v>
      </c>
      <c r="B1289" s="80">
        <v>13</v>
      </c>
      <c r="C1289" s="80">
        <v>13.16</v>
      </c>
      <c r="D1289" s="80">
        <v>12.94</v>
      </c>
      <c r="E1289" s="80">
        <v>13.1</v>
      </c>
      <c r="F1289" s="79">
        <v>34418</v>
      </c>
      <c r="G1289" s="79">
        <v>78695453</v>
      </c>
      <c r="H1289" s="123">
        <v>1030.91046431993</v>
      </c>
      <c r="I1289" s="124"/>
    </row>
    <row r="1290" spans="1:9" ht="25.35" customHeight="1">
      <c r="A1290" s="81">
        <v>44117</v>
      </c>
      <c r="B1290" s="80">
        <v>13.4</v>
      </c>
      <c r="C1290" s="80">
        <v>13.4</v>
      </c>
      <c r="D1290" s="80">
        <v>12.98</v>
      </c>
      <c r="E1290" s="80">
        <v>12.98</v>
      </c>
      <c r="F1290" s="79">
        <v>64590</v>
      </c>
      <c r="G1290" s="79">
        <v>78695453</v>
      </c>
      <c r="H1290" s="123">
        <v>1021.46694391608</v>
      </c>
      <c r="I1290" s="124"/>
    </row>
    <row r="1291" spans="1:9" ht="25.35" customHeight="1">
      <c r="A1291" s="81">
        <v>44116</v>
      </c>
      <c r="B1291" s="80">
        <v>13.02</v>
      </c>
      <c r="C1291" s="80">
        <v>13.46</v>
      </c>
      <c r="D1291" s="80">
        <v>13.02</v>
      </c>
      <c r="E1291" s="80">
        <v>13.24</v>
      </c>
      <c r="F1291" s="79">
        <v>53713</v>
      </c>
      <c r="G1291" s="79">
        <v>78695453</v>
      </c>
      <c r="H1291" s="123">
        <v>1041.9277797080399</v>
      </c>
      <c r="I1291" s="124"/>
    </row>
    <row r="1292" spans="1:9" ht="25.35" customHeight="1">
      <c r="A1292" s="81">
        <v>44113</v>
      </c>
      <c r="B1292" s="80">
        <v>13.14</v>
      </c>
      <c r="C1292" s="80">
        <v>13.4</v>
      </c>
      <c r="D1292" s="80">
        <v>13.14</v>
      </c>
      <c r="E1292" s="80">
        <v>13.4</v>
      </c>
      <c r="F1292" s="79">
        <v>111070</v>
      </c>
      <c r="G1292" s="79">
        <v>78695453</v>
      </c>
      <c r="H1292" s="123">
        <v>1054.5190401800701</v>
      </c>
      <c r="I1292" s="124"/>
    </row>
    <row r="1293" spans="1:9" ht="25.35" customHeight="1">
      <c r="A1293" s="81">
        <v>44112</v>
      </c>
      <c r="B1293" s="80">
        <v>12.7</v>
      </c>
      <c r="C1293" s="80">
        <v>13.32</v>
      </c>
      <c r="D1293" s="80">
        <v>12.7</v>
      </c>
      <c r="E1293" s="80">
        <v>13.2</v>
      </c>
      <c r="F1293" s="79">
        <v>128307</v>
      </c>
      <c r="G1293" s="79">
        <v>78695453</v>
      </c>
      <c r="H1293" s="123">
        <v>1038.77996459003</v>
      </c>
      <c r="I1293" s="124"/>
    </row>
    <row r="1294" spans="1:9" ht="25.35" customHeight="1">
      <c r="A1294" s="81">
        <v>44111</v>
      </c>
      <c r="B1294" s="80">
        <v>13</v>
      </c>
      <c r="C1294" s="80">
        <v>13.28</v>
      </c>
      <c r="D1294" s="80">
        <v>12.94</v>
      </c>
      <c r="E1294" s="80">
        <v>12.96</v>
      </c>
      <c r="F1294" s="79">
        <v>57182</v>
      </c>
      <c r="G1294" s="79">
        <v>78695453</v>
      </c>
      <c r="H1294" s="123">
        <v>1019.8930738819899</v>
      </c>
      <c r="I1294" s="124"/>
    </row>
    <row r="1295" spans="1:9" ht="25.35" customHeight="1">
      <c r="A1295" s="81">
        <v>44110</v>
      </c>
      <c r="B1295" s="80">
        <v>13.48</v>
      </c>
      <c r="C1295" s="80">
        <v>13.48</v>
      </c>
      <c r="D1295" s="80">
        <v>13.12</v>
      </c>
      <c r="E1295" s="80">
        <v>13.2</v>
      </c>
      <c r="F1295" s="79">
        <v>28570</v>
      </c>
      <c r="G1295" s="79">
        <v>78695453</v>
      </c>
      <c r="H1295" s="123">
        <v>1038.77996459003</v>
      </c>
      <c r="I1295" s="124"/>
    </row>
    <row r="1296" spans="1:9" ht="25.35" customHeight="1">
      <c r="A1296" s="81">
        <v>44109</v>
      </c>
      <c r="B1296" s="80">
        <v>13.26</v>
      </c>
      <c r="C1296" s="80">
        <v>13.26</v>
      </c>
      <c r="D1296" s="80">
        <v>12.86</v>
      </c>
      <c r="E1296" s="80">
        <v>13.02</v>
      </c>
      <c r="F1296" s="79">
        <v>59040</v>
      </c>
      <c r="G1296" s="79">
        <v>78695453</v>
      </c>
      <c r="H1296" s="123">
        <v>1024.61483408392</v>
      </c>
      <c r="I1296" s="124"/>
    </row>
    <row r="1297" spans="1:9" ht="25.35" customHeight="1">
      <c r="A1297" s="81">
        <v>44106</v>
      </c>
      <c r="B1297" s="80">
        <v>13</v>
      </c>
      <c r="C1297" s="80">
        <v>13.2</v>
      </c>
      <c r="D1297" s="80">
        <v>12.96</v>
      </c>
      <c r="E1297" s="80">
        <v>13.18</v>
      </c>
      <c r="F1297" s="79">
        <v>122163</v>
      </c>
      <c r="G1297" s="79">
        <v>78695453</v>
      </c>
      <c r="H1297" s="123">
        <v>1037.2060945559499</v>
      </c>
      <c r="I1297" s="124"/>
    </row>
    <row r="1298" spans="1:9" ht="25.35" customHeight="1">
      <c r="A1298" s="81">
        <v>44105</v>
      </c>
      <c r="B1298" s="80">
        <v>13.4</v>
      </c>
      <c r="C1298" s="80">
        <v>13.42</v>
      </c>
      <c r="D1298" s="80">
        <v>12.98</v>
      </c>
      <c r="E1298" s="80">
        <v>13.16</v>
      </c>
      <c r="F1298" s="79">
        <v>59305</v>
      </c>
      <c r="G1298" s="79">
        <v>78695453</v>
      </c>
      <c r="H1298" s="123">
        <v>1035.6321494720301</v>
      </c>
      <c r="I1298" s="124"/>
    </row>
    <row r="1299" spans="1:9" ht="25.35" customHeight="1">
      <c r="A1299" s="81">
        <v>44104</v>
      </c>
      <c r="B1299" s="80">
        <v>12.84</v>
      </c>
      <c r="C1299" s="80">
        <v>13.42</v>
      </c>
      <c r="D1299" s="80">
        <v>12.84</v>
      </c>
      <c r="E1299" s="80">
        <v>13.36</v>
      </c>
      <c r="F1299" s="79">
        <v>93960</v>
      </c>
      <c r="G1299" s="79">
        <v>78695453</v>
      </c>
      <c r="H1299" s="123">
        <v>1051.3712250620599</v>
      </c>
      <c r="I1299" s="124"/>
    </row>
    <row r="1300" spans="1:9" ht="25.35" customHeight="1">
      <c r="A1300" s="81">
        <v>44103</v>
      </c>
      <c r="B1300" s="80">
        <v>12.98</v>
      </c>
      <c r="C1300" s="80">
        <v>13.22</v>
      </c>
      <c r="D1300" s="80">
        <v>12.86</v>
      </c>
      <c r="E1300" s="80">
        <v>12.94</v>
      </c>
      <c r="F1300" s="79">
        <v>211447</v>
      </c>
      <c r="G1300" s="79">
        <v>79173879</v>
      </c>
      <c r="H1300" s="123">
        <v>1024.50996103732</v>
      </c>
      <c r="I1300" s="124"/>
    </row>
    <row r="1301" spans="1:9" ht="25.35" customHeight="1">
      <c r="A1301" s="81">
        <v>44102</v>
      </c>
      <c r="B1301" s="80">
        <v>13.34</v>
      </c>
      <c r="C1301" s="80">
        <v>13.34</v>
      </c>
      <c r="D1301" s="80">
        <v>13.02</v>
      </c>
      <c r="E1301" s="80">
        <v>13.18</v>
      </c>
      <c r="F1301" s="79">
        <v>25897</v>
      </c>
      <c r="G1301" s="79">
        <v>79173879</v>
      </c>
      <c r="H1301" s="123">
        <v>1043.51174938195</v>
      </c>
      <c r="I1301" s="124"/>
    </row>
    <row r="1302" spans="1:9" ht="25.35" customHeight="1">
      <c r="A1302" s="81">
        <v>44099</v>
      </c>
      <c r="B1302" s="80">
        <v>13.18</v>
      </c>
      <c r="C1302" s="80">
        <v>13.38</v>
      </c>
      <c r="D1302" s="80">
        <v>13.02</v>
      </c>
      <c r="E1302" s="80">
        <v>13.12</v>
      </c>
      <c r="F1302" s="79">
        <v>25020</v>
      </c>
      <c r="G1302" s="79">
        <v>79173879</v>
      </c>
      <c r="H1302" s="123">
        <v>1038.7612834192701</v>
      </c>
      <c r="I1302" s="124"/>
    </row>
    <row r="1303" spans="1:9" ht="25.35" customHeight="1">
      <c r="A1303" s="81">
        <v>44098</v>
      </c>
      <c r="B1303" s="80">
        <v>12.84</v>
      </c>
      <c r="C1303" s="80">
        <v>13.46</v>
      </c>
      <c r="D1303" s="80">
        <v>12.84</v>
      </c>
      <c r="E1303" s="80">
        <v>13.3</v>
      </c>
      <c r="F1303" s="79">
        <v>90483</v>
      </c>
      <c r="G1303" s="79">
        <v>79173879</v>
      </c>
      <c r="H1303" s="123">
        <v>1053.0126058012199</v>
      </c>
      <c r="I1303" s="124"/>
    </row>
    <row r="1304" spans="1:9" ht="25.35" customHeight="1">
      <c r="A1304" s="81">
        <v>44097</v>
      </c>
      <c r="B1304" s="80">
        <v>13.36</v>
      </c>
      <c r="C1304" s="80">
        <v>13.4</v>
      </c>
      <c r="D1304" s="80">
        <v>13.02</v>
      </c>
      <c r="E1304" s="80">
        <v>13.02</v>
      </c>
      <c r="F1304" s="79">
        <v>54895</v>
      </c>
      <c r="G1304" s="79">
        <v>79173879</v>
      </c>
      <c r="H1304" s="123">
        <v>1030.8439408229301</v>
      </c>
      <c r="I1304" s="124"/>
    </row>
    <row r="1305" spans="1:9" ht="25.35" customHeight="1">
      <c r="A1305" s="81">
        <v>44096</v>
      </c>
      <c r="B1305" s="80">
        <v>13.04</v>
      </c>
      <c r="C1305" s="80">
        <v>13.54</v>
      </c>
      <c r="D1305" s="80">
        <v>13.04</v>
      </c>
      <c r="E1305" s="80">
        <v>13.3</v>
      </c>
      <c r="F1305" s="79">
        <v>80408</v>
      </c>
      <c r="G1305" s="79">
        <v>79173879</v>
      </c>
      <c r="H1305" s="123">
        <v>1053.0126058012199</v>
      </c>
      <c r="I1305" s="124"/>
    </row>
    <row r="1306" spans="1:9" ht="25.35" customHeight="1">
      <c r="A1306" s="81">
        <v>44095</v>
      </c>
      <c r="B1306" s="80">
        <v>13.2</v>
      </c>
      <c r="C1306" s="80">
        <v>13.4</v>
      </c>
      <c r="D1306" s="80">
        <v>13.08</v>
      </c>
      <c r="E1306" s="80">
        <v>13.34</v>
      </c>
      <c r="F1306" s="79">
        <v>181685</v>
      </c>
      <c r="G1306" s="79">
        <v>79173879</v>
      </c>
      <c r="H1306" s="123">
        <v>1056.17955794097</v>
      </c>
      <c r="I1306" s="124"/>
    </row>
    <row r="1307" spans="1:9" ht="25.35" customHeight="1">
      <c r="A1307" s="81">
        <v>44092</v>
      </c>
      <c r="B1307" s="80">
        <v>13.02</v>
      </c>
      <c r="C1307" s="80">
        <v>13.6</v>
      </c>
      <c r="D1307" s="80">
        <v>13.02</v>
      </c>
      <c r="E1307" s="80">
        <v>13.26</v>
      </c>
      <c r="F1307" s="79">
        <v>282417</v>
      </c>
      <c r="G1307" s="79">
        <v>79173879</v>
      </c>
      <c r="H1307" s="123">
        <v>1049.8456536614599</v>
      </c>
      <c r="I1307" s="124"/>
    </row>
    <row r="1308" spans="1:9" ht="25.35" customHeight="1">
      <c r="A1308" s="81">
        <v>44091</v>
      </c>
      <c r="B1308" s="80">
        <v>13.28</v>
      </c>
      <c r="C1308" s="80">
        <v>13.56</v>
      </c>
      <c r="D1308" s="80">
        <v>13.1</v>
      </c>
      <c r="E1308" s="80">
        <v>13.2</v>
      </c>
      <c r="F1308" s="79">
        <v>84356</v>
      </c>
      <c r="G1308" s="79">
        <v>79173879</v>
      </c>
      <c r="H1308" s="123">
        <v>1045.0951876987799</v>
      </c>
      <c r="I1308" s="124"/>
    </row>
    <row r="1309" spans="1:9" ht="25.35" customHeight="1">
      <c r="A1309" s="81">
        <v>44090</v>
      </c>
      <c r="B1309" s="80">
        <v>13.32</v>
      </c>
      <c r="C1309" s="80">
        <v>13.54</v>
      </c>
      <c r="D1309" s="80">
        <v>13.32</v>
      </c>
      <c r="E1309" s="80">
        <v>13.46</v>
      </c>
      <c r="F1309" s="79">
        <v>61354</v>
      </c>
      <c r="G1309" s="79">
        <v>79173879</v>
      </c>
      <c r="H1309" s="123">
        <v>1065.6804143602401</v>
      </c>
      <c r="I1309" s="124"/>
    </row>
    <row r="1310" spans="1:9" ht="25.35" customHeight="1">
      <c r="A1310" s="81">
        <v>44089</v>
      </c>
      <c r="B1310" s="80">
        <v>13.58</v>
      </c>
      <c r="C1310" s="80">
        <v>13.58</v>
      </c>
      <c r="D1310" s="80">
        <v>13.4</v>
      </c>
      <c r="E1310" s="80">
        <v>13.46</v>
      </c>
      <c r="F1310" s="79">
        <v>35264</v>
      </c>
      <c r="G1310" s="79">
        <v>79173879</v>
      </c>
      <c r="H1310" s="123">
        <v>1065.6804143602401</v>
      </c>
      <c r="I1310" s="124"/>
    </row>
    <row r="1311" spans="1:9" ht="25.35" customHeight="1">
      <c r="A1311" s="81">
        <v>44088</v>
      </c>
      <c r="B1311" s="80">
        <v>13.18</v>
      </c>
      <c r="C1311" s="80">
        <v>13.56</v>
      </c>
      <c r="D1311" s="80">
        <v>13.18</v>
      </c>
      <c r="E1311" s="80">
        <v>13.5</v>
      </c>
      <c r="F1311" s="79">
        <v>33412</v>
      </c>
      <c r="G1311" s="79">
        <v>79173879</v>
      </c>
      <c r="H1311" s="123">
        <v>1068.8473664999999</v>
      </c>
      <c r="I1311" s="124"/>
    </row>
    <row r="1312" spans="1:9" ht="25.35" customHeight="1">
      <c r="A1312" s="81">
        <v>44085</v>
      </c>
      <c r="B1312" s="80">
        <v>13.44</v>
      </c>
      <c r="C1312" s="80">
        <v>13.6</v>
      </c>
      <c r="D1312" s="80">
        <v>13.38</v>
      </c>
      <c r="E1312" s="80">
        <v>13.4</v>
      </c>
      <c r="F1312" s="79">
        <v>29515</v>
      </c>
      <c r="G1312" s="79">
        <v>79173879</v>
      </c>
      <c r="H1312" s="123">
        <v>1060.9299483975601</v>
      </c>
      <c r="I1312" s="124"/>
    </row>
    <row r="1313" spans="1:9" ht="25.35" customHeight="1">
      <c r="A1313" s="81">
        <v>44084</v>
      </c>
      <c r="B1313" s="80">
        <v>13.58</v>
      </c>
      <c r="C1313" s="80">
        <v>13.76</v>
      </c>
      <c r="D1313" s="80">
        <v>13.42</v>
      </c>
      <c r="E1313" s="80">
        <v>13.52</v>
      </c>
      <c r="F1313" s="79">
        <v>30836</v>
      </c>
      <c r="G1313" s="79">
        <v>79173879</v>
      </c>
      <c r="H1313" s="123">
        <v>1070.4308803229301</v>
      </c>
      <c r="I1313" s="124"/>
    </row>
    <row r="1314" spans="1:9" ht="25.35" customHeight="1">
      <c r="A1314" s="81">
        <v>44083</v>
      </c>
      <c r="B1314" s="80">
        <v>13.66</v>
      </c>
      <c r="C1314" s="80">
        <v>13.76</v>
      </c>
      <c r="D1314" s="80">
        <v>13.52</v>
      </c>
      <c r="E1314" s="80">
        <v>13.62</v>
      </c>
      <c r="F1314" s="79">
        <v>38600</v>
      </c>
      <c r="G1314" s="79">
        <v>79173879</v>
      </c>
      <c r="H1314" s="123">
        <v>1078.34822291927</v>
      </c>
      <c r="I1314" s="124"/>
    </row>
    <row r="1315" spans="1:9" ht="25.35" customHeight="1">
      <c r="A1315" s="81">
        <v>44082</v>
      </c>
      <c r="B1315" s="80">
        <v>13.54</v>
      </c>
      <c r="C1315" s="80">
        <v>13.64</v>
      </c>
      <c r="D1315" s="80">
        <v>13.22</v>
      </c>
      <c r="E1315" s="80">
        <v>13.62</v>
      </c>
      <c r="F1315" s="79">
        <v>75171</v>
      </c>
      <c r="G1315" s="79">
        <v>79173879</v>
      </c>
      <c r="H1315" s="123">
        <v>1078.34822291927</v>
      </c>
      <c r="I1315" s="124"/>
    </row>
    <row r="1316" spans="1:9" ht="25.35" customHeight="1">
      <c r="A1316" s="81">
        <v>44081</v>
      </c>
      <c r="B1316" s="80">
        <v>13.36</v>
      </c>
      <c r="C1316" s="80">
        <v>13.62</v>
      </c>
      <c r="D1316" s="80">
        <v>13.34</v>
      </c>
      <c r="E1316" s="80">
        <v>13.54</v>
      </c>
      <c r="F1316" s="79">
        <v>39611</v>
      </c>
      <c r="G1316" s="79">
        <v>79173879</v>
      </c>
      <c r="H1316" s="123">
        <v>1072.0143186397599</v>
      </c>
      <c r="I1316" s="124"/>
    </row>
    <row r="1317" spans="1:9" ht="25.35" customHeight="1">
      <c r="A1317" s="81">
        <v>44078</v>
      </c>
      <c r="B1317" s="80">
        <v>13.44</v>
      </c>
      <c r="C1317" s="80">
        <v>13.52</v>
      </c>
      <c r="D1317" s="80">
        <v>13.12</v>
      </c>
      <c r="E1317" s="80">
        <v>13.3</v>
      </c>
      <c r="F1317" s="79">
        <v>49973</v>
      </c>
      <c r="G1317" s="79">
        <v>79173879</v>
      </c>
      <c r="H1317" s="123">
        <v>1053.0126058012199</v>
      </c>
      <c r="I1317" s="124"/>
    </row>
    <row r="1318" spans="1:9" ht="25.35" customHeight="1">
      <c r="A1318" s="81">
        <v>44077</v>
      </c>
      <c r="B1318" s="80">
        <v>13.72</v>
      </c>
      <c r="C1318" s="80">
        <v>13.78</v>
      </c>
      <c r="D1318" s="80">
        <v>13.44</v>
      </c>
      <c r="E1318" s="80">
        <v>13.46</v>
      </c>
      <c r="F1318" s="79">
        <v>44985</v>
      </c>
      <c r="G1318" s="79">
        <v>79173879</v>
      </c>
      <c r="H1318" s="123">
        <v>1065.6804143602401</v>
      </c>
      <c r="I1318" s="124"/>
    </row>
    <row r="1319" spans="1:9" ht="25.35" customHeight="1">
      <c r="A1319" s="81">
        <v>44076</v>
      </c>
      <c r="B1319" s="80">
        <v>13.68</v>
      </c>
      <c r="C1319" s="80">
        <v>13.88</v>
      </c>
      <c r="D1319" s="80">
        <v>13.64</v>
      </c>
      <c r="E1319" s="80">
        <v>13.8</v>
      </c>
      <c r="F1319" s="79">
        <v>39037</v>
      </c>
      <c r="G1319" s="79">
        <v>79173879</v>
      </c>
      <c r="H1319" s="123">
        <v>1092.5995453012199</v>
      </c>
      <c r="I1319" s="124"/>
    </row>
    <row r="1320" spans="1:9" ht="25.35" customHeight="1">
      <c r="A1320" s="81">
        <v>44075</v>
      </c>
      <c r="B1320" s="80">
        <v>13.8</v>
      </c>
      <c r="C1320" s="80">
        <v>13.82</v>
      </c>
      <c r="D1320" s="80">
        <v>13.54</v>
      </c>
      <c r="E1320" s="80">
        <v>13.58</v>
      </c>
      <c r="F1320" s="79">
        <v>74487</v>
      </c>
      <c r="G1320" s="79">
        <v>79173879</v>
      </c>
      <c r="H1320" s="123">
        <v>1075.18127077951</v>
      </c>
      <c r="I1320" s="124"/>
    </row>
    <row r="1321" spans="1:9" ht="25.35" customHeight="1">
      <c r="A1321" s="81">
        <v>44071</v>
      </c>
      <c r="B1321" s="80">
        <v>13.84</v>
      </c>
      <c r="C1321" s="80">
        <v>14</v>
      </c>
      <c r="D1321" s="80">
        <v>13.6</v>
      </c>
      <c r="E1321" s="80">
        <v>13.72</v>
      </c>
      <c r="F1321" s="79">
        <v>51201</v>
      </c>
      <c r="G1321" s="79">
        <v>79173879</v>
      </c>
      <c r="H1321" s="123">
        <v>1086.2656410217101</v>
      </c>
      <c r="I1321" s="124"/>
    </row>
    <row r="1322" spans="1:9" ht="25.35" customHeight="1">
      <c r="A1322" s="81">
        <v>44070</v>
      </c>
      <c r="B1322" s="80">
        <v>13.8</v>
      </c>
      <c r="C1322" s="80">
        <v>14</v>
      </c>
      <c r="D1322" s="80">
        <v>13.76</v>
      </c>
      <c r="E1322" s="80">
        <v>13.9</v>
      </c>
      <c r="F1322" s="79">
        <v>56777</v>
      </c>
      <c r="G1322" s="79">
        <v>78661099</v>
      </c>
      <c r="H1322" s="123">
        <v>1093.38924609317</v>
      </c>
      <c r="I1322" s="124"/>
    </row>
    <row r="1323" spans="1:9" ht="25.35" customHeight="1">
      <c r="A1323" s="81">
        <v>44069</v>
      </c>
      <c r="B1323" s="80">
        <v>13.78</v>
      </c>
      <c r="C1323" s="80">
        <v>13.86</v>
      </c>
      <c r="D1323" s="80">
        <v>13.56</v>
      </c>
      <c r="E1323" s="80">
        <v>13.82</v>
      </c>
      <c r="F1323" s="79">
        <v>43322</v>
      </c>
      <c r="G1323" s="79">
        <v>78661099</v>
      </c>
      <c r="H1323" s="123">
        <v>1087.09636417454</v>
      </c>
      <c r="I1323" s="124"/>
    </row>
    <row r="1324" spans="1:9" ht="25.35" customHeight="1">
      <c r="A1324" s="81">
        <v>44068</v>
      </c>
      <c r="B1324" s="80">
        <v>14.34</v>
      </c>
      <c r="C1324" s="80">
        <v>14.34</v>
      </c>
      <c r="D1324" s="80">
        <v>13.52</v>
      </c>
      <c r="E1324" s="80">
        <v>13.72</v>
      </c>
      <c r="F1324" s="79">
        <v>33964</v>
      </c>
      <c r="G1324" s="79">
        <v>78661099</v>
      </c>
      <c r="H1324" s="123">
        <v>1079.2302992847799</v>
      </c>
      <c r="I1324" s="124"/>
    </row>
    <row r="1325" spans="1:9" ht="25.35" customHeight="1">
      <c r="A1325" s="81">
        <v>44067</v>
      </c>
      <c r="B1325" s="80">
        <v>13.7</v>
      </c>
      <c r="C1325" s="80">
        <v>14.4</v>
      </c>
      <c r="D1325" s="80">
        <v>13.7</v>
      </c>
      <c r="E1325" s="80">
        <v>14.28</v>
      </c>
      <c r="F1325" s="79">
        <v>92460</v>
      </c>
      <c r="G1325" s="79">
        <v>78661099</v>
      </c>
      <c r="H1325" s="123">
        <v>1123.28047271522</v>
      </c>
      <c r="I1325" s="124"/>
    </row>
    <row r="1326" spans="1:9" ht="25.35" customHeight="1">
      <c r="A1326" s="81">
        <v>44064</v>
      </c>
      <c r="B1326" s="80">
        <v>13.88</v>
      </c>
      <c r="C1326" s="80">
        <v>13.94</v>
      </c>
      <c r="D1326" s="80">
        <v>13.76</v>
      </c>
      <c r="E1326" s="80">
        <v>13.94</v>
      </c>
      <c r="F1326" s="79">
        <v>53562</v>
      </c>
      <c r="G1326" s="79">
        <v>78661099</v>
      </c>
      <c r="H1326" s="123">
        <v>1096.5356870524899</v>
      </c>
      <c r="I1326" s="124"/>
    </row>
    <row r="1327" spans="1:9" ht="25.35" customHeight="1">
      <c r="A1327" s="81">
        <v>44063</v>
      </c>
      <c r="B1327" s="80">
        <v>13.72</v>
      </c>
      <c r="C1327" s="80">
        <v>14</v>
      </c>
      <c r="D1327" s="80">
        <v>13.72</v>
      </c>
      <c r="E1327" s="80">
        <v>13.84</v>
      </c>
      <c r="F1327" s="79">
        <v>44639</v>
      </c>
      <c r="G1327" s="79">
        <v>78661099</v>
      </c>
      <c r="H1327" s="123">
        <v>1088.6696221627301</v>
      </c>
      <c r="I1327" s="124"/>
    </row>
    <row r="1328" spans="1:9" ht="25.35" customHeight="1">
      <c r="A1328" s="81">
        <v>44062</v>
      </c>
      <c r="B1328" s="80">
        <v>14</v>
      </c>
      <c r="C1328" s="80">
        <v>14.12</v>
      </c>
      <c r="D1328" s="80">
        <v>13.98</v>
      </c>
      <c r="E1328" s="80">
        <v>14</v>
      </c>
      <c r="F1328" s="79">
        <v>33415</v>
      </c>
      <c r="G1328" s="79">
        <v>78661099</v>
      </c>
      <c r="H1328" s="123">
        <v>1101.255386</v>
      </c>
      <c r="I1328" s="124"/>
    </row>
    <row r="1329" spans="1:9" ht="25.35" customHeight="1">
      <c r="A1329" s="81">
        <v>44061</v>
      </c>
      <c r="B1329" s="80">
        <v>13.74</v>
      </c>
      <c r="C1329" s="80">
        <v>14.32</v>
      </c>
      <c r="D1329" s="80">
        <v>13.74</v>
      </c>
      <c r="E1329" s="80">
        <v>14.1</v>
      </c>
      <c r="F1329" s="79">
        <v>240308</v>
      </c>
      <c r="G1329" s="79">
        <v>78661099</v>
      </c>
      <c r="H1329" s="123">
        <v>1109.1215259068299</v>
      </c>
      <c r="I1329" s="124"/>
    </row>
    <row r="1330" spans="1:9" ht="25.35" customHeight="1">
      <c r="A1330" s="81">
        <v>44060</v>
      </c>
      <c r="B1330" s="80">
        <v>13.9</v>
      </c>
      <c r="C1330" s="80">
        <v>14.2</v>
      </c>
      <c r="D1330" s="80">
        <v>13.66</v>
      </c>
      <c r="E1330" s="80">
        <v>14.12</v>
      </c>
      <c r="F1330" s="79">
        <v>214711</v>
      </c>
      <c r="G1330" s="79">
        <v>78661099</v>
      </c>
      <c r="H1330" s="123">
        <v>1110.69470887795</v>
      </c>
      <c r="I1330" s="124"/>
    </row>
    <row r="1331" spans="1:9" ht="25.35" customHeight="1">
      <c r="A1331" s="81">
        <v>44057</v>
      </c>
      <c r="B1331" s="80">
        <v>13.98</v>
      </c>
      <c r="C1331" s="80">
        <v>14.12</v>
      </c>
      <c r="D1331" s="80">
        <v>13.9</v>
      </c>
      <c r="E1331" s="80">
        <v>14.06</v>
      </c>
      <c r="F1331" s="79">
        <v>42723</v>
      </c>
      <c r="G1331" s="79">
        <v>78661099</v>
      </c>
      <c r="H1331" s="123">
        <v>1105.9750849475099</v>
      </c>
      <c r="I1331" s="124"/>
    </row>
    <row r="1332" spans="1:9" ht="25.35" customHeight="1">
      <c r="A1332" s="81">
        <v>44056</v>
      </c>
      <c r="B1332" s="80">
        <v>14.02</v>
      </c>
      <c r="C1332" s="80">
        <v>14.22</v>
      </c>
      <c r="D1332" s="80">
        <v>14</v>
      </c>
      <c r="E1332" s="80">
        <v>14</v>
      </c>
      <c r="F1332" s="79">
        <v>37322</v>
      </c>
      <c r="G1332" s="79">
        <v>78661099</v>
      </c>
      <c r="H1332" s="123">
        <v>1101.255386</v>
      </c>
      <c r="I1332" s="124"/>
    </row>
    <row r="1333" spans="1:9" ht="25.35" customHeight="1">
      <c r="A1333" s="81">
        <v>44055</v>
      </c>
      <c r="B1333" s="80">
        <v>13.9</v>
      </c>
      <c r="C1333" s="80">
        <v>14.18</v>
      </c>
      <c r="D1333" s="80">
        <v>13.74</v>
      </c>
      <c r="E1333" s="80">
        <v>14.14</v>
      </c>
      <c r="F1333" s="79">
        <v>195104</v>
      </c>
      <c r="G1333" s="79">
        <v>78661099</v>
      </c>
      <c r="H1333" s="123">
        <v>1112.2679668661399</v>
      </c>
      <c r="I1333" s="124"/>
    </row>
    <row r="1334" spans="1:9" ht="25.35" customHeight="1">
      <c r="A1334" s="81">
        <v>44054</v>
      </c>
      <c r="B1334" s="80">
        <v>14.04</v>
      </c>
      <c r="C1334" s="80">
        <v>14.14</v>
      </c>
      <c r="D1334" s="80">
        <v>13.9</v>
      </c>
      <c r="E1334" s="80">
        <v>13.9</v>
      </c>
      <c r="F1334" s="79">
        <v>46831</v>
      </c>
      <c r="G1334" s="79">
        <v>78661099</v>
      </c>
      <c r="H1334" s="123">
        <v>1093.38924609317</v>
      </c>
      <c r="I1334" s="124"/>
    </row>
    <row r="1335" spans="1:9" ht="25.35" customHeight="1">
      <c r="A1335" s="81">
        <v>44053</v>
      </c>
      <c r="B1335" s="80">
        <v>13.9</v>
      </c>
      <c r="C1335" s="80">
        <v>14.14</v>
      </c>
      <c r="D1335" s="80">
        <v>13.82</v>
      </c>
      <c r="E1335" s="80">
        <v>14</v>
      </c>
      <c r="F1335" s="79">
        <v>41430</v>
      </c>
      <c r="G1335" s="79">
        <v>78661099</v>
      </c>
      <c r="H1335" s="123">
        <v>1101.255386</v>
      </c>
      <c r="I1335" s="124"/>
    </row>
    <row r="1336" spans="1:9" ht="25.35" customHeight="1">
      <c r="A1336" s="81">
        <v>44050</v>
      </c>
      <c r="B1336" s="80">
        <v>13.4</v>
      </c>
      <c r="C1336" s="80">
        <v>13.84</v>
      </c>
      <c r="D1336" s="80">
        <v>13.34</v>
      </c>
      <c r="E1336" s="80">
        <v>13.84</v>
      </c>
      <c r="F1336" s="79">
        <v>56167</v>
      </c>
      <c r="G1336" s="79">
        <v>78661099</v>
      </c>
      <c r="H1336" s="123">
        <v>1088.6696221627301</v>
      </c>
      <c r="I1336" s="124"/>
    </row>
    <row r="1337" spans="1:9" ht="25.35" customHeight="1">
      <c r="A1337" s="81">
        <v>44049</v>
      </c>
      <c r="B1337" s="80">
        <v>13.28</v>
      </c>
      <c r="C1337" s="80">
        <v>13.6</v>
      </c>
      <c r="D1337" s="80">
        <v>13.28</v>
      </c>
      <c r="E1337" s="80">
        <v>13.4</v>
      </c>
      <c r="F1337" s="79">
        <v>47154</v>
      </c>
      <c r="G1337" s="79">
        <v>78661099</v>
      </c>
      <c r="H1337" s="123">
        <v>1054.05869659317</v>
      </c>
      <c r="I1337" s="124"/>
    </row>
    <row r="1338" spans="1:9" ht="25.35" customHeight="1">
      <c r="A1338" s="81">
        <v>44048</v>
      </c>
      <c r="B1338" s="80">
        <v>13.3</v>
      </c>
      <c r="C1338" s="80">
        <v>13.38</v>
      </c>
      <c r="D1338" s="80">
        <v>13.26</v>
      </c>
      <c r="E1338" s="80">
        <v>13.3</v>
      </c>
      <c r="F1338" s="79">
        <v>52794</v>
      </c>
      <c r="G1338" s="79">
        <v>78661099</v>
      </c>
      <c r="H1338" s="123">
        <v>1046.1926317034099</v>
      </c>
      <c r="I1338" s="124"/>
    </row>
    <row r="1339" spans="1:9" ht="25.35" customHeight="1">
      <c r="A1339" s="81">
        <v>44047</v>
      </c>
      <c r="B1339" s="80">
        <v>13.48</v>
      </c>
      <c r="C1339" s="80">
        <v>13.48</v>
      </c>
      <c r="D1339" s="80">
        <v>13.24</v>
      </c>
      <c r="E1339" s="80">
        <v>13.26</v>
      </c>
      <c r="F1339" s="79">
        <v>104364</v>
      </c>
      <c r="G1339" s="79">
        <v>78661099</v>
      </c>
      <c r="H1339" s="123">
        <v>1043.0461907440999</v>
      </c>
      <c r="I1339" s="124"/>
    </row>
    <row r="1340" spans="1:9" ht="25.35" customHeight="1">
      <c r="A1340" s="81">
        <v>44046</v>
      </c>
      <c r="B1340" s="80">
        <v>13.3</v>
      </c>
      <c r="C1340" s="80">
        <v>13.56</v>
      </c>
      <c r="D1340" s="80">
        <v>13.3</v>
      </c>
      <c r="E1340" s="80">
        <v>13.48</v>
      </c>
      <c r="F1340" s="79">
        <v>87769</v>
      </c>
      <c r="G1340" s="79">
        <v>78661099</v>
      </c>
      <c r="H1340" s="123">
        <v>1060.35157851181</v>
      </c>
      <c r="I1340" s="124"/>
    </row>
    <row r="1341" spans="1:9" ht="25.35" customHeight="1">
      <c r="A1341" s="81">
        <v>44043</v>
      </c>
      <c r="B1341" s="80">
        <v>13.24</v>
      </c>
      <c r="C1341" s="80">
        <v>13.6</v>
      </c>
      <c r="D1341" s="80">
        <v>13.24</v>
      </c>
      <c r="E1341" s="80">
        <v>13.4</v>
      </c>
      <c r="F1341" s="79">
        <v>118688</v>
      </c>
      <c r="G1341" s="79">
        <v>78661099</v>
      </c>
      <c r="H1341" s="123">
        <v>1054.05869659317</v>
      </c>
      <c r="I1341" s="124"/>
    </row>
    <row r="1342" spans="1:9" ht="25.35" customHeight="1">
      <c r="A1342" s="81">
        <v>44042</v>
      </c>
      <c r="B1342" s="80">
        <v>13.38</v>
      </c>
      <c r="C1342" s="80">
        <v>13.38</v>
      </c>
      <c r="D1342" s="80">
        <v>13.22</v>
      </c>
      <c r="E1342" s="80">
        <v>13.24</v>
      </c>
      <c r="F1342" s="79">
        <v>83732</v>
      </c>
      <c r="G1342" s="79">
        <v>78628027</v>
      </c>
      <c r="H1342" s="123">
        <v>1041.0350594834699</v>
      </c>
      <c r="I1342" s="124"/>
    </row>
    <row r="1343" spans="1:9" ht="25.35" customHeight="1">
      <c r="A1343" s="81">
        <v>44041</v>
      </c>
      <c r="B1343" s="80">
        <v>13.26</v>
      </c>
      <c r="C1343" s="80">
        <v>13.52</v>
      </c>
      <c r="D1343" s="80">
        <v>13.26</v>
      </c>
      <c r="E1343" s="80">
        <v>13.4</v>
      </c>
      <c r="F1343" s="79">
        <v>108692</v>
      </c>
      <c r="G1343" s="79">
        <v>78628027</v>
      </c>
      <c r="H1343" s="123">
        <v>1053.6155318057899</v>
      </c>
      <c r="I1343" s="124"/>
    </row>
    <row r="1344" spans="1:9" ht="25.35" customHeight="1">
      <c r="A1344" s="81">
        <v>44040</v>
      </c>
      <c r="B1344" s="80">
        <v>13.62</v>
      </c>
      <c r="C1344" s="80">
        <v>13.68</v>
      </c>
      <c r="D1344" s="80">
        <v>13.3</v>
      </c>
      <c r="E1344" s="80">
        <v>13.4</v>
      </c>
      <c r="F1344" s="79">
        <v>107578</v>
      </c>
      <c r="G1344" s="79">
        <v>78628027</v>
      </c>
      <c r="H1344" s="123">
        <v>1053.6155318057899</v>
      </c>
      <c r="I1344" s="124"/>
    </row>
    <row r="1345" spans="1:9" ht="25.35" customHeight="1">
      <c r="A1345" s="81">
        <v>44039</v>
      </c>
      <c r="B1345" s="80">
        <v>13.3</v>
      </c>
      <c r="C1345" s="80">
        <v>13.82</v>
      </c>
      <c r="D1345" s="80">
        <v>13.3</v>
      </c>
      <c r="E1345" s="80">
        <v>13.58</v>
      </c>
      <c r="F1345" s="79">
        <v>57509</v>
      </c>
      <c r="G1345" s="79">
        <v>78628027</v>
      </c>
      <c r="H1345" s="123">
        <v>1067.76860066116</v>
      </c>
      <c r="I1345" s="124"/>
    </row>
    <row r="1346" spans="1:9" ht="25.35" customHeight="1">
      <c r="A1346" s="81">
        <v>44036</v>
      </c>
      <c r="B1346" s="80">
        <v>13.72</v>
      </c>
      <c r="C1346" s="80">
        <v>14.1</v>
      </c>
      <c r="D1346" s="80">
        <v>13.72</v>
      </c>
      <c r="E1346" s="80">
        <v>13.78</v>
      </c>
      <c r="F1346" s="79">
        <v>166195</v>
      </c>
      <c r="G1346" s="79">
        <v>78628027</v>
      </c>
      <c r="H1346" s="123">
        <v>1083.49419106405</v>
      </c>
      <c r="I1346" s="124"/>
    </row>
    <row r="1347" spans="1:9" ht="25.35" customHeight="1">
      <c r="A1347" s="81">
        <v>44035</v>
      </c>
      <c r="B1347" s="80">
        <v>13.82</v>
      </c>
      <c r="C1347" s="80">
        <v>13.94</v>
      </c>
      <c r="D1347" s="80">
        <v>13.66</v>
      </c>
      <c r="E1347" s="80">
        <v>13.94</v>
      </c>
      <c r="F1347" s="79">
        <v>54298</v>
      </c>
      <c r="G1347" s="79">
        <v>78628027</v>
      </c>
      <c r="H1347" s="123">
        <v>1096.07466338637</v>
      </c>
      <c r="I1347" s="124"/>
    </row>
    <row r="1348" spans="1:9" ht="25.35" customHeight="1">
      <c r="A1348" s="81">
        <v>44034</v>
      </c>
      <c r="B1348" s="80">
        <v>13.8</v>
      </c>
      <c r="C1348" s="80">
        <v>13.92</v>
      </c>
      <c r="D1348" s="80">
        <v>13.68</v>
      </c>
      <c r="E1348" s="80">
        <v>13.74</v>
      </c>
      <c r="F1348" s="79">
        <v>41458</v>
      </c>
      <c r="G1348" s="79">
        <v>78628027</v>
      </c>
      <c r="H1348" s="123">
        <v>1080.34907298347</v>
      </c>
      <c r="I1348" s="124"/>
    </row>
    <row r="1349" spans="1:9" ht="25.35" customHeight="1">
      <c r="A1349" s="81">
        <v>44033</v>
      </c>
      <c r="B1349" s="80">
        <v>13.9</v>
      </c>
      <c r="C1349" s="80">
        <v>14.12</v>
      </c>
      <c r="D1349" s="80">
        <v>13.8</v>
      </c>
      <c r="E1349" s="80">
        <v>13.9</v>
      </c>
      <c r="F1349" s="79">
        <v>61788</v>
      </c>
      <c r="G1349" s="79">
        <v>78628027</v>
      </c>
      <c r="H1349" s="123">
        <v>1092.92954530579</v>
      </c>
      <c r="I1349" s="124"/>
    </row>
    <row r="1350" spans="1:9" ht="25.35" customHeight="1">
      <c r="A1350" s="81">
        <v>44032</v>
      </c>
      <c r="B1350" s="80">
        <v>13.84</v>
      </c>
      <c r="C1350" s="80">
        <v>14.04</v>
      </c>
      <c r="D1350" s="80">
        <v>13.78</v>
      </c>
      <c r="E1350" s="80">
        <v>13.82</v>
      </c>
      <c r="F1350" s="79">
        <v>67511</v>
      </c>
      <c r="G1350" s="79">
        <v>78628027</v>
      </c>
      <c r="H1350" s="123">
        <v>1086.63930914463</v>
      </c>
      <c r="I1350" s="124"/>
    </row>
    <row r="1351" spans="1:9" ht="25.35" customHeight="1">
      <c r="A1351" s="81">
        <v>44029</v>
      </c>
      <c r="B1351" s="80">
        <v>13.2</v>
      </c>
      <c r="C1351" s="80">
        <v>14</v>
      </c>
      <c r="D1351" s="80">
        <v>13.2</v>
      </c>
      <c r="E1351" s="80">
        <v>13.96</v>
      </c>
      <c r="F1351" s="79">
        <v>116473</v>
      </c>
      <c r="G1351" s="79">
        <v>78628027</v>
      </c>
      <c r="H1351" s="123">
        <v>1097.6472599194201</v>
      </c>
      <c r="I1351" s="124"/>
    </row>
    <row r="1352" spans="1:9" ht="25.35" customHeight="1">
      <c r="A1352" s="81">
        <v>44028</v>
      </c>
      <c r="B1352" s="80">
        <v>13.42</v>
      </c>
      <c r="C1352" s="80">
        <v>13.58</v>
      </c>
      <c r="D1352" s="80">
        <v>13.24</v>
      </c>
      <c r="E1352" s="80">
        <v>13.36</v>
      </c>
      <c r="F1352" s="79">
        <v>153848</v>
      </c>
      <c r="G1352" s="79">
        <v>78628027</v>
      </c>
      <c r="H1352" s="123">
        <v>1050.4704137252099</v>
      </c>
      <c r="I1352" s="124"/>
    </row>
    <row r="1353" spans="1:9" ht="25.35" customHeight="1">
      <c r="A1353" s="81">
        <v>44027</v>
      </c>
      <c r="B1353" s="80">
        <v>13.82</v>
      </c>
      <c r="C1353" s="80">
        <v>13.82</v>
      </c>
      <c r="D1353" s="80">
        <v>13.4</v>
      </c>
      <c r="E1353" s="80">
        <v>13.42</v>
      </c>
      <c r="F1353" s="79">
        <v>100791</v>
      </c>
      <c r="G1353" s="79">
        <v>78628027</v>
      </c>
      <c r="H1353" s="123">
        <v>1055.18812833884</v>
      </c>
      <c r="I1353" s="124"/>
    </row>
    <row r="1354" spans="1:9" ht="25.35" customHeight="1">
      <c r="A1354" s="81">
        <v>44026</v>
      </c>
      <c r="B1354" s="80">
        <v>13.62</v>
      </c>
      <c r="C1354" s="80">
        <v>13.78</v>
      </c>
      <c r="D1354" s="80">
        <v>13.54</v>
      </c>
      <c r="E1354" s="80">
        <v>13.66</v>
      </c>
      <c r="F1354" s="79">
        <v>71705</v>
      </c>
      <c r="G1354" s="79">
        <v>78628027</v>
      </c>
      <c r="H1354" s="123">
        <v>1074.05883682231</v>
      </c>
      <c r="I1354" s="124"/>
    </row>
    <row r="1355" spans="1:9" ht="25.35" customHeight="1">
      <c r="A1355" s="81">
        <v>44025</v>
      </c>
      <c r="B1355" s="80">
        <v>14.08</v>
      </c>
      <c r="C1355" s="80">
        <v>14.08</v>
      </c>
      <c r="D1355" s="80">
        <v>13.78</v>
      </c>
      <c r="E1355" s="80">
        <v>13.78</v>
      </c>
      <c r="F1355" s="79">
        <v>55037</v>
      </c>
      <c r="G1355" s="79">
        <v>78628027</v>
      </c>
      <c r="H1355" s="123">
        <v>1083.49419106405</v>
      </c>
      <c r="I1355" s="124"/>
    </row>
    <row r="1356" spans="1:9" ht="25.35" customHeight="1">
      <c r="A1356" s="81">
        <v>44022</v>
      </c>
      <c r="B1356" s="80">
        <v>13.58</v>
      </c>
      <c r="C1356" s="80">
        <v>13.96</v>
      </c>
      <c r="D1356" s="80">
        <v>13.54</v>
      </c>
      <c r="E1356" s="80">
        <v>13.88</v>
      </c>
      <c r="F1356" s="79">
        <v>86530</v>
      </c>
      <c r="G1356" s="79">
        <v>78628027</v>
      </c>
      <c r="H1356" s="123">
        <v>1091.3570237582601</v>
      </c>
      <c r="I1356" s="124"/>
    </row>
    <row r="1357" spans="1:9" ht="25.35" customHeight="1">
      <c r="A1357" s="81">
        <v>44021</v>
      </c>
      <c r="B1357" s="80">
        <v>14.2</v>
      </c>
      <c r="C1357" s="80">
        <v>14.2</v>
      </c>
      <c r="D1357" s="80">
        <v>13.64</v>
      </c>
      <c r="E1357" s="80">
        <v>13.7</v>
      </c>
      <c r="F1357" s="79">
        <v>119211</v>
      </c>
      <c r="G1357" s="79">
        <v>78628027</v>
      </c>
      <c r="H1357" s="123">
        <v>1077.20395490289</v>
      </c>
      <c r="I1357" s="124"/>
    </row>
    <row r="1358" spans="1:9" ht="25.35" customHeight="1">
      <c r="A1358" s="81">
        <v>44020</v>
      </c>
      <c r="B1358" s="80">
        <v>14.16</v>
      </c>
      <c r="C1358" s="80">
        <v>14.4</v>
      </c>
      <c r="D1358" s="80">
        <v>14.04</v>
      </c>
      <c r="E1358" s="80">
        <v>14.24</v>
      </c>
      <c r="F1358" s="79">
        <v>178524</v>
      </c>
      <c r="G1358" s="79">
        <v>78628027</v>
      </c>
      <c r="H1358" s="123">
        <v>1119.6630864834699</v>
      </c>
      <c r="I1358" s="124"/>
    </row>
    <row r="1359" spans="1:9" ht="25.35" customHeight="1">
      <c r="A1359" s="81">
        <v>44019</v>
      </c>
      <c r="B1359" s="80">
        <v>14.8</v>
      </c>
      <c r="C1359" s="80">
        <v>14.98</v>
      </c>
      <c r="D1359" s="80">
        <v>14.48</v>
      </c>
      <c r="E1359" s="80">
        <v>14.5</v>
      </c>
      <c r="F1359" s="79">
        <v>90861</v>
      </c>
      <c r="G1359" s="79">
        <v>78628027</v>
      </c>
      <c r="H1359" s="123">
        <v>1140.1063915</v>
      </c>
      <c r="I1359" s="124"/>
    </row>
    <row r="1360" spans="1:9" ht="25.35" customHeight="1">
      <c r="A1360" s="81">
        <v>44018</v>
      </c>
      <c r="B1360" s="80">
        <v>15.36</v>
      </c>
      <c r="C1360" s="80">
        <v>15.36</v>
      </c>
      <c r="D1360" s="80">
        <v>15</v>
      </c>
      <c r="E1360" s="80">
        <v>15</v>
      </c>
      <c r="F1360" s="79">
        <v>257673</v>
      </c>
      <c r="G1360" s="79">
        <v>78628027</v>
      </c>
      <c r="H1360" s="123">
        <v>1179.4204050000001</v>
      </c>
      <c r="I1360" s="124"/>
    </row>
    <row r="1361" spans="1:9" ht="25.35" customHeight="1">
      <c r="A1361" s="81">
        <v>44015</v>
      </c>
      <c r="B1361" s="80">
        <v>14.6</v>
      </c>
      <c r="C1361" s="80">
        <v>15.36</v>
      </c>
      <c r="D1361" s="80">
        <v>14.56</v>
      </c>
      <c r="E1361" s="80">
        <v>14.92</v>
      </c>
      <c r="F1361" s="79">
        <v>186926</v>
      </c>
      <c r="G1361" s="79">
        <v>78628027</v>
      </c>
      <c r="H1361" s="123">
        <v>1173.1301688388401</v>
      </c>
      <c r="I1361" s="124"/>
    </row>
    <row r="1362" spans="1:9" ht="25.35" customHeight="1">
      <c r="A1362" s="81">
        <v>44014</v>
      </c>
      <c r="B1362" s="80">
        <v>14.3</v>
      </c>
      <c r="C1362" s="80">
        <v>14.58</v>
      </c>
      <c r="D1362" s="80">
        <v>14.24</v>
      </c>
      <c r="E1362" s="80">
        <v>14.54</v>
      </c>
      <c r="F1362" s="79">
        <v>83709</v>
      </c>
      <c r="G1362" s="79">
        <v>78628027</v>
      </c>
      <c r="H1362" s="123">
        <v>1143.25150958058</v>
      </c>
      <c r="I1362" s="124"/>
    </row>
    <row r="1363" spans="1:9" ht="25.35" customHeight="1">
      <c r="A1363" s="81">
        <v>44013</v>
      </c>
      <c r="B1363" s="80">
        <v>13.86</v>
      </c>
      <c r="C1363" s="80">
        <v>14.26</v>
      </c>
      <c r="D1363" s="80">
        <v>13.86</v>
      </c>
      <c r="E1363" s="80">
        <v>14.16</v>
      </c>
      <c r="F1363" s="79">
        <v>61363</v>
      </c>
      <c r="G1363" s="79">
        <v>78628027</v>
      </c>
      <c r="H1363" s="123">
        <v>1113.3728503223099</v>
      </c>
      <c r="I1363" s="124"/>
    </row>
    <row r="1364" spans="1:9" ht="25.35" customHeight="1">
      <c r="A1364" s="81">
        <v>44012</v>
      </c>
      <c r="B1364" s="80">
        <v>13.9</v>
      </c>
      <c r="C1364" s="80">
        <v>14.3</v>
      </c>
      <c r="D1364" s="80">
        <v>13.84</v>
      </c>
      <c r="E1364" s="80">
        <v>14.24</v>
      </c>
      <c r="F1364" s="79">
        <v>168070</v>
      </c>
      <c r="G1364" s="79">
        <v>78628027</v>
      </c>
      <c r="H1364" s="123">
        <v>1119.6630864834699</v>
      </c>
      <c r="I1364" s="124"/>
    </row>
    <row r="1365" spans="1:9" ht="25.35" customHeight="1">
      <c r="A1365" s="81">
        <v>44011</v>
      </c>
      <c r="B1365" s="80">
        <v>13.64</v>
      </c>
      <c r="C1365" s="80">
        <v>14.04</v>
      </c>
      <c r="D1365" s="80">
        <v>13.58</v>
      </c>
      <c r="E1365" s="80">
        <v>14</v>
      </c>
      <c r="F1365" s="79">
        <v>316576</v>
      </c>
      <c r="G1365" s="79">
        <v>78598159</v>
      </c>
      <c r="H1365" s="123">
        <v>1100.3742259999999</v>
      </c>
      <c r="I1365" s="124"/>
    </row>
    <row r="1366" spans="1:9" ht="25.35" customHeight="1">
      <c r="A1366" s="81">
        <v>44008</v>
      </c>
      <c r="B1366" s="80">
        <v>14.58</v>
      </c>
      <c r="C1366" s="80">
        <v>14.58</v>
      </c>
      <c r="D1366" s="80">
        <v>13.66</v>
      </c>
      <c r="E1366" s="80">
        <v>13.8</v>
      </c>
      <c r="F1366" s="79">
        <v>3402828</v>
      </c>
      <c r="G1366" s="79">
        <v>78598159</v>
      </c>
      <c r="H1366" s="123">
        <v>1084.6546091914099</v>
      </c>
      <c r="I1366" s="124"/>
    </row>
    <row r="1367" spans="1:9" ht="25.35" customHeight="1">
      <c r="A1367" s="81">
        <v>44007</v>
      </c>
      <c r="B1367" s="80">
        <v>14.8</v>
      </c>
      <c r="C1367" s="80">
        <v>14.8</v>
      </c>
      <c r="D1367" s="80">
        <v>14.34</v>
      </c>
      <c r="E1367" s="80">
        <v>14.46</v>
      </c>
      <c r="F1367" s="79">
        <v>61417</v>
      </c>
      <c r="G1367" s="79">
        <v>78598159</v>
      </c>
      <c r="H1367" s="123">
        <v>1136.52938213828</v>
      </c>
      <c r="I1367" s="124"/>
    </row>
    <row r="1368" spans="1:9" ht="25.35" customHeight="1">
      <c r="A1368" s="81">
        <v>44006</v>
      </c>
      <c r="B1368" s="80">
        <v>14.76</v>
      </c>
      <c r="C1368" s="80">
        <v>14.9</v>
      </c>
      <c r="D1368" s="80">
        <v>14.68</v>
      </c>
      <c r="E1368" s="80">
        <v>14.76</v>
      </c>
      <c r="F1368" s="79">
        <v>47204</v>
      </c>
      <c r="G1368" s="79">
        <v>78598159</v>
      </c>
      <c r="H1368" s="123">
        <v>1160.10884482969</v>
      </c>
      <c r="I1368" s="124"/>
    </row>
    <row r="1369" spans="1:9" ht="25.35" customHeight="1">
      <c r="A1369" s="81">
        <v>44005</v>
      </c>
      <c r="B1369" s="80">
        <v>15</v>
      </c>
      <c r="C1369" s="80">
        <v>15</v>
      </c>
      <c r="D1369" s="80">
        <v>14.68</v>
      </c>
      <c r="E1369" s="80">
        <v>14.86</v>
      </c>
      <c r="F1369" s="79">
        <v>54493</v>
      </c>
      <c r="G1369" s="79">
        <v>78598159</v>
      </c>
      <c r="H1369" s="123">
        <v>1167.96861575546</v>
      </c>
      <c r="I1369" s="124"/>
    </row>
    <row r="1370" spans="1:9" ht="25.35" customHeight="1">
      <c r="A1370" s="81">
        <v>44004</v>
      </c>
      <c r="B1370" s="80">
        <v>14.52</v>
      </c>
      <c r="C1370" s="80">
        <v>15.26</v>
      </c>
      <c r="D1370" s="80">
        <v>14.52</v>
      </c>
      <c r="E1370" s="80">
        <v>14.88</v>
      </c>
      <c r="F1370" s="79">
        <v>222734</v>
      </c>
      <c r="G1370" s="79">
        <v>78598159</v>
      </c>
      <c r="H1370" s="123">
        <v>1169.54061491484</v>
      </c>
      <c r="I1370" s="124"/>
    </row>
    <row r="1371" spans="1:9" ht="25.35" customHeight="1">
      <c r="A1371" s="81">
        <v>44001</v>
      </c>
      <c r="B1371" s="80">
        <v>15.22</v>
      </c>
      <c r="C1371" s="80">
        <v>15.4</v>
      </c>
      <c r="D1371" s="80">
        <v>14.8</v>
      </c>
      <c r="E1371" s="80">
        <v>15.06</v>
      </c>
      <c r="F1371" s="79">
        <v>211727</v>
      </c>
      <c r="G1371" s="79">
        <v>78598159</v>
      </c>
      <c r="H1371" s="123">
        <v>1183.6883075210999</v>
      </c>
      <c r="I1371" s="124"/>
    </row>
    <row r="1372" spans="1:9" ht="25.35" customHeight="1">
      <c r="A1372" s="81">
        <v>44000</v>
      </c>
      <c r="B1372" s="80">
        <v>14.34</v>
      </c>
      <c r="C1372" s="80">
        <v>15.14</v>
      </c>
      <c r="D1372" s="80">
        <v>14.34</v>
      </c>
      <c r="E1372" s="80">
        <v>15.14</v>
      </c>
      <c r="F1372" s="79">
        <v>128749</v>
      </c>
      <c r="G1372" s="79">
        <v>78598159</v>
      </c>
      <c r="H1372" s="123">
        <v>1189.9761542445401</v>
      </c>
      <c r="I1372" s="124"/>
    </row>
    <row r="1373" spans="1:9" ht="25.35" customHeight="1">
      <c r="A1373" s="81">
        <v>43999</v>
      </c>
      <c r="B1373" s="80">
        <v>14.22</v>
      </c>
      <c r="C1373" s="80">
        <v>15.1</v>
      </c>
      <c r="D1373" s="80">
        <v>14.22</v>
      </c>
      <c r="E1373" s="80">
        <v>14.58</v>
      </c>
      <c r="F1373" s="79">
        <v>251082</v>
      </c>
      <c r="G1373" s="79">
        <v>78598159</v>
      </c>
      <c r="H1373" s="123">
        <v>1145.96115222344</v>
      </c>
      <c r="I1373" s="124"/>
    </row>
    <row r="1374" spans="1:9" ht="25.35" customHeight="1">
      <c r="A1374" s="81">
        <v>43998</v>
      </c>
      <c r="B1374" s="80">
        <v>14</v>
      </c>
      <c r="C1374" s="80">
        <v>14.62</v>
      </c>
      <c r="D1374" s="80">
        <v>13.74</v>
      </c>
      <c r="E1374" s="80">
        <v>14.22</v>
      </c>
      <c r="F1374" s="79">
        <v>193126</v>
      </c>
      <c r="G1374" s="79">
        <v>78598159</v>
      </c>
      <c r="H1374" s="123">
        <v>1117.66584196797</v>
      </c>
      <c r="I1374" s="124"/>
    </row>
    <row r="1375" spans="1:9" ht="25.35" customHeight="1">
      <c r="A1375" s="81">
        <v>43997</v>
      </c>
      <c r="B1375" s="80">
        <v>12.92</v>
      </c>
      <c r="C1375" s="80">
        <v>13.56</v>
      </c>
      <c r="D1375" s="80">
        <v>12.92</v>
      </c>
      <c r="E1375" s="80">
        <v>13.5</v>
      </c>
      <c r="F1375" s="79">
        <v>60803</v>
      </c>
      <c r="G1375" s="79">
        <v>78598159</v>
      </c>
      <c r="H1375" s="123">
        <v>1061.0751465000001</v>
      </c>
      <c r="I1375" s="124"/>
    </row>
    <row r="1376" spans="1:9" ht="25.35" customHeight="1">
      <c r="A1376" s="81">
        <v>43994</v>
      </c>
      <c r="B1376" s="80">
        <v>13.16</v>
      </c>
      <c r="C1376" s="80">
        <v>13.7</v>
      </c>
      <c r="D1376" s="80">
        <v>13.1</v>
      </c>
      <c r="E1376" s="80">
        <v>13.42</v>
      </c>
      <c r="F1376" s="79">
        <v>86648</v>
      </c>
      <c r="G1376" s="79">
        <v>78598159</v>
      </c>
      <c r="H1376" s="123">
        <v>1054.7872997765601</v>
      </c>
      <c r="I1376" s="124"/>
    </row>
    <row r="1377" spans="1:9" ht="25.35" customHeight="1">
      <c r="A1377" s="81">
        <v>43993</v>
      </c>
      <c r="B1377" s="80">
        <v>13.8</v>
      </c>
      <c r="C1377" s="80">
        <v>13.88</v>
      </c>
      <c r="D1377" s="80">
        <v>13.44</v>
      </c>
      <c r="E1377" s="80">
        <v>13.5</v>
      </c>
      <c r="F1377" s="79">
        <v>70566</v>
      </c>
      <c r="G1377" s="79">
        <v>78598159</v>
      </c>
      <c r="H1377" s="123">
        <v>1061.0751465000001</v>
      </c>
      <c r="I1377" s="124"/>
    </row>
    <row r="1378" spans="1:9" ht="25.35" customHeight="1">
      <c r="A1378" s="81">
        <v>43992</v>
      </c>
      <c r="B1378" s="80">
        <v>13.9</v>
      </c>
      <c r="C1378" s="80">
        <v>14.08</v>
      </c>
      <c r="D1378" s="80">
        <v>13.76</v>
      </c>
      <c r="E1378" s="80">
        <v>13.88</v>
      </c>
      <c r="F1378" s="79">
        <v>47015</v>
      </c>
      <c r="G1378" s="79">
        <v>78598159</v>
      </c>
      <c r="H1378" s="123">
        <v>1090.9424559148399</v>
      </c>
      <c r="I1378" s="124"/>
    </row>
    <row r="1379" spans="1:9" ht="25.35" customHeight="1">
      <c r="A1379" s="81">
        <v>43991</v>
      </c>
      <c r="B1379" s="80">
        <v>14.6</v>
      </c>
      <c r="C1379" s="80">
        <v>14.6</v>
      </c>
      <c r="D1379" s="80">
        <v>13.9</v>
      </c>
      <c r="E1379" s="80">
        <v>13.94</v>
      </c>
      <c r="F1379" s="79">
        <v>62305</v>
      </c>
      <c r="G1379" s="79">
        <v>78598159</v>
      </c>
      <c r="H1379" s="123">
        <v>1095.6583034789001</v>
      </c>
      <c r="I1379" s="124"/>
    </row>
    <row r="1380" spans="1:9" ht="25.35" customHeight="1">
      <c r="A1380" s="81">
        <v>43990</v>
      </c>
      <c r="B1380" s="80">
        <v>14.14</v>
      </c>
      <c r="C1380" s="80">
        <v>14.48</v>
      </c>
      <c r="D1380" s="80">
        <v>14.12</v>
      </c>
      <c r="E1380" s="80">
        <v>14.18</v>
      </c>
      <c r="F1380" s="79">
        <v>99096</v>
      </c>
      <c r="G1380" s="79">
        <v>78598159</v>
      </c>
      <c r="H1380" s="123">
        <v>1114.52191860626</v>
      </c>
      <c r="I1380" s="124"/>
    </row>
    <row r="1381" spans="1:9" ht="25.35" customHeight="1">
      <c r="A1381" s="81">
        <v>43987</v>
      </c>
      <c r="B1381" s="80">
        <v>14.4</v>
      </c>
      <c r="C1381" s="80">
        <v>14.48</v>
      </c>
      <c r="D1381" s="80">
        <v>14.2</v>
      </c>
      <c r="E1381" s="80">
        <v>14.36</v>
      </c>
      <c r="F1381" s="79">
        <v>34105</v>
      </c>
      <c r="G1381" s="79">
        <v>78598159</v>
      </c>
      <c r="H1381" s="123">
        <v>1128.6695362554599</v>
      </c>
      <c r="I1381" s="124"/>
    </row>
    <row r="1382" spans="1:9" ht="25.35" customHeight="1">
      <c r="A1382" s="81">
        <v>43986</v>
      </c>
      <c r="B1382" s="80">
        <v>14.38</v>
      </c>
      <c r="C1382" s="80">
        <v>14.9</v>
      </c>
      <c r="D1382" s="80">
        <v>14.22</v>
      </c>
      <c r="E1382" s="80">
        <v>14.32</v>
      </c>
      <c r="F1382" s="79">
        <v>84043</v>
      </c>
      <c r="G1382" s="79">
        <v>78598159</v>
      </c>
      <c r="H1382" s="123">
        <v>1125.5256128937399</v>
      </c>
      <c r="I1382" s="124"/>
    </row>
    <row r="1383" spans="1:9" ht="25.35" customHeight="1">
      <c r="A1383" s="81">
        <v>43985</v>
      </c>
      <c r="B1383" s="80">
        <v>14.92</v>
      </c>
      <c r="C1383" s="80">
        <v>14.92</v>
      </c>
      <c r="D1383" s="80">
        <v>14.46</v>
      </c>
      <c r="E1383" s="80">
        <v>14.5</v>
      </c>
      <c r="F1383" s="79">
        <v>102929</v>
      </c>
      <c r="G1383" s="79">
        <v>78598159</v>
      </c>
      <c r="H1383" s="123">
        <v>1139.6733055</v>
      </c>
      <c r="I1383" s="124"/>
    </row>
    <row r="1384" spans="1:9" ht="25.35" customHeight="1">
      <c r="A1384" s="81">
        <v>43984</v>
      </c>
      <c r="B1384" s="80">
        <v>14.62</v>
      </c>
      <c r="C1384" s="80">
        <v>14.78</v>
      </c>
      <c r="D1384" s="80">
        <v>14.54</v>
      </c>
      <c r="E1384" s="80">
        <v>14.7</v>
      </c>
      <c r="F1384" s="79">
        <v>42536</v>
      </c>
      <c r="G1384" s="79">
        <v>78598159</v>
      </c>
      <c r="H1384" s="123">
        <v>1155.39292230859</v>
      </c>
      <c r="I1384" s="124"/>
    </row>
    <row r="1385" spans="1:9" ht="25.35" customHeight="1">
      <c r="A1385" s="81">
        <v>43983</v>
      </c>
      <c r="B1385" s="80">
        <v>14.58</v>
      </c>
      <c r="C1385" s="80">
        <v>14.78</v>
      </c>
      <c r="D1385" s="80">
        <v>14.46</v>
      </c>
      <c r="E1385" s="80">
        <v>14.74</v>
      </c>
      <c r="F1385" s="79">
        <v>64084</v>
      </c>
      <c r="G1385" s="79">
        <v>78598159</v>
      </c>
      <c r="H1385" s="123">
        <v>1158.53684567031</v>
      </c>
      <c r="I1385" s="124"/>
    </row>
    <row r="1386" spans="1:9" ht="25.35" customHeight="1">
      <c r="A1386" s="81">
        <v>43980</v>
      </c>
      <c r="B1386" s="80">
        <v>14.26</v>
      </c>
      <c r="C1386" s="80">
        <v>14.68</v>
      </c>
      <c r="D1386" s="80">
        <v>14.26</v>
      </c>
      <c r="E1386" s="80">
        <v>14.52</v>
      </c>
      <c r="F1386" s="79">
        <v>108379</v>
      </c>
      <c r="G1386" s="79">
        <v>78598159</v>
      </c>
      <c r="H1386" s="123">
        <v>1141.2453046593801</v>
      </c>
      <c r="I1386" s="124"/>
    </row>
    <row r="1387" spans="1:9" ht="25.35" customHeight="1">
      <c r="A1387" s="81">
        <v>43979</v>
      </c>
      <c r="B1387" s="80">
        <v>14.16</v>
      </c>
      <c r="C1387" s="80">
        <v>14.62</v>
      </c>
      <c r="D1387" s="80">
        <v>14.1</v>
      </c>
      <c r="E1387" s="80">
        <v>14.42</v>
      </c>
      <c r="F1387" s="79">
        <v>68890</v>
      </c>
      <c r="G1387" s="79">
        <v>78596558</v>
      </c>
      <c r="H1387" s="123">
        <v>1133.3623723564399</v>
      </c>
      <c r="I1387" s="124"/>
    </row>
    <row r="1388" spans="1:9" ht="25.35" customHeight="1">
      <c r="A1388" s="81">
        <v>43978</v>
      </c>
      <c r="B1388" s="80">
        <v>13.82</v>
      </c>
      <c r="C1388" s="80">
        <v>14.22</v>
      </c>
      <c r="D1388" s="80">
        <v>13.58</v>
      </c>
      <c r="E1388" s="80">
        <v>14.02</v>
      </c>
      <c r="F1388" s="79">
        <v>109567</v>
      </c>
      <c r="G1388" s="79">
        <v>78596558</v>
      </c>
      <c r="H1388" s="123">
        <v>1101.9237791386499</v>
      </c>
      <c r="I1388" s="124"/>
    </row>
    <row r="1389" spans="1:9" ht="25.35" customHeight="1">
      <c r="A1389" s="81">
        <v>43977</v>
      </c>
      <c r="B1389" s="80">
        <v>14.48</v>
      </c>
      <c r="C1389" s="80">
        <v>14.48</v>
      </c>
      <c r="D1389" s="80">
        <v>13.84</v>
      </c>
      <c r="E1389" s="80">
        <v>14.1</v>
      </c>
      <c r="F1389" s="79">
        <v>90409</v>
      </c>
      <c r="G1389" s="79">
        <v>78596558</v>
      </c>
      <c r="H1389" s="123">
        <v>1108.21149778221</v>
      </c>
      <c r="I1389" s="124"/>
    </row>
    <row r="1390" spans="1:9" ht="25.35" customHeight="1">
      <c r="A1390" s="81">
        <v>43973</v>
      </c>
      <c r="B1390" s="80">
        <v>13.66</v>
      </c>
      <c r="C1390" s="80">
        <v>14.2</v>
      </c>
      <c r="D1390" s="80">
        <v>13.58</v>
      </c>
      <c r="E1390" s="80">
        <v>14.2</v>
      </c>
      <c r="F1390" s="79">
        <v>58013</v>
      </c>
      <c r="G1390" s="79">
        <v>78596558</v>
      </c>
      <c r="H1390" s="123">
        <v>1116.0711086089</v>
      </c>
      <c r="I1390" s="124"/>
    </row>
    <row r="1391" spans="1:9" ht="25.35" customHeight="1">
      <c r="A1391" s="81">
        <v>43972</v>
      </c>
      <c r="B1391" s="80">
        <v>13.22</v>
      </c>
      <c r="C1391" s="80">
        <v>13.98</v>
      </c>
      <c r="D1391" s="80">
        <v>13.22</v>
      </c>
      <c r="E1391" s="80">
        <v>13.82</v>
      </c>
      <c r="F1391" s="79">
        <v>61367</v>
      </c>
      <c r="G1391" s="79">
        <v>78596558</v>
      </c>
      <c r="H1391" s="123">
        <v>1086.2044075742299</v>
      </c>
      <c r="I1391" s="124"/>
    </row>
    <row r="1392" spans="1:9" ht="25.35" customHeight="1">
      <c r="A1392" s="81">
        <v>43971</v>
      </c>
      <c r="B1392" s="80">
        <v>13.46</v>
      </c>
      <c r="C1392" s="80">
        <v>13.84</v>
      </c>
      <c r="D1392" s="80">
        <v>13.34</v>
      </c>
      <c r="E1392" s="80">
        <v>13.48</v>
      </c>
      <c r="F1392" s="79">
        <v>44749</v>
      </c>
      <c r="G1392" s="79">
        <v>78596558</v>
      </c>
      <c r="H1392" s="123">
        <v>1059.48156586135</v>
      </c>
      <c r="I1392" s="124"/>
    </row>
    <row r="1393" spans="1:9" ht="25.35" customHeight="1">
      <c r="A1393" s="81">
        <v>43970</v>
      </c>
      <c r="B1393" s="80">
        <v>13.84</v>
      </c>
      <c r="C1393" s="80">
        <v>13.86</v>
      </c>
      <c r="D1393" s="80">
        <v>13.44</v>
      </c>
      <c r="E1393" s="80">
        <v>13.64</v>
      </c>
      <c r="F1393" s="79">
        <v>87894</v>
      </c>
      <c r="G1393" s="79">
        <v>78596558</v>
      </c>
      <c r="H1393" s="123">
        <v>1072.0570781039901</v>
      </c>
      <c r="I1393" s="124"/>
    </row>
    <row r="1394" spans="1:9" ht="25.35" customHeight="1">
      <c r="A1394" s="81">
        <v>43969</v>
      </c>
      <c r="B1394" s="80">
        <v>13.54</v>
      </c>
      <c r="C1394" s="80">
        <v>13.94</v>
      </c>
      <c r="D1394" s="80">
        <v>13.44</v>
      </c>
      <c r="E1394" s="80">
        <v>13.72</v>
      </c>
      <c r="F1394" s="79">
        <v>59169</v>
      </c>
      <c r="G1394" s="79">
        <v>78596558</v>
      </c>
      <c r="H1394" s="123">
        <v>1078.3447967475499</v>
      </c>
      <c r="I1394" s="124"/>
    </row>
    <row r="1395" spans="1:9" ht="25.35" customHeight="1">
      <c r="A1395" s="81">
        <v>43966</v>
      </c>
      <c r="B1395" s="80">
        <v>13.48</v>
      </c>
      <c r="C1395" s="80">
        <v>13.5</v>
      </c>
      <c r="D1395" s="80">
        <v>12.94</v>
      </c>
      <c r="E1395" s="80">
        <v>13.3</v>
      </c>
      <c r="F1395" s="79">
        <v>92617</v>
      </c>
      <c r="G1395" s="79">
        <v>78596558</v>
      </c>
      <c r="H1395" s="123">
        <v>1045.3342363910999</v>
      </c>
      <c r="I1395" s="124"/>
    </row>
    <row r="1396" spans="1:9" ht="25.35" customHeight="1">
      <c r="A1396" s="81">
        <v>43965</v>
      </c>
      <c r="B1396" s="80">
        <v>13.52</v>
      </c>
      <c r="C1396" s="80">
        <v>13.68</v>
      </c>
      <c r="D1396" s="80">
        <v>13.28</v>
      </c>
      <c r="E1396" s="80">
        <v>13.28</v>
      </c>
      <c r="F1396" s="79">
        <v>125728</v>
      </c>
      <c r="G1396" s="79">
        <v>78596558</v>
      </c>
      <c r="H1396" s="123">
        <v>1043.7622692524501</v>
      </c>
      <c r="I1396" s="124"/>
    </row>
    <row r="1397" spans="1:9" ht="25.35" customHeight="1">
      <c r="A1397" s="81">
        <v>43964</v>
      </c>
      <c r="B1397" s="80">
        <v>13.44</v>
      </c>
      <c r="C1397" s="80">
        <v>13.94</v>
      </c>
      <c r="D1397" s="80">
        <v>13.44</v>
      </c>
      <c r="E1397" s="80">
        <v>13.72</v>
      </c>
      <c r="F1397" s="79">
        <v>60089</v>
      </c>
      <c r="G1397" s="79">
        <v>78596558</v>
      </c>
      <c r="H1397" s="123">
        <v>1078.3447967475499</v>
      </c>
      <c r="I1397" s="124"/>
    </row>
    <row r="1398" spans="1:9" ht="25.35" customHeight="1">
      <c r="A1398" s="81">
        <v>43963</v>
      </c>
      <c r="B1398" s="80">
        <v>13.58</v>
      </c>
      <c r="C1398" s="80">
        <v>13.76</v>
      </c>
      <c r="D1398" s="80">
        <v>13.5</v>
      </c>
      <c r="E1398" s="80">
        <v>13.6</v>
      </c>
      <c r="F1398" s="79">
        <v>65722</v>
      </c>
      <c r="G1398" s="79">
        <v>78596558</v>
      </c>
      <c r="H1398" s="123">
        <v>1068.9132187822099</v>
      </c>
      <c r="I1398" s="124"/>
    </row>
    <row r="1399" spans="1:9" ht="25.35" customHeight="1">
      <c r="A1399" s="81">
        <v>43962</v>
      </c>
      <c r="B1399" s="80">
        <v>14.14</v>
      </c>
      <c r="C1399" s="80">
        <v>14.14</v>
      </c>
      <c r="D1399" s="80">
        <v>13.42</v>
      </c>
      <c r="E1399" s="80">
        <v>13.7</v>
      </c>
      <c r="F1399" s="79">
        <v>61881</v>
      </c>
      <c r="G1399" s="79">
        <v>78596558</v>
      </c>
      <c r="H1399" s="123">
        <v>1076.7728296089001</v>
      </c>
      <c r="I1399" s="124"/>
    </row>
    <row r="1400" spans="1:9" ht="25.35" customHeight="1">
      <c r="A1400" s="81">
        <v>43958</v>
      </c>
      <c r="B1400" s="80">
        <v>13.7</v>
      </c>
      <c r="C1400" s="80">
        <v>13.8</v>
      </c>
      <c r="D1400" s="80">
        <v>13.7</v>
      </c>
      <c r="E1400" s="80">
        <v>13.78</v>
      </c>
      <c r="F1400" s="79">
        <v>86664</v>
      </c>
      <c r="G1400" s="79">
        <v>78596558</v>
      </c>
      <c r="H1400" s="123">
        <v>1083.06054825246</v>
      </c>
      <c r="I1400" s="124"/>
    </row>
    <row r="1401" spans="1:9" ht="25.35" customHeight="1">
      <c r="A1401" s="81">
        <v>43957</v>
      </c>
      <c r="B1401" s="80">
        <v>13.24</v>
      </c>
      <c r="C1401" s="80">
        <v>13.66</v>
      </c>
      <c r="D1401" s="80">
        <v>13.24</v>
      </c>
      <c r="E1401" s="80">
        <v>13.6</v>
      </c>
      <c r="F1401" s="79">
        <v>122460</v>
      </c>
      <c r="G1401" s="79">
        <v>78596558</v>
      </c>
      <c r="H1401" s="123">
        <v>1068.9132187822099</v>
      </c>
      <c r="I1401" s="124"/>
    </row>
    <row r="1402" spans="1:9" ht="25.35" customHeight="1">
      <c r="A1402" s="81">
        <v>43956</v>
      </c>
      <c r="B1402" s="80">
        <v>13.34</v>
      </c>
      <c r="C1402" s="80">
        <v>13.34</v>
      </c>
      <c r="D1402" s="80">
        <v>13.14</v>
      </c>
      <c r="E1402" s="80">
        <v>13.3</v>
      </c>
      <c r="F1402" s="79">
        <v>132314</v>
      </c>
      <c r="G1402" s="79">
        <v>78596558</v>
      </c>
      <c r="H1402" s="123">
        <v>1045.3342363910999</v>
      </c>
      <c r="I1402" s="124"/>
    </row>
    <row r="1403" spans="1:9" ht="25.35" customHeight="1">
      <c r="A1403" s="81">
        <v>43955</v>
      </c>
      <c r="B1403" s="80">
        <v>13.3</v>
      </c>
      <c r="C1403" s="80">
        <v>13.3</v>
      </c>
      <c r="D1403" s="80">
        <v>12.72</v>
      </c>
      <c r="E1403" s="80">
        <v>13.1</v>
      </c>
      <c r="F1403" s="79">
        <v>212530</v>
      </c>
      <c r="G1403" s="79">
        <v>78596558</v>
      </c>
      <c r="H1403" s="123">
        <v>1029.6149397822101</v>
      </c>
      <c r="I1403" s="124"/>
    </row>
    <row r="1404" spans="1:9" ht="25.35" customHeight="1">
      <c r="A1404" s="81">
        <v>43952</v>
      </c>
      <c r="B1404" s="80">
        <v>13.02</v>
      </c>
      <c r="C1404" s="80">
        <v>13.48</v>
      </c>
      <c r="D1404" s="80">
        <v>12.94</v>
      </c>
      <c r="E1404" s="80">
        <v>13.36</v>
      </c>
      <c r="F1404" s="79">
        <v>136675</v>
      </c>
      <c r="G1404" s="79">
        <v>78596558</v>
      </c>
      <c r="H1404" s="123">
        <v>1050.04998789601</v>
      </c>
      <c r="I1404" s="124"/>
    </row>
    <row r="1405" spans="1:9" ht="25.35" customHeight="1">
      <c r="A1405" s="81">
        <v>43951</v>
      </c>
      <c r="B1405" s="80">
        <v>13.46</v>
      </c>
      <c r="C1405" s="80">
        <v>13.52</v>
      </c>
      <c r="D1405" s="80">
        <v>13.24</v>
      </c>
      <c r="E1405" s="80">
        <v>13.24</v>
      </c>
      <c r="F1405" s="79">
        <v>73315</v>
      </c>
      <c r="G1405" s="79">
        <v>78596558</v>
      </c>
      <c r="H1405" s="123">
        <v>1040.6184099306799</v>
      </c>
      <c r="I1405" s="124"/>
    </row>
    <row r="1406" spans="1:9" ht="25.35" customHeight="1">
      <c r="A1406" s="81">
        <v>43950</v>
      </c>
      <c r="B1406" s="80">
        <v>13.76</v>
      </c>
      <c r="C1406" s="80">
        <v>13.9</v>
      </c>
      <c r="D1406" s="80">
        <v>13.24</v>
      </c>
      <c r="E1406" s="80">
        <v>13.38</v>
      </c>
      <c r="F1406" s="79">
        <v>129310</v>
      </c>
      <c r="G1406" s="79">
        <v>78587408</v>
      </c>
      <c r="H1406" s="123">
        <v>1051.49952803361</v>
      </c>
      <c r="I1406" s="124"/>
    </row>
    <row r="1407" spans="1:9" ht="25.35" customHeight="1">
      <c r="A1407" s="81">
        <v>43949</v>
      </c>
      <c r="B1407" s="80">
        <v>12.86</v>
      </c>
      <c r="C1407" s="80">
        <v>13.82</v>
      </c>
      <c r="D1407" s="80">
        <v>12.86</v>
      </c>
      <c r="E1407" s="80">
        <v>13.7</v>
      </c>
      <c r="F1407" s="79">
        <v>111396</v>
      </c>
      <c r="G1407" s="79">
        <v>78587408</v>
      </c>
      <c r="H1407" s="123">
        <v>1076.6474746106401</v>
      </c>
      <c r="I1407" s="124"/>
    </row>
    <row r="1408" spans="1:9" ht="25.35" customHeight="1">
      <c r="A1408" s="81">
        <v>43948</v>
      </c>
      <c r="B1408" s="80">
        <v>12.92</v>
      </c>
      <c r="C1408" s="80">
        <v>13.22</v>
      </c>
      <c r="D1408" s="80">
        <v>12.6</v>
      </c>
      <c r="E1408" s="80">
        <v>12.96</v>
      </c>
      <c r="F1408" s="79">
        <v>93392</v>
      </c>
      <c r="G1408" s="79">
        <v>78587408</v>
      </c>
      <c r="H1408" s="123">
        <v>1018.49281067787</v>
      </c>
      <c r="I1408" s="124"/>
    </row>
    <row r="1409" spans="1:9" ht="25.35" customHeight="1">
      <c r="A1409" s="81">
        <v>43945</v>
      </c>
      <c r="B1409" s="80">
        <v>12.74</v>
      </c>
      <c r="C1409" s="80">
        <v>13.2</v>
      </c>
      <c r="D1409" s="80">
        <v>12.7</v>
      </c>
      <c r="E1409" s="80">
        <v>12.7</v>
      </c>
      <c r="F1409" s="79">
        <v>97689</v>
      </c>
      <c r="G1409" s="79">
        <v>78587408</v>
      </c>
      <c r="H1409" s="123">
        <v>998.060066610641</v>
      </c>
      <c r="I1409" s="124"/>
    </row>
    <row r="1410" spans="1:9" ht="25.35" customHeight="1">
      <c r="A1410" s="81">
        <v>43944</v>
      </c>
      <c r="B1410" s="80">
        <v>12.9</v>
      </c>
      <c r="C1410" s="80">
        <v>13</v>
      </c>
      <c r="D1410" s="80">
        <v>12.8</v>
      </c>
      <c r="E1410" s="80">
        <v>12.98</v>
      </c>
      <c r="F1410" s="79">
        <v>101274</v>
      </c>
      <c r="G1410" s="79">
        <v>78587408</v>
      </c>
      <c r="H1410" s="123">
        <v>1020.06451986554</v>
      </c>
      <c r="I1410" s="124"/>
    </row>
    <row r="1411" spans="1:9" ht="25.35" customHeight="1">
      <c r="A1411" s="81">
        <v>43943</v>
      </c>
      <c r="B1411" s="80">
        <v>12.3</v>
      </c>
      <c r="C1411" s="80">
        <v>12.88</v>
      </c>
      <c r="D1411" s="80">
        <v>12.3</v>
      </c>
      <c r="E1411" s="80">
        <v>12.84</v>
      </c>
      <c r="F1411" s="79">
        <v>90729</v>
      </c>
      <c r="G1411" s="79">
        <v>78587408</v>
      </c>
      <c r="H1411" s="123">
        <v>1009.0623307114899</v>
      </c>
      <c r="I1411" s="124"/>
    </row>
    <row r="1412" spans="1:9" ht="25.35" customHeight="1">
      <c r="A1412" s="81">
        <v>43942</v>
      </c>
      <c r="B1412" s="80">
        <v>11.8</v>
      </c>
      <c r="C1412" s="80">
        <v>12.36</v>
      </c>
      <c r="D1412" s="80">
        <v>11.74</v>
      </c>
      <c r="E1412" s="80">
        <v>12.34</v>
      </c>
      <c r="F1412" s="79">
        <v>181801</v>
      </c>
      <c r="G1412" s="79">
        <v>78587408</v>
      </c>
      <c r="H1412" s="123">
        <v>969.76862671148695</v>
      </c>
      <c r="I1412" s="124"/>
    </row>
    <row r="1413" spans="1:9" ht="25.35" customHeight="1">
      <c r="A1413" s="81">
        <v>43941</v>
      </c>
      <c r="B1413" s="80">
        <v>13.04</v>
      </c>
      <c r="C1413" s="80">
        <v>13.04</v>
      </c>
      <c r="D1413" s="80">
        <v>12.4</v>
      </c>
      <c r="E1413" s="80">
        <v>12.44</v>
      </c>
      <c r="F1413" s="79">
        <v>148677</v>
      </c>
      <c r="G1413" s="79">
        <v>78587408</v>
      </c>
      <c r="H1413" s="123">
        <v>977.62732254341097</v>
      </c>
      <c r="I1413" s="124"/>
    </row>
    <row r="1414" spans="1:9" ht="25.35" customHeight="1">
      <c r="A1414" s="81">
        <v>43938</v>
      </c>
      <c r="B1414" s="80">
        <v>13.34</v>
      </c>
      <c r="C1414" s="80">
        <v>13.46</v>
      </c>
      <c r="D1414" s="80">
        <v>12.74</v>
      </c>
      <c r="E1414" s="80">
        <v>12.86</v>
      </c>
      <c r="F1414" s="79">
        <v>216565</v>
      </c>
      <c r="G1414" s="79">
        <v>78587408</v>
      </c>
      <c r="H1414" s="123">
        <v>1010.63403989915</v>
      </c>
      <c r="I1414" s="124"/>
    </row>
    <row r="1415" spans="1:9" ht="25.35" customHeight="1">
      <c r="A1415" s="81">
        <v>43937</v>
      </c>
      <c r="B1415" s="80">
        <v>13.14</v>
      </c>
      <c r="C1415" s="80">
        <v>13.14</v>
      </c>
      <c r="D1415" s="80">
        <v>12.72</v>
      </c>
      <c r="E1415" s="80">
        <v>13.04</v>
      </c>
      <c r="F1415" s="79">
        <v>66144</v>
      </c>
      <c r="G1415" s="79">
        <v>78587408</v>
      </c>
      <c r="H1415" s="123">
        <v>1024.77979732213</v>
      </c>
      <c r="I1415" s="124"/>
    </row>
    <row r="1416" spans="1:9" ht="25.35" customHeight="1">
      <c r="A1416" s="81">
        <v>43936</v>
      </c>
      <c r="B1416" s="80">
        <v>12.78</v>
      </c>
      <c r="C1416" s="80">
        <v>13.08</v>
      </c>
      <c r="D1416" s="80">
        <v>12.78</v>
      </c>
      <c r="E1416" s="80">
        <v>13</v>
      </c>
      <c r="F1416" s="79">
        <v>75205</v>
      </c>
      <c r="G1416" s="79">
        <v>78587408</v>
      </c>
      <c r="H1416" s="123">
        <v>1021.636304</v>
      </c>
      <c r="I1416" s="124"/>
    </row>
    <row r="1417" spans="1:9" ht="25.35" customHeight="1">
      <c r="A1417" s="81">
        <v>43935</v>
      </c>
      <c r="B1417" s="80">
        <v>13.48</v>
      </c>
      <c r="C1417" s="80">
        <v>13.48</v>
      </c>
      <c r="D1417" s="80">
        <v>13</v>
      </c>
      <c r="E1417" s="80">
        <v>13.18</v>
      </c>
      <c r="F1417" s="79">
        <v>75798</v>
      </c>
      <c r="G1417" s="79">
        <v>78587408</v>
      </c>
      <c r="H1417" s="123">
        <v>1035.7820614229699</v>
      </c>
      <c r="I1417" s="124"/>
    </row>
    <row r="1418" spans="1:9" ht="25.35" customHeight="1">
      <c r="A1418" s="81">
        <v>43930</v>
      </c>
      <c r="B1418" s="80">
        <v>13.16</v>
      </c>
      <c r="C1418" s="80">
        <v>13.5</v>
      </c>
      <c r="D1418" s="80">
        <v>12.86</v>
      </c>
      <c r="E1418" s="80">
        <v>13.5</v>
      </c>
      <c r="F1418" s="79">
        <v>150664</v>
      </c>
      <c r="G1418" s="79">
        <v>78587408</v>
      </c>
      <c r="H1418" s="123">
        <v>1060.930008</v>
      </c>
      <c r="I1418" s="124"/>
    </row>
    <row r="1419" spans="1:9" ht="25.35" customHeight="1">
      <c r="A1419" s="81">
        <v>43929</v>
      </c>
      <c r="B1419" s="80">
        <v>12.34</v>
      </c>
      <c r="C1419" s="80">
        <v>13.04</v>
      </c>
      <c r="D1419" s="80">
        <v>12.34</v>
      </c>
      <c r="E1419" s="80">
        <v>13</v>
      </c>
      <c r="F1419" s="79">
        <v>89839</v>
      </c>
      <c r="G1419" s="79">
        <v>78587408</v>
      </c>
      <c r="H1419" s="123">
        <v>1021.636304</v>
      </c>
      <c r="I1419" s="124"/>
    </row>
    <row r="1420" spans="1:9" ht="25.35" customHeight="1">
      <c r="A1420" s="81">
        <v>43928</v>
      </c>
      <c r="B1420" s="80">
        <v>12.84</v>
      </c>
      <c r="C1420" s="80">
        <v>12.96</v>
      </c>
      <c r="D1420" s="80">
        <v>12.5</v>
      </c>
      <c r="E1420" s="80">
        <v>12.72</v>
      </c>
      <c r="F1420" s="79">
        <v>66533</v>
      </c>
      <c r="G1420" s="79">
        <v>78587408</v>
      </c>
      <c r="H1420" s="123">
        <v>999.63185074510204</v>
      </c>
      <c r="I1420" s="124"/>
    </row>
    <row r="1421" spans="1:9" ht="25.35" customHeight="1">
      <c r="A1421" s="81">
        <v>43927</v>
      </c>
      <c r="B1421" s="80">
        <v>12.88</v>
      </c>
      <c r="C1421" s="80">
        <v>12.88</v>
      </c>
      <c r="D1421" s="80">
        <v>12.42</v>
      </c>
      <c r="E1421" s="80">
        <v>12.66</v>
      </c>
      <c r="F1421" s="79">
        <v>86733</v>
      </c>
      <c r="G1421" s="79">
        <v>78587408</v>
      </c>
      <c r="H1421" s="123">
        <v>994.91657328851295</v>
      </c>
      <c r="I1421" s="124"/>
    </row>
    <row r="1422" spans="1:9" ht="25.35" customHeight="1">
      <c r="A1422" s="81">
        <v>43924</v>
      </c>
      <c r="B1422" s="80">
        <v>12.4</v>
      </c>
      <c r="C1422" s="80">
        <v>12.9</v>
      </c>
      <c r="D1422" s="80">
        <v>12.4</v>
      </c>
      <c r="E1422" s="80">
        <v>12.54</v>
      </c>
      <c r="F1422" s="79">
        <v>83749</v>
      </c>
      <c r="G1422" s="79">
        <v>78587408</v>
      </c>
      <c r="H1422" s="123">
        <v>985.486093322128</v>
      </c>
      <c r="I1422" s="124"/>
    </row>
    <row r="1423" spans="1:9" ht="25.35" customHeight="1">
      <c r="A1423" s="81">
        <v>43923</v>
      </c>
      <c r="B1423" s="80">
        <v>12.34</v>
      </c>
      <c r="C1423" s="80">
        <v>12.96</v>
      </c>
      <c r="D1423" s="80">
        <v>12.1</v>
      </c>
      <c r="E1423" s="80">
        <v>12.6</v>
      </c>
      <c r="F1423" s="79">
        <v>102496</v>
      </c>
      <c r="G1423" s="79">
        <v>78587408</v>
      </c>
      <c r="H1423" s="123">
        <v>990.20137077871698</v>
      </c>
      <c r="I1423" s="124"/>
    </row>
    <row r="1424" spans="1:9" ht="25.35" customHeight="1">
      <c r="A1424" s="81">
        <v>43922</v>
      </c>
      <c r="B1424" s="80">
        <v>11.98</v>
      </c>
      <c r="C1424" s="80">
        <v>12.1</v>
      </c>
      <c r="D1424" s="80">
        <v>11.6</v>
      </c>
      <c r="E1424" s="80">
        <v>12</v>
      </c>
      <c r="F1424" s="79">
        <v>151948</v>
      </c>
      <c r="G1424" s="79">
        <v>78587408</v>
      </c>
      <c r="H1424" s="123">
        <v>943.04889600000001</v>
      </c>
      <c r="I1424" s="124"/>
    </row>
    <row r="1425" spans="1:9" ht="25.35" customHeight="1">
      <c r="A1425" s="81">
        <v>43921</v>
      </c>
      <c r="B1425" s="80">
        <v>12.5</v>
      </c>
      <c r="C1425" s="80">
        <v>12.84</v>
      </c>
      <c r="D1425" s="80">
        <v>12.16</v>
      </c>
      <c r="E1425" s="80">
        <v>12.42</v>
      </c>
      <c r="F1425" s="79">
        <v>80768</v>
      </c>
      <c r="G1425" s="79">
        <v>78587408</v>
      </c>
      <c r="H1425" s="123">
        <v>976.05561335574305</v>
      </c>
      <c r="I1425" s="124"/>
    </row>
    <row r="1426" spans="1:9" ht="25.35" customHeight="1">
      <c r="A1426" s="81">
        <v>43920</v>
      </c>
      <c r="B1426" s="80">
        <v>12.66</v>
      </c>
      <c r="C1426" s="80">
        <v>12.66</v>
      </c>
      <c r="D1426" s="80">
        <v>11.78</v>
      </c>
      <c r="E1426" s="80">
        <v>12.36</v>
      </c>
      <c r="F1426" s="79">
        <v>90204</v>
      </c>
      <c r="G1426" s="79">
        <v>78586511</v>
      </c>
      <c r="H1426" s="123">
        <v>971.32924897946305</v>
      </c>
      <c r="I1426" s="124"/>
    </row>
    <row r="1427" spans="1:9" ht="25.35" customHeight="1">
      <c r="A1427" s="81">
        <v>43917</v>
      </c>
      <c r="B1427" s="80">
        <v>13</v>
      </c>
      <c r="C1427" s="80">
        <v>13</v>
      </c>
      <c r="D1427" s="80">
        <v>12.46</v>
      </c>
      <c r="E1427" s="80">
        <v>12.54</v>
      </c>
      <c r="F1427" s="79">
        <v>119221</v>
      </c>
      <c r="G1427" s="79">
        <v>78586511</v>
      </c>
      <c r="H1427" s="123">
        <v>985.47484494216303</v>
      </c>
      <c r="I1427" s="124"/>
    </row>
    <row r="1428" spans="1:9" ht="25.35" customHeight="1">
      <c r="A1428" s="81">
        <v>43916</v>
      </c>
      <c r="B1428" s="80">
        <v>12.22</v>
      </c>
      <c r="C1428" s="80">
        <v>13.3</v>
      </c>
      <c r="D1428" s="80">
        <v>12.22</v>
      </c>
      <c r="E1428" s="80">
        <v>13.14</v>
      </c>
      <c r="F1428" s="79">
        <v>123197</v>
      </c>
      <c r="G1428" s="79">
        <v>78586511</v>
      </c>
      <c r="H1428" s="123">
        <v>1032.6267815205399</v>
      </c>
      <c r="I1428" s="124"/>
    </row>
    <row r="1429" spans="1:9" ht="25.35" customHeight="1">
      <c r="A1429" s="81">
        <v>43915</v>
      </c>
      <c r="B1429" s="80">
        <v>12.42</v>
      </c>
      <c r="C1429" s="80">
        <v>13.3</v>
      </c>
      <c r="D1429" s="80">
        <v>12.3</v>
      </c>
      <c r="E1429" s="80">
        <v>12.7</v>
      </c>
      <c r="F1429" s="79">
        <v>160290</v>
      </c>
      <c r="G1429" s="79">
        <v>78586511</v>
      </c>
      <c r="H1429" s="123">
        <v>998.04867471081297</v>
      </c>
      <c r="I1429" s="124"/>
    </row>
    <row r="1430" spans="1:9" ht="25.35" customHeight="1">
      <c r="A1430" s="81">
        <v>43914</v>
      </c>
      <c r="B1430" s="80">
        <v>12.42</v>
      </c>
      <c r="C1430" s="80">
        <v>12.72</v>
      </c>
      <c r="D1430" s="80">
        <v>12.04</v>
      </c>
      <c r="E1430" s="80">
        <v>12.42</v>
      </c>
      <c r="F1430" s="79">
        <v>107546</v>
      </c>
      <c r="G1430" s="79">
        <v>78586511</v>
      </c>
      <c r="H1430" s="123">
        <v>976.04447261567498</v>
      </c>
      <c r="I1430" s="124"/>
    </row>
    <row r="1431" spans="1:9" ht="25.35" customHeight="1">
      <c r="A1431" s="81">
        <v>43913</v>
      </c>
      <c r="B1431" s="80">
        <v>11.82</v>
      </c>
      <c r="C1431" s="80">
        <v>12.22</v>
      </c>
      <c r="D1431" s="80">
        <v>11.16</v>
      </c>
      <c r="E1431" s="80">
        <v>12.02</v>
      </c>
      <c r="F1431" s="79">
        <v>158966</v>
      </c>
      <c r="G1431" s="79">
        <v>78586511</v>
      </c>
      <c r="H1431" s="123">
        <v>944.60989819404995</v>
      </c>
      <c r="I1431" s="124"/>
    </row>
    <row r="1432" spans="1:9" ht="25.35" customHeight="1">
      <c r="A1432" s="81">
        <v>43910</v>
      </c>
      <c r="B1432" s="80">
        <v>11.82</v>
      </c>
      <c r="C1432" s="80">
        <v>12.16</v>
      </c>
      <c r="D1432" s="80">
        <v>11.58</v>
      </c>
      <c r="E1432" s="80">
        <v>11.8</v>
      </c>
      <c r="F1432" s="79">
        <v>459432</v>
      </c>
      <c r="G1432" s="79">
        <v>78586511</v>
      </c>
      <c r="H1432" s="123">
        <v>927.32084478918705</v>
      </c>
      <c r="I1432" s="124"/>
    </row>
    <row r="1433" spans="1:9" ht="25.35" customHeight="1">
      <c r="A1433" s="81">
        <v>43909</v>
      </c>
      <c r="B1433" s="80">
        <v>11.2</v>
      </c>
      <c r="C1433" s="80">
        <v>11.46</v>
      </c>
      <c r="D1433" s="80">
        <v>10.8</v>
      </c>
      <c r="E1433" s="80">
        <v>11.36</v>
      </c>
      <c r="F1433" s="79">
        <v>248052</v>
      </c>
      <c r="G1433" s="79">
        <v>78586511</v>
      </c>
      <c r="H1433" s="123">
        <v>892.74273797946296</v>
      </c>
      <c r="I1433" s="124"/>
    </row>
    <row r="1434" spans="1:9" ht="25.35" customHeight="1">
      <c r="A1434" s="81">
        <v>43908</v>
      </c>
      <c r="B1434" s="80">
        <v>9.9499999999999993</v>
      </c>
      <c r="C1434" s="80">
        <v>12.62</v>
      </c>
      <c r="D1434" s="80">
        <v>9.9499999999999993</v>
      </c>
      <c r="E1434" s="80">
        <v>11</v>
      </c>
      <c r="F1434" s="79">
        <v>548153</v>
      </c>
      <c r="G1434" s="79">
        <v>78586511</v>
      </c>
      <c r="H1434" s="123">
        <v>864.45162100000005</v>
      </c>
      <c r="I1434" s="124"/>
    </row>
    <row r="1435" spans="1:9" ht="25.35" customHeight="1">
      <c r="A1435" s="81">
        <v>43907</v>
      </c>
      <c r="B1435" s="80">
        <v>10.039999999999999</v>
      </c>
      <c r="C1435" s="80">
        <v>10.26</v>
      </c>
      <c r="D1435" s="80">
        <v>9.4</v>
      </c>
      <c r="E1435" s="80">
        <v>10.26</v>
      </c>
      <c r="F1435" s="79">
        <v>233438</v>
      </c>
      <c r="G1435" s="79">
        <v>78586511</v>
      </c>
      <c r="H1435" s="123">
        <v>806.29762084702497</v>
      </c>
      <c r="I1435" s="124"/>
    </row>
    <row r="1436" spans="1:9" ht="25.35" customHeight="1">
      <c r="A1436" s="81">
        <v>43906</v>
      </c>
      <c r="B1436" s="80">
        <v>10.92</v>
      </c>
      <c r="C1436" s="80">
        <v>11.2</v>
      </c>
      <c r="D1436" s="80">
        <v>9.07</v>
      </c>
      <c r="E1436" s="80">
        <v>9.81</v>
      </c>
      <c r="F1436" s="79">
        <v>331189</v>
      </c>
      <c r="G1436" s="79">
        <v>78586511</v>
      </c>
      <c r="H1436" s="123">
        <v>770.93370588621201</v>
      </c>
      <c r="I1436" s="124"/>
    </row>
    <row r="1437" spans="1:9" ht="25.35" customHeight="1">
      <c r="A1437" s="81">
        <v>43903</v>
      </c>
      <c r="B1437" s="80">
        <v>11.04</v>
      </c>
      <c r="C1437" s="80">
        <v>11.78</v>
      </c>
      <c r="D1437" s="80">
        <v>10.92</v>
      </c>
      <c r="E1437" s="80">
        <v>11.18</v>
      </c>
      <c r="F1437" s="79">
        <v>214343</v>
      </c>
      <c r="G1437" s="79">
        <v>78586511</v>
      </c>
      <c r="H1437" s="123">
        <v>878.59721696270003</v>
      </c>
      <c r="I1437" s="124"/>
    </row>
    <row r="1438" spans="1:9" ht="25.35" customHeight="1">
      <c r="A1438" s="81">
        <v>43902</v>
      </c>
      <c r="B1438" s="80">
        <v>11.8</v>
      </c>
      <c r="C1438" s="80">
        <v>11.8</v>
      </c>
      <c r="D1438" s="80">
        <v>10.94</v>
      </c>
      <c r="E1438" s="80">
        <v>11.1</v>
      </c>
      <c r="F1438" s="79">
        <v>100981</v>
      </c>
      <c r="G1438" s="79">
        <v>78586511</v>
      </c>
      <c r="H1438" s="123">
        <v>872.310302078375</v>
      </c>
      <c r="I1438" s="124"/>
    </row>
    <row r="1439" spans="1:9" ht="25.35" customHeight="1">
      <c r="A1439" s="81">
        <v>43901</v>
      </c>
      <c r="B1439" s="80">
        <v>12.42</v>
      </c>
      <c r="C1439" s="80">
        <v>12.82</v>
      </c>
      <c r="D1439" s="80">
        <v>12.08</v>
      </c>
      <c r="E1439" s="80">
        <v>12.2</v>
      </c>
      <c r="F1439" s="79">
        <v>169204</v>
      </c>
      <c r="G1439" s="79">
        <v>78586511</v>
      </c>
      <c r="H1439" s="123">
        <v>958.75541921081299</v>
      </c>
      <c r="I1439" s="124"/>
    </row>
    <row r="1440" spans="1:9" ht="25.35" customHeight="1">
      <c r="A1440" s="81">
        <v>43900</v>
      </c>
      <c r="B1440" s="80">
        <v>12.7</v>
      </c>
      <c r="C1440" s="80">
        <v>13.16</v>
      </c>
      <c r="D1440" s="80">
        <v>12.48</v>
      </c>
      <c r="E1440" s="80">
        <v>12.64</v>
      </c>
      <c r="F1440" s="79">
        <v>106038</v>
      </c>
      <c r="G1440" s="79">
        <v>78586511</v>
      </c>
      <c r="H1440" s="123">
        <v>993.33352602053697</v>
      </c>
      <c r="I1440" s="124"/>
    </row>
    <row r="1441" spans="1:9" ht="25.35" customHeight="1">
      <c r="A1441" s="81">
        <v>43899</v>
      </c>
      <c r="B1441" s="80">
        <v>13.74</v>
      </c>
      <c r="C1441" s="80">
        <v>13.74</v>
      </c>
      <c r="D1441" s="80">
        <v>12.38</v>
      </c>
      <c r="E1441" s="80">
        <v>12.5</v>
      </c>
      <c r="F1441" s="79">
        <v>139277</v>
      </c>
      <c r="G1441" s="79">
        <v>78586511</v>
      </c>
      <c r="H1441" s="123">
        <v>982.33138750000001</v>
      </c>
      <c r="I1441" s="124"/>
    </row>
    <row r="1442" spans="1:9" ht="25.35" customHeight="1">
      <c r="A1442" s="81">
        <v>43896</v>
      </c>
      <c r="B1442" s="80">
        <v>13.62</v>
      </c>
      <c r="C1442" s="80">
        <v>13.76</v>
      </c>
      <c r="D1442" s="80">
        <v>13.28</v>
      </c>
      <c r="E1442" s="80">
        <v>13.42</v>
      </c>
      <c r="F1442" s="79">
        <v>68411</v>
      </c>
      <c r="G1442" s="79">
        <v>78586511</v>
      </c>
      <c r="H1442" s="123">
        <v>1054.6309836156699</v>
      </c>
      <c r="I1442" s="124"/>
    </row>
    <row r="1443" spans="1:9" ht="25.35" customHeight="1">
      <c r="A1443" s="81">
        <v>43895</v>
      </c>
      <c r="B1443" s="80">
        <v>14.22</v>
      </c>
      <c r="C1443" s="80">
        <v>14.22</v>
      </c>
      <c r="D1443" s="80">
        <v>13.74</v>
      </c>
      <c r="E1443" s="80">
        <v>13.82</v>
      </c>
      <c r="F1443" s="79">
        <v>76512</v>
      </c>
      <c r="G1443" s="79">
        <v>78586511</v>
      </c>
      <c r="H1443" s="123">
        <v>1086.0655580373</v>
      </c>
      <c r="I1443" s="124"/>
    </row>
    <row r="1444" spans="1:9" ht="25.35" customHeight="1">
      <c r="A1444" s="81">
        <v>43894</v>
      </c>
      <c r="B1444" s="80">
        <v>13.58</v>
      </c>
      <c r="C1444" s="80">
        <v>14</v>
      </c>
      <c r="D1444" s="80">
        <v>13.34</v>
      </c>
      <c r="E1444" s="80">
        <v>14</v>
      </c>
      <c r="F1444" s="79">
        <v>83491</v>
      </c>
      <c r="G1444" s="79">
        <v>78586511</v>
      </c>
      <c r="H1444" s="123">
        <v>1100.2111540000001</v>
      </c>
      <c r="I1444" s="124"/>
    </row>
    <row r="1445" spans="1:9" ht="25.35" customHeight="1">
      <c r="A1445" s="81">
        <v>43893</v>
      </c>
      <c r="B1445" s="80">
        <v>13.32</v>
      </c>
      <c r="C1445" s="80">
        <v>13.64</v>
      </c>
      <c r="D1445" s="80">
        <v>13.32</v>
      </c>
      <c r="E1445" s="80">
        <v>13.38</v>
      </c>
      <c r="F1445" s="79">
        <v>70425</v>
      </c>
      <c r="G1445" s="79">
        <v>78586511</v>
      </c>
      <c r="H1445" s="123">
        <v>1051.4875261735101</v>
      </c>
      <c r="I1445" s="124"/>
    </row>
    <row r="1446" spans="1:9" ht="25.35" customHeight="1">
      <c r="A1446" s="81">
        <v>43892</v>
      </c>
      <c r="B1446" s="80">
        <v>13.66</v>
      </c>
      <c r="C1446" s="80">
        <v>13.68</v>
      </c>
      <c r="D1446" s="80">
        <v>13.02</v>
      </c>
      <c r="E1446" s="80">
        <v>13.26</v>
      </c>
      <c r="F1446" s="79">
        <v>94176</v>
      </c>
      <c r="G1446" s="79">
        <v>78586511</v>
      </c>
      <c r="H1446" s="123">
        <v>1042.0571538470199</v>
      </c>
      <c r="I1446" s="124"/>
    </row>
    <row r="1447" spans="1:9" ht="25.35" customHeight="1">
      <c r="A1447" s="81">
        <v>43889</v>
      </c>
      <c r="B1447" s="80">
        <v>13.68</v>
      </c>
      <c r="C1447" s="80">
        <v>13.7</v>
      </c>
      <c r="D1447" s="80">
        <v>13.16</v>
      </c>
      <c r="E1447" s="80">
        <v>13.34</v>
      </c>
      <c r="F1447" s="79">
        <v>211383</v>
      </c>
      <c r="G1447" s="79">
        <v>78586511</v>
      </c>
      <c r="H1447" s="123">
        <v>1048.34406873135</v>
      </c>
      <c r="I1447" s="124"/>
    </row>
    <row r="1448" spans="1:9" ht="25.35" customHeight="1">
      <c r="A1448" s="81">
        <v>43888</v>
      </c>
      <c r="B1448" s="80">
        <v>14.4</v>
      </c>
      <c r="C1448" s="80">
        <v>14.44</v>
      </c>
      <c r="D1448" s="80">
        <v>13.94</v>
      </c>
      <c r="E1448" s="80">
        <v>13.94</v>
      </c>
      <c r="F1448" s="79">
        <v>82785</v>
      </c>
      <c r="G1448" s="79">
        <v>78569166</v>
      </c>
      <c r="H1448" s="123">
        <v>1095.2541410710701</v>
      </c>
      <c r="I1448" s="124"/>
    </row>
    <row r="1449" spans="1:9" ht="25.35" customHeight="1">
      <c r="A1449" s="81">
        <v>43887</v>
      </c>
      <c r="B1449" s="80">
        <v>15.06</v>
      </c>
      <c r="C1449" s="80">
        <v>15.06</v>
      </c>
      <c r="D1449" s="80">
        <v>14.5</v>
      </c>
      <c r="E1449" s="80">
        <v>14.5</v>
      </c>
      <c r="F1449" s="79">
        <v>60573</v>
      </c>
      <c r="G1449" s="79">
        <v>78569166</v>
      </c>
      <c r="H1449" s="123">
        <v>1139.2529070000001</v>
      </c>
      <c r="I1449" s="124"/>
    </row>
    <row r="1450" spans="1:9" ht="25.35" customHeight="1">
      <c r="A1450" s="81">
        <v>43886</v>
      </c>
      <c r="B1450" s="80">
        <v>15.26</v>
      </c>
      <c r="C1450" s="80">
        <v>15.56</v>
      </c>
      <c r="D1450" s="80">
        <v>14.72</v>
      </c>
      <c r="E1450" s="80">
        <v>14.76</v>
      </c>
      <c r="F1450" s="79">
        <v>64626</v>
      </c>
      <c r="G1450" s="79">
        <v>78569166</v>
      </c>
      <c r="H1450" s="123">
        <v>1159.6809081430499</v>
      </c>
      <c r="I1450" s="124"/>
    </row>
    <row r="1451" spans="1:9" ht="25.35" customHeight="1">
      <c r="A1451" s="81">
        <v>43885</v>
      </c>
      <c r="B1451" s="80">
        <v>15.18</v>
      </c>
      <c r="C1451" s="80">
        <v>15.5</v>
      </c>
      <c r="D1451" s="80">
        <v>15.12</v>
      </c>
      <c r="E1451" s="80">
        <v>15.24</v>
      </c>
      <c r="F1451" s="79">
        <v>44739</v>
      </c>
      <c r="G1451" s="79">
        <v>78569166</v>
      </c>
      <c r="H1451" s="123">
        <v>1197.3940718569499</v>
      </c>
      <c r="I1451" s="124"/>
    </row>
    <row r="1452" spans="1:9" ht="25.35" customHeight="1">
      <c r="A1452" s="81">
        <v>43882</v>
      </c>
      <c r="B1452" s="80">
        <v>15.7</v>
      </c>
      <c r="C1452" s="80">
        <v>15.72</v>
      </c>
      <c r="D1452" s="80">
        <v>15.24</v>
      </c>
      <c r="E1452" s="80">
        <v>15.46</v>
      </c>
      <c r="F1452" s="79">
        <v>26776</v>
      </c>
      <c r="G1452" s="79">
        <v>78569166</v>
      </c>
      <c r="H1452" s="123">
        <v>1214.67930935718</v>
      </c>
      <c r="I1452" s="124"/>
    </row>
    <row r="1453" spans="1:9" ht="25.35" customHeight="1">
      <c r="A1453" s="81">
        <v>43881</v>
      </c>
      <c r="B1453" s="80">
        <v>15.76</v>
      </c>
      <c r="C1453" s="80">
        <v>15.82</v>
      </c>
      <c r="D1453" s="80">
        <v>15.36</v>
      </c>
      <c r="E1453" s="80">
        <v>15.48</v>
      </c>
      <c r="F1453" s="79">
        <v>44941</v>
      </c>
      <c r="G1453" s="79">
        <v>78569166</v>
      </c>
      <c r="H1453" s="123">
        <v>1216.25065371389</v>
      </c>
      <c r="I1453" s="124"/>
    </row>
    <row r="1454" spans="1:9" ht="25.35" customHeight="1">
      <c r="A1454" s="81">
        <v>43880</v>
      </c>
      <c r="B1454" s="80">
        <v>15.34</v>
      </c>
      <c r="C1454" s="80">
        <v>15.64</v>
      </c>
      <c r="D1454" s="80">
        <v>15.32</v>
      </c>
      <c r="E1454" s="80">
        <v>15.5</v>
      </c>
      <c r="F1454" s="79">
        <v>38638</v>
      </c>
      <c r="G1454" s="79">
        <v>78569166</v>
      </c>
      <c r="H1454" s="123">
        <v>1217.822073</v>
      </c>
      <c r="I1454" s="124"/>
    </row>
    <row r="1455" spans="1:9" ht="25.35" customHeight="1">
      <c r="A1455" s="81">
        <v>43879</v>
      </c>
      <c r="B1455" s="80">
        <v>15.4</v>
      </c>
      <c r="C1455" s="80">
        <v>15.74</v>
      </c>
      <c r="D1455" s="80">
        <v>15.16</v>
      </c>
      <c r="E1455" s="80">
        <v>15.42</v>
      </c>
      <c r="F1455" s="79">
        <v>43421</v>
      </c>
      <c r="G1455" s="79">
        <v>78569166</v>
      </c>
      <c r="H1455" s="123">
        <v>1211.53654571435</v>
      </c>
      <c r="I1455" s="124"/>
    </row>
    <row r="1456" spans="1:9" ht="25.35" customHeight="1">
      <c r="A1456" s="81">
        <v>43878</v>
      </c>
      <c r="B1456" s="80">
        <v>15.54</v>
      </c>
      <c r="C1456" s="80">
        <v>15.54</v>
      </c>
      <c r="D1456" s="80">
        <v>15.16</v>
      </c>
      <c r="E1456" s="80">
        <v>15.3</v>
      </c>
      <c r="F1456" s="79">
        <v>90054</v>
      </c>
      <c r="G1456" s="79">
        <v>78569166</v>
      </c>
      <c r="H1456" s="123">
        <v>1202.10825478588</v>
      </c>
      <c r="I1456" s="124"/>
    </row>
    <row r="1457" spans="1:9" ht="25.35" customHeight="1">
      <c r="A1457" s="81">
        <v>43875</v>
      </c>
      <c r="B1457" s="80">
        <v>15.4</v>
      </c>
      <c r="C1457" s="80">
        <v>15.4</v>
      </c>
      <c r="D1457" s="80">
        <v>15.06</v>
      </c>
      <c r="E1457" s="80">
        <v>15.18</v>
      </c>
      <c r="F1457" s="79">
        <v>17926</v>
      </c>
      <c r="G1457" s="79">
        <v>78569166</v>
      </c>
      <c r="H1457" s="123">
        <v>1192.67996385741</v>
      </c>
      <c r="I1457" s="124"/>
    </row>
    <row r="1458" spans="1:9" ht="25.35" customHeight="1">
      <c r="A1458" s="81">
        <v>43874</v>
      </c>
      <c r="B1458" s="80">
        <v>15.28</v>
      </c>
      <c r="C1458" s="80">
        <v>15.34</v>
      </c>
      <c r="D1458" s="80">
        <v>15.02</v>
      </c>
      <c r="E1458" s="80">
        <v>15.08</v>
      </c>
      <c r="F1458" s="79">
        <v>121154</v>
      </c>
      <c r="G1458" s="79">
        <v>78569166</v>
      </c>
      <c r="H1458" s="123">
        <v>1184.8230172856499</v>
      </c>
      <c r="I1458" s="124"/>
    </row>
    <row r="1459" spans="1:9" ht="25.35" customHeight="1">
      <c r="A1459" s="81">
        <v>43873</v>
      </c>
      <c r="B1459" s="80">
        <v>15.14</v>
      </c>
      <c r="C1459" s="80">
        <v>15.3</v>
      </c>
      <c r="D1459" s="80">
        <v>15.1</v>
      </c>
      <c r="E1459" s="80">
        <v>15.22</v>
      </c>
      <c r="F1459" s="79">
        <v>48503</v>
      </c>
      <c r="G1459" s="79">
        <v>78569166</v>
      </c>
      <c r="H1459" s="123">
        <v>1195.82272750023</v>
      </c>
      <c r="I1459" s="124"/>
    </row>
    <row r="1460" spans="1:9" ht="25.35" customHeight="1">
      <c r="A1460" s="81">
        <v>43872</v>
      </c>
      <c r="B1460" s="80">
        <v>14.74</v>
      </c>
      <c r="C1460" s="80">
        <v>15.16</v>
      </c>
      <c r="D1460" s="80">
        <v>14.74</v>
      </c>
      <c r="E1460" s="80">
        <v>15.16</v>
      </c>
      <c r="F1460" s="79">
        <v>117660</v>
      </c>
      <c r="G1460" s="79">
        <v>78569166</v>
      </c>
      <c r="H1460" s="123">
        <v>1191.1085445712999</v>
      </c>
      <c r="I1460" s="124"/>
    </row>
    <row r="1461" spans="1:9" ht="25.35" customHeight="1">
      <c r="A1461" s="81">
        <v>43871</v>
      </c>
      <c r="B1461" s="80">
        <v>15.06</v>
      </c>
      <c r="C1461" s="80">
        <v>15.2</v>
      </c>
      <c r="D1461" s="80">
        <v>14.94</v>
      </c>
      <c r="E1461" s="80">
        <v>14.94</v>
      </c>
      <c r="F1461" s="79">
        <v>35583</v>
      </c>
      <c r="G1461" s="79">
        <v>78569166</v>
      </c>
      <c r="H1461" s="123">
        <v>1173.8233070710701</v>
      </c>
      <c r="I1461" s="124"/>
    </row>
    <row r="1462" spans="1:9" ht="25.35" customHeight="1">
      <c r="A1462" s="81">
        <v>43868</v>
      </c>
      <c r="B1462" s="80">
        <v>15.28</v>
      </c>
      <c r="C1462" s="80">
        <v>15.36</v>
      </c>
      <c r="D1462" s="80">
        <v>15.06</v>
      </c>
      <c r="E1462" s="80">
        <v>15.06</v>
      </c>
      <c r="F1462" s="79">
        <v>29094</v>
      </c>
      <c r="G1462" s="79">
        <v>78569166</v>
      </c>
      <c r="H1462" s="123">
        <v>1183.25167292893</v>
      </c>
      <c r="I1462" s="124"/>
    </row>
    <row r="1463" spans="1:9" ht="25.35" customHeight="1">
      <c r="A1463" s="81">
        <v>43867</v>
      </c>
      <c r="B1463" s="80">
        <v>15.18</v>
      </c>
      <c r="C1463" s="80">
        <v>15.28</v>
      </c>
      <c r="D1463" s="80">
        <v>15.1</v>
      </c>
      <c r="E1463" s="80">
        <v>15.24</v>
      </c>
      <c r="F1463" s="79">
        <v>54091</v>
      </c>
      <c r="G1463" s="79">
        <v>78569166</v>
      </c>
      <c r="H1463" s="123">
        <v>1197.3940718569499</v>
      </c>
      <c r="I1463" s="124"/>
    </row>
    <row r="1464" spans="1:9" ht="25.35" customHeight="1">
      <c r="A1464" s="81">
        <v>43866</v>
      </c>
      <c r="B1464" s="80">
        <v>15.4</v>
      </c>
      <c r="C1464" s="80">
        <v>15.4</v>
      </c>
      <c r="D1464" s="80">
        <v>15.04</v>
      </c>
      <c r="E1464" s="80">
        <v>15.12</v>
      </c>
      <c r="F1464" s="79">
        <v>63771</v>
      </c>
      <c r="G1464" s="79">
        <v>78569166</v>
      </c>
      <c r="H1464" s="123">
        <v>1187.9657809284699</v>
      </c>
      <c r="I1464" s="124"/>
    </row>
    <row r="1465" spans="1:9" ht="25.35" customHeight="1">
      <c r="A1465" s="81">
        <v>43865</v>
      </c>
      <c r="B1465" s="80">
        <v>15.16</v>
      </c>
      <c r="C1465" s="80">
        <v>15.26</v>
      </c>
      <c r="D1465" s="80">
        <v>15.02</v>
      </c>
      <c r="E1465" s="80">
        <v>15.18</v>
      </c>
      <c r="F1465" s="79">
        <v>33311</v>
      </c>
      <c r="G1465" s="79">
        <v>78569166</v>
      </c>
      <c r="H1465" s="123">
        <v>1192.67996385741</v>
      </c>
      <c r="I1465" s="124"/>
    </row>
    <row r="1466" spans="1:9" ht="25.35" customHeight="1">
      <c r="A1466" s="81">
        <v>43864</v>
      </c>
      <c r="B1466" s="80">
        <v>15.18</v>
      </c>
      <c r="C1466" s="80">
        <v>15.3</v>
      </c>
      <c r="D1466" s="80">
        <v>15.02</v>
      </c>
      <c r="E1466" s="80">
        <v>15.04</v>
      </c>
      <c r="F1466" s="79">
        <v>37738</v>
      </c>
      <c r="G1466" s="79">
        <v>78569166</v>
      </c>
      <c r="H1466" s="123">
        <v>1181.6802536428199</v>
      </c>
      <c r="I1466" s="124"/>
    </row>
    <row r="1467" spans="1:9" ht="25.35" customHeight="1">
      <c r="A1467" s="81">
        <v>43861</v>
      </c>
      <c r="B1467" s="80">
        <v>15.46</v>
      </c>
      <c r="C1467" s="80">
        <v>15.46</v>
      </c>
      <c r="D1467" s="80">
        <v>15.08</v>
      </c>
      <c r="E1467" s="80">
        <v>15.12</v>
      </c>
      <c r="F1467" s="79">
        <v>124894</v>
      </c>
      <c r="G1467" s="79">
        <v>78569166</v>
      </c>
      <c r="H1467" s="123">
        <v>1187.9657809284699</v>
      </c>
      <c r="I1467" s="124"/>
    </row>
    <row r="1468" spans="1:9" ht="25.35" customHeight="1">
      <c r="A1468" s="81">
        <v>43860</v>
      </c>
      <c r="B1468" s="80">
        <v>15.48</v>
      </c>
      <c r="C1468" s="80">
        <v>15.48</v>
      </c>
      <c r="D1468" s="80">
        <v>15.02</v>
      </c>
      <c r="E1468" s="80">
        <v>15.14</v>
      </c>
      <c r="F1468" s="79">
        <v>68181</v>
      </c>
      <c r="G1468" s="79">
        <v>78521764</v>
      </c>
      <c r="H1468" s="123">
        <v>1188.8195339183101</v>
      </c>
      <c r="I1468" s="124"/>
    </row>
    <row r="1469" spans="1:9" ht="25.35" customHeight="1">
      <c r="A1469" s="81">
        <v>43859</v>
      </c>
      <c r="B1469" s="80">
        <v>15.34</v>
      </c>
      <c r="C1469" s="80">
        <v>15.34</v>
      </c>
      <c r="D1469" s="80">
        <v>15</v>
      </c>
      <c r="E1469" s="80">
        <v>15.1</v>
      </c>
      <c r="F1469" s="79">
        <v>88382</v>
      </c>
      <c r="G1469" s="79">
        <v>78521764</v>
      </c>
      <c r="H1469" s="123">
        <v>1185.67866635368</v>
      </c>
      <c r="I1469" s="124"/>
    </row>
    <row r="1470" spans="1:9" ht="25.35" customHeight="1">
      <c r="A1470" s="81">
        <v>43858</v>
      </c>
      <c r="B1470" s="80">
        <v>15.34</v>
      </c>
      <c r="C1470" s="80">
        <v>15.34</v>
      </c>
      <c r="D1470" s="80">
        <v>15.12</v>
      </c>
      <c r="E1470" s="80">
        <v>15.3</v>
      </c>
      <c r="F1470" s="79">
        <v>68582</v>
      </c>
      <c r="G1470" s="79">
        <v>78521764</v>
      </c>
      <c r="H1470" s="123">
        <v>1201.3830041768399</v>
      </c>
      <c r="I1470" s="124"/>
    </row>
    <row r="1471" spans="1:9" ht="25.35" customHeight="1">
      <c r="A1471" s="81">
        <v>43857</v>
      </c>
      <c r="B1471" s="80">
        <v>15.4</v>
      </c>
      <c r="C1471" s="80">
        <v>15.4</v>
      </c>
      <c r="D1471" s="80">
        <v>15.14</v>
      </c>
      <c r="E1471" s="80">
        <v>15.14</v>
      </c>
      <c r="F1471" s="79">
        <v>59919</v>
      </c>
      <c r="G1471" s="79">
        <v>78521764</v>
      </c>
      <c r="H1471" s="123">
        <v>1188.8195339183101</v>
      </c>
      <c r="I1471" s="124"/>
    </row>
    <row r="1472" spans="1:9" ht="25.35" customHeight="1">
      <c r="A1472" s="81">
        <v>43854</v>
      </c>
      <c r="B1472" s="80">
        <v>15.12</v>
      </c>
      <c r="C1472" s="80">
        <v>15.52</v>
      </c>
      <c r="D1472" s="80">
        <v>15.12</v>
      </c>
      <c r="E1472" s="80">
        <v>15.52</v>
      </c>
      <c r="F1472" s="79">
        <v>35431</v>
      </c>
      <c r="G1472" s="79">
        <v>78521764</v>
      </c>
      <c r="H1472" s="123">
        <v>1218.6578132244099</v>
      </c>
      <c r="I1472" s="124"/>
    </row>
    <row r="1473" spans="1:9" ht="25.35" customHeight="1">
      <c r="A1473" s="81">
        <v>43853</v>
      </c>
      <c r="B1473" s="80">
        <v>15.38</v>
      </c>
      <c r="C1473" s="80">
        <v>15.38</v>
      </c>
      <c r="D1473" s="80">
        <v>15.16</v>
      </c>
      <c r="E1473" s="80">
        <v>15.2</v>
      </c>
      <c r="F1473" s="79">
        <v>42966</v>
      </c>
      <c r="G1473" s="79">
        <v>78521764</v>
      </c>
      <c r="H1473" s="123">
        <v>1193.5307978231599</v>
      </c>
      <c r="I1473" s="124"/>
    </row>
    <row r="1474" spans="1:9" ht="25.35" customHeight="1">
      <c r="A1474" s="81">
        <v>43852</v>
      </c>
      <c r="B1474" s="80">
        <v>14.68</v>
      </c>
      <c r="C1474" s="80">
        <v>15.38</v>
      </c>
      <c r="D1474" s="80">
        <v>14.68</v>
      </c>
      <c r="E1474" s="80">
        <v>15.32</v>
      </c>
      <c r="F1474" s="79">
        <v>102171</v>
      </c>
      <c r="G1474" s="79">
        <v>78521764</v>
      </c>
      <c r="H1474" s="123">
        <v>1202.9534005170599</v>
      </c>
      <c r="I1474" s="124"/>
    </row>
    <row r="1475" spans="1:9" ht="25.35" customHeight="1">
      <c r="A1475" s="81">
        <v>43851</v>
      </c>
      <c r="B1475" s="80">
        <v>15.26</v>
      </c>
      <c r="C1475" s="80">
        <v>15.26</v>
      </c>
      <c r="D1475" s="80">
        <v>14.96</v>
      </c>
      <c r="E1475" s="80">
        <v>15.1</v>
      </c>
      <c r="F1475" s="79">
        <v>56325</v>
      </c>
      <c r="G1475" s="79">
        <v>78521764</v>
      </c>
      <c r="H1475" s="123">
        <v>1185.67866635368</v>
      </c>
      <c r="I1475" s="124"/>
    </row>
    <row r="1476" spans="1:9" ht="25.35" customHeight="1">
      <c r="A1476" s="81">
        <v>43850</v>
      </c>
      <c r="B1476" s="80">
        <v>15.68</v>
      </c>
      <c r="C1476" s="80">
        <v>15.68</v>
      </c>
      <c r="D1476" s="80">
        <v>15.08</v>
      </c>
      <c r="E1476" s="80">
        <v>15.08</v>
      </c>
      <c r="F1476" s="79">
        <v>137905</v>
      </c>
      <c r="G1476" s="79">
        <v>78521764</v>
      </c>
      <c r="H1476" s="123">
        <v>1184.1081951292699</v>
      </c>
      <c r="I1476" s="124"/>
    </row>
    <row r="1477" spans="1:9" ht="25.35" customHeight="1">
      <c r="A1477" s="81">
        <v>43847</v>
      </c>
      <c r="B1477" s="80">
        <v>14.84</v>
      </c>
      <c r="C1477" s="80">
        <v>15.34</v>
      </c>
      <c r="D1477" s="80">
        <v>14.84</v>
      </c>
      <c r="E1477" s="80">
        <v>15.34</v>
      </c>
      <c r="F1477" s="79">
        <v>44574</v>
      </c>
      <c r="G1477" s="79">
        <v>78521764</v>
      </c>
      <c r="H1477" s="123">
        <v>1204.52387174147</v>
      </c>
      <c r="I1477" s="124"/>
    </row>
    <row r="1478" spans="1:9" ht="25.35" customHeight="1">
      <c r="A1478" s="81">
        <v>43846</v>
      </c>
      <c r="B1478" s="80">
        <v>15.2</v>
      </c>
      <c r="C1478" s="80">
        <v>15.28</v>
      </c>
      <c r="D1478" s="80">
        <v>15.06</v>
      </c>
      <c r="E1478" s="80">
        <v>15.14</v>
      </c>
      <c r="F1478" s="79">
        <v>54510</v>
      </c>
      <c r="G1478" s="79">
        <v>78521764</v>
      </c>
      <c r="H1478" s="123">
        <v>1188.8195339183101</v>
      </c>
      <c r="I1478" s="124"/>
    </row>
    <row r="1479" spans="1:9" ht="25.35" customHeight="1">
      <c r="A1479" s="81">
        <v>43845</v>
      </c>
      <c r="B1479" s="80">
        <v>15.54</v>
      </c>
      <c r="C1479" s="80">
        <v>15.54</v>
      </c>
      <c r="D1479" s="80">
        <v>15.1</v>
      </c>
      <c r="E1479" s="80">
        <v>15.2</v>
      </c>
      <c r="F1479" s="79">
        <v>114459</v>
      </c>
      <c r="G1479" s="79">
        <v>78521764</v>
      </c>
      <c r="H1479" s="123">
        <v>1193.5307978231599</v>
      </c>
      <c r="I1479" s="124"/>
    </row>
    <row r="1480" spans="1:9" ht="25.35" customHeight="1">
      <c r="A1480" s="81">
        <v>43844</v>
      </c>
      <c r="B1480" s="80">
        <v>15.22</v>
      </c>
      <c r="C1480" s="80">
        <v>15.22</v>
      </c>
      <c r="D1480" s="80">
        <v>15.1</v>
      </c>
      <c r="E1480" s="80">
        <v>15.18</v>
      </c>
      <c r="F1480" s="79">
        <v>299578</v>
      </c>
      <c r="G1480" s="79">
        <v>78521764</v>
      </c>
      <c r="H1480" s="123">
        <v>1191.9604014829399</v>
      </c>
      <c r="I1480" s="124"/>
    </row>
    <row r="1481" spans="1:9" ht="25.35" customHeight="1">
      <c r="A1481" s="81">
        <v>43843</v>
      </c>
      <c r="B1481" s="80">
        <v>15.16</v>
      </c>
      <c r="C1481" s="80">
        <v>15.16</v>
      </c>
      <c r="D1481" s="80">
        <v>15.06</v>
      </c>
      <c r="E1481" s="80">
        <v>15.16</v>
      </c>
      <c r="F1481" s="79">
        <v>534588</v>
      </c>
      <c r="G1481" s="79">
        <v>78521764</v>
      </c>
      <c r="H1481" s="123">
        <v>1190.3899302585301</v>
      </c>
      <c r="I1481" s="124"/>
    </row>
    <row r="1482" spans="1:9" ht="25.35" customHeight="1">
      <c r="A1482" s="81">
        <v>43840</v>
      </c>
      <c r="B1482" s="80">
        <v>14.94</v>
      </c>
      <c r="C1482" s="80">
        <v>15.16</v>
      </c>
      <c r="D1482" s="80">
        <v>14.94</v>
      </c>
      <c r="E1482" s="80">
        <v>15.1</v>
      </c>
      <c r="F1482" s="79">
        <v>87801</v>
      </c>
      <c r="G1482" s="79">
        <v>78521764</v>
      </c>
      <c r="H1482" s="123">
        <v>1185.67866635368</v>
      </c>
      <c r="I1482" s="124"/>
    </row>
    <row r="1483" spans="1:9" ht="25.35" customHeight="1">
      <c r="A1483" s="81">
        <v>43839</v>
      </c>
      <c r="B1483" s="80">
        <v>15.42</v>
      </c>
      <c r="C1483" s="80">
        <v>15.42</v>
      </c>
      <c r="D1483" s="80">
        <v>15.06</v>
      </c>
      <c r="E1483" s="80">
        <v>15.14</v>
      </c>
      <c r="F1483" s="79">
        <v>71113</v>
      </c>
      <c r="G1483" s="79">
        <v>78521764</v>
      </c>
      <c r="H1483" s="123">
        <v>1188.8195339183101</v>
      </c>
      <c r="I1483" s="124"/>
    </row>
    <row r="1484" spans="1:9" ht="25.35" customHeight="1">
      <c r="A1484" s="81">
        <v>43838</v>
      </c>
      <c r="B1484" s="80">
        <v>15.1</v>
      </c>
      <c r="C1484" s="80">
        <v>15.16</v>
      </c>
      <c r="D1484" s="80">
        <v>15.02</v>
      </c>
      <c r="E1484" s="80">
        <v>15.16</v>
      </c>
      <c r="F1484" s="79">
        <v>92474</v>
      </c>
      <c r="G1484" s="79">
        <v>78521764</v>
      </c>
      <c r="H1484" s="123">
        <v>1190.3899302585301</v>
      </c>
      <c r="I1484" s="124"/>
    </row>
    <row r="1485" spans="1:9" ht="25.35" customHeight="1">
      <c r="A1485" s="81">
        <v>43837</v>
      </c>
      <c r="B1485" s="80">
        <v>14.98</v>
      </c>
      <c r="C1485" s="80">
        <v>15.14</v>
      </c>
      <c r="D1485" s="80">
        <v>14.98</v>
      </c>
      <c r="E1485" s="80">
        <v>15.14</v>
      </c>
      <c r="F1485" s="79">
        <v>116754</v>
      </c>
      <c r="G1485" s="79">
        <v>78521764</v>
      </c>
      <c r="H1485" s="123">
        <v>1188.8195339183101</v>
      </c>
      <c r="I1485" s="124"/>
    </row>
    <row r="1486" spans="1:9" ht="25.35" customHeight="1">
      <c r="A1486" s="81">
        <v>43836</v>
      </c>
      <c r="B1486" s="80">
        <v>15.22</v>
      </c>
      <c r="C1486" s="80">
        <v>15.22</v>
      </c>
      <c r="D1486" s="80">
        <v>15.04</v>
      </c>
      <c r="E1486" s="80">
        <v>15.16</v>
      </c>
      <c r="F1486" s="79">
        <v>124829</v>
      </c>
      <c r="G1486" s="79">
        <v>78521764</v>
      </c>
      <c r="H1486" s="123">
        <v>1190.3899302585301</v>
      </c>
      <c r="I1486" s="124"/>
    </row>
    <row r="1487" spans="1:9" ht="25.35" customHeight="1">
      <c r="A1487" s="81">
        <v>43833</v>
      </c>
      <c r="B1487" s="80">
        <v>15.28</v>
      </c>
      <c r="C1487" s="80">
        <v>15.34</v>
      </c>
      <c r="D1487" s="80">
        <v>15.1</v>
      </c>
      <c r="E1487" s="80">
        <v>15.2</v>
      </c>
      <c r="F1487" s="79">
        <v>94680</v>
      </c>
      <c r="G1487" s="79">
        <v>78521764</v>
      </c>
      <c r="H1487" s="123">
        <v>1193.5307978231599</v>
      </c>
      <c r="I1487" s="124"/>
    </row>
    <row r="1488" spans="1:9" ht="25.35" customHeight="1">
      <c r="A1488" s="81">
        <v>43832</v>
      </c>
      <c r="B1488" s="80">
        <v>15.18</v>
      </c>
      <c r="C1488" s="80">
        <v>15.22</v>
      </c>
      <c r="D1488" s="80">
        <v>15.06</v>
      </c>
      <c r="E1488" s="80">
        <v>15.2</v>
      </c>
      <c r="F1488" s="79">
        <v>141683</v>
      </c>
      <c r="G1488" s="79">
        <v>78521764</v>
      </c>
      <c r="H1488" s="123">
        <v>1193.5307978231599</v>
      </c>
      <c r="I1488" s="124"/>
    </row>
    <row r="1489" spans="1:9" ht="25.35" customHeight="1">
      <c r="A1489" s="81">
        <v>43830</v>
      </c>
      <c r="B1489" s="80">
        <v>15.06</v>
      </c>
      <c r="C1489" s="80">
        <v>15.14</v>
      </c>
      <c r="D1489" s="80">
        <v>15.02</v>
      </c>
      <c r="E1489" s="80">
        <v>15.02</v>
      </c>
      <c r="F1489" s="79">
        <v>16806</v>
      </c>
      <c r="G1489" s="79">
        <v>78521764</v>
      </c>
      <c r="H1489" s="123">
        <v>1179.3969312244101</v>
      </c>
      <c r="I1489" s="124"/>
    </row>
    <row r="1490" spans="1:9" ht="25.35" customHeight="1">
      <c r="A1490" s="81">
        <v>43829</v>
      </c>
      <c r="B1490" s="80">
        <v>14.88</v>
      </c>
      <c r="C1490" s="80">
        <v>15.22</v>
      </c>
      <c r="D1490" s="80">
        <v>14.88</v>
      </c>
      <c r="E1490" s="80">
        <v>15.04</v>
      </c>
      <c r="F1490" s="79">
        <v>35471</v>
      </c>
      <c r="G1490" s="79">
        <v>78449182</v>
      </c>
      <c r="H1490" s="123">
        <v>1179.8756942873999</v>
      </c>
      <c r="I1490" s="124"/>
    </row>
    <row r="1491" spans="1:9" ht="25.35" customHeight="1">
      <c r="A1491" s="81">
        <v>43826</v>
      </c>
      <c r="B1491" s="80">
        <v>15.34</v>
      </c>
      <c r="C1491" s="80">
        <v>15.38</v>
      </c>
      <c r="D1491" s="80">
        <v>15.12</v>
      </c>
      <c r="E1491" s="80">
        <v>15.12</v>
      </c>
      <c r="F1491" s="79">
        <v>41266</v>
      </c>
      <c r="G1491" s="79">
        <v>78449182</v>
      </c>
      <c r="H1491" s="123">
        <v>1186.1516228621999</v>
      </c>
      <c r="I1491" s="124"/>
    </row>
    <row r="1492" spans="1:9" ht="25.35" customHeight="1">
      <c r="A1492" s="81">
        <v>43823</v>
      </c>
      <c r="B1492" s="80">
        <v>15.46</v>
      </c>
      <c r="C1492" s="80">
        <v>15.46</v>
      </c>
      <c r="D1492" s="80">
        <v>15.18</v>
      </c>
      <c r="E1492" s="80">
        <v>15.28</v>
      </c>
      <c r="F1492" s="79">
        <v>14474</v>
      </c>
      <c r="G1492" s="79">
        <v>78449182</v>
      </c>
      <c r="H1492" s="123">
        <v>1198.7034800118099</v>
      </c>
      <c r="I1492" s="124"/>
    </row>
    <row r="1493" spans="1:9" ht="25.35" customHeight="1">
      <c r="A1493" s="81">
        <v>43822</v>
      </c>
      <c r="B1493" s="80">
        <v>14.72</v>
      </c>
      <c r="C1493" s="80">
        <v>15.34</v>
      </c>
      <c r="D1493" s="80">
        <v>14.72</v>
      </c>
      <c r="E1493" s="80">
        <v>15.26</v>
      </c>
      <c r="F1493" s="79">
        <v>77044</v>
      </c>
      <c r="G1493" s="79">
        <v>78449182</v>
      </c>
      <c r="H1493" s="123">
        <v>1197.13453527559</v>
      </c>
      <c r="I1493" s="124"/>
    </row>
    <row r="1494" spans="1:9" ht="25.35" customHeight="1">
      <c r="A1494" s="81">
        <v>43819</v>
      </c>
      <c r="B1494" s="80">
        <v>14.92</v>
      </c>
      <c r="C1494" s="80">
        <v>15.34</v>
      </c>
      <c r="D1494" s="80">
        <v>14.92</v>
      </c>
      <c r="E1494" s="80">
        <v>15.34</v>
      </c>
      <c r="F1494" s="79">
        <v>152755</v>
      </c>
      <c r="G1494" s="79">
        <v>78449182</v>
      </c>
      <c r="H1494" s="123">
        <v>1203.41046385039</v>
      </c>
      <c r="I1494" s="124"/>
    </row>
    <row r="1495" spans="1:9" ht="25.35" customHeight="1">
      <c r="A1495" s="81">
        <v>43818</v>
      </c>
      <c r="B1495" s="80">
        <v>15.14</v>
      </c>
      <c r="C1495" s="80">
        <v>15.16</v>
      </c>
      <c r="D1495" s="80">
        <v>15</v>
      </c>
      <c r="E1495" s="80">
        <v>15.02</v>
      </c>
      <c r="F1495" s="79">
        <v>95408</v>
      </c>
      <c r="G1495" s="79">
        <v>78449182</v>
      </c>
      <c r="H1495" s="123">
        <v>1178.30674955119</v>
      </c>
      <c r="I1495" s="124"/>
    </row>
    <row r="1496" spans="1:9" ht="25.35" customHeight="1">
      <c r="A1496" s="81">
        <v>43817</v>
      </c>
      <c r="B1496" s="80">
        <v>14.66</v>
      </c>
      <c r="C1496" s="80">
        <v>15.14</v>
      </c>
      <c r="D1496" s="80">
        <v>14.66</v>
      </c>
      <c r="E1496" s="80">
        <v>15.12</v>
      </c>
      <c r="F1496" s="79">
        <v>117516</v>
      </c>
      <c r="G1496" s="79">
        <v>78449182</v>
      </c>
      <c r="H1496" s="123">
        <v>1186.1516228621999</v>
      </c>
      <c r="I1496" s="124"/>
    </row>
    <row r="1497" spans="1:9" ht="25.35" customHeight="1">
      <c r="A1497" s="81">
        <v>43816</v>
      </c>
      <c r="B1497" s="80">
        <v>14.8</v>
      </c>
      <c r="C1497" s="80">
        <v>15.12</v>
      </c>
      <c r="D1497" s="80">
        <v>14.8</v>
      </c>
      <c r="E1497" s="80">
        <v>15.12</v>
      </c>
      <c r="F1497" s="79">
        <v>172331</v>
      </c>
      <c r="G1497" s="79">
        <v>78449182</v>
      </c>
      <c r="H1497" s="123">
        <v>1186.1516228621999</v>
      </c>
      <c r="I1497" s="124"/>
    </row>
    <row r="1498" spans="1:9" ht="25.35" customHeight="1">
      <c r="A1498" s="81">
        <v>43815</v>
      </c>
      <c r="B1498" s="80">
        <v>15</v>
      </c>
      <c r="C1498" s="80">
        <v>15.22</v>
      </c>
      <c r="D1498" s="80">
        <v>14.74</v>
      </c>
      <c r="E1498" s="80">
        <v>15.22</v>
      </c>
      <c r="F1498" s="79">
        <v>239710</v>
      </c>
      <c r="G1498" s="79">
        <v>78449182</v>
      </c>
      <c r="H1498" s="123">
        <v>1193.9965709881899</v>
      </c>
      <c r="I1498" s="124"/>
    </row>
    <row r="1499" spans="1:9" ht="25.35" customHeight="1">
      <c r="A1499" s="81">
        <v>43812</v>
      </c>
      <c r="B1499" s="80">
        <v>13.44</v>
      </c>
      <c r="C1499" s="80">
        <v>14.9</v>
      </c>
      <c r="D1499" s="80">
        <v>13.44</v>
      </c>
      <c r="E1499" s="80">
        <v>14.86</v>
      </c>
      <c r="F1499" s="79">
        <v>277393</v>
      </c>
      <c r="G1499" s="79">
        <v>78449182</v>
      </c>
      <c r="H1499" s="123">
        <v>1165.75481758661</v>
      </c>
      <c r="I1499" s="124"/>
    </row>
    <row r="1500" spans="1:9" ht="25.35" customHeight="1">
      <c r="A1500" s="81">
        <v>43811</v>
      </c>
      <c r="B1500" s="80">
        <v>13.58</v>
      </c>
      <c r="C1500" s="80">
        <v>13.58</v>
      </c>
      <c r="D1500" s="80">
        <v>13.24</v>
      </c>
      <c r="E1500" s="80">
        <v>13.34</v>
      </c>
      <c r="F1500" s="79">
        <v>58099</v>
      </c>
      <c r="G1500" s="79">
        <v>78449182</v>
      </c>
      <c r="H1500" s="123">
        <v>1046.5120998503901</v>
      </c>
      <c r="I1500" s="124"/>
    </row>
    <row r="1501" spans="1:9" ht="25.35" customHeight="1">
      <c r="A1501" s="81">
        <v>43810</v>
      </c>
      <c r="B1501" s="80">
        <v>13.34</v>
      </c>
      <c r="C1501" s="80">
        <v>13.44</v>
      </c>
      <c r="D1501" s="80">
        <v>13.04</v>
      </c>
      <c r="E1501" s="80">
        <v>13.3</v>
      </c>
      <c r="F1501" s="79">
        <v>86321</v>
      </c>
      <c r="G1501" s="79">
        <v>78449182</v>
      </c>
      <c r="H1501" s="123">
        <v>1043.37413556299</v>
      </c>
      <c r="I1501" s="124"/>
    </row>
    <row r="1502" spans="1:9" ht="25.35" customHeight="1">
      <c r="A1502" s="81">
        <v>43809</v>
      </c>
      <c r="B1502" s="80">
        <v>13.52</v>
      </c>
      <c r="C1502" s="80">
        <v>13.52</v>
      </c>
      <c r="D1502" s="80">
        <v>13.24</v>
      </c>
      <c r="E1502" s="80">
        <v>13.38</v>
      </c>
      <c r="F1502" s="79">
        <v>96816</v>
      </c>
      <c r="G1502" s="79">
        <v>78449182</v>
      </c>
      <c r="H1502" s="123">
        <v>1049.6500641378</v>
      </c>
      <c r="I1502" s="124"/>
    </row>
    <row r="1503" spans="1:9" ht="25.35" customHeight="1">
      <c r="A1503" s="81">
        <v>43808</v>
      </c>
      <c r="B1503" s="80">
        <v>13.48</v>
      </c>
      <c r="C1503" s="80">
        <v>13.5</v>
      </c>
      <c r="D1503" s="80">
        <v>13.1</v>
      </c>
      <c r="E1503" s="80">
        <v>13.4</v>
      </c>
      <c r="F1503" s="79">
        <v>66862</v>
      </c>
      <c r="G1503" s="79">
        <v>78449182</v>
      </c>
      <c r="H1503" s="123">
        <v>1051.2190088740099</v>
      </c>
      <c r="I1503" s="124"/>
    </row>
    <row r="1504" spans="1:9" ht="25.35" customHeight="1">
      <c r="A1504" s="81">
        <v>43805</v>
      </c>
      <c r="B1504" s="80">
        <v>13.62</v>
      </c>
      <c r="C1504" s="80">
        <v>13.62</v>
      </c>
      <c r="D1504" s="80">
        <v>13.16</v>
      </c>
      <c r="E1504" s="80">
        <v>13.28</v>
      </c>
      <c r="F1504" s="79">
        <v>34502</v>
      </c>
      <c r="G1504" s="79">
        <v>78449182</v>
      </c>
      <c r="H1504" s="123">
        <v>1041.80511601181</v>
      </c>
      <c r="I1504" s="124"/>
    </row>
    <row r="1505" spans="1:9" ht="25.35" customHeight="1">
      <c r="A1505" s="81">
        <v>43804</v>
      </c>
      <c r="B1505" s="80">
        <v>13.48</v>
      </c>
      <c r="C1505" s="80">
        <v>13.6</v>
      </c>
      <c r="D1505" s="80">
        <v>13.24</v>
      </c>
      <c r="E1505" s="80">
        <v>13.34</v>
      </c>
      <c r="F1505" s="79">
        <v>53679</v>
      </c>
      <c r="G1505" s="79">
        <v>78449182</v>
      </c>
      <c r="H1505" s="123">
        <v>1046.5120998503901</v>
      </c>
      <c r="I1505" s="124"/>
    </row>
    <row r="1506" spans="1:9" ht="25.35" customHeight="1">
      <c r="A1506" s="81">
        <v>43803</v>
      </c>
      <c r="B1506" s="80">
        <v>13.56</v>
      </c>
      <c r="C1506" s="80">
        <v>13.56</v>
      </c>
      <c r="D1506" s="80">
        <v>13.16</v>
      </c>
      <c r="E1506" s="80">
        <v>13.38</v>
      </c>
      <c r="F1506" s="79">
        <v>78530</v>
      </c>
      <c r="G1506" s="79">
        <v>78449182</v>
      </c>
      <c r="H1506" s="123">
        <v>1049.6500641378</v>
      </c>
      <c r="I1506" s="124"/>
    </row>
    <row r="1507" spans="1:9" ht="25.35" customHeight="1">
      <c r="A1507" s="81">
        <v>43802</v>
      </c>
      <c r="B1507" s="80">
        <v>13.28</v>
      </c>
      <c r="C1507" s="80">
        <v>13.3</v>
      </c>
      <c r="D1507" s="80">
        <v>13.18</v>
      </c>
      <c r="E1507" s="80">
        <v>13.3</v>
      </c>
      <c r="F1507" s="79">
        <v>97528</v>
      </c>
      <c r="G1507" s="79">
        <v>78449182</v>
      </c>
      <c r="H1507" s="123">
        <v>1043.37413556299</v>
      </c>
      <c r="I1507" s="124"/>
    </row>
    <row r="1508" spans="1:9" ht="25.35" customHeight="1">
      <c r="A1508" s="81">
        <v>43801</v>
      </c>
      <c r="B1508" s="80">
        <v>13.4</v>
      </c>
      <c r="C1508" s="80">
        <v>13.46</v>
      </c>
      <c r="D1508" s="80">
        <v>13.06</v>
      </c>
      <c r="E1508" s="80">
        <v>13.18</v>
      </c>
      <c r="F1508" s="79">
        <v>277721</v>
      </c>
      <c r="G1508" s="79">
        <v>78449182</v>
      </c>
      <c r="H1508" s="123">
        <v>1033.9602427007901</v>
      </c>
      <c r="I1508" s="124"/>
    </row>
    <row r="1509" spans="1:9" ht="25.35" customHeight="1">
      <c r="A1509" s="81">
        <v>43798</v>
      </c>
      <c r="B1509" s="80">
        <v>13.56</v>
      </c>
      <c r="C1509" s="80">
        <v>13.56</v>
      </c>
      <c r="D1509" s="80">
        <v>13.28</v>
      </c>
      <c r="E1509" s="80">
        <v>13.3</v>
      </c>
      <c r="F1509" s="79">
        <v>69922</v>
      </c>
      <c r="G1509" s="79">
        <v>78449182</v>
      </c>
      <c r="H1509" s="123">
        <v>1043.37413556299</v>
      </c>
      <c r="I1509" s="124"/>
    </row>
    <row r="1510" spans="1:9" ht="25.35" customHeight="1">
      <c r="A1510" s="81">
        <v>43797</v>
      </c>
      <c r="B1510" s="80">
        <v>13.24</v>
      </c>
      <c r="C1510" s="80">
        <v>13.44</v>
      </c>
      <c r="D1510" s="80">
        <v>13.24</v>
      </c>
      <c r="E1510" s="80">
        <v>13.36</v>
      </c>
      <c r="F1510" s="79">
        <v>59147</v>
      </c>
      <c r="G1510" s="79">
        <v>78432582</v>
      </c>
      <c r="H1510" s="123">
        <v>1047.8592685923099</v>
      </c>
      <c r="I1510" s="124"/>
    </row>
    <row r="1511" spans="1:9" ht="25.35" customHeight="1">
      <c r="A1511" s="81">
        <v>43796</v>
      </c>
      <c r="B1511" s="80">
        <v>13.2</v>
      </c>
      <c r="C1511" s="80">
        <v>13.5</v>
      </c>
      <c r="D1511" s="80">
        <v>13.08</v>
      </c>
      <c r="E1511" s="80">
        <v>13.5</v>
      </c>
      <c r="F1511" s="79">
        <v>135895</v>
      </c>
      <c r="G1511" s="79">
        <v>78432582</v>
      </c>
      <c r="H1511" s="123">
        <v>1058.8398569999999</v>
      </c>
      <c r="I1511" s="124"/>
    </row>
    <row r="1512" spans="1:9" ht="25.35" customHeight="1">
      <c r="A1512" s="81">
        <v>43795</v>
      </c>
      <c r="B1512" s="80">
        <v>13.12</v>
      </c>
      <c r="C1512" s="80">
        <v>13.28</v>
      </c>
      <c r="D1512" s="80">
        <v>13.04</v>
      </c>
      <c r="E1512" s="80">
        <v>13.2</v>
      </c>
      <c r="F1512" s="79">
        <v>83256</v>
      </c>
      <c r="G1512" s="79">
        <v>78432582</v>
      </c>
      <c r="H1512" s="123">
        <v>1035.3100674401701</v>
      </c>
      <c r="I1512" s="124"/>
    </row>
    <row r="1513" spans="1:9" ht="25.35" customHeight="1">
      <c r="A1513" s="81">
        <v>43794</v>
      </c>
      <c r="B1513" s="80">
        <v>13.4</v>
      </c>
      <c r="C1513" s="80">
        <v>13.4</v>
      </c>
      <c r="D1513" s="80">
        <v>13.16</v>
      </c>
      <c r="E1513" s="80">
        <v>13.18</v>
      </c>
      <c r="F1513" s="79">
        <v>49822</v>
      </c>
      <c r="G1513" s="79">
        <v>78432582</v>
      </c>
      <c r="H1513" s="123">
        <v>1033.74145469572</v>
      </c>
      <c r="I1513" s="124"/>
    </row>
    <row r="1514" spans="1:9" ht="25.35" customHeight="1">
      <c r="A1514" s="81">
        <v>43791</v>
      </c>
      <c r="B1514" s="80">
        <v>12.92</v>
      </c>
      <c r="C1514" s="80">
        <v>13.3</v>
      </c>
      <c r="D1514" s="80">
        <v>12.86</v>
      </c>
      <c r="E1514" s="80">
        <v>13.28</v>
      </c>
      <c r="F1514" s="79">
        <v>107088</v>
      </c>
      <c r="G1514" s="79">
        <v>78432582</v>
      </c>
      <c r="H1514" s="123">
        <v>1041.5846680162399</v>
      </c>
      <c r="I1514" s="124"/>
    </row>
    <row r="1515" spans="1:9" ht="25.35" customHeight="1">
      <c r="A1515" s="81">
        <v>43790</v>
      </c>
      <c r="B1515" s="80">
        <v>12.84</v>
      </c>
      <c r="C1515" s="80">
        <v>13.06</v>
      </c>
      <c r="D1515" s="80">
        <v>12.84</v>
      </c>
      <c r="E1515" s="80">
        <v>12.94</v>
      </c>
      <c r="F1515" s="79">
        <v>54114</v>
      </c>
      <c r="G1515" s="79">
        <v>78432582</v>
      </c>
      <c r="H1515" s="123">
        <v>1014.91757816838</v>
      </c>
      <c r="I1515" s="124"/>
    </row>
    <row r="1516" spans="1:9" ht="25.35" customHeight="1">
      <c r="A1516" s="81">
        <v>43789</v>
      </c>
      <c r="B1516" s="80">
        <v>13.24</v>
      </c>
      <c r="C1516" s="80">
        <v>13.24</v>
      </c>
      <c r="D1516" s="80">
        <v>12.98</v>
      </c>
      <c r="E1516" s="80">
        <v>13.12</v>
      </c>
      <c r="F1516" s="79">
        <v>50212</v>
      </c>
      <c r="G1516" s="79">
        <v>78432582</v>
      </c>
      <c r="H1516" s="123">
        <v>1029.0354668641</v>
      </c>
      <c r="I1516" s="124"/>
    </row>
    <row r="1517" spans="1:9" ht="25.35" customHeight="1">
      <c r="A1517" s="81">
        <v>43788</v>
      </c>
      <c r="B1517" s="80">
        <v>12.82</v>
      </c>
      <c r="C1517" s="80">
        <v>13.36</v>
      </c>
      <c r="D1517" s="80">
        <v>12.82</v>
      </c>
      <c r="E1517" s="80">
        <v>13.28</v>
      </c>
      <c r="F1517" s="79">
        <v>114642</v>
      </c>
      <c r="G1517" s="79">
        <v>78432582</v>
      </c>
      <c r="H1517" s="123">
        <v>1041.5846680162399</v>
      </c>
      <c r="I1517" s="124"/>
    </row>
    <row r="1518" spans="1:9" ht="25.35" customHeight="1">
      <c r="A1518" s="81">
        <v>43787</v>
      </c>
      <c r="B1518" s="80">
        <v>13.02</v>
      </c>
      <c r="C1518" s="80">
        <v>13.02</v>
      </c>
      <c r="D1518" s="80">
        <v>12.68</v>
      </c>
      <c r="E1518" s="80">
        <v>12.8</v>
      </c>
      <c r="F1518" s="79">
        <v>127836</v>
      </c>
      <c r="G1518" s="79">
        <v>78432582</v>
      </c>
      <c r="H1518" s="123">
        <v>1003.93706455983</v>
      </c>
      <c r="I1518" s="124"/>
    </row>
    <row r="1519" spans="1:9" ht="25.35" customHeight="1">
      <c r="A1519" s="81">
        <v>43784</v>
      </c>
      <c r="B1519" s="80">
        <v>12.7</v>
      </c>
      <c r="C1519" s="80">
        <v>12.78</v>
      </c>
      <c r="D1519" s="80">
        <v>12.6</v>
      </c>
      <c r="E1519" s="80">
        <v>12.78</v>
      </c>
      <c r="F1519" s="79">
        <v>128061</v>
      </c>
      <c r="G1519" s="79">
        <v>78432582</v>
      </c>
      <c r="H1519" s="123">
        <v>1002.3683770162399</v>
      </c>
      <c r="I1519" s="124"/>
    </row>
    <row r="1520" spans="1:9" ht="25.35" customHeight="1">
      <c r="A1520" s="81">
        <v>43783</v>
      </c>
      <c r="B1520" s="80">
        <v>12.94</v>
      </c>
      <c r="C1520" s="80">
        <v>13</v>
      </c>
      <c r="D1520" s="80">
        <v>12.66</v>
      </c>
      <c r="E1520" s="80">
        <v>12.76</v>
      </c>
      <c r="F1520" s="79">
        <v>80421</v>
      </c>
      <c r="G1520" s="79">
        <v>78432582</v>
      </c>
      <c r="H1520" s="123">
        <v>1000.79976427179</v>
      </c>
      <c r="I1520" s="124"/>
    </row>
    <row r="1521" spans="1:9" ht="25.35" customHeight="1">
      <c r="A1521" s="81">
        <v>43782</v>
      </c>
      <c r="B1521" s="80">
        <v>12.78</v>
      </c>
      <c r="C1521" s="80">
        <v>12.86</v>
      </c>
      <c r="D1521" s="80">
        <v>12.58</v>
      </c>
      <c r="E1521" s="80">
        <v>12.82</v>
      </c>
      <c r="F1521" s="79">
        <v>135418</v>
      </c>
      <c r="G1521" s="79">
        <v>78432582</v>
      </c>
      <c r="H1521" s="123">
        <v>1005.50567730428</v>
      </c>
      <c r="I1521" s="124"/>
    </row>
    <row r="1522" spans="1:9" ht="25.35" customHeight="1">
      <c r="A1522" s="81">
        <v>43781</v>
      </c>
      <c r="B1522" s="80">
        <v>12.6</v>
      </c>
      <c r="C1522" s="80">
        <v>12.74</v>
      </c>
      <c r="D1522" s="80">
        <v>12.4</v>
      </c>
      <c r="E1522" s="80">
        <v>12.68</v>
      </c>
      <c r="F1522" s="79">
        <v>56748</v>
      </c>
      <c r="G1522" s="79">
        <v>78432582</v>
      </c>
      <c r="H1522" s="123">
        <v>994.52516369572402</v>
      </c>
      <c r="I1522" s="124"/>
    </row>
    <row r="1523" spans="1:9" ht="25.35" customHeight="1">
      <c r="A1523" s="81">
        <v>43780</v>
      </c>
      <c r="B1523" s="80">
        <v>12.28</v>
      </c>
      <c r="C1523" s="80">
        <v>12.6</v>
      </c>
      <c r="D1523" s="80">
        <v>12.28</v>
      </c>
      <c r="E1523" s="80">
        <v>12.56</v>
      </c>
      <c r="F1523" s="79">
        <v>56029</v>
      </c>
      <c r="G1523" s="79">
        <v>78432582</v>
      </c>
      <c r="H1523" s="123">
        <v>985.113262831621</v>
      </c>
      <c r="I1523" s="124"/>
    </row>
    <row r="1524" spans="1:9" ht="25.35" customHeight="1">
      <c r="A1524" s="81">
        <v>43777</v>
      </c>
      <c r="B1524" s="80">
        <v>12.06</v>
      </c>
      <c r="C1524" s="80">
        <v>12.38</v>
      </c>
      <c r="D1524" s="80">
        <v>12.06</v>
      </c>
      <c r="E1524" s="80">
        <v>12.36</v>
      </c>
      <c r="F1524" s="79">
        <v>58447</v>
      </c>
      <c r="G1524" s="79">
        <v>78432582</v>
      </c>
      <c r="H1524" s="123">
        <v>969.42668659231003</v>
      </c>
      <c r="I1524" s="124"/>
    </row>
    <row r="1525" spans="1:9" ht="25.35" customHeight="1">
      <c r="A1525" s="81">
        <v>43776</v>
      </c>
      <c r="B1525" s="80">
        <v>12.6</v>
      </c>
      <c r="C1525" s="80">
        <v>12.6</v>
      </c>
      <c r="D1525" s="80">
        <v>12.3</v>
      </c>
      <c r="E1525" s="80">
        <v>12.42</v>
      </c>
      <c r="F1525" s="79">
        <v>59005</v>
      </c>
      <c r="G1525" s="79">
        <v>78432582</v>
      </c>
      <c r="H1525" s="123">
        <v>974.13267442393101</v>
      </c>
      <c r="I1525" s="124"/>
    </row>
    <row r="1526" spans="1:9" ht="25.35" customHeight="1">
      <c r="A1526" s="81">
        <v>43775</v>
      </c>
      <c r="B1526" s="80">
        <v>12.3</v>
      </c>
      <c r="C1526" s="80">
        <v>12.32</v>
      </c>
      <c r="D1526" s="80">
        <v>12.2</v>
      </c>
      <c r="E1526" s="80">
        <v>12.32</v>
      </c>
      <c r="F1526" s="79">
        <v>35470</v>
      </c>
      <c r="G1526" s="79">
        <v>78432582</v>
      </c>
      <c r="H1526" s="123">
        <v>966.28938630427604</v>
      </c>
      <c r="I1526" s="124"/>
    </row>
    <row r="1527" spans="1:9" ht="25.35" customHeight="1">
      <c r="A1527" s="81">
        <v>43774</v>
      </c>
      <c r="B1527" s="80">
        <v>12.02</v>
      </c>
      <c r="C1527" s="80">
        <v>12.26</v>
      </c>
      <c r="D1527" s="80">
        <v>12.02</v>
      </c>
      <c r="E1527" s="80">
        <v>12.26</v>
      </c>
      <c r="F1527" s="79">
        <v>75806</v>
      </c>
      <c r="G1527" s="79">
        <v>78432582</v>
      </c>
      <c r="H1527" s="123">
        <v>961.58347327179297</v>
      </c>
      <c r="I1527" s="124"/>
    </row>
    <row r="1528" spans="1:9" ht="25.35" customHeight="1">
      <c r="A1528" s="81">
        <v>43773</v>
      </c>
      <c r="B1528" s="80">
        <v>12.28</v>
      </c>
      <c r="C1528" s="80">
        <v>12.28</v>
      </c>
      <c r="D1528" s="80">
        <v>11.92</v>
      </c>
      <c r="E1528" s="80">
        <v>12.16</v>
      </c>
      <c r="F1528" s="79">
        <v>34123</v>
      </c>
      <c r="G1528" s="79">
        <v>78432582</v>
      </c>
      <c r="H1528" s="123">
        <v>953.740185152138</v>
      </c>
      <c r="I1528" s="124"/>
    </row>
    <row r="1529" spans="1:9" ht="25.35" customHeight="1">
      <c r="A1529" s="81">
        <v>43770</v>
      </c>
      <c r="B1529" s="80">
        <v>12.02</v>
      </c>
      <c r="C1529" s="80">
        <v>12.12</v>
      </c>
      <c r="D1529" s="80">
        <v>11.88</v>
      </c>
      <c r="E1529" s="80">
        <v>12.06</v>
      </c>
      <c r="F1529" s="79">
        <v>83895</v>
      </c>
      <c r="G1529" s="79">
        <v>78432582</v>
      </c>
      <c r="H1529" s="123">
        <v>945.89697183162104</v>
      </c>
      <c r="I1529" s="124"/>
    </row>
    <row r="1530" spans="1:9" ht="25.35" customHeight="1">
      <c r="A1530" s="81">
        <v>43769</v>
      </c>
      <c r="B1530" s="80">
        <v>12</v>
      </c>
      <c r="C1530" s="80">
        <v>12.12</v>
      </c>
      <c r="D1530" s="80">
        <v>11.98</v>
      </c>
      <c r="E1530" s="80">
        <v>12.02</v>
      </c>
      <c r="F1530" s="79">
        <v>67730</v>
      </c>
      <c r="G1530" s="79">
        <v>78432582</v>
      </c>
      <c r="H1530" s="123">
        <v>942.75967154358705</v>
      </c>
      <c r="I1530" s="124"/>
    </row>
    <row r="1531" spans="1:9" ht="25.35" customHeight="1">
      <c r="A1531" s="81">
        <v>43768</v>
      </c>
      <c r="B1531" s="80">
        <v>11.78</v>
      </c>
      <c r="C1531" s="80">
        <v>11.92</v>
      </c>
      <c r="D1531" s="80">
        <v>11.58</v>
      </c>
      <c r="E1531" s="80">
        <v>11.92</v>
      </c>
      <c r="F1531" s="79">
        <v>67947</v>
      </c>
      <c r="G1531" s="79">
        <v>78431646</v>
      </c>
      <c r="H1531" s="123">
        <v>934.90522630385999</v>
      </c>
      <c r="I1531" s="124"/>
    </row>
    <row r="1532" spans="1:9" ht="25.35" customHeight="1">
      <c r="A1532" s="81">
        <v>43767</v>
      </c>
      <c r="B1532" s="80">
        <v>11.7</v>
      </c>
      <c r="C1532" s="80">
        <v>11.74</v>
      </c>
      <c r="D1532" s="80">
        <v>11.44</v>
      </c>
      <c r="E1532" s="80">
        <v>11.62</v>
      </c>
      <c r="F1532" s="79">
        <v>137111</v>
      </c>
      <c r="G1532" s="79">
        <v>78431646</v>
      </c>
      <c r="H1532" s="123">
        <v>911.37571754421003</v>
      </c>
      <c r="I1532" s="124"/>
    </row>
    <row r="1533" spans="1:9" ht="25.35" customHeight="1">
      <c r="A1533" s="81">
        <v>43766</v>
      </c>
      <c r="B1533" s="80">
        <v>12.06</v>
      </c>
      <c r="C1533" s="80">
        <v>12.06</v>
      </c>
      <c r="D1533" s="80">
        <v>11.64</v>
      </c>
      <c r="E1533" s="80">
        <v>11.66</v>
      </c>
      <c r="F1533" s="79">
        <v>26135</v>
      </c>
      <c r="G1533" s="79">
        <v>78431646</v>
      </c>
      <c r="H1533" s="123">
        <v>914.51298039228095</v>
      </c>
      <c r="I1533" s="124"/>
    </row>
    <row r="1534" spans="1:9" ht="25.35" customHeight="1">
      <c r="A1534" s="81">
        <v>43763</v>
      </c>
      <c r="B1534" s="80">
        <v>12.08</v>
      </c>
      <c r="C1534" s="80">
        <v>12.08</v>
      </c>
      <c r="D1534" s="80">
        <v>11.82</v>
      </c>
      <c r="E1534" s="80">
        <v>11.84</v>
      </c>
      <c r="F1534" s="79">
        <v>25636</v>
      </c>
      <c r="G1534" s="79">
        <v>78431646</v>
      </c>
      <c r="H1534" s="123">
        <v>928.63070060771895</v>
      </c>
      <c r="I1534" s="124"/>
    </row>
    <row r="1535" spans="1:9" ht="25.35" customHeight="1">
      <c r="A1535" s="81">
        <v>43762</v>
      </c>
      <c r="B1535" s="80">
        <v>12.36</v>
      </c>
      <c r="C1535" s="80">
        <v>12.36</v>
      </c>
      <c r="D1535" s="80">
        <v>11.96</v>
      </c>
      <c r="E1535" s="80">
        <v>12.04</v>
      </c>
      <c r="F1535" s="79">
        <v>26007</v>
      </c>
      <c r="G1535" s="79">
        <v>78431646</v>
      </c>
      <c r="H1535" s="123">
        <v>944.31701484807002</v>
      </c>
      <c r="I1535" s="124"/>
    </row>
    <row r="1536" spans="1:9" ht="25.35" customHeight="1">
      <c r="A1536" s="81">
        <v>43761</v>
      </c>
      <c r="B1536" s="80">
        <v>12.24</v>
      </c>
      <c r="C1536" s="80">
        <v>12.24</v>
      </c>
      <c r="D1536" s="80">
        <v>12</v>
      </c>
      <c r="E1536" s="80">
        <v>12.14</v>
      </c>
      <c r="F1536" s="79">
        <v>51382</v>
      </c>
      <c r="G1536" s="79">
        <v>78431646</v>
      </c>
      <c r="H1536" s="123">
        <v>952.16020936736902</v>
      </c>
      <c r="I1536" s="124"/>
    </row>
    <row r="1537" spans="1:9" ht="25.35" customHeight="1">
      <c r="A1537" s="81">
        <v>43760</v>
      </c>
      <c r="B1537" s="80">
        <v>12.08</v>
      </c>
      <c r="C1537" s="80">
        <v>12.08</v>
      </c>
      <c r="D1537" s="80">
        <v>11.82</v>
      </c>
      <c r="E1537" s="80">
        <v>12.02</v>
      </c>
      <c r="F1537" s="79">
        <v>60795</v>
      </c>
      <c r="G1537" s="79">
        <v>78431646</v>
      </c>
      <c r="H1537" s="123">
        <v>942.74842082315797</v>
      </c>
      <c r="I1537" s="124"/>
    </row>
    <row r="1538" spans="1:9" ht="25.35" customHeight="1">
      <c r="A1538" s="81">
        <v>43759</v>
      </c>
      <c r="B1538" s="80">
        <v>11.98</v>
      </c>
      <c r="C1538" s="80">
        <v>12.02</v>
      </c>
      <c r="D1538" s="80">
        <v>11.92</v>
      </c>
      <c r="E1538" s="80">
        <v>11.92</v>
      </c>
      <c r="F1538" s="79">
        <v>58898</v>
      </c>
      <c r="G1538" s="79">
        <v>78431646</v>
      </c>
      <c r="H1538" s="123">
        <v>934.90522630385999</v>
      </c>
      <c r="I1538" s="124"/>
    </row>
    <row r="1539" spans="1:9" ht="25.35" customHeight="1">
      <c r="A1539" s="81">
        <v>43756</v>
      </c>
      <c r="B1539" s="80">
        <v>11.92</v>
      </c>
      <c r="C1539" s="80">
        <v>12.1</v>
      </c>
      <c r="D1539" s="80">
        <v>11.92</v>
      </c>
      <c r="E1539" s="80">
        <v>11.96</v>
      </c>
      <c r="F1539" s="79">
        <v>123955</v>
      </c>
      <c r="G1539" s="79">
        <v>78431646</v>
      </c>
      <c r="H1539" s="123">
        <v>938.04248915193</v>
      </c>
      <c r="I1539" s="124"/>
    </row>
    <row r="1540" spans="1:9" ht="25.35" customHeight="1">
      <c r="A1540" s="81">
        <v>43755</v>
      </c>
      <c r="B1540" s="80">
        <v>11.9</v>
      </c>
      <c r="C1540" s="80">
        <v>12.36</v>
      </c>
      <c r="D1540" s="80">
        <v>11.88</v>
      </c>
      <c r="E1540" s="80">
        <v>12</v>
      </c>
      <c r="F1540" s="79">
        <v>97560</v>
      </c>
      <c r="G1540" s="79">
        <v>78431646</v>
      </c>
      <c r="H1540" s="123">
        <v>941.17975200000001</v>
      </c>
      <c r="I1540" s="124"/>
    </row>
    <row r="1541" spans="1:9" ht="25.35" customHeight="1">
      <c r="A1541" s="81">
        <v>43754</v>
      </c>
      <c r="B1541" s="80">
        <v>11.88</v>
      </c>
      <c r="C1541" s="80">
        <v>11.88</v>
      </c>
      <c r="D1541" s="80">
        <v>11.64</v>
      </c>
      <c r="E1541" s="80">
        <v>11.82</v>
      </c>
      <c r="F1541" s="79">
        <v>75356</v>
      </c>
      <c r="G1541" s="79">
        <v>78431646</v>
      </c>
      <c r="H1541" s="123">
        <v>927.06203178456099</v>
      </c>
      <c r="I1541" s="124"/>
    </row>
    <row r="1542" spans="1:9" ht="25.35" customHeight="1">
      <c r="A1542" s="81">
        <v>43753</v>
      </c>
      <c r="B1542" s="80">
        <v>11.96</v>
      </c>
      <c r="C1542" s="80">
        <v>11.98</v>
      </c>
      <c r="D1542" s="80">
        <v>11.54</v>
      </c>
      <c r="E1542" s="80">
        <v>11.76</v>
      </c>
      <c r="F1542" s="79">
        <v>91482</v>
      </c>
      <c r="G1542" s="79">
        <v>78431646</v>
      </c>
      <c r="H1542" s="123">
        <v>922.35617491157905</v>
      </c>
      <c r="I1542" s="124"/>
    </row>
    <row r="1543" spans="1:9" ht="25.35" customHeight="1">
      <c r="A1543" s="81">
        <v>43752</v>
      </c>
      <c r="B1543" s="80">
        <v>12.04</v>
      </c>
      <c r="C1543" s="80">
        <v>12.04</v>
      </c>
      <c r="D1543" s="80">
        <v>11.76</v>
      </c>
      <c r="E1543" s="80">
        <v>11.86</v>
      </c>
      <c r="F1543" s="79">
        <v>71604</v>
      </c>
      <c r="G1543" s="79">
        <v>78431646</v>
      </c>
      <c r="H1543" s="123">
        <v>930.19929463263099</v>
      </c>
      <c r="I1543" s="124"/>
    </row>
    <row r="1544" spans="1:9" ht="25.35" customHeight="1">
      <c r="A1544" s="81">
        <v>43749</v>
      </c>
      <c r="B1544" s="80">
        <v>11.46</v>
      </c>
      <c r="C1544" s="80">
        <v>11.96</v>
      </c>
      <c r="D1544" s="80">
        <v>11.46</v>
      </c>
      <c r="E1544" s="80">
        <v>11.96</v>
      </c>
      <c r="F1544" s="79">
        <v>89809</v>
      </c>
      <c r="G1544" s="79">
        <v>78431646</v>
      </c>
      <c r="H1544" s="123">
        <v>938.04248915193</v>
      </c>
      <c r="I1544" s="124"/>
    </row>
    <row r="1545" spans="1:9" ht="25.35" customHeight="1">
      <c r="A1545" s="81">
        <v>43748</v>
      </c>
      <c r="B1545" s="80">
        <v>11.54</v>
      </c>
      <c r="C1545" s="80">
        <v>11.62</v>
      </c>
      <c r="D1545" s="80">
        <v>11.38</v>
      </c>
      <c r="E1545" s="80">
        <v>11.48</v>
      </c>
      <c r="F1545" s="79">
        <v>55446</v>
      </c>
      <c r="G1545" s="79">
        <v>78431646</v>
      </c>
      <c r="H1545" s="123">
        <v>900.39526017684204</v>
      </c>
      <c r="I1545" s="124"/>
    </row>
    <row r="1546" spans="1:9" ht="25.35" customHeight="1">
      <c r="A1546" s="81">
        <v>43747</v>
      </c>
      <c r="B1546" s="80">
        <v>12.22</v>
      </c>
      <c r="C1546" s="80">
        <v>12.3</v>
      </c>
      <c r="D1546" s="80">
        <v>11.6</v>
      </c>
      <c r="E1546" s="80">
        <v>11.64</v>
      </c>
      <c r="F1546" s="79">
        <v>78261</v>
      </c>
      <c r="G1546" s="79">
        <v>78431646</v>
      </c>
      <c r="H1546" s="123">
        <v>912.94438636736902</v>
      </c>
      <c r="I1546" s="124"/>
    </row>
    <row r="1547" spans="1:9" ht="25.35" customHeight="1">
      <c r="A1547" s="81">
        <v>43746</v>
      </c>
      <c r="B1547" s="80">
        <v>12.48</v>
      </c>
      <c r="C1547" s="80">
        <v>12.56</v>
      </c>
      <c r="D1547" s="80">
        <v>12.2</v>
      </c>
      <c r="E1547" s="80">
        <v>12.3</v>
      </c>
      <c r="F1547" s="79">
        <v>49526</v>
      </c>
      <c r="G1547" s="79">
        <v>78431646</v>
      </c>
      <c r="H1547" s="123">
        <v>964.70926075964906</v>
      </c>
      <c r="I1547" s="124"/>
    </row>
    <row r="1548" spans="1:9" ht="25.35" customHeight="1">
      <c r="A1548" s="81">
        <v>43745</v>
      </c>
      <c r="B1548" s="80">
        <v>12.2</v>
      </c>
      <c r="C1548" s="80">
        <v>12.42</v>
      </c>
      <c r="D1548" s="80">
        <v>12.2</v>
      </c>
      <c r="E1548" s="80">
        <v>12.42</v>
      </c>
      <c r="F1548" s="79">
        <v>67106</v>
      </c>
      <c r="G1548" s="79">
        <v>78431646</v>
      </c>
      <c r="H1548" s="123">
        <v>974.12104930385999</v>
      </c>
      <c r="I1548" s="124"/>
    </row>
    <row r="1549" spans="1:9" ht="25.35" customHeight="1">
      <c r="A1549" s="81">
        <v>43742</v>
      </c>
      <c r="B1549" s="80">
        <v>11.98</v>
      </c>
      <c r="C1549" s="80">
        <v>12.18</v>
      </c>
      <c r="D1549" s="80">
        <v>11.96</v>
      </c>
      <c r="E1549" s="80">
        <v>12.18</v>
      </c>
      <c r="F1549" s="79">
        <v>27679</v>
      </c>
      <c r="G1549" s="79">
        <v>78431646</v>
      </c>
      <c r="H1549" s="123">
        <v>955.29747221543903</v>
      </c>
      <c r="I1549" s="124"/>
    </row>
    <row r="1550" spans="1:9" ht="25.35" customHeight="1">
      <c r="A1550" s="81">
        <v>43741</v>
      </c>
      <c r="B1550" s="80">
        <v>12.12</v>
      </c>
      <c r="C1550" s="80">
        <v>12.12</v>
      </c>
      <c r="D1550" s="80">
        <v>11.96</v>
      </c>
      <c r="E1550" s="80">
        <v>11.98</v>
      </c>
      <c r="F1550" s="79">
        <v>59914</v>
      </c>
      <c r="G1550" s="79">
        <v>78431646</v>
      </c>
      <c r="H1550" s="123">
        <v>939.61108317684204</v>
      </c>
      <c r="I1550" s="124"/>
    </row>
    <row r="1551" spans="1:9" ht="25.35" customHeight="1">
      <c r="A1551" s="81">
        <v>43740</v>
      </c>
      <c r="B1551" s="80">
        <v>12.44</v>
      </c>
      <c r="C1551" s="80">
        <v>12.52</v>
      </c>
      <c r="D1551" s="80">
        <v>12.04</v>
      </c>
      <c r="E1551" s="80">
        <v>12.06</v>
      </c>
      <c r="F1551" s="79">
        <v>88446</v>
      </c>
      <c r="G1551" s="79">
        <v>78431646</v>
      </c>
      <c r="H1551" s="123">
        <v>945.88568367122798</v>
      </c>
      <c r="I1551" s="124"/>
    </row>
    <row r="1552" spans="1:9" ht="25.35" customHeight="1">
      <c r="A1552" s="81">
        <v>43739</v>
      </c>
      <c r="B1552" s="80">
        <v>12.26</v>
      </c>
      <c r="C1552" s="80">
        <v>12.56</v>
      </c>
      <c r="D1552" s="80">
        <v>12.22</v>
      </c>
      <c r="E1552" s="80">
        <v>12.56</v>
      </c>
      <c r="F1552" s="79">
        <v>72247</v>
      </c>
      <c r="G1552" s="79">
        <v>78431646</v>
      </c>
      <c r="H1552" s="123">
        <v>985.10150667122798</v>
      </c>
      <c r="I1552" s="124"/>
    </row>
    <row r="1553" spans="1:9" ht="25.35" customHeight="1">
      <c r="A1553" s="81">
        <v>43738</v>
      </c>
      <c r="B1553" s="80">
        <v>11.84</v>
      </c>
      <c r="C1553" s="80">
        <v>12.38</v>
      </c>
      <c r="D1553" s="80">
        <v>11.72</v>
      </c>
      <c r="E1553" s="80">
        <v>12.3</v>
      </c>
      <c r="F1553" s="79">
        <v>108735</v>
      </c>
      <c r="G1553" s="79">
        <v>78431646</v>
      </c>
      <c r="H1553" s="123">
        <v>964.70926075964906</v>
      </c>
      <c r="I1553" s="124"/>
    </row>
    <row r="1554" spans="1:9" ht="25.35" customHeight="1">
      <c r="A1554" s="81">
        <v>43735</v>
      </c>
      <c r="B1554" s="80">
        <v>12.14</v>
      </c>
      <c r="C1554" s="80">
        <v>12.14</v>
      </c>
      <c r="D1554" s="80">
        <v>11.58</v>
      </c>
      <c r="E1554" s="80">
        <v>11.68</v>
      </c>
      <c r="F1554" s="79">
        <v>183689</v>
      </c>
      <c r="G1554" s="79">
        <v>78422967</v>
      </c>
      <c r="H1554" s="123">
        <v>915.98027849279003</v>
      </c>
      <c r="I1554" s="124"/>
    </row>
    <row r="1555" spans="1:9" ht="25.35" customHeight="1">
      <c r="A1555" s="81">
        <v>43734</v>
      </c>
      <c r="B1555" s="80">
        <v>11.96</v>
      </c>
      <c r="C1555" s="80">
        <v>12.06</v>
      </c>
      <c r="D1555" s="80">
        <v>11.76</v>
      </c>
      <c r="E1555" s="80">
        <v>11.82</v>
      </c>
      <c r="F1555" s="79">
        <v>40077</v>
      </c>
      <c r="G1555" s="79">
        <v>78422967</v>
      </c>
      <c r="H1555" s="123">
        <v>926.95944600720998</v>
      </c>
      <c r="I1555" s="124"/>
    </row>
    <row r="1556" spans="1:9" ht="25.35" customHeight="1">
      <c r="A1556" s="81">
        <v>43733</v>
      </c>
      <c r="B1556" s="80">
        <v>12.16</v>
      </c>
      <c r="C1556" s="80">
        <v>12.26</v>
      </c>
      <c r="D1556" s="80">
        <v>11.94</v>
      </c>
      <c r="E1556" s="80">
        <v>11.98</v>
      </c>
      <c r="F1556" s="79">
        <v>42741</v>
      </c>
      <c r="G1556" s="79">
        <v>78422967</v>
      </c>
      <c r="H1556" s="123">
        <v>939.50710876081496</v>
      </c>
      <c r="I1556" s="124"/>
    </row>
    <row r="1557" spans="1:9" ht="25.35" customHeight="1">
      <c r="A1557" s="81">
        <v>43732</v>
      </c>
      <c r="B1557" s="80">
        <v>12.02</v>
      </c>
      <c r="C1557" s="80">
        <v>12.3</v>
      </c>
      <c r="D1557" s="80">
        <v>12.02</v>
      </c>
      <c r="E1557" s="80">
        <v>12.22</v>
      </c>
      <c r="F1557" s="79">
        <v>127112</v>
      </c>
      <c r="G1557" s="79">
        <v>78422967</v>
      </c>
      <c r="H1557" s="123">
        <v>958.32867768119104</v>
      </c>
      <c r="I1557" s="124"/>
    </row>
    <row r="1558" spans="1:9" ht="25.35" customHeight="1">
      <c r="A1558" s="81">
        <v>43731</v>
      </c>
      <c r="B1558" s="80">
        <v>12</v>
      </c>
      <c r="C1558" s="80">
        <v>12.3</v>
      </c>
      <c r="D1558" s="80">
        <v>12</v>
      </c>
      <c r="E1558" s="80">
        <v>12.18</v>
      </c>
      <c r="F1558" s="79">
        <v>80848</v>
      </c>
      <c r="G1558" s="79">
        <v>78422967</v>
      </c>
      <c r="H1558" s="123">
        <v>955.19176199279002</v>
      </c>
      <c r="I1558" s="124"/>
    </row>
    <row r="1559" spans="1:9" ht="25.35" customHeight="1">
      <c r="A1559" s="81">
        <v>43728</v>
      </c>
      <c r="B1559" s="80">
        <v>12.3</v>
      </c>
      <c r="C1559" s="80">
        <v>12.34</v>
      </c>
      <c r="D1559" s="80">
        <v>12.14</v>
      </c>
      <c r="E1559" s="80">
        <v>12.24</v>
      </c>
      <c r="F1559" s="79">
        <v>79419</v>
      </c>
      <c r="G1559" s="79">
        <v>78422967</v>
      </c>
      <c r="H1559" s="123">
        <v>959.89709813040702</v>
      </c>
      <c r="I1559" s="124"/>
    </row>
    <row r="1560" spans="1:9" ht="25.35" customHeight="1">
      <c r="A1560" s="81">
        <v>43727</v>
      </c>
      <c r="B1560" s="80">
        <v>12.48</v>
      </c>
      <c r="C1560" s="80">
        <v>12.48</v>
      </c>
      <c r="D1560" s="80">
        <v>12.08</v>
      </c>
      <c r="E1560" s="80">
        <v>12.24</v>
      </c>
      <c r="F1560" s="79">
        <v>52134</v>
      </c>
      <c r="G1560" s="79">
        <v>78422967</v>
      </c>
      <c r="H1560" s="123">
        <v>959.89709813040702</v>
      </c>
      <c r="I1560" s="124"/>
    </row>
    <row r="1561" spans="1:9" ht="25.35" customHeight="1">
      <c r="A1561" s="81">
        <v>43726</v>
      </c>
      <c r="B1561" s="80">
        <v>12.36</v>
      </c>
      <c r="C1561" s="80">
        <v>12.36</v>
      </c>
      <c r="D1561" s="80">
        <v>12.14</v>
      </c>
      <c r="E1561" s="80">
        <v>12.3</v>
      </c>
      <c r="F1561" s="79">
        <v>66690</v>
      </c>
      <c r="G1561" s="79">
        <v>78422967</v>
      </c>
      <c r="H1561" s="123">
        <v>964.60250905799398</v>
      </c>
      <c r="I1561" s="124"/>
    </row>
    <row r="1562" spans="1:9" ht="25.35" customHeight="1">
      <c r="A1562" s="81">
        <v>43725</v>
      </c>
      <c r="B1562" s="80">
        <v>12.28</v>
      </c>
      <c r="C1562" s="80">
        <v>12.4</v>
      </c>
      <c r="D1562" s="80">
        <v>12.06</v>
      </c>
      <c r="E1562" s="80">
        <v>12.18</v>
      </c>
      <c r="F1562" s="79">
        <v>151903</v>
      </c>
      <c r="G1562" s="79">
        <v>78422967</v>
      </c>
      <c r="H1562" s="123">
        <v>955.19176199279002</v>
      </c>
      <c r="I1562" s="124"/>
    </row>
    <row r="1563" spans="1:9" ht="25.35" customHeight="1">
      <c r="A1563" s="81">
        <v>43724</v>
      </c>
      <c r="B1563" s="80">
        <v>12.12</v>
      </c>
      <c r="C1563" s="80">
        <v>12.16</v>
      </c>
      <c r="D1563" s="80">
        <v>11.98</v>
      </c>
      <c r="E1563" s="80">
        <v>12</v>
      </c>
      <c r="F1563" s="79">
        <v>169845</v>
      </c>
      <c r="G1563" s="79">
        <v>78422967</v>
      </c>
      <c r="H1563" s="123">
        <v>941.075604</v>
      </c>
      <c r="I1563" s="124"/>
    </row>
    <row r="1564" spans="1:9" ht="25.35" customHeight="1">
      <c r="A1564" s="81">
        <v>43721</v>
      </c>
      <c r="B1564" s="80">
        <v>11.36</v>
      </c>
      <c r="C1564" s="80">
        <v>12.22</v>
      </c>
      <c r="D1564" s="80">
        <v>11.36</v>
      </c>
      <c r="E1564" s="80">
        <v>12.06</v>
      </c>
      <c r="F1564" s="79">
        <v>98393</v>
      </c>
      <c r="G1564" s="79">
        <v>78422967</v>
      </c>
      <c r="H1564" s="123">
        <v>945.78101492758697</v>
      </c>
      <c r="I1564" s="124"/>
    </row>
    <row r="1565" spans="1:9" ht="25.35" customHeight="1">
      <c r="A1565" s="81">
        <v>43720</v>
      </c>
      <c r="B1565" s="80">
        <v>11.56</v>
      </c>
      <c r="C1565" s="80">
        <v>11.74</v>
      </c>
      <c r="D1565" s="80">
        <v>11.4</v>
      </c>
      <c r="E1565" s="80">
        <v>11.6</v>
      </c>
      <c r="F1565" s="79">
        <v>131272</v>
      </c>
      <c r="G1565" s="79">
        <v>78422967</v>
      </c>
      <c r="H1565" s="123">
        <v>909.706447115988</v>
      </c>
      <c r="I1565" s="124"/>
    </row>
    <row r="1566" spans="1:9" ht="25.35" customHeight="1">
      <c r="A1566" s="81">
        <v>43719</v>
      </c>
      <c r="B1566" s="80">
        <v>11.34</v>
      </c>
      <c r="C1566" s="80">
        <v>11.5</v>
      </c>
      <c r="D1566" s="80">
        <v>11.16</v>
      </c>
      <c r="E1566" s="80">
        <v>11.46</v>
      </c>
      <c r="F1566" s="79">
        <v>121296</v>
      </c>
      <c r="G1566" s="79">
        <v>78422967</v>
      </c>
      <c r="H1566" s="123">
        <v>898.72720481159899</v>
      </c>
      <c r="I1566" s="124"/>
    </row>
    <row r="1567" spans="1:9" ht="25.35" customHeight="1">
      <c r="A1567" s="81">
        <v>43718</v>
      </c>
      <c r="B1567" s="80">
        <v>11.36</v>
      </c>
      <c r="C1567" s="80">
        <v>11.4</v>
      </c>
      <c r="D1567" s="80">
        <v>11.24</v>
      </c>
      <c r="E1567" s="80">
        <v>11.3</v>
      </c>
      <c r="F1567" s="79">
        <v>28470</v>
      </c>
      <c r="G1567" s="79">
        <v>78422967</v>
      </c>
      <c r="H1567" s="123">
        <v>886.17954205799401</v>
      </c>
      <c r="I1567" s="124"/>
    </row>
    <row r="1568" spans="1:9" ht="25.35" customHeight="1">
      <c r="A1568" s="81">
        <v>43717</v>
      </c>
      <c r="B1568" s="80">
        <v>11.44</v>
      </c>
      <c r="C1568" s="80">
        <v>11.44</v>
      </c>
      <c r="D1568" s="80">
        <v>10.94</v>
      </c>
      <c r="E1568" s="80">
        <v>11.34</v>
      </c>
      <c r="F1568" s="79">
        <v>70275</v>
      </c>
      <c r="G1568" s="79">
        <v>78422967</v>
      </c>
      <c r="H1568" s="123">
        <v>889.31645774639503</v>
      </c>
      <c r="I1568" s="124"/>
    </row>
    <row r="1569" spans="1:9" ht="25.35" customHeight="1">
      <c r="A1569" s="81">
        <v>43714</v>
      </c>
      <c r="B1569" s="80">
        <v>11.44</v>
      </c>
      <c r="C1569" s="80">
        <v>11.46</v>
      </c>
      <c r="D1569" s="80">
        <v>11.16</v>
      </c>
      <c r="E1569" s="80">
        <v>11.3</v>
      </c>
      <c r="F1569" s="79">
        <v>83058</v>
      </c>
      <c r="G1569" s="79">
        <v>78422967</v>
      </c>
      <c r="H1569" s="123">
        <v>886.17954205799401</v>
      </c>
      <c r="I1569" s="124"/>
    </row>
    <row r="1570" spans="1:9" ht="25.35" customHeight="1">
      <c r="A1570" s="81">
        <v>43713</v>
      </c>
      <c r="B1570" s="80">
        <v>11.4</v>
      </c>
      <c r="C1570" s="80">
        <v>11.76</v>
      </c>
      <c r="D1570" s="80">
        <v>11.4</v>
      </c>
      <c r="E1570" s="80">
        <v>11.5</v>
      </c>
      <c r="F1570" s="79">
        <v>259486</v>
      </c>
      <c r="G1570" s="79">
        <v>78422967</v>
      </c>
      <c r="H1570" s="123">
        <v>901.86412050000001</v>
      </c>
      <c r="I1570" s="124"/>
    </row>
    <row r="1571" spans="1:9" ht="25.35" customHeight="1">
      <c r="A1571" s="81">
        <v>43712</v>
      </c>
      <c r="B1571" s="80">
        <v>11.92</v>
      </c>
      <c r="C1571" s="80">
        <v>11.92</v>
      </c>
      <c r="D1571" s="80">
        <v>11.62</v>
      </c>
      <c r="E1571" s="80">
        <v>11.68</v>
      </c>
      <c r="F1571" s="79">
        <v>49653</v>
      </c>
      <c r="G1571" s="79">
        <v>78422967</v>
      </c>
      <c r="H1571" s="123">
        <v>915.98027849279003</v>
      </c>
      <c r="I1571" s="124"/>
    </row>
    <row r="1572" spans="1:9" ht="25.35" customHeight="1">
      <c r="A1572" s="81">
        <v>43711</v>
      </c>
      <c r="B1572" s="80">
        <v>11.64</v>
      </c>
      <c r="C1572" s="80">
        <v>11.76</v>
      </c>
      <c r="D1572" s="80">
        <v>11.36</v>
      </c>
      <c r="E1572" s="80">
        <v>11.72</v>
      </c>
      <c r="F1572" s="79">
        <v>38260</v>
      </c>
      <c r="G1572" s="79">
        <v>78422967</v>
      </c>
      <c r="H1572" s="123">
        <v>919.11719418119105</v>
      </c>
      <c r="I1572" s="124"/>
    </row>
    <row r="1573" spans="1:9" ht="25.35" customHeight="1">
      <c r="A1573" s="81">
        <v>43710</v>
      </c>
      <c r="B1573" s="80">
        <v>11.62</v>
      </c>
      <c r="C1573" s="80">
        <v>11.74</v>
      </c>
      <c r="D1573" s="80">
        <v>11.6</v>
      </c>
      <c r="E1573" s="80">
        <v>11.7</v>
      </c>
      <c r="F1573" s="79">
        <v>47525</v>
      </c>
      <c r="G1573" s="79">
        <v>78422967</v>
      </c>
      <c r="H1573" s="123">
        <v>917.54869894200601</v>
      </c>
      <c r="I1573" s="124"/>
    </row>
    <row r="1574" spans="1:9" ht="25.35" customHeight="1">
      <c r="A1574" s="81">
        <v>43707</v>
      </c>
      <c r="B1574" s="80">
        <v>11.8</v>
      </c>
      <c r="C1574" s="80">
        <v>11.9</v>
      </c>
      <c r="D1574" s="80">
        <v>11.52</v>
      </c>
      <c r="E1574" s="80">
        <v>11.6</v>
      </c>
      <c r="F1574" s="79">
        <v>60959</v>
      </c>
      <c r="G1574" s="79">
        <v>78422967</v>
      </c>
      <c r="H1574" s="123">
        <v>909.706447115988</v>
      </c>
      <c r="I1574" s="124"/>
    </row>
    <row r="1575" spans="1:9" ht="25.35" customHeight="1">
      <c r="A1575" s="81">
        <v>43706</v>
      </c>
      <c r="B1575" s="80">
        <v>11.3</v>
      </c>
      <c r="C1575" s="80">
        <v>11.96</v>
      </c>
      <c r="D1575" s="80">
        <v>11.3</v>
      </c>
      <c r="E1575" s="80">
        <v>11.78</v>
      </c>
      <c r="F1575" s="79">
        <v>71476</v>
      </c>
      <c r="G1575" s="79">
        <v>78417034</v>
      </c>
      <c r="H1575" s="123">
        <v>923.75263958039295</v>
      </c>
      <c r="I1575" s="124"/>
    </row>
    <row r="1576" spans="1:9" ht="25.35" customHeight="1">
      <c r="A1576" s="81">
        <v>43705</v>
      </c>
      <c r="B1576" s="80">
        <v>11.54</v>
      </c>
      <c r="C1576" s="80">
        <v>11.88</v>
      </c>
      <c r="D1576" s="80">
        <v>11.36</v>
      </c>
      <c r="E1576" s="80">
        <v>11.6</v>
      </c>
      <c r="F1576" s="79">
        <v>169548</v>
      </c>
      <c r="G1576" s="79">
        <v>78417034</v>
      </c>
      <c r="H1576" s="123">
        <v>909.63762431372504</v>
      </c>
      <c r="I1576" s="124"/>
    </row>
    <row r="1577" spans="1:9" ht="25.35" customHeight="1">
      <c r="A1577" s="81">
        <v>43704</v>
      </c>
      <c r="B1577" s="80">
        <v>12.04</v>
      </c>
      <c r="C1577" s="80">
        <v>12.22</v>
      </c>
      <c r="D1577" s="80">
        <v>11.82</v>
      </c>
      <c r="E1577" s="80">
        <v>11.82</v>
      </c>
      <c r="F1577" s="79">
        <v>108568</v>
      </c>
      <c r="G1577" s="79">
        <v>78417034</v>
      </c>
      <c r="H1577" s="123">
        <v>926.88931794901998</v>
      </c>
      <c r="I1577" s="124"/>
    </row>
    <row r="1578" spans="1:9" ht="25.35" customHeight="1">
      <c r="A1578" s="81">
        <v>43700</v>
      </c>
      <c r="B1578" s="80">
        <v>12.22</v>
      </c>
      <c r="C1578" s="80">
        <v>12.38</v>
      </c>
      <c r="D1578" s="80">
        <v>11.92</v>
      </c>
      <c r="E1578" s="80">
        <v>12.04</v>
      </c>
      <c r="F1578" s="79">
        <v>48699</v>
      </c>
      <c r="G1578" s="79">
        <v>78417034</v>
      </c>
      <c r="H1578" s="123">
        <v>944.14108636862795</v>
      </c>
      <c r="I1578" s="124"/>
    </row>
    <row r="1579" spans="1:9" ht="25.35" customHeight="1">
      <c r="A1579" s="81">
        <v>43699</v>
      </c>
      <c r="B1579" s="80">
        <v>12.16</v>
      </c>
      <c r="C1579" s="80">
        <v>12.16</v>
      </c>
      <c r="D1579" s="80">
        <v>11.96</v>
      </c>
      <c r="E1579" s="80">
        <v>12.04</v>
      </c>
      <c r="F1579" s="79">
        <v>50832</v>
      </c>
      <c r="G1579" s="79">
        <v>78417034</v>
      </c>
      <c r="H1579" s="123">
        <v>944.14108636862795</v>
      </c>
      <c r="I1579" s="124"/>
    </row>
    <row r="1580" spans="1:9" ht="25.35" customHeight="1">
      <c r="A1580" s="81">
        <v>43698</v>
      </c>
      <c r="B1580" s="80">
        <v>12.06</v>
      </c>
      <c r="C1580" s="80">
        <v>12.28</v>
      </c>
      <c r="D1580" s="80">
        <v>12.06</v>
      </c>
      <c r="E1580" s="80">
        <v>12.16</v>
      </c>
      <c r="F1580" s="79">
        <v>23830</v>
      </c>
      <c r="G1580" s="79">
        <v>78417034</v>
      </c>
      <c r="H1580" s="123">
        <v>953.55112147450996</v>
      </c>
      <c r="I1580" s="124"/>
    </row>
    <row r="1581" spans="1:9" ht="25.35" customHeight="1">
      <c r="A1581" s="81">
        <v>43697</v>
      </c>
      <c r="B1581" s="80">
        <v>12.56</v>
      </c>
      <c r="C1581" s="80">
        <v>12.56</v>
      </c>
      <c r="D1581" s="80">
        <v>12.26</v>
      </c>
      <c r="E1581" s="80">
        <v>12.26</v>
      </c>
      <c r="F1581" s="79">
        <v>15664</v>
      </c>
      <c r="G1581" s="79">
        <v>78417034</v>
      </c>
      <c r="H1581" s="123">
        <v>961.39285478823501</v>
      </c>
      <c r="I1581" s="124"/>
    </row>
    <row r="1582" spans="1:9" ht="25.35" customHeight="1">
      <c r="A1582" s="81">
        <v>43696</v>
      </c>
      <c r="B1582" s="80">
        <v>12.46</v>
      </c>
      <c r="C1582" s="80">
        <v>12.46</v>
      </c>
      <c r="D1582" s="80">
        <v>12.22</v>
      </c>
      <c r="E1582" s="80">
        <v>12.36</v>
      </c>
      <c r="F1582" s="79">
        <v>36975</v>
      </c>
      <c r="G1582" s="79">
        <v>78417034</v>
      </c>
      <c r="H1582" s="123">
        <v>969.23451331764795</v>
      </c>
      <c r="I1582" s="124"/>
    </row>
    <row r="1583" spans="1:9" ht="25.35" customHeight="1">
      <c r="A1583" s="81">
        <v>43693</v>
      </c>
      <c r="B1583" s="80">
        <v>12.2</v>
      </c>
      <c r="C1583" s="80">
        <v>12.5</v>
      </c>
      <c r="D1583" s="80">
        <v>12.2</v>
      </c>
      <c r="E1583" s="80">
        <v>12.38</v>
      </c>
      <c r="F1583" s="79">
        <v>74764</v>
      </c>
      <c r="G1583" s="79">
        <v>78417034</v>
      </c>
      <c r="H1583" s="123">
        <v>970.80288989411702</v>
      </c>
      <c r="I1583" s="124"/>
    </row>
    <row r="1584" spans="1:9" ht="25.35" customHeight="1">
      <c r="A1584" s="81">
        <v>43692</v>
      </c>
      <c r="B1584" s="80">
        <v>12.6</v>
      </c>
      <c r="C1584" s="80">
        <v>12.64</v>
      </c>
      <c r="D1584" s="80">
        <v>12.46</v>
      </c>
      <c r="E1584" s="80">
        <v>12.46</v>
      </c>
      <c r="F1584" s="79">
        <v>146888</v>
      </c>
      <c r="G1584" s="79">
        <v>78417034</v>
      </c>
      <c r="H1584" s="123">
        <v>977.07624663137199</v>
      </c>
      <c r="I1584" s="124"/>
    </row>
    <row r="1585" spans="1:9" ht="25.35" customHeight="1">
      <c r="A1585" s="81">
        <v>43691</v>
      </c>
      <c r="B1585" s="80">
        <v>12.74</v>
      </c>
      <c r="C1585" s="80">
        <v>12.74</v>
      </c>
      <c r="D1585" s="80">
        <v>12.42</v>
      </c>
      <c r="E1585" s="80">
        <v>12.54</v>
      </c>
      <c r="F1585" s="79">
        <v>106323</v>
      </c>
      <c r="G1585" s="79">
        <v>78417034</v>
      </c>
      <c r="H1585" s="123">
        <v>983.34960336862798</v>
      </c>
      <c r="I1585" s="124"/>
    </row>
    <row r="1586" spans="1:9" ht="25.35" customHeight="1">
      <c r="A1586" s="81">
        <v>43690</v>
      </c>
      <c r="B1586" s="80">
        <v>12.88</v>
      </c>
      <c r="C1586" s="80">
        <v>12.88</v>
      </c>
      <c r="D1586" s="80">
        <v>12.46</v>
      </c>
      <c r="E1586" s="80">
        <v>12.48</v>
      </c>
      <c r="F1586" s="79">
        <v>86968</v>
      </c>
      <c r="G1586" s="79">
        <v>78417034</v>
      </c>
      <c r="H1586" s="123">
        <v>978.64454842353098</v>
      </c>
      <c r="I1586" s="124"/>
    </row>
    <row r="1587" spans="1:9" ht="25.35" customHeight="1">
      <c r="A1587" s="81">
        <v>43689</v>
      </c>
      <c r="B1587" s="80">
        <v>13.04</v>
      </c>
      <c r="C1587" s="80">
        <v>13.04</v>
      </c>
      <c r="D1587" s="80">
        <v>12.72</v>
      </c>
      <c r="E1587" s="80">
        <v>12.74</v>
      </c>
      <c r="F1587" s="79">
        <v>45760</v>
      </c>
      <c r="G1587" s="79">
        <v>78417034</v>
      </c>
      <c r="H1587" s="123">
        <v>999.03299521176496</v>
      </c>
      <c r="I1587" s="124"/>
    </row>
    <row r="1588" spans="1:9" ht="25.35" customHeight="1">
      <c r="A1588" s="81">
        <v>43686</v>
      </c>
      <c r="B1588" s="80">
        <v>13.26</v>
      </c>
      <c r="C1588" s="80">
        <v>13.26</v>
      </c>
      <c r="D1588" s="80">
        <v>12.72</v>
      </c>
      <c r="E1588" s="80">
        <v>12.76</v>
      </c>
      <c r="F1588" s="79">
        <v>59834</v>
      </c>
      <c r="G1588" s="79">
        <v>78417034</v>
      </c>
      <c r="H1588" s="123">
        <v>1000.60137178824</v>
      </c>
      <c r="I1588" s="124"/>
    </row>
    <row r="1589" spans="1:9" ht="25.35" customHeight="1">
      <c r="A1589" s="81">
        <v>43685</v>
      </c>
      <c r="B1589" s="80">
        <v>13.14</v>
      </c>
      <c r="C1589" s="80">
        <v>13.14</v>
      </c>
      <c r="D1589" s="80">
        <v>12.92</v>
      </c>
      <c r="E1589" s="80">
        <v>12.98</v>
      </c>
      <c r="F1589" s="79">
        <v>66075</v>
      </c>
      <c r="G1589" s="79">
        <v>78417034</v>
      </c>
      <c r="H1589" s="123">
        <v>1017.85306542353</v>
      </c>
      <c r="I1589" s="124"/>
    </row>
    <row r="1590" spans="1:9" ht="25.35" customHeight="1">
      <c r="A1590" s="81">
        <v>43684</v>
      </c>
      <c r="B1590" s="80">
        <v>13.28</v>
      </c>
      <c r="C1590" s="80">
        <v>13.42</v>
      </c>
      <c r="D1590" s="80">
        <v>13.08</v>
      </c>
      <c r="E1590" s="80">
        <v>13.08</v>
      </c>
      <c r="F1590" s="79">
        <v>48301</v>
      </c>
      <c r="G1590" s="79">
        <v>78417034</v>
      </c>
      <c r="H1590" s="123">
        <v>1025.69479873725</v>
      </c>
      <c r="I1590" s="124"/>
    </row>
    <row r="1591" spans="1:9" ht="25.35" customHeight="1">
      <c r="A1591" s="81">
        <v>43683</v>
      </c>
      <c r="B1591" s="80">
        <v>13.3</v>
      </c>
      <c r="C1591" s="80">
        <v>13.56</v>
      </c>
      <c r="D1591" s="80">
        <v>13.12</v>
      </c>
      <c r="E1591" s="80">
        <v>13.12</v>
      </c>
      <c r="F1591" s="79">
        <v>114691</v>
      </c>
      <c r="G1591" s="79">
        <v>78417034</v>
      </c>
      <c r="H1591" s="123">
        <v>1028.8314771058799</v>
      </c>
      <c r="I1591" s="124"/>
    </row>
    <row r="1592" spans="1:9" ht="25.35" customHeight="1">
      <c r="A1592" s="81">
        <v>43682</v>
      </c>
      <c r="B1592" s="80">
        <v>13.48</v>
      </c>
      <c r="C1592" s="80">
        <v>13.6</v>
      </c>
      <c r="D1592" s="80">
        <v>13.42</v>
      </c>
      <c r="E1592" s="80">
        <v>13.46</v>
      </c>
      <c r="F1592" s="79">
        <v>163422</v>
      </c>
      <c r="G1592" s="79">
        <v>78417034</v>
      </c>
      <c r="H1592" s="123">
        <v>1055.49328063137</v>
      </c>
      <c r="I1592" s="124"/>
    </row>
    <row r="1593" spans="1:9" ht="25.35" customHeight="1">
      <c r="A1593" s="81">
        <v>43679</v>
      </c>
      <c r="B1593" s="80">
        <v>13.6</v>
      </c>
      <c r="C1593" s="80">
        <v>13.76</v>
      </c>
      <c r="D1593" s="80">
        <v>13.58</v>
      </c>
      <c r="E1593" s="80">
        <v>13.58</v>
      </c>
      <c r="F1593" s="79">
        <v>181533</v>
      </c>
      <c r="G1593" s="79">
        <v>78417034</v>
      </c>
      <c r="H1593" s="123">
        <v>1064.9033157372501</v>
      </c>
      <c r="I1593" s="124"/>
    </row>
    <row r="1594" spans="1:9" ht="25.35" customHeight="1">
      <c r="A1594" s="81">
        <v>43678</v>
      </c>
      <c r="B1594" s="80">
        <v>13.12</v>
      </c>
      <c r="C1594" s="80">
        <v>13.62</v>
      </c>
      <c r="D1594" s="80">
        <v>13.12</v>
      </c>
      <c r="E1594" s="80">
        <v>13.5</v>
      </c>
      <c r="F1594" s="79">
        <v>100175</v>
      </c>
      <c r="G1594" s="79">
        <v>78417034</v>
      </c>
      <c r="H1594" s="123">
        <v>1058.6299590000001</v>
      </c>
      <c r="I1594" s="124"/>
    </row>
    <row r="1595" spans="1:9" ht="25.35" customHeight="1">
      <c r="A1595" s="81">
        <v>43677</v>
      </c>
      <c r="B1595" s="80">
        <v>13.34</v>
      </c>
      <c r="C1595" s="80">
        <v>13.44</v>
      </c>
      <c r="D1595" s="80">
        <v>13.18</v>
      </c>
      <c r="E1595" s="80">
        <v>13.32</v>
      </c>
      <c r="F1595" s="79">
        <v>450640</v>
      </c>
      <c r="G1595" s="79">
        <v>78417034</v>
      </c>
      <c r="H1595" s="123">
        <v>1044.51486894902</v>
      </c>
      <c r="I1595" s="124"/>
    </row>
    <row r="1596" spans="1:9" ht="25.35" customHeight="1">
      <c r="A1596" s="81">
        <v>43676</v>
      </c>
      <c r="B1596" s="80">
        <v>13.6</v>
      </c>
      <c r="C1596" s="80">
        <v>13.64</v>
      </c>
      <c r="D1596" s="80">
        <v>13.3</v>
      </c>
      <c r="E1596" s="80">
        <v>13.3</v>
      </c>
      <c r="F1596" s="79">
        <v>97701</v>
      </c>
      <c r="G1596" s="79">
        <v>78399590</v>
      </c>
      <c r="H1596" s="123">
        <v>1042.7145619535299</v>
      </c>
      <c r="I1596" s="124"/>
    </row>
    <row r="1597" spans="1:9" ht="25.35" customHeight="1">
      <c r="A1597" s="81">
        <v>43675</v>
      </c>
      <c r="B1597" s="80">
        <v>13.7</v>
      </c>
      <c r="C1597" s="80">
        <v>13.7</v>
      </c>
      <c r="D1597" s="80">
        <v>13.48</v>
      </c>
      <c r="E1597" s="80">
        <v>13.56</v>
      </c>
      <c r="F1597" s="79">
        <v>91187</v>
      </c>
      <c r="G1597" s="79">
        <v>78399590</v>
      </c>
      <c r="H1597" s="123">
        <v>1063.0984732977799</v>
      </c>
      <c r="I1597" s="124"/>
    </row>
    <row r="1598" spans="1:9" ht="25.35" customHeight="1">
      <c r="A1598" s="81">
        <v>43672</v>
      </c>
      <c r="B1598" s="80">
        <v>13.5</v>
      </c>
      <c r="C1598" s="80">
        <v>13.56</v>
      </c>
      <c r="D1598" s="80">
        <v>13.46</v>
      </c>
      <c r="E1598" s="80">
        <v>13.46</v>
      </c>
      <c r="F1598" s="79">
        <v>78532</v>
      </c>
      <c r="G1598" s="79">
        <v>78399590</v>
      </c>
      <c r="H1598" s="123">
        <v>1055.25848439071</v>
      </c>
      <c r="I1598" s="124"/>
    </row>
    <row r="1599" spans="1:9" ht="25.35" customHeight="1">
      <c r="A1599" s="81">
        <v>43671</v>
      </c>
      <c r="B1599" s="80">
        <v>13.7</v>
      </c>
      <c r="C1599" s="80">
        <v>13.7</v>
      </c>
      <c r="D1599" s="80">
        <v>13.46</v>
      </c>
      <c r="E1599" s="80">
        <v>13.5</v>
      </c>
      <c r="F1599" s="79">
        <v>80551</v>
      </c>
      <c r="G1599" s="79">
        <v>78399590</v>
      </c>
      <c r="H1599" s="123">
        <v>1058.3944650000001</v>
      </c>
      <c r="I1599" s="124"/>
    </row>
    <row r="1600" spans="1:9" ht="25.35" customHeight="1">
      <c r="A1600" s="81">
        <v>43670</v>
      </c>
      <c r="B1600" s="80">
        <v>13.58</v>
      </c>
      <c r="C1600" s="80">
        <v>13.6</v>
      </c>
      <c r="D1600" s="80">
        <v>13.42</v>
      </c>
      <c r="E1600" s="80">
        <v>13.5</v>
      </c>
      <c r="F1600" s="79">
        <v>105822</v>
      </c>
      <c r="G1600" s="79">
        <v>78399590</v>
      </c>
      <c r="H1600" s="123">
        <v>1058.3944650000001</v>
      </c>
      <c r="I1600" s="124"/>
    </row>
    <row r="1601" spans="1:9" ht="25.35" customHeight="1">
      <c r="A1601" s="81">
        <v>43669</v>
      </c>
      <c r="B1601" s="80">
        <v>13.46</v>
      </c>
      <c r="C1601" s="80">
        <v>13.48</v>
      </c>
      <c r="D1601" s="80">
        <v>13.26</v>
      </c>
      <c r="E1601" s="80">
        <v>13.4</v>
      </c>
      <c r="F1601" s="79">
        <v>94150</v>
      </c>
      <c r="G1601" s="79">
        <v>78399590</v>
      </c>
      <c r="H1601" s="123">
        <v>1050.5544760929299</v>
      </c>
      <c r="I1601" s="124"/>
    </row>
    <row r="1602" spans="1:9" ht="25.35" customHeight="1">
      <c r="A1602" s="81">
        <v>43668</v>
      </c>
      <c r="B1602" s="80">
        <v>13.28</v>
      </c>
      <c r="C1602" s="80">
        <v>13.4</v>
      </c>
      <c r="D1602" s="80">
        <v>13.18</v>
      </c>
      <c r="E1602" s="80">
        <v>13.36</v>
      </c>
      <c r="F1602" s="79">
        <v>85755</v>
      </c>
      <c r="G1602" s="79">
        <v>78399590</v>
      </c>
      <c r="H1602" s="123">
        <v>1047.4184954836401</v>
      </c>
      <c r="I1602" s="124"/>
    </row>
    <row r="1603" spans="1:9" ht="25.35" customHeight="1">
      <c r="A1603" s="81">
        <v>43665</v>
      </c>
      <c r="B1603" s="80">
        <v>13.42</v>
      </c>
      <c r="C1603" s="80">
        <v>13.52</v>
      </c>
      <c r="D1603" s="80">
        <v>13.24</v>
      </c>
      <c r="E1603" s="80">
        <v>13.28</v>
      </c>
      <c r="F1603" s="79">
        <v>42130</v>
      </c>
      <c r="G1603" s="79">
        <v>78399590</v>
      </c>
      <c r="H1603" s="123">
        <v>1041.1465342650499</v>
      </c>
      <c r="I1603" s="124"/>
    </row>
    <row r="1604" spans="1:9" ht="25.35" customHeight="1">
      <c r="A1604" s="81">
        <v>43664</v>
      </c>
      <c r="B1604" s="80">
        <v>13.52</v>
      </c>
      <c r="C1604" s="80">
        <v>13.52</v>
      </c>
      <c r="D1604" s="80">
        <v>13.38</v>
      </c>
      <c r="E1604" s="80">
        <v>13.38</v>
      </c>
      <c r="F1604" s="79">
        <v>53682</v>
      </c>
      <c r="G1604" s="79">
        <v>78399590</v>
      </c>
      <c r="H1604" s="123">
        <v>1048.9865231721201</v>
      </c>
      <c r="I1604" s="124"/>
    </row>
    <row r="1605" spans="1:9" ht="25.35" customHeight="1">
      <c r="A1605" s="81">
        <v>43663</v>
      </c>
      <c r="B1605" s="80">
        <v>13.42</v>
      </c>
      <c r="C1605" s="80">
        <v>13.66</v>
      </c>
      <c r="D1605" s="80">
        <v>13.36</v>
      </c>
      <c r="E1605" s="80">
        <v>13.42</v>
      </c>
      <c r="F1605" s="79">
        <v>101752</v>
      </c>
      <c r="G1605" s="79">
        <v>78399590</v>
      </c>
      <c r="H1605" s="123">
        <v>1052.1225037814099</v>
      </c>
      <c r="I1605" s="124"/>
    </row>
    <row r="1606" spans="1:9" ht="25.35" customHeight="1">
      <c r="A1606" s="81">
        <v>43662</v>
      </c>
      <c r="B1606" s="80">
        <v>13.72</v>
      </c>
      <c r="C1606" s="80">
        <v>13.92</v>
      </c>
      <c r="D1606" s="80">
        <v>13.36</v>
      </c>
      <c r="E1606" s="80">
        <v>13.36</v>
      </c>
      <c r="F1606" s="79">
        <v>131643</v>
      </c>
      <c r="G1606" s="79">
        <v>78399590</v>
      </c>
      <c r="H1606" s="123">
        <v>1047.4184954836401</v>
      </c>
      <c r="I1606" s="124"/>
    </row>
    <row r="1607" spans="1:9" ht="25.35" customHeight="1">
      <c r="A1607" s="81">
        <v>43661</v>
      </c>
      <c r="B1607" s="80">
        <v>13.64</v>
      </c>
      <c r="C1607" s="80">
        <v>13.98</v>
      </c>
      <c r="D1607" s="80">
        <v>13.64</v>
      </c>
      <c r="E1607" s="80">
        <v>13.76</v>
      </c>
      <c r="F1607" s="79">
        <v>90387</v>
      </c>
      <c r="G1607" s="79">
        <v>78399590</v>
      </c>
      <c r="H1607" s="123">
        <v>1078.7783763442401</v>
      </c>
      <c r="I1607" s="124"/>
    </row>
    <row r="1608" spans="1:9" ht="25.35" customHeight="1">
      <c r="A1608" s="81">
        <v>43658</v>
      </c>
      <c r="B1608" s="80">
        <v>13.82</v>
      </c>
      <c r="C1608" s="80">
        <v>13.92</v>
      </c>
      <c r="D1608" s="80">
        <v>13.76</v>
      </c>
      <c r="E1608" s="80">
        <v>13.8</v>
      </c>
      <c r="F1608" s="79">
        <v>69219</v>
      </c>
      <c r="G1608" s="79">
        <v>78399590</v>
      </c>
      <c r="H1608" s="123">
        <v>1081.9143569535399</v>
      </c>
      <c r="I1608" s="124"/>
    </row>
    <row r="1609" spans="1:9" ht="25.35" customHeight="1">
      <c r="A1609" s="81">
        <v>43657</v>
      </c>
      <c r="B1609" s="80">
        <v>13.92</v>
      </c>
      <c r="C1609" s="80">
        <v>14.02</v>
      </c>
      <c r="D1609" s="80">
        <v>13.86</v>
      </c>
      <c r="E1609" s="80">
        <v>13.96</v>
      </c>
      <c r="F1609" s="79">
        <v>157798</v>
      </c>
      <c r="G1609" s="79">
        <v>78399590</v>
      </c>
      <c r="H1609" s="123">
        <v>1094.45827939071</v>
      </c>
      <c r="I1609" s="124"/>
    </row>
    <row r="1610" spans="1:9" ht="25.35" customHeight="1">
      <c r="A1610" s="81">
        <v>43656</v>
      </c>
      <c r="B1610" s="80">
        <v>13.8</v>
      </c>
      <c r="C1610" s="80">
        <v>14.14</v>
      </c>
      <c r="D1610" s="80">
        <v>13.8</v>
      </c>
      <c r="E1610" s="80">
        <v>14.06</v>
      </c>
      <c r="F1610" s="79">
        <v>60460</v>
      </c>
      <c r="G1610" s="79">
        <v>78399590</v>
      </c>
      <c r="H1610" s="123">
        <v>1102.2982682977799</v>
      </c>
      <c r="I1610" s="124"/>
    </row>
    <row r="1611" spans="1:9" ht="25.35" customHeight="1">
      <c r="A1611" s="81">
        <v>43655</v>
      </c>
      <c r="B1611" s="80">
        <v>13.82</v>
      </c>
      <c r="C1611" s="80">
        <v>14.12</v>
      </c>
      <c r="D1611" s="80">
        <v>13.82</v>
      </c>
      <c r="E1611" s="80">
        <v>14.1</v>
      </c>
      <c r="F1611" s="79">
        <v>70097</v>
      </c>
      <c r="G1611" s="79">
        <v>78399590</v>
      </c>
      <c r="H1611" s="123">
        <v>1105.43424890707</v>
      </c>
      <c r="I1611" s="124"/>
    </row>
    <row r="1612" spans="1:9" ht="25.35" customHeight="1">
      <c r="A1612" s="81">
        <v>43654</v>
      </c>
      <c r="B1612" s="80">
        <v>14</v>
      </c>
      <c r="C1612" s="80">
        <v>14.04</v>
      </c>
      <c r="D1612" s="80">
        <v>13.9</v>
      </c>
      <c r="E1612" s="80">
        <v>13.92</v>
      </c>
      <c r="F1612" s="79">
        <v>54306</v>
      </c>
      <c r="G1612" s="79">
        <v>78399590</v>
      </c>
      <c r="H1612" s="123">
        <v>1091.3222987814099</v>
      </c>
      <c r="I1612" s="124"/>
    </row>
    <row r="1613" spans="1:9" ht="25.35" customHeight="1">
      <c r="A1613" s="81">
        <v>43651</v>
      </c>
      <c r="B1613" s="80">
        <v>14.08</v>
      </c>
      <c r="C1613" s="80">
        <v>14.14</v>
      </c>
      <c r="D1613" s="80">
        <v>13.98</v>
      </c>
      <c r="E1613" s="80">
        <v>14</v>
      </c>
      <c r="F1613" s="79">
        <v>124901</v>
      </c>
      <c r="G1613" s="79">
        <v>78399590</v>
      </c>
      <c r="H1613" s="123">
        <v>1097.5942600000001</v>
      </c>
      <c r="I1613" s="124"/>
    </row>
    <row r="1614" spans="1:9" ht="25.35" customHeight="1">
      <c r="A1614" s="81">
        <v>43650</v>
      </c>
      <c r="B1614" s="80">
        <v>14.18</v>
      </c>
      <c r="C1614" s="80">
        <v>14.24</v>
      </c>
      <c r="D1614" s="80">
        <v>14.04</v>
      </c>
      <c r="E1614" s="80">
        <v>14.1</v>
      </c>
      <c r="F1614" s="79">
        <v>71021</v>
      </c>
      <c r="G1614" s="79">
        <v>78399590</v>
      </c>
      <c r="H1614" s="123">
        <v>1105.43424890707</v>
      </c>
      <c r="I1614" s="124"/>
    </row>
    <row r="1615" spans="1:9" ht="25.35" customHeight="1">
      <c r="A1615" s="81">
        <v>43649</v>
      </c>
      <c r="B1615" s="80">
        <v>14.22</v>
      </c>
      <c r="C1615" s="80">
        <v>14.46</v>
      </c>
      <c r="D1615" s="80">
        <v>14.14</v>
      </c>
      <c r="E1615" s="80">
        <v>14.16</v>
      </c>
      <c r="F1615" s="79">
        <v>77542</v>
      </c>
      <c r="G1615" s="79">
        <v>78399590</v>
      </c>
      <c r="H1615" s="123">
        <v>1110.1381824371699</v>
      </c>
      <c r="I1615" s="124"/>
    </row>
    <row r="1616" spans="1:9" ht="25.35" customHeight="1">
      <c r="A1616" s="81">
        <v>43648</v>
      </c>
      <c r="B1616" s="80">
        <v>14.44</v>
      </c>
      <c r="C1616" s="80">
        <v>14.5</v>
      </c>
      <c r="D1616" s="80">
        <v>14.36</v>
      </c>
      <c r="E1616" s="80">
        <v>14.38</v>
      </c>
      <c r="F1616" s="79">
        <v>96217</v>
      </c>
      <c r="G1616" s="79">
        <v>78399590</v>
      </c>
      <c r="H1616" s="123">
        <v>1127.3861131721201</v>
      </c>
      <c r="I1616" s="124"/>
    </row>
    <row r="1617" spans="1:9" ht="25.35" customHeight="1">
      <c r="A1617" s="81">
        <v>43647</v>
      </c>
      <c r="B1617" s="80">
        <v>14.2</v>
      </c>
      <c r="C1617" s="80">
        <v>14.38</v>
      </c>
      <c r="D1617" s="80">
        <v>14.12</v>
      </c>
      <c r="E1617" s="80">
        <v>14.3</v>
      </c>
      <c r="F1617" s="79">
        <v>103358</v>
      </c>
      <c r="G1617" s="79">
        <v>78399590</v>
      </c>
      <c r="H1617" s="123">
        <v>1121.1141519535399</v>
      </c>
      <c r="I1617" s="124"/>
    </row>
    <row r="1618" spans="1:9" ht="25.35" customHeight="1">
      <c r="A1618" s="81">
        <v>43644</v>
      </c>
      <c r="B1618" s="80">
        <v>14.16</v>
      </c>
      <c r="C1618" s="80">
        <v>14.18</v>
      </c>
      <c r="D1618" s="80">
        <v>14</v>
      </c>
      <c r="E1618" s="80">
        <v>14.1</v>
      </c>
      <c r="F1618" s="79">
        <v>120520</v>
      </c>
      <c r="G1618" s="79">
        <v>78399590</v>
      </c>
      <c r="H1618" s="123">
        <v>1105.43424890707</v>
      </c>
      <c r="I1618" s="124"/>
    </row>
    <row r="1619" spans="1:9" ht="25.35" customHeight="1">
      <c r="A1619" s="81">
        <v>43643</v>
      </c>
      <c r="B1619" s="80">
        <v>14.3</v>
      </c>
      <c r="C1619" s="80">
        <v>14.3</v>
      </c>
      <c r="D1619" s="80">
        <v>14.04</v>
      </c>
      <c r="E1619" s="80">
        <v>14.1</v>
      </c>
      <c r="F1619" s="79">
        <v>82139</v>
      </c>
      <c r="G1619" s="79">
        <v>78383546</v>
      </c>
      <c r="H1619" s="123">
        <v>1105.2080285009499</v>
      </c>
      <c r="I1619" s="124"/>
    </row>
    <row r="1620" spans="1:9" ht="25.35" customHeight="1">
      <c r="A1620" s="81">
        <v>43642</v>
      </c>
      <c r="B1620" s="80">
        <v>14.32</v>
      </c>
      <c r="C1620" s="80">
        <v>14.38</v>
      </c>
      <c r="D1620" s="80">
        <v>14</v>
      </c>
      <c r="E1620" s="80">
        <v>14.08</v>
      </c>
      <c r="F1620" s="79">
        <v>75690</v>
      </c>
      <c r="G1620" s="79">
        <v>78383546</v>
      </c>
      <c r="H1620" s="123">
        <v>1103.6403216998101</v>
      </c>
      <c r="I1620" s="124"/>
    </row>
    <row r="1621" spans="1:9" ht="25.35" customHeight="1">
      <c r="A1621" s="81">
        <v>43641</v>
      </c>
      <c r="B1621" s="80">
        <v>14.24</v>
      </c>
      <c r="C1621" s="80">
        <v>14.42</v>
      </c>
      <c r="D1621" s="80">
        <v>14.18</v>
      </c>
      <c r="E1621" s="80">
        <v>14.32</v>
      </c>
      <c r="F1621" s="79">
        <v>100939</v>
      </c>
      <c r="G1621" s="79">
        <v>78383546</v>
      </c>
      <c r="H1621" s="123">
        <v>1122.4523547992401</v>
      </c>
      <c r="I1621" s="124"/>
    </row>
    <row r="1622" spans="1:9" ht="25.35" customHeight="1">
      <c r="A1622" s="81">
        <v>43640</v>
      </c>
      <c r="B1622" s="80">
        <v>14.62</v>
      </c>
      <c r="C1622" s="80">
        <v>14.82</v>
      </c>
      <c r="D1622" s="80">
        <v>14.34</v>
      </c>
      <c r="E1622" s="80">
        <v>14.34</v>
      </c>
      <c r="F1622" s="79">
        <v>74278</v>
      </c>
      <c r="G1622" s="79">
        <v>78383546</v>
      </c>
      <c r="H1622" s="123">
        <v>1124.0200616003799</v>
      </c>
      <c r="I1622" s="124"/>
    </row>
    <row r="1623" spans="1:9" ht="25.35" customHeight="1">
      <c r="A1623" s="81">
        <v>43637</v>
      </c>
      <c r="B1623" s="80">
        <v>14.9</v>
      </c>
      <c r="C1623" s="80">
        <v>14.92</v>
      </c>
      <c r="D1623" s="80">
        <v>14.64</v>
      </c>
      <c r="E1623" s="80">
        <v>14.76</v>
      </c>
      <c r="F1623" s="79">
        <v>274056</v>
      </c>
      <c r="G1623" s="79">
        <v>78383546</v>
      </c>
      <c r="H1623" s="123">
        <v>1156.9411569005699</v>
      </c>
      <c r="I1623" s="124"/>
    </row>
    <row r="1624" spans="1:9" ht="25.35" customHeight="1">
      <c r="A1624" s="81">
        <v>43636</v>
      </c>
      <c r="B1624" s="80">
        <v>15.04</v>
      </c>
      <c r="C1624" s="80">
        <v>15.12</v>
      </c>
      <c r="D1624" s="80">
        <v>14.86</v>
      </c>
      <c r="E1624" s="80">
        <v>14.88</v>
      </c>
      <c r="F1624" s="79">
        <v>139036</v>
      </c>
      <c r="G1624" s="79">
        <v>78383546</v>
      </c>
      <c r="H1624" s="123">
        <v>1166.34717345029</v>
      </c>
      <c r="I1624" s="124"/>
    </row>
    <row r="1625" spans="1:9" ht="25.35" customHeight="1">
      <c r="A1625" s="81">
        <v>43635</v>
      </c>
      <c r="B1625" s="80">
        <v>14.76</v>
      </c>
      <c r="C1625" s="80">
        <v>15.28</v>
      </c>
      <c r="D1625" s="80">
        <v>14.76</v>
      </c>
      <c r="E1625" s="80">
        <v>15.02</v>
      </c>
      <c r="F1625" s="79">
        <v>271160</v>
      </c>
      <c r="G1625" s="79">
        <v>78383546</v>
      </c>
      <c r="H1625" s="123">
        <v>1177.32089680114</v>
      </c>
      <c r="I1625" s="124"/>
    </row>
    <row r="1626" spans="1:9" ht="25.35" customHeight="1">
      <c r="A1626" s="81">
        <v>43634</v>
      </c>
      <c r="B1626" s="80">
        <v>14.52</v>
      </c>
      <c r="C1626" s="80">
        <v>15.3</v>
      </c>
      <c r="D1626" s="80">
        <v>14.52</v>
      </c>
      <c r="E1626" s="80">
        <v>14.82</v>
      </c>
      <c r="F1626" s="79">
        <v>337333</v>
      </c>
      <c r="G1626" s="79">
        <v>78383546</v>
      </c>
      <c r="H1626" s="123">
        <v>1161.6441277992401</v>
      </c>
      <c r="I1626" s="124"/>
    </row>
    <row r="1627" spans="1:9" ht="25.35" customHeight="1">
      <c r="A1627" s="81">
        <v>43633</v>
      </c>
      <c r="B1627" s="80">
        <v>14.62</v>
      </c>
      <c r="C1627" s="80">
        <v>15.1</v>
      </c>
      <c r="D1627" s="80">
        <v>14.62</v>
      </c>
      <c r="E1627" s="80">
        <v>14.62</v>
      </c>
      <c r="F1627" s="79">
        <v>202754</v>
      </c>
      <c r="G1627" s="79">
        <v>78383546</v>
      </c>
      <c r="H1627" s="123">
        <v>1145.96743354972</v>
      </c>
      <c r="I1627" s="124"/>
    </row>
    <row r="1628" spans="1:9" ht="25.35" customHeight="1">
      <c r="A1628" s="81">
        <v>43630</v>
      </c>
      <c r="B1628" s="80">
        <v>14.88</v>
      </c>
      <c r="C1628" s="80">
        <v>15.16</v>
      </c>
      <c r="D1628" s="80">
        <v>14.8</v>
      </c>
      <c r="E1628" s="80">
        <v>14.88</v>
      </c>
      <c r="F1628" s="79">
        <v>100705</v>
      </c>
      <c r="G1628" s="79">
        <v>78383546</v>
      </c>
      <c r="H1628" s="123">
        <v>1166.34717345029</v>
      </c>
      <c r="I1628" s="124"/>
    </row>
    <row r="1629" spans="1:9" ht="25.35" customHeight="1">
      <c r="A1629" s="81">
        <v>43629</v>
      </c>
      <c r="B1629" s="80">
        <v>15.22</v>
      </c>
      <c r="C1629" s="80">
        <v>15.4</v>
      </c>
      <c r="D1629" s="80">
        <v>14.82</v>
      </c>
      <c r="E1629" s="80">
        <v>15</v>
      </c>
      <c r="F1629" s="79">
        <v>221906</v>
      </c>
      <c r="G1629" s="79">
        <v>78383546</v>
      </c>
      <c r="H1629" s="123">
        <v>1175.7531899999999</v>
      </c>
      <c r="I1629" s="124"/>
    </row>
    <row r="1630" spans="1:9" ht="25.35" customHeight="1">
      <c r="A1630" s="81">
        <v>43628</v>
      </c>
      <c r="B1630" s="80">
        <v>15.1</v>
      </c>
      <c r="C1630" s="80">
        <v>15.42</v>
      </c>
      <c r="D1630" s="80">
        <v>15.08</v>
      </c>
      <c r="E1630" s="80">
        <v>15.28</v>
      </c>
      <c r="F1630" s="79">
        <v>143279</v>
      </c>
      <c r="G1630" s="79">
        <v>78383546</v>
      </c>
      <c r="H1630" s="123">
        <v>1197.70056194934</v>
      </c>
      <c r="I1630" s="124"/>
    </row>
    <row r="1631" spans="1:9" ht="25.35" customHeight="1">
      <c r="A1631" s="81">
        <v>43627</v>
      </c>
      <c r="B1631" s="80">
        <v>15.08</v>
      </c>
      <c r="C1631" s="80">
        <v>15.12</v>
      </c>
      <c r="D1631" s="80">
        <v>14.86</v>
      </c>
      <c r="E1631" s="80">
        <v>15.08</v>
      </c>
      <c r="F1631" s="79">
        <v>134499</v>
      </c>
      <c r="G1631" s="79">
        <v>78383546</v>
      </c>
      <c r="H1631" s="123">
        <v>1182.0238676998099</v>
      </c>
      <c r="I1631" s="124"/>
    </row>
    <row r="1632" spans="1:9" ht="25.35" customHeight="1">
      <c r="A1632" s="81">
        <v>43626</v>
      </c>
      <c r="B1632" s="80">
        <v>14.88</v>
      </c>
      <c r="C1632" s="80">
        <v>15</v>
      </c>
      <c r="D1632" s="80">
        <v>14.76</v>
      </c>
      <c r="E1632" s="80">
        <v>15</v>
      </c>
      <c r="F1632" s="79">
        <v>63221</v>
      </c>
      <c r="G1632" s="79">
        <v>78383546</v>
      </c>
      <c r="H1632" s="123">
        <v>1175.7531899999999</v>
      </c>
      <c r="I1632" s="124"/>
    </row>
    <row r="1633" spans="1:9" ht="25.35" customHeight="1">
      <c r="A1633" s="81">
        <v>43623</v>
      </c>
      <c r="B1633" s="80">
        <v>15.1</v>
      </c>
      <c r="C1633" s="80">
        <v>15.1</v>
      </c>
      <c r="D1633" s="80">
        <v>14.8</v>
      </c>
      <c r="E1633" s="80">
        <v>15</v>
      </c>
      <c r="F1633" s="79">
        <v>69279</v>
      </c>
      <c r="G1633" s="79">
        <v>78383546</v>
      </c>
      <c r="H1633" s="123">
        <v>1175.7531899999999</v>
      </c>
      <c r="I1633" s="124"/>
    </row>
    <row r="1634" spans="1:9" ht="25.35" customHeight="1">
      <c r="A1634" s="81">
        <v>43622</v>
      </c>
      <c r="B1634" s="80">
        <v>14.72</v>
      </c>
      <c r="C1634" s="80">
        <v>15.16</v>
      </c>
      <c r="D1634" s="80">
        <v>14.72</v>
      </c>
      <c r="E1634" s="80">
        <v>15.04</v>
      </c>
      <c r="F1634" s="79">
        <v>88570</v>
      </c>
      <c r="G1634" s="79">
        <v>78383546</v>
      </c>
      <c r="H1634" s="123">
        <v>1178.88852884991</v>
      </c>
      <c r="I1634" s="124"/>
    </row>
    <row r="1635" spans="1:9" ht="25.35" customHeight="1">
      <c r="A1635" s="81">
        <v>43621</v>
      </c>
      <c r="B1635" s="80">
        <v>14.74</v>
      </c>
      <c r="C1635" s="80">
        <v>15.14</v>
      </c>
      <c r="D1635" s="80">
        <v>14.74</v>
      </c>
      <c r="E1635" s="80">
        <v>15.12</v>
      </c>
      <c r="F1635" s="79">
        <v>85460</v>
      </c>
      <c r="G1635" s="79">
        <v>78383546</v>
      </c>
      <c r="H1635" s="123">
        <v>1185.15920654972</v>
      </c>
      <c r="I1635" s="124"/>
    </row>
    <row r="1636" spans="1:9" ht="25.35" customHeight="1">
      <c r="A1636" s="81">
        <v>43620</v>
      </c>
      <c r="B1636" s="80">
        <v>14.9</v>
      </c>
      <c r="C1636" s="80">
        <v>14.96</v>
      </c>
      <c r="D1636" s="80">
        <v>14.68</v>
      </c>
      <c r="E1636" s="80">
        <v>14.96</v>
      </c>
      <c r="F1636" s="79">
        <v>96945</v>
      </c>
      <c r="G1636" s="79">
        <v>78383546</v>
      </c>
      <c r="H1636" s="123">
        <v>1172.61785115009</v>
      </c>
      <c r="I1636" s="124"/>
    </row>
    <row r="1637" spans="1:9" ht="25.35" customHeight="1">
      <c r="A1637" s="81">
        <v>43619</v>
      </c>
      <c r="B1637" s="80">
        <v>14.8</v>
      </c>
      <c r="C1637" s="80">
        <v>15.1</v>
      </c>
      <c r="D1637" s="80">
        <v>14.78</v>
      </c>
      <c r="E1637" s="80">
        <v>14.86</v>
      </c>
      <c r="F1637" s="79">
        <v>81318</v>
      </c>
      <c r="G1637" s="79">
        <v>78383546</v>
      </c>
      <c r="H1637" s="123">
        <v>1164.77946664914</v>
      </c>
      <c r="I1637" s="124"/>
    </row>
    <row r="1638" spans="1:9" ht="25.35" customHeight="1">
      <c r="A1638" s="81">
        <v>43616</v>
      </c>
      <c r="B1638" s="80">
        <v>14.94</v>
      </c>
      <c r="C1638" s="80">
        <v>15.16</v>
      </c>
      <c r="D1638" s="80">
        <v>14.78</v>
      </c>
      <c r="E1638" s="80">
        <v>14.86</v>
      </c>
      <c r="F1638" s="79">
        <v>77363</v>
      </c>
      <c r="G1638" s="79">
        <v>78383546</v>
      </c>
      <c r="H1638" s="123">
        <v>1164.77946664914</v>
      </c>
      <c r="I1638" s="124"/>
    </row>
    <row r="1639" spans="1:9" ht="25.35" customHeight="1">
      <c r="A1639" s="81">
        <v>43615</v>
      </c>
      <c r="B1639" s="80">
        <v>14.82</v>
      </c>
      <c r="C1639" s="80">
        <v>15.2</v>
      </c>
      <c r="D1639" s="80">
        <v>14.78</v>
      </c>
      <c r="E1639" s="80">
        <v>15.2</v>
      </c>
      <c r="F1639" s="79">
        <v>126993</v>
      </c>
      <c r="G1639" s="79">
        <v>78382686</v>
      </c>
      <c r="H1639" s="123">
        <v>1191.4168122496901</v>
      </c>
      <c r="I1639" s="124"/>
    </row>
    <row r="1640" spans="1:9" ht="25.35" customHeight="1">
      <c r="A1640" s="81">
        <v>43614</v>
      </c>
      <c r="B1640" s="80">
        <v>14.8</v>
      </c>
      <c r="C1640" s="80">
        <v>14.84</v>
      </c>
      <c r="D1640" s="80">
        <v>14.58</v>
      </c>
      <c r="E1640" s="80">
        <v>14.82</v>
      </c>
      <c r="F1640" s="79">
        <v>92614</v>
      </c>
      <c r="G1640" s="79">
        <v>78382686</v>
      </c>
      <c r="H1640" s="123">
        <v>1161.6313825995001</v>
      </c>
      <c r="I1640" s="124"/>
    </row>
    <row r="1641" spans="1:9" ht="25.35" customHeight="1">
      <c r="A1641" s="81">
        <v>43613</v>
      </c>
      <c r="B1641" s="80">
        <v>14.28</v>
      </c>
      <c r="C1641" s="80">
        <v>14.8</v>
      </c>
      <c r="D1641" s="80">
        <v>14.28</v>
      </c>
      <c r="E1641" s="80">
        <v>14.78</v>
      </c>
      <c r="F1641" s="79">
        <v>101881</v>
      </c>
      <c r="G1641" s="79">
        <v>78382686</v>
      </c>
      <c r="H1641" s="123">
        <v>1158.4960781495599</v>
      </c>
      <c r="I1641" s="124"/>
    </row>
    <row r="1642" spans="1:9" ht="25.35" customHeight="1">
      <c r="A1642" s="81">
        <v>43609</v>
      </c>
      <c r="B1642" s="80">
        <v>14.22</v>
      </c>
      <c r="C1642" s="80">
        <v>14.5</v>
      </c>
      <c r="D1642" s="80">
        <v>14.22</v>
      </c>
      <c r="E1642" s="80">
        <v>14.48</v>
      </c>
      <c r="F1642" s="79">
        <v>112716</v>
      </c>
      <c r="G1642" s="79">
        <v>78382686</v>
      </c>
      <c r="H1642" s="123">
        <v>1134.9812573992499</v>
      </c>
      <c r="I1642" s="124"/>
    </row>
    <row r="1643" spans="1:9" ht="25.35" customHeight="1">
      <c r="A1643" s="81">
        <v>43608</v>
      </c>
      <c r="B1643" s="80">
        <v>14.42</v>
      </c>
      <c r="C1643" s="80">
        <v>14.5</v>
      </c>
      <c r="D1643" s="80">
        <v>14.26</v>
      </c>
      <c r="E1643" s="80">
        <v>14.34</v>
      </c>
      <c r="F1643" s="79">
        <v>150463</v>
      </c>
      <c r="G1643" s="79">
        <v>78382686</v>
      </c>
      <c r="H1643" s="123">
        <v>1124.00772920025</v>
      </c>
      <c r="I1643" s="124"/>
    </row>
    <row r="1644" spans="1:9" ht="25.35" customHeight="1">
      <c r="A1644" s="81">
        <v>43607</v>
      </c>
      <c r="B1644" s="80">
        <v>14.5</v>
      </c>
      <c r="C1644" s="80">
        <v>14.68</v>
      </c>
      <c r="D1644" s="80">
        <v>14.46</v>
      </c>
      <c r="E1644" s="80">
        <v>14.54</v>
      </c>
      <c r="F1644" s="79">
        <v>142339</v>
      </c>
      <c r="G1644" s="79">
        <v>78382686</v>
      </c>
      <c r="H1644" s="123">
        <v>1139.6842514499399</v>
      </c>
      <c r="I1644" s="124"/>
    </row>
    <row r="1645" spans="1:9" ht="25.35" customHeight="1">
      <c r="A1645" s="81">
        <v>43606</v>
      </c>
      <c r="B1645" s="80">
        <v>14.84</v>
      </c>
      <c r="C1645" s="80">
        <v>14.86</v>
      </c>
      <c r="D1645" s="80">
        <v>14.6</v>
      </c>
      <c r="E1645" s="80">
        <v>14.66</v>
      </c>
      <c r="F1645" s="79">
        <v>72376</v>
      </c>
      <c r="G1645" s="79">
        <v>78382686</v>
      </c>
      <c r="H1645" s="123">
        <v>1149.09016479975</v>
      </c>
      <c r="I1645" s="124"/>
    </row>
    <row r="1646" spans="1:9" ht="25.35" customHeight="1">
      <c r="A1646" s="81">
        <v>43605</v>
      </c>
      <c r="B1646" s="80">
        <v>14.58</v>
      </c>
      <c r="C1646" s="80">
        <v>14.88</v>
      </c>
      <c r="D1646" s="80">
        <v>14.58</v>
      </c>
      <c r="E1646" s="80">
        <v>14.78</v>
      </c>
      <c r="F1646" s="79">
        <v>45255</v>
      </c>
      <c r="G1646" s="79">
        <v>78382686</v>
      </c>
      <c r="H1646" s="123">
        <v>1158.4960781495599</v>
      </c>
      <c r="I1646" s="124"/>
    </row>
    <row r="1647" spans="1:9" ht="25.35" customHeight="1">
      <c r="A1647" s="81">
        <v>43602</v>
      </c>
      <c r="B1647" s="80">
        <v>14.5</v>
      </c>
      <c r="C1647" s="80">
        <v>14.92</v>
      </c>
      <c r="D1647" s="80">
        <v>14.48</v>
      </c>
      <c r="E1647" s="80">
        <v>14.9</v>
      </c>
      <c r="F1647" s="79">
        <v>89909</v>
      </c>
      <c r="G1647" s="79">
        <v>78382686</v>
      </c>
      <c r="H1647" s="123">
        <v>1167.9019914993801</v>
      </c>
      <c r="I1647" s="124"/>
    </row>
    <row r="1648" spans="1:9" ht="25.35" customHeight="1">
      <c r="A1648" s="81">
        <v>43601</v>
      </c>
      <c r="B1648" s="80">
        <v>14.5</v>
      </c>
      <c r="C1648" s="80">
        <v>14.6</v>
      </c>
      <c r="D1648" s="80">
        <v>14.4</v>
      </c>
      <c r="E1648" s="80">
        <v>14.5</v>
      </c>
      <c r="F1648" s="79">
        <v>156153</v>
      </c>
      <c r="G1648" s="79">
        <v>78382686</v>
      </c>
      <c r="H1648" s="123">
        <v>1136.548947</v>
      </c>
      <c r="I1648" s="124"/>
    </row>
    <row r="1649" spans="1:9" ht="25.35" customHeight="1">
      <c r="A1649" s="81">
        <v>43600</v>
      </c>
      <c r="B1649" s="80">
        <v>14.54</v>
      </c>
      <c r="C1649" s="80">
        <v>14.54</v>
      </c>
      <c r="D1649" s="80">
        <v>14.4</v>
      </c>
      <c r="E1649" s="80">
        <v>14.48</v>
      </c>
      <c r="F1649" s="79">
        <v>109122</v>
      </c>
      <c r="G1649" s="79">
        <v>78382686</v>
      </c>
      <c r="H1649" s="123">
        <v>1134.9812573992499</v>
      </c>
      <c r="I1649" s="124"/>
    </row>
    <row r="1650" spans="1:9" ht="25.35" customHeight="1">
      <c r="A1650" s="81">
        <v>43599</v>
      </c>
      <c r="B1650" s="80">
        <v>14.58</v>
      </c>
      <c r="C1650" s="80">
        <v>14.66</v>
      </c>
      <c r="D1650" s="80">
        <v>14.4</v>
      </c>
      <c r="E1650" s="80">
        <v>14.54</v>
      </c>
      <c r="F1650" s="79">
        <v>50927</v>
      </c>
      <c r="G1650" s="79">
        <v>78382686</v>
      </c>
      <c r="H1650" s="123">
        <v>1139.6842514499399</v>
      </c>
      <c r="I1650" s="124"/>
    </row>
    <row r="1651" spans="1:9" ht="25.35" customHeight="1">
      <c r="A1651" s="81">
        <v>43598</v>
      </c>
      <c r="B1651" s="80">
        <v>14.34</v>
      </c>
      <c r="C1651" s="80">
        <v>14.5</v>
      </c>
      <c r="D1651" s="80">
        <v>14.34</v>
      </c>
      <c r="E1651" s="80">
        <v>14.46</v>
      </c>
      <c r="F1651" s="79">
        <v>95145</v>
      </c>
      <c r="G1651" s="79">
        <v>78382686</v>
      </c>
      <c r="H1651" s="123">
        <v>1133.4136425500601</v>
      </c>
      <c r="I1651" s="124"/>
    </row>
    <row r="1652" spans="1:9" ht="25.35" customHeight="1">
      <c r="A1652" s="81">
        <v>43595</v>
      </c>
      <c r="B1652" s="80">
        <v>14.74</v>
      </c>
      <c r="C1652" s="80">
        <v>14.74</v>
      </c>
      <c r="D1652" s="80">
        <v>14.28</v>
      </c>
      <c r="E1652" s="80">
        <v>14.36</v>
      </c>
      <c r="F1652" s="79">
        <v>62408</v>
      </c>
      <c r="G1652" s="79">
        <v>78382686</v>
      </c>
      <c r="H1652" s="123">
        <v>1125.57534404944</v>
      </c>
      <c r="I1652" s="124"/>
    </row>
    <row r="1653" spans="1:9" ht="25.35" customHeight="1">
      <c r="A1653" s="81">
        <v>43594</v>
      </c>
      <c r="B1653" s="80">
        <v>14.46</v>
      </c>
      <c r="C1653" s="80">
        <v>14.68</v>
      </c>
      <c r="D1653" s="80">
        <v>14.46</v>
      </c>
      <c r="E1653" s="80">
        <v>14.66</v>
      </c>
      <c r="F1653" s="79">
        <v>44200</v>
      </c>
      <c r="G1653" s="79">
        <v>78382686</v>
      </c>
      <c r="H1653" s="123">
        <v>1149.09016479975</v>
      </c>
      <c r="I1653" s="124"/>
    </row>
    <row r="1654" spans="1:9" ht="25.35" customHeight="1">
      <c r="A1654" s="81">
        <v>43593</v>
      </c>
      <c r="B1654" s="80">
        <v>14.64</v>
      </c>
      <c r="C1654" s="80">
        <v>14.64</v>
      </c>
      <c r="D1654" s="80">
        <v>14.4</v>
      </c>
      <c r="E1654" s="80">
        <v>14.6</v>
      </c>
      <c r="F1654" s="79">
        <v>42129</v>
      </c>
      <c r="G1654" s="79">
        <v>78382686</v>
      </c>
      <c r="H1654" s="123">
        <v>1144.3872455006201</v>
      </c>
      <c r="I1654" s="124"/>
    </row>
    <row r="1655" spans="1:9" ht="25.35" customHeight="1">
      <c r="A1655" s="81">
        <v>43592</v>
      </c>
      <c r="B1655" s="80">
        <v>14.46</v>
      </c>
      <c r="C1655" s="80">
        <v>14.76</v>
      </c>
      <c r="D1655" s="80">
        <v>14.34</v>
      </c>
      <c r="E1655" s="80">
        <v>14.76</v>
      </c>
      <c r="F1655" s="79">
        <v>85969</v>
      </c>
      <c r="G1655" s="79">
        <v>78382686</v>
      </c>
      <c r="H1655" s="123">
        <v>1156.9284633003699</v>
      </c>
      <c r="I1655" s="124"/>
    </row>
    <row r="1656" spans="1:9" ht="25.35" customHeight="1">
      <c r="A1656" s="81">
        <v>43588</v>
      </c>
      <c r="B1656" s="80">
        <v>14.04</v>
      </c>
      <c r="C1656" s="80">
        <v>14.34</v>
      </c>
      <c r="D1656" s="80">
        <v>14</v>
      </c>
      <c r="E1656" s="80">
        <v>14.26</v>
      </c>
      <c r="F1656" s="79">
        <v>94862</v>
      </c>
      <c r="G1656" s="79">
        <v>78382686</v>
      </c>
      <c r="H1656" s="123">
        <v>1117.73712030037</v>
      </c>
      <c r="I1656" s="124"/>
    </row>
    <row r="1657" spans="1:9" ht="25.35" customHeight="1">
      <c r="A1657" s="81">
        <v>43587</v>
      </c>
      <c r="B1657" s="80">
        <v>13.88</v>
      </c>
      <c r="C1657" s="80">
        <v>14.16</v>
      </c>
      <c r="D1657" s="80">
        <v>13.88</v>
      </c>
      <c r="E1657" s="80">
        <v>14.16</v>
      </c>
      <c r="F1657" s="79">
        <v>95014</v>
      </c>
      <c r="G1657" s="79">
        <v>78382686</v>
      </c>
      <c r="H1657" s="123">
        <v>1109.8988217997501</v>
      </c>
      <c r="I1657" s="124"/>
    </row>
    <row r="1658" spans="1:9" ht="25.35" customHeight="1">
      <c r="A1658" s="81">
        <v>43586</v>
      </c>
      <c r="B1658" s="80">
        <v>14.08</v>
      </c>
      <c r="C1658" s="80">
        <v>14.18</v>
      </c>
      <c r="D1658" s="80">
        <v>13.84</v>
      </c>
      <c r="E1658" s="80">
        <v>13.92</v>
      </c>
      <c r="F1658" s="79">
        <v>197768</v>
      </c>
      <c r="G1658" s="79">
        <v>78382686</v>
      </c>
      <c r="H1658" s="123">
        <v>1091.08699510012</v>
      </c>
      <c r="I1658" s="124"/>
    </row>
    <row r="1659" spans="1:9" ht="25.35" customHeight="1">
      <c r="A1659" s="81">
        <v>43585</v>
      </c>
      <c r="B1659" s="80">
        <v>14.08</v>
      </c>
      <c r="C1659" s="80">
        <v>14.24</v>
      </c>
      <c r="D1659" s="80">
        <v>14.08</v>
      </c>
      <c r="E1659" s="80">
        <v>14.12</v>
      </c>
      <c r="F1659" s="79">
        <v>114331</v>
      </c>
      <c r="G1659" s="79">
        <v>78382686</v>
      </c>
      <c r="H1659" s="123">
        <v>1106.7635173498099</v>
      </c>
      <c r="I1659" s="124"/>
    </row>
    <row r="1660" spans="1:9" ht="25.35" customHeight="1">
      <c r="A1660" s="81">
        <v>43584</v>
      </c>
      <c r="B1660" s="80">
        <v>13.92</v>
      </c>
      <c r="C1660" s="80">
        <v>14.16</v>
      </c>
      <c r="D1660" s="80">
        <v>13.92</v>
      </c>
      <c r="E1660" s="80">
        <v>14.16</v>
      </c>
      <c r="F1660" s="79">
        <v>75736</v>
      </c>
      <c r="G1660" s="79">
        <v>78352611</v>
      </c>
      <c r="H1660" s="123">
        <v>1109.47295980434</v>
      </c>
      <c r="I1660" s="124"/>
    </row>
    <row r="1661" spans="1:9" ht="25.35" customHeight="1">
      <c r="A1661" s="81">
        <v>43581</v>
      </c>
      <c r="B1661" s="80">
        <v>14.02</v>
      </c>
      <c r="C1661" s="80">
        <v>14.08</v>
      </c>
      <c r="D1661" s="80">
        <v>13.62</v>
      </c>
      <c r="E1661" s="80">
        <v>13.9</v>
      </c>
      <c r="F1661" s="79">
        <v>173707</v>
      </c>
      <c r="G1661" s="79">
        <v>78352611</v>
      </c>
      <c r="H1661" s="123">
        <v>1089.1012630108501</v>
      </c>
      <c r="I1661" s="124"/>
    </row>
    <row r="1662" spans="1:9" ht="25.35" customHeight="1">
      <c r="A1662" s="81">
        <v>43580</v>
      </c>
      <c r="B1662" s="80">
        <v>14.48</v>
      </c>
      <c r="C1662" s="80">
        <v>14.48</v>
      </c>
      <c r="D1662" s="80">
        <v>14.2</v>
      </c>
      <c r="E1662" s="80">
        <v>14.26</v>
      </c>
      <c r="F1662" s="79">
        <v>135755</v>
      </c>
      <c r="G1662" s="79">
        <v>78352611</v>
      </c>
      <c r="H1662" s="123">
        <v>1117.3082507934901</v>
      </c>
      <c r="I1662" s="124"/>
    </row>
    <row r="1663" spans="1:9" ht="25.35" customHeight="1">
      <c r="A1663" s="81">
        <v>43579</v>
      </c>
      <c r="B1663" s="80">
        <v>14.06</v>
      </c>
      <c r="C1663" s="80">
        <v>14.5</v>
      </c>
      <c r="D1663" s="80">
        <v>14.06</v>
      </c>
      <c r="E1663" s="80">
        <v>14.32</v>
      </c>
      <c r="F1663" s="79">
        <v>161207</v>
      </c>
      <c r="G1663" s="79">
        <v>78352611</v>
      </c>
      <c r="H1663" s="123">
        <v>1122.0093656086799</v>
      </c>
      <c r="I1663" s="124"/>
    </row>
    <row r="1664" spans="1:9" ht="25.35" customHeight="1">
      <c r="A1664" s="81">
        <v>43578</v>
      </c>
      <c r="B1664" s="80">
        <v>14.26</v>
      </c>
      <c r="C1664" s="80">
        <v>14.26</v>
      </c>
      <c r="D1664" s="80">
        <v>14</v>
      </c>
      <c r="E1664" s="80">
        <v>14</v>
      </c>
      <c r="F1664" s="79">
        <v>168653</v>
      </c>
      <c r="G1664" s="79">
        <v>78352611</v>
      </c>
      <c r="H1664" s="123">
        <v>1096.9365539999999</v>
      </c>
      <c r="I1664" s="124"/>
    </row>
    <row r="1665" spans="1:9" ht="25.35" customHeight="1">
      <c r="A1665" s="81">
        <v>43573</v>
      </c>
      <c r="B1665" s="80">
        <v>14.52</v>
      </c>
      <c r="C1665" s="80">
        <v>14.52</v>
      </c>
      <c r="D1665" s="80">
        <v>14.18</v>
      </c>
      <c r="E1665" s="80">
        <v>14.18</v>
      </c>
      <c r="F1665" s="79">
        <v>137639</v>
      </c>
      <c r="G1665" s="79">
        <v>78352611</v>
      </c>
      <c r="H1665" s="123">
        <v>1111.04004789132</v>
      </c>
      <c r="I1665" s="124"/>
    </row>
    <row r="1666" spans="1:9" ht="25.35" customHeight="1">
      <c r="A1666" s="81">
        <v>43572</v>
      </c>
      <c r="B1666" s="80">
        <v>14.16</v>
      </c>
      <c r="C1666" s="80">
        <v>14.7</v>
      </c>
      <c r="D1666" s="80">
        <v>13.88</v>
      </c>
      <c r="E1666" s="80">
        <v>14.42</v>
      </c>
      <c r="F1666" s="79">
        <v>701855</v>
      </c>
      <c r="G1666" s="79">
        <v>78352611</v>
      </c>
      <c r="H1666" s="123">
        <v>1129.84465659783</v>
      </c>
      <c r="I1666" s="124"/>
    </row>
    <row r="1667" spans="1:9" ht="25.35" customHeight="1">
      <c r="A1667" s="81">
        <v>43571</v>
      </c>
      <c r="B1667" s="80">
        <v>14.82</v>
      </c>
      <c r="C1667" s="80">
        <v>15.02</v>
      </c>
      <c r="D1667" s="80">
        <v>14.82</v>
      </c>
      <c r="E1667" s="80">
        <v>14.9</v>
      </c>
      <c r="F1667" s="79">
        <v>54337</v>
      </c>
      <c r="G1667" s="79">
        <v>78352611</v>
      </c>
      <c r="H1667" s="123">
        <v>1167.4538740108501</v>
      </c>
      <c r="I1667" s="124"/>
    </row>
    <row r="1668" spans="1:9" ht="25.35" customHeight="1">
      <c r="A1668" s="81">
        <v>43570</v>
      </c>
      <c r="B1668" s="80">
        <v>14.98</v>
      </c>
      <c r="C1668" s="80">
        <v>14.98</v>
      </c>
      <c r="D1668" s="80">
        <v>14.7</v>
      </c>
      <c r="E1668" s="80">
        <v>14.86</v>
      </c>
      <c r="F1668" s="79">
        <v>67163</v>
      </c>
      <c r="G1668" s="79">
        <v>78352611</v>
      </c>
      <c r="H1668" s="123">
        <v>1164.3197725597699</v>
      </c>
      <c r="I1668" s="124"/>
    </row>
    <row r="1669" spans="1:9" ht="25.35" customHeight="1">
      <c r="A1669" s="81">
        <v>43567</v>
      </c>
      <c r="B1669" s="80">
        <v>15.2</v>
      </c>
      <c r="C1669" s="80">
        <v>15.2</v>
      </c>
      <c r="D1669" s="80">
        <v>14.8</v>
      </c>
      <c r="E1669" s="80">
        <v>14.8</v>
      </c>
      <c r="F1669" s="79">
        <v>59381</v>
      </c>
      <c r="G1669" s="79">
        <v>78352611</v>
      </c>
      <c r="H1669" s="123">
        <v>1159.6186577445801</v>
      </c>
      <c r="I1669" s="124"/>
    </row>
    <row r="1670" spans="1:9" ht="25.35" customHeight="1">
      <c r="A1670" s="81">
        <v>43566</v>
      </c>
      <c r="B1670" s="80">
        <v>15.2</v>
      </c>
      <c r="C1670" s="80">
        <v>15.2</v>
      </c>
      <c r="D1670" s="80">
        <v>14.96</v>
      </c>
      <c r="E1670" s="80">
        <v>15.08</v>
      </c>
      <c r="F1670" s="79">
        <v>55965</v>
      </c>
      <c r="G1670" s="79">
        <v>78352611</v>
      </c>
      <c r="H1670" s="123">
        <v>1181.55736790217</v>
      </c>
      <c r="I1670" s="124"/>
    </row>
    <row r="1671" spans="1:9" ht="25.35" customHeight="1">
      <c r="A1671" s="81">
        <v>43565</v>
      </c>
      <c r="B1671" s="80">
        <v>15.06</v>
      </c>
      <c r="C1671" s="80">
        <v>15.16</v>
      </c>
      <c r="D1671" s="80">
        <v>14.96</v>
      </c>
      <c r="E1671" s="80">
        <v>15.08</v>
      </c>
      <c r="F1671" s="79">
        <v>74718</v>
      </c>
      <c r="G1671" s="79">
        <v>78352611</v>
      </c>
      <c r="H1671" s="123">
        <v>1181.55736790217</v>
      </c>
      <c r="I1671" s="124"/>
    </row>
    <row r="1672" spans="1:9" ht="25.35" customHeight="1">
      <c r="A1672" s="81">
        <v>43564</v>
      </c>
      <c r="B1672" s="80">
        <v>15.06</v>
      </c>
      <c r="C1672" s="80">
        <v>15.06</v>
      </c>
      <c r="D1672" s="80">
        <v>14.88</v>
      </c>
      <c r="E1672" s="80">
        <v>15.04</v>
      </c>
      <c r="F1672" s="79">
        <v>148832</v>
      </c>
      <c r="G1672" s="79">
        <v>78352611</v>
      </c>
      <c r="H1672" s="123">
        <v>1178.4232664510901</v>
      </c>
      <c r="I1672" s="124"/>
    </row>
    <row r="1673" spans="1:9" ht="25.35" customHeight="1">
      <c r="A1673" s="81">
        <v>43563</v>
      </c>
      <c r="B1673" s="80">
        <v>15</v>
      </c>
      <c r="C1673" s="80">
        <v>15.14</v>
      </c>
      <c r="D1673" s="80">
        <v>14.92</v>
      </c>
      <c r="E1673" s="80">
        <v>15.06</v>
      </c>
      <c r="F1673" s="79">
        <v>90916</v>
      </c>
      <c r="G1673" s="79">
        <v>78352611</v>
      </c>
      <c r="H1673" s="123">
        <v>1179.99035453806</v>
      </c>
      <c r="I1673" s="124"/>
    </row>
    <row r="1674" spans="1:9" ht="25.35" customHeight="1">
      <c r="A1674" s="81">
        <v>43560</v>
      </c>
      <c r="B1674" s="80">
        <v>15.18</v>
      </c>
      <c r="C1674" s="80">
        <v>15.26</v>
      </c>
      <c r="D1674" s="80">
        <v>15.02</v>
      </c>
      <c r="E1674" s="80">
        <v>15.08</v>
      </c>
      <c r="F1674" s="79">
        <v>53873</v>
      </c>
      <c r="G1674" s="79">
        <v>78352611</v>
      </c>
      <c r="H1674" s="123">
        <v>1181.55736790217</v>
      </c>
      <c r="I1674" s="124"/>
    </row>
    <row r="1675" spans="1:9" ht="25.35" customHeight="1">
      <c r="A1675" s="81">
        <v>43559</v>
      </c>
      <c r="B1675" s="80">
        <v>14.92</v>
      </c>
      <c r="C1675" s="80">
        <v>15.06</v>
      </c>
      <c r="D1675" s="80">
        <v>14.9</v>
      </c>
      <c r="E1675" s="80">
        <v>15.06</v>
      </c>
      <c r="F1675" s="79">
        <v>92276</v>
      </c>
      <c r="G1675" s="79">
        <v>78352611</v>
      </c>
      <c r="H1675" s="123">
        <v>1179.99035453806</v>
      </c>
      <c r="I1675" s="124"/>
    </row>
    <row r="1676" spans="1:9" ht="25.35" customHeight="1">
      <c r="A1676" s="81">
        <v>43558</v>
      </c>
      <c r="B1676" s="80">
        <v>15.2</v>
      </c>
      <c r="C1676" s="80">
        <v>15.2</v>
      </c>
      <c r="D1676" s="80">
        <v>14.94</v>
      </c>
      <c r="E1676" s="80">
        <v>15</v>
      </c>
      <c r="F1676" s="79">
        <v>68251</v>
      </c>
      <c r="G1676" s="79">
        <v>78352611</v>
      </c>
      <c r="H1676" s="123">
        <v>1175.2891649999999</v>
      </c>
      <c r="I1676" s="124"/>
    </row>
    <row r="1677" spans="1:9" ht="25.35" customHeight="1">
      <c r="A1677" s="81">
        <v>43557</v>
      </c>
      <c r="B1677" s="80">
        <v>15.38</v>
      </c>
      <c r="C1677" s="80">
        <v>15.38</v>
      </c>
      <c r="D1677" s="80">
        <v>15.08</v>
      </c>
      <c r="E1677" s="80">
        <v>15.18</v>
      </c>
      <c r="F1677" s="79">
        <v>56142</v>
      </c>
      <c r="G1677" s="79">
        <v>78352611</v>
      </c>
      <c r="H1677" s="123">
        <v>1189.39265889132</v>
      </c>
      <c r="I1677" s="124"/>
    </row>
    <row r="1678" spans="1:9" ht="25.35" customHeight="1">
      <c r="A1678" s="81">
        <v>43556</v>
      </c>
      <c r="B1678" s="80">
        <v>15</v>
      </c>
      <c r="C1678" s="80">
        <v>15.38</v>
      </c>
      <c r="D1678" s="80">
        <v>15</v>
      </c>
      <c r="E1678" s="80">
        <v>15.24</v>
      </c>
      <c r="F1678" s="79">
        <v>74376</v>
      </c>
      <c r="G1678" s="79">
        <v>78352611</v>
      </c>
      <c r="H1678" s="123">
        <v>1194.0937737065101</v>
      </c>
      <c r="I1678" s="124"/>
    </row>
    <row r="1679" spans="1:9" ht="25.35" customHeight="1">
      <c r="A1679" s="81">
        <v>43553</v>
      </c>
      <c r="B1679" s="80">
        <v>15.22</v>
      </c>
      <c r="C1679" s="80">
        <v>15.24</v>
      </c>
      <c r="D1679" s="80">
        <v>15</v>
      </c>
      <c r="E1679" s="80">
        <v>15.2</v>
      </c>
      <c r="F1679" s="79">
        <v>62318</v>
      </c>
      <c r="G1679" s="79">
        <v>78352611</v>
      </c>
      <c r="H1679" s="123">
        <v>1190.95967225543</v>
      </c>
      <c r="I1679" s="124"/>
    </row>
    <row r="1680" spans="1:9" ht="25.35" customHeight="1">
      <c r="A1680" s="81">
        <v>43552</v>
      </c>
      <c r="B1680" s="80">
        <v>14.6</v>
      </c>
      <c r="C1680" s="80">
        <v>15.24</v>
      </c>
      <c r="D1680" s="80">
        <v>14.6</v>
      </c>
      <c r="E1680" s="80">
        <v>15.2</v>
      </c>
      <c r="F1680" s="79">
        <v>108716</v>
      </c>
      <c r="G1680" s="79">
        <v>78331601</v>
      </c>
      <c r="H1680" s="123">
        <v>1190.6403202594299</v>
      </c>
      <c r="I1680" s="124"/>
    </row>
    <row r="1681" spans="1:9" ht="25.35" customHeight="1">
      <c r="A1681" s="81">
        <v>43551</v>
      </c>
      <c r="B1681" s="80">
        <v>15.2</v>
      </c>
      <c r="C1681" s="80">
        <v>15.2</v>
      </c>
      <c r="D1681" s="80">
        <v>14.7</v>
      </c>
      <c r="E1681" s="80">
        <v>14.84</v>
      </c>
      <c r="F1681" s="79">
        <v>74116</v>
      </c>
      <c r="G1681" s="79">
        <v>78331601</v>
      </c>
      <c r="H1681" s="123">
        <v>1162.4409707924499</v>
      </c>
      <c r="I1681" s="124"/>
    </row>
    <row r="1682" spans="1:9" ht="25.35" customHeight="1">
      <c r="A1682" s="81">
        <v>43550</v>
      </c>
      <c r="B1682" s="80">
        <v>14.96</v>
      </c>
      <c r="C1682" s="80">
        <v>14.96</v>
      </c>
      <c r="D1682" s="80">
        <v>14.62</v>
      </c>
      <c r="E1682" s="80">
        <v>14.88</v>
      </c>
      <c r="F1682" s="79">
        <v>86159</v>
      </c>
      <c r="G1682" s="79">
        <v>78331601</v>
      </c>
      <c r="H1682" s="123">
        <v>1165.5742318443399</v>
      </c>
      <c r="I1682" s="124"/>
    </row>
    <row r="1683" spans="1:9" ht="25.35" customHeight="1">
      <c r="A1683" s="81">
        <v>43549</v>
      </c>
      <c r="B1683" s="80">
        <v>15.2</v>
      </c>
      <c r="C1683" s="80">
        <v>15.2</v>
      </c>
      <c r="D1683" s="80">
        <v>14.64</v>
      </c>
      <c r="E1683" s="80">
        <v>14.8</v>
      </c>
      <c r="F1683" s="79">
        <v>59570</v>
      </c>
      <c r="G1683" s="79">
        <v>78331601</v>
      </c>
      <c r="H1683" s="123">
        <v>1159.3077097405701</v>
      </c>
      <c r="I1683" s="124"/>
    </row>
    <row r="1684" spans="1:9" ht="25.35" customHeight="1">
      <c r="A1684" s="81">
        <v>43546</v>
      </c>
      <c r="B1684" s="80">
        <v>15.04</v>
      </c>
      <c r="C1684" s="80">
        <v>15.22</v>
      </c>
      <c r="D1684" s="80">
        <v>14.72</v>
      </c>
      <c r="E1684" s="80">
        <v>14.82</v>
      </c>
      <c r="F1684" s="79">
        <v>134855</v>
      </c>
      <c r="G1684" s="79">
        <v>78331601</v>
      </c>
      <c r="H1684" s="123">
        <v>1160.8743029150901</v>
      </c>
      <c r="I1684" s="124"/>
    </row>
    <row r="1685" spans="1:9" ht="25.35" customHeight="1">
      <c r="A1685" s="81">
        <v>43545</v>
      </c>
      <c r="B1685" s="80">
        <v>14.9</v>
      </c>
      <c r="C1685" s="80">
        <v>14.9</v>
      </c>
      <c r="D1685" s="80">
        <v>14.56</v>
      </c>
      <c r="E1685" s="80">
        <v>14.68</v>
      </c>
      <c r="F1685" s="79">
        <v>31944</v>
      </c>
      <c r="G1685" s="79">
        <v>78331601</v>
      </c>
      <c r="H1685" s="123">
        <v>1149.90792658491</v>
      </c>
      <c r="I1685" s="124"/>
    </row>
    <row r="1686" spans="1:9" ht="25.35" customHeight="1">
      <c r="A1686" s="81">
        <v>43544</v>
      </c>
      <c r="B1686" s="80">
        <v>15</v>
      </c>
      <c r="C1686" s="80">
        <v>15</v>
      </c>
      <c r="D1686" s="80">
        <v>14.66</v>
      </c>
      <c r="E1686" s="80">
        <v>14.66</v>
      </c>
      <c r="F1686" s="79">
        <v>36979</v>
      </c>
      <c r="G1686" s="79">
        <v>78331601</v>
      </c>
      <c r="H1686" s="123">
        <v>1148.34125870755</v>
      </c>
      <c r="I1686" s="124"/>
    </row>
    <row r="1687" spans="1:9" ht="25.35" customHeight="1">
      <c r="A1687" s="81">
        <v>43543</v>
      </c>
      <c r="B1687" s="80">
        <v>14.76</v>
      </c>
      <c r="C1687" s="80">
        <v>15</v>
      </c>
      <c r="D1687" s="80">
        <v>14.76</v>
      </c>
      <c r="E1687" s="80">
        <v>14.86</v>
      </c>
      <c r="F1687" s="79">
        <v>46635</v>
      </c>
      <c r="G1687" s="79">
        <v>78331601</v>
      </c>
      <c r="H1687" s="123">
        <v>1164.0075639669799</v>
      </c>
      <c r="I1687" s="124"/>
    </row>
    <row r="1688" spans="1:9" ht="25.35" customHeight="1">
      <c r="A1688" s="81">
        <v>43542</v>
      </c>
      <c r="B1688" s="80">
        <v>15.04</v>
      </c>
      <c r="C1688" s="80">
        <v>15.04</v>
      </c>
      <c r="D1688" s="80">
        <v>14.68</v>
      </c>
      <c r="E1688" s="80">
        <v>14.96</v>
      </c>
      <c r="F1688" s="79">
        <v>106684</v>
      </c>
      <c r="G1688" s="79">
        <v>78331601</v>
      </c>
      <c r="H1688" s="123">
        <v>1171.84075394811</v>
      </c>
      <c r="I1688" s="124"/>
    </row>
    <row r="1689" spans="1:9" ht="25.35" customHeight="1">
      <c r="A1689" s="81">
        <v>43539</v>
      </c>
      <c r="B1689" s="80">
        <v>14.46</v>
      </c>
      <c r="C1689" s="80">
        <v>15</v>
      </c>
      <c r="D1689" s="80">
        <v>14.38</v>
      </c>
      <c r="E1689" s="80">
        <v>14.74</v>
      </c>
      <c r="F1689" s="79">
        <v>196641</v>
      </c>
      <c r="G1689" s="79">
        <v>78331601</v>
      </c>
      <c r="H1689" s="123">
        <v>1154.60778081132</v>
      </c>
      <c r="I1689" s="124"/>
    </row>
    <row r="1690" spans="1:9" ht="25.35" customHeight="1">
      <c r="A1690" s="81">
        <v>43538</v>
      </c>
      <c r="B1690" s="80">
        <v>14.06</v>
      </c>
      <c r="C1690" s="80">
        <v>14.46</v>
      </c>
      <c r="D1690" s="80">
        <v>14.06</v>
      </c>
      <c r="E1690" s="80">
        <v>14.42</v>
      </c>
      <c r="F1690" s="79">
        <v>142546</v>
      </c>
      <c r="G1690" s="79">
        <v>78331601</v>
      </c>
      <c r="H1690" s="123">
        <v>1129.54169239623</v>
      </c>
      <c r="I1690" s="124"/>
    </row>
    <row r="1691" spans="1:9" ht="25.35" customHeight="1">
      <c r="A1691" s="81">
        <v>43537</v>
      </c>
      <c r="B1691" s="80">
        <v>14.22</v>
      </c>
      <c r="C1691" s="80">
        <v>14.22</v>
      </c>
      <c r="D1691" s="80">
        <v>14.08</v>
      </c>
      <c r="E1691" s="80">
        <v>14.16</v>
      </c>
      <c r="F1691" s="79">
        <v>68395</v>
      </c>
      <c r="G1691" s="79">
        <v>78331601</v>
      </c>
      <c r="H1691" s="123">
        <v>1109.17545820755</v>
      </c>
      <c r="I1691" s="124"/>
    </row>
    <row r="1692" spans="1:9" ht="25.35" customHeight="1">
      <c r="A1692" s="81">
        <v>43536</v>
      </c>
      <c r="B1692" s="80">
        <v>14</v>
      </c>
      <c r="C1692" s="80">
        <v>14.42</v>
      </c>
      <c r="D1692" s="80">
        <v>14</v>
      </c>
      <c r="E1692" s="80">
        <v>14.22</v>
      </c>
      <c r="F1692" s="79">
        <v>57162</v>
      </c>
      <c r="G1692" s="79">
        <v>78331601</v>
      </c>
      <c r="H1692" s="123">
        <v>1113.8753871367901</v>
      </c>
      <c r="I1692" s="124"/>
    </row>
    <row r="1693" spans="1:9" ht="25.35" customHeight="1">
      <c r="A1693" s="81">
        <v>43535</v>
      </c>
      <c r="B1693" s="80">
        <v>14.28</v>
      </c>
      <c r="C1693" s="80">
        <v>14.28</v>
      </c>
      <c r="D1693" s="80">
        <v>14.04</v>
      </c>
      <c r="E1693" s="80">
        <v>14.24</v>
      </c>
      <c r="F1693" s="79">
        <v>64518</v>
      </c>
      <c r="G1693" s="79">
        <v>78331601</v>
      </c>
      <c r="H1693" s="123">
        <v>1115.4419803113201</v>
      </c>
      <c r="I1693" s="124"/>
    </row>
    <row r="1694" spans="1:9" ht="25.35" customHeight="1">
      <c r="A1694" s="81">
        <v>43532</v>
      </c>
      <c r="B1694" s="80">
        <v>14.06</v>
      </c>
      <c r="C1694" s="80">
        <v>14.48</v>
      </c>
      <c r="D1694" s="80">
        <v>14.06</v>
      </c>
      <c r="E1694" s="80">
        <v>14.22</v>
      </c>
      <c r="F1694" s="79">
        <v>71861</v>
      </c>
      <c r="G1694" s="79">
        <v>78331601</v>
      </c>
      <c r="H1694" s="123">
        <v>1113.8753871367901</v>
      </c>
      <c r="I1694" s="124"/>
    </row>
    <row r="1695" spans="1:9" ht="25.35" customHeight="1">
      <c r="A1695" s="81">
        <v>43531</v>
      </c>
      <c r="B1695" s="80">
        <v>14</v>
      </c>
      <c r="C1695" s="80">
        <v>14.34</v>
      </c>
      <c r="D1695" s="80">
        <v>14</v>
      </c>
      <c r="E1695" s="80">
        <v>14.34</v>
      </c>
      <c r="F1695" s="79">
        <v>41248</v>
      </c>
      <c r="G1695" s="79">
        <v>78331601</v>
      </c>
      <c r="H1695" s="123">
        <v>1123.27517029245</v>
      </c>
      <c r="I1695" s="124"/>
    </row>
    <row r="1696" spans="1:9" ht="25.35" customHeight="1">
      <c r="A1696" s="81">
        <v>43530</v>
      </c>
      <c r="B1696" s="80">
        <v>14.06</v>
      </c>
      <c r="C1696" s="80">
        <v>14.38</v>
      </c>
      <c r="D1696" s="80">
        <v>14.04</v>
      </c>
      <c r="E1696" s="80">
        <v>14.22</v>
      </c>
      <c r="F1696" s="79">
        <v>64662</v>
      </c>
      <c r="G1696" s="79">
        <v>78331601</v>
      </c>
      <c r="H1696" s="123">
        <v>1113.8753871367901</v>
      </c>
      <c r="I1696" s="124"/>
    </row>
    <row r="1697" spans="1:9" ht="25.35" customHeight="1">
      <c r="A1697" s="81">
        <v>43529</v>
      </c>
      <c r="B1697" s="80">
        <v>14.16</v>
      </c>
      <c r="C1697" s="80">
        <v>14.28</v>
      </c>
      <c r="D1697" s="80">
        <v>14.12</v>
      </c>
      <c r="E1697" s="80">
        <v>14.24</v>
      </c>
      <c r="F1697" s="79">
        <v>64615</v>
      </c>
      <c r="G1697" s="79">
        <v>78331601</v>
      </c>
      <c r="H1697" s="123">
        <v>1115.4419803113201</v>
      </c>
      <c r="I1697" s="124"/>
    </row>
    <row r="1698" spans="1:9" ht="25.35" customHeight="1">
      <c r="A1698" s="81">
        <v>43528</v>
      </c>
      <c r="B1698" s="80">
        <v>14.22</v>
      </c>
      <c r="C1698" s="80">
        <v>14.24</v>
      </c>
      <c r="D1698" s="80">
        <v>14.16</v>
      </c>
      <c r="E1698" s="80">
        <v>14.24</v>
      </c>
      <c r="F1698" s="79">
        <v>48583</v>
      </c>
      <c r="G1698" s="79">
        <v>78331601</v>
      </c>
      <c r="H1698" s="123">
        <v>1115.4419803113201</v>
      </c>
      <c r="I1698" s="124"/>
    </row>
    <row r="1699" spans="1:9" ht="25.35" customHeight="1">
      <c r="A1699" s="81">
        <v>43525</v>
      </c>
      <c r="B1699" s="80">
        <v>14.24</v>
      </c>
      <c r="C1699" s="80">
        <v>14.26</v>
      </c>
      <c r="D1699" s="80">
        <v>14.04</v>
      </c>
      <c r="E1699" s="80">
        <v>14.14</v>
      </c>
      <c r="F1699" s="79">
        <v>117378</v>
      </c>
      <c r="G1699" s="79">
        <v>78331601</v>
      </c>
      <c r="H1699" s="123">
        <v>1107.60886503302</v>
      </c>
      <c r="I1699" s="124"/>
    </row>
    <row r="1700" spans="1:9" ht="25.35" customHeight="1">
      <c r="A1700" s="81">
        <v>43524</v>
      </c>
      <c r="B1700" s="80">
        <v>14.24</v>
      </c>
      <c r="C1700" s="80">
        <v>14.26</v>
      </c>
      <c r="D1700" s="80">
        <v>13.96</v>
      </c>
      <c r="E1700" s="80">
        <v>14.16</v>
      </c>
      <c r="F1700" s="79">
        <v>91605</v>
      </c>
      <c r="G1700" s="79">
        <v>78331601</v>
      </c>
      <c r="H1700" s="123">
        <v>1109.17545820755</v>
      </c>
      <c r="I1700" s="124"/>
    </row>
    <row r="1701" spans="1:9" ht="25.35" customHeight="1">
      <c r="A1701" s="81">
        <v>43523</v>
      </c>
      <c r="B1701" s="80">
        <v>13.7</v>
      </c>
      <c r="C1701" s="80">
        <v>14.28</v>
      </c>
      <c r="D1701" s="80">
        <v>13.7</v>
      </c>
      <c r="E1701" s="80">
        <v>14.24</v>
      </c>
      <c r="F1701" s="79">
        <v>88196</v>
      </c>
      <c r="G1701" s="79">
        <v>78280808</v>
      </c>
      <c r="H1701" s="123">
        <v>1114.7186880029501</v>
      </c>
      <c r="I1701" s="124"/>
    </row>
    <row r="1702" spans="1:9" ht="25.35" customHeight="1">
      <c r="A1702" s="81">
        <v>43522</v>
      </c>
      <c r="B1702" s="80">
        <v>13.5</v>
      </c>
      <c r="C1702" s="80">
        <v>14.06</v>
      </c>
      <c r="D1702" s="80">
        <v>13.5</v>
      </c>
      <c r="E1702" s="80">
        <v>14.06</v>
      </c>
      <c r="F1702" s="79">
        <v>87796</v>
      </c>
      <c r="G1702" s="79">
        <v>78280808</v>
      </c>
      <c r="H1702" s="123">
        <v>1100.6281933279299</v>
      </c>
      <c r="I1702" s="124"/>
    </row>
    <row r="1703" spans="1:9" ht="25.35" customHeight="1">
      <c r="A1703" s="81">
        <v>43521</v>
      </c>
      <c r="B1703" s="80">
        <v>13.6</v>
      </c>
      <c r="C1703" s="80">
        <v>13.88</v>
      </c>
      <c r="D1703" s="80">
        <v>13.58</v>
      </c>
      <c r="E1703" s="80">
        <v>13.86</v>
      </c>
      <c r="F1703" s="79">
        <v>128139</v>
      </c>
      <c r="G1703" s="79">
        <v>78280808</v>
      </c>
      <c r="H1703" s="123">
        <v>1084.97197200442</v>
      </c>
      <c r="I1703" s="124"/>
    </row>
    <row r="1704" spans="1:9" ht="25.35" customHeight="1">
      <c r="A1704" s="81">
        <v>43518</v>
      </c>
      <c r="B1704" s="80">
        <v>13.74</v>
      </c>
      <c r="C1704" s="80">
        <v>13.8</v>
      </c>
      <c r="D1704" s="80">
        <v>13.54</v>
      </c>
      <c r="E1704" s="80">
        <v>13.74</v>
      </c>
      <c r="F1704" s="79">
        <v>66469</v>
      </c>
      <c r="G1704" s="79">
        <v>78280808</v>
      </c>
      <c r="H1704" s="123">
        <v>1075.5782840029501</v>
      </c>
      <c r="I1704" s="124"/>
    </row>
    <row r="1705" spans="1:9" ht="25.35" customHeight="1">
      <c r="A1705" s="81">
        <v>43517</v>
      </c>
      <c r="B1705" s="80">
        <v>13.66</v>
      </c>
      <c r="C1705" s="80">
        <v>13.76</v>
      </c>
      <c r="D1705" s="80">
        <v>13.54</v>
      </c>
      <c r="E1705" s="80">
        <v>13.72</v>
      </c>
      <c r="F1705" s="79">
        <v>118512</v>
      </c>
      <c r="G1705" s="79">
        <v>78280808</v>
      </c>
      <c r="H1705" s="123">
        <v>1074.0127066632299</v>
      </c>
      <c r="I1705" s="124"/>
    </row>
    <row r="1706" spans="1:9" ht="25.35" customHeight="1">
      <c r="A1706" s="81">
        <v>43516</v>
      </c>
      <c r="B1706" s="80">
        <v>13.5</v>
      </c>
      <c r="C1706" s="80">
        <v>13.84</v>
      </c>
      <c r="D1706" s="80">
        <v>13.5</v>
      </c>
      <c r="E1706" s="80">
        <v>13.6</v>
      </c>
      <c r="F1706" s="79">
        <v>138169</v>
      </c>
      <c r="G1706" s="79">
        <v>78280808</v>
      </c>
      <c r="H1706" s="123">
        <v>1064.61901866176</v>
      </c>
      <c r="I1706" s="124"/>
    </row>
    <row r="1707" spans="1:9" ht="25.35" customHeight="1">
      <c r="A1707" s="81">
        <v>43515</v>
      </c>
      <c r="B1707" s="80">
        <v>13.5</v>
      </c>
      <c r="C1707" s="80">
        <v>13.84</v>
      </c>
      <c r="D1707" s="80">
        <v>13.5</v>
      </c>
      <c r="E1707" s="80">
        <v>13.7</v>
      </c>
      <c r="F1707" s="79">
        <v>62163</v>
      </c>
      <c r="G1707" s="79">
        <v>78280808</v>
      </c>
      <c r="H1707" s="123">
        <v>1072.44705466912</v>
      </c>
      <c r="I1707" s="124"/>
    </row>
    <row r="1708" spans="1:9" ht="25.35" customHeight="1">
      <c r="A1708" s="81">
        <v>43514</v>
      </c>
      <c r="B1708" s="80">
        <v>13.74</v>
      </c>
      <c r="C1708" s="80">
        <v>13.9</v>
      </c>
      <c r="D1708" s="80">
        <v>13.62</v>
      </c>
      <c r="E1708" s="80">
        <v>13.82</v>
      </c>
      <c r="F1708" s="79">
        <v>69040</v>
      </c>
      <c r="G1708" s="79">
        <v>78280808</v>
      </c>
      <c r="H1708" s="123">
        <v>1081.8407426705901</v>
      </c>
      <c r="I1708" s="124"/>
    </row>
    <row r="1709" spans="1:9" ht="25.35" customHeight="1">
      <c r="A1709" s="81">
        <v>43511</v>
      </c>
      <c r="B1709" s="80">
        <v>14.16</v>
      </c>
      <c r="C1709" s="80">
        <v>14.16</v>
      </c>
      <c r="D1709" s="80">
        <v>13.7</v>
      </c>
      <c r="E1709" s="80">
        <v>13.7</v>
      </c>
      <c r="F1709" s="79">
        <v>253261</v>
      </c>
      <c r="G1709" s="79">
        <v>78280808</v>
      </c>
      <c r="H1709" s="123">
        <v>1072.44705466912</v>
      </c>
      <c r="I1709" s="124"/>
    </row>
    <row r="1710" spans="1:9" ht="25.35" customHeight="1">
      <c r="A1710" s="81">
        <v>43510</v>
      </c>
      <c r="B1710" s="80">
        <v>13.72</v>
      </c>
      <c r="C1710" s="80">
        <v>14.02</v>
      </c>
      <c r="D1710" s="80">
        <v>13.62</v>
      </c>
      <c r="E1710" s="80">
        <v>13.88</v>
      </c>
      <c r="F1710" s="79">
        <v>199170</v>
      </c>
      <c r="G1710" s="79">
        <v>78280808</v>
      </c>
      <c r="H1710" s="123">
        <v>1086.5376239985301</v>
      </c>
      <c r="I1710" s="124"/>
    </row>
    <row r="1711" spans="1:9" ht="25.35" customHeight="1">
      <c r="A1711" s="81">
        <v>43509</v>
      </c>
      <c r="B1711" s="80">
        <v>13.72</v>
      </c>
      <c r="C1711" s="80">
        <v>13.96</v>
      </c>
      <c r="D1711" s="80">
        <v>13.72</v>
      </c>
      <c r="E1711" s="80">
        <v>13.88</v>
      </c>
      <c r="F1711" s="79">
        <v>68508</v>
      </c>
      <c r="G1711" s="79">
        <v>78280808</v>
      </c>
      <c r="H1711" s="123">
        <v>1086.5376239985301</v>
      </c>
      <c r="I1711" s="124"/>
    </row>
    <row r="1712" spans="1:9" ht="25.35" customHeight="1">
      <c r="A1712" s="81">
        <v>43508</v>
      </c>
      <c r="B1712" s="80">
        <v>14.16</v>
      </c>
      <c r="C1712" s="80">
        <v>14.16</v>
      </c>
      <c r="D1712" s="80">
        <v>13.74</v>
      </c>
      <c r="E1712" s="80">
        <v>13.9</v>
      </c>
      <c r="F1712" s="79">
        <v>78532</v>
      </c>
      <c r="G1712" s="79">
        <v>78280808</v>
      </c>
      <c r="H1712" s="123">
        <v>1088.1032013382401</v>
      </c>
      <c r="I1712" s="124"/>
    </row>
    <row r="1713" spans="1:9" ht="25.35" customHeight="1">
      <c r="A1713" s="81">
        <v>43507</v>
      </c>
      <c r="B1713" s="80">
        <v>13.92</v>
      </c>
      <c r="C1713" s="80">
        <v>14.12</v>
      </c>
      <c r="D1713" s="80">
        <v>13.9</v>
      </c>
      <c r="E1713" s="80">
        <v>14</v>
      </c>
      <c r="F1713" s="79">
        <v>56419</v>
      </c>
      <c r="G1713" s="79">
        <v>78280808</v>
      </c>
      <c r="H1713" s="123">
        <v>1095.9313119999999</v>
      </c>
      <c r="I1713" s="124"/>
    </row>
    <row r="1714" spans="1:9" ht="25.35" customHeight="1">
      <c r="A1714" s="81">
        <v>43504</v>
      </c>
      <c r="B1714" s="80">
        <v>13.94</v>
      </c>
      <c r="C1714" s="80">
        <v>14.2</v>
      </c>
      <c r="D1714" s="80">
        <v>13.94</v>
      </c>
      <c r="E1714" s="80">
        <v>13.94</v>
      </c>
      <c r="F1714" s="79">
        <v>92819</v>
      </c>
      <c r="G1714" s="79">
        <v>78280808</v>
      </c>
      <c r="H1714" s="123">
        <v>1091.2344306720699</v>
      </c>
      <c r="I1714" s="124"/>
    </row>
    <row r="1715" spans="1:9" ht="25.35" customHeight="1">
      <c r="A1715" s="81">
        <v>43503</v>
      </c>
      <c r="B1715" s="80">
        <v>14</v>
      </c>
      <c r="C1715" s="80">
        <v>14.38</v>
      </c>
      <c r="D1715" s="80">
        <v>14</v>
      </c>
      <c r="E1715" s="80">
        <v>14.14</v>
      </c>
      <c r="F1715" s="79">
        <v>52989</v>
      </c>
      <c r="G1715" s="79">
        <v>78280808</v>
      </c>
      <c r="H1715" s="123">
        <v>1106.8906519955799</v>
      </c>
      <c r="I1715" s="124"/>
    </row>
    <row r="1716" spans="1:9" ht="25.35" customHeight="1">
      <c r="A1716" s="81">
        <v>43502</v>
      </c>
      <c r="B1716" s="80">
        <v>14.16</v>
      </c>
      <c r="C1716" s="80">
        <v>14.34</v>
      </c>
      <c r="D1716" s="80">
        <v>14.14</v>
      </c>
      <c r="E1716" s="80">
        <v>14.2</v>
      </c>
      <c r="F1716" s="79">
        <v>94738</v>
      </c>
      <c r="G1716" s="79">
        <v>78280808</v>
      </c>
      <c r="H1716" s="123">
        <v>1111.58745866912</v>
      </c>
      <c r="I1716" s="124"/>
    </row>
    <row r="1717" spans="1:9" ht="25.35" customHeight="1">
      <c r="A1717" s="81">
        <v>43501</v>
      </c>
      <c r="B1717" s="80">
        <v>14.4</v>
      </c>
      <c r="C1717" s="80">
        <v>14.4</v>
      </c>
      <c r="D1717" s="80">
        <v>14.08</v>
      </c>
      <c r="E1717" s="80">
        <v>14.36</v>
      </c>
      <c r="F1717" s="79">
        <v>71902</v>
      </c>
      <c r="G1717" s="79">
        <v>78280808</v>
      </c>
      <c r="H1717" s="123">
        <v>1124.11237600442</v>
      </c>
      <c r="I1717" s="124"/>
    </row>
    <row r="1718" spans="1:9" ht="25.35" customHeight="1">
      <c r="A1718" s="81">
        <v>43500</v>
      </c>
      <c r="B1718" s="80">
        <v>14</v>
      </c>
      <c r="C1718" s="80">
        <v>14.28</v>
      </c>
      <c r="D1718" s="80">
        <v>13.94</v>
      </c>
      <c r="E1718" s="80">
        <v>14.04</v>
      </c>
      <c r="F1718" s="79">
        <v>82869</v>
      </c>
      <c r="G1718" s="79">
        <v>78280808</v>
      </c>
      <c r="H1718" s="123">
        <v>1099.06254133382</v>
      </c>
      <c r="I1718" s="124"/>
    </row>
    <row r="1719" spans="1:9" ht="25.35" customHeight="1">
      <c r="A1719" s="81">
        <v>43497</v>
      </c>
      <c r="B1719" s="80">
        <v>14.36</v>
      </c>
      <c r="C1719" s="80">
        <v>14.36</v>
      </c>
      <c r="D1719" s="80">
        <v>13.9</v>
      </c>
      <c r="E1719" s="80">
        <v>14</v>
      </c>
      <c r="F1719" s="79">
        <v>126775</v>
      </c>
      <c r="G1719" s="79">
        <v>78280808</v>
      </c>
      <c r="H1719" s="123">
        <v>1095.9313119999999</v>
      </c>
      <c r="I1719" s="124"/>
    </row>
    <row r="1720" spans="1:9" ht="25.35" customHeight="1">
      <c r="A1720" s="81">
        <v>43496</v>
      </c>
      <c r="B1720" s="80">
        <v>13.94</v>
      </c>
      <c r="C1720" s="80">
        <v>14.82</v>
      </c>
      <c r="D1720" s="80">
        <v>13.94</v>
      </c>
      <c r="E1720" s="80">
        <v>14.1</v>
      </c>
      <c r="F1720" s="79">
        <v>94937</v>
      </c>
      <c r="G1720" s="79">
        <v>78280808</v>
      </c>
      <c r="H1720" s="123">
        <v>1103.75942266176</v>
      </c>
      <c r="I1720" s="124"/>
    </row>
    <row r="1721" spans="1:9" ht="25.35" customHeight="1">
      <c r="A1721" s="81">
        <v>43495</v>
      </c>
      <c r="B1721" s="80">
        <v>14.04</v>
      </c>
      <c r="C1721" s="80">
        <v>14.24</v>
      </c>
      <c r="D1721" s="80">
        <v>14.04</v>
      </c>
      <c r="E1721" s="80">
        <v>14.18</v>
      </c>
      <c r="F1721" s="79">
        <v>71194</v>
      </c>
      <c r="G1721" s="79">
        <v>78246729</v>
      </c>
      <c r="H1721" s="123">
        <v>1109.53864109901</v>
      </c>
      <c r="I1721" s="124"/>
    </row>
    <row r="1722" spans="1:9" ht="25.35" customHeight="1">
      <c r="A1722" s="81">
        <v>43494</v>
      </c>
      <c r="B1722" s="80">
        <v>14.04</v>
      </c>
      <c r="C1722" s="80">
        <v>14.3</v>
      </c>
      <c r="D1722" s="80">
        <v>14.04</v>
      </c>
      <c r="E1722" s="80">
        <v>14.14</v>
      </c>
      <c r="F1722" s="79">
        <v>80200</v>
      </c>
      <c r="G1722" s="79">
        <v>78246729</v>
      </c>
      <c r="H1722" s="123">
        <v>1106.4087749238799</v>
      </c>
      <c r="I1722" s="124"/>
    </row>
    <row r="1723" spans="1:9" ht="25.35" customHeight="1">
      <c r="A1723" s="81">
        <v>43493</v>
      </c>
      <c r="B1723" s="80">
        <v>14.18</v>
      </c>
      <c r="C1723" s="80">
        <v>14.22</v>
      </c>
      <c r="D1723" s="80">
        <v>14.1</v>
      </c>
      <c r="E1723" s="80">
        <v>14.12</v>
      </c>
      <c r="F1723" s="79">
        <v>178899</v>
      </c>
      <c r="G1723" s="79">
        <v>78246729</v>
      </c>
      <c r="H1723" s="123">
        <v>1104.8438045253699</v>
      </c>
      <c r="I1723" s="124"/>
    </row>
    <row r="1724" spans="1:9" ht="25.35" customHeight="1">
      <c r="A1724" s="81">
        <v>43490</v>
      </c>
      <c r="B1724" s="80">
        <v>14.3</v>
      </c>
      <c r="C1724" s="80">
        <v>14.56</v>
      </c>
      <c r="D1724" s="80">
        <v>14.12</v>
      </c>
      <c r="E1724" s="80">
        <v>14.2</v>
      </c>
      <c r="F1724" s="79">
        <v>160341</v>
      </c>
      <c r="G1724" s="79">
        <v>78246729</v>
      </c>
      <c r="H1724" s="123">
        <v>1111.10353687562</v>
      </c>
      <c r="I1724" s="124"/>
    </row>
    <row r="1725" spans="1:9" ht="25.35" customHeight="1">
      <c r="A1725" s="81">
        <v>43489</v>
      </c>
      <c r="B1725" s="80">
        <v>14.08</v>
      </c>
      <c r="C1725" s="80">
        <v>14.72</v>
      </c>
      <c r="D1725" s="80">
        <v>14.08</v>
      </c>
      <c r="E1725" s="80">
        <v>14.56</v>
      </c>
      <c r="F1725" s="79">
        <v>86299</v>
      </c>
      <c r="G1725" s="79">
        <v>78246729</v>
      </c>
      <c r="H1725" s="123">
        <v>1139.2724070736299</v>
      </c>
      <c r="I1725" s="124"/>
    </row>
    <row r="1726" spans="1:9" ht="25.35" customHeight="1">
      <c r="A1726" s="81">
        <v>43488</v>
      </c>
      <c r="B1726" s="80">
        <v>14.04</v>
      </c>
      <c r="C1726" s="80">
        <v>14.46</v>
      </c>
      <c r="D1726" s="80">
        <v>14.04</v>
      </c>
      <c r="E1726" s="80">
        <v>14.36</v>
      </c>
      <c r="F1726" s="79">
        <v>83325</v>
      </c>
      <c r="G1726" s="79">
        <v>78246729</v>
      </c>
      <c r="H1726" s="123">
        <v>1123.62300157612</v>
      </c>
      <c r="I1726" s="124"/>
    </row>
    <row r="1727" spans="1:9" ht="25.35" customHeight="1">
      <c r="A1727" s="81">
        <v>43487</v>
      </c>
      <c r="B1727" s="80">
        <v>14.5</v>
      </c>
      <c r="C1727" s="80">
        <v>14.56</v>
      </c>
      <c r="D1727" s="80">
        <v>14.14</v>
      </c>
      <c r="E1727" s="80">
        <v>14.34</v>
      </c>
      <c r="F1727" s="79">
        <v>58733</v>
      </c>
      <c r="G1727" s="79">
        <v>78246729</v>
      </c>
      <c r="H1727" s="123">
        <v>1122.0581057995</v>
      </c>
      <c r="I1727" s="124"/>
    </row>
    <row r="1728" spans="1:9" ht="25.35" customHeight="1">
      <c r="A1728" s="81">
        <v>43486</v>
      </c>
      <c r="B1728" s="80">
        <v>14.36</v>
      </c>
      <c r="C1728" s="80">
        <v>14.7</v>
      </c>
      <c r="D1728" s="80">
        <v>14.34</v>
      </c>
      <c r="E1728" s="80">
        <v>14.42</v>
      </c>
      <c r="F1728" s="79">
        <v>44541</v>
      </c>
      <c r="G1728" s="79">
        <v>78246729</v>
      </c>
      <c r="H1728" s="123">
        <v>1128.3178381497501</v>
      </c>
      <c r="I1728" s="124"/>
    </row>
    <row r="1729" spans="1:9" ht="25.35" customHeight="1">
      <c r="A1729" s="81">
        <v>43483</v>
      </c>
      <c r="B1729" s="80">
        <v>14.28</v>
      </c>
      <c r="C1729" s="80">
        <v>14.76</v>
      </c>
      <c r="D1729" s="80">
        <v>14.28</v>
      </c>
      <c r="E1729" s="80">
        <v>14.74</v>
      </c>
      <c r="F1729" s="79">
        <v>136025</v>
      </c>
      <c r="G1729" s="79">
        <v>78246729</v>
      </c>
      <c r="H1729" s="123">
        <v>1153.35676755075</v>
      </c>
      <c r="I1729" s="124"/>
    </row>
    <row r="1730" spans="1:9" ht="25.35" customHeight="1">
      <c r="A1730" s="81">
        <v>43482</v>
      </c>
      <c r="B1730" s="80">
        <v>14.5</v>
      </c>
      <c r="C1730" s="80">
        <v>14.68</v>
      </c>
      <c r="D1730" s="80">
        <v>14.42</v>
      </c>
      <c r="E1730" s="80">
        <v>14.48</v>
      </c>
      <c r="F1730" s="79">
        <v>153791</v>
      </c>
      <c r="G1730" s="79">
        <v>78246729</v>
      </c>
      <c r="H1730" s="123">
        <v>1133.0126001014901</v>
      </c>
      <c r="I1730" s="124"/>
    </row>
    <row r="1731" spans="1:9" ht="25.35" customHeight="1">
      <c r="A1731" s="81">
        <v>43481</v>
      </c>
      <c r="B1731" s="80">
        <v>14.9</v>
      </c>
      <c r="C1731" s="80">
        <v>14.9</v>
      </c>
      <c r="D1731" s="80">
        <v>14.48</v>
      </c>
      <c r="E1731" s="80">
        <v>14.56</v>
      </c>
      <c r="F1731" s="79">
        <v>130698</v>
      </c>
      <c r="G1731" s="79">
        <v>78246729</v>
      </c>
      <c r="H1731" s="123">
        <v>1139.2724070736299</v>
      </c>
      <c r="I1731" s="124"/>
    </row>
    <row r="1732" spans="1:9" ht="25.35" customHeight="1">
      <c r="A1732" s="81">
        <v>43480</v>
      </c>
      <c r="B1732" s="80">
        <v>14.8</v>
      </c>
      <c r="C1732" s="80">
        <v>15.04</v>
      </c>
      <c r="D1732" s="80">
        <v>14.8</v>
      </c>
      <c r="E1732" s="80">
        <v>14.86</v>
      </c>
      <c r="F1732" s="79">
        <v>191954</v>
      </c>
      <c r="G1732" s="79">
        <v>78246729</v>
      </c>
      <c r="H1732" s="123">
        <v>1162.74636607612</v>
      </c>
      <c r="I1732" s="124"/>
    </row>
    <row r="1733" spans="1:9" ht="25.35" customHeight="1">
      <c r="A1733" s="81">
        <v>43479</v>
      </c>
      <c r="B1733" s="80">
        <v>15.06</v>
      </c>
      <c r="C1733" s="80">
        <v>15.14</v>
      </c>
      <c r="D1733" s="80">
        <v>14.78</v>
      </c>
      <c r="E1733" s="80">
        <v>15.02</v>
      </c>
      <c r="F1733" s="79">
        <v>128196</v>
      </c>
      <c r="G1733" s="79">
        <v>78246729</v>
      </c>
      <c r="H1733" s="123">
        <v>1175.2659053985101</v>
      </c>
      <c r="I1733" s="124"/>
    </row>
    <row r="1734" spans="1:9" ht="25.35" customHeight="1">
      <c r="A1734" s="81">
        <v>43476</v>
      </c>
      <c r="B1734" s="80">
        <v>15.18</v>
      </c>
      <c r="C1734" s="80">
        <v>15.3</v>
      </c>
      <c r="D1734" s="80">
        <v>14.7</v>
      </c>
      <c r="E1734" s="80">
        <v>15.12</v>
      </c>
      <c r="F1734" s="79">
        <v>129267</v>
      </c>
      <c r="G1734" s="79">
        <v>78246729</v>
      </c>
      <c r="H1734" s="123">
        <v>1183.0905335253699</v>
      </c>
      <c r="I1734" s="124"/>
    </row>
    <row r="1735" spans="1:9" ht="25.35" customHeight="1">
      <c r="A1735" s="81">
        <v>43475</v>
      </c>
      <c r="B1735" s="80">
        <v>14.54</v>
      </c>
      <c r="C1735" s="80">
        <v>15.06</v>
      </c>
      <c r="D1735" s="80">
        <v>14.54</v>
      </c>
      <c r="E1735" s="80">
        <v>15.06</v>
      </c>
      <c r="F1735" s="79">
        <v>130196</v>
      </c>
      <c r="G1735" s="79">
        <v>78246729</v>
      </c>
      <c r="H1735" s="123">
        <v>1178.3957715736301</v>
      </c>
      <c r="I1735" s="124"/>
    </row>
    <row r="1736" spans="1:9" ht="25.35" customHeight="1">
      <c r="A1736" s="81">
        <v>43474</v>
      </c>
      <c r="B1736" s="80">
        <v>14.88</v>
      </c>
      <c r="C1736" s="80">
        <v>14.88</v>
      </c>
      <c r="D1736" s="80">
        <v>14.62</v>
      </c>
      <c r="E1736" s="80">
        <v>14.7</v>
      </c>
      <c r="F1736" s="79">
        <v>130276</v>
      </c>
      <c r="G1736" s="79">
        <v>78246729</v>
      </c>
      <c r="H1736" s="123">
        <v>1150.2269013756199</v>
      </c>
      <c r="I1736" s="124"/>
    </row>
    <row r="1737" spans="1:9" ht="25.35" customHeight="1">
      <c r="A1737" s="81">
        <v>43473</v>
      </c>
      <c r="B1737" s="80">
        <v>14.42</v>
      </c>
      <c r="C1737" s="80">
        <v>14.88</v>
      </c>
      <c r="D1737" s="80">
        <v>14.42</v>
      </c>
      <c r="E1737" s="80">
        <v>14.7</v>
      </c>
      <c r="F1737" s="79">
        <v>98934</v>
      </c>
      <c r="G1737" s="79">
        <v>78246729</v>
      </c>
      <c r="H1737" s="123">
        <v>1150.2269013756199</v>
      </c>
      <c r="I1737" s="124"/>
    </row>
    <row r="1738" spans="1:9" ht="25.35" customHeight="1">
      <c r="A1738" s="81">
        <v>43472</v>
      </c>
      <c r="B1738" s="80">
        <v>14.92</v>
      </c>
      <c r="C1738" s="80">
        <v>14.96</v>
      </c>
      <c r="D1738" s="80">
        <v>14.68</v>
      </c>
      <c r="E1738" s="80">
        <v>14.8</v>
      </c>
      <c r="F1738" s="79">
        <v>150793</v>
      </c>
      <c r="G1738" s="79">
        <v>78246729</v>
      </c>
      <c r="H1738" s="123">
        <v>1158.05160412438</v>
      </c>
      <c r="I1738" s="124"/>
    </row>
    <row r="1739" spans="1:9" ht="25.35" customHeight="1">
      <c r="A1739" s="81">
        <v>43469</v>
      </c>
      <c r="B1739" s="80">
        <v>14.2</v>
      </c>
      <c r="C1739" s="80">
        <v>14.78</v>
      </c>
      <c r="D1739" s="80">
        <v>14.2</v>
      </c>
      <c r="E1739" s="80">
        <v>14.72</v>
      </c>
      <c r="F1739" s="79">
        <v>290525</v>
      </c>
      <c r="G1739" s="79">
        <v>78246729</v>
      </c>
      <c r="H1739" s="123">
        <v>1151.79187177413</v>
      </c>
      <c r="I1739" s="124"/>
    </row>
    <row r="1740" spans="1:9" ht="25.35" customHeight="1">
      <c r="A1740" s="81">
        <v>43468</v>
      </c>
      <c r="B1740" s="80">
        <v>14.48</v>
      </c>
      <c r="C1740" s="80">
        <v>14.7</v>
      </c>
      <c r="D1740" s="80">
        <v>14.16</v>
      </c>
      <c r="E1740" s="80">
        <v>14.56</v>
      </c>
      <c r="F1740" s="79">
        <v>92353</v>
      </c>
      <c r="G1740" s="79">
        <v>78246729</v>
      </c>
      <c r="H1740" s="123">
        <v>1139.2724070736299</v>
      </c>
      <c r="I1740" s="124"/>
    </row>
    <row r="1741" spans="1:9" ht="25.35" customHeight="1">
      <c r="A1741" s="81">
        <v>43467</v>
      </c>
      <c r="B1741" s="80">
        <v>14.46</v>
      </c>
      <c r="C1741" s="80">
        <v>14.48</v>
      </c>
      <c r="D1741" s="80">
        <v>14.14</v>
      </c>
      <c r="E1741" s="80">
        <v>14.24</v>
      </c>
      <c r="F1741" s="79">
        <v>76851</v>
      </c>
      <c r="G1741" s="79">
        <v>78246729</v>
      </c>
      <c r="H1741" s="123">
        <v>1114.23340305075</v>
      </c>
      <c r="I1741" s="124"/>
    </row>
    <row r="1742" spans="1:9" ht="25.35" customHeight="1">
      <c r="A1742" s="81">
        <v>43465</v>
      </c>
      <c r="B1742" s="80">
        <v>14.24</v>
      </c>
      <c r="C1742" s="80">
        <v>14.4</v>
      </c>
      <c r="D1742" s="80">
        <v>14.12</v>
      </c>
      <c r="E1742" s="80">
        <v>14.32</v>
      </c>
      <c r="F1742" s="79">
        <v>33921</v>
      </c>
      <c r="G1742" s="79">
        <v>78246729</v>
      </c>
      <c r="H1742" s="123">
        <v>1120.49313540099</v>
      </c>
      <c r="I1742" s="124"/>
    </row>
    <row r="1743" spans="1:9" ht="25.35" customHeight="1">
      <c r="A1743" s="81">
        <v>43462</v>
      </c>
      <c r="B1743" s="80">
        <v>14.18</v>
      </c>
      <c r="C1743" s="80">
        <v>14.18</v>
      </c>
      <c r="D1743" s="80">
        <v>13.9</v>
      </c>
      <c r="E1743" s="80">
        <v>14.16</v>
      </c>
      <c r="F1743" s="79">
        <v>57431</v>
      </c>
      <c r="G1743" s="79">
        <v>78179555</v>
      </c>
      <c r="H1743" s="123">
        <v>1107.0224868707501</v>
      </c>
      <c r="I1743" s="124"/>
    </row>
    <row r="1744" spans="1:9" ht="25.35" customHeight="1">
      <c r="A1744" s="81">
        <v>43461</v>
      </c>
      <c r="B1744" s="80">
        <v>14.3</v>
      </c>
      <c r="C1744" s="80">
        <v>14.3</v>
      </c>
      <c r="D1744" s="80">
        <v>13.78</v>
      </c>
      <c r="E1744" s="80">
        <v>13.92</v>
      </c>
      <c r="F1744" s="79">
        <v>135049</v>
      </c>
      <c r="G1744" s="79">
        <v>78179555</v>
      </c>
      <c r="H1744" s="123">
        <v>1088.25941156463</v>
      </c>
      <c r="I1744" s="124"/>
    </row>
    <row r="1745" spans="1:9" ht="25.35" customHeight="1">
      <c r="A1745" s="81">
        <v>43458</v>
      </c>
      <c r="B1745" s="80">
        <v>14.26</v>
      </c>
      <c r="C1745" s="80">
        <v>14.38</v>
      </c>
      <c r="D1745" s="80">
        <v>14.1</v>
      </c>
      <c r="E1745" s="80">
        <v>14.1</v>
      </c>
      <c r="F1745" s="79">
        <v>30698</v>
      </c>
      <c r="G1745" s="79">
        <v>78179555</v>
      </c>
      <c r="H1745" s="123">
        <v>1102.33175532313</v>
      </c>
      <c r="I1745" s="124"/>
    </row>
    <row r="1746" spans="1:9" ht="25.35" customHeight="1">
      <c r="A1746" s="81">
        <v>43455</v>
      </c>
      <c r="B1746" s="80">
        <v>13.82</v>
      </c>
      <c r="C1746" s="80">
        <v>14.36</v>
      </c>
      <c r="D1746" s="80">
        <v>13.82</v>
      </c>
      <c r="E1746" s="80">
        <v>14.3</v>
      </c>
      <c r="F1746" s="79">
        <v>246552</v>
      </c>
      <c r="G1746" s="79">
        <v>78179555</v>
      </c>
      <c r="H1746" s="123">
        <v>1117.9676514115699</v>
      </c>
      <c r="I1746" s="124"/>
    </row>
    <row r="1747" spans="1:9" ht="25.35" customHeight="1">
      <c r="A1747" s="81">
        <v>43454</v>
      </c>
      <c r="B1747" s="80">
        <v>13.82</v>
      </c>
      <c r="C1747" s="80">
        <v>14.18</v>
      </c>
      <c r="D1747" s="80">
        <v>13.82</v>
      </c>
      <c r="E1747" s="80">
        <v>14.16</v>
      </c>
      <c r="F1747" s="79">
        <v>196454</v>
      </c>
      <c r="G1747" s="79">
        <v>78179555</v>
      </c>
      <c r="H1747" s="123">
        <v>1107.0224868707501</v>
      </c>
      <c r="I1747" s="124"/>
    </row>
    <row r="1748" spans="1:9" ht="25.35" customHeight="1">
      <c r="A1748" s="81">
        <v>43453</v>
      </c>
      <c r="B1748" s="80">
        <v>13.86</v>
      </c>
      <c r="C1748" s="80">
        <v>14.18</v>
      </c>
      <c r="D1748" s="80">
        <v>13.86</v>
      </c>
      <c r="E1748" s="80">
        <v>14.08</v>
      </c>
      <c r="F1748" s="79">
        <v>696787</v>
      </c>
      <c r="G1748" s="79">
        <v>78179555</v>
      </c>
      <c r="H1748" s="123">
        <v>1100.76812843537</v>
      </c>
      <c r="I1748" s="124"/>
    </row>
    <row r="1749" spans="1:9" ht="25.35" customHeight="1">
      <c r="A1749" s="81">
        <v>43452</v>
      </c>
      <c r="B1749" s="80">
        <v>13.92</v>
      </c>
      <c r="C1749" s="80">
        <v>14</v>
      </c>
      <c r="D1749" s="80">
        <v>13.74</v>
      </c>
      <c r="E1749" s="80">
        <v>13.9</v>
      </c>
      <c r="F1749" s="79">
        <v>112228</v>
      </c>
      <c r="G1749" s="79">
        <v>78179555</v>
      </c>
      <c r="H1749" s="123">
        <v>1086.6957846768701</v>
      </c>
      <c r="I1749" s="124"/>
    </row>
    <row r="1750" spans="1:9" ht="25.35" customHeight="1">
      <c r="A1750" s="81">
        <v>43451</v>
      </c>
      <c r="B1750" s="80">
        <v>13.7</v>
      </c>
      <c r="C1750" s="80">
        <v>14.08</v>
      </c>
      <c r="D1750" s="80">
        <v>13.7</v>
      </c>
      <c r="E1750" s="80">
        <v>13.72</v>
      </c>
      <c r="F1750" s="79">
        <v>150650</v>
      </c>
      <c r="G1750" s="79">
        <v>78179555</v>
      </c>
      <c r="H1750" s="123">
        <v>1072.6235154761901</v>
      </c>
      <c r="I1750" s="124"/>
    </row>
    <row r="1751" spans="1:9" ht="25.35" customHeight="1">
      <c r="A1751" s="81">
        <v>43448</v>
      </c>
      <c r="B1751" s="80">
        <v>13.56</v>
      </c>
      <c r="C1751" s="80">
        <v>14</v>
      </c>
      <c r="D1751" s="80">
        <v>13.56</v>
      </c>
      <c r="E1751" s="80">
        <v>13.82</v>
      </c>
      <c r="F1751" s="79">
        <v>78869</v>
      </c>
      <c r="G1751" s="79">
        <v>78179555</v>
      </c>
      <c r="H1751" s="123">
        <v>1080.44142624149</v>
      </c>
      <c r="I1751" s="124"/>
    </row>
    <row r="1752" spans="1:9" ht="25.35" customHeight="1">
      <c r="A1752" s="81">
        <v>43447</v>
      </c>
      <c r="B1752" s="80">
        <v>13.64</v>
      </c>
      <c r="C1752" s="80">
        <v>13.96</v>
      </c>
      <c r="D1752" s="80">
        <v>13.6</v>
      </c>
      <c r="E1752" s="80">
        <v>13.82</v>
      </c>
      <c r="F1752" s="79">
        <v>184857</v>
      </c>
      <c r="G1752" s="79">
        <v>78179555</v>
      </c>
      <c r="H1752" s="123">
        <v>1080.44142624149</v>
      </c>
      <c r="I1752" s="124"/>
    </row>
    <row r="1753" spans="1:9" ht="25.35" customHeight="1">
      <c r="A1753" s="81">
        <v>43446</v>
      </c>
      <c r="B1753" s="80">
        <v>13.72</v>
      </c>
      <c r="C1753" s="80">
        <v>14.08</v>
      </c>
      <c r="D1753" s="80">
        <v>13.7</v>
      </c>
      <c r="E1753" s="80">
        <v>13.78</v>
      </c>
      <c r="F1753" s="79">
        <v>149346</v>
      </c>
      <c r="G1753" s="79">
        <v>78179555</v>
      </c>
      <c r="H1753" s="123">
        <v>1077.3142470238099</v>
      </c>
      <c r="I1753" s="124"/>
    </row>
    <row r="1754" spans="1:9" ht="25.35" customHeight="1">
      <c r="A1754" s="81">
        <v>43445</v>
      </c>
      <c r="B1754" s="80">
        <v>13.7</v>
      </c>
      <c r="C1754" s="80">
        <v>13.84</v>
      </c>
      <c r="D1754" s="80">
        <v>13.56</v>
      </c>
      <c r="E1754" s="80">
        <v>13.66</v>
      </c>
      <c r="F1754" s="79">
        <v>118700</v>
      </c>
      <c r="G1754" s="79">
        <v>78179555</v>
      </c>
      <c r="H1754" s="123">
        <v>1067.93270937075</v>
      </c>
      <c r="I1754" s="124"/>
    </row>
    <row r="1755" spans="1:9" ht="25.35" customHeight="1">
      <c r="A1755" s="81">
        <v>43444</v>
      </c>
      <c r="B1755" s="80">
        <v>14.22</v>
      </c>
      <c r="C1755" s="80">
        <v>14.22</v>
      </c>
      <c r="D1755" s="80">
        <v>13.66</v>
      </c>
      <c r="E1755" s="80">
        <v>13.66</v>
      </c>
      <c r="F1755" s="79">
        <v>161494</v>
      </c>
      <c r="G1755" s="79">
        <v>78179555</v>
      </c>
      <c r="H1755" s="123">
        <v>1067.93270937075</v>
      </c>
      <c r="I1755" s="124"/>
    </row>
    <row r="1756" spans="1:9" ht="25.35" customHeight="1">
      <c r="A1756" s="81">
        <v>43441</v>
      </c>
      <c r="B1756" s="80">
        <v>13.94</v>
      </c>
      <c r="C1756" s="80">
        <v>14.18</v>
      </c>
      <c r="D1756" s="80">
        <v>13.94</v>
      </c>
      <c r="E1756" s="80">
        <v>14.14</v>
      </c>
      <c r="F1756" s="79">
        <v>137721</v>
      </c>
      <c r="G1756" s="79">
        <v>78179555</v>
      </c>
      <c r="H1756" s="123">
        <v>1105.4589345408201</v>
      </c>
      <c r="I1756" s="124"/>
    </row>
    <row r="1757" spans="1:9" ht="25.35" customHeight="1">
      <c r="A1757" s="81">
        <v>43440</v>
      </c>
      <c r="B1757" s="80">
        <v>13.86</v>
      </c>
      <c r="C1757" s="80">
        <v>14.38</v>
      </c>
      <c r="D1757" s="80">
        <v>13.74</v>
      </c>
      <c r="E1757" s="80">
        <v>13.84</v>
      </c>
      <c r="F1757" s="79">
        <v>237907</v>
      </c>
      <c r="G1757" s="79">
        <v>78179555</v>
      </c>
      <c r="H1757" s="123">
        <v>1082.00505312925</v>
      </c>
      <c r="I1757" s="124"/>
    </row>
    <row r="1758" spans="1:9" ht="25.35" customHeight="1">
      <c r="A1758" s="81">
        <v>43439</v>
      </c>
      <c r="B1758" s="80">
        <v>13.48</v>
      </c>
      <c r="C1758" s="80">
        <v>13.86</v>
      </c>
      <c r="D1758" s="80">
        <v>13.48</v>
      </c>
      <c r="E1758" s="80">
        <v>13.74</v>
      </c>
      <c r="F1758" s="79">
        <v>67387</v>
      </c>
      <c r="G1758" s="79">
        <v>78179555</v>
      </c>
      <c r="H1758" s="123">
        <v>1074.18706780612</v>
      </c>
      <c r="I1758" s="124"/>
    </row>
    <row r="1759" spans="1:9" ht="25.35" customHeight="1">
      <c r="A1759" s="81">
        <v>43438</v>
      </c>
      <c r="B1759" s="80">
        <v>13.58</v>
      </c>
      <c r="C1759" s="80">
        <v>13.7</v>
      </c>
      <c r="D1759" s="80">
        <v>13.5</v>
      </c>
      <c r="E1759" s="80">
        <v>13.68</v>
      </c>
      <c r="F1759" s="79">
        <v>203336</v>
      </c>
      <c r="G1759" s="79">
        <v>78179555</v>
      </c>
      <c r="H1759" s="123">
        <v>1069.4963362585099</v>
      </c>
      <c r="I1759" s="124"/>
    </row>
    <row r="1760" spans="1:9" ht="25.35" customHeight="1">
      <c r="A1760" s="81">
        <v>43437</v>
      </c>
      <c r="B1760" s="80">
        <v>13.84</v>
      </c>
      <c r="C1760" s="80">
        <v>13.84</v>
      </c>
      <c r="D1760" s="80">
        <v>13.56</v>
      </c>
      <c r="E1760" s="80">
        <v>13.62</v>
      </c>
      <c r="F1760" s="79">
        <v>52701</v>
      </c>
      <c r="G1760" s="79">
        <v>78179555</v>
      </c>
      <c r="H1760" s="123">
        <v>1064.8055301530601</v>
      </c>
      <c r="I1760" s="124"/>
    </row>
    <row r="1761" spans="1:9" ht="25.35" customHeight="1">
      <c r="A1761" s="81">
        <v>43434</v>
      </c>
      <c r="B1761" s="80">
        <v>13.5</v>
      </c>
      <c r="C1761" s="80">
        <v>13.8</v>
      </c>
      <c r="D1761" s="80">
        <v>13.5</v>
      </c>
      <c r="E1761" s="80">
        <v>13.66</v>
      </c>
      <c r="F1761" s="79">
        <v>168122</v>
      </c>
      <c r="G1761" s="79">
        <v>78179555</v>
      </c>
      <c r="H1761" s="123">
        <v>1067.93270937075</v>
      </c>
      <c r="I1761" s="124"/>
    </row>
    <row r="1762" spans="1:9" ht="25.35" customHeight="1">
      <c r="A1762" s="81">
        <v>43433</v>
      </c>
      <c r="B1762" s="80">
        <v>13.34</v>
      </c>
      <c r="C1762" s="80">
        <v>13.92</v>
      </c>
      <c r="D1762" s="80">
        <v>13.18</v>
      </c>
      <c r="E1762" s="80">
        <v>13.64</v>
      </c>
      <c r="F1762" s="79">
        <v>194613</v>
      </c>
      <c r="G1762" s="79">
        <v>78044062</v>
      </c>
      <c r="H1762" s="123">
        <v>1064.5210324743</v>
      </c>
      <c r="I1762" s="124"/>
    </row>
    <row r="1763" spans="1:9" ht="25.35" customHeight="1">
      <c r="A1763" s="81">
        <v>43432</v>
      </c>
      <c r="B1763" s="80">
        <v>13.5</v>
      </c>
      <c r="C1763" s="80">
        <v>13.54</v>
      </c>
      <c r="D1763" s="80">
        <v>13.36</v>
      </c>
      <c r="E1763" s="80">
        <v>13.46</v>
      </c>
      <c r="F1763" s="79">
        <v>151841</v>
      </c>
      <c r="G1763" s="79">
        <v>78044062</v>
      </c>
      <c r="H1763" s="123">
        <v>1050.4730774971499</v>
      </c>
      <c r="I1763" s="124"/>
    </row>
    <row r="1764" spans="1:9" ht="25.35" customHeight="1">
      <c r="A1764" s="81">
        <v>43431</v>
      </c>
      <c r="B1764" s="80">
        <v>13.2</v>
      </c>
      <c r="C1764" s="80">
        <v>13.46</v>
      </c>
      <c r="D1764" s="80">
        <v>13.1</v>
      </c>
      <c r="E1764" s="80">
        <v>13.4</v>
      </c>
      <c r="F1764" s="79">
        <v>240881</v>
      </c>
      <c r="G1764" s="79">
        <v>78044062</v>
      </c>
      <c r="H1764" s="123">
        <v>1045.7904010285499</v>
      </c>
      <c r="I1764" s="124"/>
    </row>
    <row r="1765" spans="1:9" ht="25.35" customHeight="1">
      <c r="A1765" s="81">
        <v>43430</v>
      </c>
      <c r="B1765" s="80">
        <v>13.3</v>
      </c>
      <c r="C1765" s="80">
        <v>13.3</v>
      </c>
      <c r="D1765" s="80">
        <v>12.9</v>
      </c>
      <c r="E1765" s="80">
        <v>13.28</v>
      </c>
      <c r="F1765" s="79">
        <v>112626</v>
      </c>
      <c r="G1765" s="79">
        <v>78044062</v>
      </c>
      <c r="H1765" s="123">
        <v>1036.4251225199901</v>
      </c>
      <c r="I1765" s="124"/>
    </row>
    <row r="1766" spans="1:9" ht="25.35" customHeight="1">
      <c r="A1766" s="81">
        <v>43427</v>
      </c>
      <c r="B1766" s="80">
        <v>13.16</v>
      </c>
      <c r="C1766" s="80">
        <v>13.26</v>
      </c>
      <c r="D1766" s="80">
        <v>13</v>
      </c>
      <c r="E1766" s="80">
        <v>13.22</v>
      </c>
      <c r="F1766" s="79">
        <v>401457</v>
      </c>
      <c r="G1766" s="79">
        <v>78044062</v>
      </c>
      <c r="H1766" s="123">
        <v>1031.7425204800099</v>
      </c>
      <c r="I1766" s="124"/>
    </row>
    <row r="1767" spans="1:9" ht="25.35" customHeight="1">
      <c r="A1767" s="81">
        <v>43426</v>
      </c>
      <c r="B1767" s="80">
        <v>13.12</v>
      </c>
      <c r="C1767" s="80">
        <v>13.26</v>
      </c>
      <c r="D1767" s="80">
        <v>13.04</v>
      </c>
      <c r="E1767" s="80">
        <v>13.2</v>
      </c>
      <c r="F1767" s="79">
        <v>130067</v>
      </c>
      <c r="G1767" s="79">
        <v>78044062</v>
      </c>
      <c r="H1767" s="123">
        <v>1030.1816035142799</v>
      </c>
      <c r="I1767" s="124"/>
    </row>
    <row r="1768" spans="1:9" ht="25.35" customHeight="1">
      <c r="A1768" s="81">
        <v>43425</v>
      </c>
      <c r="B1768" s="80">
        <v>13.04</v>
      </c>
      <c r="C1768" s="80">
        <v>13.46</v>
      </c>
      <c r="D1768" s="80">
        <v>13.02</v>
      </c>
      <c r="E1768" s="80">
        <v>13.4</v>
      </c>
      <c r="F1768" s="79">
        <v>313073</v>
      </c>
      <c r="G1768" s="79">
        <v>78044062</v>
      </c>
      <c r="H1768" s="123">
        <v>1045.7904010285499</v>
      </c>
      <c r="I1768" s="124"/>
    </row>
    <row r="1769" spans="1:9" ht="25.35" customHeight="1">
      <c r="A1769" s="81">
        <v>43424</v>
      </c>
      <c r="B1769" s="80">
        <v>12.2</v>
      </c>
      <c r="C1769" s="80">
        <v>13.28</v>
      </c>
      <c r="D1769" s="80">
        <v>12.14</v>
      </c>
      <c r="E1769" s="80">
        <v>13.24</v>
      </c>
      <c r="F1769" s="79">
        <v>355722</v>
      </c>
      <c r="G1769" s="79">
        <v>78044062</v>
      </c>
      <c r="H1769" s="123">
        <v>1033.3033630171301</v>
      </c>
      <c r="I1769" s="124"/>
    </row>
    <row r="1770" spans="1:9" ht="25.35" customHeight="1">
      <c r="A1770" s="81">
        <v>43423</v>
      </c>
      <c r="B1770" s="80">
        <v>11.8</v>
      </c>
      <c r="C1770" s="80">
        <v>12.28</v>
      </c>
      <c r="D1770" s="80">
        <v>11.8</v>
      </c>
      <c r="E1770" s="80">
        <v>12.02</v>
      </c>
      <c r="F1770" s="79">
        <v>52685</v>
      </c>
      <c r="G1770" s="79">
        <v>78044062</v>
      </c>
      <c r="H1770" s="123">
        <v>938.08966096573602</v>
      </c>
      <c r="I1770" s="124"/>
    </row>
    <row r="1771" spans="1:9" ht="25.35" customHeight="1">
      <c r="A1771" s="81">
        <v>43420</v>
      </c>
      <c r="B1771" s="80">
        <v>12.18</v>
      </c>
      <c r="C1771" s="80">
        <v>12.22</v>
      </c>
      <c r="D1771" s="80">
        <v>11.96</v>
      </c>
      <c r="E1771" s="80">
        <v>12.04</v>
      </c>
      <c r="F1771" s="79">
        <v>41971</v>
      </c>
      <c r="G1771" s="79">
        <v>78044062</v>
      </c>
      <c r="H1771" s="123">
        <v>939.65050350285503</v>
      </c>
      <c r="I1771" s="124"/>
    </row>
    <row r="1772" spans="1:9" ht="25.35" customHeight="1">
      <c r="A1772" s="81">
        <v>43419</v>
      </c>
      <c r="B1772" s="80">
        <v>12.1</v>
      </c>
      <c r="C1772" s="80">
        <v>12.26</v>
      </c>
      <c r="D1772" s="80">
        <v>12</v>
      </c>
      <c r="E1772" s="80">
        <v>12.1</v>
      </c>
      <c r="F1772" s="79">
        <v>144945</v>
      </c>
      <c r="G1772" s="79">
        <v>78044062</v>
      </c>
      <c r="H1772" s="123">
        <v>944.33317997144695</v>
      </c>
      <c r="I1772" s="124"/>
    </row>
    <row r="1773" spans="1:9" ht="25.35" customHeight="1">
      <c r="A1773" s="81">
        <v>43418</v>
      </c>
      <c r="B1773" s="80">
        <v>12.24</v>
      </c>
      <c r="C1773" s="80">
        <v>12.44</v>
      </c>
      <c r="D1773" s="80">
        <v>12.12</v>
      </c>
      <c r="E1773" s="80">
        <v>12.22</v>
      </c>
      <c r="F1773" s="79">
        <v>139641</v>
      </c>
      <c r="G1773" s="79">
        <v>78044062</v>
      </c>
      <c r="H1773" s="123">
        <v>953.69845848001296</v>
      </c>
      <c r="I1773" s="124"/>
    </row>
    <row r="1774" spans="1:9" ht="25.35" customHeight="1">
      <c r="A1774" s="81">
        <v>43417</v>
      </c>
      <c r="B1774" s="80">
        <v>11.94</v>
      </c>
      <c r="C1774" s="80">
        <v>12.3</v>
      </c>
      <c r="D1774" s="80">
        <v>11.94</v>
      </c>
      <c r="E1774" s="80">
        <v>12.16</v>
      </c>
      <c r="F1774" s="79">
        <v>45320</v>
      </c>
      <c r="G1774" s="79">
        <v>78044062</v>
      </c>
      <c r="H1774" s="123">
        <v>949.01578201142104</v>
      </c>
      <c r="I1774" s="124"/>
    </row>
    <row r="1775" spans="1:9" ht="25.35" customHeight="1">
      <c r="A1775" s="81">
        <v>43416</v>
      </c>
      <c r="B1775" s="80">
        <v>12.48</v>
      </c>
      <c r="C1775" s="80">
        <v>12.48</v>
      </c>
      <c r="D1775" s="80">
        <v>11.96</v>
      </c>
      <c r="E1775" s="80">
        <v>12.16</v>
      </c>
      <c r="F1775" s="79">
        <v>58463</v>
      </c>
      <c r="G1775" s="79">
        <v>78044062</v>
      </c>
      <c r="H1775" s="123">
        <v>949.01578201142104</v>
      </c>
      <c r="I1775" s="124"/>
    </row>
    <row r="1776" spans="1:9" ht="25.35" customHeight="1">
      <c r="A1776" s="81">
        <v>43413</v>
      </c>
      <c r="B1776" s="80">
        <v>12.1</v>
      </c>
      <c r="C1776" s="80">
        <v>12.28</v>
      </c>
      <c r="D1776" s="80">
        <v>12.04</v>
      </c>
      <c r="E1776" s="80">
        <v>12.24</v>
      </c>
      <c r="F1776" s="79">
        <v>55739</v>
      </c>
      <c r="G1776" s="79">
        <v>78044062</v>
      </c>
      <c r="H1776" s="123">
        <v>955.25930101713197</v>
      </c>
      <c r="I1776" s="124"/>
    </row>
    <row r="1777" spans="1:9" ht="25.35" customHeight="1">
      <c r="A1777" s="81">
        <v>43412</v>
      </c>
      <c r="B1777" s="80">
        <v>12.82</v>
      </c>
      <c r="C1777" s="80">
        <v>12.86</v>
      </c>
      <c r="D1777" s="80">
        <v>12.2</v>
      </c>
      <c r="E1777" s="80">
        <v>12.24</v>
      </c>
      <c r="F1777" s="79">
        <v>84131</v>
      </c>
      <c r="G1777" s="79">
        <v>78044062</v>
      </c>
      <c r="H1777" s="123">
        <v>955.25930101713197</v>
      </c>
      <c r="I1777" s="124"/>
    </row>
    <row r="1778" spans="1:9" ht="25.35" customHeight="1">
      <c r="A1778" s="81">
        <v>43411</v>
      </c>
      <c r="B1778" s="80">
        <v>12.48</v>
      </c>
      <c r="C1778" s="80">
        <v>12.62</v>
      </c>
      <c r="D1778" s="80">
        <v>12.42</v>
      </c>
      <c r="E1778" s="80">
        <v>12.54</v>
      </c>
      <c r="F1778" s="79">
        <v>120825</v>
      </c>
      <c r="G1778" s="79">
        <v>78044062</v>
      </c>
      <c r="H1778" s="123">
        <v>978.672534502855</v>
      </c>
      <c r="I1778" s="124"/>
    </row>
    <row r="1779" spans="1:9" ht="25.35" customHeight="1">
      <c r="A1779" s="81">
        <v>43410</v>
      </c>
      <c r="B1779" s="80">
        <v>12.32</v>
      </c>
      <c r="C1779" s="80">
        <v>12.46</v>
      </c>
      <c r="D1779" s="80">
        <v>12.14</v>
      </c>
      <c r="E1779" s="80">
        <v>12.34</v>
      </c>
      <c r="F1779" s="79">
        <v>63638</v>
      </c>
      <c r="G1779" s="79">
        <v>78044062</v>
      </c>
      <c r="H1779" s="123">
        <v>963.06373698857897</v>
      </c>
      <c r="I1779" s="124"/>
    </row>
    <row r="1780" spans="1:9" ht="25.35" customHeight="1">
      <c r="A1780" s="81">
        <v>43409</v>
      </c>
      <c r="B1780" s="80">
        <v>12.24</v>
      </c>
      <c r="C1780" s="80">
        <v>12.48</v>
      </c>
      <c r="D1780" s="80">
        <v>12.16</v>
      </c>
      <c r="E1780" s="80">
        <v>12.3</v>
      </c>
      <c r="F1780" s="79">
        <v>71097</v>
      </c>
      <c r="G1780" s="79">
        <v>78044062</v>
      </c>
      <c r="H1780" s="123">
        <v>959.94197748572299</v>
      </c>
      <c r="I1780" s="124"/>
    </row>
    <row r="1781" spans="1:9" ht="25.35" customHeight="1">
      <c r="A1781" s="81">
        <v>43406</v>
      </c>
      <c r="B1781" s="80">
        <v>12.48</v>
      </c>
      <c r="C1781" s="80">
        <v>12.48</v>
      </c>
      <c r="D1781" s="80">
        <v>12</v>
      </c>
      <c r="E1781" s="80">
        <v>12.18</v>
      </c>
      <c r="F1781" s="79">
        <v>103692</v>
      </c>
      <c r="G1781" s="79">
        <v>78044062</v>
      </c>
      <c r="H1781" s="123">
        <v>950.576698977158</v>
      </c>
      <c r="I1781" s="124"/>
    </row>
    <row r="1782" spans="1:9" ht="25.35" customHeight="1">
      <c r="A1782" s="81">
        <v>43405</v>
      </c>
      <c r="B1782" s="80">
        <v>12.24</v>
      </c>
      <c r="C1782" s="80">
        <v>12.66</v>
      </c>
      <c r="D1782" s="80">
        <v>12.16</v>
      </c>
      <c r="E1782" s="80">
        <v>12.3</v>
      </c>
      <c r="F1782" s="79">
        <v>230358</v>
      </c>
      <c r="G1782" s="79">
        <v>78044062</v>
      </c>
      <c r="H1782" s="123">
        <v>959.94197748572299</v>
      </c>
      <c r="I1782" s="124"/>
    </row>
    <row r="1783" spans="1:9" ht="25.35" customHeight="1">
      <c r="A1783" s="81">
        <v>43404</v>
      </c>
      <c r="B1783" s="80">
        <v>12.38</v>
      </c>
      <c r="C1783" s="80">
        <v>12.5</v>
      </c>
      <c r="D1783" s="80">
        <v>12.16</v>
      </c>
      <c r="E1783" s="80">
        <v>12.2</v>
      </c>
      <c r="F1783" s="79">
        <v>144143</v>
      </c>
      <c r="G1783" s="79">
        <v>78044062</v>
      </c>
      <c r="H1783" s="123">
        <v>952.13754151427702</v>
      </c>
      <c r="I1783" s="124"/>
    </row>
    <row r="1784" spans="1:9" ht="25.35" customHeight="1">
      <c r="A1784" s="81">
        <v>43403</v>
      </c>
      <c r="B1784" s="80">
        <v>12.16</v>
      </c>
      <c r="C1784" s="80">
        <v>12.48</v>
      </c>
      <c r="D1784" s="80">
        <v>12.16</v>
      </c>
      <c r="E1784" s="80">
        <v>12.3</v>
      </c>
      <c r="F1784" s="79">
        <v>118463</v>
      </c>
      <c r="G1784" s="79">
        <v>78043485</v>
      </c>
      <c r="H1784" s="123">
        <v>959.93488038561304</v>
      </c>
      <c r="I1784" s="124"/>
    </row>
    <row r="1785" spans="1:9" ht="25.35" customHeight="1">
      <c r="A1785" s="81">
        <v>43402</v>
      </c>
      <c r="B1785" s="80">
        <v>12.2</v>
      </c>
      <c r="C1785" s="80">
        <v>12.28</v>
      </c>
      <c r="D1785" s="80">
        <v>11.98</v>
      </c>
      <c r="E1785" s="80">
        <v>12.1</v>
      </c>
      <c r="F1785" s="79">
        <v>70985</v>
      </c>
      <c r="G1785" s="79">
        <v>78043485</v>
      </c>
      <c r="H1785" s="123">
        <v>944.32619827122699</v>
      </c>
      <c r="I1785" s="124"/>
    </row>
    <row r="1786" spans="1:9" ht="25.35" customHeight="1">
      <c r="A1786" s="81">
        <v>43399</v>
      </c>
      <c r="B1786" s="80">
        <v>11.96</v>
      </c>
      <c r="C1786" s="80">
        <v>12.06</v>
      </c>
      <c r="D1786" s="80">
        <v>11.88</v>
      </c>
      <c r="E1786" s="80">
        <v>12</v>
      </c>
      <c r="F1786" s="79">
        <v>78634</v>
      </c>
      <c r="G1786" s="79">
        <v>78043485</v>
      </c>
      <c r="H1786" s="123">
        <v>936.52182000000005</v>
      </c>
      <c r="I1786" s="124"/>
    </row>
    <row r="1787" spans="1:9" ht="25.35" customHeight="1">
      <c r="A1787" s="81">
        <v>43398</v>
      </c>
      <c r="B1787" s="80">
        <v>12.14</v>
      </c>
      <c r="C1787" s="80">
        <v>12.14</v>
      </c>
      <c r="D1787" s="80">
        <v>11.72</v>
      </c>
      <c r="E1787" s="80">
        <v>11.9</v>
      </c>
      <c r="F1787" s="79">
        <v>77557</v>
      </c>
      <c r="G1787" s="79">
        <v>78043485</v>
      </c>
      <c r="H1787" s="123">
        <v>928.717441728773</v>
      </c>
      <c r="I1787" s="124"/>
    </row>
    <row r="1788" spans="1:9" ht="25.35" customHeight="1">
      <c r="A1788" s="81">
        <v>43397</v>
      </c>
      <c r="B1788" s="80">
        <v>11.94</v>
      </c>
      <c r="C1788" s="80">
        <v>11.94</v>
      </c>
      <c r="D1788" s="80">
        <v>11.62</v>
      </c>
      <c r="E1788" s="80">
        <v>11.8</v>
      </c>
      <c r="F1788" s="79">
        <v>60518</v>
      </c>
      <c r="G1788" s="79">
        <v>78043485</v>
      </c>
      <c r="H1788" s="123">
        <v>920.91313788561297</v>
      </c>
      <c r="I1788" s="124"/>
    </row>
    <row r="1789" spans="1:9" ht="25.35" customHeight="1">
      <c r="A1789" s="81">
        <v>43396</v>
      </c>
      <c r="B1789" s="80">
        <v>11.6</v>
      </c>
      <c r="C1789" s="80">
        <v>11.9</v>
      </c>
      <c r="D1789" s="80">
        <v>11.6</v>
      </c>
      <c r="E1789" s="80">
        <v>11.7</v>
      </c>
      <c r="F1789" s="79">
        <v>143088</v>
      </c>
      <c r="G1789" s="79">
        <v>78043485</v>
      </c>
      <c r="H1789" s="123">
        <v>913.10875961438705</v>
      </c>
      <c r="I1789" s="124"/>
    </row>
    <row r="1790" spans="1:9" ht="25.35" customHeight="1">
      <c r="A1790" s="81">
        <v>43395</v>
      </c>
      <c r="B1790" s="80">
        <v>11.54</v>
      </c>
      <c r="C1790" s="80">
        <v>11.78</v>
      </c>
      <c r="D1790" s="80">
        <v>11.3</v>
      </c>
      <c r="E1790" s="80">
        <v>11.7</v>
      </c>
      <c r="F1790" s="79">
        <v>66846</v>
      </c>
      <c r="G1790" s="79">
        <v>78043485</v>
      </c>
      <c r="H1790" s="123">
        <v>913.10875961438705</v>
      </c>
      <c r="I1790" s="124"/>
    </row>
    <row r="1791" spans="1:9" ht="25.35" customHeight="1">
      <c r="A1791" s="81">
        <v>43392</v>
      </c>
      <c r="B1791" s="80">
        <v>11.14</v>
      </c>
      <c r="C1791" s="80">
        <v>11.58</v>
      </c>
      <c r="D1791" s="80">
        <v>11.14</v>
      </c>
      <c r="E1791" s="80">
        <v>11.52</v>
      </c>
      <c r="F1791" s="79">
        <v>81014</v>
      </c>
      <c r="G1791" s="79">
        <v>78043485</v>
      </c>
      <c r="H1791" s="123">
        <v>899.06098292547199</v>
      </c>
      <c r="I1791" s="124"/>
    </row>
    <row r="1792" spans="1:9" ht="25.35" customHeight="1">
      <c r="A1792" s="81">
        <v>43391</v>
      </c>
      <c r="B1792" s="80">
        <v>11.3</v>
      </c>
      <c r="C1792" s="80">
        <v>11.44</v>
      </c>
      <c r="D1792" s="80">
        <v>11.3</v>
      </c>
      <c r="E1792" s="80">
        <v>11.42</v>
      </c>
      <c r="F1792" s="79">
        <v>74975</v>
      </c>
      <c r="G1792" s="79">
        <v>78043485</v>
      </c>
      <c r="H1792" s="123">
        <v>891.25660465424505</v>
      </c>
      <c r="I1792" s="124"/>
    </row>
    <row r="1793" spans="1:9" ht="25.35" customHeight="1">
      <c r="A1793" s="81">
        <v>43390</v>
      </c>
      <c r="B1793" s="80">
        <v>11.22</v>
      </c>
      <c r="C1793" s="80">
        <v>11.38</v>
      </c>
      <c r="D1793" s="80">
        <v>11</v>
      </c>
      <c r="E1793" s="80">
        <v>11.3</v>
      </c>
      <c r="F1793" s="79">
        <v>65110</v>
      </c>
      <c r="G1793" s="79">
        <v>78043485</v>
      </c>
      <c r="H1793" s="123">
        <v>881.89139538561301</v>
      </c>
      <c r="I1793" s="124"/>
    </row>
    <row r="1794" spans="1:9" ht="25.35" customHeight="1">
      <c r="A1794" s="81">
        <v>43389</v>
      </c>
      <c r="B1794" s="80">
        <v>11.28</v>
      </c>
      <c r="C1794" s="80">
        <v>11.28</v>
      </c>
      <c r="D1794" s="80">
        <v>11.02</v>
      </c>
      <c r="E1794" s="80">
        <v>11.08</v>
      </c>
      <c r="F1794" s="79">
        <v>89170</v>
      </c>
      <c r="G1794" s="79">
        <v>78043485</v>
      </c>
      <c r="H1794" s="123">
        <v>864.72180784575505</v>
      </c>
      <c r="I1794" s="124"/>
    </row>
    <row r="1795" spans="1:9" ht="25.35" customHeight="1">
      <c r="A1795" s="81">
        <v>43388</v>
      </c>
      <c r="B1795" s="80">
        <v>10.76</v>
      </c>
      <c r="C1795" s="80">
        <v>11.1</v>
      </c>
      <c r="D1795" s="80">
        <v>10.76</v>
      </c>
      <c r="E1795" s="80">
        <v>11.1</v>
      </c>
      <c r="F1795" s="79">
        <v>76960</v>
      </c>
      <c r="G1795" s="79">
        <v>78043485</v>
      </c>
      <c r="H1795" s="123">
        <v>866.28271327122695</v>
      </c>
      <c r="I1795" s="124"/>
    </row>
    <row r="1796" spans="1:9" ht="25.35" customHeight="1">
      <c r="A1796" s="81">
        <v>43385</v>
      </c>
      <c r="B1796" s="80">
        <v>11.1</v>
      </c>
      <c r="C1796" s="80">
        <v>11.16</v>
      </c>
      <c r="D1796" s="80">
        <v>10.74</v>
      </c>
      <c r="E1796" s="80">
        <v>10.9</v>
      </c>
      <c r="F1796" s="79">
        <v>158661</v>
      </c>
      <c r="G1796" s="79">
        <v>78043485</v>
      </c>
      <c r="H1796" s="123">
        <v>850.67395672877296</v>
      </c>
      <c r="I1796" s="124"/>
    </row>
    <row r="1797" spans="1:9" ht="25.35" customHeight="1">
      <c r="A1797" s="81">
        <v>43384</v>
      </c>
      <c r="B1797" s="80">
        <v>11.26</v>
      </c>
      <c r="C1797" s="80">
        <v>11.26</v>
      </c>
      <c r="D1797" s="80">
        <v>10.76</v>
      </c>
      <c r="E1797" s="80">
        <v>10.88</v>
      </c>
      <c r="F1797" s="79">
        <v>168123</v>
      </c>
      <c r="G1797" s="79">
        <v>78043485</v>
      </c>
      <c r="H1797" s="123">
        <v>849.11312573136797</v>
      </c>
      <c r="I1797" s="124"/>
    </row>
    <row r="1798" spans="1:9" ht="25.35" customHeight="1">
      <c r="A1798" s="81">
        <v>43383</v>
      </c>
      <c r="B1798" s="80">
        <v>11.34</v>
      </c>
      <c r="C1798" s="80">
        <v>11.66</v>
      </c>
      <c r="D1798" s="80">
        <v>11</v>
      </c>
      <c r="E1798" s="80">
        <v>11.16</v>
      </c>
      <c r="F1798" s="79">
        <v>133092</v>
      </c>
      <c r="G1798" s="79">
        <v>78043485</v>
      </c>
      <c r="H1798" s="123">
        <v>870.96528069150895</v>
      </c>
      <c r="I1798" s="124"/>
    </row>
    <row r="1799" spans="1:9" ht="25.35" customHeight="1">
      <c r="A1799" s="81">
        <v>43382</v>
      </c>
      <c r="B1799" s="80">
        <v>10.56</v>
      </c>
      <c r="C1799" s="80">
        <v>11.4</v>
      </c>
      <c r="D1799" s="80">
        <v>10.56</v>
      </c>
      <c r="E1799" s="80">
        <v>11.28</v>
      </c>
      <c r="F1799" s="79">
        <v>277257</v>
      </c>
      <c r="G1799" s="79">
        <v>78043485</v>
      </c>
      <c r="H1799" s="123">
        <v>880.33048996014099</v>
      </c>
      <c r="I1799" s="124"/>
    </row>
    <row r="1800" spans="1:9" ht="25.35" customHeight="1">
      <c r="A1800" s="81">
        <v>43381</v>
      </c>
      <c r="B1800" s="80">
        <v>10.48</v>
      </c>
      <c r="C1800" s="80">
        <v>10.54</v>
      </c>
      <c r="D1800" s="80">
        <v>10.4</v>
      </c>
      <c r="E1800" s="80">
        <v>10.4</v>
      </c>
      <c r="F1800" s="79">
        <v>69566</v>
      </c>
      <c r="G1800" s="79">
        <v>78043485</v>
      </c>
      <c r="H1800" s="123">
        <v>811.652214228773</v>
      </c>
      <c r="I1800" s="124"/>
    </row>
    <row r="1801" spans="1:9" ht="25.35" customHeight="1">
      <c r="A1801" s="81">
        <v>43378</v>
      </c>
      <c r="B1801" s="80">
        <v>10.44</v>
      </c>
      <c r="C1801" s="80">
        <v>10.5</v>
      </c>
      <c r="D1801" s="80">
        <v>10.36</v>
      </c>
      <c r="E1801" s="80">
        <v>10.4</v>
      </c>
      <c r="F1801" s="79">
        <v>83009</v>
      </c>
      <c r="G1801" s="79">
        <v>78043485</v>
      </c>
      <c r="H1801" s="123">
        <v>811.652214228773</v>
      </c>
      <c r="I1801" s="124"/>
    </row>
    <row r="1802" spans="1:9" ht="25.35" customHeight="1">
      <c r="A1802" s="81">
        <v>43377</v>
      </c>
      <c r="B1802" s="80">
        <v>10.44</v>
      </c>
      <c r="C1802" s="80">
        <v>10.46</v>
      </c>
      <c r="D1802" s="80">
        <v>10.36</v>
      </c>
      <c r="E1802" s="80">
        <v>10.42</v>
      </c>
      <c r="F1802" s="79">
        <v>47906</v>
      </c>
      <c r="G1802" s="79">
        <v>78043485</v>
      </c>
      <c r="H1802" s="123">
        <v>813.21311965424502</v>
      </c>
      <c r="I1802" s="124"/>
    </row>
    <row r="1803" spans="1:9" ht="25.35" customHeight="1">
      <c r="A1803" s="81">
        <v>43376</v>
      </c>
      <c r="B1803" s="80">
        <v>10.54</v>
      </c>
      <c r="C1803" s="80">
        <v>10.6</v>
      </c>
      <c r="D1803" s="80">
        <v>10.46</v>
      </c>
      <c r="E1803" s="80">
        <v>10.48</v>
      </c>
      <c r="F1803" s="79">
        <v>26876</v>
      </c>
      <c r="G1803" s="79">
        <v>78043485</v>
      </c>
      <c r="H1803" s="123">
        <v>817.89568707452804</v>
      </c>
      <c r="I1803" s="124"/>
    </row>
    <row r="1804" spans="1:9" ht="25.35" customHeight="1">
      <c r="A1804" s="81">
        <v>43375</v>
      </c>
      <c r="B1804" s="80">
        <v>10.52</v>
      </c>
      <c r="C1804" s="80">
        <v>10.6</v>
      </c>
      <c r="D1804" s="80">
        <v>10.4</v>
      </c>
      <c r="E1804" s="80">
        <v>10.52</v>
      </c>
      <c r="F1804" s="79">
        <v>59464</v>
      </c>
      <c r="G1804" s="79">
        <v>78043485</v>
      </c>
      <c r="H1804" s="123">
        <v>821.01749792547196</v>
      </c>
      <c r="I1804" s="124"/>
    </row>
    <row r="1805" spans="1:9" ht="25.35" customHeight="1">
      <c r="A1805" s="81">
        <v>43374</v>
      </c>
      <c r="B1805" s="80">
        <v>10.64</v>
      </c>
      <c r="C1805" s="80">
        <v>10.64</v>
      </c>
      <c r="D1805" s="80">
        <v>10.42</v>
      </c>
      <c r="E1805" s="80">
        <v>10.46</v>
      </c>
      <c r="F1805" s="79">
        <v>41560</v>
      </c>
      <c r="G1805" s="79">
        <v>78043485</v>
      </c>
      <c r="H1805" s="123">
        <v>816.33485607712305</v>
      </c>
      <c r="I1805" s="124"/>
    </row>
    <row r="1806" spans="1:9" ht="25.35" customHeight="1">
      <c r="A1806" s="81">
        <v>43371</v>
      </c>
      <c r="B1806" s="80">
        <v>10.46</v>
      </c>
      <c r="C1806" s="80">
        <v>10.72</v>
      </c>
      <c r="D1806" s="80">
        <v>10.42</v>
      </c>
      <c r="E1806" s="80">
        <v>10.42</v>
      </c>
      <c r="F1806" s="79">
        <v>70975</v>
      </c>
      <c r="G1806" s="79">
        <v>78043485</v>
      </c>
      <c r="H1806" s="123">
        <v>813.21311965424502</v>
      </c>
      <c r="I1806" s="124"/>
    </row>
    <row r="1807" spans="1:9" ht="25.35" customHeight="1">
      <c r="A1807" s="81">
        <v>43370</v>
      </c>
      <c r="B1807" s="80">
        <v>10.56</v>
      </c>
      <c r="C1807" s="80">
        <v>10.62</v>
      </c>
      <c r="D1807" s="80">
        <v>10.24</v>
      </c>
      <c r="E1807" s="80">
        <v>10.56</v>
      </c>
      <c r="F1807" s="79">
        <v>46325</v>
      </c>
      <c r="G1807" s="79">
        <v>78040042</v>
      </c>
      <c r="H1807" s="123">
        <v>824.10287626690501</v>
      </c>
      <c r="I1807" s="124"/>
    </row>
    <row r="1808" spans="1:9" ht="25.35" customHeight="1">
      <c r="A1808" s="81">
        <v>43369</v>
      </c>
      <c r="B1808" s="80">
        <v>10.3</v>
      </c>
      <c r="C1808" s="80">
        <v>10.54</v>
      </c>
      <c r="D1808" s="80">
        <v>10.3</v>
      </c>
      <c r="E1808" s="80">
        <v>10.42</v>
      </c>
      <c r="F1808" s="79">
        <v>51303</v>
      </c>
      <c r="G1808" s="79">
        <v>78040042</v>
      </c>
      <c r="H1808" s="123">
        <v>813.17724359398301</v>
      </c>
      <c r="I1808" s="124"/>
    </row>
    <row r="1809" spans="1:9" ht="25.35" customHeight="1">
      <c r="A1809" s="81">
        <v>43368</v>
      </c>
      <c r="B1809" s="80">
        <v>10.38</v>
      </c>
      <c r="C1809" s="80">
        <v>10.52</v>
      </c>
      <c r="D1809" s="80">
        <v>10.039999999999999</v>
      </c>
      <c r="E1809" s="80">
        <v>10.4</v>
      </c>
      <c r="F1809" s="79">
        <v>574363</v>
      </c>
      <c r="G1809" s="79">
        <v>78040042</v>
      </c>
      <c r="H1809" s="123">
        <v>811.61640703008698</v>
      </c>
      <c r="I1809" s="124"/>
    </row>
    <row r="1810" spans="1:9" ht="25.35" customHeight="1">
      <c r="A1810" s="81">
        <v>43367</v>
      </c>
      <c r="B1810" s="80">
        <v>10.28</v>
      </c>
      <c r="C1810" s="80">
        <v>10.32</v>
      </c>
      <c r="D1810" s="80">
        <v>10.14</v>
      </c>
      <c r="E1810" s="80">
        <v>10.220000000000001</v>
      </c>
      <c r="F1810" s="79">
        <v>32373</v>
      </c>
      <c r="G1810" s="79">
        <v>78040042</v>
      </c>
      <c r="H1810" s="123">
        <v>797.56925007893904</v>
      </c>
      <c r="I1810" s="124"/>
    </row>
    <row r="1811" spans="1:9" ht="25.35" customHeight="1">
      <c r="A1811" s="81">
        <v>43364</v>
      </c>
      <c r="B1811" s="80">
        <v>10.039999999999999</v>
      </c>
      <c r="C1811" s="80">
        <v>10.4</v>
      </c>
      <c r="D1811" s="80">
        <v>10.039999999999999</v>
      </c>
      <c r="E1811" s="80">
        <v>10.28</v>
      </c>
      <c r="F1811" s="79">
        <v>126302</v>
      </c>
      <c r="G1811" s="79">
        <v>78040042</v>
      </c>
      <c r="H1811" s="123">
        <v>802.251610921061</v>
      </c>
      <c r="I1811" s="124"/>
    </row>
    <row r="1812" spans="1:9" ht="25.35" customHeight="1">
      <c r="A1812" s="81">
        <v>43363</v>
      </c>
      <c r="B1812" s="80">
        <v>10.28</v>
      </c>
      <c r="C1812" s="80">
        <v>10.34</v>
      </c>
      <c r="D1812" s="80">
        <v>10.220000000000001</v>
      </c>
      <c r="E1812" s="80">
        <v>10.3</v>
      </c>
      <c r="F1812" s="79">
        <v>81094</v>
      </c>
      <c r="G1812" s="79">
        <v>78040042</v>
      </c>
      <c r="H1812" s="123">
        <v>803.81244748495703</v>
      </c>
      <c r="I1812" s="124"/>
    </row>
    <row r="1813" spans="1:9" ht="25.35" customHeight="1">
      <c r="A1813" s="81">
        <v>43362</v>
      </c>
      <c r="B1813" s="80">
        <v>10.26</v>
      </c>
      <c r="C1813" s="80">
        <v>10.32</v>
      </c>
      <c r="D1813" s="80">
        <v>10.14</v>
      </c>
      <c r="E1813" s="80">
        <v>10.220000000000001</v>
      </c>
      <c r="F1813" s="79">
        <v>87861</v>
      </c>
      <c r="G1813" s="79">
        <v>78040042</v>
      </c>
      <c r="H1813" s="123">
        <v>797.56925007893904</v>
      </c>
      <c r="I1813" s="124"/>
    </row>
    <row r="1814" spans="1:9" ht="25.35" customHeight="1">
      <c r="A1814" s="81">
        <v>43361</v>
      </c>
      <c r="B1814" s="80">
        <v>10.58</v>
      </c>
      <c r="C1814" s="80">
        <v>10.58</v>
      </c>
      <c r="D1814" s="80">
        <v>10.24</v>
      </c>
      <c r="E1814" s="80">
        <v>10.32</v>
      </c>
      <c r="F1814" s="79">
        <v>99113</v>
      </c>
      <c r="G1814" s="79">
        <v>78040042</v>
      </c>
      <c r="H1814" s="123">
        <v>805.37320962406898</v>
      </c>
      <c r="I1814" s="124"/>
    </row>
    <row r="1815" spans="1:9" ht="25.35" customHeight="1">
      <c r="A1815" s="81">
        <v>43360</v>
      </c>
      <c r="B1815" s="80">
        <v>10.54</v>
      </c>
      <c r="C1815" s="80">
        <v>10.64</v>
      </c>
      <c r="D1815" s="80">
        <v>10.48</v>
      </c>
      <c r="E1815" s="80">
        <v>10.54</v>
      </c>
      <c r="F1815" s="79">
        <v>44744</v>
      </c>
      <c r="G1815" s="79">
        <v>78040042</v>
      </c>
      <c r="H1815" s="123">
        <v>822.54203970300898</v>
      </c>
      <c r="I1815" s="124"/>
    </row>
    <row r="1816" spans="1:9" ht="25.35" customHeight="1">
      <c r="A1816" s="81">
        <v>43357</v>
      </c>
      <c r="B1816" s="80">
        <v>10.52</v>
      </c>
      <c r="C1816" s="80">
        <v>10.68</v>
      </c>
      <c r="D1816" s="80">
        <v>10.46</v>
      </c>
      <c r="E1816" s="80">
        <v>10.68</v>
      </c>
      <c r="F1816" s="79">
        <v>91825</v>
      </c>
      <c r="G1816" s="79">
        <v>78040042</v>
      </c>
      <c r="H1816" s="123">
        <v>833.46767237593099</v>
      </c>
      <c r="I1816" s="124"/>
    </row>
    <row r="1817" spans="1:9" ht="25.35" customHeight="1">
      <c r="A1817" s="81">
        <v>43356</v>
      </c>
      <c r="B1817" s="80">
        <v>10.5</v>
      </c>
      <c r="C1817" s="80">
        <v>10.52</v>
      </c>
      <c r="D1817" s="80">
        <v>10.38</v>
      </c>
      <c r="E1817" s="80">
        <v>10.4</v>
      </c>
      <c r="F1817" s="79">
        <v>42343</v>
      </c>
      <c r="G1817" s="79">
        <v>78040042</v>
      </c>
      <c r="H1817" s="123">
        <v>811.61640703008698</v>
      </c>
      <c r="I1817" s="124"/>
    </row>
    <row r="1818" spans="1:9" ht="25.35" customHeight="1">
      <c r="A1818" s="81">
        <v>43355</v>
      </c>
      <c r="B1818" s="80">
        <v>10.44</v>
      </c>
      <c r="C1818" s="80">
        <v>10.52</v>
      </c>
      <c r="D1818" s="80">
        <v>10.220000000000001</v>
      </c>
      <c r="E1818" s="80">
        <v>10.42</v>
      </c>
      <c r="F1818" s="79">
        <v>69231</v>
      </c>
      <c r="G1818" s="79">
        <v>78040042</v>
      </c>
      <c r="H1818" s="123">
        <v>813.17724359398301</v>
      </c>
      <c r="I1818" s="124"/>
    </row>
    <row r="1819" spans="1:9" ht="25.35" customHeight="1">
      <c r="A1819" s="81">
        <v>43354</v>
      </c>
      <c r="B1819" s="80">
        <v>9.98</v>
      </c>
      <c r="C1819" s="80">
        <v>10.4</v>
      </c>
      <c r="D1819" s="80">
        <v>9.98</v>
      </c>
      <c r="E1819" s="80">
        <v>10.4</v>
      </c>
      <c r="F1819" s="79">
        <v>87301</v>
      </c>
      <c r="G1819" s="79">
        <v>78040042</v>
      </c>
      <c r="H1819" s="123">
        <v>811.61640703008698</v>
      </c>
      <c r="I1819" s="124"/>
    </row>
    <row r="1820" spans="1:9" ht="25.35" customHeight="1">
      <c r="A1820" s="81">
        <v>43353</v>
      </c>
      <c r="B1820" s="80">
        <v>10.199999999999999</v>
      </c>
      <c r="C1820" s="80">
        <v>10.44</v>
      </c>
      <c r="D1820" s="80">
        <v>10.1</v>
      </c>
      <c r="E1820" s="80">
        <v>10.18</v>
      </c>
      <c r="F1820" s="79">
        <v>93844</v>
      </c>
      <c r="G1820" s="79">
        <v>78040042</v>
      </c>
      <c r="H1820" s="123">
        <v>794.44765137593095</v>
      </c>
      <c r="I1820" s="124"/>
    </row>
    <row r="1821" spans="1:9" ht="25.35" customHeight="1">
      <c r="A1821" s="81">
        <v>43350</v>
      </c>
      <c r="B1821" s="80">
        <v>9.99</v>
      </c>
      <c r="C1821" s="80">
        <v>10.3</v>
      </c>
      <c r="D1821" s="80">
        <v>9.99</v>
      </c>
      <c r="E1821" s="80">
        <v>10.3</v>
      </c>
      <c r="F1821" s="79">
        <v>81411</v>
      </c>
      <c r="G1821" s="79">
        <v>78040042</v>
      </c>
      <c r="H1821" s="123">
        <v>803.81244748495703</v>
      </c>
      <c r="I1821" s="124"/>
    </row>
    <row r="1822" spans="1:9" ht="25.35" customHeight="1">
      <c r="A1822" s="81">
        <v>43349</v>
      </c>
      <c r="B1822" s="80">
        <v>9.9499999999999993</v>
      </c>
      <c r="C1822" s="80">
        <v>10.26</v>
      </c>
      <c r="D1822" s="80">
        <v>9.9499999999999993</v>
      </c>
      <c r="E1822" s="80">
        <v>10.24</v>
      </c>
      <c r="F1822" s="79">
        <v>67427</v>
      </c>
      <c r="G1822" s="79">
        <v>78040042</v>
      </c>
      <c r="H1822" s="123">
        <v>799.130012218052</v>
      </c>
      <c r="I1822" s="124"/>
    </row>
    <row r="1823" spans="1:9" ht="25.35" customHeight="1">
      <c r="A1823" s="81">
        <v>43348</v>
      </c>
      <c r="B1823" s="80">
        <v>10.18</v>
      </c>
      <c r="C1823" s="80">
        <v>10.18</v>
      </c>
      <c r="D1823" s="80">
        <v>9.99</v>
      </c>
      <c r="E1823" s="80">
        <v>10.1</v>
      </c>
      <c r="F1823" s="79">
        <v>70180</v>
      </c>
      <c r="G1823" s="79">
        <v>78040042</v>
      </c>
      <c r="H1823" s="123">
        <v>788.20445396991295</v>
      </c>
      <c r="I1823" s="124"/>
    </row>
    <row r="1824" spans="1:9" ht="25.35" customHeight="1">
      <c r="A1824" s="81">
        <v>43347</v>
      </c>
      <c r="B1824" s="80">
        <v>10.28</v>
      </c>
      <c r="C1824" s="80">
        <v>10.3</v>
      </c>
      <c r="D1824" s="80">
        <v>10.14</v>
      </c>
      <c r="E1824" s="80">
        <v>10.16</v>
      </c>
      <c r="F1824" s="79">
        <v>53894</v>
      </c>
      <c r="G1824" s="79">
        <v>78040042</v>
      </c>
      <c r="H1824" s="123">
        <v>792.88681481203503</v>
      </c>
      <c r="I1824" s="124"/>
    </row>
    <row r="1825" spans="1:9" ht="25.35" customHeight="1">
      <c r="A1825" s="81">
        <v>43346</v>
      </c>
      <c r="B1825" s="80">
        <v>10.34</v>
      </c>
      <c r="C1825" s="80">
        <v>10.42</v>
      </c>
      <c r="D1825" s="80">
        <v>10.220000000000001</v>
      </c>
      <c r="E1825" s="80">
        <v>10.28</v>
      </c>
      <c r="F1825" s="79">
        <v>50867</v>
      </c>
      <c r="G1825" s="79">
        <v>78040042</v>
      </c>
      <c r="H1825" s="123">
        <v>802.251610921061</v>
      </c>
      <c r="I1825" s="124"/>
    </row>
    <row r="1826" spans="1:9" ht="25.35" customHeight="1">
      <c r="A1826" s="81">
        <v>43343</v>
      </c>
      <c r="B1826" s="80">
        <v>10.42</v>
      </c>
      <c r="C1826" s="80">
        <v>10.46</v>
      </c>
      <c r="D1826" s="80">
        <v>10.26</v>
      </c>
      <c r="E1826" s="80">
        <v>10.26</v>
      </c>
      <c r="F1826" s="79">
        <v>62794</v>
      </c>
      <c r="G1826" s="79">
        <v>78040042</v>
      </c>
      <c r="H1826" s="123">
        <v>800.69084878194803</v>
      </c>
      <c r="I1826" s="124"/>
    </row>
    <row r="1827" spans="1:9" ht="25.35" customHeight="1">
      <c r="A1827" s="81">
        <v>43342</v>
      </c>
      <c r="B1827" s="80">
        <v>10.52</v>
      </c>
      <c r="C1827" s="80">
        <v>10.56</v>
      </c>
      <c r="D1827" s="80">
        <v>10.3</v>
      </c>
      <c r="E1827" s="80">
        <v>10.3</v>
      </c>
      <c r="F1827" s="79">
        <v>120836</v>
      </c>
      <c r="G1827" s="79">
        <v>78039542</v>
      </c>
      <c r="H1827" s="123">
        <v>803.80729748486101</v>
      </c>
      <c r="I1827" s="124"/>
    </row>
    <row r="1828" spans="1:9" ht="25.35" customHeight="1">
      <c r="A1828" s="81">
        <v>43341</v>
      </c>
      <c r="B1828" s="80">
        <v>10.72</v>
      </c>
      <c r="C1828" s="80">
        <v>10.72</v>
      </c>
      <c r="D1828" s="80">
        <v>10.46</v>
      </c>
      <c r="E1828" s="80">
        <v>10.5</v>
      </c>
      <c r="F1828" s="79">
        <v>36008</v>
      </c>
      <c r="G1828" s="79">
        <v>78039542</v>
      </c>
      <c r="H1828" s="123">
        <v>819.41519100000005</v>
      </c>
      <c r="I1828" s="124"/>
    </row>
    <row r="1829" spans="1:9" ht="25.35" customHeight="1">
      <c r="A1829" s="81">
        <v>43340</v>
      </c>
      <c r="B1829" s="80">
        <v>10.46</v>
      </c>
      <c r="C1829" s="80">
        <v>10.76</v>
      </c>
      <c r="D1829" s="80">
        <v>10.46</v>
      </c>
      <c r="E1829" s="80">
        <v>10.62</v>
      </c>
      <c r="F1829" s="79">
        <v>49118</v>
      </c>
      <c r="G1829" s="79">
        <v>78039542</v>
      </c>
      <c r="H1829" s="123">
        <v>828.77992710908302</v>
      </c>
      <c r="I1829" s="124"/>
    </row>
    <row r="1830" spans="1:9" ht="25.35" customHeight="1">
      <c r="A1830" s="81">
        <v>43336</v>
      </c>
      <c r="B1830" s="80">
        <v>10.48</v>
      </c>
      <c r="C1830" s="80">
        <v>10.62</v>
      </c>
      <c r="D1830" s="80">
        <v>10.48</v>
      </c>
      <c r="E1830" s="80">
        <v>10.54</v>
      </c>
      <c r="F1830" s="79">
        <v>49875</v>
      </c>
      <c r="G1830" s="79">
        <v>78039542</v>
      </c>
      <c r="H1830" s="123">
        <v>822.53676970302797</v>
      </c>
      <c r="I1830" s="124"/>
    </row>
    <row r="1831" spans="1:9" ht="25.35" customHeight="1">
      <c r="A1831" s="81">
        <v>43335</v>
      </c>
      <c r="B1831" s="80">
        <v>10.54</v>
      </c>
      <c r="C1831" s="80">
        <v>10.72</v>
      </c>
      <c r="D1831" s="80">
        <v>10.54</v>
      </c>
      <c r="E1831" s="80">
        <v>10.56</v>
      </c>
      <c r="F1831" s="79">
        <v>44596</v>
      </c>
      <c r="G1831" s="79">
        <v>78039542</v>
      </c>
      <c r="H1831" s="123">
        <v>824.09759626669495</v>
      </c>
      <c r="I1831" s="124"/>
    </row>
    <row r="1832" spans="1:9" ht="25.35" customHeight="1">
      <c r="A1832" s="81">
        <v>43334</v>
      </c>
      <c r="B1832" s="80">
        <v>10.46</v>
      </c>
      <c r="C1832" s="80">
        <v>10.66</v>
      </c>
      <c r="D1832" s="80">
        <v>10.46</v>
      </c>
      <c r="E1832" s="80">
        <v>10.6</v>
      </c>
      <c r="F1832" s="79">
        <v>211080</v>
      </c>
      <c r="G1832" s="79">
        <v>78039542</v>
      </c>
      <c r="H1832" s="123">
        <v>827.21917496972299</v>
      </c>
      <c r="I1832" s="124"/>
    </row>
    <row r="1833" spans="1:9" ht="25.35" customHeight="1">
      <c r="A1833" s="81">
        <v>43333</v>
      </c>
      <c r="B1833" s="80">
        <v>10.199999999999999</v>
      </c>
      <c r="C1833" s="80">
        <v>10.5</v>
      </c>
      <c r="D1833" s="80">
        <v>10.199999999999999</v>
      </c>
      <c r="E1833" s="80">
        <v>10.5</v>
      </c>
      <c r="F1833" s="79">
        <v>182668</v>
      </c>
      <c r="G1833" s="79">
        <v>78039542</v>
      </c>
      <c r="H1833" s="123">
        <v>819.41519100000005</v>
      </c>
      <c r="I1833" s="124"/>
    </row>
    <row r="1834" spans="1:9" ht="25.35" customHeight="1">
      <c r="A1834" s="81">
        <v>43332</v>
      </c>
      <c r="B1834" s="80">
        <v>10.36</v>
      </c>
      <c r="C1834" s="80">
        <v>10.42</v>
      </c>
      <c r="D1834" s="80">
        <v>10.3</v>
      </c>
      <c r="E1834" s="80">
        <v>10.38</v>
      </c>
      <c r="F1834" s="79">
        <v>29972</v>
      </c>
      <c r="G1834" s="79">
        <v>78039542</v>
      </c>
      <c r="H1834" s="123">
        <v>810.05045489091697</v>
      </c>
      <c r="I1834" s="124"/>
    </row>
    <row r="1835" spans="1:9" ht="25.35" customHeight="1">
      <c r="A1835" s="81">
        <v>43329</v>
      </c>
      <c r="B1835" s="80">
        <v>10.32</v>
      </c>
      <c r="C1835" s="80">
        <v>10.48</v>
      </c>
      <c r="D1835" s="80">
        <v>10.3</v>
      </c>
      <c r="E1835" s="80">
        <v>10.32</v>
      </c>
      <c r="F1835" s="79">
        <v>92737</v>
      </c>
      <c r="G1835" s="79">
        <v>78039542</v>
      </c>
      <c r="H1835" s="123">
        <v>805.36804962422195</v>
      </c>
      <c r="I1835" s="124"/>
    </row>
    <row r="1836" spans="1:9" ht="25.35" customHeight="1">
      <c r="A1836" s="81">
        <v>43328</v>
      </c>
      <c r="B1836" s="80">
        <v>10.46</v>
      </c>
      <c r="C1836" s="80">
        <v>10.5</v>
      </c>
      <c r="D1836" s="80">
        <v>10.28</v>
      </c>
      <c r="E1836" s="80">
        <v>10.32</v>
      </c>
      <c r="F1836" s="79">
        <v>70152</v>
      </c>
      <c r="G1836" s="79">
        <v>78039542</v>
      </c>
      <c r="H1836" s="123">
        <v>805.36804962422195</v>
      </c>
      <c r="I1836" s="124"/>
    </row>
    <row r="1837" spans="1:9" ht="25.35" customHeight="1">
      <c r="A1837" s="81">
        <v>43327</v>
      </c>
      <c r="B1837" s="80">
        <v>10.199999999999999</v>
      </c>
      <c r="C1837" s="80">
        <v>10.48</v>
      </c>
      <c r="D1837" s="80">
        <v>10.199999999999999</v>
      </c>
      <c r="E1837" s="80">
        <v>10.38</v>
      </c>
      <c r="F1837" s="79">
        <v>39248</v>
      </c>
      <c r="G1837" s="79">
        <v>78039542</v>
      </c>
      <c r="H1837" s="123">
        <v>810.05045489091697</v>
      </c>
      <c r="I1837" s="124"/>
    </row>
    <row r="1838" spans="1:9" ht="25.35" customHeight="1">
      <c r="A1838" s="81">
        <v>43326</v>
      </c>
      <c r="B1838" s="80">
        <v>10.64</v>
      </c>
      <c r="C1838" s="80">
        <v>10.66</v>
      </c>
      <c r="D1838" s="80">
        <v>10.38</v>
      </c>
      <c r="E1838" s="80">
        <v>10.38</v>
      </c>
      <c r="F1838" s="79">
        <v>70361</v>
      </c>
      <c r="G1838" s="79">
        <v>78039542</v>
      </c>
      <c r="H1838" s="123">
        <v>810.05045489091697</v>
      </c>
      <c r="I1838" s="124"/>
    </row>
    <row r="1839" spans="1:9" ht="25.35" customHeight="1">
      <c r="A1839" s="81">
        <v>43325</v>
      </c>
      <c r="B1839" s="80">
        <v>10.78</v>
      </c>
      <c r="C1839" s="80">
        <v>10.78</v>
      </c>
      <c r="D1839" s="80">
        <v>10.54</v>
      </c>
      <c r="E1839" s="80">
        <v>10.62</v>
      </c>
      <c r="F1839" s="79">
        <v>51615</v>
      </c>
      <c r="G1839" s="79">
        <v>78039542</v>
      </c>
      <c r="H1839" s="123">
        <v>828.77992710908302</v>
      </c>
      <c r="I1839" s="124"/>
    </row>
    <row r="1840" spans="1:9" ht="25.35" customHeight="1">
      <c r="A1840" s="81">
        <v>43322</v>
      </c>
      <c r="B1840" s="80">
        <v>10.64</v>
      </c>
      <c r="C1840" s="80">
        <v>10.72</v>
      </c>
      <c r="D1840" s="80">
        <v>10.48</v>
      </c>
      <c r="E1840" s="80">
        <v>10.6</v>
      </c>
      <c r="F1840" s="79">
        <v>65537</v>
      </c>
      <c r="G1840" s="79">
        <v>78039542</v>
      </c>
      <c r="H1840" s="123">
        <v>827.21917496972299</v>
      </c>
      <c r="I1840" s="124"/>
    </row>
    <row r="1841" spans="1:9" ht="25.35" customHeight="1">
      <c r="A1841" s="81">
        <v>43321</v>
      </c>
      <c r="B1841" s="80">
        <v>10.56</v>
      </c>
      <c r="C1841" s="80">
        <v>10.7</v>
      </c>
      <c r="D1841" s="80">
        <v>10.54</v>
      </c>
      <c r="E1841" s="80">
        <v>10.58</v>
      </c>
      <c r="F1841" s="79">
        <v>64489</v>
      </c>
      <c r="G1841" s="79">
        <v>78039542</v>
      </c>
      <c r="H1841" s="123">
        <v>825.65834840605498</v>
      </c>
      <c r="I1841" s="124"/>
    </row>
    <row r="1842" spans="1:9" ht="25.35" customHeight="1">
      <c r="A1842" s="81">
        <v>43320</v>
      </c>
      <c r="B1842" s="80">
        <v>10.58</v>
      </c>
      <c r="C1842" s="80">
        <v>10.68</v>
      </c>
      <c r="D1842" s="80">
        <v>10.46</v>
      </c>
      <c r="E1842" s="80">
        <v>10.54</v>
      </c>
      <c r="F1842" s="79">
        <v>75441</v>
      </c>
      <c r="G1842" s="79">
        <v>78039542</v>
      </c>
      <c r="H1842" s="123">
        <v>822.53676970302797</v>
      </c>
      <c r="I1842" s="124"/>
    </row>
    <row r="1843" spans="1:9" ht="25.35" customHeight="1">
      <c r="A1843" s="81">
        <v>43319</v>
      </c>
      <c r="B1843" s="80">
        <v>10.32</v>
      </c>
      <c r="C1843" s="80">
        <v>10.62</v>
      </c>
      <c r="D1843" s="80">
        <v>10.3</v>
      </c>
      <c r="E1843" s="80">
        <v>10.48</v>
      </c>
      <c r="F1843" s="79">
        <v>116502</v>
      </c>
      <c r="G1843" s="79">
        <v>78039542</v>
      </c>
      <c r="H1843" s="123">
        <v>817.85436443633296</v>
      </c>
      <c r="I1843" s="124"/>
    </row>
    <row r="1844" spans="1:9" ht="25.35" customHeight="1">
      <c r="A1844" s="81">
        <v>43318</v>
      </c>
      <c r="B1844" s="80">
        <v>10.94</v>
      </c>
      <c r="C1844" s="80">
        <v>10.94</v>
      </c>
      <c r="D1844" s="80">
        <v>10.24</v>
      </c>
      <c r="E1844" s="80">
        <v>10.32</v>
      </c>
      <c r="F1844" s="79">
        <v>68993</v>
      </c>
      <c r="G1844" s="79">
        <v>78039542</v>
      </c>
      <c r="H1844" s="123">
        <v>805.36804962422195</v>
      </c>
      <c r="I1844" s="124"/>
    </row>
    <row r="1845" spans="1:9" ht="25.35" customHeight="1">
      <c r="A1845" s="81">
        <v>43315</v>
      </c>
      <c r="B1845" s="80">
        <v>10.48</v>
      </c>
      <c r="C1845" s="80">
        <v>10.62</v>
      </c>
      <c r="D1845" s="80">
        <v>10.42</v>
      </c>
      <c r="E1845" s="80">
        <v>10.6</v>
      </c>
      <c r="F1845" s="79">
        <v>81367</v>
      </c>
      <c r="G1845" s="79">
        <v>78039542</v>
      </c>
      <c r="H1845" s="123">
        <v>827.21917496972299</v>
      </c>
      <c r="I1845" s="124"/>
    </row>
    <row r="1846" spans="1:9" ht="25.35" customHeight="1">
      <c r="A1846" s="81">
        <v>43314</v>
      </c>
      <c r="B1846" s="80">
        <v>10.5</v>
      </c>
      <c r="C1846" s="80">
        <v>10.54</v>
      </c>
      <c r="D1846" s="80">
        <v>10.4</v>
      </c>
      <c r="E1846" s="80">
        <v>10.44</v>
      </c>
      <c r="F1846" s="79">
        <v>49813</v>
      </c>
      <c r="G1846" s="79">
        <v>78039542</v>
      </c>
      <c r="H1846" s="123">
        <v>814.73278573330504</v>
      </c>
      <c r="I1846" s="124"/>
    </row>
    <row r="1847" spans="1:9" ht="25.35" customHeight="1">
      <c r="A1847" s="81">
        <v>43313</v>
      </c>
      <c r="B1847" s="80">
        <v>10.3</v>
      </c>
      <c r="C1847" s="80">
        <v>10.48</v>
      </c>
      <c r="D1847" s="80">
        <v>10.24</v>
      </c>
      <c r="E1847" s="80">
        <v>10.48</v>
      </c>
      <c r="F1847" s="79">
        <v>114896</v>
      </c>
      <c r="G1847" s="79">
        <v>78039542</v>
      </c>
      <c r="H1847" s="123">
        <v>817.85436443633296</v>
      </c>
      <c r="I1847" s="124"/>
    </row>
    <row r="1848" spans="1:9" ht="25.35" customHeight="1">
      <c r="A1848" s="81">
        <v>43312</v>
      </c>
      <c r="B1848" s="80">
        <v>10.199999999999999</v>
      </c>
      <c r="C1848" s="80">
        <v>10.42</v>
      </c>
      <c r="D1848" s="80">
        <v>10.199999999999999</v>
      </c>
      <c r="E1848" s="80">
        <v>10.32</v>
      </c>
      <c r="F1848" s="79">
        <v>72000</v>
      </c>
      <c r="G1848" s="79">
        <v>78039542</v>
      </c>
      <c r="H1848" s="123">
        <v>805.36804962422195</v>
      </c>
      <c r="I1848" s="124"/>
    </row>
    <row r="1849" spans="1:9" ht="25.35" customHeight="1">
      <c r="A1849" s="81">
        <v>43311</v>
      </c>
      <c r="B1849" s="80">
        <v>10.38</v>
      </c>
      <c r="C1849" s="80">
        <v>10.42</v>
      </c>
      <c r="D1849" s="80">
        <v>10.34</v>
      </c>
      <c r="E1849" s="80">
        <v>10.36</v>
      </c>
      <c r="F1849" s="79">
        <v>67423</v>
      </c>
      <c r="G1849" s="79">
        <v>78039186</v>
      </c>
      <c r="H1849" s="123">
        <v>808.48594016737195</v>
      </c>
      <c r="I1849" s="124"/>
    </row>
    <row r="1850" spans="1:9" ht="25.35" customHeight="1">
      <c r="A1850" s="81">
        <v>43308</v>
      </c>
      <c r="B1850" s="80">
        <v>10.38</v>
      </c>
      <c r="C1850" s="80">
        <v>10.58</v>
      </c>
      <c r="D1850" s="80">
        <v>10.36</v>
      </c>
      <c r="E1850" s="80">
        <v>10.4</v>
      </c>
      <c r="F1850" s="79">
        <v>104586</v>
      </c>
      <c r="G1850" s="79">
        <v>78039186</v>
      </c>
      <c r="H1850" s="123">
        <v>811.60750463041302</v>
      </c>
      <c r="I1850" s="124"/>
    </row>
    <row r="1851" spans="1:9" ht="25.35" customHeight="1">
      <c r="A1851" s="81">
        <v>43307</v>
      </c>
      <c r="B1851" s="80">
        <v>10.4</v>
      </c>
      <c r="C1851" s="80">
        <v>10.52</v>
      </c>
      <c r="D1851" s="80">
        <v>10.34</v>
      </c>
      <c r="E1851" s="80">
        <v>10.42</v>
      </c>
      <c r="F1851" s="79">
        <v>74936</v>
      </c>
      <c r="G1851" s="79">
        <v>78039186</v>
      </c>
      <c r="H1851" s="123">
        <v>813.16832407391701</v>
      </c>
      <c r="I1851" s="124"/>
    </row>
    <row r="1852" spans="1:9" ht="25.35" customHeight="1">
      <c r="A1852" s="81">
        <v>43306</v>
      </c>
      <c r="B1852" s="80">
        <v>10.56</v>
      </c>
      <c r="C1852" s="80">
        <v>10.56</v>
      </c>
      <c r="D1852" s="80">
        <v>10.38</v>
      </c>
      <c r="E1852" s="80">
        <v>10.44</v>
      </c>
      <c r="F1852" s="79">
        <v>54502</v>
      </c>
      <c r="G1852" s="79">
        <v>78039186</v>
      </c>
      <c r="H1852" s="123">
        <v>814.72906909345397</v>
      </c>
      <c r="I1852" s="124"/>
    </row>
    <row r="1853" spans="1:9" ht="25.35" customHeight="1">
      <c r="A1853" s="81">
        <v>43305</v>
      </c>
      <c r="B1853" s="80">
        <v>11.1</v>
      </c>
      <c r="C1853" s="80">
        <v>11.1</v>
      </c>
      <c r="D1853" s="80">
        <v>10.48</v>
      </c>
      <c r="E1853" s="80">
        <v>10.48</v>
      </c>
      <c r="F1853" s="79">
        <v>131748</v>
      </c>
      <c r="G1853" s="79">
        <v>78039186</v>
      </c>
      <c r="H1853" s="123">
        <v>817.85063355649595</v>
      </c>
      <c r="I1853" s="124"/>
    </row>
    <row r="1854" spans="1:9" ht="25.35" customHeight="1">
      <c r="A1854" s="81">
        <v>43304</v>
      </c>
      <c r="B1854" s="80">
        <v>10.84</v>
      </c>
      <c r="C1854" s="80">
        <v>10.96</v>
      </c>
      <c r="D1854" s="80">
        <v>10.76</v>
      </c>
      <c r="E1854" s="80">
        <v>10.8</v>
      </c>
      <c r="F1854" s="79">
        <v>84993</v>
      </c>
      <c r="G1854" s="79">
        <v>78043092</v>
      </c>
      <c r="H1854" s="123">
        <v>842.86540848553796</v>
      </c>
      <c r="I1854" s="124"/>
    </row>
    <row r="1855" spans="1:9" ht="25.35" customHeight="1">
      <c r="A1855" s="81">
        <v>43301</v>
      </c>
      <c r="B1855" s="80">
        <v>10.82</v>
      </c>
      <c r="C1855" s="80">
        <v>11.06</v>
      </c>
      <c r="D1855" s="80">
        <v>10.8</v>
      </c>
      <c r="E1855" s="80">
        <v>10.94</v>
      </c>
      <c r="F1855" s="79">
        <v>75334</v>
      </c>
      <c r="G1855" s="79">
        <v>78065542</v>
      </c>
      <c r="H1855" s="123">
        <v>854.03699672239497</v>
      </c>
      <c r="I1855" s="124"/>
    </row>
    <row r="1856" spans="1:9" ht="25.35" customHeight="1">
      <c r="A1856" s="81">
        <v>43300</v>
      </c>
      <c r="B1856" s="80">
        <v>10.84</v>
      </c>
      <c r="C1856" s="80">
        <v>10.98</v>
      </c>
      <c r="D1856" s="80">
        <v>10.8</v>
      </c>
      <c r="E1856" s="80">
        <v>10.82</v>
      </c>
      <c r="F1856" s="79">
        <v>104507</v>
      </c>
      <c r="G1856" s="79">
        <v>78036318</v>
      </c>
      <c r="H1856" s="123">
        <v>844.35293694520601</v>
      </c>
      <c r="I1856" s="124"/>
    </row>
    <row r="1857" spans="1:9" ht="25.35" customHeight="1">
      <c r="A1857" s="81">
        <v>43299</v>
      </c>
      <c r="B1857" s="80">
        <v>10.92</v>
      </c>
      <c r="C1857" s="80">
        <v>11.14</v>
      </c>
      <c r="D1857" s="80">
        <v>10.86</v>
      </c>
      <c r="E1857" s="80">
        <v>10.88</v>
      </c>
      <c r="F1857" s="79">
        <v>76805</v>
      </c>
      <c r="G1857" s="79">
        <v>78051298</v>
      </c>
      <c r="H1857" s="123">
        <v>849.19813117226204</v>
      </c>
      <c r="I1857" s="124"/>
    </row>
    <row r="1858" spans="1:9" ht="25.35" customHeight="1">
      <c r="A1858" s="81">
        <v>43298</v>
      </c>
      <c r="B1858" s="80">
        <v>10.92</v>
      </c>
      <c r="C1858" s="80">
        <v>11.18</v>
      </c>
      <c r="D1858" s="80">
        <v>10.82</v>
      </c>
      <c r="E1858" s="80">
        <v>10.9</v>
      </c>
      <c r="F1858" s="79">
        <v>118207</v>
      </c>
      <c r="G1858" s="79">
        <v>78080466</v>
      </c>
      <c r="H1858" s="123">
        <v>851.07704961466595</v>
      </c>
      <c r="I1858" s="124"/>
    </row>
    <row r="1859" spans="1:9" ht="25.35" customHeight="1">
      <c r="A1859" s="81">
        <v>43297</v>
      </c>
      <c r="B1859" s="80">
        <v>11.08</v>
      </c>
      <c r="C1859" s="80">
        <v>11.16</v>
      </c>
      <c r="D1859" s="80">
        <v>10.96</v>
      </c>
      <c r="E1859" s="80">
        <v>10.96</v>
      </c>
      <c r="F1859" s="79">
        <v>92505</v>
      </c>
      <c r="G1859" s="79">
        <v>78102680</v>
      </c>
      <c r="H1859" s="123">
        <v>856.00537577938098</v>
      </c>
      <c r="I1859" s="124"/>
    </row>
    <row r="1860" spans="1:9" ht="25.35" customHeight="1">
      <c r="A1860" s="81">
        <v>43294</v>
      </c>
      <c r="B1860" s="80">
        <v>11.28</v>
      </c>
      <c r="C1860" s="80">
        <v>11.28</v>
      </c>
      <c r="D1860" s="80">
        <v>11.06</v>
      </c>
      <c r="E1860" s="80">
        <v>11.06</v>
      </c>
      <c r="F1860" s="79">
        <v>96384</v>
      </c>
      <c r="G1860" s="79">
        <v>78131047</v>
      </c>
      <c r="H1860" s="123">
        <v>864.12941260509206</v>
      </c>
      <c r="I1860" s="124"/>
    </row>
    <row r="1861" spans="1:9" ht="25.35" customHeight="1">
      <c r="A1861" s="81">
        <v>43293</v>
      </c>
      <c r="B1861" s="80">
        <v>11.18</v>
      </c>
      <c r="C1861" s="80">
        <v>11.5</v>
      </c>
      <c r="D1861" s="80">
        <v>10.94</v>
      </c>
      <c r="E1861" s="80">
        <v>11.14</v>
      </c>
      <c r="F1861" s="79">
        <v>59409</v>
      </c>
      <c r="G1861" s="79">
        <v>78160416</v>
      </c>
      <c r="H1861" s="123">
        <v>870.70706107424905</v>
      </c>
      <c r="I1861" s="124"/>
    </row>
    <row r="1862" spans="1:9" ht="25.35" customHeight="1">
      <c r="A1862" s="81">
        <v>43292</v>
      </c>
      <c r="B1862" s="80">
        <v>11.58</v>
      </c>
      <c r="C1862" s="80">
        <v>11.58</v>
      </c>
      <c r="D1862" s="80">
        <v>11.26</v>
      </c>
      <c r="E1862" s="80">
        <v>11.46</v>
      </c>
      <c r="F1862" s="79">
        <v>110540</v>
      </c>
      <c r="G1862" s="79">
        <v>78181511</v>
      </c>
      <c r="H1862" s="123">
        <v>895.96011904238799</v>
      </c>
      <c r="I1862" s="124"/>
    </row>
    <row r="1863" spans="1:9" ht="25.35" customHeight="1">
      <c r="A1863" s="81">
        <v>43291</v>
      </c>
      <c r="B1863" s="80">
        <v>11.38</v>
      </c>
      <c r="C1863" s="80">
        <v>11.6</v>
      </c>
      <c r="D1863" s="80">
        <v>11.3</v>
      </c>
      <c r="E1863" s="80">
        <v>11.4</v>
      </c>
      <c r="F1863" s="79">
        <v>87944</v>
      </c>
      <c r="G1863" s="79">
        <v>78181511</v>
      </c>
      <c r="H1863" s="123">
        <v>891.26919557611996</v>
      </c>
      <c r="I1863" s="124"/>
    </row>
    <row r="1864" spans="1:9" ht="25.35" customHeight="1">
      <c r="A1864" s="81">
        <v>43290</v>
      </c>
      <c r="B1864" s="80">
        <v>11.18</v>
      </c>
      <c r="C1864" s="80">
        <v>11.46</v>
      </c>
      <c r="D1864" s="80">
        <v>11.16</v>
      </c>
      <c r="E1864" s="80">
        <v>11.36</v>
      </c>
      <c r="F1864" s="79">
        <v>38882</v>
      </c>
      <c r="G1864" s="79">
        <v>78199350</v>
      </c>
      <c r="H1864" s="123">
        <v>888.34458915238395</v>
      </c>
      <c r="I1864" s="124"/>
    </row>
    <row r="1865" spans="1:9" ht="25.35" customHeight="1">
      <c r="A1865" s="81">
        <v>43287</v>
      </c>
      <c r="B1865" s="80">
        <v>11.28</v>
      </c>
      <c r="C1865" s="80">
        <v>11.4</v>
      </c>
      <c r="D1865" s="80">
        <v>11.06</v>
      </c>
      <c r="E1865" s="80">
        <v>11.4</v>
      </c>
      <c r="F1865" s="79">
        <v>63901</v>
      </c>
      <c r="G1865" s="79">
        <v>78199350</v>
      </c>
      <c r="H1865" s="123">
        <v>891.47256016931499</v>
      </c>
      <c r="I1865" s="124"/>
    </row>
    <row r="1866" spans="1:9" ht="25.35" customHeight="1">
      <c r="A1866" s="81">
        <v>43286</v>
      </c>
      <c r="B1866" s="80">
        <v>10.98</v>
      </c>
      <c r="C1866" s="80">
        <v>11.26</v>
      </c>
      <c r="D1866" s="80">
        <v>10.98</v>
      </c>
      <c r="E1866" s="80">
        <v>11.26</v>
      </c>
      <c r="F1866" s="79">
        <v>114815</v>
      </c>
      <c r="G1866" s="79">
        <v>78233459</v>
      </c>
      <c r="H1866" s="123">
        <v>880.90876624621797</v>
      </c>
      <c r="I1866" s="124"/>
    </row>
    <row r="1867" spans="1:9" ht="25.35" customHeight="1">
      <c r="A1867" s="81">
        <v>43285</v>
      </c>
      <c r="B1867" s="80">
        <v>10.62</v>
      </c>
      <c r="C1867" s="80">
        <v>11.2</v>
      </c>
      <c r="D1867" s="80">
        <v>10.62</v>
      </c>
      <c r="E1867" s="80">
        <v>10.98</v>
      </c>
      <c r="F1867" s="79">
        <v>163028</v>
      </c>
      <c r="G1867" s="79">
        <v>78233459</v>
      </c>
      <c r="H1867" s="123">
        <v>859.00334400756503</v>
      </c>
      <c r="I1867" s="124"/>
    </row>
    <row r="1868" spans="1:9" ht="25.35" customHeight="1">
      <c r="A1868" s="81">
        <v>43284</v>
      </c>
      <c r="B1868" s="80">
        <v>10.64</v>
      </c>
      <c r="C1868" s="80">
        <v>11</v>
      </c>
      <c r="D1868" s="80">
        <v>10.64</v>
      </c>
      <c r="E1868" s="80">
        <v>10.78</v>
      </c>
      <c r="F1868" s="79">
        <v>122402</v>
      </c>
      <c r="G1868" s="79">
        <v>78264333</v>
      </c>
      <c r="H1868" s="123">
        <v>843.68948884116799</v>
      </c>
      <c r="I1868" s="124"/>
    </row>
    <row r="1869" spans="1:9" ht="25.35" customHeight="1">
      <c r="A1869" s="81">
        <v>43283</v>
      </c>
      <c r="B1869" s="80">
        <v>11.38</v>
      </c>
      <c r="C1869" s="80">
        <v>11.4</v>
      </c>
      <c r="D1869" s="80">
        <v>10.74</v>
      </c>
      <c r="E1869" s="80">
        <v>10.86</v>
      </c>
      <c r="F1869" s="79">
        <v>233788</v>
      </c>
      <c r="G1869" s="79">
        <v>78294578</v>
      </c>
      <c r="H1869" s="123">
        <v>850.27909019969002</v>
      </c>
      <c r="I1869" s="124"/>
    </row>
    <row r="1870" spans="1:9" ht="25.35" customHeight="1">
      <c r="A1870" s="81">
        <v>43280</v>
      </c>
      <c r="B1870" s="80">
        <v>11.74</v>
      </c>
      <c r="C1870" s="80">
        <v>11.74</v>
      </c>
      <c r="D1870" s="80">
        <v>11.26</v>
      </c>
      <c r="E1870" s="80">
        <v>11.26</v>
      </c>
      <c r="F1870" s="79">
        <v>128458</v>
      </c>
      <c r="G1870" s="79">
        <v>78322922</v>
      </c>
      <c r="H1870" s="123">
        <v>881.91611964669403</v>
      </c>
      <c r="I1870" s="124"/>
    </row>
    <row r="1871" spans="1:9" ht="25.35" customHeight="1">
      <c r="A1871" s="81">
        <v>43279</v>
      </c>
      <c r="B1871" s="80">
        <v>11.74</v>
      </c>
      <c r="C1871" s="80">
        <v>11.74</v>
      </c>
      <c r="D1871" s="80">
        <v>11.46</v>
      </c>
      <c r="E1871" s="80">
        <v>11.6</v>
      </c>
      <c r="F1871" s="79">
        <v>160078</v>
      </c>
      <c r="G1871" s="79">
        <v>78351346</v>
      </c>
      <c r="H1871" s="123">
        <v>908.87564348866704</v>
      </c>
      <c r="I1871" s="124"/>
    </row>
    <row r="1872" spans="1:9" ht="25.35" customHeight="1">
      <c r="A1872" s="81">
        <v>43278</v>
      </c>
      <c r="B1872" s="80">
        <v>11.64</v>
      </c>
      <c r="C1872" s="80">
        <v>11.7</v>
      </c>
      <c r="D1872" s="80">
        <v>11.52</v>
      </c>
      <c r="E1872" s="80">
        <v>11.62</v>
      </c>
      <c r="F1872" s="79">
        <v>138077</v>
      </c>
      <c r="G1872" s="79">
        <v>78365455</v>
      </c>
      <c r="H1872" s="123">
        <v>910.606578131785</v>
      </c>
      <c r="I1872" s="124"/>
    </row>
    <row r="1873" spans="1:9" ht="25.35" customHeight="1">
      <c r="A1873" s="81">
        <v>43277</v>
      </c>
      <c r="B1873" s="80">
        <v>11.38</v>
      </c>
      <c r="C1873" s="80">
        <v>11.64</v>
      </c>
      <c r="D1873" s="80">
        <v>11.34</v>
      </c>
      <c r="E1873" s="80">
        <v>11.52</v>
      </c>
      <c r="F1873" s="79">
        <v>78229</v>
      </c>
      <c r="G1873" s="79">
        <v>78371455</v>
      </c>
      <c r="H1873" s="123">
        <v>902.83919747560503</v>
      </c>
      <c r="I1873" s="124"/>
    </row>
    <row r="1874" spans="1:9" ht="25.35" customHeight="1">
      <c r="A1874" s="81">
        <v>43276</v>
      </c>
      <c r="B1874" s="80">
        <v>11.48</v>
      </c>
      <c r="C1874" s="80">
        <v>11.68</v>
      </c>
      <c r="D1874" s="80">
        <v>11.34</v>
      </c>
      <c r="E1874" s="80">
        <v>11.4</v>
      </c>
      <c r="F1874" s="79">
        <v>98512</v>
      </c>
      <c r="G1874" s="79">
        <v>78382455</v>
      </c>
      <c r="H1874" s="123">
        <v>893.55995709946603</v>
      </c>
      <c r="I1874" s="124"/>
    </row>
    <row r="1875" spans="1:9" ht="25.35" customHeight="1">
      <c r="A1875" s="81">
        <v>43273</v>
      </c>
      <c r="B1875" s="80">
        <v>11.1</v>
      </c>
      <c r="C1875" s="80">
        <v>11.54</v>
      </c>
      <c r="D1875" s="80">
        <v>10.94</v>
      </c>
      <c r="E1875" s="80">
        <v>11.54</v>
      </c>
      <c r="F1875" s="79">
        <v>194786</v>
      </c>
      <c r="G1875" s="79">
        <v>78398103</v>
      </c>
      <c r="H1875" s="123">
        <v>904.71410562935</v>
      </c>
      <c r="I1875" s="124"/>
    </row>
    <row r="1876" spans="1:9" ht="25.35" customHeight="1">
      <c r="A1876" s="81">
        <v>43272</v>
      </c>
      <c r="B1876" s="80">
        <v>10.86</v>
      </c>
      <c r="C1876" s="80">
        <v>11.2</v>
      </c>
      <c r="D1876" s="80">
        <v>10.86</v>
      </c>
      <c r="E1876" s="80">
        <v>11.12</v>
      </c>
      <c r="F1876" s="79">
        <v>265293</v>
      </c>
      <c r="G1876" s="79">
        <v>78398103</v>
      </c>
      <c r="H1876" s="123">
        <v>871.78689638804894</v>
      </c>
      <c r="I1876" s="124"/>
    </row>
    <row r="1877" spans="1:9" ht="25.35" customHeight="1">
      <c r="A1877" s="81">
        <v>43271</v>
      </c>
      <c r="B1877" s="80">
        <v>10.52</v>
      </c>
      <c r="C1877" s="80">
        <v>10.96</v>
      </c>
      <c r="D1877" s="80">
        <v>10.46</v>
      </c>
      <c r="E1877" s="80">
        <v>10.9</v>
      </c>
      <c r="F1877" s="79">
        <v>409059</v>
      </c>
      <c r="G1877" s="79">
        <v>78408103</v>
      </c>
      <c r="H1877" s="123">
        <v>854.64829278968205</v>
      </c>
      <c r="I1877" s="124"/>
    </row>
    <row r="1878" spans="1:9" ht="25.35" customHeight="1">
      <c r="A1878" s="81">
        <v>43270</v>
      </c>
      <c r="B1878" s="80">
        <v>10.46</v>
      </c>
      <c r="C1878" s="80">
        <v>10.56</v>
      </c>
      <c r="D1878" s="80">
        <v>10.08</v>
      </c>
      <c r="E1878" s="80">
        <v>10.46</v>
      </c>
      <c r="F1878" s="79">
        <v>186424</v>
      </c>
      <c r="G1878" s="79">
        <v>78417570</v>
      </c>
      <c r="H1878" s="123">
        <v>820.24778519139295</v>
      </c>
      <c r="I1878" s="124"/>
    </row>
    <row r="1879" spans="1:9" ht="25.35" customHeight="1">
      <c r="A1879" s="81">
        <v>43269</v>
      </c>
      <c r="B1879" s="80">
        <v>10.38</v>
      </c>
      <c r="C1879" s="80">
        <v>10.66</v>
      </c>
      <c r="D1879" s="80">
        <v>10.24</v>
      </c>
      <c r="E1879" s="80">
        <v>10.64</v>
      </c>
      <c r="F1879" s="79">
        <v>75046</v>
      </c>
      <c r="G1879" s="79">
        <v>78417570</v>
      </c>
      <c r="H1879" s="123">
        <v>834.36297172253603</v>
      </c>
      <c r="I1879" s="124"/>
    </row>
    <row r="1880" spans="1:9" ht="25.35" customHeight="1">
      <c r="A1880" s="81">
        <v>43266</v>
      </c>
      <c r="B1880" s="80">
        <v>10.5</v>
      </c>
      <c r="C1880" s="80">
        <v>10.72</v>
      </c>
      <c r="D1880" s="80">
        <v>10.28</v>
      </c>
      <c r="E1880" s="80">
        <v>10.36</v>
      </c>
      <c r="F1880" s="79">
        <v>147733</v>
      </c>
      <c r="G1880" s="79">
        <v>78417570</v>
      </c>
      <c r="H1880" s="123">
        <v>812.40599827746405</v>
      </c>
      <c r="I1880" s="124"/>
    </row>
    <row r="1881" spans="1:9" ht="25.35" customHeight="1">
      <c r="A1881" s="81">
        <v>43265</v>
      </c>
      <c r="B1881" s="80">
        <v>10.56</v>
      </c>
      <c r="C1881" s="80">
        <v>10.74</v>
      </c>
      <c r="D1881" s="80">
        <v>10.44</v>
      </c>
      <c r="E1881" s="80">
        <v>10.72</v>
      </c>
      <c r="F1881" s="79">
        <v>74634</v>
      </c>
      <c r="G1881" s="79">
        <v>78417570</v>
      </c>
      <c r="H1881" s="123">
        <v>840.63637133974999</v>
      </c>
      <c r="I1881" s="124"/>
    </row>
    <row r="1882" spans="1:9" ht="25.35" customHeight="1">
      <c r="A1882" s="81">
        <v>43264</v>
      </c>
      <c r="B1882" s="80">
        <v>10.68</v>
      </c>
      <c r="C1882" s="80">
        <v>10.72</v>
      </c>
      <c r="D1882" s="80">
        <v>10.58</v>
      </c>
      <c r="E1882" s="80">
        <v>10.6</v>
      </c>
      <c r="F1882" s="79">
        <v>64779</v>
      </c>
      <c r="G1882" s="79">
        <v>78417570</v>
      </c>
      <c r="H1882" s="123">
        <v>831.22627191392905</v>
      </c>
      <c r="I1882" s="124"/>
    </row>
    <row r="1883" spans="1:9" ht="25.35" customHeight="1">
      <c r="A1883" s="81">
        <v>43263</v>
      </c>
      <c r="B1883" s="80">
        <v>10.84</v>
      </c>
      <c r="C1883" s="80">
        <v>10.86</v>
      </c>
      <c r="D1883" s="80">
        <v>10.5</v>
      </c>
      <c r="E1883" s="80">
        <v>10.64</v>
      </c>
      <c r="F1883" s="79">
        <v>111135</v>
      </c>
      <c r="G1883" s="79">
        <v>78417570</v>
      </c>
      <c r="H1883" s="123">
        <v>834.36297172253603</v>
      </c>
      <c r="I1883" s="124"/>
    </row>
    <row r="1884" spans="1:9" ht="25.35" customHeight="1">
      <c r="A1884" s="81">
        <v>43262</v>
      </c>
      <c r="B1884" s="80">
        <v>11.12</v>
      </c>
      <c r="C1884" s="80">
        <v>11.12</v>
      </c>
      <c r="D1884" s="80">
        <v>10.8</v>
      </c>
      <c r="E1884" s="80">
        <v>10.8</v>
      </c>
      <c r="F1884" s="79">
        <v>67602</v>
      </c>
      <c r="G1884" s="79">
        <v>78417570</v>
      </c>
      <c r="H1884" s="123">
        <v>846.90977095696405</v>
      </c>
      <c r="I1884" s="124"/>
    </row>
    <row r="1885" spans="1:9" ht="25.35" customHeight="1">
      <c r="A1885" s="81">
        <v>43259</v>
      </c>
      <c r="B1885" s="80">
        <v>10.8</v>
      </c>
      <c r="C1885" s="80">
        <v>11.08</v>
      </c>
      <c r="D1885" s="80">
        <v>10.76</v>
      </c>
      <c r="E1885" s="80">
        <v>11.02</v>
      </c>
      <c r="F1885" s="79">
        <v>51934</v>
      </c>
      <c r="G1885" s="79">
        <v>78417570</v>
      </c>
      <c r="H1885" s="123">
        <v>864.16165729671502</v>
      </c>
      <c r="I1885" s="124"/>
    </row>
    <row r="1886" spans="1:9" ht="25.35" customHeight="1">
      <c r="A1886" s="81">
        <v>43258</v>
      </c>
      <c r="B1886" s="80">
        <v>10.88</v>
      </c>
      <c r="C1886" s="80">
        <v>10.98</v>
      </c>
      <c r="D1886" s="80">
        <v>10.84</v>
      </c>
      <c r="E1886" s="80">
        <v>10.84</v>
      </c>
      <c r="F1886" s="79">
        <v>134479</v>
      </c>
      <c r="G1886" s="79">
        <v>78417570</v>
      </c>
      <c r="H1886" s="123">
        <v>850.04647076557205</v>
      </c>
      <c r="I1886" s="124"/>
    </row>
    <row r="1887" spans="1:9" ht="25.35" customHeight="1">
      <c r="A1887" s="81">
        <v>43257</v>
      </c>
      <c r="B1887" s="80">
        <v>10.82</v>
      </c>
      <c r="C1887" s="80">
        <v>10.94</v>
      </c>
      <c r="D1887" s="80">
        <v>10.72</v>
      </c>
      <c r="E1887" s="80">
        <v>10.9</v>
      </c>
      <c r="F1887" s="79">
        <v>267628</v>
      </c>
      <c r="G1887" s="79">
        <v>78417570</v>
      </c>
      <c r="H1887" s="123">
        <v>854.75148308607095</v>
      </c>
      <c r="I1887" s="124"/>
    </row>
    <row r="1888" spans="1:9" ht="25.35" customHeight="1">
      <c r="A1888" s="81">
        <v>43256</v>
      </c>
      <c r="B1888" s="80">
        <v>10.84</v>
      </c>
      <c r="C1888" s="80">
        <v>10.84</v>
      </c>
      <c r="D1888" s="80">
        <v>10.56</v>
      </c>
      <c r="E1888" s="80">
        <v>10.62</v>
      </c>
      <c r="F1888" s="79">
        <v>72936</v>
      </c>
      <c r="G1888" s="79">
        <v>78417570</v>
      </c>
      <c r="H1888" s="123">
        <v>832.79458442582097</v>
      </c>
      <c r="I1888" s="124"/>
    </row>
    <row r="1889" spans="1:9" ht="25.35" customHeight="1">
      <c r="A1889" s="81">
        <v>43255</v>
      </c>
      <c r="B1889" s="80">
        <v>10.44</v>
      </c>
      <c r="C1889" s="80">
        <v>10.74</v>
      </c>
      <c r="D1889" s="80">
        <v>10.4</v>
      </c>
      <c r="E1889" s="80">
        <v>10.62</v>
      </c>
      <c r="F1889" s="79">
        <v>74971</v>
      </c>
      <c r="G1889" s="79">
        <v>78417570</v>
      </c>
      <c r="H1889" s="123">
        <v>832.79458442582097</v>
      </c>
      <c r="I1889" s="124"/>
    </row>
    <row r="1890" spans="1:9" ht="25.35" customHeight="1">
      <c r="A1890" s="81">
        <v>43252</v>
      </c>
      <c r="B1890" s="80">
        <v>10.52</v>
      </c>
      <c r="C1890" s="80">
        <v>10.66</v>
      </c>
      <c r="D1890" s="80">
        <v>10.199999999999999</v>
      </c>
      <c r="E1890" s="80">
        <v>10.44</v>
      </c>
      <c r="F1890" s="79">
        <v>142760</v>
      </c>
      <c r="G1890" s="79">
        <v>78417570</v>
      </c>
      <c r="H1890" s="123">
        <v>818.679397894678</v>
      </c>
      <c r="I1890" s="124"/>
    </row>
    <row r="1891" spans="1:9" ht="25.35" customHeight="1">
      <c r="A1891" s="81">
        <v>43251</v>
      </c>
      <c r="B1891" s="80">
        <v>10.32</v>
      </c>
      <c r="C1891" s="80">
        <v>10.36</v>
      </c>
      <c r="D1891" s="80">
        <v>10.16</v>
      </c>
      <c r="E1891" s="80">
        <v>10.36</v>
      </c>
      <c r="F1891" s="79">
        <v>143655</v>
      </c>
      <c r="G1891" s="79">
        <v>78417570</v>
      </c>
      <c r="H1891" s="123">
        <v>812.40599827746405</v>
      </c>
      <c r="I1891" s="124"/>
    </row>
    <row r="1892" spans="1:9" ht="25.35" customHeight="1">
      <c r="A1892" s="81">
        <v>43250</v>
      </c>
      <c r="B1892" s="80">
        <v>10.36</v>
      </c>
      <c r="C1892" s="80">
        <v>10.36</v>
      </c>
      <c r="D1892" s="80">
        <v>10.220000000000001</v>
      </c>
      <c r="E1892" s="80">
        <v>10.26</v>
      </c>
      <c r="F1892" s="79">
        <v>87097</v>
      </c>
      <c r="G1892" s="79">
        <v>78416899</v>
      </c>
      <c r="H1892" s="123">
        <v>804.55740168820398</v>
      </c>
      <c r="I1892" s="124"/>
    </row>
    <row r="1893" spans="1:9" ht="25.35" customHeight="1">
      <c r="A1893" s="81">
        <v>43249</v>
      </c>
      <c r="B1893" s="80">
        <v>10.44</v>
      </c>
      <c r="C1893" s="80">
        <v>10.44</v>
      </c>
      <c r="D1893" s="80">
        <v>10.24</v>
      </c>
      <c r="E1893" s="80">
        <v>10.24</v>
      </c>
      <c r="F1893" s="79">
        <v>95345</v>
      </c>
      <c r="G1893" s="79">
        <v>78416899</v>
      </c>
      <c r="H1893" s="123">
        <v>802.98902781179595</v>
      </c>
      <c r="I1893" s="124"/>
    </row>
    <row r="1894" spans="1:9" ht="25.35" customHeight="1">
      <c r="A1894" s="81">
        <v>43245</v>
      </c>
      <c r="B1894" s="80">
        <v>10.52</v>
      </c>
      <c r="C1894" s="80">
        <v>10.52</v>
      </c>
      <c r="D1894" s="80">
        <v>10.34</v>
      </c>
      <c r="E1894" s="80">
        <v>10.46</v>
      </c>
      <c r="F1894" s="79">
        <v>77434</v>
      </c>
      <c r="G1894" s="79">
        <v>78416899</v>
      </c>
      <c r="H1894" s="123">
        <v>820.24076653136694</v>
      </c>
      <c r="I1894" s="124"/>
    </row>
    <row r="1895" spans="1:9" ht="25.35" customHeight="1">
      <c r="A1895" s="81">
        <v>43244</v>
      </c>
      <c r="B1895" s="80">
        <v>10.62</v>
      </c>
      <c r="C1895" s="80">
        <v>10.7</v>
      </c>
      <c r="D1895" s="80">
        <v>10.44</v>
      </c>
      <c r="E1895" s="80">
        <v>10.5</v>
      </c>
      <c r="F1895" s="79">
        <v>132152</v>
      </c>
      <c r="G1895" s="79">
        <v>78416899</v>
      </c>
      <c r="H1895" s="123">
        <v>823.37743950000004</v>
      </c>
      <c r="I1895" s="124"/>
    </row>
    <row r="1896" spans="1:9" ht="25.35" customHeight="1">
      <c r="A1896" s="81">
        <v>43243</v>
      </c>
      <c r="B1896" s="80">
        <v>10.199999999999999</v>
      </c>
      <c r="C1896" s="80">
        <v>10.58</v>
      </c>
      <c r="D1896" s="80">
        <v>10.199999999999999</v>
      </c>
      <c r="E1896" s="80">
        <v>10.42</v>
      </c>
      <c r="F1896" s="79">
        <v>128137</v>
      </c>
      <c r="G1896" s="79">
        <v>78416899</v>
      </c>
      <c r="H1896" s="123">
        <v>817.10409356273499</v>
      </c>
      <c r="I1896" s="124"/>
    </row>
    <row r="1897" spans="1:9" ht="25.35" customHeight="1">
      <c r="A1897" s="81">
        <v>43242</v>
      </c>
      <c r="B1897" s="80">
        <v>10.62</v>
      </c>
      <c r="C1897" s="80">
        <v>10.62</v>
      </c>
      <c r="D1897" s="80">
        <v>10.3</v>
      </c>
      <c r="E1897" s="80">
        <v>10.34</v>
      </c>
      <c r="F1897" s="79">
        <v>246295</v>
      </c>
      <c r="G1897" s="79">
        <v>78416899</v>
      </c>
      <c r="H1897" s="123">
        <v>810.83074762546903</v>
      </c>
      <c r="I1897" s="124"/>
    </row>
    <row r="1898" spans="1:9" ht="25.35" customHeight="1">
      <c r="A1898" s="81">
        <v>43241</v>
      </c>
      <c r="B1898" s="80">
        <v>10.68</v>
      </c>
      <c r="C1898" s="80">
        <v>10.7</v>
      </c>
      <c r="D1898" s="80">
        <v>10.34</v>
      </c>
      <c r="E1898" s="80">
        <v>10.4</v>
      </c>
      <c r="F1898" s="79">
        <v>99551</v>
      </c>
      <c r="G1898" s="79">
        <v>78416899</v>
      </c>
      <c r="H1898" s="123">
        <v>815.53571968632696</v>
      </c>
      <c r="I1898" s="124"/>
    </row>
    <row r="1899" spans="1:9" ht="25.35" customHeight="1">
      <c r="A1899" s="81">
        <v>43238</v>
      </c>
      <c r="B1899" s="80">
        <v>10.44</v>
      </c>
      <c r="C1899" s="80">
        <v>10.68</v>
      </c>
      <c r="D1899" s="80">
        <v>10.28</v>
      </c>
      <c r="E1899" s="80">
        <v>10.68</v>
      </c>
      <c r="F1899" s="79">
        <v>151973</v>
      </c>
      <c r="G1899" s="79">
        <v>78416899</v>
      </c>
      <c r="H1899" s="123">
        <v>837.49250525093805</v>
      </c>
      <c r="I1899" s="124"/>
    </row>
    <row r="1900" spans="1:9" ht="25.35" customHeight="1">
      <c r="A1900" s="81">
        <v>43237</v>
      </c>
      <c r="B1900" s="80">
        <v>10.199999999999999</v>
      </c>
      <c r="C1900" s="80">
        <v>10.5</v>
      </c>
      <c r="D1900" s="80">
        <v>10.199999999999999</v>
      </c>
      <c r="E1900" s="80">
        <v>10.44</v>
      </c>
      <c r="F1900" s="79">
        <v>87200</v>
      </c>
      <c r="G1900" s="79">
        <v>78416899</v>
      </c>
      <c r="H1900" s="123">
        <v>818.67239265496005</v>
      </c>
      <c r="I1900" s="124"/>
    </row>
    <row r="1901" spans="1:9" ht="25.35" customHeight="1">
      <c r="A1901" s="81">
        <v>43236</v>
      </c>
      <c r="B1901" s="80">
        <v>10.46</v>
      </c>
      <c r="C1901" s="80">
        <v>10.46</v>
      </c>
      <c r="D1901" s="80">
        <v>10.16</v>
      </c>
      <c r="E1901" s="80">
        <v>10.24</v>
      </c>
      <c r="F1901" s="79">
        <v>128435</v>
      </c>
      <c r="G1901" s="79">
        <v>78416899</v>
      </c>
      <c r="H1901" s="123">
        <v>802.98902781179595</v>
      </c>
      <c r="I1901" s="124"/>
    </row>
    <row r="1902" spans="1:9" ht="25.35" customHeight="1">
      <c r="A1902" s="81">
        <v>43235</v>
      </c>
      <c r="B1902" s="80">
        <v>10.5</v>
      </c>
      <c r="C1902" s="80">
        <v>10.56</v>
      </c>
      <c r="D1902" s="80">
        <v>10.34</v>
      </c>
      <c r="E1902" s="80">
        <v>10.4</v>
      </c>
      <c r="F1902" s="79">
        <v>86500</v>
      </c>
      <c r="G1902" s="79">
        <v>78416899</v>
      </c>
      <c r="H1902" s="123">
        <v>815.53571968632696</v>
      </c>
      <c r="I1902" s="124"/>
    </row>
    <row r="1903" spans="1:9" ht="25.35" customHeight="1">
      <c r="A1903" s="81">
        <v>43234</v>
      </c>
      <c r="B1903" s="80">
        <v>10.52</v>
      </c>
      <c r="C1903" s="80">
        <v>10.64</v>
      </c>
      <c r="D1903" s="80">
        <v>10.44</v>
      </c>
      <c r="E1903" s="80">
        <v>10.54</v>
      </c>
      <c r="F1903" s="79">
        <v>94432</v>
      </c>
      <c r="G1903" s="79">
        <v>78416899</v>
      </c>
      <c r="H1903" s="123">
        <v>826.51411246863302</v>
      </c>
      <c r="I1903" s="124"/>
    </row>
    <row r="1904" spans="1:9" ht="25.35" customHeight="1">
      <c r="A1904" s="81">
        <v>43231</v>
      </c>
      <c r="B1904" s="80">
        <v>10.64</v>
      </c>
      <c r="C1904" s="80">
        <v>10.64</v>
      </c>
      <c r="D1904" s="80">
        <v>10.36</v>
      </c>
      <c r="E1904" s="80">
        <v>10.42</v>
      </c>
      <c r="F1904" s="79">
        <v>81835</v>
      </c>
      <c r="G1904" s="79">
        <v>78416899</v>
      </c>
      <c r="H1904" s="123">
        <v>817.10409356273499</v>
      </c>
      <c r="I1904" s="124"/>
    </row>
    <row r="1905" spans="1:9" ht="25.35" customHeight="1">
      <c r="A1905" s="81">
        <v>43230</v>
      </c>
      <c r="B1905" s="80">
        <v>10.72</v>
      </c>
      <c r="C1905" s="80">
        <v>10.72</v>
      </c>
      <c r="D1905" s="80">
        <v>10.5</v>
      </c>
      <c r="E1905" s="80">
        <v>10.56</v>
      </c>
      <c r="F1905" s="79">
        <v>85038</v>
      </c>
      <c r="G1905" s="79">
        <v>78416899</v>
      </c>
      <c r="H1905" s="123">
        <v>828.08248634504002</v>
      </c>
      <c r="I1905" s="124"/>
    </row>
    <row r="1906" spans="1:9" ht="25.35" customHeight="1">
      <c r="A1906" s="81">
        <v>43229</v>
      </c>
      <c r="B1906" s="80">
        <v>10.6</v>
      </c>
      <c r="C1906" s="80">
        <v>10.72</v>
      </c>
      <c r="D1906" s="80">
        <v>10.46</v>
      </c>
      <c r="E1906" s="80">
        <v>10.72</v>
      </c>
      <c r="F1906" s="79">
        <v>73940</v>
      </c>
      <c r="G1906" s="79">
        <v>78416899</v>
      </c>
      <c r="H1906" s="123">
        <v>840.62917821957103</v>
      </c>
      <c r="I1906" s="124"/>
    </row>
    <row r="1907" spans="1:9" ht="25.35" customHeight="1">
      <c r="A1907" s="81">
        <v>43228</v>
      </c>
      <c r="B1907" s="80">
        <v>10.32</v>
      </c>
      <c r="C1907" s="80">
        <v>10.88</v>
      </c>
      <c r="D1907" s="80">
        <v>10.32</v>
      </c>
      <c r="E1907" s="80">
        <v>10.64</v>
      </c>
      <c r="F1907" s="79">
        <v>113802</v>
      </c>
      <c r="G1907" s="79">
        <v>78416899</v>
      </c>
      <c r="H1907" s="123">
        <v>834.35583228230598</v>
      </c>
      <c r="I1907" s="124"/>
    </row>
    <row r="1908" spans="1:9" ht="25.35" customHeight="1">
      <c r="A1908" s="81">
        <v>43224</v>
      </c>
      <c r="B1908" s="80">
        <v>10.68</v>
      </c>
      <c r="C1908" s="80">
        <v>10.74</v>
      </c>
      <c r="D1908" s="80">
        <v>10.48</v>
      </c>
      <c r="E1908" s="80">
        <v>10.48</v>
      </c>
      <c r="F1908" s="79">
        <v>107097</v>
      </c>
      <c r="G1908" s="79">
        <v>78416899</v>
      </c>
      <c r="H1908" s="123">
        <v>821.80906562359201</v>
      </c>
      <c r="I1908" s="124"/>
    </row>
    <row r="1909" spans="1:9" ht="25.35" customHeight="1">
      <c r="A1909" s="81">
        <v>43223</v>
      </c>
      <c r="B1909" s="80">
        <v>10.76</v>
      </c>
      <c r="C1909" s="80">
        <v>10.82</v>
      </c>
      <c r="D1909" s="80">
        <v>10.7</v>
      </c>
      <c r="E1909" s="80">
        <v>10.7</v>
      </c>
      <c r="F1909" s="79">
        <v>79635</v>
      </c>
      <c r="G1909" s="79">
        <v>78416899</v>
      </c>
      <c r="H1909" s="123">
        <v>839.060804343163</v>
      </c>
      <c r="I1909" s="124"/>
    </row>
    <row r="1910" spans="1:9" ht="25.35" customHeight="1">
      <c r="A1910" s="81">
        <v>43222</v>
      </c>
      <c r="B1910" s="80">
        <v>10.78</v>
      </c>
      <c r="C1910" s="80">
        <v>10.84</v>
      </c>
      <c r="D1910" s="80">
        <v>10.74</v>
      </c>
      <c r="E1910" s="80">
        <v>10.8</v>
      </c>
      <c r="F1910" s="79">
        <v>151624</v>
      </c>
      <c r="G1910" s="79">
        <v>78416899</v>
      </c>
      <c r="H1910" s="123">
        <v>846.90252415683699</v>
      </c>
      <c r="I1910" s="124"/>
    </row>
    <row r="1911" spans="1:9" ht="25.35" customHeight="1">
      <c r="A1911" s="81">
        <v>43221</v>
      </c>
      <c r="B1911" s="80">
        <v>10.82</v>
      </c>
      <c r="C1911" s="80">
        <v>10.92</v>
      </c>
      <c r="D1911" s="80">
        <v>10.74</v>
      </c>
      <c r="E1911" s="80">
        <v>10.74</v>
      </c>
      <c r="F1911" s="79">
        <v>88000</v>
      </c>
      <c r="G1911" s="79">
        <v>78416899</v>
      </c>
      <c r="H1911" s="123">
        <v>842.19747731179598</v>
      </c>
      <c r="I1911" s="124"/>
    </row>
    <row r="1912" spans="1:9" ht="25.35" customHeight="1">
      <c r="A1912" s="81">
        <v>43220</v>
      </c>
      <c r="B1912" s="80">
        <v>10.7</v>
      </c>
      <c r="C1912" s="80">
        <v>10.84</v>
      </c>
      <c r="D1912" s="80">
        <v>10.7</v>
      </c>
      <c r="E1912" s="80">
        <v>10.82</v>
      </c>
      <c r="F1912" s="79">
        <v>141611</v>
      </c>
      <c r="G1912" s="79">
        <v>78416899</v>
      </c>
      <c r="H1912" s="123">
        <v>848.47082324906205</v>
      </c>
      <c r="I1912" s="124"/>
    </row>
    <row r="1913" spans="1:9" ht="25.35" customHeight="1">
      <c r="A1913" s="81">
        <v>43217</v>
      </c>
      <c r="B1913" s="80">
        <v>10.62</v>
      </c>
      <c r="C1913" s="80">
        <v>10.82</v>
      </c>
      <c r="D1913" s="80">
        <v>10.58</v>
      </c>
      <c r="E1913" s="80">
        <v>10.78</v>
      </c>
      <c r="F1913" s="79">
        <v>108702</v>
      </c>
      <c r="G1913" s="79">
        <v>78400956</v>
      </c>
      <c r="H1913" s="123">
        <v>845.16228474468596</v>
      </c>
      <c r="I1913" s="124"/>
    </row>
    <row r="1914" spans="1:9" ht="25.35" customHeight="1">
      <c r="A1914" s="81">
        <v>43216</v>
      </c>
      <c r="B1914" s="80">
        <v>10.78</v>
      </c>
      <c r="C1914" s="80">
        <v>10.88</v>
      </c>
      <c r="D1914" s="80">
        <v>10.6</v>
      </c>
      <c r="E1914" s="80">
        <v>10.62</v>
      </c>
      <c r="F1914" s="79">
        <v>104600</v>
      </c>
      <c r="G1914" s="79">
        <v>78400956</v>
      </c>
      <c r="H1914" s="123">
        <v>832.61814374772302</v>
      </c>
      <c r="I1914" s="124"/>
    </row>
    <row r="1915" spans="1:9" ht="25.35" customHeight="1">
      <c r="A1915" s="81">
        <v>43215</v>
      </c>
      <c r="B1915" s="80">
        <v>10.74</v>
      </c>
      <c r="C1915" s="80">
        <v>10.94</v>
      </c>
      <c r="D1915" s="80">
        <v>10.74</v>
      </c>
      <c r="E1915" s="80">
        <v>10.8</v>
      </c>
      <c r="F1915" s="79">
        <v>107422</v>
      </c>
      <c r="G1915" s="79">
        <v>78400956</v>
      </c>
      <c r="H1915" s="123">
        <v>846.73033975379599</v>
      </c>
      <c r="I1915" s="124"/>
    </row>
    <row r="1916" spans="1:9" ht="25.35" customHeight="1">
      <c r="A1916" s="81">
        <v>43214</v>
      </c>
      <c r="B1916" s="80">
        <v>10.98</v>
      </c>
      <c r="C1916" s="80">
        <v>10.98</v>
      </c>
      <c r="D1916" s="80">
        <v>10.64</v>
      </c>
      <c r="E1916" s="80">
        <v>10.8</v>
      </c>
      <c r="F1916" s="79">
        <v>184974</v>
      </c>
      <c r="G1916" s="79">
        <v>78400956</v>
      </c>
      <c r="H1916" s="123">
        <v>846.73033975379599</v>
      </c>
      <c r="I1916" s="124"/>
    </row>
    <row r="1917" spans="1:9" ht="25.35" customHeight="1">
      <c r="A1917" s="81">
        <v>43213</v>
      </c>
      <c r="B1917" s="80">
        <v>10.86</v>
      </c>
      <c r="C1917" s="80">
        <v>11.02</v>
      </c>
      <c r="D1917" s="80">
        <v>10.86</v>
      </c>
      <c r="E1917" s="80">
        <v>10.92</v>
      </c>
      <c r="F1917" s="79">
        <v>193719</v>
      </c>
      <c r="G1917" s="79">
        <v>78400956</v>
      </c>
      <c r="H1917" s="123">
        <v>856.13844550151805</v>
      </c>
      <c r="I1917" s="124"/>
    </row>
    <row r="1918" spans="1:9" ht="25.35" customHeight="1">
      <c r="A1918" s="81">
        <v>43210</v>
      </c>
      <c r="B1918" s="80">
        <v>10.92</v>
      </c>
      <c r="C1918" s="80">
        <v>11.08</v>
      </c>
      <c r="D1918" s="80">
        <v>10.92</v>
      </c>
      <c r="E1918" s="80">
        <v>10.92</v>
      </c>
      <c r="F1918" s="79">
        <v>141665</v>
      </c>
      <c r="G1918" s="79">
        <v>78400956</v>
      </c>
      <c r="H1918" s="123">
        <v>856.13844550151805</v>
      </c>
      <c r="I1918" s="124"/>
    </row>
    <row r="1919" spans="1:9" ht="25.35" customHeight="1">
      <c r="A1919" s="81">
        <v>43209</v>
      </c>
      <c r="B1919" s="80">
        <v>10.98</v>
      </c>
      <c r="C1919" s="80">
        <v>11.14</v>
      </c>
      <c r="D1919" s="80">
        <v>10.96</v>
      </c>
      <c r="E1919" s="80">
        <v>10.96</v>
      </c>
      <c r="F1919" s="79">
        <v>200298</v>
      </c>
      <c r="G1919" s="79">
        <v>78400956</v>
      </c>
      <c r="H1919" s="123">
        <v>859.27448075075904</v>
      </c>
      <c r="I1919" s="124"/>
    </row>
    <row r="1920" spans="1:9" ht="25.35" customHeight="1">
      <c r="A1920" s="81">
        <v>43208</v>
      </c>
      <c r="B1920" s="80">
        <v>10.94</v>
      </c>
      <c r="C1920" s="80">
        <v>11.02</v>
      </c>
      <c r="D1920" s="80">
        <v>10.82</v>
      </c>
      <c r="E1920" s="80">
        <v>10.88</v>
      </c>
      <c r="F1920" s="79">
        <v>123102</v>
      </c>
      <c r="G1920" s="79">
        <v>78400956</v>
      </c>
      <c r="H1920" s="123">
        <v>853.00241025227695</v>
      </c>
      <c r="I1920" s="124"/>
    </row>
    <row r="1921" spans="1:9" ht="25.35" customHeight="1">
      <c r="A1921" s="81">
        <v>43207</v>
      </c>
      <c r="B1921" s="80">
        <v>11.02</v>
      </c>
      <c r="C1921" s="80">
        <v>11.1</v>
      </c>
      <c r="D1921" s="80">
        <v>10.82</v>
      </c>
      <c r="E1921" s="80">
        <v>10.84</v>
      </c>
      <c r="F1921" s="79">
        <v>120386</v>
      </c>
      <c r="G1921" s="79">
        <v>78400956</v>
      </c>
      <c r="H1921" s="123">
        <v>849.86637500303596</v>
      </c>
      <c r="I1921" s="124"/>
    </row>
    <row r="1922" spans="1:9" ht="25.35" customHeight="1">
      <c r="A1922" s="81">
        <v>43206</v>
      </c>
      <c r="B1922" s="80">
        <v>10.96</v>
      </c>
      <c r="C1922" s="80">
        <v>11.14</v>
      </c>
      <c r="D1922" s="80">
        <v>10.94</v>
      </c>
      <c r="E1922" s="80">
        <v>11</v>
      </c>
      <c r="F1922" s="79">
        <v>250112</v>
      </c>
      <c r="G1922" s="79">
        <v>78400956</v>
      </c>
      <c r="H1922" s="123">
        <v>862.41051600000003</v>
      </c>
      <c r="I1922" s="124"/>
    </row>
    <row r="1923" spans="1:9" ht="25.35" customHeight="1">
      <c r="A1923" s="81">
        <v>43203</v>
      </c>
      <c r="B1923" s="80">
        <v>12.06</v>
      </c>
      <c r="C1923" s="80">
        <v>12.1</v>
      </c>
      <c r="D1923" s="80">
        <v>10.9</v>
      </c>
      <c r="E1923" s="80">
        <v>10.96</v>
      </c>
      <c r="F1923" s="79">
        <v>651674</v>
      </c>
      <c r="G1923" s="79">
        <v>78400956</v>
      </c>
      <c r="H1923" s="123">
        <v>859.27448075075904</v>
      </c>
      <c r="I1923" s="124"/>
    </row>
    <row r="1924" spans="1:9" ht="25.35" customHeight="1">
      <c r="A1924" s="81">
        <v>43202</v>
      </c>
      <c r="B1924" s="80">
        <v>11.96</v>
      </c>
      <c r="C1924" s="80">
        <v>12.32</v>
      </c>
      <c r="D1924" s="80">
        <v>11.96</v>
      </c>
      <c r="E1924" s="80">
        <v>12.3</v>
      </c>
      <c r="F1924" s="79">
        <v>95414</v>
      </c>
      <c r="G1924" s="79">
        <v>78400956</v>
      </c>
      <c r="H1924" s="123">
        <v>964.33177375379603</v>
      </c>
      <c r="I1924" s="124"/>
    </row>
    <row r="1925" spans="1:9" ht="25.35" customHeight="1">
      <c r="A1925" s="81">
        <v>43201</v>
      </c>
      <c r="B1925" s="80">
        <v>12.18</v>
      </c>
      <c r="C1925" s="80">
        <v>12.26</v>
      </c>
      <c r="D1925" s="80">
        <v>12.12</v>
      </c>
      <c r="E1925" s="80">
        <v>12.24</v>
      </c>
      <c r="F1925" s="79">
        <v>92625</v>
      </c>
      <c r="G1925" s="79">
        <v>78400956</v>
      </c>
      <c r="H1925" s="123">
        <v>959.62768349544501</v>
      </c>
      <c r="I1925" s="124"/>
    </row>
    <row r="1926" spans="1:9" ht="25.35" customHeight="1">
      <c r="A1926" s="81">
        <v>43200</v>
      </c>
      <c r="B1926" s="80">
        <v>12.16</v>
      </c>
      <c r="C1926" s="80">
        <v>12.26</v>
      </c>
      <c r="D1926" s="80">
        <v>12.16</v>
      </c>
      <c r="E1926" s="80">
        <v>12.2</v>
      </c>
      <c r="F1926" s="79">
        <v>73521</v>
      </c>
      <c r="G1926" s="79">
        <v>78400956</v>
      </c>
      <c r="H1926" s="123">
        <v>956.49164824620402</v>
      </c>
      <c r="I1926" s="124"/>
    </row>
    <row r="1927" spans="1:9" ht="25.35" customHeight="1">
      <c r="A1927" s="81">
        <v>43199</v>
      </c>
      <c r="B1927" s="80">
        <v>12.02</v>
      </c>
      <c r="C1927" s="80">
        <v>12.26</v>
      </c>
      <c r="D1927" s="80">
        <v>12.02</v>
      </c>
      <c r="E1927" s="80">
        <v>12.2</v>
      </c>
      <c r="F1927" s="79">
        <v>88684</v>
      </c>
      <c r="G1927" s="79">
        <v>78400956</v>
      </c>
      <c r="H1927" s="123">
        <v>956.49164824620402</v>
      </c>
      <c r="I1927" s="124"/>
    </row>
    <row r="1928" spans="1:9" ht="25.35" customHeight="1">
      <c r="A1928" s="81">
        <v>43196</v>
      </c>
      <c r="B1928" s="80">
        <v>11.98</v>
      </c>
      <c r="C1928" s="80">
        <v>12.32</v>
      </c>
      <c r="D1928" s="80">
        <v>11.98</v>
      </c>
      <c r="E1928" s="80">
        <v>12</v>
      </c>
      <c r="F1928" s="79">
        <v>134523</v>
      </c>
      <c r="G1928" s="79">
        <v>78400956</v>
      </c>
      <c r="H1928" s="123">
        <v>940.81147199999998</v>
      </c>
      <c r="I1928" s="124"/>
    </row>
    <row r="1929" spans="1:9" ht="25.35" customHeight="1">
      <c r="A1929" s="81">
        <v>43195</v>
      </c>
      <c r="B1929" s="80">
        <v>12.22</v>
      </c>
      <c r="C1929" s="80">
        <v>12.36</v>
      </c>
      <c r="D1929" s="80">
        <v>12.1</v>
      </c>
      <c r="E1929" s="80">
        <v>12.24</v>
      </c>
      <c r="F1929" s="79">
        <v>115908</v>
      </c>
      <c r="G1929" s="79">
        <v>78400956</v>
      </c>
      <c r="H1929" s="123">
        <v>959.62768349544501</v>
      </c>
      <c r="I1929" s="124"/>
    </row>
    <row r="1930" spans="1:9" ht="25.35" customHeight="1">
      <c r="A1930" s="81">
        <v>43194</v>
      </c>
      <c r="B1930" s="80">
        <v>12.12</v>
      </c>
      <c r="C1930" s="80">
        <v>12.2</v>
      </c>
      <c r="D1930" s="80">
        <v>12.1</v>
      </c>
      <c r="E1930" s="80">
        <v>12.14</v>
      </c>
      <c r="F1930" s="79">
        <v>117370</v>
      </c>
      <c r="G1930" s="79">
        <v>78400956</v>
      </c>
      <c r="H1930" s="123">
        <v>951.78763275683195</v>
      </c>
      <c r="I1930" s="124"/>
    </row>
    <row r="1931" spans="1:9" ht="25.35" customHeight="1">
      <c r="A1931" s="81">
        <v>43193</v>
      </c>
      <c r="B1931" s="80">
        <v>12.12</v>
      </c>
      <c r="C1931" s="80">
        <v>12.22</v>
      </c>
      <c r="D1931" s="80">
        <v>12.02</v>
      </c>
      <c r="E1931" s="80">
        <v>12.18</v>
      </c>
      <c r="F1931" s="79">
        <v>119959</v>
      </c>
      <c r="G1931" s="79">
        <v>78400956</v>
      </c>
      <c r="H1931" s="123">
        <v>954.92366800607294</v>
      </c>
      <c r="I1931" s="124"/>
    </row>
    <row r="1932" spans="1:9" ht="25.35" customHeight="1">
      <c r="A1932" s="81">
        <v>43188</v>
      </c>
      <c r="B1932" s="80">
        <v>12.06</v>
      </c>
      <c r="C1932" s="80">
        <v>12.32</v>
      </c>
      <c r="D1932" s="80">
        <v>12.06</v>
      </c>
      <c r="E1932" s="80">
        <v>12.22</v>
      </c>
      <c r="F1932" s="79">
        <v>103445</v>
      </c>
      <c r="G1932" s="79">
        <v>78394228</v>
      </c>
      <c r="H1932" s="123">
        <v>957.97748709351697</v>
      </c>
      <c r="I1932" s="124"/>
    </row>
    <row r="1933" spans="1:9" ht="25.35" customHeight="1">
      <c r="A1933" s="81">
        <v>43187</v>
      </c>
      <c r="B1933" s="80">
        <v>11.94</v>
      </c>
      <c r="C1933" s="80">
        <v>12.08</v>
      </c>
      <c r="D1933" s="80">
        <v>11.94</v>
      </c>
      <c r="E1933" s="80">
        <v>12</v>
      </c>
      <c r="F1933" s="79">
        <v>108445</v>
      </c>
      <c r="G1933" s="79">
        <v>78394228</v>
      </c>
      <c r="H1933" s="123">
        <v>940.73073599999998</v>
      </c>
      <c r="I1933" s="124"/>
    </row>
    <row r="1934" spans="1:9" ht="25.35" customHeight="1">
      <c r="A1934" s="81">
        <v>43186</v>
      </c>
      <c r="B1934" s="80">
        <v>12.28</v>
      </c>
      <c r="C1934" s="80">
        <v>12.28</v>
      </c>
      <c r="D1934" s="80">
        <v>11.98</v>
      </c>
      <c r="E1934" s="80">
        <v>11.98</v>
      </c>
      <c r="F1934" s="79">
        <v>84692</v>
      </c>
      <c r="G1934" s="79">
        <v>78394228</v>
      </c>
      <c r="H1934" s="123">
        <v>939.16281555396995</v>
      </c>
      <c r="I1934" s="124"/>
    </row>
    <row r="1935" spans="1:9" ht="25.35" customHeight="1">
      <c r="A1935" s="81">
        <v>43185</v>
      </c>
      <c r="B1935" s="80">
        <v>12.22</v>
      </c>
      <c r="C1935" s="80">
        <v>12.24</v>
      </c>
      <c r="D1935" s="80">
        <v>12.04</v>
      </c>
      <c r="E1935" s="80">
        <v>12.16</v>
      </c>
      <c r="F1935" s="79">
        <v>76374</v>
      </c>
      <c r="G1935" s="79">
        <v>78394228</v>
      </c>
      <c r="H1935" s="123">
        <v>953.27380051799003</v>
      </c>
      <c r="I1935" s="124"/>
    </row>
    <row r="1936" spans="1:9" ht="25.35" customHeight="1">
      <c r="A1936" s="81">
        <v>43182</v>
      </c>
      <c r="B1936" s="80">
        <v>12.1</v>
      </c>
      <c r="C1936" s="80">
        <v>12.2</v>
      </c>
      <c r="D1936" s="80">
        <v>11.98</v>
      </c>
      <c r="E1936" s="80">
        <v>12.06</v>
      </c>
      <c r="F1936" s="79">
        <v>83365</v>
      </c>
      <c r="G1936" s="79">
        <v>78394228</v>
      </c>
      <c r="H1936" s="123">
        <v>945.43442257552704</v>
      </c>
      <c r="I1936" s="124"/>
    </row>
    <row r="1937" spans="1:9" ht="25.35" customHeight="1">
      <c r="A1937" s="81">
        <v>43181</v>
      </c>
      <c r="B1937" s="80">
        <v>12.38</v>
      </c>
      <c r="C1937" s="80">
        <v>12.38</v>
      </c>
      <c r="D1937" s="80">
        <v>12.16</v>
      </c>
      <c r="E1937" s="80">
        <v>12.22</v>
      </c>
      <c r="F1937" s="79">
        <v>48356</v>
      </c>
      <c r="G1937" s="79">
        <v>78394228</v>
      </c>
      <c r="H1937" s="123">
        <v>957.97748709351697</v>
      </c>
      <c r="I1937" s="124"/>
    </row>
    <row r="1938" spans="1:9" ht="25.35" customHeight="1">
      <c r="A1938" s="81">
        <v>43180</v>
      </c>
      <c r="B1938" s="80">
        <v>12.12</v>
      </c>
      <c r="C1938" s="80">
        <v>12.5</v>
      </c>
      <c r="D1938" s="80">
        <v>12.12</v>
      </c>
      <c r="E1938" s="80">
        <v>12.42</v>
      </c>
      <c r="F1938" s="79">
        <v>79627</v>
      </c>
      <c r="G1938" s="79">
        <v>78394228</v>
      </c>
      <c r="H1938" s="123">
        <v>973.65631774100495</v>
      </c>
      <c r="I1938" s="124"/>
    </row>
    <row r="1939" spans="1:9" ht="25.35" customHeight="1">
      <c r="A1939" s="81">
        <v>43179</v>
      </c>
      <c r="B1939" s="80">
        <v>12.3</v>
      </c>
      <c r="C1939" s="80">
        <v>12.36</v>
      </c>
      <c r="D1939" s="80">
        <v>12.14</v>
      </c>
      <c r="E1939" s="80">
        <v>12.16</v>
      </c>
      <c r="F1939" s="79">
        <v>82921</v>
      </c>
      <c r="G1939" s="79">
        <v>78394228</v>
      </c>
      <c r="H1939" s="123">
        <v>953.27380051799003</v>
      </c>
      <c r="I1939" s="124"/>
    </row>
    <row r="1940" spans="1:9" ht="25.35" customHeight="1">
      <c r="A1940" s="81">
        <v>43178</v>
      </c>
      <c r="B1940" s="80">
        <v>12.5</v>
      </c>
      <c r="C1940" s="80">
        <v>12.52</v>
      </c>
      <c r="D1940" s="80">
        <v>12.14</v>
      </c>
      <c r="E1940" s="80">
        <v>12.26</v>
      </c>
      <c r="F1940" s="79">
        <v>85751</v>
      </c>
      <c r="G1940" s="79">
        <v>78394228</v>
      </c>
      <c r="H1940" s="123">
        <v>961.11325322301502</v>
      </c>
      <c r="I1940" s="124"/>
    </row>
    <row r="1941" spans="1:9" ht="25.35" customHeight="1">
      <c r="A1941" s="81">
        <v>43175</v>
      </c>
      <c r="B1941" s="80">
        <v>12.64</v>
      </c>
      <c r="C1941" s="80">
        <v>12.66</v>
      </c>
      <c r="D1941" s="80">
        <v>12.46</v>
      </c>
      <c r="E1941" s="80">
        <v>12.52</v>
      </c>
      <c r="F1941" s="79">
        <v>347416</v>
      </c>
      <c r="G1941" s="79">
        <v>78394228</v>
      </c>
      <c r="H1941" s="123">
        <v>981.49577044602995</v>
      </c>
      <c r="I1941" s="124"/>
    </row>
    <row r="1942" spans="1:9" ht="25.35" customHeight="1">
      <c r="A1942" s="81">
        <v>43174</v>
      </c>
      <c r="B1942" s="80">
        <v>12.46</v>
      </c>
      <c r="C1942" s="80">
        <v>12.66</v>
      </c>
      <c r="D1942" s="80">
        <v>12.46</v>
      </c>
      <c r="E1942" s="80">
        <v>12.58</v>
      </c>
      <c r="F1942" s="79">
        <v>41630</v>
      </c>
      <c r="G1942" s="79">
        <v>78394228</v>
      </c>
      <c r="H1942" s="123">
        <v>986.199382258995</v>
      </c>
      <c r="I1942" s="124"/>
    </row>
    <row r="1943" spans="1:9" ht="25.35" customHeight="1">
      <c r="A1943" s="81">
        <v>43173</v>
      </c>
      <c r="B1943" s="80">
        <v>12.52</v>
      </c>
      <c r="C1943" s="80">
        <v>12.66</v>
      </c>
      <c r="D1943" s="80">
        <v>12.52</v>
      </c>
      <c r="E1943" s="80">
        <v>12.58</v>
      </c>
      <c r="F1943" s="79">
        <v>44496</v>
      </c>
      <c r="G1943" s="79">
        <v>78394228</v>
      </c>
      <c r="H1943" s="123">
        <v>986.199382258995</v>
      </c>
      <c r="I1943" s="124"/>
    </row>
    <row r="1944" spans="1:9" ht="25.35" customHeight="1">
      <c r="A1944" s="81">
        <v>43172</v>
      </c>
      <c r="B1944" s="80">
        <v>12.58</v>
      </c>
      <c r="C1944" s="80">
        <v>12.66</v>
      </c>
      <c r="D1944" s="80">
        <v>12.52</v>
      </c>
      <c r="E1944" s="80">
        <v>12.6</v>
      </c>
      <c r="F1944" s="79">
        <v>64553</v>
      </c>
      <c r="G1944" s="79">
        <v>78394228</v>
      </c>
      <c r="H1944" s="123">
        <v>987.76730270502503</v>
      </c>
      <c r="I1944" s="124"/>
    </row>
    <row r="1945" spans="1:9" ht="25.35" customHeight="1">
      <c r="A1945" s="81">
        <v>43171</v>
      </c>
      <c r="B1945" s="80">
        <v>12.8</v>
      </c>
      <c r="C1945" s="80">
        <v>12.92</v>
      </c>
      <c r="D1945" s="80">
        <v>12.52</v>
      </c>
      <c r="E1945" s="80">
        <v>12.62</v>
      </c>
      <c r="F1945" s="79">
        <v>96606</v>
      </c>
      <c r="G1945" s="79">
        <v>78394228</v>
      </c>
      <c r="H1945" s="123">
        <v>989.33514838849305</v>
      </c>
      <c r="I1945" s="124"/>
    </row>
    <row r="1946" spans="1:9" ht="25.35" customHeight="1">
      <c r="A1946" s="81">
        <v>43168</v>
      </c>
      <c r="B1946" s="80">
        <v>12.88</v>
      </c>
      <c r="C1946" s="80">
        <v>12.88</v>
      </c>
      <c r="D1946" s="80">
        <v>12.66</v>
      </c>
      <c r="E1946" s="80">
        <v>12.76</v>
      </c>
      <c r="F1946" s="79">
        <v>84859</v>
      </c>
      <c r="G1946" s="79">
        <v>78394228</v>
      </c>
      <c r="H1946" s="123">
        <v>1000.31036722302</v>
      </c>
      <c r="I1946" s="124"/>
    </row>
    <row r="1947" spans="1:9" ht="25.35" customHeight="1">
      <c r="A1947" s="81">
        <v>43167</v>
      </c>
      <c r="B1947" s="80">
        <v>12.7</v>
      </c>
      <c r="C1947" s="80">
        <v>12.88</v>
      </c>
      <c r="D1947" s="80">
        <v>12.68</v>
      </c>
      <c r="E1947" s="80">
        <v>12.8</v>
      </c>
      <c r="F1947" s="79">
        <v>77599</v>
      </c>
      <c r="G1947" s="79">
        <v>78394228</v>
      </c>
      <c r="H1947" s="123">
        <v>1003.4461333525099</v>
      </c>
      <c r="I1947" s="124"/>
    </row>
    <row r="1948" spans="1:9" ht="25.35" customHeight="1">
      <c r="A1948" s="81">
        <v>43166</v>
      </c>
      <c r="B1948" s="80">
        <v>12.62</v>
      </c>
      <c r="C1948" s="80">
        <v>12.74</v>
      </c>
      <c r="D1948" s="80">
        <v>12.44</v>
      </c>
      <c r="E1948" s="80">
        <v>12.68</v>
      </c>
      <c r="F1948" s="79">
        <v>86556</v>
      </c>
      <c r="G1948" s="79">
        <v>78394228</v>
      </c>
      <c r="H1948" s="123">
        <v>994.03883496402</v>
      </c>
      <c r="I1948" s="124"/>
    </row>
    <row r="1949" spans="1:9" ht="25.35" customHeight="1">
      <c r="A1949" s="81">
        <v>43165</v>
      </c>
      <c r="B1949" s="80">
        <v>12.62</v>
      </c>
      <c r="C1949" s="80">
        <v>12.62</v>
      </c>
      <c r="D1949" s="80">
        <v>12.18</v>
      </c>
      <c r="E1949" s="80">
        <v>12.56</v>
      </c>
      <c r="F1949" s="79">
        <v>52411</v>
      </c>
      <c r="G1949" s="79">
        <v>78394228</v>
      </c>
      <c r="H1949" s="123">
        <v>984.63153657552698</v>
      </c>
      <c r="I1949" s="124"/>
    </row>
    <row r="1950" spans="1:9" ht="25.35" customHeight="1">
      <c r="A1950" s="81">
        <v>43164</v>
      </c>
      <c r="B1950" s="80">
        <v>12.3</v>
      </c>
      <c r="C1950" s="80">
        <v>12.58</v>
      </c>
      <c r="D1950" s="80">
        <v>12.24</v>
      </c>
      <c r="E1950" s="80">
        <v>12.5</v>
      </c>
      <c r="F1950" s="79">
        <v>60234</v>
      </c>
      <c r="G1950" s="79">
        <v>78394228</v>
      </c>
      <c r="H1950" s="123">
        <v>979.92785000000003</v>
      </c>
      <c r="I1950" s="124"/>
    </row>
    <row r="1951" spans="1:9" ht="25.35" customHeight="1">
      <c r="A1951" s="81">
        <v>43161</v>
      </c>
      <c r="B1951" s="80">
        <v>12.36</v>
      </c>
      <c r="C1951" s="80">
        <v>12.46</v>
      </c>
      <c r="D1951" s="80">
        <v>12.3</v>
      </c>
      <c r="E1951" s="80">
        <v>12.3</v>
      </c>
      <c r="F1951" s="79">
        <v>57096</v>
      </c>
      <c r="G1951" s="79">
        <v>78394228</v>
      </c>
      <c r="H1951" s="123">
        <v>964.24901935251205</v>
      </c>
      <c r="I1951" s="124"/>
    </row>
    <row r="1952" spans="1:9" ht="25.35" customHeight="1">
      <c r="A1952" s="81">
        <v>43160</v>
      </c>
      <c r="B1952" s="80">
        <v>12.54</v>
      </c>
      <c r="C1952" s="80">
        <v>12.54</v>
      </c>
      <c r="D1952" s="80">
        <v>12.16</v>
      </c>
      <c r="E1952" s="80">
        <v>12.52</v>
      </c>
      <c r="F1952" s="79">
        <v>71072</v>
      </c>
      <c r="G1952" s="79">
        <v>78394228</v>
      </c>
      <c r="H1952" s="123">
        <v>981.49577044602995</v>
      </c>
      <c r="I1952" s="124"/>
    </row>
    <row r="1953" spans="1:9" ht="25.35" customHeight="1">
      <c r="A1953" s="81">
        <v>43159</v>
      </c>
      <c r="B1953" s="80">
        <v>12.4</v>
      </c>
      <c r="C1953" s="80">
        <v>12.6</v>
      </c>
      <c r="D1953" s="80">
        <v>12.4</v>
      </c>
      <c r="E1953" s="80">
        <v>12.5</v>
      </c>
      <c r="F1953" s="79">
        <v>185752</v>
      </c>
      <c r="G1953" s="79">
        <v>78394228</v>
      </c>
      <c r="H1953" s="123">
        <v>979.92785000000003</v>
      </c>
      <c r="I1953" s="124"/>
    </row>
    <row r="1954" spans="1:9" ht="25.35" customHeight="1">
      <c r="A1954" s="81">
        <v>43158</v>
      </c>
      <c r="B1954" s="80">
        <v>12.6</v>
      </c>
      <c r="C1954" s="80">
        <v>12.6</v>
      </c>
      <c r="D1954" s="80">
        <v>12.4</v>
      </c>
      <c r="E1954" s="80">
        <v>12.52</v>
      </c>
      <c r="F1954" s="79">
        <v>75009</v>
      </c>
      <c r="G1954" s="79">
        <v>78386524</v>
      </c>
      <c r="H1954" s="123">
        <v>981.39931636250299</v>
      </c>
      <c r="I1954" s="124"/>
    </row>
    <row r="1955" spans="1:9" ht="25.35" customHeight="1">
      <c r="A1955" s="81">
        <v>43157</v>
      </c>
      <c r="B1955" s="80">
        <v>12.5</v>
      </c>
      <c r="C1955" s="80">
        <v>12.52</v>
      </c>
      <c r="D1955" s="80">
        <v>12.3</v>
      </c>
      <c r="E1955" s="80">
        <v>12.42</v>
      </c>
      <c r="F1955" s="79">
        <v>96049</v>
      </c>
      <c r="G1955" s="79">
        <v>78386524</v>
      </c>
      <c r="H1955" s="123">
        <v>973.56063406041699</v>
      </c>
      <c r="I1955" s="124"/>
    </row>
    <row r="1956" spans="1:9" ht="25.35" customHeight="1">
      <c r="A1956" s="81">
        <v>43154</v>
      </c>
      <c r="B1956" s="80">
        <v>12.26</v>
      </c>
      <c r="C1956" s="80">
        <v>12.42</v>
      </c>
      <c r="D1956" s="80">
        <v>12.2</v>
      </c>
      <c r="E1956" s="80">
        <v>12.36</v>
      </c>
      <c r="F1956" s="79">
        <v>70061</v>
      </c>
      <c r="G1956" s="79">
        <v>78386524</v>
      </c>
      <c r="H1956" s="123">
        <v>968.857409728123</v>
      </c>
      <c r="I1956" s="124"/>
    </row>
    <row r="1957" spans="1:9" ht="25.35" customHeight="1">
      <c r="A1957" s="81">
        <v>43153</v>
      </c>
      <c r="B1957" s="80">
        <v>12.42</v>
      </c>
      <c r="C1957" s="80">
        <v>12.42</v>
      </c>
      <c r="D1957" s="80">
        <v>12.1</v>
      </c>
      <c r="E1957" s="80">
        <v>12.28</v>
      </c>
      <c r="F1957" s="79">
        <v>48952</v>
      </c>
      <c r="G1957" s="79">
        <v>78386524</v>
      </c>
      <c r="H1957" s="123">
        <v>962.58649378854</v>
      </c>
      <c r="I1957" s="124"/>
    </row>
    <row r="1958" spans="1:9" ht="25.35" customHeight="1">
      <c r="A1958" s="81">
        <v>43152</v>
      </c>
      <c r="B1958" s="80">
        <v>12.22</v>
      </c>
      <c r="C1958" s="80">
        <v>12.3</v>
      </c>
      <c r="D1958" s="80">
        <v>12.06</v>
      </c>
      <c r="E1958" s="80">
        <v>12.12</v>
      </c>
      <c r="F1958" s="79">
        <v>83283</v>
      </c>
      <c r="G1958" s="79">
        <v>78386524</v>
      </c>
      <c r="H1958" s="123">
        <v>950.04466190937399</v>
      </c>
      <c r="I1958" s="124"/>
    </row>
    <row r="1959" spans="1:9" ht="25.35" customHeight="1">
      <c r="A1959" s="81">
        <v>43151</v>
      </c>
      <c r="B1959" s="80">
        <v>12.22</v>
      </c>
      <c r="C1959" s="80">
        <v>12.34</v>
      </c>
      <c r="D1959" s="80">
        <v>12.2</v>
      </c>
      <c r="E1959" s="80">
        <v>12.22</v>
      </c>
      <c r="F1959" s="79">
        <v>129885</v>
      </c>
      <c r="G1959" s="79">
        <v>78386524</v>
      </c>
      <c r="H1959" s="123">
        <v>957.88334421145998</v>
      </c>
      <c r="I1959" s="124"/>
    </row>
    <row r="1960" spans="1:9" ht="25.35" customHeight="1">
      <c r="A1960" s="81">
        <v>43150</v>
      </c>
      <c r="B1960" s="80">
        <v>12.1</v>
      </c>
      <c r="C1960" s="80">
        <v>12.26</v>
      </c>
      <c r="D1960" s="80">
        <v>12.1</v>
      </c>
      <c r="E1960" s="80">
        <v>12.18</v>
      </c>
      <c r="F1960" s="79">
        <v>93415</v>
      </c>
      <c r="G1960" s="79">
        <v>78386524</v>
      </c>
      <c r="H1960" s="123">
        <v>954.74788624166899</v>
      </c>
      <c r="I1960" s="124"/>
    </row>
    <row r="1961" spans="1:9" ht="25.35" customHeight="1">
      <c r="A1961" s="81">
        <v>43147</v>
      </c>
      <c r="B1961" s="80">
        <v>12</v>
      </c>
      <c r="C1961" s="80">
        <v>12.08</v>
      </c>
      <c r="D1961" s="80">
        <v>11.94</v>
      </c>
      <c r="E1961" s="80">
        <v>12.08</v>
      </c>
      <c r="F1961" s="79">
        <v>119739</v>
      </c>
      <c r="G1961" s="79">
        <v>78386524</v>
      </c>
      <c r="H1961" s="123">
        <v>946.90920393958299</v>
      </c>
      <c r="I1961" s="124"/>
    </row>
    <row r="1962" spans="1:9" ht="25.35" customHeight="1">
      <c r="A1962" s="81">
        <v>43146</v>
      </c>
      <c r="B1962" s="80">
        <v>12</v>
      </c>
      <c r="C1962" s="80">
        <v>12.02</v>
      </c>
      <c r="D1962" s="80">
        <v>11.84</v>
      </c>
      <c r="E1962" s="80">
        <v>11.98</v>
      </c>
      <c r="F1962" s="79">
        <v>66429</v>
      </c>
      <c r="G1962" s="79">
        <v>78386524</v>
      </c>
      <c r="H1962" s="123">
        <v>939.070521637497</v>
      </c>
      <c r="I1962" s="124"/>
    </row>
    <row r="1963" spans="1:9" ht="25.35" customHeight="1">
      <c r="A1963" s="81">
        <v>43145</v>
      </c>
      <c r="B1963" s="80">
        <v>11.58</v>
      </c>
      <c r="C1963" s="80">
        <v>12</v>
      </c>
      <c r="D1963" s="80">
        <v>11.56</v>
      </c>
      <c r="E1963" s="80">
        <v>12</v>
      </c>
      <c r="F1963" s="79">
        <v>69378</v>
      </c>
      <c r="G1963" s="79">
        <v>78386524</v>
      </c>
      <c r="H1963" s="123">
        <v>940.63828799999999</v>
      </c>
      <c r="I1963" s="124"/>
    </row>
    <row r="1964" spans="1:9" ht="25.35" customHeight="1">
      <c r="A1964" s="81">
        <v>43144</v>
      </c>
      <c r="B1964" s="80">
        <v>11.8</v>
      </c>
      <c r="C1964" s="80">
        <v>11.8</v>
      </c>
      <c r="D1964" s="80">
        <v>11.56</v>
      </c>
      <c r="E1964" s="80">
        <v>11.74</v>
      </c>
      <c r="F1964" s="79">
        <v>63905</v>
      </c>
      <c r="G1964" s="79">
        <v>78386524</v>
      </c>
      <c r="H1964" s="123">
        <v>920.25777381874798</v>
      </c>
      <c r="I1964" s="124"/>
    </row>
    <row r="1965" spans="1:9" ht="25.35" customHeight="1">
      <c r="A1965" s="81">
        <v>43143</v>
      </c>
      <c r="B1965" s="80">
        <v>11.54</v>
      </c>
      <c r="C1965" s="80">
        <v>11.68</v>
      </c>
      <c r="D1965" s="80">
        <v>11.42</v>
      </c>
      <c r="E1965" s="80">
        <v>11.66</v>
      </c>
      <c r="F1965" s="79">
        <v>72781</v>
      </c>
      <c r="G1965" s="79">
        <v>78386524</v>
      </c>
      <c r="H1965" s="123">
        <v>913.986857879166</v>
      </c>
      <c r="I1965" s="124"/>
    </row>
    <row r="1966" spans="1:9" ht="25.35" customHeight="1">
      <c r="A1966" s="81">
        <v>43140</v>
      </c>
      <c r="B1966" s="80">
        <v>11.18</v>
      </c>
      <c r="C1966" s="80">
        <v>11.46</v>
      </c>
      <c r="D1966" s="80">
        <v>11.14</v>
      </c>
      <c r="E1966" s="80">
        <v>11.38</v>
      </c>
      <c r="F1966" s="79">
        <v>101344</v>
      </c>
      <c r="G1966" s="79">
        <v>78386524</v>
      </c>
      <c r="H1966" s="123">
        <v>892.03865209062599</v>
      </c>
      <c r="I1966" s="124"/>
    </row>
    <row r="1967" spans="1:9" ht="25.35" customHeight="1">
      <c r="A1967" s="81">
        <v>43139</v>
      </c>
      <c r="B1967" s="80">
        <v>11.26</v>
      </c>
      <c r="C1967" s="80">
        <v>11.38</v>
      </c>
      <c r="D1967" s="80">
        <v>11.22</v>
      </c>
      <c r="E1967" s="80">
        <v>11.32</v>
      </c>
      <c r="F1967" s="79">
        <v>51182</v>
      </c>
      <c r="G1967" s="79">
        <v>78386524</v>
      </c>
      <c r="H1967" s="123">
        <v>887.33542775833098</v>
      </c>
      <c r="I1967" s="124"/>
    </row>
    <row r="1968" spans="1:9" ht="25.35" customHeight="1">
      <c r="A1968" s="81">
        <v>43138</v>
      </c>
      <c r="B1968" s="80">
        <v>11.46</v>
      </c>
      <c r="C1968" s="80">
        <v>11.46</v>
      </c>
      <c r="D1968" s="80">
        <v>11.22</v>
      </c>
      <c r="E1968" s="80">
        <v>11.4</v>
      </c>
      <c r="F1968" s="79">
        <v>57677</v>
      </c>
      <c r="G1968" s="79">
        <v>78386524</v>
      </c>
      <c r="H1968" s="123">
        <v>893.60634369791399</v>
      </c>
      <c r="I1968" s="124"/>
    </row>
    <row r="1969" spans="1:9" ht="25.35" customHeight="1">
      <c r="A1969" s="81">
        <v>43137</v>
      </c>
      <c r="B1969" s="80">
        <v>11.56</v>
      </c>
      <c r="C1969" s="80">
        <v>11.56</v>
      </c>
      <c r="D1969" s="80">
        <v>11.22</v>
      </c>
      <c r="E1969" s="80">
        <v>11.26051</v>
      </c>
      <c r="F1969" s="79">
        <v>33460</v>
      </c>
      <c r="G1969" s="79">
        <v>78386524</v>
      </c>
      <c r="H1969" s="123">
        <v>882.67227222111103</v>
      </c>
      <c r="I1969" s="124"/>
    </row>
    <row r="1970" spans="1:9" ht="25.35" customHeight="1">
      <c r="A1970" s="81">
        <v>43136</v>
      </c>
      <c r="B1970" s="80">
        <v>11.34</v>
      </c>
      <c r="C1970" s="80">
        <v>11.74</v>
      </c>
      <c r="D1970" s="80">
        <v>11.34</v>
      </c>
      <c r="E1970" s="80">
        <v>11.52</v>
      </c>
      <c r="F1970" s="79">
        <v>89141</v>
      </c>
      <c r="G1970" s="79">
        <v>78386524</v>
      </c>
      <c r="H1970" s="123">
        <v>903.01279236250298</v>
      </c>
      <c r="I1970" s="124"/>
    </row>
    <row r="1971" spans="1:9" ht="25.35" customHeight="1">
      <c r="A1971" s="81">
        <v>43133</v>
      </c>
      <c r="B1971" s="80">
        <v>11.56</v>
      </c>
      <c r="C1971" s="80">
        <v>11.64</v>
      </c>
      <c r="D1971" s="80">
        <v>11.38</v>
      </c>
      <c r="E1971" s="80">
        <v>11.6</v>
      </c>
      <c r="F1971" s="79">
        <v>74771</v>
      </c>
      <c r="G1971" s="79">
        <v>78386524</v>
      </c>
      <c r="H1971" s="123">
        <v>909.28370830208598</v>
      </c>
      <c r="I1971" s="124"/>
    </row>
    <row r="1972" spans="1:9" ht="25.35" customHeight="1">
      <c r="A1972" s="81">
        <v>43132</v>
      </c>
      <c r="B1972" s="80">
        <v>11.56</v>
      </c>
      <c r="C1972" s="80">
        <v>11.76</v>
      </c>
      <c r="D1972" s="80">
        <v>11.56</v>
      </c>
      <c r="E1972" s="80">
        <v>11.6</v>
      </c>
      <c r="F1972" s="79">
        <v>82150</v>
      </c>
      <c r="G1972" s="79">
        <v>78386524</v>
      </c>
      <c r="H1972" s="123">
        <v>909.28370830208598</v>
      </c>
      <c r="I1972" s="124"/>
    </row>
    <row r="1973" spans="1:9" ht="25.35" customHeight="1">
      <c r="A1973" s="81">
        <v>43131</v>
      </c>
      <c r="B1973" s="80">
        <v>11.64</v>
      </c>
      <c r="C1973" s="80">
        <v>11.66</v>
      </c>
      <c r="D1973" s="80">
        <v>11.42</v>
      </c>
      <c r="E1973" s="80">
        <v>11.6</v>
      </c>
      <c r="F1973" s="79">
        <v>108407</v>
      </c>
      <c r="G1973" s="79">
        <v>78386524</v>
      </c>
      <c r="H1973" s="123">
        <v>909.28370830208598</v>
      </c>
      <c r="I1973" s="124"/>
    </row>
    <row r="1974" spans="1:9" ht="25.35" customHeight="1">
      <c r="A1974" s="81">
        <v>43130</v>
      </c>
      <c r="B1974" s="80">
        <v>11.42</v>
      </c>
      <c r="C1974" s="80">
        <v>11.54</v>
      </c>
      <c r="D1974" s="80">
        <v>11.22</v>
      </c>
      <c r="E1974" s="80">
        <v>11.38</v>
      </c>
      <c r="F1974" s="79">
        <v>104189</v>
      </c>
      <c r="G1974" s="79">
        <v>78376909</v>
      </c>
      <c r="H1974" s="123">
        <v>891.92923338952505</v>
      </c>
      <c r="I1974" s="124"/>
    </row>
    <row r="1975" spans="1:9" ht="25.35" customHeight="1">
      <c r="A1975" s="81">
        <v>43129</v>
      </c>
      <c r="B1975" s="80">
        <v>11.44</v>
      </c>
      <c r="C1975" s="80">
        <v>11.54</v>
      </c>
      <c r="D1975" s="80">
        <v>11.3</v>
      </c>
      <c r="E1975" s="80">
        <v>11.36</v>
      </c>
      <c r="F1975" s="79">
        <v>78010</v>
      </c>
      <c r="G1975" s="79">
        <v>78376909</v>
      </c>
      <c r="H1975" s="123">
        <v>890.36165933142399</v>
      </c>
      <c r="I1975" s="124"/>
    </row>
    <row r="1976" spans="1:9" ht="25.35" customHeight="1">
      <c r="A1976" s="81">
        <v>43126</v>
      </c>
      <c r="B1976" s="80">
        <v>11.44</v>
      </c>
      <c r="C1976" s="80">
        <v>11.66</v>
      </c>
      <c r="D1976" s="80">
        <v>11.44</v>
      </c>
      <c r="E1976" s="80">
        <v>11.54</v>
      </c>
      <c r="F1976" s="79">
        <v>74593</v>
      </c>
      <c r="G1976" s="79">
        <v>78376909</v>
      </c>
      <c r="H1976" s="123">
        <v>904.46952687015801</v>
      </c>
      <c r="I1976" s="124"/>
    </row>
    <row r="1977" spans="1:9" ht="25.35" customHeight="1">
      <c r="A1977" s="81">
        <v>43125</v>
      </c>
      <c r="B1977" s="80">
        <v>11.6</v>
      </c>
      <c r="C1977" s="80">
        <v>11.64</v>
      </c>
      <c r="D1977" s="80">
        <v>11.48</v>
      </c>
      <c r="E1977" s="80">
        <v>11.54</v>
      </c>
      <c r="F1977" s="79">
        <v>59766</v>
      </c>
      <c r="G1977" s="79">
        <v>78376909</v>
      </c>
      <c r="H1977" s="123">
        <v>904.46952687015801</v>
      </c>
      <c r="I1977" s="124"/>
    </row>
    <row r="1978" spans="1:9" ht="25.35" customHeight="1">
      <c r="A1978" s="81">
        <v>43124</v>
      </c>
      <c r="B1978" s="80">
        <v>11.66</v>
      </c>
      <c r="C1978" s="80">
        <v>11.82</v>
      </c>
      <c r="D1978" s="80">
        <v>11.52</v>
      </c>
      <c r="E1978" s="80">
        <v>11.58</v>
      </c>
      <c r="F1978" s="79">
        <v>136154</v>
      </c>
      <c r="G1978" s="79">
        <v>78376909</v>
      </c>
      <c r="H1978" s="123">
        <v>907.60460024031602</v>
      </c>
      <c r="I1978" s="124"/>
    </row>
    <row r="1979" spans="1:9" ht="25.35" customHeight="1">
      <c r="A1979" s="81">
        <v>43123</v>
      </c>
      <c r="B1979" s="80">
        <v>11.72</v>
      </c>
      <c r="C1979" s="80">
        <v>11.82</v>
      </c>
      <c r="D1979" s="80">
        <v>11.52</v>
      </c>
      <c r="E1979" s="80">
        <v>11.8</v>
      </c>
      <c r="F1979" s="79">
        <v>77011</v>
      </c>
      <c r="G1979" s="79">
        <v>78376909</v>
      </c>
      <c r="H1979" s="123">
        <v>924.84754114920895</v>
      </c>
      <c r="I1979" s="124"/>
    </row>
    <row r="1980" spans="1:9" ht="25.35" customHeight="1">
      <c r="A1980" s="81">
        <v>43122</v>
      </c>
      <c r="B1980" s="80">
        <v>11.9</v>
      </c>
      <c r="C1980" s="80">
        <v>12.06</v>
      </c>
      <c r="D1980" s="80">
        <v>11.62</v>
      </c>
      <c r="E1980" s="80">
        <v>11.82</v>
      </c>
      <c r="F1980" s="79">
        <v>124276</v>
      </c>
      <c r="G1980" s="79">
        <v>78376909</v>
      </c>
      <c r="H1980" s="123">
        <v>926.41504046126602</v>
      </c>
      <c r="I1980" s="124"/>
    </row>
    <row r="1981" spans="1:9" ht="25.35" customHeight="1">
      <c r="A1981" s="81">
        <v>43119</v>
      </c>
      <c r="B1981" s="80">
        <v>11.6</v>
      </c>
      <c r="C1981" s="80">
        <v>11.86</v>
      </c>
      <c r="D1981" s="80">
        <v>11.48</v>
      </c>
      <c r="E1981" s="80">
        <v>11.84</v>
      </c>
      <c r="F1981" s="79">
        <v>67404</v>
      </c>
      <c r="G1981" s="79">
        <v>78376909</v>
      </c>
      <c r="H1981" s="123">
        <v>927.98261451936696</v>
      </c>
      <c r="I1981" s="124"/>
    </row>
    <row r="1982" spans="1:9" ht="25.35" customHeight="1">
      <c r="A1982" s="81">
        <v>43118</v>
      </c>
      <c r="B1982" s="80">
        <v>11.84</v>
      </c>
      <c r="C1982" s="80">
        <v>11.86</v>
      </c>
      <c r="D1982" s="80">
        <v>11.52</v>
      </c>
      <c r="E1982" s="80">
        <v>11.56</v>
      </c>
      <c r="F1982" s="79">
        <v>44227</v>
      </c>
      <c r="G1982" s="79">
        <v>78376909</v>
      </c>
      <c r="H1982" s="123">
        <v>906.03710092825997</v>
      </c>
      <c r="I1982" s="124"/>
    </row>
    <row r="1983" spans="1:9" ht="25.35" customHeight="1">
      <c r="A1983" s="81">
        <v>43117</v>
      </c>
      <c r="B1983" s="80">
        <v>11.84</v>
      </c>
      <c r="C1983" s="80">
        <v>11.96</v>
      </c>
      <c r="D1983" s="80">
        <v>11.74</v>
      </c>
      <c r="E1983" s="80">
        <v>11.76</v>
      </c>
      <c r="F1983" s="79">
        <v>70316</v>
      </c>
      <c r="G1983" s="79">
        <v>78376909</v>
      </c>
      <c r="H1983" s="123">
        <v>921.71246777905105</v>
      </c>
      <c r="I1983" s="124"/>
    </row>
    <row r="1984" spans="1:9" ht="25.35" customHeight="1">
      <c r="A1984" s="81">
        <v>43116</v>
      </c>
      <c r="B1984" s="80">
        <v>11.82</v>
      </c>
      <c r="C1984" s="80">
        <v>12</v>
      </c>
      <c r="D1984" s="80">
        <v>11.8</v>
      </c>
      <c r="E1984" s="80">
        <v>12</v>
      </c>
      <c r="F1984" s="79">
        <v>33861</v>
      </c>
      <c r="G1984" s="79">
        <v>78376909</v>
      </c>
      <c r="H1984" s="123">
        <v>940.52290800000003</v>
      </c>
      <c r="I1984" s="124"/>
    </row>
    <row r="1985" spans="1:9" ht="25.35" customHeight="1">
      <c r="A1985" s="81">
        <v>43115</v>
      </c>
      <c r="B1985" s="80">
        <v>11.94</v>
      </c>
      <c r="C1985" s="80">
        <v>11.94</v>
      </c>
      <c r="D1985" s="80">
        <v>11.66</v>
      </c>
      <c r="E1985" s="80">
        <v>11.84</v>
      </c>
      <c r="F1985" s="79">
        <v>27289</v>
      </c>
      <c r="G1985" s="79">
        <v>78376909</v>
      </c>
      <c r="H1985" s="123">
        <v>927.98261451936696</v>
      </c>
      <c r="I1985" s="124"/>
    </row>
    <row r="1986" spans="1:9" ht="25.35" customHeight="1">
      <c r="A1986" s="81">
        <v>43112</v>
      </c>
      <c r="B1986" s="80">
        <v>11.7</v>
      </c>
      <c r="C1986" s="80">
        <v>11.92</v>
      </c>
      <c r="D1986" s="80">
        <v>11.66</v>
      </c>
      <c r="E1986" s="80">
        <v>11.86</v>
      </c>
      <c r="F1986" s="79">
        <v>118046</v>
      </c>
      <c r="G1986" s="79">
        <v>78376909</v>
      </c>
      <c r="H1986" s="123">
        <v>929.55011383142403</v>
      </c>
      <c r="I1986" s="124"/>
    </row>
    <row r="1987" spans="1:9" ht="25.35" customHeight="1">
      <c r="A1987" s="81">
        <v>43111</v>
      </c>
      <c r="B1987" s="80">
        <v>11.74</v>
      </c>
      <c r="C1987" s="80">
        <v>11.74</v>
      </c>
      <c r="D1987" s="80">
        <v>11.46</v>
      </c>
      <c r="E1987" s="80">
        <v>11.7</v>
      </c>
      <c r="F1987" s="79">
        <v>77905</v>
      </c>
      <c r="G1987" s="79">
        <v>78376909</v>
      </c>
      <c r="H1987" s="123">
        <v>917.00982035079096</v>
      </c>
      <c r="I1987" s="124"/>
    </row>
    <row r="1988" spans="1:9" ht="25.35" customHeight="1">
      <c r="A1988" s="81">
        <v>43110</v>
      </c>
      <c r="B1988" s="80">
        <v>12.02</v>
      </c>
      <c r="C1988" s="80">
        <v>12.04</v>
      </c>
      <c r="D1988" s="80">
        <v>11.64</v>
      </c>
      <c r="E1988" s="80">
        <v>11.74</v>
      </c>
      <c r="F1988" s="79">
        <v>82716</v>
      </c>
      <c r="G1988" s="79">
        <v>78376909</v>
      </c>
      <c r="H1988" s="123">
        <v>920.14489372094897</v>
      </c>
      <c r="I1988" s="124"/>
    </row>
    <row r="1989" spans="1:9" ht="25.35" customHeight="1">
      <c r="A1989" s="81">
        <v>43109</v>
      </c>
      <c r="B1989" s="80">
        <v>12.18</v>
      </c>
      <c r="C1989" s="80">
        <v>12.26</v>
      </c>
      <c r="D1989" s="80">
        <v>11.94</v>
      </c>
      <c r="E1989" s="80">
        <v>12.02</v>
      </c>
      <c r="F1989" s="79">
        <v>39199</v>
      </c>
      <c r="G1989" s="79">
        <v>78376909</v>
      </c>
      <c r="H1989" s="123">
        <v>942.090482058102</v>
      </c>
      <c r="I1989" s="124"/>
    </row>
    <row r="1990" spans="1:9" ht="25.35" customHeight="1">
      <c r="A1990" s="81">
        <v>43108</v>
      </c>
      <c r="B1990" s="80">
        <v>12.38</v>
      </c>
      <c r="C1990" s="80">
        <v>12.38</v>
      </c>
      <c r="D1990" s="80">
        <v>12.14</v>
      </c>
      <c r="E1990" s="80">
        <v>12.18</v>
      </c>
      <c r="F1990" s="79">
        <v>54943</v>
      </c>
      <c r="G1990" s="79">
        <v>78376909</v>
      </c>
      <c r="H1990" s="123">
        <v>954.63077553873404</v>
      </c>
      <c r="I1990" s="124"/>
    </row>
    <row r="1991" spans="1:9" ht="25.35" customHeight="1">
      <c r="A1991" s="81">
        <v>43105</v>
      </c>
      <c r="B1991" s="80">
        <v>12.16</v>
      </c>
      <c r="C1991" s="80">
        <v>12.28</v>
      </c>
      <c r="D1991" s="80">
        <v>12.1</v>
      </c>
      <c r="E1991" s="80">
        <v>12.22</v>
      </c>
      <c r="F1991" s="79">
        <v>54652</v>
      </c>
      <c r="G1991" s="79">
        <v>78376909</v>
      </c>
      <c r="H1991" s="123">
        <v>957.76584890889296</v>
      </c>
      <c r="I1991" s="124"/>
    </row>
    <row r="1992" spans="1:9" ht="25.35" customHeight="1">
      <c r="A1992" s="81">
        <v>43104</v>
      </c>
      <c r="B1992" s="80">
        <v>12.38</v>
      </c>
      <c r="C1992" s="80">
        <v>12.38</v>
      </c>
      <c r="D1992" s="80">
        <v>12.06</v>
      </c>
      <c r="E1992" s="80">
        <v>12.1</v>
      </c>
      <c r="F1992" s="79">
        <v>76280</v>
      </c>
      <c r="G1992" s="79">
        <v>78376909</v>
      </c>
      <c r="H1992" s="123">
        <v>948.36062879841802</v>
      </c>
      <c r="I1992" s="124"/>
    </row>
    <row r="1993" spans="1:9" ht="25.35" customHeight="1">
      <c r="A1993" s="81">
        <v>43103</v>
      </c>
      <c r="B1993" s="80">
        <v>12.04</v>
      </c>
      <c r="C1993" s="80">
        <v>12.26</v>
      </c>
      <c r="D1993" s="80">
        <v>12.04</v>
      </c>
      <c r="E1993" s="80">
        <v>12.16</v>
      </c>
      <c r="F1993" s="79">
        <v>60842</v>
      </c>
      <c r="G1993" s="79">
        <v>78376909</v>
      </c>
      <c r="H1993" s="123">
        <v>953.06320148063298</v>
      </c>
      <c r="I1993" s="124"/>
    </row>
    <row r="1994" spans="1:9" ht="25.35" customHeight="1">
      <c r="A1994" s="81">
        <v>43102</v>
      </c>
      <c r="B1994" s="80">
        <v>12.22</v>
      </c>
      <c r="C1994" s="80">
        <v>12.22</v>
      </c>
      <c r="D1994" s="80">
        <v>12</v>
      </c>
      <c r="E1994" s="80">
        <v>12.14</v>
      </c>
      <c r="F1994" s="79">
        <v>83036</v>
      </c>
      <c r="G1994" s="79">
        <v>78376909</v>
      </c>
      <c r="H1994" s="123">
        <v>951.49570216857603</v>
      </c>
      <c r="I1994" s="124"/>
    </row>
    <row r="1995" spans="1:9" ht="25.35" customHeight="1">
      <c r="A1995" s="81">
        <v>43098</v>
      </c>
      <c r="B1995" s="80">
        <v>12.16</v>
      </c>
      <c r="C1995" s="80">
        <v>12.16</v>
      </c>
      <c r="D1995" s="80">
        <v>11.99</v>
      </c>
      <c r="E1995" s="80">
        <v>12.01</v>
      </c>
      <c r="F1995" s="79">
        <v>20141</v>
      </c>
      <c r="G1995" s="79">
        <v>78376909</v>
      </c>
      <c r="H1995" s="123">
        <v>941.30669502905096</v>
      </c>
      <c r="I1995" s="124"/>
    </row>
    <row r="1996" spans="1:9" ht="25.35" customHeight="1">
      <c r="A1996" s="81">
        <v>43097</v>
      </c>
      <c r="B1996" s="80">
        <v>12.19</v>
      </c>
      <c r="C1996" s="80">
        <v>12.19</v>
      </c>
      <c r="D1996" s="80">
        <v>11.99</v>
      </c>
      <c r="E1996" s="80">
        <v>12.02</v>
      </c>
      <c r="F1996" s="79">
        <v>35342</v>
      </c>
      <c r="G1996" s="79">
        <v>78375324</v>
      </c>
      <c r="H1996" s="123">
        <v>942.07143035737602</v>
      </c>
      <c r="I1996" s="124"/>
    </row>
    <row r="1997" spans="1:9" ht="25.35" customHeight="1">
      <c r="A1997" s="81">
        <v>43096</v>
      </c>
      <c r="B1997" s="80">
        <v>11.9</v>
      </c>
      <c r="C1997" s="80">
        <v>12.11</v>
      </c>
      <c r="D1997" s="80">
        <v>11.9</v>
      </c>
      <c r="E1997" s="80">
        <v>12.1</v>
      </c>
      <c r="F1997" s="79">
        <v>47375</v>
      </c>
      <c r="G1997" s="79">
        <v>78375324</v>
      </c>
      <c r="H1997" s="123">
        <v>948.34145029781303</v>
      </c>
      <c r="I1997" s="124"/>
    </row>
    <row r="1998" spans="1:9" ht="25.35" customHeight="1">
      <c r="A1998" s="81">
        <v>43091</v>
      </c>
      <c r="B1998" s="80">
        <v>12.05</v>
      </c>
      <c r="C1998" s="80">
        <v>12.11</v>
      </c>
      <c r="D1998" s="80">
        <v>11.91</v>
      </c>
      <c r="E1998" s="80">
        <v>11.94</v>
      </c>
      <c r="F1998" s="79">
        <v>11223</v>
      </c>
      <c r="G1998" s="79">
        <v>78375324</v>
      </c>
      <c r="H1998" s="123">
        <v>935.801335672405</v>
      </c>
      <c r="I1998" s="124"/>
    </row>
    <row r="1999" spans="1:9" ht="25.35" customHeight="1">
      <c r="A1999" s="81">
        <v>43090</v>
      </c>
      <c r="B1999" s="80">
        <v>11.97</v>
      </c>
      <c r="C1999" s="80">
        <v>12.16</v>
      </c>
      <c r="D1999" s="80">
        <v>11.92</v>
      </c>
      <c r="E1999" s="80">
        <v>12.05</v>
      </c>
      <c r="F1999" s="79">
        <v>56138</v>
      </c>
      <c r="G1999" s="79">
        <v>78375324</v>
      </c>
      <c r="H1999" s="123">
        <v>944.42266914890695</v>
      </c>
      <c r="I1999" s="124"/>
    </row>
    <row r="2000" spans="1:9" ht="25.35" customHeight="1">
      <c r="A2000" s="81">
        <v>43089</v>
      </c>
      <c r="B2000" s="80">
        <v>11.97</v>
      </c>
      <c r="C2000" s="80">
        <v>12.22</v>
      </c>
      <c r="D2000" s="80">
        <v>11.94</v>
      </c>
      <c r="E2000" s="80">
        <v>11.97</v>
      </c>
      <c r="F2000" s="79">
        <v>55956</v>
      </c>
      <c r="G2000" s="79">
        <v>78375324</v>
      </c>
      <c r="H2000" s="123">
        <v>938.15264920846903</v>
      </c>
      <c r="I2000" s="124"/>
    </row>
    <row r="2001" spans="1:9" ht="25.35" customHeight="1">
      <c r="A2001" s="81">
        <v>43088</v>
      </c>
      <c r="B2001" s="80">
        <v>12.14</v>
      </c>
      <c r="C2001" s="80">
        <v>12.16</v>
      </c>
      <c r="D2001" s="80">
        <v>11.85</v>
      </c>
      <c r="E2001" s="80">
        <v>12</v>
      </c>
      <c r="F2001" s="79">
        <v>115013</v>
      </c>
      <c r="G2001" s="79">
        <v>78375324</v>
      </c>
      <c r="H2001" s="123">
        <v>940.50388799999996</v>
      </c>
      <c r="I2001" s="124"/>
    </row>
    <row r="2002" spans="1:9" ht="25.35" customHeight="1">
      <c r="A2002" s="81">
        <v>43087</v>
      </c>
      <c r="B2002" s="80">
        <v>11.74</v>
      </c>
      <c r="C2002" s="80">
        <v>11.88</v>
      </c>
      <c r="D2002" s="80">
        <v>11.58</v>
      </c>
      <c r="E2002" s="80">
        <v>11.81</v>
      </c>
      <c r="F2002" s="79">
        <v>52824</v>
      </c>
      <c r="G2002" s="79">
        <v>78375324</v>
      </c>
      <c r="H2002" s="123">
        <v>925.61260932759501</v>
      </c>
      <c r="I2002" s="124"/>
    </row>
    <row r="2003" spans="1:9" ht="25.35" customHeight="1">
      <c r="A2003" s="81">
        <v>43084</v>
      </c>
      <c r="B2003" s="80">
        <v>11.43</v>
      </c>
      <c r="C2003" s="80">
        <v>11.67</v>
      </c>
      <c r="D2003" s="80">
        <v>11.43</v>
      </c>
      <c r="E2003" s="80">
        <v>11.51</v>
      </c>
      <c r="F2003" s="79">
        <v>225339</v>
      </c>
      <c r="G2003" s="79">
        <v>78375324</v>
      </c>
      <c r="H2003" s="123">
        <v>902.099997178688</v>
      </c>
      <c r="I2003" s="124"/>
    </row>
    <row r="2004" spans="1:9" ht="25.35" customHeight="1">
      <c r="A2004" s="81">
        <v>43083</v>
      </c>
      <c r="B2004" s="80">
        <v>11.4</v>
      </c>
      <c r="C2004" s="80">
        <v>11.57</v>
      </c>
      <c r="D2004" s="80">
        <v>11.4</v>
      </c>
      <c r="E2004" s="80">
        <v>11.4</v>
      </c>
      <c r="F2004" s="79">
        <v>73239</v>
      </c>
      <c r="G2004" s="79">
        <v>78375324</v>
      </c>
      <c r="H2004" s="123">
        <v>893.47866370218696</v>
      </c>
      <c r="I2004" s="124"/>
    </row>
    <row r="2005" spans="1:9" ht="25.35" customHeight="1">
      <c r="A2005" s="81">
        <v>43082</v>
      </c>
      <c r="B2005" s="80">
        <v>11.79</v>
      </c>
      <c r="C2005" s="80">
        <v>11.81</v>
      </c>
      <c r="D2005" s="80">
        <v>11.36</v>
      </c>
      <c r="E2005" s="80">
        <v>11.39</v>
      </c>
      <c r="F2005" s="79">
        <v>159605</v>
      </c>
      <c r="G2005" s="79">
        <v>78375324</v>
      </c>
      <c r="H2005" s="123">
        <v>892.69496726803197</v>
      </c>
      <c r="I2005" s="124"/>
    </row>
    <row r="2006" spans="1:9" ht="25.35" customHeight="1">
      <c r="A2006" s="81">
        <v>43081</v>
      </c>
      <c r="B2006" s="80">
        <v>12.04</v>
      </c>
      <c r="C2006" s="80">
        <v>12.04</v>
      </c>
      <c r="D2006" s="80">
        <v>11.73</v>
      </c>
      <c r="E2006" s="80">
        <v>11.79</v>
      </c>
      <c r="F2006" s="79">
        <v>39578</v>
      </c>
      <c r="G2006" s="79">
        <v>78375324</v>
      </c>
      <c r="H2006" s="123">
        <v>924.04506697021895</v>
      </c>
      <c r="I2006" s="124"/>
    </row>
    <row r="2007" spans="1:9" ht="25.35" customHeight="1">
      <c r="A2007" s="81">
        <v>43080</v>
      </c>
      <c r="B2007" s="80">
        <v>11.97</v>
      </c>
      <c r="C2007" s="80">
        <v>12</v>
      </c>
      <c r="D2007" s="80">
        <v>11.8</v>
      </c>
      <c r="E2007" s="80">
        <v>11.89</v>
      </c>
      <c r="F2007" s="79">
        <v>49206</v>
      </c>
      <c r="G2007" s="79">
        <v>78375324</v>
      </c>
      <c r="H2007" s="123">
        <v>931.88262926803202</v>
      </c>
      <c r="I2007" s="124"/>
    </row>
    <row r="2008" spans="1:9" ht="25.35" customHeight="1">
      <c r="A2008" s="81">
        <v>43077</v>
      </c>
      <c r="B2008" s="80">
        <v>11.71</v>
      </c>
      <c r="C2008" s="80">
        <v>12</v>
      </c>
      <c r="D2008" s="80">
        <v>11.71</v>
      </c>
      <c r="E2008" s="80">
        <v>11.84</v>
      </c>
      <c r="F2008" s="79">
        <v>81732</v>
      </c>
      <c r="G2008" s="79">
        <v>78375324</v>
      </c>
      <c r="H2008" s="123">
        <v>927.96384811912503</v>
      </c>
      <c r="I2008" s="124"/>
    </row>
    <row r="2009" spans="1:9" ht="25.35" customHeight="1">
      <c r="A2009" s="81">
        <v>43076</v>
      </c>
      <c r="B2009" s="80">
        <v>12.01</v>
      </c>
      <c r="C2009" s="80">
        <v>12.01</v>
      </c>
      <c r="D2009" s="80">
        <v>11.62</v>
      </c>
      <c r="E2009" s="80">
        <v>11.69</v>
      </c>
      <c r="F2009" s="79">
        <v>90931</v>
      </c>
      <c r="G2009" s="79">
        <v>78375324</v>
      </c>
      <c r="H2009" s="123">
        <v>916.20750467240498</v>
      </c>
      <c r="I2009" s="124"/>
    </row>
    <row r="2010" spans="1:9" ht="25.35" customHeight="1">
      <c r="A2010" s="81">
        <v>43075</v>
      </c>
      <c r="B2010" s="80">
        <v>11.78</v>
      </c>
      <c r="C2010" s="80">
        <v>11.79</v>
      </c>
      <c r="D2010" s="80">
        <v>11.6</v>
      </c>
      <c r="E2010" s="80">
        <v>11.77</v>
      </c>
      <c r="F2010" s="79">
        <v>52826</v>
      </c>
      <c r="G2010" s="79">
        <v>78375324</v>
      </c>
      <c r="H2010" s="123">
        <v>922.47759935737599</v>
      </c>
      <c r="I2010" s="124"/>
    </row>
    <row r="2011" spans="1:9" ht="25.35" customHeight="1">
      <c r="A2011" s="81">
        <v>43074</v>
      </c>
      <c r="B2011" s="80">
        <v>11.99</v>
      </c>
      <c r="C2011" s="80">
        <v>11.99</v>
      </c>
      <c r="D2011" s="80">
        <v>11.72</v>
      </c>
      <c r="E2011" s="80">
        <v>11.79</v>
      </c>
      <c r="F2011" s="79">
        <v>49339</v>
      </c>
      <c r="G2011" s="79">
        <v>78375324</v>
      </c>
      <c r="H2011" s="123">
        <v>924.04506697021895</v>
      </c>
      <c r="I2011" s="124"/>
    </row>
    <row r="2012" spans="1:9" ht="25.35" customHeight="1">
      <c r="A2012" s="81">
        <v>43073</v>
      </c>
      <c r="B2012" s="80">
        <v>11.7</v>
      </c>
      <c r="C2012" s="80">
        <v>11.85</v>
      </c>
      <c r="D2012" s="80">
        <v>11.69</v>
      </c>
      <c r="E2012" s="80">
        <v>11.83</v>
      </c>
      <c r="F2012" s="79">
        <v>81211</v>
      </c>
      <c r="G2012" s="79">
        <v>78375324</v>
      </c>
      <c r="H2012" s="123">
        <v>927.18007694043695</v>
      </c>
      <c r="I2012" s="124"/>
    </row>
    <row r="2013" spans="1:9" ht="25.35" customHeight="1">
      <c r="A2013" s="81">
        <v>43070</v>
      </c>
      <c r="B2013" s="80">
        <v>11.94</v>
      </c>
      <c r="C2013" s="80">
        <v>11.94</v>
      </c>
      <c r="D2013" s="80">
        <v>11.76</v>
      </c>
      <c r="E2013" s="80">
        <v>11.8</v>
      </c>
      <c r="F2013" s="79">
        <v>151567</v>
      </c>
      <c r="G2013" s="79">
        <v>78375324</v>
      </c>
      <c r="H2013" s="123">
        <v>924.82883814890704</v>
      </c>
      <c r="I2013" s="124"/>
    </row>
    <row r="2014" spans="1:9" ht="25.35" customHeight="1">
      <c r="A2014" s="81">
        <v>43069</v>
      </c>
      <c r="B2014" s="80">
        <v>11.92</v>
      </c>
      <c r="C2014" s="80">
        <v>11.92</v>
      </c>
      <c r="D2014" s="80">
        <v>11.77</v>
      </c>
      <c r="E2014" s="80">
        <v>11.9</v>
      </c>
      <c r="F2014" s="79">
        <v>171829</v>
      </c>
      <c r="G2014" s="79">
        <v>78375324</v>
      </c>
      <c r="H2014" s="123">
        <v>932.66632570218701</v>
      </c>
      <c r="I2014" s="124"/>
    </row>
    <row r="2015" spans="1:9" ht="25.35" customHeight="1">
      <c r="A2015" s="81">
        <v>43068</v>
      </c>
      <c r="B2015" s="80">
        <v>11.77</v>
      </c>
      <c r="C2015" s="80">
        <v>12.1</v>
      </c>
      <c r="D2015" s="80">
        <v>11.7</v>
      </c>
      <c r="E2015" s="80">
        <v>12.09</v>
      </c>
      <c r="F2015" s="79">
        <v>157709</v>
      </c>
      <c r="G2015" s="79">
        <v>78361656</v>
      </c>
      <c r="H2015" s="123">
        <v>947.39243299704003</v>
      </c>
      <c r="I2015" s="124"/>
    </row>
    <row r="2016" spans="1:9" ht="25.35" customHeight="1">
      <c r="A2016" s="81">
        <v>43067</v>
      </c>
      <c r="B2016" s="80">
        <v>11.7</v>
      </c>
      <c r="C2016" s="80">
        <v>11.8</v>
      </c>
      <c r="D2016" s="80">
        <v>11.58</v>
      </c>
      <c r="E2016" s="80">
        <v>11.63</v>
      </c>
      <c r="F2016" s="79">
        <v>127201</v>
      </c>
      <c r="G2016" s="79">
        <v>78361656</v>
      </c>
      <c r="H2016" s="123">
        <v>911.34606824777995</v>
      </c>
      <c r="I2016" s="124"/>
    </row>
    <row r="2017" spans="1:9" ht="25.35" customHeight="1">
      <c r="A2017" s="81">
        <v>43066</v>
      </c>
      <c r="B2017" s="80">
        <v>12.12</v>
      </c>
      <c r="C2017" s="80">
        <v>12.15</v>
      </c>
      <c r="D2017" s="80">
        <v>11.7</v>
      </c>
      <c r="E2017" s="80">
        <v>11.7</v>
      </c>
      <c r="F2017" s="79">
        <v>122064</v>
      </c>
      <c r="G2017" s="79">
        <v>78361656</v>
      </c>
      <c r="H2017" s="123">
        <v>916.83136025370004</v>
      </c>
      <c r="I2017" s="124"/>
    </row>
    <row r="2018" spans="1:9" ht="25.35" customHeight="1">
      <c r="A2018" s="81">
        <v>43063</v>
      </c>
      <c r="B2018" s="80">
        <v>12.5</v>
      </c>
      <c r="C2018" s="80">
        <v>12.5</v>
      </c>
      <c r="D2018" s="80">
        <v>11.86</v>
      </c>
      <c r="E2018" s="80">
        <v>11.86</v>
      </c>
      <c r="F2018" s="79">
        <v>220609</v>
      </c>
      <c r="G2018" s="79">
        <v>78361656</v>
      </c>
      <c r="H2018" s="123">
        <v>929.36921325666003</v>
      </c>
      <c r="I2018" s="124"/>
    </row>
    <row r="2019" spans="1:9" ht="25.35" customHeight="1">
      <c r="A2019" s="81">
        <v>43062</v>
      </c>
      <c r="B2019" s="80">
        <v>12.52</v>
      </c>
      <c r="C2019" s="80">
        <v>12.54</v>
      </c>
      <c r="D2019" s="80">
        <v>12.22</v>
      </c>
      <c r="E2019" s="80">
        <v>12.36</v>
      </c>
      <c r="F2019" s="79">
        <v>91220</v>
      </c>
      <c r="G2019" s="79">
        <v>78361656</v>
      </c>
      <c r="H2019" s="123">
        <v>968.55004125666005</v>
      </c>
      <c r="I2019" s="124"/>
    </row>
    <row r="2020" spans="1:9" ht="25.35" customHeight="1">
      <c r="A2020" s="81">
        <v>43061</v>
      </c>
      <c r="B2020" s="80">
        <v>11.95</v>
      </c>
      <c r="C2020" s="80">
        <v>12.64</v>
      </c>
      <c r="D2020" s="80">
        <v>11.95</v>
      </c>
      <c r="E2020" s="80">
        <v>12.59</v>
      </c>
      <c r="F2020" s="79">
        <v>176809</v>
      </c>
      <c r="G2020" s="79">
        <v>78361656</v>
      </c>
      <c r="H2020" s="123">
        <v>986.57326099704005</v>
      </c>
      <c r="I2020" s="124"/>
    </row>
    <row r="2021" spans="1:9" ht="25.35" customHeight="1">
      <c r="A2021" s="81">
        <v>43060</v>
      </c>
      <c r="B2021" s="80">
        <v>12</v>
      </c>
      <c r="C2021" s="80">
        <v>12.22</v>
      </c>
      <c r="D2021" s="80">
        <v>11.76</v>
      </c>
      <c r="E2021" s="80">
        <v>12.13</v>
      </c>
      <c r="F2021" s="79">
        <v>194835</v>
      </c>
      <c r="G2021" s="79">
        <v>78361656</v>
      </c>
      <c r="H2021" s="123">
        <v>950.52689624777997</v>
      </c>
      <c r="I2021" s="124"/>
    </row>
    <row r="2022" spans="1:9" ht="25.35" customHeight="1">
      <c r="A2022" s="81">
        <v>43059</v>
      </c>
      <c r="B2022" s="80">
        <v>12.16</v>
      </c>
      <c r="C2022" s="80">
        <v>12.41</v>
      </c>
      <c r="D2022" s="80">
        <v>11.6</v>
      </c>
      <c r="E2022" s="80">
        <v>11.6</v>
      </c>
      <c r="F2022" s="79">
        <v>122577</v>
      </c>
      <c r="G2022" s="79">
        <v>78361656</v>
      </c>
      <c r="H2022" s="123">
        <v>908.99523949259901</v>
      </c>
      <c r="I2022" s="124"/>
    </row>
    <row r="2023" spans="1:9" ht="25.35" customHeight="1">
      <c r="A2023" s="81">
        <v>43056</v>
      </c>
      <c r="B2023" s="80">
        <v>12.61</v>
      </c>
      <c r="C2023" s="80">
        <v>12.61</v>
      </c>
      <c r="D2023" s="80">
        <v>12.01</v>
      </c>
      <c r="E2023" s="80">
        <v>12.06</v>
      </c>
      <c r="F2023" s="79">
        <v>224502</v>
      </c>
      <c r="G2023" s="79">
        <v>78361656</v>
      </c>
      <c r="H2023" s="123">
        <v>945.04160424185898</v>
      </c>
      <c r="I2023" s="124"/>
    </row>
    <row r="2024" spans="1:9" ht="25.35" customHeight="1">
      <c r="A2024" s="81">
        <v>43055</v>
      </c>
      <c r="B2024" s="80">
        <v>12.54</v>
      </c>
      <c r="C2024" s="80">
        <v>12.69</v>
      </c>
      <c r="D2024" s="80">
        <v>12.51</v>
      </c>
      <c r="E2024" s="80">
        <v>12.62</v>
      </c>
      <c r="F2024" s="79">
        <v>64538</v>
      </c>
      <c r="G2024" s="79">
        <v>78361656</v>
      </c>
      <c r="H2024" s="123">
        <v>988.92408975221997</v>
      </c>
      <c r="I2024" s="124"/>
    </row>
    <row r="2025" spans="1:9" ht="25.35" customHeight="1">
      <c r="A2025" s="81">
        <v>43054</v>
      </c>
      <c r="B2025" s="80">
        <v>12.46</v>
      </c>
      <c r="C2025" s="80">
        <v>12.62</v>
      </c>
      <c r="D2025" s="80">
        <v>12.38</v>
      </c>
      <c r="E2025" s="80">
        <v>12.55</v>
      </c>
      <c r="F2025" s="79">
        <v>75918</v>
      </c>
      <c r="G2025" s="79">
        <v>78361656</v>
      </c>
      <c r="H2025" s="123">
        <v>983.4387977463</v>
      </c>
      <c r="I2025" s="124"/>
    </row>
    <row r="2026" spans="1:9" ht="25.35" customHeight="1">
      <c r="A2026" s="81">
        <v>43053</v>
      </c>
      <c r="B2026" s="80">
        <v>12.45</v>
      </c>
      <c r="C2026" s="80">
        <v>12.7</v>
      </c>
      <c r="D2026" s="80">
        <v>12.42</v>
      </c>
      <c r="E2026" s="80">
        <v>12.57</v>
      </c>
      <c r="F2026" s="79">
        <v>56791</v>
      </c>
      <c r="G2026" s="79">
        <v>78361656</v>
      </c>
      <c r="H2026" s="123">
        <v>985.00599200592001</v>
      </c>
      <c r="I2026" s="124"/>
    </row>
    <row r="2027" spans="1:9" ht="25.35" customHeight="1">
      <c r="A2027" s="81">
        <v>43052</v>
      </c>
      <c r="B2027" s="80">
        <v>12.37</v>
      </c>
      <c r="C2027" s="80">
        <v>12.56</v>
      </c>
      <c r="D2027" s="80">
        <v>12.36</v>
      </c>
      <c r="E2027" s="80">
        <v>12.44</v>
      </c>
      <c r="F2027" s="79">
        <v>44178</v>
      </c>
      <c r="G2027" s="79">
        <v>78361656</v>
      </c>
      <c r="H2027" s="123">
        <v>974.81896775814096</v>
      </c>
      <c r="I2027" s="124"/>
    </row>
    <row r="2028" spans="1:9" ht="25.35" customHeight="1">
      <c r="A2028" s="81">
        <v>43049</v>
      </c>
      <c r="B2028" s="80">
        <v>12.7</v>
      </c>
      <c r="C2028" s="80">
        <v>12.72</v>
      </c>
      <c r="D2028" s="80">
        <v>12.32</v>
      </c>
      <c r="E2028" s="80">
        <v>12.35</v>
      </c>
      <c r="F2028" s="79">
        <v>138564</v>
      </c>
      <c r="G2028" s="79">
        <v>78361656</v>
      </c>
      <c r="H2028" s="123">
        <v>967.76648149259904</v>
      </c>
      <c r="I2028" s="124"/>
    </row>
    <row r="2029" spans="1:9" ht="25.35" customHeight="1">
      <c r="A2029" s="81">
        <v>43048</v>
      </c>
      <c r="B2029" s="80">
        <v>12.69</v>
      </c>
      <c r="C2029" s="80">
        <v>12.91</v>
      </c>
      <c r="D2029" s="80">
        <v>12.67</v>
      </c>
      <c r="E2029" s="80">
        <v>12.75</v>
      </c>
      <c r="F2029" s="79">
        <v>73453</v>
      </c>
      <c r="G2029" s="79">
        <v>78361656</v>
      </c>
      <c r="H2029" s="123">
        <v>999.11111400000004</v>
      </c>
      <c r="I2029" s="124"/>
    </row>
    <row r="2030" spans="1:9" ht="25.35" customHeight="1">
      <c r="A2030" s="81">
        <v>43047</v>
      </c>
      <c r="B2030" s="80">
        <v>12.41</v>
      </c>
      <c r="C2030" s="80">
        <v>12.87</v>
      </c>
      <c r="D2030" s="80">
        <v>12.41</v>
      </c>
      <c r="E2030" s="80">
        <v>12.8</v>
      </c>
      <c r="F2030" s="79">
        <v>49506</v>
      </c>
      <c r="G2030" s="79">
        <v>78361656</v>
      </c>
      <c r="H2030" s="123">
        <v>1003.0292117463</v>
      </c>
      <c r="I2030" s="124"/>
    </row>
    <row r="2031" spans="1:9" ht="25.35" customHeight="1">
      <c r="A2031" s="81">
        <v>43046</v>
      </c>
      <c r="B2031" s="80">
        <v>12.79</v>
      </c>
      <c r="C2031" s="80">
        <v>12.89</v>
      </c>
      <c r="D2031" s="80">
        <v>12.5</v>
      </c>
      <c r="E2031" s="80">
        <v>12.56</v>
      </c>
      <c r="F2031" s="79">
        <v>112764</v>
      </c>
      <c r="G2031" s="79">
        <v>78361656</v>
      </c>
      <c r="H2031" s="123">
        <v>984.222432241859</v>
      </c>
      <c r="I2031" s="124"/>
    </row>
    <row r="2032" spans="1:9" ht="25.35" customHeight="1">
      <c r="A2032" s="81">
        <v>43045</v>
      </c>
      <c r="B2032" s="80">
        <v>12.6</v>
      </c>
      <c r="C2032" s="80">
        <v>12.83</v>
      </c>
      <c r="D2032" s="80">
        <v>12.48</v>
      </c>
      <c r="E2032" s="80">
        <v>12.8</v>
      </c>
      <c r="F2032" s="79">
        <v>85322</v>
      </c>
      <c r="G2032" s="79">
        <v>78361656</v>
      </c>
      <c r="H2032" s="123">
        <v>1003.0292117463</v>
      </c>
      <c r="I2032" s="124"/>
    </row>
    <row r="2033" spans="1:9" ht="25.35" customHeight="1">
      <c r="A2033" s="81">
        <v>43042</v>
      </c>
      <c r="B2033" s="80">
        <v>12.21</v>
      </c>
      <c r="C2033" s="80">
        <v>12.63</v>
      </c>
      <c r="D2033" s="80">
        <v>12.01</v>
      </c>
      <c r="E2033" s="80">
        <v>12.59</v>
      </c>
      <c r="F2033" s="79">
        <v>103140</v>
      </c>
      <c r="G2033" s="79">
        <v>78361656</v>
      </c>
      <c r="H2033" s="123">
        <v>986.57326099704005</v>
      </c>
      <c r="I2033" s="124"/>
    </row>
    <row r="2034" spans="1:9" ht="25.35" customHeight="1">
      <c r="A2034" s="81">
        <v>43041</v>
      </c>
      <c r="B2034" s="80">
        <v>12.39</v>
      </c>
      <c r="C2034" s="80">
        <v>12.52</v>
      </c>
      <c r="D2034" s="80">
        <v>12.3</v>
      </c>
      <c r="E2034" s="80">
        <v>12.51</v>
      </c>
      <c r="F2034" s="79">
        <v>81660</v>
      </c>
      <c r="G2034" s="79">
        <v>78361656</v>
      </c>
      <c r="H2034" s="123">
        <v>980.30433449556006</v>
      </c>
      <c r="I2034" s="124"/>
    </row>
    <row r="2035" spans="1:9" ht="25.35" customHeight="1">
      <c r="A2035" s="81">
        <v>43040</v>
      </c>
      <c r="B2035" s="80">
        <v>11.88</v>
      </c>
      <c r="C2035" s="80">
        <v>12.39</v>
      </c>
      <c r="D2035" s="80">
        <v>11.88</v>
      </c>
      <c r="E2035" s="80">
        <v>12.28</v>
      </c>
      <c r="F2035" s="79">
        <v>61624</v>
      </c>
      <c r="G2035" s="79">
        <v>78361656</v>
      </c>
      <c r="H2035" s="123">
        <v>962.28111475518006</v>
      </c>
      <c r="I2035" s="124"/>
    </row>
    <row r="2036" spans="1:9" ht="25.35" customHeight="1">
      <c r="A2036" s="81">
        <v>43039</v>
      </c>
      <c r="B2036" s="80">
        <v>12.14</v>
      </c>
      <c r="C2036" s="80">
        <v>12.2</v>
      </c>
      <c r="D2036" s="80">
        <v>12.05</v>
      </c>
      <c r="E2036" s="80">
        <v>12.2</v>
      </c>
      <c r="F2036" s="79">
        <v>84320</v>
      </c>
      <c r="G2036" s="79">
        <v>78361656</v>
      </c>
      <c r="H2036" s="123">
        <v>956.01218825369995</v>
      </c>
      <c r="I2036" s="124"/>
    </row>
    <row r="2037" spans="1:9" ht="25.35" customHeight="1">
      <c r="A2037" s="81">
        <v>43038</v>
      </c>
      <c r="B2037" s="80">
        <v>12.05</v>
      </c>
      <c r="C2037" s="80">
        <v>12.22</v>
      </c>
      <c r="D2037" s="80">
        <v>12.05</v>
      </c>
      <c r="E2037" s="80">
        <v>12.16</v>
      </c>
      <c r="F2037" s="79">
        <v>81203</v>
      </c>
      <c r="G2037" s="79">
        <v>78360119</v>
      </c>
      <c r="H2037" s="123">
        <v>952.85903508319495</v>
      </c>
      <c r="I2037" s="124"/>
    </row>
    <row r="2038" spans="1:9" ht="25.35" customHeight="1">
      <c r="A2038" s="81">
        <v>43035</v>
      </c>
      <c r="B2038" s="80">
        <v>12.13</v>
      </c>
      <c r="C2038" s="80">
        <v>12.24</v>
      </c>
      <c r="D2038" s="80">
        <v>12.03</v>
      </c>
      <c r="E2038" s="80">
        <v>12.12</v>
      </c>
      <c r="F2038" s="79">
        <v>124017</v>
      </c>
      <c r="G2038" s="79">
        <v>78360119</v>
      </c>
      <c r="H2038" s="123">
        <v>949.72463331239601</v>
      </c>
      <c r="I2038" s="124"/>
    </row>
    <row r="2039" spans="1:9" ht="25.35" customHeight="1">
      <c r="A2039" s="81">
        <v>43034</v>
      </c>
      <c r="B2039" s="80">
        <v>12.09</v>
      </c>
      <c r="C2039" s="80">
        <v>12.21</v>
      </c>
      <c r="D2039" s="80">
        <v>11.95</v>
      </c>
      <c r="E2039" s="80">
        <v>12.13</v>
      </c>
      <c r="F2039" s="79">
        <v>82610</v>
      </c>
      <c r="G2039" s="79">
        <v>78360119</v>
      </c>
      <c r="H2039" s="123">
        <v>950.50825243760403</v>
      </c>
      <c r="I2039" s="124"/>
    </row>
    <row r="2040" spans="1:9" ht="25.35" customHeight="1">
      <c r="A2040" s="81">
        <v>43033</v>
      </c>
      <c r="B2040" s="80">
        <v>12.1</v>
      </c>
      <c r="C2040" s="80">
        <v>12.2</v>
      </c>
      <c r="D2040" s="80">
        <v>11.93</v>
      </c>
      <c r="E2040" s="80">
        <v>12.2</v>
      </c>
      <c r="F2040" s="79">
        <v>80226</v>
      </c>
      <c r="G2040" s="79">
        <v>78360119</v>
      </c>
      <c r="H2040" s="123">
        <v>955.99343685399299</v>
      </c>
      <c r="I2040" s="124"/>
    </row>
    <row r="2041" spans="1:9" ht="25.35" customHeight="1">
      <c r="A2041" s="81">
        <v>43032</v>
      </c>
      <c r="B2041" s="80">
        <v>11.86</v>
      </c>
      <c r="C2041" s="80">
        <v>12.13</v>
      </c>
      <c r="D2041" s="80">
        <v>11.85</v>
      </c>
      <c r="E2041" s="80">
        <v>12.04</v>
      </c>
      <c r="F2041" s="79">
        <v>87219</v>
      </c>
      <c r="G2041" s="79">
        <v>78360119</v>
      </c>
      <c r="H2041" s="123">
        <v>943.45582977079903</v>
      </c>
      <c r="I2041" s="124"/>
    </row>
    <row r="2042" spans="1:9" ht="25.35" customHeight="1">
      <c r="A2042" s="81">
        <v>43031</v>
      </c>
      <c r="B2042" s="80">
        <v>12.09</v>
      </c>
      <c r="C2042" s="80">
        <v>12.09</v>
      </c>
      <c r="D2042" s="80">
        <v>11.85</v>
      </c>
      <c r="E2042" s="80">
        <v>11.9</v>
      </c>
      <c r="F2042" s="79">
        <v>54458</v>
      </c>
      <c r="G2042" s="79">
        <v>78360119</v>
      </c>
      <c r="H2042" s="123">
        <v>932.48538620798695</v>
      </c>
      <c r="I2042" s="124"/>
    </row>
    <row r="2043" spans="1:9" ht="25.35" customHeight="1">
      <c r="A2043" s="81">
        <v>43028</v>
      </c>
      <c r="B2043" s="80">
        <v>12.14</v>
      </c>
      <c r="C2043" s="80">
        <v>12.14</v>
      </c>
      <c r="D2043" s="80">
        <v>11.84</v>
      </c>
      <c r="E2043" s="80">
        <v>12</v>
      </c>
      <c r="F2043" s="79">
        <v>169182</v>
      </c>
      <c r="G2043" s="79">
        <v>78360119</v>
      </c>
      <c r="H2043" s="123">
        <v>940.32142799999997</v>
      </c>
      <c r="I2043" s="124"/>
    </row>
    <row r="2044" spans="1:9" ht="25.35" customHeight="1">
      <c r="A2044" s="81">
        <v>43027</v>
      </c>
      <c r="B2044" s="80">
        <v>12.36</v>
      </c>
      <c r="C2044" s="80">
        <v>12.37</v>
      </c>
      <c r="D2044" s="80">
        <v>12.04</v>
      </c>
      <c r="E2044" s="80">
        <v>12.1</v>
      </c>
      <c r="F2044" s="79">
        <v>53780</v>
      </c>
      <c r="G2044" s="79">
        <v>78360119</v>
      </c>
      <c r="H2044" s="123">
        <v>948.15746979201299</v>
      </c>
      <c r="I2044" s="124"/>
    </row>
    <row r="2045" spans="1:9" ht="25.35" customHeight="1">
      <c r="A2045" s="81">
        <v>43026</v>
      </c>
      <c r="B2045" s="80">
        <v>12.29</v>
      </c>
      <c r="C2045" s="80">
        <v>12.42</v>
      </c>
      <c r="D2045" s="80">
        <v>12.19</v>
      </c>
      <c r="E2045" s="80">
        <v>12.36</v>
      </c>
      <c r="F2045" s="79">
        <v>84056</v>
      </c>
      <c r="G2045" s="79">
        <v>78360119</v>
      </c>
      <c r="H2045" s="123">
        <v>968.53104393718797</v>
      </c>
      <c r="I2045" s="124"/>
    </row>
    <row r="2046" spans="1:9" ht="25.35" customHeight="1">
      <c r="A2046" s="81">
        <v>43025</v>
      </c>
      <c r="B2046" s="80">
        <v>12.07</v>
      </c>
      <c r="C2046" s="80">
        <v>12.29</v>
      </c>
      <c r="D2046" s="80">
        <v>11.77</v>
      </c>
      <c r="E2046" s="80">
        <v>12.21</v>
      </c>
      <c r="F2046" s="79">
        <v>110694</v>
      </c>
      <c r="G2046" s="79">
        <v>78360119</v>
      </c>
      <c r="H2046" s="123">
        <v>956.77705597920101</v>
      </c>
      <c r="I2046" s="124"/>
    </row>
    <row r="2047" spans="1:9" ht="25.35" customHeight="1">
      <c r="A2047" s="81">
        <v>43024</v>
      </c>
      <c r="B2047" s="80">
        <v>11.86</v>
      </c>
      <c r="C2047" s="80">
        <v>12.15</v>
      </c>
      <c r="D2047" s="80">
        <v>11.82</v>
      </c>
      <c r="E2047" s="80">
        <v>12.01</v>
      </c>
      <c r="F2047" s="79">
        <v>101309</v>
      </c>
      <c r="G2047" s="79">
        <v>78360119</v>
      </c>
      <c r="H2047" s="123">
        <v>941.10504712520799</v>
      </c>
      <c r="I2047" s="124"/>
    </row>
    <row r="2048" spans="1:9" ht="25.35" customHeight="1">
      <c r="A2048" s="81">
        <v>43021</v>
      </c>
      <c r="B2048" s="80">
        <v>11.94</v>
      </c>
      <c r="C2048" s="80">
        <v>12</v>
      </c>
      <c r="D2048" s="80">
        <v>11.82</v>
      </c>
      <c r="E2048" s="80">
        <v>11.82</v>
      </c>
      <c r="F2048" s="79">
        <v>54656</v>
      </c>
      <c r="G2048" s="79">
        <v>78360119</v>
      </c>
      <c r="H2048" s="123">
        <v>926.21658266638894</v>
      </c>
      <c r="I2048" s="124"/>
    </row>
    <row r="2049" spans="1:9" ht="25.35" customHeight="1">
      <c r="A2049" s="81">
        <v>43020</v>
      </c>
      <c r="B2049" s="80">
        <v>11.98</v>
      </c>
      <c r="C2049" s="80">
        <v>12.08</v>
      </c>
      <c r="D2049" s="80">
        <v>11.83</v>
      </c>
      <c r="E2049" s="80">
        <v>12</v>
      </c>
      <c r="F2049" s="79">
        <v>58216</v>
      </c>
      <c r="G2049" s="79">
        <v>78360119</v>
      </c>
      <c r="H2049" s="123">
        <v>940.32142799999997</v>
      </c>
      <c r="I2049" s="124"/>
    </row>
    <row r="2050" spans="1:9" ht="25.35" customHeight="1">
      <c r="A2050" s="81">
        <v>43019</v>
      </c>
      <c r="B2050" s="80">
        <v>12.1</v>
      </c>
      <c r="C2050" s="80">
        <v>12.26</v>
      </c>
      <c r="D2050" s="80">
        <v>11.82</v>
      </c>
      <c r="E2050" s="80">
        <v>12.08</v>
      </c>
      <c r="F2050" s="79">
        <v>174563</v>
      </c>
      <c r="G2050" s="79">
        <v>78360119</v>
      </c>
      <c r="H2050" s="123">
        <v>946.59023154159695</v>
      </c>
      <c r="I2050" s="124"/>
    </row>
    <row r="2051" spans="1:9" ht="25.35" customHeight="1">
      <c r="A2051" s="81">
        <v>43018</v>
      </c>
      <c r="B2051" s="80">
        <v>11.5</v>
      </c>
      <c r="C2051" s="80">
        <v>12.2</v>
      </c>
      <c r="D2051" s="80">
        <v>11.5</v>
      </c>
      <c r="E2051" s="80">
        <v>12.13</v>
      </c>
      <c r="F2051" s="79">
        <v>151591</v>
      </c>
      <c r="G2051" s="79">
        <v>78360119</v>
      </c>
      <c r="H2051" s="123">
        <v>950.50825243760403</v>
      </c>
      <c r="I2051" s="124"/>
    </row>
    <row r="2052" spans="1:9" ht="25.35" customHeight="1">
      <c r="A2052" s="81">
        <v>43017</v>
      </c>
      <c r="B2052" s="80">
        <v>11.65</v>
      </c>
      <c r="C2052" s="80">
        <v>11.8</v>
      </c>
      <c r="D2052" s="80">
        <v>11.3</v>
      </c>
      <c r="E2052" s="80">
        <v>11.46</v>
      </c>
      <c r="F2052" s="79">
        <v>82006</v>
      </c>
      <c r="G2052" s="79">
        <v>78360119</v>
      </c>
      <c r="H2052" s="123">
        <v>898.00696672920105</v>
      </c>
      <c r="I2052" s="124"/>
    </row>
    <row r="2053" spans="1:9" ht="25.35" customHeight="1">
      <c r="A2053" s="81">
        <v>43014</v>
      </c>
      <c r="B2053" s="80">
        <v>11.19</v>
      </c>
      <c r="C2053" s="80">
        <v>11.28</v>
      </c>
      <c r="D2053" s="80">
        <v>11.08</v>
      </c>
      <c r="E2053" s="80">
        <v>11.19</v>
      </c>
      <c r="F2053" s="79">
        <v>188297</v>
      </c>
      <c r="G2053" s="79">
        <v>78360119</v>
      </c>
      <c r="H2053" s="123">
        <v>876.84969872878605</v>
      </c>
      <c r="I2053" s="124"/>
    </row>
    <row r="2054" spans="1:9" ht="25.35" customHeight="1">
      <c r="A2054" s="81">
        <v>43013</v>
      </c>
      <c r="B2054" s="80">
        <v>11.21</v>
      </c>
      <c r="C2054" s="80">
        <v>11.21</v>
      </c>
      <c r="D2054" s="80">
        <v>10.95</v>
      </c>
      <c r="E2054" s="80">
        <v>11.17</v>
      </c>
      <c r="F2054" s="79">
        <v>150040</v>
      </c>
      <c r="G2054" s="79">
        <v>78360119</v>
      </c>
      <c r="H2054" s="123">
        <v>875.28253520840303</v>
      </c>
      <c r="I2054" s="124"/>
    </row>
    <row r="2055" spans="1:9" ht="25.35" customHeight="1">
      <c r="A2055" s="81">
        <v>43012</v>
      </c>
      <c r="B2055" s="80">
        <v>11.05</v>
      </c>
      <c r="C2055" s="80">
        <v>11.05</v>
      </c>
      <c r="D2055" s="80">
        <v>10.9</v>
      </c>
      <c r="E2055" s="80">
        <v>10.99</v>
      </c>
      <c r="F2055" s="79">
        <v>311734</v>
      </c>
      <c r="G2055" s="79">
        <v>78360119</v>
      </c>
      <c r="H2055" s="123">
        <v>861.17768987479201</v>
      </c>
      <c r="I2055" s="124"/>
    </row>
    <row r="2056" spans="1:9" ht="25.35" customHeight="1">
      <c r="A2056" s="81">
        <v>43011</v>
      </c>
      <c r="B2056" s="80">
        <v>11.15</v>
      </c>
      <c r="C2056" s="80">
        <v>11.15</v>
      </c>
      <c r="D2056" s="80">
        <v>10.92</v>
      </c>
      <c r="E2056" s="80">
        <v>10.95</v>
      </c>
      <c r="F2056" s="79">
        <v>26309</v>
      </c>
      <c r="G2056" s="79">
        <v>78360119</v>
      </c>
      <c r="H2056" s="123">
        <v>858.04328810399295</v>
      </c>
      <c r="I2056" s="124"/>
    </row>
    <row r="2057" spans="1:9" ht="25.35" customHeight="1">
      <c r="A2057" s="81">
        <v>43010</v>
      </c>
      <c r="B2057" s="80">
        <v>10.93</v>
      </c>
      <c r="C2057" s="80">
        <v>11.05</v>
      </c>
      <c r="D2057" s="80">
        <v>10.87</v>
      </c>
      <c r="E2057" s="80">
        <v>11.05</v>
      </c>
      <c r="F2057" s="79">
        <v>61555</v>
      </c>
      <c r="G2057" s="79">
        <v>78360119</v>
      </c>
      <c r="H2057" s="123">
        <v>865.87932989600699</v>
      </c>
      <c r="I2057" s="124"/>
    </row>
    <row r="2058" spans="1:9" ht="25.35" customHeight="1">
      <c r="A2058" s="81">
        <v>43007</v>
      </c>
      <c r="B2058" s="80">
        <v>10.85</v>
      </c>
      <c r="C2058" s="80">
        <v>10.97</v>
      </c>
      <c r="D2058" s="80">
        <v>10.8</v>
      </c>
      <c r="E2058" s="80">
        <v>10.86</v>
      </c>
      <c r="F2058" s="79">
        <v>55582</v>
      </c>
      <c r="G2058" s="79">
        <v>78360119</v>
      </c>
      <c r="H2058" s="123">
        <v>850.99086543718795</v>
      </c>
      <c r="I2058" s="124"/>
    </row>
    <row r="2059" spans="1:9" ht="25.35" customHeight="1">
      <c r="A2059" s="81">
        <v>43006</v>
      </c>
      <c r="B2059" s="80">
        <v>10.95</v>
      </c>
      <c r="C2059" s="80">
        <v>10.97</v>
      </c>
      <c r="D2059" s="80">
        <v>10.8</v>
      </c>
      <c r="E2059" s="80">
        <v>10.9</v>
      </c>
      <c r="F2059" s="79">
        <v>40865</v>
      </c>
      <c r="G2059" s="79">
        <v>78357498</v>
      </c>
      <c r="H2059" s="123">
        <v>854.09669830898702</v>
      </c>
      <c r="I2059" s="124"/>
    </row>
    <row r="2060" spans="1:9" ht="25.35" customHeight="1">
      <c r="A2060" s="81">
        <v>43005</v>
      </c>
      <c r="B2060" s="80">
        <v>11.14</v>
      </c>
      <c r="C2060" s="80">
        <v>11.14</v>
      </c>
      <c r="D2060" s="80">
        <v>10.79</v>
      </c>
      <c r="E2060" s="80">
        <v>10.8</v>
      </c>
      <c r="F2060" s="79">
        <v>50202</v>
      </c>
      <c r="G2060" s="79">
        <v>78357498</v>
      </c>
      <c r="H2060" s="123">
        <v>846.26099334550702</v>
      </c>
      <c r="I2060" s="124"/>
    </row>
    <row r="2061" spans="1:9" ht="25.35" customHeight="1">
      <c r="A2061" s="81">
        <v>43004</v>
      </c>
      <c r="B2061" s="80">
        <v>10.88</v>
      </c>
      <c r="C2061" s="80">
        <v>11.14</v>
      </c>
      <c r="D2061" s="80">
        <v>10.87</v>
      </c>
      <c r="E2061" s="80">
        <v>11.05</v>
      </c>
      <c r="F2061" s="79">
        <v>42961</v>
      </c>
      <c r="G2061" s="79">
        <v>78357498</v>
      </c>
      <c r="H2061" s="123">
        <v>865.85036784550698</v>
      </c>
      <c r="I2061" s="124"/>
    </row>
    <row r="2062" spans="1:9" ht="25.35" customHeight="1">
      <c r="A2062" s="81">
        <v>43003</v>
      </c>
      <c r="B2062" s="80">
        <v>10.94</v>
      </c>
      <c r="C2062" s="80">
        <v>11</v>
      </c>
      <c r="D2062" s="80">
        <v>10.86</v>
      </c>
      <c r="E2062" s="80">
        <v>10.86</v>
      </c>
      <c r="F2062" s="79">
        <v>55873</v>
      </c>
      <c r="G2062" s="79">
        <v>78357498</v>
      </c>
      <c r="H2062" s="123">
        <v>850.96240137808797</v>
      </c>
      <c r="I2062" s="124"/>
    </row>
    <row r="2063" spans="1:9" ht="25.35" customHeight="1">
      <c r="A2063" s="81">
        <v>43000</v>
      </c>
      <c r="B2063" s="80">
        <v>10.93</v>
      </c>
      <c r="C2063" s="80">
        <v>11</v>
      </c>
      <c r="D2063" s="80">
        <v>10.66</v>
      </c>
      <c r="E2063" s="80">
        <v>10.91</v>
      </c>
      <c r="F2063" s="79">
        <v>30316</v>
      </c>
      <c r="G2063" s="79">
        <v>78357498</v>
      </c>
      <c r="H2063" s="123">
        <v>854.88029122359501</v>
      </c>
      <c r="I2063" s="124"/>
    </row>
    <row r="2064" spans="1:9" ht="25.35" customHeight="1">
      <c r="A2064" s="81">
        <v>42999</v>
      </c>
      <c r="B2064" s="80">
        <v>11.12</v>
      </c>
      <c r="C2064" s="80">
        <v>11.16</v>
      </c>
      <c r="D2064" s="80">
        <v>10.86</v>
      </c>
      <c r="E2064" s="80">
        <v>10.93</v>
      </c>
      <c r="F2064" s="79">
        <v>66619</v>
      </c>
      <c r="G2064" s="79">
        <v>78357498</v>
      </c>
      <c r="H2064" s="123">
        <v>856.447477052811</v>
      </c>
      <c r="I2064" s="124"/>
    </row>
    <row r="2065" spans="1:9" ht="25.35" customHeight="1">
      <c r="A2065" s="81">
        <v>42998</v>
      </c>
      <c r="B2065" s="80">
        <v>10.88</v>
      </c>
      <c r="C2065" s="80">
        <v>11.28</v>
      </c>
      <c r="D2065" s="80">
        <v>10.88</v>
      </c>
      <c r="E2065" s="80">
        <v>11.19</v>
      </c>
      <c r="F2065" s="79">
        <v>72280</v>
      </c>
      <c r="G2065" s="79">
        <v>78357498</v>
      </c>
      <c r="H2065" s="123">
        <v>876.820369739885</v>
      </c>
      <c r="I2065" s="124"/>
    </row>
    <row r="2066" spans="1:9" ht="25.35" customHeight="1">
      <c r="A2066" s="81">
        <v>42997</v>
      </c>
      <c r="B2066" s="80">
        <v>10.87</v>
      </c>
      <c r="C2066" s="80">
        <v>11.02</v>
      </c>
      <c r="D2066" s="80">
        <v>10.79</v>
      </c>
      <c r="E2066" s="80">
        <v>10.87</v>
      </c>
      <c r="F2066" s="79">
        <v>65654</v>
      </c>
      <c r="G2066" s="79">
        <v>78357498</v>
      </c>
      <c r="H2066" s="123">
        <v>851.74599429269597</v>
      </c>
      <c r="I2066" s="124"/>
    </row>
    <row r="2067" spans="1:9" ht="25.35" customHeight="1">
      <c r="A2067" s="81">
        <v>42996</v>
      </c>
      <c r="B2067" s="80">
        <v>10.9</v>
      </c>
      <c r="C2067" s="80">
        <v>11.08</v>
      </c>
      <c r="D2067" s="80">
        <v>10.82</v>
      </c>
      <c r="E2067" s="80">
        <v>10.96</v>
      </c>
      <c r="F2067" s="79">
        <v>81905</v>
      </c>
      <c r="G2067" s="79">
        <v>78357498</v>
      </c>
      <c r="H2067" s="123">
        <v>858.79818106910102</v>
      </c>
      <c r="I2067" s="124"/>
    </row>
    <row r="2068" spans="1:9" ht="25.35" customHeight="1">
      <c r="A2068" s="81">
        <v>42993</v>
      </c>
      <c r="B2068" s="80">
        <v>10.64</v>
      </c>
      <c r="C2068" s="80">
        <v>10.99</v>
      </c>
      <c r="D2068" s="80">
        <v>10.61</v>
      </c>
      <c r="E2068" s="80">
        <v>10.99</v>
      </c>
      <c r="F2068" s="79">
        <v>160483</v>
      </c>
      <c r="G2068" s="79">
        <v>78357498</v>
      </c>
      <c r="H2068" s="123">
        <v>861.14888508539195</v>
      </c>
      <c r="I2068" s="124"/>
    </row>
    <row r="2069" spans="1:9" ht="25.35" customHeight="1">
      <c r="A2069" s="81">
        <v>42992</v>
      </c>
      <c r="B2069" s="80">
        <v>10.78</v>
      </c>
      <c r="C2069" s="80">
        <v>10.99</v>
      </c>
      <c r="D2069" s="80">
        <v>10.61</v>
      </c>
      <c r="E2069" s="80">
        <v>10.82</v>
      </c>
      <c r="F2069" s="79">
        <v>102135</v>
      </c>
      <c r="G2069" s="79">
        <v>78357498</v>
      </c>
      <c r="H2069" s="123">
        <v>847.82810444718905</v>
      </c>
      <c r="I2069" s="124"/>
    </row>
    <row r="2070" spans="1:9" ht="25.35" customHeight="1">
      <c r="A2070" s="81">
        <v>42991</v>
      </c>
      <c r="B2070" s="80">
        <v>10.85</v>
      </c>
      <c r="C2070" s="80">
        <v>10.87</v>
      </c>
      <c r="D2070" s="80">
        <v>10.7</v>
      </c>
      <c r="E2070" s="80">
        <v>10.76</v>
      </c>
      <c r="F2070" s="79">
        <v>78360</v>
      </c>
      <c r="G2070" s="79">
        <v>78357498</v>
      </c>
      <c r="H2070" s="123">
        <v>843.12669641460798</v>
      </c>
      <c r="I2070" s="124"/>
    </row>
    <row r="2071" spans="1:9" ht="25.35" customHeight="1">
      <c r="A2071" s="81">
        <v>42990</v>
      </c>
      <c r="B2071" s="80">
        <v>10.87</v>
      </c>
      <c r="C2071" s="80">
        <v>11.18</v>
      </c>
      <c r="D2071" s="80">
        <v>10.76</v>
      </c>
      <c r="E2071" s="80">
        <v>10.91</v>
      </c>
      <c r="F2071" s="79">
        <v>122635</v>
      </c>
      <c r="G2071" s="79">
        <v>78357498</v>
      </c>
      <c r="H2071" s="123">
        <v>854.88029122359501</v>
      </c>
      <c r="I2071" s="124"/>
    </row>
    <row r="2072" spans="1:9" ht="25.35" customHeight="1">
      <c r="A2072" s="81">
        <v>42989</v>
      </c>
      <c r="B2072" s="80">
        <v>10.83</v>
      </c>
      <c r="C2072" s="80">
        <v>10.95</v>
      </c>
      <c r="D2072" s="80">
        <v>10.63</v>
      </c>
      <c r="E2072" s="80">
        <v>10.81</v>
      </c>
      <c r="F2072" s="79">
        <v>32333</v>
      </c>
      <c r="G2072" s="79">
        <v>78357498</v>
      </c>
      <c r="H2072" s="123">
        <v>847.04458626011501</v>
      </c>
      <c r="I2072" s="124"/>
    </row>
    <row r="2073" spans="1:9" ht="25.35" customHeight="1">
      <c r="A2073" s="81">
        <v>42986</v>
      </c>
      <c r="B2073" s="80">
        <v>10.7</v>
      </c>
      <c r="C2073" s="80">
        <v>10.9</v>
      </c>
      <c r="D2073" s="80">
        <v>10.63</v>
      </c>
      <c r="E2073" s="80">
        <v>10.71</v>
      </c>
      <c r="F2073" s="79">
        <v>37659</v>
      </c>
      <c r="G2073" s="79">
        <v>78357498</v>
      </c>
      <c r="H2073" s="123">
        <v>839.20880656910094</v>
      </c>
      <c r="I2073" s="124"/>
    </row>
    <row r="2074" spans="1:9" ht="25.35" customHeight="1">
      <c r="A2074" s="81">
        <v>42985</v>
      </c>
      <c r="B2074" s="80">
        <v>10.77</v>
      </c>
      <c r="C2074" s="80">
        <v>10.93</v>
      </c>
      <c r="D2074" s="80">
        <v>10.46</v>
      </c>
      <c r="E2074" s="80">
        <v>10.82</v>
      </c>
      <c r="F2074" s="79">
        <v>35541</v>
      </c>
      <c r="G2074" s="79">
        <v>78357498</v>
      </c>
      <c r="H2074" s="123">
        <v>847.82810444718905</v>
      </c>
      <c r="I2074" s="124"/>
    </row>
    <row r="2075" spans="1:9" ht="25.35" customHeight="1">
      <c r="A2075" s="81">
        <v>42984</v>
      </c>
      <c r="B2075" s="80">
        <v>10.68</v>
      </c>
      <c r="C2075" s="80">
        <v>10.79</v>
      </c>
      <c r="D2075" s="80">
        <v>10.47</v>
      </c>
      <c r="E2075" s="80">
        <v>10.71</v>
      </c>
      <c r="F2075" s="79">
        <v>52110</v>
      </c>
      <c r="G2075" s="79">
        <v>78357498</v>
      </c>
      <c r="H2075" s="123">
        <v>839.20880656910094</v>
      </c>
      <c r="I2075" s="124"/>
    </row>
    <row r="2076" spans="1:9" ht="25.35" customHeight="1">
      <c r="A2076" s="81">
        <v>42983</v>
      </c>
      <c r="B2076" s="80">
        <v>10.81</v>
      </c>
      <c r="C2076" s="80">
        <v>10.81</v>
      </c>
      <c r="D2076" s="80">
        <v>10.63</v>
      </c>
      <c r="E2076" s="80">
        <v>10.69</v>
      </c>
      <c r="F2076" s="79">
        <v>60650</v>
      </c>
      <c r="G2076" s="79">
        <v>78357498</v>
      </c>
      <c r="H2076" s="123">
        <v>837.64162073988496</v>
      </c>
      <c r="I2076" s="124"/>
    </row>
    <row r="2077" spans="1:9" ht="25.35" customHeight="1">
      <c r="A2077" s="81">
        <v>42982</v>
      </c>
      <c r="B2077" s="80">
        <v>11.01</v>
      </c>
      <c r="C2077" s="80">
        <v>11.01</v>
      </c>
      <c r="D2077" s="80">
        <v>10.66</v>
      </c>
      <c r="E2077" s="80">
        <v>10.73</v>
      </c>
      <c r="F2077" s="79">
        <v>49845</v>
      </c>
      <c r="G2077" s="79">
        <v>78357498</v>
      </c>
      <c r="H2077" s="123">
        <v>840.775917670784</v>
      </c>
      <c r="I2077" s="124"/>
    </row>
    <row r="2078" spans="1:9" ht="25.35" customHeight="1">
      <c r="A2078" s="81">
        <v>42979</v>
      </c>
      <c r="B2078" s="80">
        <v>10.77</v>
      </c>
      <c r="C2078" s="80">
        <v>11.06</v>
      </c>
      <c r="D2078" s="80">
        <v>10.77</v>
      </c>
      <c r="E2078" s="80">
        <v>10.9</v>
      </c>
      <c r="F2078" s="79">
        <v>40733</v>
      </c>
      <c r="G2078" s="79">
        <v>78357498</v>
      </c>
      <c r="H2078" s="123">
        <v>854.09669830898702</v>
      </c>
      <c r="I2078" s="124"/>
    </row>
    <row r="2079" spans="1:9" ht="25.35" customHeight="1">
      <c r="A2079" s="81">
        <v>42978</v>
      </c>
      <c r="B2079" s="80">
        <v>10.83</v>
      </c>
      <c r="C2079" s="80">
        <v>11.01</v>
      </c>
      <c r="D2079" s="80">
        <v>10.71</v>
      </c>
      <c r="E2079" s="80">
        <v>10.9</v>
      </c>
      <c r="F2079" s="79">
        <v>51787</v>
      </c>
      <c r="G2079" s="79">
        <v>78357498</v>
      </c>
      <c r="H2079" s="123">
        <v>854.09669830898702</v>
      </c>
      <c r="I2079" s="124"/>
    </row>
    <row r="2080" spans="1:9" ht="25.35" customHeight="1">
      <c r="A2080" s="81">
        <v>42977</v>
      </c>
      <c r="B2080" s="80">
        <v>10.9</v>
      </c>
      <c r="C2080" s="80">
        <v>11.09</v>
      </c>
      <c r="D2080" s="80">
        <v>10.8</v>
      </c>
      <c r="E2080" s="80">
        <v>10.98</v>
      </c>
      <c r="F2080" s="79">
        <v>56945</v>
      </c>
      <c r="G2080" s="79">
        <v>78346808</v>
      </c>
      <c r="H2080" s="123">
        <v>860.24791597567696</v>
      </c>
      <c r="I2080" s="124"/>
    </row>
    <row r="2081" spans="1:9" ht="25.35" customHeight="1">
      <c r="A2081" s="81">
        <v>42976</v>
      </c>
      <c r="B2081" s="80">
        <v>11.41</v>
      </c>
      <c r="C2081" s="80">
        <v>11.41</v>
      </c>
      <c r="D2081" s="80">
        <v>10.82</v>
      </c>
      <c r="E2081" s="80">
        <v>10.94</v>
      </c>
      <c r="F2081" s="79">
        <v>48436</v>
      </c>
      <c r="G2081" s="79">
        <v>78346808</v>
      </c>
      <c r="H2081" s="123">
        <v>857.114046644371</v>
      </c>
      <c r="I2081" s="124"/>
    </row>
    <row r="2082" spans="1:9" ht="25.35" customHeight="1">
      <c r="A2082" s="81">
        <v>42972</v>
      </c>
      <c r="B2082" s="80">
        <v>11.34</v>
      </c>
      <c r="C2082" s="80">
        <v>11.43</v>
      </c>
      <c r="D2082" s="80">
        <v>11.07</v>
      </c>
      <c r="E2082" s="80">
        <v>11.07</v>
      </c>
      <c r="F2082" s="79">
        <v>32711</v>
      </c>
      <c r="G2082" s="79">
        <v>78346808</v>
      </c>
      <c r="H2082" s="123">
        <v>867.29914065045205</v>
      </c>
      <c r="I2082" s="124"/>
    </row>
    <row r="2083" spans="1:9" ht="25.35" customHeight="1">
      <c r="A2083" s="81">
        <v>42971</v>
      </c>
      <c r="B2083" s="80">
        <v>11.53</v>
      </c>
      <c r="C2083" s="80">
        <v>11.58</v>
      </c>
      <c r="D2083" s="80">
        <v>11.25</v>
      </c>
      <c r="E2083" s="80">
        <v>11.25</v>
      </c>
      <c r="F2083" s="79">
        <v>52647</v>
      </c>
      <c r="G2083" s="79">
        <v>78346808</v>
      </c>
      <c r="H2083" s="123">
        <v>881.40159000000006</v>
      </c>
      <c r="I2083" s="124"/>
    </row>
    <row r="2084" spans="1:9" ht="25.35" customHeight="1">
      <c r="A2084" s="81">
        <v>42970</v>
      </c>
      <c r="B2084" s="80">
        <v>11.5</v>
      </c>
      <c r="C2084" s="80">
        <v>11.6</v>
      </c>
      <c r="D2084" s="80">
        <v>11.35</v>
      </c>
      <c r="E2084" s="80">
        <v>11.52</v>
      </c>
      <c r="F2084" s="79">
        <v>30629</v>
      </c>
      <c r="G2084" s="79">
        <v>78346808</v>
      </c>
      <c r="H2084" s="123">
        <v>902.55526402432304</v>
      </c>
      <c r="I2084" s="124"/>
    </row>
    <row r="2085" spans="1:9" ht="25.35" customHeight="1">
      <c r="A2085" s="81">
        <v>42969</v>
      </c>
      <c r="B2085" s="80">
        <v>11.8</v>
      </c>
      <c r="C2085" s="80">
        <v>11.8</v>
      </c>
      <c r="D2085" s="80">
        <v>11.3</v>
      </c>
      <c r="E2085" s="80">
        <v>11.4</v>
      </c>
      <c r="F2085" s="79">
        <v>23951</v>
      </c>
      <c r="G2085" s="79">
        <v>78346808</v>
      </c>
      <c r="H2085" s="123">
        <v>893.15358131306505</v>
      </c>
      <c r="I2085" s="124"/>
    </row>
    <row r="2086" spans="1:9" ht="25.35" customHeight="1">
      <c r="A2086" s="81">
        <v>42968</v>
      </c>
      <c r="B2086" s="80">
        <v>11.46</v>
      </c>
      <c r="C2086" s="80">
        <v>11.57</v>
      </c>
      <c r="D2086" s="80">
        <v>11.39</v>
      </c>
      <c r="E2086" s="80">
        <v>11.46</v>
      </c>
      <c r="F2086" s="79">
        <v>40489</v>
      </c>
      <c r="G2086" s="79">
        <v>78346808</v>
      </c>
      <c r="H2086" s="123">
        <v>897.85442266869404</v>
      </c>
      <c r="I2086" s="124"/>
    </row>
    <row r="2087" spans="1:9" ht="25.35" customHeight="1">
      <c r="A2087" s="81">
        <v>42965</v>
      </c>
      <c r="B2087" s="80">
        <v>11.63</v>
      </c>
      <c r="C2087" s="80">
        <v>11.66</v>
      </c>
      <c r="D2087" s="80">
        <v>11.44</v>
      </c>
      <c r="E2087" s="80">
        <v>11.53</v>
      </c>
      <c r="F2087" s="79">
        <v>29654</v>
      </c>
      <c r="G2087" s="79">
        <v>78346808</v>
      </c>
      <c r="H2087" s="123">
        <v>903.33867531914495</v>
      </c>
      <c r="I2087" s="124"/>
    </row>
    <row r="2088" spans="1:9" ht="25.35" customHeight="1">
      <c r="A2088" s="81">
        <v>42964</v>
      </c>
      <c r="B2088" s="80">
        <v>11.53</v>
      </c>
      <c r="C2088" s="80">
        <v>11.69</v>
      </c>
      <c r="D2088" s="80">
        <v>11.4</v>
      </c>
      <c r="E2088" s="80">
        <v>11.44</v>
      </c>
      <c r="F2088" s="79">
        <v>92207</v>
      </c>
      <c r="G2088" s="79">
        <v>78346808</v>
      </c>
      <c r="H2088" s="123">
        <v>896.28745064437101</v>
      </c>
      <c r="I2088" s="124"/>
    </row>
    <row r="2089" spans="1:9" ht="25.35" customHeight="1">
      <c r="A2089" s="81">
        <v>42963</v>
      </c>
      <c r="B2089" s="80">
        <v>11.29</v>
      </c>
      <c r="C2089" s="80">
        <v>11.58</v>
      </c>
      <c r="D2089" s="80">
        <v>11.23</v>
      </c>
      <c r="E2089" s="80">
        <v>11.48</v>
      </c>
      <c r="F2089" s="79">
        <v>55881</v>
      </c>
      <c r="G2089" s="79">
        <v>78346808</v>
      </c>
      <c r="H2089" s="123">
        <v>899.42131997567697</v>
      </c>
      <c r="I2089" s="124"/>
    </row>
    <row r="2090" spans="1:9" ht="25.35" customHeight="1">
      <c r="A2090" s="81">
        <v>42962</v>
      </c>
      <c r="B2090" s="80">
        <v>11.06</v>
      </c>
      <c r="C2090" s="80">
        <v>11.3</v>
      </c>
      <c r="D2090" s="80">
        <v>11.06</v>
      </c>
      <c r="E2090" s="80">
        <v>11.21</v>
      </c>
      <c r="F2090" s="79">
        <v>41075</v>
      </c>
      <c r="G2090" s="79">
        <v>78346808</v>
      </c>
      <c r="H2090" s="123">
        <v>878.26772066869398</v>
      </c>
      <c r="I2090" s="124"/>
    </row>
    <row r="2091" spans="1:9" ht="25.35" customHeight="1">
      <c r="A2091" s="81">
        <v>42961</v>
      </c>
      <c r="B2091" s="80">
        <v>10.78</v>
      </c>
      <c r="C2091" s="80">
        <v>11.32</v>
      </c>
      <c r="D2091" s="80">
        <v>10.35</v>
      </c>
      <c r="E2091" s="80">
        <v>11.1</v>
      </c>
      <c r="F2091" s="79">
        <v>63100</v>
      </c>
      <c r="G2091" s="79">
        <v>78346808</v>
      </c>
      <c r="H2091" s="123">
        <v>869.64959868693495</v>
      </c>
      <c r="I2091" s="124"/>
    </row>
    <row r="2092" spans="1:9" ht="25.35" customHeight="1">
      <c r="A2092" s="81">
        <v>42958</v>
      </c>
      <c r="B2092" s="80">
        <v>11</v>
      </c>
      <c r="C2092" s="80">
        <v>11.06</v>
      </c>
      <c r="D2092" s="80">
        <v>10.76</v>
      </c>
      <c r="E2092" s="80">
        <v>11</v>
      </c>
      <c r="F2092" s="79">
        <v>59677</v>
      </c>
      <c r="G2092" s="79">
        <v>78346808</v>
      </c>
      <c r="H2092" s="123">
        <v>861.814888</v>
      </c>
      <c r="I2092" s="124"/>
    </row>
    <row r="2093" spans="1:9" ht="25.35" customHeight="1">
      <c r="A2093" s="81">
        <v>42957</v>
      </c>
      <c r="B2093" s="80">
        <v>11.15</v>
      </c>
      <c r="C2093" s="80">
        <v>11.23</v>
      </c>
      <c r="D2093" s="80">
        <v>11.02</v>
      </c>
      <c r="E2093" s="80">
        <v>11.03</v>
      </c>
      <c r="F2093" s="79">
        <v>39417</v>
      </c>
      <c r="G2093" s="79">
        <v>78346808</v>
      </c>
      <c r="H2093" s="123">
        <v>864.16527131914495</v>
      </c>
      <c r="I2093" s="124"/>
    </row>
    <row r="2094" spans="1:9" ht="25.35" customHeight="1">
      <c r="A2094" s="81">
        <v>42956</v>
      </c>
      <c r="B2094" s="80">
        <v>10.93</v>
      </c>
      <c r="C2094" s="80">
        <v>11.35</v>
      </c>
      <c r="D2094" s="80">
        <v>10.93</v>
      </c>
      <c r="E2094" s="80">
        <v>11.24</v>
      </c>
      <c r="F2094" s="79">
        <v>51451</v>
      </c>
      <c r="G2094" s="79">
        <v>78346808</v>
      </c>
      <c r="H2094" s="123">
        <v>880.61810398783905</v>
      </c>
      <c r="I2094" s="124"/>
    </row>
    <row r="2095" spans="1:9" ht="25.35" customHeight="1">
      <c r="A2095" s="81">
        <v>42955</v>
      </c>
      <c r="B2095" s="80">
        <v>11.03</v>
      </c>
      <c r="C2095" s="80">
        <v>11.51</v>
      </c>
      <c r="D2095" s="80">
        <v>11.03</v>
      </c>
      <c r="E2095" s="80">
        <v>11.22</v>
      </c>
      <c r="F2095" s="79">
        <v>54448</v>
      </c>
      <c r="G2095" s="79">
        <v>78346808</v>
      </c>
      <c r="H2095" s="123">
        <v>879.05120668085499</v>
      </c>
      <c r="I2095" s="124"/>
    </row>
    <row r="2096" spans="1:9" ht="25.35" customHeight="1">
      <c r="A2096" s="81">
        <v>42954</v>
      </c>
      <c r="B2096" s="80">
        <v>11.77</v>
      </c>
      <c r="C2096" s="80">
        <v>11.77</v>
      </c>
      <c r="D2096" s="80">
        <v>11.37</v>
      </c>
      <c r="E2096" s="80">
        <v>11.45</v>
      </c>
      <c r="F2096" s="79">
        <v>63076</v>
      </c>
      <c r="G2096" s="79">
        <v>78346808</v>
      </c>
      <c r="H2096" s="123">
        <v>897.07093665653201</v>
      </c>
      <c r="I2096" s="124"/>
    </row>
    <row r="2097" spans="1:9" ht="25.35" customHeight="1">
      <c r="A2097" s="81">
        <v>42951</v>
      </c>
      <c r="B2097" s="80">
        <v>11.25</v>
      </c>
      <c r="C2097" s="80">
        <v>11.89</v>
      </c>
      <c r="D2097" s="80">
        <v>11.25</v>
      </c>
      <c r="E2097" s="80">
        <v>11.69</v>
      </c>
      <c r="F2097" s="79">
        <v>61981</v>
      </c>
      <c r="G2097" s="79">
        <v>78346808</v>
      </c>
      <c r="H2097" s="123">
        <v>915.87415264437095</v>
      </c>
      <c r="I2097" s="124"/>
    </row>
    <row r="2098" spans="1:9" ht="25.35" customHeight="1">
      <c r="A2098" s="81">
        <v>42950</v>
      </c>
      <c r="B2098" s="80">
        <v>11.01</v>
      </c>
      <c r="C2098" s="80">
        <v>11.55</v>
      </c>
      <c r="D2098" s="80">
        <v>11.01</v>
      </c>
      <c r="E2098" s="80">
        <v>11.53</v>
      </c>
      <c r="F2098" s="79">
        <v>54583</v>
      </c>
      <c r="G2098" s="79">
        <v>78346808</v>
      </c>
      <c r="H2098" s="123">
        <v>903.33867531914495</v>
      </c>
      <c r="I2098" s="124"/>
    </row>
    <row r="2099" spans="1:9" ht="25.35" customHeight="1">
      <c r="A2099" s="81">
        <v>42949</v>
      </c>
      <c r="B2099" s="80">
        <v>11.59</v>
      </c>
      <c r="C2099" s="80">
        <v>11.59</v>
      </c>
      <c r="D2099" s="80">
        <v>11.19</v>
      </c>
      <c r="E2099" s="80">
        <v>11.3</v>
      </c>
      <c r="F2099" s="79">
        <v>82712</v>
      </c>
      <c r="G2099" s="79">
        <v>78346808</v>
      </c>
      <c r="H2099" s="123">
        <v>885.31894534346804</v>
      </c>
      <c r="I2099" s="124"/>
    </row>
    <row r="2100" spans="1:9" ht="25.35" customHeight="1">
      <c r="A2100" s="81">
        <v>42948</v>
      </c>
      <c r="B2100" s="80">
        <v>11.42</v>
      </c>
      <c r="C2100" s="80">
        <v>11.44</v>
      </c>
      <c r="D2100" s="80">
        <v>11.28</v>
      </c>
      <c r="E2100" s="80">
        <v>11.37</v>
      </c>
      <c r="F2100" s="79">
        <v>53445</v>
      </c>
      <c r="G2100" s="79">
        <v>78346808</v>
      </c>
      <c r="H2100" s="123">
        <v>890.80319799391896</v>
      </c>
      <c r="I2100" s="124"/>
    </row>
    <row r="2101" spans="1:9" ht="25.35" customHeight="1">
      <c r="A2101" s="81">
        <v>42947</v>
      </c>
      <c r="B2101" s="80">
        <v>11.54</v>
      </c>
      <c r="C2101" s="80">
        <v>11.54</v>
      </c>
      <c r="D2101" s="80">
        <v>11.33</v>
      </c>
      <c r="E2101" s="80">
        <v>11.47</v>
      </c>
      <c r="F2101" s="79">
        <v>47728</v>
      </c>
      <c r="G2101" s="79">
        <v>78346808</v>
      </c>
      <c r="H2101" s="123">
        <v>898.63790868085505</v>
      </c>
      <c r="I2101" s="124"/>
    </row>
    <row r="2102" spans="1:9" ht="25.35" customHeight="1">
      <c r="A2102" s="81">
        <v>42944</v>
      </c>
      <c r="B2102" s="80">
        <v>11.28</v>
      </c>
      <c r="C2102" s="80">
        <v>11.52</v>
      </c>
      <c r="D2102" s="80">
        <v>11.21</v>
      </c>
      <c r="E2102" s="80">
        <v>11.35</v>
      </c>
      <c r="F2102" s="79">
        <v>80561</v>
      </c>
      <c r="G2102" s="79">
        <v>78343546</v>
      </c>
      <c r="H2102" s="123">
        <v>889.19927698569097</v>
      </c>
      <c r="I2102" s="124"/>
    </row>
    <row r="2103" spans="1:9" ht="25.35" customHeight="1">
      <c r="A2103" s="81">
        <v>42943</v>
      </c>
      <c r="B2103" s="80">
        <v>11.58</v>
      </c>
      <c r="C2103" s="80">
        <v>11.64</v>
      </c>
      <c r="D2103" s="80">
        <v>11.31</v>
      </c>
      <c r="E2103" s="80">
        <v>11.52</v>
      </c>
      <c r="F2103" s="79">
        <v>58991</v>
      </c>
      <c r="G2103" s="79">
        <v>78343546</v>
      </c>
      <c r="H2103" s="123">
        <v>902.51768578282895</v>
      </c>
      <c r="I2103" s="124"/>
    </row>
    <row r="2104" spans="1:9" ht="25.35" customHeight="1">
      <c r="A2104" s="81">
        <v>42942</v>
      </c>
      <c r="B2104" s="80">
        <v>11.51</v>
      </c>
      <c r="C2104" s="80">
        <v>11.54</v>
      </c>
      <c r="D2104" s="80">
        <v>11.24</v>
      </c>
      <c r="E2104" s="80">
        <v>11.45</v>
      </c>
      <c r="F2104" s="79">
        <v>86003</v>
      </c>
      <c r="G2104" s="79">
        <v>78343546</v>
      </c>
      <c r="H2104" s="123">
        <v>897.03358675715401</v>
      </c>
      <c r="I2104" s="124"/>
    </row>
    <row r="2105" spans="1:9" ht="25.35" customHeight="1">
      <c r="A2105" s="81">
        <v>42941</v>
      </c>
      <c r="B2105" s="80">
        <v>10.89</v>
      </c>
      <c r="C2105" s="80">
        <v>11.34</v>
      </c>
      <c r="D2105" s="80">
        <v>10.89</v>
      </c>
      <c r="E2105" s="80">
        <v>11.3</v>
      </c>
      <c r="F2105" s="79">
        <v>43685</v>
      </c>
      <c r="G2105" s="79">
        <v>78343546</v>
      </c>
      <c r="H2105" s="123">
        <v>885.282084742846</v>
      </c>
      <c r="I2105" s="124"/>
    </row>
    <row r="2106" spans="1:9" ht="25.35" customHeight="1">
      <c r="A2106" s="81">
        <v>42940</v>
      </c>
      <c r="B2106" s="80">
        <v>11.32</v>
      </c>
      <c r="C2106" s="80">
        <v>11.41</v>
      </c>
      <c r="D2106" s="80">
        <v>11.04</v>
      </c>
      <c r="E2106" s="80">
        <v>11.19</v>
      </c>
      <c r="F2106" s="79">
        <v>80738</v>
      </c>
      <c r="G2106" s="79">
        <v>78343546</v>
      </c>
      <c r="H2106" s="123">
        <v>876.66424686573998</v>
      </c>
      <c r="I2106" s="124"/>
    </row>
    <row r="2107" spans="1:9" ht="25.35" customHeight="1">
      <c r="A2107" s="81">
        <v>42937</v>
      </c>
      <c r="B2107" s="80">
        <v>11.38</v>
      </c>
      <c r="C2107" s="80">
        <v>11.38</v>
      </c>
      <c r="D2107" s="80">
        <v>11.17</v>
      </c>
      <c r="E2107" s="80">
        <v>11.38</v>
      </c>
      <c r="F2107" s="79">
        <v>117459</v>
      </c>
      <c r="G2107" s="79">
        <v>78343546</v>
      </c>
      <c r="H2107" s="123">
        <v>891.54956244570701</v>
      </c>
      <c r="I2107" s="124"/>
    </row>
    <row r="2108" spans="1:9" ht="25.35" customHeight="1">
      <c r="A2108" s="81">
        <v>42936</v>
      </c>
      <c r="B2108" s="80">
        <v>11.34</v>
      </c>
      <c r="C2108" s="80">
        <v>11.67</v>
      </c>
      <c r="D2108" s="80">
        <v>11.22</v>
      </c>
      <c r="E2108" s="80">
        <v>11.26</v>
      </c>
      <c r="F2108" s="79">
        <v>51499</v>
      </c>
      <c r="G2108" s="79">
        <v>78343546</v>
      </c>
      <c r="H2108" s="123">
        <v>882.14834589141503</v>
      </c>
      <c r="I2108" s="124"/>
    </row>
    <row r="2109" spans="1:9" ht="25.35" customHeight="1">
      <c r="A2109" s="81">
        <v>42935</v>
      </c>
      <c r="B2109" s="80">
        <v>11.14</v>
      </c>
      <c r="C2109" s="80">
        <v>11.47</v>
      </c>
      <c r="D2109" s="80">
        <v>11.08</v>
      </c>
      <c r="E2109" s="80">
        <v>11.26</v>
      </c>
      <c r="F2109" s="79">
        <v>147085</v>
      </c>
      <c r="G2109" s="79">
        <v>78343546</v>
      </c>
      <c r="H2109" s="123">
        <v>882.14834589141503</v>
      </c>
      <c r="I2109" s="124"/>
    </row>
    <row r="2110" spans="1:9" ht="25.35" customHeight="1">
      <c r="A2110" s="81">
        <v>42934</v>
      </c>
      <c r="B2110" s="80">
        <v>11.38</v>
      </c>
      <c r="C2110" s="80">
        <v>11.59</v>
      </c>
      <c r="D2110" s="80">
        <v>11.02</v>
      </c>
      <c r="E2110" s="80">
        <v>11.07</v>
      </c>
      <c r="F2110" s="79">
        <v>92425</v>
      </c>
      <c r="G2110" s="79">
        <v>78343546</v>
      </c>
      <c r="H2110" s="123">
        <v>867.26303031144698</v>
      </c>
      <c r="I2110" s="124"/>
    </row>
    <row r="2111" spans="1:9" ht="25.35" customHeight="1">
      <c r="A2111" s="81">
        <v>42933</v>
      </c>
      <c r="B2111" s="80">
        <v>11.34</v>
      </c>
      <c r="C2111" s="80">
        <v>11.41</v>
      </c>
      <c r="D2111" s="80">
        <v>11.07</v>
      </c>
      <c r="E2111" s="80">
        <v>11.19</v>
      </c>
      <c r="F2111" s="79">
        <v>45996</v>
      </c>
      <c r="G2111" s="79">
        <v>78343546</v>
      </c>
      <c r="H2111" s="123">
        <v>876.66424686573998</v>
      </c>
      <c r="I2111" s="124"/>
    </row>
    <row r="2112" spans="1:9" ht="25.35" customHeight="1">
      <c r="A2112" s="81">
        <v>42930</v>
      </c>
      <c r="B2112" s="80">
        <v>11.15</v>
      </c>
      <c r="C2112" s="80">
        <v>11.45</v>
      </c>
      <c r="D2112" s="80">
        <v>11.15</v>
      </c>
      <c r="E2112" s="80">
        <v>11.34</v>
      </c>
      <c r="F2112" s="79">
        <v>68602</v>
      </c>
      <c r="G2112" s="79">
        <v>78343546</v>
      </c>
      <c r="H2112" s="123">
        <v>888.41582359427605</v>
      </c>
      <c r="I2112" s="124"/>
    </row>
    <row r="2113" spans="1:9" ht="25.35" customHeight="1">
      <c r="A2113" s="81">
        <v>42929</v>
      </c>
      <c r="B2113" s="80">
        <v>11.28</v>
      </c>
      <c r="C2113" s="80">
        <v>11.28</v>
      </c>
      <c r="D2113" s="80">
        <v>10.98</v>
      </c>
      <c r="E2113" s="80">
        <v>11.1</v>
      </c>
      <c r="F2113" s="79">
        <v>129983</v>
      </c>
      <c r="G2113" s="79">
        <v>78343546</v>
      </c>
      <c r="H2113" s="123">
        <v>869.61339048569096</v>
      </c>
      <c r="I2113" s="124"/>
    </row>
    <row r="2114" spans="1:9" ht="25.35" customHeight="1">
      <c r="A2114" s="81">
        <v>42928</v>
      </c>
      <c r="B2114" s="80">
        <v>11.1</v>
      </c>
      <c r="C2114" s="80">
        <v>11.1</v>
      </c>
      <c r="D2114" s="80">
        <v>10.85</v>
      </c>
      <c r="E2114" s="80">
        <v>10.99</v>
      </c>
      <c r="F2114" s="79">
        <v>58864</v>
      </c>
      <c r="G2114" s="79">
        <v>78343546</v>
      </c>
      <c r="H2114" s="123">
        <v>860.99555260858494</v>
      </c>
      <c r="I2114" s="124"/>
    </row>
    <row r="2115" spans="1:9" ht="25.35" customHeight="1">
      <c r="A2115" s="81">
        <v>42927</v>
      </c>
      <c r="B2115" s="80">
        <v>10.77</v>
      </c>
      <c r="C2115" s="80">
        <v>11.13</v>
      </c>
      <c r="D2115" s="80">
        <v>10.77</v>
      </c>
      <c r="E2115" s="80">
        <v>10.92</v>
      </c>
      <c r="F2115" s="79">
        <v>120250</v>
      </c>
      <c r="G2115" s="79">
        <v>78343546</v>
      </c>
      <c r="H2115" s="123">
        <v>855.51152829713806</v>
      </c>
      <c r="I2115" s="124"/>
    </row>
    <row r="2116" spans="1:9" ht="25.35" customHeight="1">
      <c r="A2116" s="81">
        <v>42926</v>
      </c>
      <c r="B2116" s="80">
        <v>11.1</v>
      </c>
      <c r="C2116" s="80">
        <v>11.15</v>
      </c>
      <c r="D2116" s="80">
        <v>11</v>
      </c>
      <c r="E2116" s="80">
        <v>11.07</v>
      </c>
      <c r="F2116" s="79">
        <v>59955</v>
      </c>
      <c r="G2116" s="79">
        <v>78343546</v>
      </c>
      <c r="H2116" s="123">
        <v>867.26303031144698</v>
      </c>
      <c r="I2116" s="124"/>
    </row>
    <row r="2117" spans="1:9" ht="25.35" customHeight="1">
      <c r="A2117" s="81">
        <v>42923</v>
      </c>
      <c r="B2117" s="80">
        <v>11.33</v>
      </c>
      <c r="C2117" s="80">
        <v>11.33</v>
      </c>
      <c r="D2117" s="80">
        <v>11.09</v>
      </c>
      <c r="E2117" s="80">
        <v>11.13</v>
      </c>
      <c r="F2117" s="79">
        <v>84702</v>
      </c>
      <c r="G2117" s="79">
        <v>78343546</v>
      </c>
      <c r="H2117" s="123">
        <v>871.963675945707</v>
      </c>
      <c r="I2117" s="124"/>
    </row>
    <row r="2118" spans="1:9" ht="25.35" customHeight="1">
      <c r="A2118" s="81">
        <v>42922</v>
      </c>
      <c r="B2118" s="80">
        <v>11.15</v>
      </c>
      <c r="C2118" s="80">
        <v>11.29</v>
      </c>
      <c r="D2118" s="80">
        <v>11.04</v>
      </c>
      <c r="E2118" s="80">
        <v>11.2</v>
      </c>
      <c r="F2118" s="79">
        <v>124057</v>
      </c>
      <c r="G2118" s="79">
        <v>78343546</v>
      </c>
      <c r="H2118" s="123">
        <v>877.447700257154</v>
      </c>
      <c r="I2118" s="124"/>
    </row>
    <row r="2119" spans="1:9" ht="25.35" customHeight="1">
      <c r="A2119" s="81">
        <v>42921</v>
      </c>
      <c r="B2119" s="80">
        <v>11.15</v>
      </c>
      <c r="C2119" s="80">
        <v>11.53</v>
      </c>
      <c r="D2119" s="80">
        <v>11.15</v>
      </c>
      <c r="E2119" s="80">
        <v>11.53</v>
      </c>
      <c r="F2119" s="79">
        <v>122234</v>
      </c>
      <c r="G2119" s="79">
        <v>78343546</v>
      </c>
      <c r="H2119" s="123">
        <v>903.30106446001605</v>
      </c>
      <c r="I2119" s="124"/>
    </row>
    <row r="2120" spans="1:9" ht="25.35" customHeight="1">
      <c r="A2120" s="81">
        <v>42920</v>
      </c>
      <c r="B2120" s="80">
        <v>11.6</v>
      </c>
      <c r="C2120" s="80">
        <v>11.62</v>
      </c>
      <c r="D2120" s="80">
        <v>11.32</v>
      </c>
      <c r="E2120" s="80">
        <v>11.37</v>
      </c>
      <c r="F2120" s="79">
        <v>66641</v>
      </c>
      <c r="G2120" s="79">
        <v>78343546</v>
      </c>
      <c r="H2120" s="123">
        <v>890.766109054293</v>
      </c>
      <c r="I2120" s="124"/>
    </row>
    <row r="2121" spans="1:9" ht="25.35" customHeight="1">
      <c r="A2121" s="81">
        <v>42919</v>
      </c>
      <c r="B2121" s="80">
        <v>11.22</v>
      </c>
      <c r="C2121" s="80">
        <v>11.63</v>
      </c>
      <c r="D2121" s="80">
        <v>11.22</v>
      </c>
      <c r="E2121" s="80">
        <v>11.52</v>
      </c>
      <c r="F2121" s="79">
        <v>82109</v>
      </c>
      <c r="G2121" s="79">
        <v>78343546</v>
      </c>
      <c r="H2121" s="123">
        <v>902.51768578282895</v>
      </c>
      <c r="I2121" s="124"/>
    </row>
    <row r="2122" spans="1:9" ht="25.35" customHeight="1">
      <c r="A2122" s="81">
        <v>42916</v>
      </c>
      <c r="B2122" s="80">
        <v>11.51</v>
      </c>
      <c r="C2122" s="80">
        <v>11.66</v>
      </c>
      <c r="D2122" s="80">
        <v>11.44</v>
      </c>
      <c r="E2122" s="80">
        <v>11.55</v>
      </c>
      <c r="F2122" s="79">
        <v>61252</v>
      </c>
      <c r="G2122" s="79">
        <v>80489436</v>
      </c>
      <c r="H2122" s="123">
        <v>929.653001152142</v>
      </c>
      <c r="I2122" s="124"/>
    </row>
    <row r="2123" spans="1:9" ht="25.35" customHeight="1">
      <c r="A2123" s="81">
        <v>42915</v>
      </c>
      <c r="B2123" s="80">
        <v>11.56</v>
      </c>
      <c r="C2123" s="80">
        <v>11.8</v>
      </c>
      <c r="D2123" s="80">
        <v>11.52</v>
      </c>
      <c r="E2123" s="80">
        <v>11.61</v>
      </c>
      <c r="F2123" s="79">
        <v>118085</v>
      </c>
      <c r="G2123" s="79">
        <v>80481504</v>
      </c>
      <c r="H2123" s="123">
        <v>934.39023380886795</v>
      </c>
      <c r="I2123" s="124"/>
    </row>
    <row r="2124" spans="1:9" ht="25.35" customHeight="1">
      <c r="A2124" s="81">
        <v>42914</v>
      </c>
      <c r="B2124" s="80">
        <v>11.69</v>
      </c>
      <c r="C2124" s="80">
        <v>11.7</v>
      </c>
      <c r="D2124" s="80">
        <v>11.5</v>
      </c>
      <c r="E2124" s="80">
        <v>11.58</v>
      </c>
      <c r="F2124" s="79">
        <v>88761</v>
      </c>
      <c r="G2124" s="79">
        <v>80481504</v>
      </c>
      <c r="H2124" s="123">
        <v>931.97581017974903</v>
      </c>
      <c r="I2124" s="124"/>
    </row>
    <row r="2125" spans="1:9" ht="25.35" customHeight="1">
      <c r="A2125" s="81">
        <v>42913</v>
      </c>
      <c r="B2125" s="80">
        <v>11.96</v>
      </c>
      <c r="C2125" s="80">
        <v>11.96</v>
      </c>
      <c r="D2125" s="80">
        <v>11.67</v>
      </c>
      <c r="E2125" s="80">
        <v>11.7</v>
      </c>
      <c r="F2125" s="79">
        <v>59426</v>
      </c>
      <c r="G2125" s="79">
        <v>80481504</v>
      </c>
      <c r="H2125" s="123">
        <v>941.63358144937104</v>
      </c>
      <c r="I2125" s="124"/>
    </row>
    <row r="2126" spans="1:9" ht="25.35" customHeight="1">
      <c r="A2126" s="81">
        <v>42912</v>
      </c>
      <c r="B2126" s="80">
        <v>11.83</v>
      </c>
      <c r="C2126" s="80">
        <v>12.05</v>
      </c>
      <c r="D2126" s="80">
        <v>11.71</v>
      </c>
      <c r="E2126" s="80">
        <v>11.79</v>
      </c>
      <c r="F2126" s="79">
        <v>65754</v>
      </c>
      <c r="G2126" s="79">
        <v>80481504</v>
      </c>
      <c r="H2126" s="123">
        <v>948.87692908987401</v>
      </c>
      <c r="I2126" s="124"/>
    </row>
    <row r="2127" spans="1:9" ht="25.35" customHeight="1">
      <c r="A2127" s="81">
        <v>42909</v>
      </c>
      <c r="B2127" s="80">
        <v>11.9</v>
      </c>
      <c r="C2127" s="80">
        <v>11.94</v>
      </c>
      <c r="D2127" s="80">
        <v>11.77</v>
      </c>
      <c r="E2127" s="80">
        <v>11.94</v>
      </c>
      <c r="F2127" s="79">
        <v>86066</v>
      </c>
      <c r="G2127" s="79">
        <v>80481504</v>
      </c>
      <c r="H2127" s="123">
        <v>960.94912398861698</v>
      </c>
      <c r="I2127" s="124"/>
    </row>
    <row r="2128" spans="1:9" ht="25.35" customHeight="1">
      <c r="A2128" s="81">
        <v>42908</v>
      </c>
      <c r="B2128" s="80">
        <v>11.94</v>
      </c>
      <c r="C2128" s="80">
        <v>11.94</v>
      </c>
      <c r="D2128" s="80">
        <v>11.77</v>
      </c>
      <c r="E2128" s="80">
        <v>11.82</v>
      </c>
      <c r="F2128" s="79">
        <v>64435</v>
      </c>
      <c r="G2128" s="79">
        <v>80481504</v>
      </c>
      <c r="H2128" s="123">
        <v>951.29135271899395</v>
      </c>
      <c r="I2128" s="124"/>
    </row>
    <row r="2129" spans="1:9" ht="25.35" customHeight="1">
      <c r="A2129" s="81">
        <v>42907</v>
      </c>
      <c r="B2129" s="80">
        <v>12.13</v>
      </c>
      <c r="C2129" s="80">
        <v>12.13</v>
      </c>
      <c r="D2129" s="80">
        <v>11.81</v>
      </c>
      <c r="E2129" s="80">
        <v>11.93</v>
      </c>
      <c r="F2129" s="79">
        <v>89295</v>
      </c>
      <c r="G2129" s="79">
        <v>80481504</v>
      </c>
      <c r="H2129" s="123">
        <v>960.144367281006</v>
      </c>
      <c r="I2129" s="124"/>
    </row>
    <row r="2130" spans="1:9" ht="25.35" customHeight="1">
      <c r="A2130" s="81">
        <v>42906</v>
      </c>
      <c r="B2130" s="80">
        <v>12.1</v>
      </c>
      <c r="C2130" s="80">
        <v>12.15</v>
      </c>
      <c r="D2130" s="80">
        <v>12</v>
      </c>
      <c r="E2130" s="80">
        <v>12.05</v>
      </c>
      <c r="F2130" s="79">
        <v>144477</v>
      </c>
      <c r="G2130" s="79">
        <v>80481504</v>
      </c>
      <c r="H2130" s="123">
        <v>969.80213855062902</v>
      </c>
      <c r="I2130" s="124"/>
    </row>
    <row r="2131" spans="1:9" ht="25.35" customHeight="1">
      <c r="A2131" s="81">
        <v>42905</v>
      </c>
      <c r="B2131" s="80">
        <v>12.04</v>
      </c>
      <c r="C2131" s="80">
        <v>12.31</v>
      </c>
      <c r="D2131" s="80">
        <v>11.98</v>
      </c>
      <c r="E2131" s="80">
        <v>12.03</v>
      </c>
      <c r="F2131" s="79">
        <v>128113</v>
      </c>
      <c r="G2131" s="79">
        <v>80481504</v>
      </c>
      <c r="H2131" s="123">
        <v>968.19247162911995</v>
      </c>
      <c r="I2131" s="124"/>
    </row>
    <row r="2132" spans="1:9" ht="25.35" customHeight="1">
      <c r="A2132" s="81">
        <v>42902</v>
      </c>
      <c r="B2132" s="80">
        <v>12.18</v>
      </c>
      <c r="C2132" s="80">
        <v>12.44</v>
      </c>
      <c r="D2132" s="80">
        <v>11.99</v>
      </c>
      <c r="E2132" s="80">
        <v>12.44</v>
      </c>
      <c r="F2132" s="79">
        <v>240567</v>
      </c>
      <c r="G2132" s="79">
        <v>80481504</v>
      </c>
      <c r="H2132" s="123">
        <v>1001.18987598862</v>
      </c>
      <c r="I2132" s="124"/>
    </row>
    <row r="2133" spans="1:9" ht="25.35" customHeight="1">
      <c r="A2133" s="81">
        <v>42901</v>
      </c>
      <c r="B2133" s="80">
        <v>12.29</v>
      </c>
      <c r="C2133" s="80">
        <v>12.29</v>
      </c>
      <c r="D2133" s="80">
        <v>11.98</v>
      </c>
      <c r="E2133" s="80">
        <v>12</v>
      </c>
      <c r="F2133" s="79">
        <v>162060</v>
      </c>
      <c r="G2133" s="79">
        <v>80481504</v>
      </c>
      <c r="H2133" s="123">
        <v>965.77804800000001</v>
      </c>
      <c r="I2133" s="124"/>
    </row>
    <row r="2134" spans="1:9" ht="25.35" customHeight="1">
      <c r="A2134" s="81">
        <v>42900</v>
      </c>
      <c r="B2134" s="80">
        <v>12.08</v>
      </c>
      <c r="C2134" s="80">
        <v>12.3</v>
      </c>
      <c r="D2134" s="80">
        <v>12.07</v>
      </c>
      <c r="E2134" s="80">
        <v>12.17</v>
      </c>
      <c r="F2134" s="79">
        <v>187337</v>
      </c>
      <c r="G2134" s="79">
        <v>80481504</v>
      </c>
      <c r="H2134" s="123">
        <v>979.45990982025103</v>
      </c>
      <c r="I2134" s="124"/>
    </row>
    <row r="2135" spans="1:9" ht="25.35" customHeight="1">
      <c r="A2135" s="81">
        <v>42899</v>
      </c>
      <c r="B2135" s="80">
        <v>13.02</v>
      </c>
      <c r="C2135" s="80">
        <v>13.02</v>
      </c>
      <c r="D2135" s="80">
        <v>11.34</v>
      </c>
      <c r="E2135" s="80">
        <v>12.01</v>
      </c>
      <c r="F2135" s="79">
        <v>653011</v>
      </c>
      <c r="G2135" s="79">
        <v>80481504</v>
      </c>
      <c r="H2135" s="123">
        <v>966.58288146075404</v>
      </c>
      <c r="I2135" s="124"/>
    </row>
    <row r="2136" spans="1:9" ht="25.35" customHeight="1">
      <c r="A2136" s="81">
        <v>42898</v>
      </c>
      <c r="B2136" s="80">
        <v>13.16</v>
      </c>
      <c r="C2136" s="80">
        <v>13.16</v>
      </c>
      <c r="D2136" s="80">
        <v>12.9</v>
      </c>
      <c r="E2136" s="80">
        <v>13.02</v>
      </c>
      <c r="F2136" s="79">
        <v>47764</v>
      </c>
      <c r="G2136" s="79">
        <v>80481504</v>
      </c>
      <c r="H2136" s="123">
        <v>1047.8692189215101</v>
      </c>
      <c r="I2136" s="124"/>
    </row>
    <row r="2137" spans="1:9" ht="25.35" customHeight="1">
      <c r="A2137" s="81">
        <v>42895</v>
      </c>
      <c r="B2137" s="80">
        <v>12.81</v>
      </c>
      <c r="C2137" s="80">
        <v>13.04</v>
      </c>
      <c r="D2137" s="80">
        <v>12.73</v>
      </c>
      <c r="E2137" s="80">
        <v>12.98</v>
      </c>
      <c r="F2137" s="79">
        <v>81496</v>
      </c>
      <c r="G2137" s="79">
        <v>80481504</v>
      </c>
      <c r="H2137" s="123">
        <v>1044.6498850784899</v>
      </c>
      <c r="I2137" s="124"/>
    </row>
    <row r="2138" spans="1:9" ht="25.35" customHeight="1">
      <c r="A2138" s="81">
        <v>42894</v>
      </c>
      <c r="B2138" s="80">
        <v>12.99</v>
      </c>
      <c r="C2138" s="80">
        <v>13.26</v>
      </c>
      <c r="D2138" s="80">
        <v>12.79</v>
      </c>
      <c r="E2138" s="80">
        <v>13.01</v>
      </c>
      <c r="F2138" s="79">
        <v>100366</v>
      </c>
      <c r="G2138" s="79">
        <v>80481504</v>
      </c>
      <c r="H2138" s="123">
        <v>1047.0643854607499</v>
      </c>
      <c r="I2138" s="124"/>
    </row>
    <row r="2139" spans="1:9" ht="25.35" customHeight="1">
      <c r="A2139" s="81">
        <v>42893</v>
      </c>
      <c r="B2139" s="80">
        <v>12.93</v>
      </c>
      <c r="C2139" s="80">
        <v>13.18</v>
      </c>
      <c r="D2139" s="80">
        <v>12.92</v>
      </c>
      <c r="E2139" s="80">
        <v>12.97</v>
      </c>
      <c r="F2139" s="79">
        <v>60206</v>
      </c>
      <c r="G2139" s="79">
        <v>80481504</v>
      </c>
      <c r="H2139" s="123">
        <v>1043.84512837088</v>
      </c>
      <c r="I2139" s="124"/>
    </row>
    <row r="2140" spans="1:9" ht="25.35" customHeight="1">
      <c r="A2140" s="81">
        <v>42892</v>
      </c>
      <c r="B2140" s="80">
        <v>13.14</v>
      </c>
      <c r="C2140" s="80">
        <v>13.14</v>
      </c>
      <c r="D2140" s="80">
        <v>12.81</v>
      </c>
      <c r="E2140" s="80">
        <v>12.94</v>
      </c>
      <c r="F2140" s="79">
        <v>80749</v>
      </c>
      <c r="G2140" s="79">
        <v>80481504</v>
      </c>
      <c r="H2140" s="123">
        <v>1041.43062798862</v>
      </c>
      <c r="I2140" s="124"/>
    </row>
    <row r="2141" spans="1:9" ht="25.35" customHeight="1">
      <c r="A2141" s="81">
        <v>42891</v>
      </c>
      <c r="B2141" s="80">
        <v>13.31</v>
      </c>
      <c r="C2141" s="80">
        <v>13.42</v>
      </c>
      <c r="D2141" s="80">
        <v>13.03</v>
      </c>
      <c r="E2141" s="80">
        <v>13.15</v>
      </c>
      <c r="F2141" s="79">
        <v>57807</v>
      </c>
      <c r="G2141" s="79">
        <v>80481504</v>
      </c>
      <c r="H2141" s="123">
        <v>1058.33174689874</v>
      </c>
      <c r="I2141" s="124"/>
    </row>
    <row r="2142" spans="1:9" ht="25.35" customHeight="1">
      <c r="A2142" s="81">
        <v>42888</v>
      </c>
      <c r="B2142" s="80">
        <v>12.76</v>
      </c>
      <c r="C2142" s="80">
        <v>13.14</v>
      </c>
      <c r="D2142" s="80">
        <v>12.76</v>
      </c>
      <c r="E2142" s="80">
        <v>13.03</v>
      </c>
      <c r="F2142" s="79">
        <v>53431</v>
      </c>
      <c r="G2142" s="79">
        <v>80481504</v>
      </c>
      <c r="H2142" s="123">
        <v>1048.6739756291199</v>
      </c>
      <c r="I2142" s="124"/>
    </row>
    <row r="2143" spans="1:9" ht="25.35" customHeight="1">
      <c r="A2143" s="81">
        <v>42887</v>
      </c>
      <c r="B2143" s="80">
        <v>13.23</v>
      </c>
      <c r="C2143" s="80">
        <v>13.23</v>
      </c>
      <c r="D2143" s="80">
        <v>12.89</v>
      </c>
      <c r="E2143" s="80">
        <v>13.07</v>
      </c>
      <c r="F2143" s="79">
        <v>72342</v>
      </c>
      <c r="G2143" s="79">
        <v>80481504</v>
      </c>
      <c r="H2143" s="123">
        <v>1051.89323271899</v>
      </c>
      <c r="I2143" s="124"/>
    </row>
    <row r="2144" spans="1:9" ht="25.35" customHeight="1">
      <c r="A2144" s="81">
        <v>42886</v>
      </c>
      <c r="B2144" s="80">
        <v>13.17</v>
      </c>
      <c r="C2144" s="80">
        <v>13.21</v>
      </c>
      <c r="D2144" s="80">
        <v>13.02</v>
      </c>
      <c r="E2144" s="80">
        <v>13.21</v>
      </c>
      <c r="F2144" s="79">
        <v>80524</v>
      </c>
      <c r="G2144" s="79">
        <v>80481504</v>
      </c>
      <c r="H2144" s="123">
        <v>1063.16067091013</v>
      </c>
      <c r="I2144" s="124"/>
    </row>
    <row r="2145" spans="1:9" ht="25.35" customHeight="1">
      <c r="A2145" s="81">
        <v>42885</v>
      </c>
      <c r="B2145" s="80">
        <v>12.8</v>
      </c>
      <c r="C2145" s="80">
        <v>13.35</v>
      </c>
      <c r="D2145" s="80">
        <v>12.8</v>
      </c>
      <c r="E2145" s="80">
        <v>13.19</v>
      </c>
      <c r="F2145" s="79">
        <v>101576</v>
      </c>
      <c r="G2145" s="79">
        <v>80472857</v>
      </c>
      <c r="H2145" s="123">
        <v>1061.4369500622499</v>
      </c>
      <c r="I2145" s="124"/>
    </row>
    <row r="2146" spans="1:9" ht="25.35" customHeight="1">
      <c r="A2146" s="81">
        <v>42881</v>
      </c>
      <c r="B2146" s="80">
        <v>13.17</v>
      </c>
      <c r="C2146" s="80">
        <v>13.3</v>
      </c>
      <c r="D2146" s="80">
        <v>13.1</v>
      </c>
      <c r="E2146" s="80">
        <v>13.17</v>
      </c>
      <c r="F2146" s="79">
        <v>56218</v>
      </c>
      <c r="G2146" s="79">
        <v>80472857</v>
      </c>
      <c r="H2146" s="123">
        <v>1059.8275328295899</v>
      </c>
      <c r="I2146" s="124"/>
    </row>
    <row r="2147" spans="1:9" ht="25.35" customHeight="1">
      <c r="A2147" s="81">
        <v>42880</v>
      </c>
      <c r="B2147" s="80">
        <v>12.95</v>
      </c>
      <c r="C2147" s="80">
        <v>13.21</v>
      </c>
      <c r="D2147" s="80">
        <v>12.71</v>
      </c>
      <c r="E2147" s="80">
        <v>13.17</v>
      </c>
      <c r="F2147" s="79">
        <v>63685</v>
      </c>
      <c r="G2147" s="79">
        <v>80472857</v>
      </c>
      <c r="H2147" s="123">
        <v>1059.8275328295899</v>
      </c>
      <c r="I2147" s="124"/>
    </row>
    <row r="2148" spans="1:9" ht="25.35" customHeight="1">
      <c r="A2148" s="81">
        <v>42879</v>
      </c>
      <c r="B2148" s="80">
        <v>13.08</v>
      </c>
      <c r="C2148" s="80">
        <v>13.08</v>
      </c>
      <c r="D2148" s="80">
        <v>12.68</v>
      </c>
      <c r="E2148" s="80">
        <v>12.93</v>
      </c>
      <c r="F2148" s="79">
        <v>48163</v>
      </c>
      <c r="G2148" s="79">
        <v>80472857</v>
      </c>
      <c r="H2148" s="123">
        <v>1040.5140655683699</v>
      </c>
      <c r="I2148" s="124"/>
    </row>
    <row r="2149" spans="1:9" ht="25.35" customHeight="1">
      <c r="A2149" s="81">
        <v>42878</v>
      </c>
      <c r="B2149" s="80">
        <v>12.98</v>
      </c>
      <c r="C2149" s="80">
        <v>13</v>
      </c>
      <c r="D2149" s="80">
        <v>12.88</v>
      </c>
      <c r="E2149" s="80">
        <v>12.89</v>
      </c>
      <c r="F2149" s="79">
        <v>53806</v>
      </c>
      <c r="G2149" s="79">
        <v>80472857</v>
      </c>
      <c r="H2149" s="123">
        <v>1037.2951543581601</v>
      </c>
      <c r="I2149" s="124"/>
    </row>
    <row r="2150" spans="1:9" ht="25.35" customHeight="1">
      <c r="A2150" s="81">
        <v>42877</v>
      </c>
      <c r="B2150" s="80">
        <v>12.78</v>
      </c>
      <c r="C2150" s="80">
        <v>12.9</v>
      </c>
      <c r="D2150" s="80">
        <v>12.49</v>
      </c>
      <c r="E2150" s="80">
        <v>12.9</v>
      </c>
      <c r="F2150" s="79">
        <v>71811</v>
      </c>
      <c r="G2150" s="79">
        <v>80472857</v>
      </c>
      <c r="H2150" s="123">
        <v>1038.0998246020399</v>
      </c>
      <c r="I2150" s="124"/>
    </row>
    <row r="2151" spans="1:9" ht="25.35" customHeight="1">
      <c r="A2151" s="81">
        <v>42874</v>
      </c>
      <c r="B2151" s="80">
        <v>12.34</v>
      </c>
      <c r="C2151" s="80">
        <v>12.79</v>
      </c>
      <c r="D2151" s="80">
        <v>12.34</v>
      </c>
      <c r="E2151" s="80">
        <v>12.73</v>
      </c>
      <c r="F2151" s="79">
        <v>61787</v>
      </c>
      <c r="G2151" s="79">
        <v>80472857</v>
      </c>
      <c r="H2151" s="123">
        <v>1024.4194327724499</v>
      </c>
      <c r="I2151" s="124"/>
    </row>
    <row r="2152" spans="1:9" ht="25.35" customHeight="1">
      <c r="A2152" s="81">
        <v>42873</v>
      </c>
      <c r="B2152" s="80">
        <v>12.47</v>
      </c>
      <c r="C2152" s="80">
        <v>12.56</v>
      </c>
      <c r="D2152" s="80">
        <v>12.3</v>
      </c>
      <c r="E2152" s="80">
        <v>12.56</v>
      </c>
      <c r="F2152" s="79">
        <v>49548</v>
      </c>
      <c r="G2152" s="79">
        <v>80472857</v>
      </c>
      <c r="H2152" s="123">
        <v>1010.73911768775</v>
      </c>
      <c r="I2152" s="124"/>
    </row>
    <row r="2153" spans="1:9" ht="25.35" customHeight="1">
      <c r="A2153" s="81">
        <v>42872</v>
      </c>
      <c r="B2153" s="80">
        <v>12.4</v>
      </c>
      <c r="C2153" s="80">
        <v>12.4</v>
      </c>
      <c r="D2153" s="80">
        <v>12.27</v>
      </c>
      <c r="E2153" s="80">
        <v>12.38</v>
      </c>
      <c r="F2153" s="79">
        <v>80861</v>
      </c>
      <c r="G2153" s="79">
        <v>80472857</v>
      </c>
      <c r="H2153" s="123">
        <v>996.25397886938799</v>
      </c>
      <c r="I2153" s="124"/>
    </row>
    <row r="2154" spans="1:9" ht="25.35" customHeight="1">
      <c r="A2154" s="81">
        <v>42871</v>
      </c>
      <c r="B2154" s="80">
        <v>12.4</v>
      </c>
      <c r="C2154" s="80">
        <v>12.4</v>
      </c>
      <c r="D2154" s="80">
        <v>12.23</v>
      </c>
      <c r="E2154" s="80">
        <v>12.37</v>
      </c>
      <c r="F2154" s="79">
        <v>60988</v>
      </c>
      <c r="G2154" s="79">
        <v>80472857</v>
      </c>
      <c r="H2154" s="123">
        <v>995.44923188061205</v>
      </c>
      <c r="I2154" s="124"/>
    </row>
    <row r="2155" spans="1:9" ht="25.35" customHeight="1">
      <c r="A2155" s="81">
        <v>42870</v>
      </c>
      <c r="B2155" s="80">
        <v>12.73</v>
      </c>
      <c r="C2155" s="80">
        <v>12.73</v>
      </c>
      <c r="D2155" s="80">
        <v>12.35</v>
      </c>
      <c r="E2155" s="80">
        <v>12.35</v>
      </c>
      <c r="F2155" s="79">
        <v>56906</v>
      </c>
      <c r="G2155" s="79">
        <v>80472857</v>
      </c>
      <c r="H2155" s="123">
        <v>993.83981464795897</v>
      </c>
      <c r="I2155" s="124"/>
    </row>
    <row r="2156" spans="1:9" ht="25.35" customHeight="1">
      <c r="A2156" s="81">
        <v>42867</v>
      </c>
      <c r="B2156" s="80">
        <v>12.25</v>
      </c>
      <c r="C2156" s="80">
        <v>12.47</v>
      </c>
      <c r="D2156" s="80">
        <v>12.2</v>
      </c>
      <c r="E2156" s="80">
        <v>12.47</v>
      </c>
      <c r="F2156" s="79">
        <v>43404</v>
      </c>
      <c r="G2156" s="79">
        <v>80472857</v>
      </c>
      <c r="H2156" s="123">
        <v>1003.49654827857</v>
      </c>
      <c r="I2156" s="124"/>
    </row>
    <row r="2157" spans="1:9" ht="25.35" customHeight="1">
      <c r="A2157" s="81">
        <v>42866</v>
      </c>
      <c r="B2157" s="80">
        <v>12.33</v>
      </c>
      <c r="C2157" s="80">
        <v>12.5</v>
      </c>
      <c r="D2157" s="80">
        <v>11.98</v>
      </c>
      <c r="E2157" s="80">
        <v>12.37</v>
      </c>
      <c r="F2157" s="79">
        <v>59108</v>
      </c>
      <c r="G2157" s="79">
        <v>80472857</v>
      </c>
      <c r="H2157" s="123">
        <v>995.44923188061205</v>
      </c>
      <c r="I2157" s="124"/>
    </row>
    <row r="2158" spans="1:9" ht="25.35" customHeight="1">
      <c r="A2158" s="81">
        <v>42865</v>
      </c>
      <c r="B2158" s="80">
        <v>12.2</v>
      </c>
      <c r="C2158" s="80">
        <v>12.47</v>
      </c>
      <c r="D2158" s="80">
        <v>12.19</v>
      </c>
      <c r="E2158" s="80">
        <v>12.4</v>
      </c>
      <c r="F2158" s="79">
        <v>88265</v>
      </c>
      <c r="G2158" s="79">
        <v>80472857</v>
      </c>
      <c r="H2158" s="123">
        <v>997.86339610204095</v>
      </c>
      <c r="I2158" s="124"/>
    </row>
    <row r="2159" spans="1:9" ht="25.35" customHeight="1">
      <c r="A2159" s="81">
        <v>42864</v>
      </c>
      <c r="B2159" s="80">
        <v>12.14</v>
      </c>
      <c r="C2159" s="80">
        <v>12.21</v>
      </c>
      <c r="D2159" s="80">
        <v>12.09</v>
      </c>
      <c r="E2159" s="80">
        <v>12.19</v>
      </c>
      <c r="F2159" s="79">
        <v>69943</v>
      </c>
      <c r="G2159" s="79">
        <v>80472857</v>
      </c>
      <c r="H2159" s="123">
        <v>980.96409306224496</v>
      </c>
      <c r="I2159" s="124"/>
    </row>
    <row r="2160" spans="1:9" ht="25.35" customHeight="1">
      <c r="A2160" s="81">
        <v>42863</v>
      </c>
      <c r="B2160" s="80">
        <v>12.2</v>
      </c>
      <c r="C2160" s="80">
        <v>12.2</v>
      </c>
      <c r="D2160" s="80">
        <v>12.07</v>
      </c>
      <c r="E2160" s="80">
        <v>12.16</v>
      </c>
      <c r="F2160" s="79">
        <v>57653</v>
      </c>
      <c r="G2160" s="79">
        <v>80472857</v>
      </c>
      <c r="H2160" s="123">
        <v>978.54992884081605</v>
      </c>
      <c r="I2160" s="124"/>
    </row>
    <row r="2161" spans="1:9" ht="25.35" customHeight="1">
      <c r="A2161" s="81">
        <v>42860</v>
      </c>
      <c r="B2161" s="80">
        <v>12.08</v>
      </c>
      <c r="C2161" s="80">
        <v>12.21</v>
      </c>
      <c r="D2161" s="80">
        <v>12</v>
      </c>
      <c r="E2161" s="80">
        <v>12.14</v>
      </c>
      <c r="F2161" s="79">
        <v>77177</v>
      </c>
      <c r="G2161" s="79">
        <v>80472857</v>
      </c>
      <c r="H2161" s="123">
        <v>976.94051160816298</v>
      </c>
      <c r="I2161" s="124"/>
    </row>
    <row r="2162" spans="1:9" ht="25.35" customHeight="1">
      <c r="A2162" s="81">
        <v>42859</v>
      </c>
      <c r="B2162" s="80">
        <v>11.91</v>
      </c>
      <c r="C2162" s="80">
        <v>12.28</v>
      </c>
      <c r="D2162" s="80">
        <v>11.91</v>
      </c>
      <c r="E2162" s="80">
        <v>12.18</v>
      </c>
      <c r="F2162" s="79">
        <v>84111</v>
      </c>
      <c r="G2162" s="79">
        <v>80472857</v>
      </c>
      <c r="H2162" s="123">
        <v>980.15942281836703</v>
      </c>
      <c r="I2162" s="124"/>
    </row>
    <row r="2163" spans="1:9" ht="25.35" customHeight="1">
      <c r="A2163" s="81">
        <v>42858</v>
      </c>
      <c r="B2163" s="80">
        <v>12.3</v>
      </c>
      <c r="C2163" s="80">
        <v>12.37</v>
      </c>
      <c r="D2163" s="80">
        <v>11.81</v>
      </c>
      <c r="E2163" s="80">
        <v>12.2</v>
      </c>
      <c r="F2163" s="79">
        <v>161874</v>
      </c>
      <c r="G2163" s="79">
        <v>80472857</v>
      </c>
      <c r="H2163" s="123">
        <v>981.76884005102102</v>
      </c>
      <c r="I2163" s="124"/>
    </row>
    <row r="2164" spans="1:9" ht="25.35" customHeight="1">
      <c r="A2164" s="81">
        <v>42857</v>
      </c>
      <c r="B2164" s="80">
        <v>12.4</v>
      </c>
      <c r="C2164" s="80">
        <v>12.4</v>
      </c>
      <c r="D2164" s="80">
        <v>12.13</v>
      </c>
      <c r="E2164" s="80">
        <v>12.21</v>
      </c>
      <c r="F2164" s="79">
        <v>134990</v>
      </c>
      <c r="G2164" s="79">
        <v>80472857</v>
      </c>
      <c r="H2164" s="123">
        <v>982.57358703979605</v>
      </c>
      <c r="I2164" s="124"/>
    </row>
    <row r="2165" spans="1:9" ht="25.35" customHeight="1">
      <c r="A2165" s="81">
        <v>42853</v>
      </c>
      <c r="B2165" s="80">
        <v>12.64</v>
      </c>
      <c r="C2165" s="80">
        <v>12.64</v>
      </c>
      <c r="D2165" s="80">
        <v>12.3</v>
      </c>
      <c r="E2165" s="80">
        <v>12.5</v>
      </c>
      <c r="F2165" s="79">
        <v>51438</v>
      </c>
      <c r="G2165" s="79">
        <v>80472857</v>
      </c>
      <c r="H2165" s="123">
        <v>1005.9107125</v>
      </c>
      <c r="I2165" s="124"/>
    </row>
    <row r="2166" spans="1:9" ht="25.35" customHeight="1">
      <c r="A2166" s="81">
        <v>42852</v>
      </c>
      <c r="B2166" s="80">
        <v>12.35</v>
      </c>
      <c r="C2166" s="80">
        <v>12.53</v>
      </c>
      <c r="D2166" s="80">
        <v>12.34</v>
      </c>
      <c r="E2166" s="80">
        <v>12.48</v>
      </c>
      <c r="F2166" s="79">
        <v>56914</v>
      </c>
      <c r="G2166" s="79">
        <v>80427892</v>
      </c>
      <c r="H2166" s="123">
        <v>1003.74005534303</v>
      </c>
      <c r="I2166" s="124"/>
    </row>
    <row r="2167" spans="1:9" ht="25.35" customHeight="1">
      <c r="A2167" s="81">
        <v>42851</v>
      </c>
      <c r="B2167" s="80">
        <v>11.92</v>
      </c>
      <c r="C2167" s="80">
        <v>12.43</v>
      </c>
      <c r="D2167" s="80">
        <v>11.92</v>
      </c>
      <c r="E2167" s="80">
        <v>12.39</v>
      </c>
      <c r="F2167" s="79">
        <v>84795</v>
      </c>
      <c r="G2167" s="79">
        <v>80427892</v>
      </c>
      <c r="H2167" s="123">
        <v>996.50160949272504</v>
      </c>
      <c r="I2167" s="124"/>
    </row>
    <row r="2168" spans="1:9" ht="25.35" customHeight="1">
      <c r="A2168" s="81">
        <v>42850</v>
      </c>
      <c r="B2168" s="80">
        <v>12.63</v>
      </c>
      <c r="C2168" s="80">
        <v>12.63</v>
      </c>
      <c r="D2168" s="80">
        <v>12.2</v>
      </c>
      <c r="E2168" s="80">
        <v>12.2</v>
      </c>
      <c r="F2168" s="79">
        <v>66747</v>
      </c>
      <c r="G2168" s="79">
        <v>80427892</v>
      </c>
      <c r="H2168" s="123">
        <v>981.22026705959695</v>
      </c>
      <c r="I2168" s="124"/>
    </row>
    <row r="2169" spans="1:9" ht="25.35" customHeight="1">
      <c r="A2169" s="81">
        <v>42849</v>
      </c>
      <c r="B2169" s="80">
        <v>12.39</v>
      </c>
      <c r="C2169" s="80">
        <v>12.46</v>
      </c>
      <c r="D2169" s="80">
        <v>12.27</v>
      </c>
      <c r="E2169" s="80">
        <v>12.3</v>
      </c>
      <c r="F2169" s="79">
        <v>45807</v>
      </c>
      <c r="G2169" s="79">
        <v>80427892</v>
      </c>
      <c r="H2169" s="123">
        <v>989.26308694040301</v>
      </c>
      <c r="I2169" s="124"/>
    </row>
    <row r="2170" spans="1:9" ht="25.35" customHeight="1">
      <c r="A2170" s="81">
        <v>42846</v>
      </c>
      <c r="B2170" s="80">
        <v>12.36</v>
      </c>
      <c r="C2170" s="80">
        <v>12.4</v>
      </c>
      <c r="D2170" s="80">
        <v>12.18</v>
      </c>
      <c r="E2170" s="80">
        <v>12.39</v>
      </c>
      <c r="F2170" s="79">
        <v>62412</v>
      </c>
      <c r="G2170" s="79">
        <v>80427892</v>
      </c>
      <c r="H2170" s="123">
        <v>996.50160949272504</v>
      </c>
      <c r="I2170" s="124"/>
    </row>
    <row r="2171" spans="1:9" ht="25.35" customHeight="1">
      <c r="A2171" s="81">
        <v>42845</v>
      </c>
      <c r="B2171" s="80">
        <v>12.49</v>
      </c>
      <c r="C2171" s="80">
        <v>12.55</v>
      </c>
      <c r="D2171" s="80">
        <v>12.24</v>
      </c>
      <c r="E2171" s="80">
        <v>12.27</v>
      </c>
      <c r="F2171" s="79">
        <v>110119</v>
      </c>
      <c r="G2171" s="79">
        <v>80427892</v>
      </c>
      <c r="H2171" s="123">
        <v>986.85027165696704</v>
      </c>
      <c r="I2171" s="124"/>
    </row>
    <row r="2172" spans="1:9" ht="25.35" customHeight="1">
      <c r="A2172" s="81">
        <v>42844</v>
      </c>
      <c r="B2172" s="80">
        <v>12.45</v>
      </c>
      <c r="C2172" s="80">
        <v>12.54</v>
      </c>
      <c r="D2172" s="80">
        <v>12.2</v>
      </c>
      <c r="E2172" s="80">
        <v>12.44</v>
      </c>
      <c r="F2172" s="79">
        <v>104495</v>
      </c>
      <c r="G2172" s="79">
        <v>80427892</v>
      </c>
      <c r="H2172" s="123">
        <v>1000.52294273111</v>
      </c>
      <c r="I2172" s="124"/>
    </row>
    <row r="2173" spans="1:9" ht="25.35" customHeight="1">
      <c r="A2173" s="81">
        <v>42843</v>
      </c>
      <c r="B2173" s="80">
        <v>12.6</v>
      </c>
      <c r="C2173" s="80">
        <v>12.62</v>
      </c>
      <c r="D2173" s="80">
        <v>12.2</v>
      </c>
      <c r="E2173" s="80">
        <v>12.32</v>
      </c>
      <c r="F2173" s="79">
        <v>71157</v>
      </c>
      <c r="G2173" s="79">
        <v>80427892</v>
      </c>
      <c r="H2173" s="123">
        <v>990.87160489535495</v>
      </c>
      <c r="I2173" s="124"/>
    </row>
    <row r="2174" spans="1:9" ht="25.35" customHeight="1">
      <c r="A2174" s="81">
        <v>42838</v>
      </c>
      <c r="B2174" s="80">
        <v>12.14</v>
      </c>
      <c r="C2174" s="80">
        <v>12.58</v>
      </c>
      <c r="D2174" s="80">
        <v>12.1</v>
      </c>
      <c r="E2174" s="80">
        <v>12.53</v>
      </c>
      <c r="F2174" s="79">
        <v>70618</v>
      </c>
      <c r="G2174" s="79">
        <v>80427892</v>
      </c>
      <c r="H2174" s="123">
        <v>1007.76146528344</v>
      </c>
      <c r="I2174" s="124"/>
    </row>
    <row r="2175" spans="1:9" ht="25.35" customHeight="1">
      <c r="A2175" s="81">
        <v>42837</v>
      </c>
      <c r="B2175" s="80">
        <v>12.48</v>
      </c>
      <c r="C2175" s="80">
        <v>12.51</v>
      </c>
      <c r="D2175" s="80">
        <v>12.32</v>
      </c>
      <c r="E2175" s="80">
        <v>12.42</v>
      </c>
      <c r="F2175" s="79">
        <v>69257</v>
      </c>
      <c r="G2175" s="79">
        <v>80427892</v>
      </c>
      <c r="H2175" s="123">
        <v>998.91442477616101</v>
      </c>
      <c r="I2175" s="124"/>
    </row>
    <row r="2176" spans="1:9" ht="25.35" customHeight="1">
      <c r="A2176" s="81">
        <v>42836</v>
      </c>
      <c r="B2176" s="80">
        <v>12.66</v>
      </c>
      <c r="C2176" s="80">
        <v>12.71</v>
      </c>
      <c r="D2176" s="80">
        <v>12.4</v>
      </c>
      <c r="E2176" s="80">
        <v>12.43</v>
      </c>
      <c r="F2176" s="79">
        <v>127528</v>
      </c>
      <c r="G2176" s="79">
        <v>80427892</v>
      </c>
      <c r="H2176" s="123">
        <v>999.71872210464505</v>
      </c>
      <c r="I2176" s="124"/>
    </row>
    <row r="2177" spans="1:9" ht="25.35" customHeight="1">
      <c r="A2177" s="81">
        <v>42835</v>
      </c>
      <c r="B2177" s="80">
        <v>12.51</v>
      </c>
      <c r="C2177" s="80">
        <v>12.6</v>
      </c>
      <c r="D2177" s="80">
        <v>12.35</v>
      </c>
      <c r="E2177" s="80">
        <v>12.6</v>
      </c>
      <c r="F2177" s="79">
        <v>110702</v>
      </c>
      <c r="G2177" s="79">
        <v>80427892</v>
      </c>
      <c r="H2177" s="123">
        <v>1013.39146988081</v>
      </c>
      <c r="I2177" s="124"/>
    </row>
    <row r="2178" spans="1:9" ht="25.35" customHeight="1">
      <c r="A2178" s="81">
        <v>42832</v>
      </c>
      <c r="B2178" s="80">
        <v>12.24</v>
      </c>
      <c r="C2178" s="80">
        <v>12.52</v>
      </c>
      <c r="D2178" s="80">
        <v>12.14</v>
      </c>
      <c r="E2178" s="80">
        <v>12.37</v>
      </c>
      <c r="F2178" s="79">
        <v>70734</v>
      </c>
      <c r="G2178" s="79">
        <v>80427892</v>
      </c>
      <c r="H2178" s="123">
        <v>994.89301483575798</v>
      </c>
      <c r="I2178" s="124"/>
    </row>
    <row r="2179" spans="1:9" ht="25.35" customHeight="1">
      <c r="A2179" s="81">
        <v>42831</v>
      </c>
      <c r="B2179" s="80">
        <v>12.34</v>
      </c>
      <c r="C2179" s="80">
        <v>12.39</v>
      </c>
      <c r="D2179" s="80">
        <v>12.16</v>
      </c>
      <c r="E2179" s="80">
        <v>12.3</v>
      </c>
      <c r="F2179" s="79">
        <v>103544</v>
      </c>
      <c r="G2179" s="79">
        <v>80427892</v>
      </c>
      <c r="H2179" s="123">
        <v>989.26308694040301</v>
      </c>
      <c r="I2179" s="124"/>
    </row>
    <row r="2180" spans="1:9" ht="25.35" customHeight="1">
      <c r="A2180" s="81">
        <v>42830</v>
      </c>
      <c r="B2180" s="80">
        <v>11.92</v>
      </c>
      <c r="C2180" s="80">
        <v>12.28</v>
      </c>
      <c r="D2180" s="80">
        <v>11.92</v>
      </c>
      <c r="E2180" s="80">
        <v>12.24</v>
      </c>
      <c r="F2180" s="79">
        <v>225455</v>
      </c>
      <c r="G2180" s="79">
        <v>80427892</v>
      </c>
      <c r="H2180" s="123">
        <v>984.43737967151606</v>
      </c>
      <c r="I2180" s="124"/>
    </row>
    <row r="2181" spans="1:9" ht="25.35" customHeight="1">
      <c r="A2181" s="81">
        <v>42829</v>
      </c>
      <c r="B2181" s="80">
        <v>12.1</v>
      </c>
      <c r="C2181" s="80">
        <v>12.1</v>
      </c>
      <c r="D2181" s="80">
        <v>12.01</v>
      </c>
      <c r="E2181" s="80">
        <v>12.1</v>
      </c>
      <c r="F2181" s="79">
        <v>45240</v>
      </c>
      <c r="G2181" s="79">
        <v>80427892</v>
      </c>
      <c r="H2181" s="123">
        <v>973.17752388080601</v>
      </c>
      <c r="I2181" s="124"/>
    </row>
    <row r="2182" spans="1:9" ht="25.35" customHeight="1">
      <c r="A2182" s="81">
        <v>42828</v>
      </c>
      <c r="B2182" s="80">
        <v>12.04</v>
      </c>
      <c r="C2182" s="80">
        <v>12.07</v>
      </c>
      <c r="D2182" s="80">
        <v>11.95</v>
      </c>
      <c r="E2182" s="80">
        <v>12.07</v>
      </c>
      <c r="F2182" s="79">
        <v>68105</v>
      </c>
      <c r="G2182" s="79">
        <v>80427892</v>
      </c>
      <c r="H2182" s="123">
        <v>970.76463189535502</v>
      </c>
      <c r="I2182" s="124"/>
    </row>
    <row r="2183" spans="1:9" ht="25.35" customHeight="1">
      <c r="A2183" s="81">
        <v>42825</v>
      </c>
      <c r="B2183" s="80">
        <v>12.06</v>
      </c>
      <c r="C2183" s="80">
        <v>12.06</v>
      </c>
      <c r="D2183" s="80">
        <v>11.91</v>
      </c>
      <c r="E2183" s="80">
        <v>11.97</v>
      </c>
      <c r="F2183" s="79">
        <v>71272</v>
      </c>
      <c r="G2183" s="79">
        <v>80427892</v>
      </c>
      <c r="H2183" s="123">
        <v>962.72188871656397</v>
      </c>
      <c r="I2183" s="124"/>
    </row>
    <row r="2184" spans="1:9" ht="25.35" customHeight="1">
      <c r="A2184" s="81">
        <v>42824</v>
      </c>
      <c r="B2184" s="80">
        <v>12.1</v>
      </c>
      <c r="C2184" s="80">
        <v>12.15</v>
      </c>
      <c r="D2184" s="80">
        <v>11.9</v>
      </c>
      <c r="E2184" s="80">
        <v>12.01</v>
      </c>
      <c r="F2184" s="79">
        <v>88050</v>
      </c>
      <c r="G2184" s="79">
        <v>80403520</v>
      </c>
      <c r="H2184" s="123">
        <v>965.64629360290496</v>
      </c>
      <c r="I2184" s="124"/>
    </row>
    <row r="2185" spans="1:9" ht="25.35" customHeight="1">
      <c r="A2185" s="81">
        <v>42823</v>
      </c>
      <c r="B2185" s="80">
        <v>12.13</v>
      </c>
      <c r="C2185" s="80">
        <v>12.16</v>
      </c>
      <c r="D2185" s="80">
        <v>11.91</v>
      </c>
      <c r="E2185" s="80">
        <v>12.09</v>
      </c>
      <c r="F2185" s="79">
        <v>47740</v>
      </c>
      <c r="G2185" s="79">
        <v>80403520</v>
      </c>
      <c r="H2185" s="123">
        <v>972.078569068604</v>
      </c>
      <c r="I2185" s="124"/>
    </row>
    <row r="2186" spans="1:9" ht="25.35" customHeight="1">
      <c r="A2186" s="81">
        <v>42822</v>
      </c>
      <c r="B2186" s="80">
        <v>12.12</v>
      </c>
      <c r="C2186" s="80">
        <v>12.12</v>
      </c>
      <c r="D2186" s="80">
        <v>11.92</v>
      </c>
      <c r="E2186" s="80">
        <v>12</v>
      </c>
      <c r="F2186" s="79">
        <v>63875</v>
      </c>
      <c r="G2186" s="79">
        <v>80403520</v>
      </c>
      <c r="H2186" s="123">
        <v>964.84223999999995</v>
      </c>
      <c r="I2186" s="124"/>
    </row>
    <row r="2187" spans="1:9" ht="25.35" customHeight="1">
      <c r="A2187" s="81">
        <v>42821</v>
      </c>
      <c r="B2187" s="80">
        <v>11.95</v>
      </c>
      <c r="C2187" s="80">
        <v>12.03</v>
      </c>
      <c r="D2187" s="80">
        <v>11.83</v>
      </c>
      <c r="E2187" s="80">
        <v>12.01</v>
      </c>
      <c r="F2187" s="79">
        <v>31904</v>
      </c>
      <c r="G2187" s="79">
        <v>80403520</v>
      </c>
      <c r="H2187" s="123">
        <v>965.64629360290496</v>
      </c>
      <c r="I2187" s="124"/>
    </row>
    <row r="2188" spans="1:9" ht="25.35" customHeight="1">
      <c r="A2188" s="81">
        <v>42818</v>
      </c>
      <c r="B2188" s="80">
        <v>12.3</v>
      </c>
      <c r="C2188" s="80">
        <v>12.3</v>
      </c>
      <c r="D2188" s="80">
        <v>11.87</v>
      </c>
      <c r="E2188" s="80">
        <v>11.94</v>
      </c>
      <c r="F2188" s="79">
        <v>77006</v>
      </c>
      <c r="G2188" s="79">
        <v>80403520</v>
      </c>
      <c r="H2188" s="123">
        <v>960.01799506134</v>
      </c>
      <c r="I2188" s="124"/>
    </row>
    <row r="2189" spans="1:9" ht="25.35" customHeight="1">
      <c r="A2189" s="81">
        <v>42817</v>
      </c>
      <c r="B2189" s="80">
        <v>12.16</v>
      </c>
      <c r="C2189" s="80">
        <v>12.16</v>
      </c>
      <c r="D2189" s="80">
        <v>11.94</v>
      </c>
      <c r="E2189" s="80">
        <v>12.02</v>
      </c>
      <c r="F2189" s="79">
        <v>39490</v>
      </c>
      <c r="G2189" s="79">
        <v>80403520</v>
      </c>
      <c r="H2189" s="123">
        <v>966.450347205811</v>
      </c>
      <c r="I2189" s="124"/>
    </row>
    <row r="2190" spans="1:9" ht="25.35" customHeight="1">
      <c r="A2190" s="81">
        <v>42816</v>
      </c>
      <c r="B2190" s="80">
        <v>12</v>
      </c>
      <c r="C2190" s="80">
        <v>12</v>
      </c>
      <c r="D2190" s="80">
        <v>11.79</v>
      </c>
      <c r="E2190" s="80">
        <v>11.89</v>
      </c>
      <c r="F2190" s="79">
        <v>54540</v>
      </c>
      <c r="G2190" s="79">
        <v>80403520</v>
      </c>
      <c r="H2190" s="123">
        <v>955.99788040435806</v>
      </c>
      <c r="I2190" s="124"/>
    </row>
    <row r="2191" spans="1:9" ht="25.35" customHeight="1">
      <c r="A2191" s="81">
        <v>42815</v>
      </c>
      <c r="B2191" s="80">
        <v>12.07</v>
      </c>
      <c r="C2191" s="80">
        <v>12.1</v>
      </c>
      <c r="D2191" s="80">
        <v>11.97</v>
      </c>
      <c r="E2191" s="80">
        <v>12.02</v>
      </c>
      <c r="F2191" s="79">
        <v>34639</v>
      </c>
      <c r="G2191" s="79">
        <v>80403520</v>
      </c>
      <c r="H2191" s="123">
        <v>966.450347205811</v>
      </c>
      <c r="I2191" s="124"/>
    </row>
    <row r="2192" spans="1:9" ht="25.35" customHeight="1">
      <c r="A2192" s="81">
        <v>42814</v>
      </c>
      <c r="B2192" s="80">
        <v>12.15</v>
      </c>
      <c r="C2192" s="80">
        <v>12.15</v>
      </c>
      <c r="D2192" s="80">
        <v>11.89</v>
      </c>
      <c r="E2192" s="80">
        <v>12.1</v>
      </c>
      <c r="F2192" s="79">
        <v>96028</v>
      </c>
      <c r="G2192" s="79">
        <v>80403520</v>
      </c>
      <c r="H2192" s="123">
        <v>972.88262267150901</v>
      </c>
      <c r="I2192" s="124"/>
    </row>
    <row r="2193" spans="1:9" ht="25.35" customHeight="1">
      <c r="A2193" s="81">
        <v>42811</v>
      </c>
      <c r="B2193" s="80">
        <v>12.04</v>
      </c>
      <c r="C2193" s="80">
        <v>12.04</v>
      </c>
      <c r="D2193" s="80">
        <v>11.63</v>
      </c>
      <c r="E2193" s="80">
        <v>11.98</v>
      </c>
      <c r="F2193" s="79">
        <v>132339</v>
      </c>
      <c r="G2193" s="79">
        <v>80403520</v>
      </c>
      <c r="H2193" s="123">
        <v>963.23413279418901</v>
      </c>
      <c r="I2193" s="124"/>
    </row>
    <row r="2194" spans="1:9" ht="25.35" customHeight="1">
      <c r="A2194" s="81">
        <v>42810</v>
      </c>
      <c r="B2194" s="80">
        <v>12.05</v>
      </c>
      <c r="C2194" s="80">
        <v>12.05</v>
      </c>
      <c r="D2194" s="80">
        <v>11.71</v>
      </c>
      <c r="E2194" s="80">
        <v>11.79</v>
      </c>
      <c r="F2194" s="79">
        <v>59020</v>
      </c>
      <c r="G2194" s="79">
        <v>80403520</v>
      </c>
      <c r="H2194" s="123">
        <v>947.95749773284899</v>
      </c>
      <c r="I2194" s="124"/>
    </row>
    <row r="2195" spans="1:9" ht="25.35" customHeight="1">
      <c r="A2195" s="81">
        <v>42809</v>
      </c>
      <c r="B2195" s="80">
        <v>12</v>
      </c>
      <c r="C2195" s="80">
        <v>12</v>
      </c>
      <c r="D2195" s="80">
        <v>11.69</v>
      </c>
      <c r="E2195" s="80">
        <v>11.88</v>
      </c>
      <c r="F2195" s="79">
        <v>55522</v>
      </c>
      <c r="G2195" s="79">
        <v>80403520</v>
      </c>
      <c r="H2195" s="123">
        <v>955.19382680145304</v>
      </c>
      <c r="I2195" s="124"/>
    </row>
    <row r="2196" spans="1:9" ht="25.35" customHeight="1">
      <c r="A2196" s="81">
        <v>42808</v>
      </c>
      <c r="B2196" s="80">
        <v>11.78</v>
      </c>
      <c r="C2196" s="80">
        <v>11.91</v>
      </c>
      <c r="D2196" s="80">
        <v>11.76</v>
      </c>
      <c r="E2196" s="80">
        <v>11.88</v>
      </c>
      <c r="F2196" s="79">
        <v>59507</v>
      </c>
      <c r="G2196" s="79">
        <v>80403520</v>
      </c>
      <c r="H2196" s="123">
        <v>955.19382680145304</v>
      </c>
      <c r="I2196" s="124"/>
    </row>
    <row r="2197" spans="1:9" ht="25.35" customHeight="1">
      <c r="A2197" s="81">
        <v>42807</v>
      </c>
      <c r="B2197" s="80">
        <v>11.81</v>
      </c>
      <c r="C2197" s="80">
        <v>11.93</v>
      </c>
      <c r="D2197" s="80">
        <v>11.75</v>
      </c>
      <c r="E2197" s="80">
        <v>11.81</v>
      </c>
      <c r="F2197" s="79">
        <v>73686</v>
      </c>
      <c r="G2197" s="79">
        <v>80403520</v>
      </c>
      <c r="H2197" s="123">
        <v>949.56560493866004</v>
      </c>
      <c r="I2197" s="124"/>
    </row>
    <row r="2198" spans="1:9" ht="25.35" customHeight="1">
      <c r="A2198" s="81">
        <v>42804</v>
      </c>
      <c r="B2198" s="80">
        <v>11.89</v>
      </c>
      <c r="C2198" s="80">
        <v>11.99</v>
      </c>
      <c r="D2198" s="80">
        <v>11.77</v>
      </c>
      <c r="E2198" s="80">
        <v>11.84</v>
      </c>
      <c r="F2198" s="79">
        <v>55258</v>
      </c>
      <c r="G2198" s="79">
        <v>80403520</v>
      </c>
      <c r="H2198" s="123">
        <v>951.97768906860404</v>
      </c>
      <c r="I2198" s="124"/>
    </row>
    <row r="2199" spans="1:9" ht="25.35" customHeight="1">
      <c r="A2199" s="81">
        <v>42803</v>
      </c>
      <c r="B2199" s="80">
        <v>11.83</v>
      </c>
      <c r="C2199" s="80">
        <v>11.95</v>
      </c>
      <c r="D2199" s="80">
        <v>11.72</v>
      </c>
      <c r="E2199" s="80">
        <v>11.9</v>
      </c>
      <c r="F2199" s="79">
        <v>55921</v>
      </c>
      <c r="G2199" s="79">
        <v>80403520</v>
      </c>
      <c r="H2199" s="123">
        <v>956.801857328491</v>
      </c>
      <c r="I2199" s="124"/>
    </row>
    <row r="2200" spans="1:9" ht="25.35" customHeight="1">
      <c r="A2200" s="81">
        <v>42802</v>
      </c>
      <c r="B2200" s="80">
        <v>11.9</v>
      </c>
      <c r="C2200" s="80">
        <v>11.98</v>
      </c>
      <c r="D2200" s="80">
        <v>11.79</v>
      </c>
      <c r="E2200" s="80">
        <v>11.88</v>
      </c>
      <c r="F2200" s="79">
        <v>45858</v>
      </c>
      <c r="G2200" s="79">
        <v>80403520</v>
      </c>
      <c r="H2200" s="123">
        <v>955.19382680145304</v>
      </c>
      <c r="I2200" s="124"/>
    </row>
    <row r="2201" spans="1:9" ht="25.35" customHeight="1">
      <c r="A2201" s="81">
        <v>42801</v>
      </c>
      <c r="B2201" s="80">
        <v>11.9</v>
      </c>
      <c r="C2201" s="80">
        <v>12</v>
      </c>
      <c r="D2201" s="80">
        <v>11.88</v>
      </c>
      <c r="E2201" s="80">
        <v>11.92</v>
      </c>
      <c r="F2201" s="79">
        <v>35692</v>
      </c>
      <c r="G2201" s="79">
        <v>80403520</v>
      </c>
      <c r="H2201" s="123">
        <v>958.40996453430205</v>
      </c>
      <c r="I2201" s="124"/>
    </row>
    <row r="2202" spans="1:9" ht="25.35" customHeight="1">
      <c r="A2202" s="81">
        <v>42800</v>
      </c>
      <c r="B2202" s="80">
        <v>11.95</v>
      </c>
      <c r="C2202" s="80">
        <v>11.99</v>
      </c>
      <c r="D2202" s="80">
        <v>11.82</v>
      </c>
      <c r="E2202" s="80">
        <v>11.95</v>
      </c>
      <c r="F2202" s="79">
        <v>56816</v>
      </c>
      <c r="G2202" s="79">
        <v>80403520</v>
      </c>
      <c r="H2202" s="123">
        <v>960.82204866424604</v>
      </c>
      <c r="I2202" s="124"/>
    </row>
    <row r="2203" spans="1:9" ht="25.35" customHeight="1">
      <c r="A2203" s="81">
        <v>42797</v>
      </c>
      <c r="B2203" s="80">
        <v>11.76</v>
      </c>
      <c r="C2203" s="80">
        <v>12</v>
      </c>
      <c r="D2203" s="80">
        <v>11.76</v>
      </c>
      <c r="E2203" s="80">
        <v>11.95</v>
      </c>
      <c r="F2203" s="79">
        <v>49983</v>
      </c>
      <c r="G2203" s="79">
        <v>80403520</v>
      </c>
      <c r="H2203" s="123">
        <v>960.82204866424604</v>
      </c>
      <c r="I2203" s="124"/>
    </row>
    <row r="2204" spans="1:9" ht="25.35" customHeight="1">
      <c r="A2204" s="81">
        <v>42796</v>
      </c>
      <c r="B2204" s="80">
        <v>11.9</v>
      </c>
      <c r="C2204" s="80">
        <v>12.05</v>
      </c>
      <c r="D2204" s="80">
        <v>11.78</v>
      </c>
      <c r="E2204" s="80">
        <v>11.94</v>
      </c>
      <c r="F2204" s="79">
        <v>72520</v>
      </c>
      <c r="G2204" s="79">
        <v>80403520</v>
      </c>
      <c r="H2204" s="123">
        <v>960.01799506134</v>
      </c>
      <c r="I2204" s="124"/>
    </row>
    <row r="2205" spans="1:9" ht="25.35" customHeight="1">
      <c r="A2205" s="81">
        <v>42795</v>
      </c>
      <c r="B2205" s="80">
        <v>12.17</v>
      </c>
      <c r="C2205" s="80">
        <v>12.17</v>
      </c>
      <c r="D2205" s="80">
        <v>11.87</v>
      </c>
      <c r="E2205" s="80">
        <v>11.98</v>
      </c>
      <c r="F2205" s="79">
        <v>106288</v>
      </c>
      <c r="G2205" s="79">
        <v>80403520</v>
      </c>
      <c r="H2205" s="123">
        <v>963.23413279418901</v>
      </c>
      <c r="I2205" s="124"/>
    </row>
    <row r="2206" spans="1:9" ht="25.35" customHeight="1">
      <c r="A2206" s="81">
        <v>42794</v>
      </c>
      <c r="B2206" s="80">
        <v>12.03</v>
      </c>
      <c r="C2206" s="80">
        <v>12.19</v>
      </c>
      <c r="D2206" s="80">
        <v>12.03</v>
      </c>
      <c r="E2206" s="80">
        <v>12.07</v>
      </c>
      <c r="F2206" s="79">
        <v>75132</v>
      </c>
      <c r="G2206" s="79">
        <v>80403520</v>
      </c>
      <c r="H2206" s="123">
        <v>970.47046186279294</v>
      </c>
      <c r="I2206" s="124"/>
    </row>
    <row r="2207" spans="1:9" ht="25.35" customHeight="1">
      <c r="A2207" s="81">
        <v>42793</v>
      </c>
      <c r="B2207" s="80">
        <v>12.25</v>
      </c>
      <c r="C2207" s="80">
        <v>12.25</v>
      </c>
      <c r="D2207" s="80">
        <v>12.04</v>
      </c>
      <c r="E2207" s="80">
        <v>12.1</v>
      </c>
      <c r="F2207" s="79">
        <v>68711</v>
      </c>
      <c r="G2207" s="79">
        <v>80399777</v>
      </c>
      <c r="H2207" s="123">
        <v>972.83733237008096</v>
      </c>
      <c r="I2207" s="124"/>
    </row>
    <row r="2208" spans="1:9" ht="25.35" customHeight="1">
      <c r="A2208" s="81">
        <v>42790</v>
      </c>
      <c r="B2208" s="80">
        <v>12.11</v>
      </c>
      <c r="C2208" s="80">
        <v>12.14</v>
      </c>
      <c r="D2208" s="80">
        <v>11.92</v>
      </c>
      <c r="E2208" s="80">
        <v>12.12</v>
      </c>
      <c r="F2208" s="79">
        <v>105858</v>
      </c>
      <c r="G2208" s="79">
        <v>80399777</v>
      </c>
      <c r="H2208" s="123">
        <v>974.44528803897595</v>
      </c>
      <c r="I2208" s="124"/>
    </row>
    <row r="2209" spans="1:9" ht="25.35" customHeight="1">
      <c r="A2209" s="81">
        <v>42789</v>
      </c>
      <c r="B2209" s="80">
        <v>12.22</v>
      </c>
      <c r="C2209" s="80">
        <v>12.22</v>
      </c>
      <c r="D2209" s="80">
        <v>11.92</v>
      </c>
      <c r="E2209" s="80">
        <v>11.98</v>
      </c>
      <c r="F2209" s="79">
        <v>61928</v>
      </c>
      <c r="G2209" s="79">
        <v>80399777</v>
      </c>
      <c r="H2209" s="123">
        <v>963.18929165590305</v>
      </c>
      <c r="I2209" s="124"/>
    </row>
    <row r="2210" spans="1:9" ht="25.35" customHeight="1">
      <c r="A2210" s="81">
        <v>42788</v>
      </c>
      <c r="B2210" s="80">
        <v>12.14</v>
      </c>
      <c r="C2210" s="80">
        <v>12.14</v>
      </c>
      <c r="D2210" s="80">
        <v>12.02</v>
      </c>
      <c r="E2210" s="80">
        <v>12.08</v>
      </c>
      <c r="F2210" s="79">
        <v>53758</v>
      </c>
      <c r="G2210" s="79">
        <v>80399777</v>
      </c>
      <c r="H2210" s="123">
        <v>971.229300025984</v>
      </c>
      <c r="I2210" s="124"/>
    </row>
    <row r="2211" spans="1:9" ht="25.35" customHeight="1">
      <c r="A2211" s="81">
        <v>42787</v>
      </c>
      <c r="B2211" s="80">
        <v>12.15</v>
      </c>
      <c r="C2211" s="80">
        <v>12.2</v>
      </c>
      <c r="D2211" s="80">
        <v>12.05</v>
      </c>
      <c r="E2211" s="80">
        <v>12.1</v>
      </c>
      <c r="F2211" s="79">
        <v>160493</v>
      </c>
      <c r="G2211" s="79">
        <v>80399777</v>
      </c>
      <c r="H2211" s="123">
        <v>972.83733237008096</v>
      </c>
      <c r="I2211" s="124"/>
    </row>
    <row r="2212" spans="1:9" ht="25.35" customHeight="1">
      <c r="A2212" s="81">
        <v>42786</v>
      </c>
      <c r="B2212" s="80">
        <v>11.98</v>
      </c>
      <c r="C2212" s="80">
        <v>12.22</v>
      </c>
      <c r="D2212" s="80">
        <v>11.93</v>
      </c>
      <c r="E2212" s="80">
        <v>12.13</v>
      </c>
      <c r="F2212" s="79">
        <v>87608</v>
      </c>
      <c r="G2212" s="79">
        <v>80399777</v>
      </c>
      <c r="H2212" s="123">
        <v>975.24930421102397</v>
      </c>
      <c r="I2212" s="124"/>
    </row>
    <row r="2213" spans="1:9" ht="25.35" customHeight="1">
      <c r="A2213" s="81">
        <v>42783</v>
      </c>
      <c r="B2213" s="80">
        <v>12.49</v>
      </c>
      <c r="C2213" s="80">
        <v>12.49</v>
      </c>
      <c r="D2213" s="80">
        <v>11.99</v>
      </c>
      <c r="E2213" s="80">
        <v>12.11</v>
      </c>
      <c r="F2213" s="79">
        <v>61667</v>
      </c>
      <c r="G2213" s="79">
        <v>80399777</v>
      </c>
      <c r="H2213" s="123">
        <v>973.64127186692701</v>
      </c>
      <c r="I2213" s="124"/>
    </row>
    <row r="2214" spans="1:9" ht="25.35" customHeight="1">
      <c r="A2214" s="81">
        <v>42782</v>
      </c>
      <c r="B2214" s="80">
        <v>12.57</v>
      </c>
      <c r="C2214" s="80">
        <v>12.57</v>
      </c>
      <c r="D2214" s="80">
        <v>11.97</v>
      </c>
      <c r="E2214" s="80">
        <v>12.16</v>
      </c>
      <c r="F2214" s="79">
        <v>90906</v>
      </c>
      <c r="G2214" s="79">
        <v>80399777</v>
      </c>
      <c r="H2214" s="123">
        <v>977.661276051968</v>
      </c>
      <c r="I2214" s="124"/>
    </row>
    <row r="2215" spans="1:9" ht="25.35" customHeight="1">
      <c r="A2215" s="81">
        <v>42781</v>
      </c>
      <c r="B2215" s="80">
        <v>12.2</v>
      </c>
      <c r="C2215" s="80">
        <v>12.42</v>
      </c>
      <c r="D2215" s="80">
        <v>12.14</v>
      </c>
      <c r="E2215" s="80">
        <v>12.33</v>
      </c>
      <c r="F2215" s="79">
        <v>124044</v>
      </c>
      <c r="G2215" s="79">
        <v>80399777</v>
      </c>
      <c r="H2215" s="123">
        <v>991.32924427598402</v>
      </c>
      <c r="I2215" s="124"/>
    </row>
    <row r="2216" spans="1:9" ht="25.35" customHeight="1">
      <c r="A2216" s="81">
        <v>42780</v>
      </c>
      <c r="B2216" s="80">
        <v>12.02</v>
      </c>
      <c r="C2216" s="80">
        <v>12.13</v>
      </c>
      <c r="D2216" s="80">
        <v>11.9</v>
      </c>
      <c r="E2216" s="80">
        <v>12.13</v>
      </c>
      <c r="F2216" s="79">
        <v>54002</v>
      </c>
      <c r="G2216" s="79">
        <v>80399777</v>
      </c>
      <c r="H2216" s="123">
        <v>975.24930421102397</v>
      </c>
      <c r="I2216" s="124"/>
    </row>
    <row r="2217" spans="1:9" ht="25.35" customHeight="1">
      <c r="A2217" s="81">
        <v>42779</v>
      </c>
      <c r="B2217" s="80">
        <v>12.13</v>
      </c>
      <c r="C2217" s="80">
        <v>12.13</v>
      </c>
      <c r="D2217" s="80">
        <v>11.86</v>
      </c>
      <c r="E2217" s="80">
        <v>12.08</v>
      </c>
      <c r="F2217" s="79">
        <v>69958</v>
      </c>
      <c r="G2217" s="79">
        <v>80399777</v>
      </c>
      <c r="H2217" s="123">
        <v>971.229300025984</v>
      </c>
      <c r="I2217" s="124"/>
    </row>
    <row r="2218" spans="1:9" ht="25.35" customHeight="1">
      <c r="A2218" s="81">
        <v>42776</v>
      </c>
      <c r="B2218" s="80">
        <v>12.12</v>
      </c>
      <c r="C2218" s="80">
        <v>12.13</v>
      </c>
      <c r="D2218" s="80">
        <v>12.01</v>
      </c>
      <c r="E2218" s="80">
        <v>12.07</v>
      </c>
      <c r="F2218" s="79">
        <v>49282</v>
      </c>
      <c r="G2218" s="79">
        <v>80399777</v>
      </c>
      <c r="H2218" s="123">
        <v>970.42528385393496</v>
      </c>
      <c r="I2218" s="124"/>
    </row>
    <row r="2219" spans="1:9" ht="25.35" customHeight="1">
      <c r="A2219" s="81">
        <v>42775</v>
      </c>
      <c r="B2219" s="80">
        <v>12.03</v>
      </c>
      <c r="C2219" s="80">
        <v>12.16</v>
      </c>
      <c r="D2219" s="80">
        <v>12.03</v>
      </c>
      <c r="E2219" s="80">
        <v>12.07</v>
      </c>
      <c r="F2219" s="79">
        <v>68546</v>
      </c>
      <c r="G2219" s="79">
        <v>80399777</v>
      </c>
      <c r="H2219" s="123">
        <v>970.42528385393496</v>
      </c>
      <c r="I2219" s="124"/>
    </row>
    <row r="2220" spans="1:9" ht="25.35" customHeight="1">
      <c r="A2220" s="81">
        <v>42774</v>
      </c>
      <c r="B2220" s="80">
        <v>12.1</v>
      </c>
      <c r="C2220" s="80">
        <v>12.1</v>
      </c>
      <c r="D2220" s="80">
        <v>11.97</v>
      </c>
      <c r="E2220" s="80">
        <v>12</v>
      </c>
      <c r="F2220" s="79">
        <v>60786</v>
      </c>
      <c r="G2220" s="79">
        <v>80399777</v>
      </c>
      <c r="H2220" s="123">
        <v>964.797324</v>
      </c>
      <c r="I2220" s="124"/>
    </row>
    <row r="2221" spans="1:9" ht="25.35" customHeight="1">
      <c r="A2221" s="81">
        <v>42773</v>
      </c>
      <c r="B2221" s="80">
        <v>12.12</v>
      </c>
      <c r="C2221" s="80">
        <v>12.18</v>
      </c>
      <c r="D2221" s="80">
        <v>11.99</v>
      </c>
      <c r="E2221" s="80">
        <v>12</v>
      </c>
      <c r="F2221" s="79">
        <v>75925</v>
      </c>
      <c r="G2221" s="79">
        <v>80399777</v>
      </c>
      <c r="H2221" s="123">
        <v>964.797324</v>
      </c>
      <c r="I2221" s="124"/>
    </row>
    <row r="2222" spans="1:9" ht="25.35" customHeight="1">
      <c r="A2222" s="81">
        <v>42772</v>
      </c>
      <c r="B2222" s="80">
        <v>12.23</v>
      </c>
      <c r="C2222" s="80">
        <v>12.23</v>
      </c>
      <c r="D2222" s="80">
        <v>11.9</v>
      </c>
      <c r="E2222" s="80">
        <v>11.9</v>
      </c>
      <c r="F2222" s="79">
        <v>47429</v>
      </c>
      <c r="G2222" s="79">
        <v>80399777</v>
      </c>
      <c r="H2222" s="123">
        <v>956.75731562991905</v>
      </c>
      <c r="I2222" s="124"/>
    </row>
    <row r="2223" spans="1:9" ht="25.35" customHeight="1">
      <c r="A2223" s="81">
        <v>42769</v>
      </c>
      <c r="B2223" s="80">
        <v>12.46</v>
      </c>
      <c r="C2223" s="80">
        <v>12.46</v>
      </c>
      <c r="D2223" s="80">
        <v>11.97</v>
      </c>
      <c r="E2223" s="80">
        <v>12.2</v>
      </c>
      <c r="F2223" s="79">
        <v>63750</v>
      </c>
      <c r="G2223" s="79">
        <v>80399777</v>
      </c>
      <c r="H2223" s="123">
        <v>980.87726406495995</v>
      </c>
      <c r="I2223" s="124"/>
    </row>
    <row r="2224" spans="1:9" ht="25.35" customHeight="1">
      <c r="A2224" s="81">
        <v>42768</v>
      </c>
      <c r="B2224" s="80">
        <v>12.63</v>
      </c>
      <c r="C2224" s="80">
        <v>12.63</v>
      </c>
      <c r="D2224" s="80">
        <v>11.9</v>
      </c>
      <c r="E2224" s="80">
        <v>12.14</v>
      </c>
      <c r="F2224" s="79">
        <v>62879</v>
      </c>
      <c r="G2224" s="79">
        <v>80399777</v>
      </c>
      <c r="H2224" s="123">
        <v>976.05332038307301</v>
      </c>
      <c r="I2224" s="124"/>
    </row>
    <row r="2225" spans="1:9" ht="25.35" customHeight="1">
      <c r="A2225" s="81">
        <v>42767</v>
      </c>
      <c r="B2225" s="80">
        <v>12.46</v>
      </c>
      <c r="C2225" s="80">
        <v>12.46</v>
      </c>
      <c r="D2225" s="80">
        <v>12.15</v>
      </c>
      <c r="E2225" s="80">
        <v>12.3</v>
      </c>
      <c r="F2225" s="79">
        <v>112140</v>
      </c>
      <c r="G2225" s="79">
        <v>80399777</v>
      </c>
      <c r="H2225" s="123">
        <v>988.91727243503999</v>
      </c>
      <c r="I2225" s="124"/>
    </row>
    <row r="2226" spans="1:9" ht="25.35" customHeight="1">
      <c r="A2226" s="81">
        <v>42766</v>
      </c>
      <c r="B2226" s="80">
        <v>12.21</v>
      </c>
      <c r="C2226" s="80">
        <v>12.22</v>
      </c>
      <c r="D2226" s="80">
        <v>11.82</v>
      </c>
      <c r="E2226" s="80">
        <v>12.16</v>
      </c>
      <c r="F2226" s="79">
        <v>113301</v>
      </c>
      <c r="G2226" s="79">
        <v>80399777</v>
      </c>
      <c r="H2226" s="123">
        <v>977.661276051968</v>
      </c>
      <c r="I2226" s="124"/>
    </row>
    <row r="2227" spans="1:9" ht="25.35" customHeight="1">
      <c r="A2227" s="81">
        <v>42765</v>
      </c>
      <c r="B2227" s="80">
        <v>12.27</v>
      </c>
      <c r="C2227" s="80">
        <v>12.27</v>
      </c>
      <c r="D2227" s="80">
        <v>12.05</v>
      </c>
      <c r="E2227" s="80">
        <v>12.11</v>
      </c>
      <c r="F2227" s="79">
        <v>103417</v>
      </c>
      <c r="G2227" s="79">
        <v>80387808</v>
      </c>
      <c r="H2227" s="123">
        <v>973.49632728103597</v>
      </c>
      <c r="I2227" s="124"/>
    </row>
    <row r="2228" spans="1:9" ht="25.35" customHeight="1">
      <c r="A2228" s="81">
        <v>42762</v>
      </c>
      <c r="B2228" s="80">
        <v>12.33</v>
      </c>
      <c r="C2228" s="80">
        <v>12.34</v>
      </c>
      <c r="D2228" s="80">
        <v>12.23</v>
      </c>
      <c r="E2228" s="80">
        <v>12.26</v>
      </c>
      <c r="F2228" s="79">
        <v>70035</v>
      </c>
      <c r="G2228" s="79">
        <v>80387808</v>
      </c>
      <c r="H2228" s="123">
        <v>985.55454447930902</v>
      </c>
      <c r="I2228" s="124"/>
    </row>
    <row r="2229" spans="1:9" ht="25.35" customHeight="1">
      <c r="A2229" s="81">
        <v>42761</v>
      </c>
      <c r="B2229" s="80">
        <v>12.57</v>
      </c>
      <c r="C2229" s="80">
        <v>12.57</v>
      </c>
      <c r="D2229" s="80">
        <v>12.27</v>
      </c>
      <c r="E2229" s="80">
        <v>12.29</v>
      </c>
      <c r="F2229" s="79">
        <v>43745</v>
      </c>
      <c r="G2229" s="79">
        <v>80387808</v>
      </c>
      <c r="H2229" s="123">
        <v>987.96615725344805</v>
      </c>
      <c r="I2229" s="124"/>
    </row>
    <row r="2230" spans="1:9" ht="25.35" customHeight="1">
      <c r="A2230" s="81">
        <v>42760</v>
      </c>
      <c r="B2230" s="80">
        <v>12.57</v>
      </c>
      <c r="C2230" s="80">
        <v>12.59</v>
      </c>
      <c r="D2230" s="80">
        <v>12.23</v>
      </c>
      <c r="E2230" s="80">
        <v>12.44</v>
      </c>
      <c r="F2230" s="79">
        <v>56575</v>
      </c>
      <c r="G2230" s="79">
        <v>80387808</v>
      </c>
      <c r="H2230" s="123">
        <v>1000.02429778793</v>
      </c>
      <c r="I2230" s="124"/>
    </row>
    <row r="2231" spans="1:9" ht="25.35" customHeight="1">
      <c r="A2231" s="81">
        <v>42759</v>
      </c>
      <c r="B2231" s="80">
        <v>12.51</v>
      </c>
      <c r="C2231" s="80">
        <v>12.55</v>
      </c>
      <c r="D2231" s="80">
        <v>12.25</v>
      </c>
      <c r="E2231" s="80">
        <v>12.55</v>
      </c>
      <c r="F2231" s="79">
        <v>63818</v>
      </c>
      <c r="G2231" s="79">
        <v>80387808</v>
      </c>
      <c r="H2231" s="123">
        <v>1008.86700573276</v>
      </c>
      <c r="I2231" s="124"/>
    </row>
    <row r="2232" spans="1:9" ht="25.35" customHeight="1">
      <c r="A2232" s="81">
        <v>42758</v>
      </c>
      <c r="B2232" s="80">
        <v>12.49</v>
      </c>
      <c r="C2232" s="80">
        <v>12.51</v>
      </c>
      <c r="D2232" s="80">
        <v>12.34</v>
      </c>
      <c r="E2232" s="80">
        <v>12.45</v>
      </c>
      <c r="F2232" s="79">
        <v>60544</v>
      </c>
      <c r="G2232" s="79">
        <v>80387808</v>
      </c>
      <c r="H2232" s="123">
        <v>1000.82819426724</v>
      </c>
      <c r="I2232" s="124"/>
    </row>
    <row r="2233" spans="1:9" ht="25.35" customHeight="1">
      <c r="A2233" s="81">
        <v>42755</v>
      </c>
      <c r="B2233" s="80">
        <v>12.43</v>
      </c>
      <c r="C2233" s="80">
        <v>12.47</v>
      </c>
      <c r="D2233" s="80">
        <v>12.32</v>
      </c>
      <c r="E2233" s="80">
        <v>12.43</v>
      </c>
      <c r="F2233" s="79">
        <v>28804</v>
      </c>
      <c r="G2233" s="79">
        <v>80387808</v>
      </c>
      <c r="H2233" s="123">
        <v>999.22047797241203</v>
      </c>
      <c r="I2233" s="124"/>
    </row>
    <row r="2234" spans="1:9" ht="25.35" customHeight="1">
      <c r="A2234" s="81">
        <v>42754</v>
      </c>
      <c r="B2234" s="80">
        <v>12.29</v>
      </c>
      <c r="C2234" s="80">
        <v>12.42</v>
      </c>
      <c r="D2234" s="80">
        <v>12.19</v>
      </c>
      <c r="E2234" s="80">
        <v>12.38</v>
      </c>
      <c r="F2234" s="79">
        <v>42751</v>
      </c>
      <c r="G2234" s="79">
        <v>80387808</v>
      </c>
      <c r="H2234" s="123">
        <v>995.20107223965499</v>
      </c>
      <c r="I2234" s="124"/>
    </row>
    <row r="2235" spans="1:9" ht="25.35" customHeight="1">
      <c r="A2235" s="81">
        <v>42753</v>
      </c>
      <c r="B2235" s="80">
        <v>12.37</v>
      </c>
      <c r="C2235" s="80">
        <v>12.5</v>
      </c>
      <c r="D2235" s="80">
        <v>12.34</v>
      </c>
      <c r="E2235" s="80">
        <v>12.44</v>
      </c>
      <c r="F2235" s="79">
        <v>70081</v>
      </c>
      <c r="G2235" s="79">
        <v>80387808</v>
      </c>
      <c r="H2235" s="123">
        <v>1000.02429778793</v>
      </c>
      <c r="I2235" s="124"/>
    </row>
    <row r="2236" spans="1:9" ht="25.35" customHeight="1">
      <c r="A2236" s="81">
        <v>42752</v>
      </c>
      <c r="B2236" s="80">
        <v>12.28</v>
      </c>
      <c r="C2236" s="80">
        <v>12.39</v>
      </c>
      <c r="D2236" s="80">
        <v>12.25</v>
      </c>
      <c r="E2236" s="80">
        <v>12.37</v>
      </c>
      <c r="F2236" s="79">
        <v>106800</v>
      </c>
      <c r="G2236" s="79">
        <v>80387808</v>
      </c>
      <c r="H2236" s="123">
        <v>994.39717576034502</v>
      </c>
      <c r="I2236" s="124"/>
    </row>
    <row r="2237" spans="1:9" ht="25.35" customHeight="1">
      <c r="A2237" s="81">
        <v>42751</v>
      </c>
      <c r="B2237" s="80">
        <v>12.35</v>
      </c>
      <c r="C2237" s="80">
        <v>12.49</v>
      </c>
      <c r="D2237" s="80">
        <v>12.31</v>
      </c>
      <c r="E2237" s="80">
        <v>12.34</v>
      </c>
      <c r="F2237" s="79">
        <v>76485</v>
      </c>
      <c r="G2237" s="79">
        <v>80387808</v>
      </c>
      <c r="H2237" s="123">
        <v>991.98556298620599</v>
      </c>
      <c r="I2237" s="124"/>
    </row>
    <row r="2238" spans="1:9" ht="25.35" customHeight="1">
      <c r="A2238" s="81">
        <v>42748</v>
      </c>
      <c r="B2238" s="80">
        <v>12.41</v>
      </c>
      <c r="C2238" s="80">
        <v>12.46</v>
      </c>
      <c r="D2238" s="80">
        <v>12.32</v>
      </c>
      <c r="E2238" s="80">
        <v>12.46</v>
      </c>
      <c r="F2238" s="79">
        <v>55679</v>
      </c>
      <c r="G2238" s="79">
        <v>80387808</v>
      </c>
      <c r="H2238" s="123">
        <v>1001.63209074655</v>
      </c>
      <c r="I2238" s="124"/>
    </row>
    <row r="2239" spans="1:9" ht="25.35" customHeight="1">
      <c r="A2239" s="81">
        <v>42747</v>
      </c>
      <c r="B2239" s="80">
        <v>12.34</v>
      </c>
      <c r="C2239" s="80">
        <v>12.36</v>
      </c>
      <c r="D2239" s="80">
        <v>12.23</v>
      </c>
      <c r="E2239" s="80">
        <v>12.36</v>
      </c>
      <c r="F2239" s="79">
        <v>186431</v>
      </c>
      <c r="G2239" s="79">
        <v>80387808</v>
      </c>
      <c r="H2239" s="123">
        <v>993.59327928103596</v>
      </c>
      <c r="I2239" s="124"/>
    </row>
    <row r="2240" spans="1:9" ht="25.35" customHeight="1">
      <c r="A2240" s="81">
        <v>42746</v>
      </c>
      <c r="B2240" s="80">
        <v>12.04</v>
      </c>
      <c r="C2240" s="80">
        <v>12.4</v>
      </c>
      <c r="D2240" s="80">
        <v>12.04</v>
      </c>
      <c r="E2240" s="80">
        <v>12.3</v>
      </c>
      <c r="F2240" s="79">
        <v>103563</v>
      </c>
      <c r="G2240" s="79">
        <v>80387808</v>
      </c>
      <c r="H2240" s="123">
        <v>988.77005373275802</v>
      </c>
      <c r="I2240" s="124"/>
    </row>
    <row r="2241" spans="1:9" ht="25.35" customHeight="1">
      <c r="A2241" s="81">
        <v>42745</v>
      </c>
      <c r="B2241" s="80">
        <v>12.03</v>
      </c>
      <c r="C2241" s="80">
        <v>12.25</v>
      </c>
      <c r="D2241" s="80">
        <v>12.01</v>
      </c>
      <c r="E2241" s="80">
        <v>12.12</v>
      </c>
      <c r="F2241" s="79">
        <v>46946</v>
      </c>
      <c r="G2241" s="79">
        <v>80387808</v>
      </c>
      <c r="H2241" s="123">
        <v>974.30022376034503</v>
      </c>
      <c r="I2241" s="124"/>
    </row>
    <row r="2242" spans="1:9" ht="25.35" customHeight="1">
      <c r="A2242" s="81">
        <v>42744</v>
      </c>
      <c r="B2242" s="80">
        <v>12.22</v>
      </c>
      <c r="C2242" s="80">
        <v>12.22</v>
      </c>
      <c r="D2242" s="80">
        <v>11.94</v>
      </c>
      <c r="E2242" s="80">
        <v>12.06</v>
      </c>
      <c r="F2242" s="79">
        <v>100452</v>
      </c>
      <c r="G2242" s="79">
        <v>80387808</v>
      </c>
      <c r="H2242" s="123">
        <v>969.47699821206697</v>
      </c>
      <c r="I2242" s="124"/>
    </row>
    <row r="2243" spans="1:9" ht="25.35" customHeight="1">
      <c r="A2243" s="81">
        <v>42741</v>
      </c>
      <c r="B2243" s="80">
        <v>12.08</v>
      </c>
      <c r="C2243" s="80">
        <v>12.23</v>
      </c>
      <c r="D2243" s="80">
        <v>11.88</v>
      </c>
      <c r="E2243" s="80">
        <v>12.14</v>
      </c>
      <c r="F2243" s="79">
        <v>57511</v>
      </c>
      <c r="G2243" s="79">
        <v>80387808</v>
      </c>
      <c r="H2243" s="123">
        <v>975.90801671896395</v>
      </c>
      <c r="I2243" s="124"/>
    </row>
    <row r="2244" spans="1:9" ht="25.35" customHeight="1">
      <c r="A2244" s="81">
        <v>42740</v>
      </c>
      <c r="B2244" s="80">
        <v>12.26</v>
      </c>
      <c r="C2244" s="80">
        <v>12.26</v>
      </c>
      <c r="D2244" s="80">
        <v>11.92</v>
      </c>
      <c r="E2244" s="80">
        <v>11.98</v>
      </c>
      <c r="F2244" s="79">
        <v>115672</v>
      </c>
      <c r="G2244" s="79">
        <v>80387808</v>
      </c>
      <c r="H2244" s="123">
        <v>963.04590304138196</v>
      </c>
      <c r="I2244" s="124"/>
    </row>
    <row r="2245" spans="1:9" ht="25.35" customHeight="1">
      <c r="A2245" s="81">
        <v>42739</v>
      </c>
      <c r="B2245" s="80">
        <v>12.06</v>
      </c>
      <c r="C2245" s="80">
        <v>12.18</v>
      </c>
      <c r="D2245" s="80">
        <v>11.64</v>
      </c>
      <c r="E2245" s="80">
        <v>11.99</v>
      </c>
      <c r="F2245" s="79">
        <v>83145</v>
      </c>
      <c r="G2245" s="79">
        <v>80387808</v>
      </c>
      <c r="H2245" s="123">
        <v>963.84979952069102</v>
      </c>
      <c r="I2245" s="124"/>
    </row>
    <row r="2246" spans="1:9" ht="25.35" customHeight="1">
      <c r="A2246" s="81">
        <v>42738</v>
      </c>
      <c r="B2246" s="80">
        <v>11.84</v>
      </c>
      <c r="C2246" s="80">
        <v>12.17</v>
      </c>
      <c r="D2246" s="80">
        <v>11.68</v>
      </c>
      <c r="E2246" s="80">
        <v>11.8</v>
      </c>
      <c r="F2246" s="79">
        <v>81813</v>
      </c>
      <c r="G2246" s="79">
        <v>80387808</v>
      </c>
      <c r="H2246" s="123">
        <v>948.57614973275804</v>
      </c>
      <c r="I2246" s="124"/>
    </row>
    <row r="2247" spans="1:9" ht="25.35" customHeight="1">
      <c r="A2247" s="81">
        <v>42734</v>
      </c>
      <c r="B2247" s="80">
        <v>0</v>
      </c>
      <c r="C2247" s="80">
        <v>0</v>
      </c>
      <c r="D2247" s="80">
        <v>0</v>
      </c>
      <c r="E2247" s="80">
        <v>11.76</v>
      </c>
      <c r="F2247" s="79">
        <v>0</v>
      </c>
      <c r="G2247" s="79">
        <v>80387808</v>
      </c>
      <c r="H2247" s="123">
        <v>945.36064047930904</v>
      </c>
      <c r="I2247" s="124"/>
    </row>
    <row r="2248" spans="1:9" ht="25.35" customHeight="1">
      <c r="A2248" s="81">
        <v>42733</v>
      </c>
      <c r="B2248" s="80">
        <v>11.43</v>
      </c>
      <c r="C2248" s="80">
        <v>11.82</v>
      </c>
      <c r="D2248" s="80">
        <v>11.43</v>
      </c>
      <c r="E2248" s="80">
        <v>11.78</v>
      </c>
      <c r="F2248" s="79">
        <v>59693</v>
      </c>
      <c r="G2248" s="79">
        <v>80377855</v>
      </c>
      <c r="H2248" s="123">
        <v>946.85111043679694</v>
      </c>
      <c r="I2248" s="124"/>
    </row>
    <row r="2249" spans="1:9" ht="25.35" customHeight="1">
      <c r="A2249" s="81">
        <v>42732</v>
      </c>
      <c r="B2249" s="80">
        <v>11.76</v>
      </c>
      <c r="C2249" s="80">
        <v>11.77</v>
      </c>
      <c r="D2249" s="80">
        <v>11.66</v>
      </c>
      <c r="E2249" s="80">
        <v>11.74</v>
      </c>
      <c r="F2249" s="79">
        <v>40797</v>
      </c>
      <c r="G2249" s="79">
        <v>80377855</v>
      </c>
      <c r="H2249" s="123">
        <v>943.63599930296903</v>
      </c>
      <c r="I2249" s="124"/>
    </row>
    <row r="2250" spans="1:9" ht="25.35" customHeight="1">
      <c r="A2250" s="81">
        <v>42727</v>
      </c>
      <c r="B2250" s="80">
        <v>0</v>
      </c>
      <c r="C2250" s="80">
        <v>0</v>
      </c>
      <c r="D2250" s="80">
        <v>0</v>
      </c>
      <c r="E2250" s="80">
        <v>11.75</v>
      </c>
      <c r="F2250" s="79">
        <v>0</v>
      </c>
      <c r="G2250" s="79">
        <v>80377855</v>
      </c>
      <c r="H2250" s="123">
        <v>944.43979624999997</v>
      </c>
      <c r="I2250" s="124"/>
    </row>
    <row r="2251" spans="1:9" ht="25.35" customHeight="1">
      <c r="A2251" s="81">
        <v>42726</v>
      </c>
      <c r="B2251" s="80">
        <v>11.93</v>
      </c>
      <c r="C2251" s="80">
        <v>11.93</v>
      </c>
      <c r="D2251" s="80">
        <v>11.7</v>
      </c>
      <c r="E2251" s="80">
        <v>11.78</v>
      </c>
      <c r="F2251" s="79">
        <v>34280</v>
      </c>
      <c r="G2251" s="79">
        <v>80377855</v>
      </c>
      <c r="H2251" s="123">
        <v>946.85111043679694</v>
      </c>
      <c r="I2251" s="124"/>
    </row>
    <row r="2252" spans="1:9" ht="25.35" customHeight="1">
      <c r="A2252" s="81">
        <v>42725</v>
      </c>
      <c r="B2252" s="80">
        <v>11.93</v>
      </c>
      <c r="C2252" s="80">
        <v>11.99</v>
      </c>
      <c r="D2252" s="80">
        <v>11.72</v>
      </c>
      <c r="E2252" s="80">
        <v>11.79</v>
      </c>
      <c r="F2252" s="79">
        <v>142517</v>
      </c>
      <c r="G2252" s="79">
        <v>80377855</v>
      </c>
      <c r="H2252" s="123">
        <v>947.654907383828</v>
      </c>
      <c r="I2252" s="124"/>
    </row>
    <row r="2253" spans="1:9" ht="25.35" customHeight="1">
      <c r="A2253" s="81">
        <v>42724</v>
      </c>
      <c r="B2253" s="80">
        <v>11.87</v>
      </c>
      <c r="C2253" s="80">
        <v>12.05</v>
      </c>
      <c r="D2253" s="80">
        <v>11.82</v>
      </c>
      <c r="E2253" s="80">
        <v>11.89</v>
      </c>
      <c r="F2253" s="79">
        <v>80643</v>
      </c>
      <c r="G2253" s="79">
        <v>80377855</v>
      </c>
      <c r="H2253" s="123">
        <v>955.69272354554698</v>
      </c>
      <c r="I2253" s="124"/>
    </row>
    <row r="2254" spans="1:9" ht="25.35" customHeight="1">
      <c r="A2254" s="81">
        <v>42723</v>
      </c>
      <c r="B2254" s="80">
        <v>11.86</v>
      </c>
      <c r="C2254" s="80">
        <v>11.99</v>
      </c>
      <c r="D2254" s="80">
        <v>11.75</v>
      </c>
      <c r="E2254" s="80">
        <v>11.84</v>
      </c>
      <c r="F2254" s="79">
        <v>101554</v>
      </c>
      <c r="G2254" s="79">
        <v>80377855</v>
      </c>
      <c r="H2254" s="123">
        <v>951.67381546468698</v>
      </c>
      <c r="I2254" s="124"/>
    </row>
    <row r="2255" spans="1:9" ht="25.35" customHeight="1">
      <c r="A2255" s="81">
        <v>42720</v>
      </c>
      <c r="B2255" s="80">
        <v>12.14</v>
      </c>
      <c r="C2255" s="80">
        <v>12.63</v>
      </c>
      <c r="D2255" s="80">
        <v>11.88</v>
      </c>
      <c r="E2255" s="80">
        <v>11.91</v>
      </c>
      <c r="F2255" s="79">
        <v>176739</v>
      </c>
      <c r="G2255" s="79">
        <v>80377855</v>
      </c>
      <c r="H2255" s="123">
        <v>957.30024078531301</v>
      </c>
      <c r="I2255" s="124"/>
    </row>
    <row r="2256" spans="1:9" ht="25.35" customHeight="1">
      <c r="A2256" s="81">
        <v>42719</v>
      </c>
      <c r="B2256" s="80">
        <v>11.97</v>
      </c>
      <c r="C2256" s="80">
        <v>12.01</v>
      </c>
      <c r="D2256" s="80">
        <v>11.77</v>
      </c>
      <c r="E2256" s="80">
        <v>11.91</v>
      </c>
      <c r="F2256" s="79">
        <v>148714</v>
      </c>
      <c r="G2256" s="79">
        <v>80377855</v>
      </c>
      <c r="H2256" s="123">
        <v>957.30024078531301</v>
      </c>
      <c r="I2256" s="124"/>
    </row>
    <row r="2257" spans="1:9" ht="25.35" customHeight="1">
      <c r="A2257" s="81">
        <v>42718</v>
      </c>
      <c r="B2257" s="80">
        <v>12.05</v>
      </c>
      <c r="C2257" s="80">
        <v>12.3</v>
      </c>
      <c r="D2257" s="80">
        <v>11.95</v>
      </c>
      <c r="E2257" s="80">
        <v>12.13</v>
      </c>
      <c r="F2257" s="79">
        <v>116463</v>
      </c>
      <c r="G2257" s="79">
        <v>80377855</v>
      </c>
      <c r="H2257" s="123">
        <v>974.98339034851597</v>
      </c>
      <c r="I2257" s="124"/>
    </row>
    <row r="2258" spans="1:9" ht="25.35" customHeight="1">
      <c r="A2258" s="81">
        <v>42717</v>
      </c>
      <c r="B2258" s="80">
        <v>11.66</v>
      </c>
      <c r="C2258" s="80">
        <v>12.06</v>
      </c>
      <c r="D2258" s="80">
        <v>11.62</v>
      </c>
      <c r="E2258" s="80">
        <v>12.06</v>
      </c>
      <c r="F2258" s="79">
        <v>88824</v>
      </c>
      <c r="G2258" s="79">
        <v>80377855</v>
      </c>
      <c r="H2258" s="123">
        <v>969.35696502789006</v>
      </c>
      <c r="I2258" s="124"/>
    </row>
    <row r="2259" spans="1:9" ht="25.35" customHeight="1">
      <c r="A2259" s="81">
        <v>42716</v>
      </c>
      <c r="B2259" s="80">
        <v>11.74</v>
      </c>
      <c r="C2259" s="80">
        <v>12.01</v>
      </c>
      <c r="D2259" s="80">
        <v>11.59</v>
      </c>
      <c r="E2259" s="80">
        <v>11.62</v>
      </c>
      <c r="F2259" s="79">
        <v>68824</v>
      </c>
      <c r="G2259" s="79">
        <v>80377855</v>
      </c>
      <c r="H2259" s="123">
        <v>933.99066590148402</v>
      </c>
      <c r="I2259" s="124"/>
    </row>
    <row r="2260" spans="1:9" ht="25.35" customHeight="1">
      <c r="A2260" s="81">
        <v>42713</v>
      </c>
      <c r="B2260" s="80">
        <v>11.82</v>
      </c>
      <c r="C2260" s="80">
        <v>11.91</v>
      </c>
      <c r="D2260" s="80">
        <v>11.7</v>
      </c>
      <c r="E2260" s="80">
        <v>11.74</v>
      </c>
      <c r="F2260" s="79">
        <v>88085</v>
      </c>
      <c r="G2260" s="79">
        <v>80377855</v>
      </c>
      <c r="H2260" s="123">
        <v>943.63599930296903</v>
      </c>
      <c r="I2260" s="124"/>
    </row>
    <row r="2261" spans="1:9" ht="25.35" customHeight="1">
      <c r="A2261" s="81">
        <v>42712</v>
      </c>
      <c r="B2261" s="80">
        <v>12</v>
      </c>
      <c r="C2261" s="80">
        <v>12.11</v>
      </c>
      <c r="D2261" s="80">
        <v>11.82</v>
      </c>
      <c r="E2261" s="80">
        <v>11.87</v>
      </c>
      <c r="F2261" s="79">
        <v>87316</v>
      </c>
      <c r="G2261" s="79">
        <v>80377855</v>
      </c>
      <c r="H2261" s="123">
        <v>954.08512965148395</v>
      </c>
      <c r="I2261" s="124"/>
    </row>
    <row r="2262" spans="1:9" ht="25.35" customHeight="1">
      <c r="A2262" s="81">
        <v>42711</v>
      </c>
      <c r="B2262" s="80">
        <v>11.96</v>
      </c>
      <c r="C2262" s="80">
        <v>12.22</v>
      </c>
      <c r="D2262" s="80">
        <v>11.92</v>
      </c>
      <c r="E2262" s="80">
        <v>12.04</v>
      </c>
      <c r="F2262" s="79">
        <v>135972</v>
      </c>
      <c r="G2262" s="79">
        <v>80377855</v>
      </c>
      <c r="H2262" s="123">
        <v>967.74937113382805</v>
      </c>
      <c r="I2262" s="124"/>
    </row>
    <row r="2263" spans="1:9" ht="25.35" customHeight="1">
      <c r="A2263" s="81">
        <v>42710</v>
      </c>
      <c r="B2263" s="80">
        <v>12.32</v>
      </c>
      <c r="C2263" s="80">
        <v>12.54</v>
      </c>
      <c r="D2263" s="80">
        <v>12.08</v>
      </c>
      <c r="E2263" s="80">
        <v>12.12</v>
      </c>
      <c r="F2263" s="79">
        <v>87628</v>
      </c>
      <c r="G2263" s="79">
        <v>80377855</v>
      </c>
      <c r="H2263" s="123">
        <v>974.179593401484</v>
      </c>
      <c r="I2263" s="124"/>
    </row>
    <row r="2264" spans="1:9" ht="25.35" customHeight="1">
      <c r="A2264" s="81">
        <v>42709</v>
      </c>
      <c r="B2264" s="80">
        <v>12.55</v>
      </c>
      <c r="C2264" s="80">
        <v>12.55</v>
      </c>
      <c r="D2264" s="80">
        <v>11.91</v>
      </c>
      <c r="E2264" s="80">
        <v>12.12</v>
      </c>
      <c r="F2264" s="79">
        <v>93462</v>
      </c>
      <c r="G2264" s="79">
        <v>80377855</v>
      </c>
      <c r="H2264" s="123">
        <v>974.179593401484</v>
      </c>
      <c r="I2264" s="124"/>
    </row>
    <row r="2265" spans="1:9" ht="25.35" customHeight="1">
      <c r="A2265" s="81">
        <v>42706</v>
      </c>
      <c r="B2265" s="80">
        <v>12.4</v>
      </c>
      <c r="C2265" s="80">
        <v>12.49</v>
      </c>
      <c r="D2265" s="80">
        <v>12.23</v>
      </c>
      <c r="E2265" s="80">
        <v>12.23</v>
      </c>
      <c r="F2265" s="79">
        <v>95582</v>
      </c>
      <c r="G2265" s="79">
        <v>80377855</v>
      </c>
      <c r="H2265" s="123">
        <v>983.02112985593806</v>
      </c>
      <c r="I2265" s="124"/>
    </row>
    <row r="2266" spans="1:9" ht="25.35" customHeight="1">
      <c r="A2266" s="81">
        <v>42705</v>
      </c>
      <c r="B2266" s="80">
        <v>12.65</v>
      </c>
      <c r="C2266" s="80">
        <v>12.65</v>
      </c>
      <c r="D2266" s="80">
        <v>12.12</v>
      </c>
      <c r="E2266" s="80">
        <v>12.3</v>
      </c>
      <c r="F2266" s="79">
        <v>173139</v>
      </c>
      <c r="G2266" s="79">
        <v>80377855</v>
      </c>
      <c r="H2266" s="123">
        <v>988.64763183085904</v>
      </c>
      <c r="I2266" s="124"/>
    </row>
    <row r="2267" spans="1:9" ht="25.35" customHeight="1">
      <c r="A2267" s="81">
        <v>42704</v>
      </c>
      <c r="B2267" s="80">
        <v>12.38</v>
      </c>
      <c r="C2267" s="80">
        <v>12.57</v>
      </c>
      <c r="D2267" s="80">
        <v>12.29</v>
      </c>
      <c r="E2267" s="80">
        <v>12.51</v>
      </c>
      <c r="F2267" s="79">
        <v>152300</v>
      </c>
      <c r="G2267" s="79">
        <v>80377855</v>
      </c>
      <c r="H2267" s="123">
        <v>1005.52698444703</v>
      </c>
      <c r="I2267" s="124"/>
    </row>
    <row r="2268" spans="1:9" ht="25.35" customHeight="1">
      <c r="A2268" s="81">
        <v>42703</v>
      </c>
      <c r="B2268" s="80">
        <v>12.2</v>
      </c>
      <c r="C2268" s="80">
        <v>12.5</v>
      </c>
      <c r="D2268" s="80">
        <v>12.2</v>
      </c>
      <c r="E2268" s="80">
        <v>12.43</v>
      </c>
      <c r="F2268" s="79">
        <v>130636</v>
      </c>
      <c r="G2268" s="79">
        <v>80327007</v>
      </c>
      <c r="H2268" s="123">
        <v>998.46472152385695</v>
      </c>
      <c r="I2268" s="124"/>
    </row>
    <row r="2269" spans="1:9" ht="25.35" customHeight="1">
      <c r="A2269" s="81">
        <v>42702</v>
      </c>
      <c r="B2269" s="80">
        <v>12.02</v>
      </c>
      <c r="C2269" s="80">
        <v>12.38</v>
      </c>
      <c r="D2269" s="80">
        <v>12.02</v>
      </c>
      <c r="E2269" s="80">
        <v>12.33</v>
      </c>
      <c r="F2269" s="79">
        <v>150328</v>
      </c>
      <c r="G2269" s="79">
        <v>80327007</v>
      </c>
      <c r="H2269" s="123">
        <v>990.43199018153598</v>
      </c>
      <c r="I2269" s="124"/>
    </row>
    <row r="2270" spans="1:9" ht="25.35" customHeight="1">
      <c r="A2270" s="81">
        <v>42699</v>
      </c>
      <c r="B2270" s="80">
        <v>12.1</v>
      </c>
      <c r="C2270" s="80">
        <v>12.16</v>
      </c>
      <c r="D2270" s="80">
        <v>12.02</v>
      </c>
      <c r="E2270" s="80">
        <v>12.14</v>
      </c>
      <c r="F2270" s="79">
        <v>48489</v>
      </c>
      <c r="G2270" s="79">
        <v>80327007</v>
      </c>
      <c r="H2270" s="123">
        <v>975.16989255808903</v>
      </c>
      <c r="I2270" s="124"/>
    </row>
    <row r="2271" spans="1:9" ht="25.35" customHeight="1">
      <c r="A2271" s="81">
        <v>42698</v>
      </c>
      <c r="B2271" s="80">
        <v>12.47</v>
      </c>
      <c r="C2271" s="80">
        <v>12.47</v>
      </c>
      <c r="D2271" s="80">
        <v>11.91</v>
      </c>
      <c r="E2271" s="80">
        <v>12.03</v>
      </c>
      <c r="F2271" s="79">
        <v>77982</v>
      </c>
      <c r="G2271" s="79">
        <v>80327007</v>
      </c>
      <c r="H2271" s="123">
        <v>966.33387276037502</v>
      </c>
      <c r="I2271" s="124"/>
    </row>
    <row r="2272" spans="1:9" ht="25.35" customHeight="1">
      <c r="A2272" s="81">
        <v>42697</v>
      </c>
      <c r="B2272" s="80">
        <v>12.25</v>
      </c>
      <c r="C2272" s="80">
        <v>12.34</v>
      </c>
      <c r="D2272" s="80">
        <v>12.04</v>
      </c>
      <c r="E2272" s="80">
        <v>12.12</v>
      </c>
      <c r="F2272" s="79">
        <v>96711</v>
      </c>
      <c r="G2272" s="79">
        <v>80327007</v>
      </c>
      <c r="H2272" s="123">
        <v>973.56331564730397</v>
      </c>
      <c r="I2272" s="124"/>
    </row>
    <row r="2273" spans="1:9" ht="25.35" customHeight="1">
      <c r="A2273" s="81">
        <v>42696</v>
      </c>
      <c r="B2273" s="80">
        <v>12</v>
      </c>
      <c r="C2273" s="80">
        <v>12.47</v>
      </c>
      <c r="D2273" s="80">
        <v>11.96</v>
      </c>
      <c r="E2273" s="80">
        <v>12.2</v>
      </c>
      <c r="F2273" s="79">
        <v>136064</v>
      </c>
      <c r="G2273" s="79">
        <v>80327007</v>
      </c>
      <c r="H2273" s="123">
        <v>979.98947007883896</v>
      </c>
      <c r="I2273" s="124"/>
    </row>
    <row r="2274" spans="1:9" ht="25.35" customHeight="1">
      <c r="A2274" s="81">
        <v>42695</v>
      </c>
      <c r="B2274" s="80">
        <v>12.02</v>
      </c>
      <c r="C2274" s="80">
        <v>12.25</v>
      </c>
      <c r="D2274" s="80">
        <v>11.93</v>
      </c>
      <c r="E2274" s="80">
        <v>12.04</v>
      </c>
      <c r="F2274" s="79">
        <v>99382</v>
      </c>
      <c r="G2274" s="79">
        <v>80327007</v>
      </c>
      <c r="H2274" s="123">
        <v>967.13716121576795</v>
      </c>
      <c r="I2274" s="124"/>
    </row>
    <row r="2275" spans="1:9" ht="25.35" customHeight="1">
      <c r="A2275" s="81">
        <v>42692</v>
      </c>
      <c r="B2275" s="80">
        <v>11.65</v>
      </c>
      <c r="C2275" s="80">
        <v>12.2</v>
      </c>
      <c r="D2275" s="80">
        <v>11.65</v>
      </c>
      <c r="E2275" s="80">
        <v>12.11</v>
      </c>
      <c r="F2275" s="79">
        <v>132303</v>
      </c>
      <c r="G2275" s="79">
        <v>80327007</v>
      </c>
      <c r="H2275" s="123">
        <v>972.76002719191104</v>
      </c>
      <c r="I2275" s="124"/>
    </row>
    <row r="2276" spans="1:9" ht="25.35" customHeight="1">
      <c r="A2276" s="81">
        <v>42691</v>
      </c>
      <c r="B2276" s="80">
        <v>11.56</v>
      </c>
      <c r="C2276" s="80">
        <v>11.88</v>
      </c>
      <c r="D2276" s="80">
        <v>11.5</v>
      </c>
      <c r="E2276" s="80">
        <v>11.82</v>
      </c>
      <c r="F2276" s="79">
        <v>78352</v>
      </c>
      <c r="G2276" s="79">
        <v>80327007</v>
      </c>
      <c r="H2276" s="123">
        <v>949.465198226143</v>
      </c>
      <c r="I2276" s="124"/>
    </row>
    <row r="2277" spans="1:9" ht="25.35" customHeight="1">
      <c r="A2277" s="81">
        <v>42690</v>
      </c>
      <c r="B2277" s="80">
        <v>11.47</v>
      </c>
      <c r="C2277" s="80">
        <v>11.62</v>
      </c>
      <c r="D2277" s="80">
        <v>11.35</v>
      </c>
      <c r="E2277" s="80">
        <v>11.43</v>
      </c>
      <c r="F2277" s="79">
        <v>75003</v>
      </c>
      <c r="G2277" s="79">
        <v>80327007</v>
      </c>
      <c r="H2277" s="123">
        <v>918.13771452385697</v>
      </c>
      <c r="I2277" s="124"/>
    </row>
    <row r="2278" spans="1:9" ht="25.35" customHeight="1">
      <c r="A2278" s="81">
        <v>42689</v>
      </c>
      <c r="B2278" s="80">
        <v>11.52</v>
      </c>
      <c r="C2278" s="80">
        <v>11.71</v>
      </c>
      <c r="D2278" s="80">
        <v>11.42</v>
      </c>
      <c r="E2278" s="80">
        <v>11.44</v>
      </c>
      <c r="F2278" s="79">
        <v>96365</v>
      </c>
      <c r="G2278" s="79">
        <v>80327007</v>
      </c>
      <c r="H2278" s="123">
        <v>918.94092637344602</v>
      </c>
      <c r="I2278" s="124"/>
    </row>
    <row r="2279" spans="1:9" ht="25.35" customHeight="1">
      <c r="A2279" s="81">
        <v>42688</v>
      </c>
      <c r="B2279" s="80">
        <v>11.66</v>
      </c>
      <c r="C2279" s="80">
        <v>11.72</v>
      </c>
      <c r="D2279" s="80">
        <v>11.5</v>
      </c>
      <c r="E2279" s="80">
        <v>11.51</v>
      </c>
      <c r="F2279" s="79">
        <v>97573</v>
      </c>
      <c r="G2279" s="79">
        <v>80327007</v>
      </c>
      <c r="H2279" s="123">
        <v>924.56386895539299</v>
      </c>
      <c r="I2279" s="124"/>
    </row>
    <row r="2280" spans="1:9" ht="25.35" customHeight="1">
      <c r="A2280" s="81">
        <v>42685</v>
      </c>
      <c r="B2280" s="80">
        <v>11.96</v>
      </c>
      <c r="C2280" s="80">
        <v>11.96</v>
      </c>
      <c r="D2280" s="80">
        <v>11.61</v>
      </c>
      <c r="E2280" s="80">
        <v>11.68</v>
      </c>
      <c r="F2280" s="79">
        <v>49965</v>
      </c>
      <c r="G2280" s="79">
        <v>80327007</v>
      </c>
      <c r="H2280" s="123">
        <v>938.21946627385705</v>
      </c>
      <c r="I2280" s="124"/>
    </row>
    <row r="2281" spans="1:9" ht="25.35" customHeight="1">
      <c r="A2281" s="81">
        <v>42684</v>
      </c>
      <c r="B2281" s="80">
        <v>11.67</v>
      </c>
      <c r="C2281" s="80">
        <v>11.99</v>
      </c>
      <c r="D2281" s="80">
        <v>11.62</v>
      </c>
      <c r="E2281" s="80">
        <v>11.71</v>
      </c>
      <c r="F2281" s="79">
        <v>123702</v>
      </c>
      <c r="G2281" s="79">
        <v>80327007</v>
      </c>
      <c r="H2281" s="123">
        <v>940.62925503423196</v>
      </c>
      <c r="I2281" s="124"/>
    </row>
    <row r="2282" spans="1:9" ht="25.35" customHeight="1">
      <c r="A2282" s="81">
        <v>42683</v>
      </c>
      <c r="B2282" s="80">
        <v>11.38</v>
      </c>
      <c r="C2282" s="80">
        <v>11.74</v>
      </c>
      <c r="D2282" s="80">
        <v>11.33</v>
      </c>
      <c r="E2282" s="80">
        <v>11.68</v>
      </c>
      <c r="F2282" s="79">
        <v>45447</v>
      </c>
      <c r="G2282" s="79">
        <v>80327007</v>
      </c>
      <c r="H2282" s="123">
        <v>938.21946627385705</v>
      </c>
      <c r="I2282" s="124"/>
    </row>
    <row r="2283" spans="1:9" ht="25.35" customHeight="1">
      <c r="A2283" s="81">
        <v>42682</v>
      </c>
      <c r="B2283" s="80">
        <v>11.66</v>
      </c>
      <c r="C2283" s="80">
        <v>11.74</v>
      </c>
      <c r="D2283" s="80">
        <v>11.51</v>
      </c>
      <c r="E2283" s="80">
        <v>11.56</v>
      </c>
      <c r="F2283" s="79">
        <v>96306</v>
      </c>
      <c r="G2283" s="79">
        <v>80327007</v>
      </c>
      <c r="H2283" s="123">
        <v>928.58023462655399</v>
      </c>
      <c r="I2283" s="124"/>
    </row>
    <row r="2284" spans="1:9" ht="25.35" customHeight="1">
      <c r="A2284" s="81">
        <v>42681</v>
      </c>
      <c r="B2284" s="80">
        <v>11.72</v>
      </c>
      <c r="C2284" s="80">
        <v>11.84</v>
      </c>
      <c r="D2284" s="80">
        <v>11.57</v>
      </c>
      <c r="E2284" s="80">
        <v>11.67</v>
      </c>
      <c r="F2284" s="79">
        <v>40421</v>
      </c>
      <c r="G2284" s="79">
        <v>80327007</v>
      </c>
      <c r="H2284" s="123">
        <v>937.41617781846401</v>
      </c>
      <c r="I2284" s="124"/>
    </row>
    <row r="2285" spans="1:9" ht="25.35" customHeight="1">
      <c r="A2285" s="81">
        <v>42678</v>
      </c>
      <c r="B2285" s="80">
        <v>11.62</v>
      </c>
      <c r="C2285" s="80">
        <v>11.74</v>
      </c>
      <c r="D2285" s="80">
        <v>11.5</v>
      </c>
      <c r="E2285" s="80">
        <v>11.62</v>
      </c>
      <c r="F2285" s="79">
        <v>68376</v>
      </c>
      <c r="G2285" s="79">
        <v>80327007</v>
      </c>
      <c r="H2285" s="123">
        <v>933.39981214730403</v>
      </c>
      <c r="I2285" s="124"/>
    </row>
    <row r="2286" spans="1:9" ht="25.35" customHeight="1">
      <c r="A2286" s="81">
        <v>42677</v>
      </c>
      <c r="B2286" s="80">
        <v>11.67</v>
      </c>
      <c r="C2286" s="80">
        <v>11.91</v>
      </c>
      <c r="D2286" s="80">
        <v>11.55</v>
      </c>
      <c r="E2286" s="80">
        <v>11.76</v>
      </c>
      <c r="F2286" s="79">
        <v>89905</v>
      </c>
      <c r="G2286" s="79">
        <v>80327007</v>
      </c>
      <c r="H2286" s="123">
        <v>944.64562070539296</v>
      </c>
      <c r="I2286" s="124"/>
    </row>
    <row r="2287" spans="1:9" ht="25.35" customHeight="1">
      <c r="A2287" s="81">
        <v>42676</v>
      </c>
      <c r="B2287" s="80">
        <v>11.73</v>
      </c>
      <c r="C2287" s="80">
        <v>11.97</v>
      </c>
      <c r="D2287" s="80">
        <v>11.63</v>
      </c>
      <c r="E2287" s="80">
        <v>11.67</v>
      </c>
      <c r="F2287" s="79">
        <v>88609</v>
      </c>
      <c r="G2287" s="79">
        <v>80327007</v>
      </c>
      <c r="H2287" s="123">
        <v>937.41617781846401</v>
      </c>
      <c r="I2287" s="124"/>
    </row>
    <row r="2288" spans="1:9" ht="25.35" customHeight="1">
      <c r="A2288" s="81">
        <v>42675</v>
      </c>
      <c r="B2288" s="80">
        <v>11.77</v>
      </c>
      <c r="C2288" s="80">
        <v>12.01</v>
      </c>
      <c r="D2288" s="80">
        <v>11.71</v>
      </c>
      <c r="E2288" s="80">
        <v>11.71</v>
      </c>
      <c r="F2288" s="79">
        <v>48140</v>
      </c>
      <c r="G2288" s="79">
        <v>80327007</v>
      </c>
      <c r="H2288" s="123">
        <v>940.62925503423196</v>
      </c>
      <c r="I2288" s="124"/>
    </row>
    <row r="2289" spans="1:9" ht="25.35" customHeight="1">
      <c r="A2289" s="81">
        <v>42674</v>
      </c>
      <c r="B2289" s="80">
        <v>11.71</v>
      </c>
      <c r="C2289" s="80">
        <v>11.88</v>
      </c>
      <c r="D2289" s="80">
        <v>11.71</v>
      </c>
      <c r="E2289" s="80">
        <v>11.84</v>
      </c>
      <c r="F2289" s="79">
        <v>42700</v>
      </c>
      <c r="G2289" s="79">
        <v>80327007</v>
      </c>
      <c r="H2289" s="123">
        <v>951.07177513692898</v>
      </c>
      <c r="I2289" s="124"/>
    </row>
    <row r="2290" spans="1:9" ht="25.35" customHeight="1">
      <c r="A2290" s="81">
        <v>42671</v>
      </c>
      <c r="B2290" s="80">
        <v>11.87</v>
      </c>
      <c r="C2290" s="80">
        <v>12.02</v>
      </c>
      <c r="D2290" s="80">
        <v>11.69</v>
      </c>
      <c r="E2290" s="80">
        <v>11.92</v>
      </c>
      <c r="F2290" s="79">
        <v>48556</v>
      </c>
      <c r="G2290" s="79">
        <v>80321970</v>
      </c>
      <c r="H2290" s="123">
        <v>957.43788852807995</v>
      </c>
      <c r="I2290" s="124"/>
    </row>
    <row r="2291" spans="1:9" ht="25.35" customHeight="1">
      <c r="A2291" s="81">
        <v>42670</v>
      </c>
      <c r="B2291" s="80">
        <v>12.3</v>
      </c>
      <c r="C2291" s="80">
        <v>12.3</v>
      </c>
      <c r="D2291" s="80">
        <v>11.8</v>
      </c>
      <c r="E2291" s="80">
        <v>11.96</v>
      </c>
      <c r="F2291" s="79">
        <v>49398</v>
      </c>
      <c r="G2291" s="79">
        <v>80321970</v>
      </c>
      <c r="H2291" s="123">
        <v>960.65076426404005</v>
      </c>
      <c r="I2291" s="124"/>
    </row>
    <row r="2292" spans="1:9" ht="25.35" customHeight="1">
      <c r="A2292" s="81">
        <v>42669</v>
      </c>
      <c r="B2292" s="80">
        <v>12.14</v>
      </c>
      <c r="C2292" s="80">
        <v>12.15</v>
      </c>
      <c r="D2292" s="80">
        <v>11.95</v>
      </c>
      <c r="E2292" s="80">
        <v>12</v>
      </c>
      <c r="F2292" s="79">
        <v>77970</v>
      </c>
      <c r="G2292" s="79">
        <v>80321970</v>
      </c>
      <c r="H2292" s="123">
        <v>963.86364000000003</v>
      </c>
      <c r="I2292" s="124"/>
    </row>
    <row r="2293" spans="1:9" ht="25.35" customHeight="1">
      <c r="A2293" s="81">
        <v>42668</v>
      </c>
      <c r="B2293" s="80">
        <v>12.25</v>
      </c>
      <c r="C2293" s="80">
        <v>12.35</v>
      </c>
      <c r="D2293" s="80">
        <v>12.06</v>
      </c>
      <c r="E2293" s="80">
        <v>12.17</v>
      </c>
      <c r="F2293" s="79">
        <v>62732</v>
      </c>
      <c r="G2293" s="79">
        <v>80321970</v>
      </c>
      <c r="H2293" s="123">
        <v>977.51838102807994</v>
      </c>
      <c r="I2293" s="124"/>
    </row>
    <row r="2294" spans="1:9" ht="25.35" customHeight="1">
      <c r="A2294" s="81">
        <v>42667</v>
      </c>
      <c r="B2294" s="80">
        <v>12.1</v>
      </c>
      <c r="C2294" s="80">
        <v>12.44</v>
      </c>
      <c r="D2294" s="80">
        <v>12.1</v>
      </c>
      <c r="E2294" s="80">
        <v>12.24</v>
      </c>
      <c r="F2294" s="79">
        <v>66563</v>
      </c>
      <c r="G2294" s="79">
        <v>80321970</v>
      </c>
      <c r="H2294" s="123">
        <v>983.14089441576004</v>
      </c>
      <c r="I2294" s="124"/>
    </row>
    <row r="2295" spans="1:9" ht="25.35" customHeight="1">
      <c r="A2295" s="81">
        <v>42664</v>
      </c>
      <c r="B2295" s="80">
        <v>12.6</v>
      </c>
      <c r="C2295" s="80">
        <v>12.6</v>
      </c>
      <c r="D2295" s="80">
        <v>12.13</v>
      </c>
      <c r="E2295" s="80">
        <v>12.27</v>
      </c>
      <c r="F2295" s="79">
        <v>59409</v>
      </c>
      <c r="G2295" s="79">
        <v>80321970</v>
      </c>
      <c r="H2295" s="123">
        <v>985.55060866847998</v>
      </c>
      <c r="I2295" s="124"/>
    </row>
    <row r="2296" spans="1:9" ht="25.35" customHeight="1">
      <c r="A2296" s="81">
        <v>42663</v>
      </c>
      <c r="B2296" s="80">
        <v>12.48</v>
      </c>
      <c r="C2296" s="80">
        <v>12.48</v>
      </c>
      <c r="D2296" s="80">
        <v>12.02</v>
      </c>
      <c r="E2296" s="80">
        <v>12.39</v>
      </c>
      <c r="F2296" s="79">
        <v>137876</v>
      </c>
      <c r="G2296" s="79">
        <v>80321970</v>
      </c>
      <c r="H2296" s="123">
        <v>995.18923587636004</v>
      </c>
      <c r="I2296" s="124"/>
    </row>
    <row r="2297" spans="1:9" ht="25.35" customHeight="1">
      <c r="A2297" s="81">
        <v>42662</v>
      </c>
      <c r="B2297" s="80">
        <v>11.81</v>
      </c>
      <c r="C2297" s="80">
        <v>12.25</v>
      </c>
      <c r="D2297" s="80">
        <v>11.62</v>
      </c>
      <c r="E2297" s="80">
        <v>12.25</v>
      </c>
      <c r="F2297" s="79">
        <v>168629</v>
      </c>
      <c r="G2297" s="79">
        <v>80321970</v>
      </c>
      <c r="H2297" s="123">
        <v>983.94413250000002</v>
      </c>
      <c r="I2297" s="124"/>
    </row>
    <row r="2298" spans="1:9" ht="25.35" customHeight="1">
      <c r="A2298" s="81">
        <v>42661</v>
      </c>
      <c r="B2298" s="80">
        <v>11.45</v>
      </c>
      <c r="C2298" s="80">
        <v>11.74</v>
      </c>
      <c r="D2298" s="80">
        <v>11.39</v>
      </c>
      <c r="E2298" s="80">
        <v>11.74</v>
      </c>
      <c r="F2298" s="79">
        <v>254565</v>
      </c>
      <c r="G2298" s="79">
        <v>80321970</v>
      </c>
      <c r="H2298" s="123">
        <v>942.97990941575995</v>
      </c>
      <c r="I2298" s="124"/>
    </row>
    <row r="2299" spans="1:9" ht="25.35" customHeight="1">
      <c r="A2299" s="81">
        <v>42660</v>
      </c>
      <c r="B2299" s="80">
        <v>11.25</v>
      </c>
      <c r="C2299" s="80">
        <v>11.49</v>
      </c>
      <c r="D2299" s="80">
        <v>11.08</v>
      </c>
      <c r="E2299" s="80">
        <v>11.42</v>
      </c>
      <c r="F2299" s="79">
        <v>211413</v>
      </c>
      <c r="G2299" s="79">
        <v>80321970</v>
      </c>
      <c r="H2299" s="123">
        <v>917.27690352807997</v>
      </c>
      <c r="I2299" s="124"/>
    </row>
    <row r="2300" spans="1:9" ht="25.35" customHeight="1">
      <c r="A2300" s="81">
        <v>42657</v>
      </c>
      <c r="B2300" s="80">
        <v>11.16</v>
      </c>
      <c r="C2300" s="80">
        <v>11.18</v>
      </c>
      <c r="D2300" s="80">
        <v>10.98</v>
      </c>
      <c r="E2300" s="80">
        <v>11.06</v>
      </c>
      <c r="F2300" s="79">
        <v>53633</v>
      </c>
      <c r="G2300" s="79">
        <v>80321970</v>
      </c>
      <c r="H2300" s="123">
        <v>888.36102190444001</v>
      </c>
      <c r="I2300" s="124"/>
    </row>
    <row r="2301" spans="1:9" ht="25.35" customHeight="1">
      <c r="A2301" s="81">
        <v>42656</v>
      </c>
      <c r="B2301" s="80">
        <v>11.05</v>
      </c>
      <c r="C2301" s="80">
        <v>11.22</v>
      </c>
      <c r="D2301" s="80">
        <v>10.89</v>
      </c>
      <c r="E2301" s="80">
        <v>10.97</v>
      </c>
      <c r="F2301" s="79">
        <v>98586</v>
      </c>
      <c r="G2301" s="79">
        <v>80321970</v>
      </c>
      <c r="H2301" s="123">
        <v>881.13203234827995</v>
      </c>
      <c r="I2301" s="124"/>
    </row>
    <row r="2302" spans="1:9" ht="25.35" customHeight="1">
      <c r="A2302" s="81">
        <v>42655</v>
      </c>
      <c r="B2302" s="80">
        <v>11.21</v>
      </c>
      <c r="C2302" s="80">
        <v>11.35</v>
      </c>
      <c r="D2302" s="80">
        <v>11.13</v>
      </c>
      <c r="E2302" s="80">
        <v>11.14</v>
      </c>
      <c r="F2302" s="79">
        <v>34770</v>
      </c>
      <c r="G2302" s="79">
        <v>80321970</v>
      </c>
      <c r="H2302" s="123">
        <v>894.78677337635997</v>
      </c>
      <c r="I2302" s="124"/>
    </row>
    <row r="2303" spans="1:9" ht="25.35" customHeight="1">
      <c r="A2303" s="81">
        <v>42654</v>
      </c>
      <c r="B2303" s="80">
        <v>11.19</v>
      </c>
      <c r="C2303" s="80">
        <v>11.4</v>
      </c>
      <c r="D2303" s="80">
        <v>11.03</v>
      </c>
      <c r="E2303" s="80">
        <v>11.25</v>
      </c>
      <c r="F2303" s="79">
        <v>67696</v>
      </c>
      <c r="G2303" s="79">
        <v>80321970</v>
      </c>
      <c r="H2303" s="123">
        <v>903.62216249999994</v>
      </c>
      <c r="I2303" s="124"/>
    </row>
    <row r="2304" spans="1:9" ht="25.35" customHeight="1">
      <c r="A2304" s="81">
        <v>42653</v>
      </c>
      <c r="B2304" s="80">
        <v>10.97</v>
      </c>
      <c r="C2304" s="80">
        <v>11.19</v>
      </c>
      <c r="D2304" s="80">
        <v>10.88</v>
      </c>
      <c r="E2304" s="80">
        <v>11.03</v>
      </c>
      <c r="F2304" s="79">
        <v>113248</v>
      </c>
      <c r="G2304" s="79">
        <v>80321970</v>
      </c>
      <c r="H2304" s="123">
        <v>885.95130765171996</v>
      </c>
      <c r="I2304" s="124"/>
    </row>
    <row r="2305" spans="1:9" ht="25.35" customHeight="1">
      <c r="A2305" s="81">
        <v>42650</v>
      </c>
      <c r="B2305" s="80">
        <v>11.16</v>
      </c>
      <c r="C2305" s="80">
        <v>11.16</v>
      </c>
      <c r="D2305" s="80">
        <v>10.8</v>
      </c>
      <c r="E2305" s="80">
        <v>10.94</v>
      </c>
      <c r="F2305" s="79">
        <v>117455</v>
      </c>
      <c r="G2305" s="79">
        <v>80321970</v>
      </c>
      <c r="H2305" s="123">
        <v>878.72231809556001</v>
      </c>
      <c r="I2305" s="124"/>
    </row>
    <row r="2306" spans="1:9" ht="25.35" customHeight="1">
      <c r="A2306" s="81">
        <v>42649</v>
      </c>
      <c r="B2306" s="80">
        <v>11.07</v>
      </c>
      <c r="C2306" s="80">
        <v>11.26</v>
      </c>
      <c r="D2306" s="80">
        <v>11</v>
      </c>
      <c r="E2306" s="80">
        <v>11.07</v>
      </c>
      <c r="F2306" s="79">
        <v>85362</v>
      </c>
      <c r="G2306" s="79">
        <v>80321970</v>
      </c>
      <c r="H2306" s="123">
        <v>889.16418338768005</v>
      </c>
      <c r="I2306" s="124"/>
    </row>
    <row r="2307" spans="1:9" ht="25.35" customHeight="1">
      <c r="A2307" s="81">
        <v>42648</v>
      </c>
      <c r="B2307" s="80">
        <v>11.38</v>
      </c>
      <c r="C2307" s="80">
        <v>11.38</v>
      </c>
      <c r="D2307" s="80">
        <v>11.05</v>
      </c>
      <c r="E2307" s="80">
        <v>11.24</v>
      </c>
      <c r="F2307" s="79">
        <v>56857</v>
      </c>
      <c r="G2307" s="79">
        <v>80321970</v>
      </c>
      <c r="H2307" s="123">
        <v>902.81892441575997</v>
      </c>
      <c r="I2307" s="124"/>
    </row>
    <row r="2308" spans="1:9" ht="25.35" customHeight="1">
      <c r="A2308" s="81">
        <v>42647</v>
      </c>
      <c r="B2308" s="80">
        <v>11.5</v>
      </c>
      <c r="C2308" s="80">
        <v>11.75</v>
      </c>
      <c r="D2308" s="80">
        <v>11.2</v>
      </c>
      <c r="E2308" s="80">
        <v>11.2</v>
      </c>
      <c r="F2308" s="79">
        <v>197797</v>
      </c>
      <c r="G2308" s="79">
        <v>80321970</v>
      </c>
      <c r="H2308" s="123">
        <v>899.60604867979998</v>
      </c>
      <c r="I2308" s="124"/>
    </row>
    <row r="2309" spans="1:9" ht="25.35" customHeight="1">
      <c r="A2309" s="81">
        <v>42646</v>
      </c>
      <c r="B2309" s="80">
        <v>10.83</v>
      </c>
      <c r="C2309" s="80">
        <v>11.44</v>
      </c>
      <c r="D2309" s="80">
        <v>10.83</v>
      </c>
      <c r="E2309" s="80">
        <v>11.36</v>
      </c>
      <c r="F2309" s="79">
        <v>112632</v>
      </c>
      <c r="G2309" s="79">
        <v>80321970</v>
      </c>
      <c r="H2309" s="123">
        <v>912.45755162364003</v>
      </c>
      <c r="I2309" s="124"/>
    </row>
    <row r="2310" spans="1:9" ht="25.35" customHeight="1">
      <c r="A2310" s="81">
        <v>42643</v>
      </c>
      <c r="B2310" s="80">
        <v>10.88</v>
      </c>
      <c r="C2310" s="80">
        <v>11.08</v>
      </c>
      <c r="D2310" s="80">
        <v>10.83</v>
      </c>
      <c r="E2310" s="80">
        <v>11.06</v>
      </c>
      <c r="F2310" s="79">
        <v>157911</v>
      </c>
      <c r="G2310" s="79">
        <v>80321970</v>
      </c>
      <c r="H2310" s="123">
        <v>888.36102190444001</v>
      </c>
      <c r="I2310" s="124"/>
    </row>
    <row r="2311" spans="1:9" ht="25.35" customHeight="1">
      <c r="A2311" s="81">
        <v>42642</v>
      </c>
      <c r="B2311" s="80">
        <v>11</v>
      </c>
      <c r="C2311" s="80">
        <v>11.11</v>
      </c>
      <c r="D2311" s="80">
        <v>10.97</v>
      </c>
      <c r="E2311" s="80">
        <v>11.03</v>
      </c>
      <c r="F2311" s="79">
        <v>43061</v>
      </c>
      <c r="G2311" s="79">
        <v>80303508</v>
      </c>
      <c r="H2311" s="123">
        <v>885.74767179665002</v>
      </c>
      <c r="I2311" s="124"/>
    </row>
    <row r="2312" spans="1:9" ht="25.35" customHeight="1">
      <c r="A2312" s="81">
        <v>42641</v>
      </c>
      <c r="B2312" s="80">
        <v>10.73</v>
      </c>
      <c r="C2312" s="80">
        <v>10.9</v>
      </c>
      <c r="D2312" s="80">
        <v>10.73</v>
      </c>
      <c r="E2312" s="80">
        <v>10.86</v>
      </c>
      <c r="F2312" s="79">
        <v>71220</v>
      </c>
      <c r="G2312" s="79">
        <v>80303508</v>
      </c>
      <c r="H2312" s="123">
        <v>872.09606930997802</v>
      </c>
      <c r="I2312" s="124"/>
    </row>
    <row r="2313" spans="1:9" ht="25.35" customHeight="1">
      <c r="A2313" s="81">
        <v>42640</v>
      </c>
      <c r="B2313" s="80">
        <v>10.86</v>
      </c>
      <c r="C2313" s="80">
        <v>11</v>
      </c>
      <c r="D2313" s="80">
        <v>10.71</v>
      </c>
      <c r="E2313" s="80">
        <v>10.77</v>
      </c>
      <c r="F2313" s="79">
        <v>58577</v>
      </c>
      <c r="G2313" s="79">
        <v>80303508</v>
      </c>
      <c r="H2313" s="123">
        <v>864.86881792002896</v>
      </c>
      <c r="I2313" s="124"/>
    </row>
    <row r="2314" spans="1:9" ht="25.35" customHeight="1">
      <c r="A2314" s="81">
        <v>42639</v>
      </c>
      <c r="B2314" s="80">
        <v>10.65</v>
      </c>
      <c r="C2314" s="80">
        <v>10.9</v>
      </c>
      <c r="D2314" s="80">
        <v>10.65</v>
      </c>
      <c r="E2314" s="80">
        <v>10.78</v>
      </c>
      <c r="F2314" s="79">
        <v>48073</v>
      </c>
      <c r="G2314" s="79">
        <v>80303508</v>
      </c>
      <c r="H2314" s="123">
        <v>865.67179479665003</v>
      </c>
      <c r="I2314" s="124"/>
    </row>
    <row r="2315" spans="1:9" ht="25.35" customHeight="1">
      <c r="A2315" s="81">
        <v>42636</v>
      </c>
      <c r="B2315" s="80">
        <v>11.17</v>
      </c>
      <c r="C2315" s="80">
        <v>11.17</v>
      </c>
      <c r="D2315" s="80">
        <v>10.73</v>
      </c>
      <c r="E2315" s="80">
        <v>10.9</v>
      </c>
      <c r="F2315" s="79">
        <v>89800</v>
      </c>
      <c r="G2315" s="79">
        <v>80303508</v>
      </c>
      <c r="H2315" s="123">
        <v>875.30820656664298</v>
      </c>
      <c r="I2315" s="124"/>
    </row>
    <row r="2316" spans="1:9" ht="25.35" customHeight="1">
      <c r="A2316" s="81">
        <v>42635</v>
      </c>
      <c r="B2316" s="80">
        <v>11.09</v>
      </c>
      <c r="C2316" s="80">
        <v>11.09</v>
      </c>
      <c r="D2316" s="80">
        <v>10.86</v>
      </c>
      <c r="E2316" s="80">
        <v>10.94</v>
      </c>
      <c r="F2316" s="79">
        <v>128395</v>
      </c>
      <c r="G2316" s="79">
        <v>80303508</v>
      </c>
      <c r="H2316" s="123">
        <v>878.52034382330703</v>
      </c>
      <c r="I2316" s="124"/>
    </row>
    <row r="2317" spans="1:9" ht="25.35" customHeight="1">
      <c r="A2317" s="81">
        <v>42634</v>
      </c>
      <c r="B2317" s="80">
        <v>11.12</v>
      </c>
      <c r="C2317" s="80">
        <v>11.32</v>
      </c>
      <c r="D2317" s="80">
        <v>10.99</v>
      </c>
      <c r="E2317" s="80">
        <v>11.04</v>
      </c>
      <c r="F2317" s="79">
        <v>35648</v>
      </c>
      <c r="G2317" s="79">
        <v>80303508</v>
      </c>
      <c r="H2317" s="123">
        <v>886.55072525666401</v>
      </c>
      <c r="I2317" s="124"/>
    </row>
    <row r="2318" spans="1:9" ht="25.35" customHeight="1">
      <c r="A2318" s="81">
        <v>42633</v>
      </c>
      <c r="B2318" s="80">
        <v>11.32</v>
      </c>
      <c r="C2318" s="80">
        <v>11.32</v>
      </c>
      <c r="D2318" s="80">
        <v>11.08</v>
      </c>
      <c r="E2318" s="80">
        <v>11.16</v>
      </c>
      <c r="F2318" s="79">
        <v>51285</v>
      </c>
      <c r="G2318" s="79">
        <v>80303508</v>
      </c>
      <c r="H2318" s="123">
        <v>896.18713702665696</v>
      </c>
      <c r="I2318" s="124"/>
    </row>
    <row r="2319" spans="1:9" ht="25.35" customHeight="1">
      <c r="A2319" s="81">
        <v>42632</v>
      </c>
      <c r="B2319" s="80">
        <v>11.2</v>
      </c>
      <c r="C2319" s="80">
        <v>11.46</v>
      </c>
      <c r="D2319" s="80">
        <v>11.05</v>
      </c>
      <c r="E2319" s="80">
        <v>11.28</v>
      </c>
      <c r="F2319" s="79">
        <v>82003</v>
      </c>
      <c r="G2319" s="79">
        <v>80303508</v>
      </c>
      <c r="H2319" s="123">
        <v>905.82354879665002</v>
      </c>
      <c r="I2319" s="124"/>
    </row>
    <row r="2320" spans="1:9" ht="25.35" customHeight="1">
      <c r="A2320" s="81">
        <v>42629</v>
      </c>
      <c r="B2320" s="80">
        <v>10.92</v>
      </c>
      <c r="C2320" s="80">
        <v>11.33</v>
      </c>
      <c r="D2320" s="80">
        <v>10.83</v>
      </c>
      <c r="E2320" s="80">
        <v>11.33</v>
      </c>
      <c r="F2320" s="79">
        <v>182453</v>
      </c>
      <c r="G2320" s="79">
        <v>80303508</v>
      </c>
      <c r="H2320" s="123">
        <v>909.83873951332896</v>
      </c>
      <c r="I2320" s="124"/>
    </row>
    <row r="2321" spans="1:9" ht="25.35" customHeight="1">
      <c r="A2321" s="81">
        <v>42628</v>
      </c>
      <c r="B2321" s="80">
        <v>10.9</v>
      </c>
      <c r="C2321" s="80">
        <v>10.95</v>
      </c>
      <c r="D2321" s="80">
        <v>10.7</v>
      </c>
      <c r="E2321" s="80">
        <v>10.91</v>
      </c>
      <c r="F2321" s="79">
        <v>62946</v>
      </c>
      <c r="G2321" s="79">
        <v>80303508</v>
      </c>
      <c r="H2321" s="123">
        <v>876.11126002665696</v>
      </c>
      <c r="I2321" s="124"/>
    </row>
    <row r="2322" spans="1:9" ht="25.35" customHeight="1">
      <c r="A2322" s="81">
        <v>42627</v>
      </c>
      <c r="B2322" s="80">
        <v>10.97</v>
      </c>
      <c r="C2322" s="80">
        <v>11</v>
      </c>
      <c r="D2322" s="80">
        <v>10.69</v>
      </c>
      <c r="E2322" s="80">
        <v>10.86</v>
      </c>
      <c r="F2322" s="79">
        <v>61517</v>
      </c>
      <c r="G2322" s="79">
        <v>80303508</v>
      </c>
      <c r="H2322" s="123">
        <v>872.09606930997802</v>
      </c>
      <c r="I2322" s="124"/>
    </row>
    <row r="2323" spans="1:9" ht="25.35" customHeight="1">
      <c r="A2323" s="81">
        <v>42626</v>
      </c>
      <c r="B2323" s="80">
        <v>10.85</v>
      </c>
      <c r="C2323" s="80">
        <v>10.94</v>
      </c>
      <c r="D2323" s="80">
        <v>10.74</v>
      </c>
      <c r="E2323" s="80">
        <v>10.89</v>
      </c>
      <c r="F2323" s="79">
        <v>64765</v>
      </c>
      <c r="G2323" s="79">
        <v>80303508</v>
      </c>
      <c r="H2323" s="123">
        <v>874.50522969002202</v>
      </c>
      <c r="I2323" s="124"/>
    </row>
    <row r="2324" spans="1:9" ht="25.35" customHeight="1">
      <c r="A2324" s="81">
        <v>42625</v>
      </c>
      <c r="B2324" s="80">
        <v>11.18</v>
      </c>
      <c r="C2324" s="80">
        <v>11.18</v>
      </c>
      <c r="D2324" s="80">
        <v>10.8</v>
      </c>
      <c r="E2324" s="80">
        <v>10.88</v>
      </c>
      <c r="F2324" s="79">
        <v>55390</v>
      </c>
      <c r="G2324" s="79">
        <v>80303508</v>
      </c>
      <c r="H2324" s="123">
        <v>873.70217623000701</v>
      </c>
      <c r="I2324" s="124"/>
    </row>
    <row r="2325" spans="1:9" ht="25.35" customHeight="1">
      <c r="A2325" s="81">
        <v>42622</v>
      </c>
      <c r="B2325" s="80">
        <v>10.86</v>
      </c>
      <c r="C2325" s="80">
        <v>11.2</v>
      </c>
      <c r="D2325" s="80">
        <v>10.86</v>
      </c>
      <c r="E2325" s="80">
        <v>11.08</v>
      </c>
      <c r="F2325" s="79">
        <v>67642</v>
      </c>
      <c r="G2325" s="79">
        <v>80303508</v>
      </c>
      <c r="H2325" s="123">
        <v>889.76286251332897</v>
      </c>
      <c r="I2325" s="124"/>
    </row>
    <row r="2326" spans="1:9" ht="25.35" customHeight="1">
      <c r="A2326" s="81">
        <v>42621</v>
      </c>
      <c r="B2326" s="80">
        <v>10.97</v>
      </c>
      <c r="C2326" s="80">
        <v>11.08</v>
      </c>
      <c r="D2326" s="80">
        <v>10.78</v>
      </c>
      <c r="E2326" s="80">
        <v>11.08</v>
      </c>
      <c r="F2326" s="79">
        <v>204733</v>
      </c>
      <c r="G2326" s="79">
        <v>80303508</v>
      </c>
      <c r="H2326" s="123">
        <v>889.76286251332897</v>
      </c>
      <c r="I2326" s="124"/>
    </row>
    <row r="2327" spans="1:9" ht="25.35" customHeight="1">
      <c r="A2327" s="81">
        <v>42620</v>
      </c>
      <c r="B2327" s="80">
        <v>10.62</v>
      </c>
      <c r="C2327" s="80">
        <v>10.82</v>
      </c>
      <c r="D2327" s="80">
        <v>10.62</v>
      </c>
      <c r="E2327" s="80">
        <v>10.78</v>
      </c>
      <c r="F2327" s="79">
        <v>54063</v>
      </c>
      <c r="G2327" s="79">
        <v>80303508</v>
      </c>
      <c r="H2327" s="123">
        <v>865.67179479665003</v>
      </c>
      <c r="I2327" s="124"/>
    </row>
    <row r="2328" spans="1:9" ht="25.35" customHeight="1">
      <c r="A2328" s="81">
        <v>42619</v>
      </c>
      <c r="B2328" s="80">
        <v>10.74</v>
      </c>
      <c r="C2328" s="80">
        <v>10.85</v>
      </c>
      <c r="D2328" s="80">
        <v>10.69</v>
      </c>
      <c r="E2328" s="80">
        <v>10.79</v>
      </c>
      <c r="F2328" s="79">
        <v>59793</v>
      </c>
      <c r="G2328" s="79">
        <v>80303508</v>
      </c>
      <c r="H2328" s="123">
        <v>866.47484825666402</v>
      </c>
      <c r="I2328" s="124"/>
    </row>
    <row r="2329" spans="1:9" ht="25.35" customHeight="1">
      <c r="A2329" s="81">
        <v>42618</v>
      </c>
      <c r="B2329" s="80">
        <v>10.73</v>
      </c>
      <c r="C2329" s="80">
        <v>10.8</v>
      </c>
      <c r="D2329" s="80">
        <v>10.65</v>
      </c>
      <c r="E2329" s="80">
        <v>10.73</v>
      </c>
      <c r="F2329" s="79">
        <v>103041</v>
      </c>
      <c r="G2329" s="79">
        <v>80303508</v>
      </c>
      <c r="H2329" s="123">
        <v>861.65660407997098</v>
      </c>
      <c r="I2329" s="124"/>
    </row>
    <row r="2330" spans="1:9" ht="25.35" customHeight="1">
      <c r="A2330" s="81">
        <v>42615</v>
      </c>
      <c r="B2330" s="80">
        <v>10.5</v>
      </c>
      <c r="C2330" s="80">
        <v>10.88</v>
      </c>
      <c r="D2330" s="80">
        <v>10.5</v>
      </c>
      <c r="E2330" s="80">
        <v>10.7</v>
      </c>
      <c r="F2330" s="79">
        <v>108862</v>
      </c>
      <c r="G2330" s="79">
        <v>80303508</v>
      </c>
      <c r="H2330" s="123">
        <v>859.24752028332102</v>
      </c>
      <c r="I2330" s="124"/>
    </row>
    <row r="2331" spans="1:9" ht="25.35" customHeight="1">
      <c r="A2331" s="81">
        <v>42614</v>
      </c>
      <c r="B2331" s="80">
        <v>10.49</v>
      </c>
      <c r="C2331" s="80">
        <v>10.75</v>
      </c>
      <c r="D2331" s="80">
        <v>10.48</v>
      </c>
      <c r="E2331" s="80">
        <v>10.65</v>
      </c>
      <c r="F2331" s="79">
        <v>67899</v>
      </c>
      <c r="G2331" s="79">
        <v>80303508</v>
      </c>
      <c r="H2331" s="123">
        <v>855.23232956664299</v>
      </c>
      <c r="I2331" s="124"/>
    </row>
    <row r="2332" spans="1:9" ht="25.35" customHeight="1">
      <c r="A2332" s="81">
        <v>42613</v>
      </c>
      <c r="B2332" s="80">
        <v>10.4</v>
      </c>
      <c r="C2332" s="80">
        <v>10.64</v>
      </c>
      <c r="D2332" s="80">
        <v>10.199999999999999</v>
      </c>
      <c r="E2332" s="80">
        <v>10.48</v>
      </c>
      <c r="F2332" s="79">
        <v>86272</v>
      </c>
      <c r="G2332" s="79">
        <v>80303508</v>
      </c>
      <c r="H2332" s="123">
        <v>841.58072707997098</v>
      </c>
      <c r="I2332" s="124"/>
    </row>
    <row r="2333" spans="1:9" ht="25.35" customHeight="1">
      <c r="A2333" s="81">
        <v>42612</v>
      </c>
      <c r="B2333" s="80">
        <v>10.78</v>
      </c>
      <c r="C2333" s="80">
        <v>10.78</v>
      </c>
      <c r="D2333" s="80">
        <v>10.4</v>
      </c>
      <c r="E2333" s="80">
        <v>10.61</v>
      </c>
      <c r="F2333" s="79">
        <v>94142</v>
      </c>
      <c r="G2333" s="79">
        <v>80289410</v>
      </c>
      <c r="H2333" s="123">
        <v>851.87061253481897</v>
      </c>
      <c r="I2333" s="124"/>
    </row>
    <row r="2334" spans="1:9" ht="25.35" customHeight="1">
      <c r="A2334" s="81">
        <v>42608</v>
      </c>
      <c r="B2334" s="80">
        <v>0</v>
      </c>
      <c r="C2334" s="80">
        <v>0</v>
      </c>
      <c r="D2334" s="80">
        <v>0</v>
      </c>
      <c r="E2334" s="80">
        <v>10.7</v>
      </c>
      <c r="F2334" s="79">
        <v>0</v>
      </c>
      <c r="G2334" s="79">
        <v>80289410</v>
      </c>
      <c r="H2334" s="123">
        <v>859.09667168601004</v>
      </c>
      <c r="I2334" s="124"/>
    </row>
    <row r="2335" spans="1:9" ht="25.35" customHeight="1">
      <c r="A2335" s="81">
        <v>42607</v>
      </c>
      <c r="B2335" s="80">
        <v>10.48</v>
      </c>
      <c r="C2335" s="80">
        <v>10.8</v>
      </c>
      <c r="D2335" s="80">
        <v>10.44</v>
      </c>
      <c r="E2335" s="80">
        <v>10.5</v>
      </c>
      <c r="F2335" s="79">
        <v>61681</v>
      </c>
      <c r="G2335" s="79">
        <v>80289410</v>
      </c>
      <c r="H2335" s="123">
        <v>843.03880500000002</v>
      </c>
      <c r="I2335" s="124"/>
    </row>
    <row r="2336" spans="1:9" ht="25.35" customHeight="1">
      <c r="A2336" s="81">
        <v>42606</v>
      </c>
      <c r="B2336" s="80">
        <v>10.42</v>
      </c>
      <c r="C2336" s="80">
        <v>10.8</v>
      </c>
      <c r="D2336" s="80">
        <v>10.42</v>
      </c>
      <c r="E2336" s="80">
        <v>10.6</v>
      </c>
      <c r="F2336" s="79">
        <v>42967</v>
      </c>
      <c r="G2336" s="79">
        <v>80289410</v>
      </c>
      <c r="H2336" s="123">
        <v>851.06777662797901</v>
      </c>
      <c r="I2336" s="124"/>
    </row>
    <row r="2337" spans="1:9" ht="25.35" customHeight="1">
      <c r="A2337" s="81">
        <v>42605</v>
      </c>
      <c r="B2337" s="80">
        <v>10.62</v>
      </c>
      <c r="C2337" s="80">
        <v>10.78</v>
      </c>
      <c r="D2337" s="80">
        <v>10.5</v>
      </c>
      <c r="E2337" s="80">
        <v>10.56</v>
      </c>
      <c r="F2337" s="79">
        <v>66962</v>
      </c>
      <c r="G2337" s="79">
        <v>80289410</v>
      </c>
      <c r="H2337" s="123">
        <v>847.85620329077699</v>
      </c>
      <c r="I2337" s="124"/>
    </row>
    <row r="2338" spans="1:9" ht="25.35" customHeight="1">
      <c r="A2338" s="81">
        <v>42604</v>
      </c>
      <c r="B2338" s="80">
        <v>10.6</v>
      </c>
      <c r="C2338" s="80">
        <v>10.65</v>
      </c>
      <c r="D2338" s="80">
        <v>10.48</v>
      </c>
      <c r="E2338" s="80">
        <v>10.61</v>
      </c>
      <c r="F2338" s="79">
        <v>52992</v>
      </c>
      <c r="G2338" s="79">
        <v>80289410</v>
      </c>
      <c r="H2338" s="123">
        <v>851.87061253481897</v>
      </c>
      <c r="I2338" s="124"/>
    </row>
    <row r="2339" spans="1:9" ht="25.35" customHeight="1">
      <c r="A2339" s="81">
        <v>42601</v>
      </c>
      <c r="B2339" s="80">
        <v>10.3</v>
      </c>
      <c r="C2339" s="80">
        <v>10.54</v>
      </c>
      <c r="D2339" s="80">
        <v>10.28</v>
      </c>
      <c r="E2339" s="80">
        <v>10.47</v>
      </c>
      <c r="F2339" s="79">
        <v>68119</v>
      </c>
      <c r="G2339" s="79">
        <v>80289410</v>
      </c>
      <c r="H2339" s="123">
        <v>840.63014413958501</v>
      </c>
      <c r="I2339" s="124"/>
    </row>
    <row r="2340" spans="1:9" ht="25.35" customHeight="1">
      <c r="A2340" s="81">
        <v>42600</v>
      </c>
      <c r="B2340" s="80">
        <v>10.199999999999999</v>
      </c>
      <c r="C2340" s="80">
        <v>10.6</v>
      </c>
      <c r="D2340" s="80">
        <v>10.199999999999999</v>
      </c>
      <c r="E2340" s="80">
        <v>10.3</v>
      </c>
      <c r="F2340" s="79">
        <v>38879</v>
      </c>
      <c r="G2340" s="79">
        <v>80289410</v>
      </c>
      <c r="H2340" s="123">
        <v>826.98093831399001</v>
      </c>
      <c r="I2340" s="124"/>
    </row>
    <row r="2341" spans="1:9" ht="25.35" customHeight="1">
      <c r="A2341" s="81">
        <v>42599</v>
      </c>
      <c r="B2341" s="80">
        <v>10.4</v>
      </c>
      <c r="C2341" s="80">
        <v>10.49</v>
      </c>
      <c r="D2341" s="80">
        <v>10.15</v>
      </c>
      <c r="E2341" s="80">
        <v>10.25</v>
      </c>
      <c r="F2341" s="79">
        <v>63442</v>
      </c>
      <c r="G2341" s="79">
        <v>80289410</v>
      </c>
      <c r="H2341" s="123">
        <v>822.96645249999995</v>
      </c>
      <c r="I2341" s="124"/>
    </row>
    <row r="2342" spans="1:9" ht="25.35" customHeight="1">
      <c r="A2342" s="81">
        <v>42598</v>
      </c>
      <c r="B2342" s="80">
        <v>10.42</v>
      </c>
      <c r="C2342" s="80">
        <v>10.61</v>
      </c>
      <c r="D2342" s="80">
        <v>10.4</v>
      </c>
      <c r="E2342" s="80">
        <v>10.41</v>
      </c>
      <c r="F2342" s="79">
        <v>51071</v>
      </c>
      <c r="G2342" s="79">
        <v>80289410</v>
      </c>
      <c r="H2342" s="123">
        <v>835.81274584880805</v>
      </c>
      <c r="I2342" s="124"/>
    </row>
    <row r="2343" spans="1:9" ht="25.35" customHeight="1">
      <c r="A2343" s="81">
        <v>42597</v>
      </c>
      <c r="B2343" s="80">
        <v>10.64</v>
      </c>
      <c r="C2343" s="80">
        <v>10.72</v>
      </c>
      <c r="D2343" s="80">
        <v>10.55</v>
      </c>
      <c r="E2343" s="80">
        <v>10.58</v>
      </c>
      <c r="F2343" s="79">
        <v>22373</v>
      </c>
      <c r="G2343" s="79">
        <v>80289410</v>
      </c>
      <c r="H2343" s="123">
        <v>849.46195167440396</v>
      </c>
      <c r="I2343" s="124"/>
    </row>
    <row r="2344" spans="1:9" ht="25.35" customHeight="1">
      <c r="A2344" s="81">
        <v>42594</v>
      </c>
      <c r="B2344" s="80">
        <v>10.63</v>
      </c>
      <c r="C2344" s="80">
        <v>10.84</v>
      </c>
      <c r="D2344" s="80">
        <v>10.6</v>
      </c>
      <c r="E2344" s="80">
        <v>10.69</v>
      </c>
      <c r="F2344" s="79">
        <v>54350</v>
      </c>
      <c r="G2344" s="79">
        <v>80289410</v>
      </c>
      <c r="H2344" s="123">
        <v>858.29375920922303</v>
      </c>
      <c r="I2344" s="124"/>
    </row>
    <row r="2345" spans="1:9" ht="25.35" customHeight="1">
      <c r="A2345" s="81">
        <v>42593</v>
      </c>
      <c r="B2345" s="80">
        <v>10.45</v>
      </c>
      <c r="C2345" s="80">
        <v>10.71</v>
      </c>
      <c r="D2345" s="80">
        <v>10.42</v>
      </c>
      <c r="E2345" s="80">
        <v>10.66</v>
      </c>
      <c r="F2345" s="79">
        <v>49526</v>
      </c>
      <c r="G2345" s="79">
        <v>80289410</v>
      </c>
      <c r="H2345" s="123">
        <v>855.88509834880801</v>
      </c>
      <c r="I2345" s="124"/>
    </row>
    <row r="2346" spans="1:9" ht="25.35" customHeight="1">
      <c r="A2346" s="81">
        <v>42592</v>
      </c>
      <c r="B2346" s="80">
        <v>10.67</v>
      </c>
      <c r="C2346" s="80">
        <v>10.71</v>
      </c>
      <c r="D2346" s="80">
        <v>10.47</v>
      </c>
      <c r="E2346" s="80">
        <v>10.48</v>
      </c>
      <c r="F2346" s="79">
        <v>60424</v>
      </c>
      <c r="G2346" s="79">
        <v>80289410</v>
      </c>
      <c r="H2346" s="123">
        <v>841.43298004642497</v>
      </c>
      <c r="I2346" s="124"/>
    </row>
    <row r="2347" spans="1:9" ht="25.35" customHeight="1">
      <c r="A2347" s="81">
        <v>42591</v>
      </c>
      <c r="B2347" s="80">
        <v>10.47</v>
      </c>
      <c r="C2347" s="80">
        <v>10.64</v>
      </c>
      <c r="D2347" s="80">
        <v>10.42</v>
      </c>
      <c r="E2347" s="80">
        <v>10.6</v>
      </c>
      <c r="F2347" s="79">
        <v>53671</v>
      </c>
      <c r="G2347" s="79">
        <v>80289410</v>
      </c>
      <c r="H2347" s="123">
        <v>851.06777662797901</v>
      </c>
      <c r="I2347" s="124"/>
    </row>
    <row r="2348" spans="1:9" ht="25.35" customHeight="1">
      <c r="A2348" s="81">
        <v>42590</v>
      </c>
      <c r="B2348" s="80">
        <v>10.57</v>
      </c>
      <c r="C2348" s="80">
        <v>10.84</v>
      </c>
      <c r="D2348" s="80">
        <v>10.42</v>
      </c>
      <c r="E2348" s="80">
        <v>10.42</v>
      </c>
      <c r="F2348" s="79">
        <v>104244</v>
      </c>
      <c r="G2348" s="79">
        <v>80289410</v>
      </c>
      <c r="H2348" s="123">
        <v>836.61565832559597</v>
      </c>
      <c r="I2348" s="124"/>
    </row>
    <row r="2349" spans="1:9" ht="25.35" customHeight="1">
      <c r="A2349" s="81">
        <v>42587</v>
      </c>
      <c r="B2349" s="80">
        <v>10.58</v>
      </c>
      <c r="C2349" s="80">
        <v>10.72</v>
      </c>
      <c r="D2349" s="80">
        <v>10.52</v>
      </c>
      <c r="E2349" s="80">
        <v>10.59</v>
      </c>
      <c r="F2349" s="79">
        <v>58738</v>
      </c>
      <c r="G2349" s="79">
        <v>80289410</v>
      </c>
      <c r="H2349" s="123">
        <v>850.264864151192</v>
      </c>
      <c r="I2349" s="124"/>
    </row>
    <row r="2350" spans="1:9" ht="25.35" customHeight="1">
      <c r="A2350" s="81">
        <v>42586</v>
      </c>
      <c r="B2350" s="80">
        <v>10.58</v>
      </c>
      <c r="C2350" s="80">
        <v>10.58</v>
      </c>
      <c r="D2350" s="80">
        <v>10.35</v>
      </c>
      <c r="E2350" s="80">
        <v>10.46</v>
      </c>
      <c r="F2350" s="79">
        <v>46597</v>
      </c>
      <c r="G2350" s="79">
        <v>80289410</v>
      </c>
      <c r="H2350" s="123">
        <v>839.827231662798</v>
      </c>
      <c r="I2350" s="124"/>
    </row>
    <row r="2351" spans="1:9" ht="25.35" customHeight="1">
      <c r="A2351" s="81">
        <v>42585</v>
      </c>
      <c r="B2351" s="80">
        <v>10.66</v>
      </c>
      <c r="C2351" s="80">
        <v>10.66</v>
      </c>
      <c r="D2351" s="80">
        <v>10.24</v>
      </c>
      <c r="E2351" s="80">
        <v>10.34</v>
      </c>
      <c r="F2351" s="79">
        <v>49733</v>
      </c>
      <c r="G2351" s="79">
        <v>80289410</v>
      </c>
      <c r="H2351" s="123">
        <v>830.19251165119204</v>
      </c>
      <c r="I2351" s="124"/>
    </row>
    <row r="2352" spans="1:9" ht="25.35" customHeight="1">
      <c r="A2352" s="81">
        <v>42584</v>
      </c>
      <c r="B2352" s="80">
        <v>10.65</v>
      </c>
      <c r="C2352" s="80">
        <v>10.65</v>
      </c>
      <c r="D2352" s="80">
        <v>10.18</v>
      </c>
      <c r="E2352" s="80">
        <v>10.4</v>
      </c>
      <c r="F2352" s="79">
        <v>82199</v>
      </c>
      <c r="G2352" s="79">
        <v>80289410</v>
      </c>
      <c r="H2352" s="123">
        <v>835.00983337202103</v>
      </c>
      <c r="I2352" s="124"/>
    </row>
    <row r="2353" spans="1:9" ht="25.35" customHeight="1">
      <c r="A2353" s="81">
        <v>42583</v>
      </c>
      <c r="B2353" s="80">
        <v>10.220000000000001</v>
      </c>
      <c r="C2353" s="80">
        <v>10.75</v>
      </c>
      <c r="D2353" s="80">
        <v>10.220000000000001</v>
      </c>
      <c r="E2353" s="80">
        <v>10.45</v>
      </c>
      <c r="F2353" s="79">
        <v>87933</v>
      </c>
      <c r="G2353" s="79">
        <v>80289410</v>
      </c>
      <c r="H2353" s="123">
        <v>839.02431918600996</v>
      </c>
      <c r="I2353" s="124"/>
    </row>
    <row r="2354" spans="1:9" ht="25.35" customHeight="1">
      <c r="A2354" s="81">
        <v>42580</v>
      </c>
      <c r="B2354" s="80">
        <v>10.78</v>
      </c>
      <c r="C2354" s="80">
        <v>10.78</v>
      </c>
      <c r="D2354" s="80">
        <v>10.37</v>
      </c>
      <c r="E2354" s="80">
        <v>10.4</v>
      </c>
      <c r="F2354" s="79">
        <v>92934</v>
      </c>
      <c r="G2354" s="79">
        <v>80289410</v>
      </c>
      <c r="H2354" s="123">
        <v>835.00983337202103</v>
      </c>
      <c r="I2354" s="124"/>
    </row>
    <row r="2355" spans="1:9" ht="25.35" customHeight="1">
      <c r="A2355" s="81">
        <v>42579</v>
      </c>
      <c r="B2355" s="80">
        <v>10.6</v>
      </c>
      <c r="C2355" s="80">
        <v>10.76</v>
      </c>
      <c r="D2355" s="80">
        <v>10.48</v>
      </c>
      <c r="E2355" s="80">
        <v>10.65</v>
      </c>
      <c r="F2355" s="79">
        <v>57384</v>
      </c>
      <c r="G2355" s="79">
        <v>80271272</v>
      </c>
      <c r="H2355" s="123">
        <v>854.88901617893998</v>
      </c>
      <c r="I2355" s="124"/>
    </row>
    <row r="2356" spans="1:9" ht="25.35" customHeight="1">
      <c r="A2356" s="81">
        <v>42578</v>
      </c>
      <c r="B2356" s="80">
        <v>10.48</v>
      </c>
      <c r="C2356" s="80">
        <v>10.6</v>
      </c>
      <c r="D2356" s="80">
        <v>10.24</v>
      </c>
      <c r="E2356" s="80">
        <v>10.56</v>
      </c>
      <c r="F2356" s="79">
        <v>73121</v>
      </c>
      <c r="G2356" s="79">
        <v>80271272</v>
      </c>
      <c r="H2356" s="123">
        <v>847.66466600316596</v>
      </c>
      <c r="I2356" s="124"/>
    </row>
    <row r="2357" spans="1:9" ht="25.35" customHeight="1">
      <c r="A2357" s="81">
        <v>42577</v>
      </c>
      <c r="B2357" s="80">
        <v>10.55</v>
      </c>
      <c r="C2357" s="80">
        <v>10.55</v>
      </c>
      <c r="D2357" s="80">
        <v>10.35</v>
      </c>
      <c r="E2357" s="80">
        <v>10.4</v>
      </c>
      <c r="F2357" s="79">
        <v>44766</v>
      </c>
      <c r="G2357" s="79">
        <v>80271272</v>
      </c>
      <c r="H2357" s="123">
        <v>834.82119817893999</v>
      </c>
      <c r="I2357" s="124"/>
    </row>
    <row r="2358" spans="1:9" ht="25.35" customHeight="1">
      <c r="A2358" s="81">
        <v>42576</v>
      </c>
      <c r="B2358" s="80">
        <v>10.44</v>
      </c>
      <c r="C2358" s="80">
        <v>10.7</v>
      </c>
      <c r="D2358" s="80">
        <v>10.36</v>
      </c>
      <c r="E2358" s="80">
        <v>10.53</v>
      </c>
      <c r="F2358" s="79">
        <v>72503</v>
      </c>
      <c r="G2358" s="79">
        <v>80271272</v>
      </c>
      <c r="H2358" s="123">
        <v>845.25647272525805</v>
      </c>
      <c r="I2358" s="124"/>
    </row>
    <row r="2359" spans="1:9" ht="25.35" customHeight="1">
      <c r="A2359" s="81">
        <v>42573</v>
      </c>
      <c r="B2359" s="80">
        <v>10.5</v>
      </c>
      <c r="C2359" s="80">
        <v>10.5</v>
      </c>
      <c r="D2359" s="80">
        <v>10.220000000000001</v>
      </c>
      <c r="E2359" s="80">
        <v>10.33</v>
      </c>
      <c r="F2359" s="79">
        <v>47855</v>
      </c>
      <c r="G2359" s="79">
        <v>80271272</v>
      </c>
      <c r="H2359" s="123">
        <v>829.20223363578805</v>
      </c>
      <c r="I2359" s="124"/>
    </row>
    <row r="2360" spans="1:9" ht="25.35" customHeight="1">
      <c r="A2360" s="81">
        <v>42572</v>
      </c>
      <c r="B2360" s="80">
        <v>10.33</v>
      </c>
      <c r="C2360" s="80">
        <v>10.51</v>
      </c>
      <c r="D2360" s="80">
        <v>10.17</v>
      </c>
      <c r="E2360" s="80">
        <v>10.4</v>
      </c>
      <c r="F2360" s="79">
        <v>49849</v>
      </c>
      <c r="G2360" s="79">
        <v>80271272</v>
      </c>
      <c r="H2360" s="123">
        <v>834.82119817893999</v>
      </c>
      <c r="I2360" s="124"/>
    </row>
    <row r="2361" spans="1:9" ht="25.35" customHeight="1">
      <c r="A2361" s="81">
        <v>42571</v>
      </c>
      <c r="B2361" s="80">
        <v>10.48</v>
      </c>
      <c r="C2361" s="80">
        <v>10.56</v>
      </c>
      <c r="D2361" s="80">
        <v>10.37</v>
      </c>
      <c r="E2361" s="80">
        <v>10.44</v>
      </c>
      <c r="F2361" s="79">
        <v>68516</v>
      </c>
      <c r="G2361" s="79">
        <v>80271272</v>
      </c>
      <c r="H2361" s="123">
        <v>838.03204599683397</v>
      </c>
      <c r="I2361" s="124"/>
    </row>
    <row r="2362" spans="1:9" ht="25.35" customHeight="1">
      <c r="A2362" s="81">
        <v>42570</v>
      </c>
      <c r="B2362" s="80">
        <v>10.5</v>
      </c>
      <c r="C2362" s="80">
        <v>10.59</v>
      </c>
      <c r="D2362" s="80">
        <v>10.32</v>
      </c>
      <c r="E2362" s="80">
        <v>10.58</v>
      </c>
      <c r="F2362" s="79">
        <v>77127</v>
      </c>
      <c r="G2362" s="79">
        <v>80271272</v>
      </c>
      <c r="H2362" s="123">
        <v>849.27005163578804</v>
      </c>
      <c r="I2362" s="124"/>
    </row>
    <row r="2363" spans="1:9" ht="25.35" customHeight="1">
      <c r="A2363" s="81">
        <v>42569</v>
      </c>
      <c r="B2363" s="80">
        <v>10.45</v>
      </c>
      <c r="C2363" s="80">
        <v>10.56</v>
      </c>
      <c r="D2363" s="80">
        <v>10.41</v>
      </c>
      <c r="E2363" s="80">
        <v>10.43</v>
      </c>
      <c r="F2363" s="79">
        <v>66437</v>
      </c>
      <c r="G2363" s="79">
        <v>80271272</v>
      </c>
      <c r="H2363" s="123">
        <v>837.22939145684802</v>
      </c>
      <c r="I2363" s="124"/>
    </row>
    <row r="2364" spans="1:9" ht="25.35" customHeight="1">
      <c r="A2364" s="81">
        <v>42566</v>
      </c>
      <c r="B2364" s="80">
        <v>10.5</v>
      </c>
      <c r="C2364" s="80">
        <v>10.51</v>
      </c>
      <c r="D2364" s="80">
        <v>10.199999999999999</v>
      </c>
      <c r="E2364" s="80">
        <v>10.33</v>
      </c>
      <c r="F2364" s="79">
        <v>64475</v>
      </c>
      <c r="G2364" s="79">
        <v>80271272</v>
      </c>
      <c r="H2364" s="123">
        <v>829.20223363578805</v>
      </c>
      <c r="I2364" s="124"/>
    </row>
    <row r="2365" spans="1:9" ht="25.35" customHeight="1">
      <c r="A2365" s="81">
        <v>42565</v>
      </c>
      <c r="B2365" s="80">
        <v>10.45</v>
      </c>
      <c r="C2365" s="80">
        <v>10.45</v>
      </c>
      <c r="D2365" s="80">
        <v>10.17</v>
      </c>
      <c r="E2365" s="80">
        <v>10.34</v>
      </c>
      <c r="F2365" s="79">
        <v>78772</v>
      </c>
      <c r="G2365" s="79">
        <v>80271272</v>
      </c>
      <c r="H2365" s="123">
        <v>830.00496472842406</v>
      </c>
      <c r="I2365" s="124"/>
    </row>
    <row r="2366" spans="1:9" ht="25.35" customHeight="1">
      <c r="A2366" s="81">
        <v>42564</v>
      </c>
      <c r="B2366" s="80">
        <v>10.3</v>
      </c>
      <c r="C2366" s="80">
        <v>10.36</v>
      </c>
      <c r="D2366" s="80">
        <v>10.199999999999999</v>
      </c>
      <c r="E2366" s="80">
        <v>10.220000000000001</v>
      </c>
      <c r="F2366" s="79">
        <v>83356</v>
      </c>
      <c r="G2366" s="79">
        <v>80271272</v>
      </c>
      <c r="H2366" s="123">
        <v>820.37242127474201</v>
      </c>
      <c r="I2366" s="124"/>
    </row>
    <row r="2367" spans="1:9" ht="25.35" customHeight="1">
      <c r="A2367" s="81">
        <v>42563</v>
      </c>
      <c r="B2367" s="80">
        <v>10.26</v>
      </c>
      <c r="C2367" s="80">
        <v>10.4</v>
      </c>
      <c r="D2367" s="80">
        <v>10.15</v>
      </c>
      <c r="E2367" s="80">
        <v>10.3</v>
      </c>
      <c r="F2367" s="79">
        <v>155527</v>
      </c>
      <c r="G2367" s="79">
        <v>80271272</v>
      </c>
      <c r="H2367" s="123">
        <v>826.79411691052997</v>
      </c>
      <c r="I2367" s="124"/>
    </row>
    <row r="2368" spans="1:9" ht="25.35" customHeight="1">
      <c r="A2368" s="81">
        <v>42562</v>
      </c>
      <c r="B2368" s="80">
        <v>10.26</v>
      </c>
      <c r="C2368" s="80">
        <v>10.3</v>
      </c>
      <c r="D2368" s="80">
        <v>10.130000000000001</v>
      </c>
      <c r="E2368" s="80">
        <v>10.24</v>
      </c>
      <c r="F2368" s="79">
        <v>96154</v>
      </c>
      <c r="G2368" s="79">
        <v>80271272</v>
      </c>
      <c r="H2368" s="123">
        <v>821.97780690736397</v>
      </c>
      <c r="I2368" s="124"/>
    </row>
    <row r="2369" spans="1:9" ht="25.35" customHeight="1">
      <c r="A2369" s="81">
        <v>42559</v>
      </c>
      <c r="B2369" s="80">
        <v>9.9649999999999999</v>
      </c>
      <c r="C2369" s="80">
        <v>10.25</v>
      </c>
      <c r="D2369" s="80">
        <v>9.9649999999999999</v>
      </c>
      <c r="E2369" s="80">
        <v>10.11</v>
      </c>
      <c r="F2369" s="79">
        <v>75432</v>
      </c>
      <c r="G2369" s="79">
        <v>80271272</v>
      </c>
      <c r="H2369" s="123">
        <v>811.54253236104603</v>
      </c>
      <c r="I2369" s="124"/>
    </row>
    <row r="2370" spans="1:9" ht="25.35" customHeight="1">
      <c r="A2370" s="81">
        <v>42558</v>
      </c>
      <c r="B2370" s="80">
        <v>10.07</v>
      </c>
      <c r="C2370" s="80">
        <v>10.23</v>
      </c>
      <c r="D2370" s="80">
        <v>9.9949999999999992</v>
      </c>
      <c r="E2370" s="80">
        <v>10.07</v>
      </c>
      <c r="F2370" s="79">
        <v>142284</v>
      </c>
      <c r="G2370" s="79">
        <v>80271272</v>
      </c>
      <c r="H2370" s="123">
        <v>808.33168454315205</v>
      </c>
      <c r="I2370" s="124"/>
    </row>
    <row r="2371" spans="1:9" ht="25.35" customHeight="1">
      <c r="A2371" s="81">
        <v>42557</v>
      </c>
      <c r="B2371" s="80">
        <v>10.24</v>
      </c>
      <c r="C2371" s="80">
        <v>10.38</v>
      </c>
      <c r="D2371" s="80">
        <v>9.9499999999999993</v>
      </c>
      <c r="E2371" s="80">
        <v>10.35</v>
      </c>
      <c r="F2371" s="79">
        <v>182386</v>
      </c>
      <c r="G2371" s="79">
        <v>80271272</v>
      </c>
      <c r="H2371" s="123">
        <v>830.80769582105995</v>
      </c>
      <c r="I2371" s="124"/>
    </row>
    <row r="2372" spans="1:9" ht="25.35" customHeight="1">
      <c r="A2372" s="81">
        <v>42556</v>
      </c>
      <c r="B2372" s="80">
        <v>10.7</v>
      </c>
      <c r="C2372" s="80">
        <v>10.7</v>
      </c>
      <c r="D2372" s="80">
        <v>9.8450000000000006</v>
      </c>
      <c r="E2372" s="80">
        <v>9.9749999999999996</v>
      </c>
      <c r="F2372" s="79">
        <v>128869</v>
      </c>
      <c r="G2372" s="79">
        <v>80271272</v>
      </c>
      <c r="H2372" s="123">
        <v>800.70596882105997</v>
      </c>
      <c r="I2372" s="124"/>
    </row>
    <row r="2373" spans="1:9" ht="25.35" customHeight="1">
      <c r="A2373" s="81">
        <v>42555</v>
      </c>
      <c r="B2373" s="80">
        <v>10.82</v>
      </c>
      <c r="C2373" s="80">
        <v>10.82</v>
      </c>
      <c r="D2373" s="80">
        <v>10.32</v>
      </c>
      <c r="E2373" s="80">
        <v>10.43</v>
      </c>
      <c r="F2373" s="79">
        <v>494764</v>
      </c>
      <c r="G2373" s="79">
        <v>80271272</v>
      </c>
      <c r="H2373" s="123">
        <v>837.22939145684802</v>
      </c>
      <c r="I2373" s="124"/>
    </row>
    <row r="2374" spans="1:9" ht="25.35" customHeight="1">
      <c r="A2374" s="81">
        <v>42552</v>
      </c>
      <c r="B2374" s="80">
        <v>10.58</v>
      </c>
      <c r="C2374" s="80">
        <v>10.86</v>
      </c>
      <c r="D2374" s="80">
        <v>10.32</v>
      </c>
      <c r="E2374" s="80">
        <v>10.73</v>
      </c>
      <c r="F2374" s="79">
        <v>200108</v>
      </c>
      <c r="G2374" s="79">
        <v>80271272</v>
      </c>
      <c r="H2374" s="123">
        <v>861.31071181472805</v>
      </c>
      <c r="I2374" s="124"/>
    </row>
    <row r="2375" spans="1:9" ht="25.35" customHeight="1">
      <c r="A2375" s="81">
        <v>42551</v>
      </c>
      <c r="B2375" s="80">
        <v>10.63</v>
      </c>
      <c r="C2375" s="80">
        <v>10.63</v>
      </c>
      <c r="D2375" s="80">
        <v>10.28</v>
      </c>
      <c r="E2375" s="80">
        <v>10.42</v>
      </c>
      <c r="F2375" s="79">
        <v>192094</v>
      </c>
      <c r="G2375" s="79">
        <v>80271272</v>
      </c>
      <c r="H2375" s="123">
        <v>836.42666036421201</v>
      </c>
      <c r="I2375" s="124"/>
    </row>
    <row r="2376" spans="1:9" ht="25.35" customHeight="1">
      <c r="A2376" s="81">
        <v>42550</v>
      </c>
      <c r="B2376" s="80">
        <v>10.26</v>
      </c>
      <c r="C2376" s="80">
        <v>10.55</v>
      </c>
      <c r="D2376" s="80">
        <v>10.1</v>
      </c>
      <c r="E2376" s="80">
        <v>10.5</v>
      </c>
      <c r="F2376" s="79">
        <v>206173</v>
      </c>
      <c r="G2376" s="79">
        <v>80256387</v>
      </c>
      <c r="H2376" s="123">
        <v>842.69206350000002</v>
      </c>
      <c r="I2376" s="124"/>
    </row>
    <row r="2377" spans="1:9" ht="25.35" customHeight="1">
      <c r="A2377" s="81">
        <v>42549</v>
      </c>
      <c r="B2377" s="80">
        <v>10.029999999999999</v>
      </c>
      <c r="C2377" s="80">
        <v>10.199999999999999</v>
      </c>
      <c r="D2377" s="80">
        <v>9.5299999999999994</v>
      </c>
      <c r="E2377" s="80">
        <v>9.9849999999999994</v>
      </c>
      <c r="F2377" s="79">
        <v>159064</v>
      </c>
      <c r="G2377" s="79">
        <v>80256387</v>
      </c>
      <c r="H2377" s="123">
        <v>801.35999664115604</v>
      </c>
      <c r="I2377" s="124"/>
    </row>
    <row r="2378" spans="1:9" ht="25.35" customHeight="1">
      <c r="A2378" s="81">
        <v>42548</v>
      </c>
      <c r="B2378" s="80">
        <v>10.14</v>
      </c>
      <c r="C2378" s="80">
        <v>10.14</v>
      </c>
      <c r="D2378" s="80">
        <v>9.65</v>
      </c>
      <c r="E2378" s="80">
        <v>9.7449999999999992</v>
      </c>
      <c r="F2378" s="79">
        <v>372432</v>
      </c>
      <c r="G2378" s="79">
        <v>80256387</v>
      </c>
      <c r="H2378" s="123">
        <v>782.09848213038504</v>
      </c>
      <c r="I2378" s="124"/>
    </row>
    <row r="2379" spans="1:9" ht="25.35" customHeight="1">
      <c r="A2379" s="81">
        <v>42545</v>
      </c>
      <c r="B2379" s="80">
        <v>9.99</v>
      </c>
      <c r="C2379" s="80">
        <v>10.4</v>
      </c>
      <c r="D2379" s="80">
        <v>8.5</v>
      </c>
      <c r="E2379" s="80">
        <v>10.119999999999999</v>
      </c>
      <c r="F2379" s="79">
        <v>325994</v>
      </c>
      <c r="G2379" s="79">
        <v>80256387</v>
      </c>
      <c r="H2379" s="123">
        <v>812.19462725538494</v>
      </c>
      <c r="I2379" s="124"/>
    </row>
    <row r="2380" spans="1:9" ht="25.35" customHeight="1">
      <c r="A2380" s="81">
        <v>42544</v>
      </c>
      <c r="B2380" s="80">
        <v>10.63</v>
      </c>
      <c r="C2380" s="80">
        <v>11</v>
      </c>
      <c r="D2380" s="80">
        <v>10.54</v>
      </c>
      <c r="E2380" s="80">
        <v>11</v>
      </c>
      <c r="F2380" s="79">
        <v>188693</v>
      </c>
      <c r="G2380" s="79">
        <v>80256387</v>
      </c>
      <c r="H2380" s="123">
        <v>882.82025699999997</v>
      </c>
      <c r="I2380" s="124"/>
    </row>
    <row r="2381" spans="1:9" ht="25.35" customHeight="1">
      <c r="A2381" s="81">
        <v>42543</v>
      </c>
      <c r="B2381" s="80">
        <v>10.3</v>
      </c>
      <c r="C2381" s="80">
        <v>10.62</v>
      </c>
      <c r="D2381" s="80">
        <v>10.26</v>
      </c>
      <c r="E2381" s="80">
        <v>10.58</v>
      </c>
      <c r="F2381" s="79">
        <v>166408</v>
      </c>
      <c r="G2381" s="79">
        <v>80256387</v>
      </c>
      <c r="H2381" s="123">
        <v>849.11256833692403</v>
      </c>
      <c r="I2381" s="124"/>
    </row>
    <row r="2382" spans="1:9" ht="25.35" customHeight="1">
      <c r="A2382" s="81">
        <v>42542</v>
      </c>
      <c r="B2382" s="80">
        <v>9.9749999999999996</v>
      </c>
      <c r="C2382" s="80">
        <v>10.33</v>
      </c>
      <c r="D2382" s="80">
        <v>9.91</v>
      </c>
      <c r="E2382" s="80">
        <v>10.33</v>
      </c>
      <c r="F2382" s="79">
        <v>178585</v>
      </c>
      <c r="G2382" s="79">
        <v>80256387</v>
      </c>
      <c r="H2382" s="123">
        <v>829.04847158692405</v>
      </c>
      <c r="I2382" s="124"/>
    </row>
    <row r="2383" spans="1:9" ht="25.35" customHeight="1">
      <c r="A2383" s="81">
        <v>42541</v>
      </c>
      <c r="B2383" s="80">
        <v>9.85</v>
      </c>
      <c r="C2383" s="80">
        <v>10.1</v>
      </c>
      <c r="D2383" s="80">
        <v>9.75</v>
      </c>
      <c r="E2383" s="80">
        <v>10.029999999999999</v>
      </c>
      <c r="F2383" s="79">
        <v>359465</v>
      </c>
      <c r="G2383" s="79">
        <v>80256387</v>
      </c>
      <c r="H2383" s="123">
        <v>804.97154017923299</v>
      </c>
      <c r="I2383" s="124"/>
    </row>
    <row r="2384" spans="1:9" ht="25.35" customHeight="1">
      <c r="A2384" s="81">
        <v>42538</v>
      </c>
      <c r="B2384" s="80">
        <v>9.3049999999999997</v>
      </c>
      <c r="C2384" s="80">
        <v>9.8800000000000008</v>
      </c>
      <c r="D2384" s="80">
        <v>9.3049999999999997</v>
      </c>
      <c r="E2384" s="80">
        <v>9.75</v>
      </c>
      <c r="F2384" s="79">
        <v>585487</v>
      </c>
      <c r="G2384" s="79">
        <v>80256387</v>
      </c>
      <c r="H2384" s="123">
        <v>782.49977324999998</v>
      </c>
      <c r="I2384" s="124"/>
    </row>
    <row r="2385" spans="1:9" ht="25.35" customHeight="1">
      <c r="A2385" s="81">
        <v>42537</v>
      </c>
      <c r="B2385" s="80">
        <v>9.36</v>
      </c>
      <c r="C2385" s="80">
        <v>9.59</v>
      </c>
      <c r="D2385" s="80">
        <v>9.36</v>
      </c>
      <c r="E2385" s="80">
        <v>9.5</v>
      </c>
      <c r="F2385" s="79">
        <v>160439</v>
      </c>
      <c r="G2385" s="79">
        <v>80256387</v>
      </c>
      <c r="H2385" s="123">
        <v>762.4356765</v>
      </c>
      <c r="I2385" s="124"/>
    </row>
    <row r="2386" spans="1:9" ht="25.35" customHeight="1">
      <c r="A2386" s="81">
        <v>42536</v>
      </c>
      <c r="B2386" s="80">
        <v>9.3800000000000008</v>
      </c>
      <c r="C2386" s="80">
        <v>9.5549999999999997</v>
      </c>
      <c r="D2386" s="80">
        <v>9.3800000000000008</v>
      </c>
      <c r="E2386" s="80">
        <v>9.5</v>
      </c>
      <c r="F2386" s="79">
        <v>182616</v>
      </c>
      <c r="G2386" s="79">
        <v>80256387</v>
      </c>
      <c r="H2386" s="123">
        <v>762.4356765</v>
      </c>
      <c r="I2386" s="124"/>
    </row>
    <row r="2387" spans="1:9" ht="25.35" customHeight="1">
      <c r="A2387" s="81">
        <v>42535</v>
      </c>
      <c r="B2387" s="80">
        <v>10.01</v>
      </c>
      <c r="C2387" s="80">
        <v>10.130000000000001</v>
      </c>
      <c r="D2387" s="80">
        <v>9.1999999999999993</v>
      </c>
      <c r="E2387" s="80">
        <v>9.5</v>
      </c>
      <c r="F2387" s="79">
        <v>328530</v>
      </c>
      <c r="G2387" s="79">
        <v>80256387</v>
      </c>
      <c r="H2387" s="123">
        <v>762.4356765</v>
      </c>
      <c r="I2387" s="124"/>
    </row>
    <row r="2388" spans="1:9" ht="25.35" customHeight="1">
      <c r="A2388" s="81">
        <v>42534</v>
      </c>
      <c r="B2388" s="80">
        <v>10.23</v>
      </c>
      <c r="C2388" s="80">
        <v>10.38</v>
      </c>
      <c r="D2388" s="80">
        <v>10.08</v>
      </c>
      <c r="E2388" s="80">
        <v>10.199999999999999</v>
      </c>
      <c r="F2388" s="79">
        <v>73376</v>
      </c>
      <c r="G2388" s="79">
        <v>80256387</v>
      </c>
      <c r="H2388" s="123">
        <v>818.61513209230895</v>
      </c>
      <c r="I2388" s="124"/>
    </row>
    <row r="2389" spans="1:9" ht="25.35" customHeight="1">
      <c r="A2389" s="81">
        <v>42531</v>
      </c>
      <c r="B2389" s="80">
        <v>10.36</v>
      </c>
      <c r="C2389" s="80">
        <v>10.47</v>
      </c>
      <c r="D2389" s="80">
        <v>10.25</v>
      </c>
      <c r="E2389" s="80">
        <v>10.35</v>
      </c>
      <c r="F2389" s="79">
        <v>101489</v>
      </c>
      <c r="G2389" s="79">
        <v>80256387</v>
      </c>
      <c r="H2389" s="123">
        <v>830.65363606538199</v>
      </c>
      <c r="I2389" s="124"/>
    </row>
    <row r="2390" spans="1:9" ht="25.35" customHeight="1">
      <c r="A2390" s="81">
        <v>42530</v>
      </c>
      <c r="B2390" s="80">
        <v>10.52</v>
      </c>
      <c r="C2390" s="80">
        <v>10.52</v>
      </c>
      <c r="D2390" s="80">
        <v>10.19</v>
      </c>
      <c r="E2390" s="80">
        <v>10.25</v>
      </c>
      <c r="F2390" s="79">
        <v>47437</v>
      </c>
      <c r="G2390" s="79">
        <v>80256387</v>
      </c>
      <c r="H2390" s="123">
        <v>822.62796675000004</v>
      </c>
      <c r="I2390" s="124"/>
    </row>
    <row r="2391" spans="1:9" ht="25.35" customHeight="1">
      <c r="A2391" s="81">
        <v>42529</v>
      </c>
      <c r="B2391" s="80">
        <v>10.51</v>
      </c>
      <c r="C2391" s="80">
        <v>10.51</v>
      </c>
      <c r="D2391" s="80">
        <v>10.220000000000001</v>
      </c>
      <c r="E2391" s="80">
        <v>10.41</v>
      </c>
      <c r="F2391" s="79">
        <v>56104</v>
      </c>
      <c r="G2391" s="79">
        <v>80256387</v>
      </c>
      <c r="H2391" s="123">
        <v>835.46897642384704</v>
      </c>
      <c r="I2391" s="124"/>
    </row>
    <row r="2392" spans="1:9" ht="25.35" customHeight="1">
      <c r="A2392" s="81">
        <v>42528</v>
      </c>
      <c r="B2392" s="80">
        <v>10.41</v>
      </c>
      <c r="C2392" s="80">
        <v>10.46</v>
      </c>
      <c r="D2392" s="80">
        <v>10.220000000000001</v>
      </c>
      <c r="E2392" s="80">
        <v>10.26</v>
      </c>
      <c r="F2392" s="79">
        <v>70664</v>
      </c>
      <c r="G2392" s="79">
        <v>80256387</v>
      </c>
      <c r="H2392" s="123">
        <v>823.43054898922901</v>
      </c>
      <c r="I2392" s="124"/>
    </row>
    <row r="2393" spans="1:9" ht="25.35" customHeight="1">
      <c r="A2393" s="81">
        <v>42527</v>
      </c>
      <c r="B2393" s="80">
        <v>10.07</v>
      </c>
      <c r="C2393" s="80">
        <v>10.4</v>
      </c>
      <c r="D2393" s="80">
        <v>10.07</v>
      </c>
      <c r="E2393" s="80">
        <v>10.3</v>
      </c>
      <c r="F2393" s="79">
        <v>67894</v>
      </c>
      <c r="G2393" s="79">
        <v>80256387</v>
      </c>
      <c r="H2393" s="123">
        <v>826.64080140769101</v>
      </c>
      <c r="I2393" s="124"/>
    </row>
    <row r="2394" spans="1:9" ht="25.35" customHeight="1">
      <c r="A2394" s="81">
        <v>42524</v>
      </c>
      <c r="B2394" s="80">
        <v>10.32</v>
      </c>
      <c r="C2394" s="80">
        <v>10.37</v>
      </c>
      <c r="D2394" s="80">
        <v>10.130000000000001</v>
      </c>
      <c r="E2394" s="80">
        <v>10.29</v>
      </c>
      <c r="F2394" s="79">
        <v>97063</v>
      </c>
      <c r="G2394" s="79">
        <v>80256387</v>
      </c>
      <c r="H2394" s="123">
        <v>825.83821916846205</v>
      </c>
      <c r="I2394" s="124"/>
    </row>
    <row r="2395" spans="1:9" ht="25.35" customHeight="1">
      <c r="A2395" s="81">
        <v>42523</v>
      </c>
      <c r="B2395" s="80">
        <v>9.99</v>
      </c>
      <c r="C2395" s="80">
        <v>10.27</v>
      </c>
      <c r="D2395" s="80">
        <v>9.98</v>
      </c>
      <c r="E2395" s="80">
        <v>10.27</v>
      </c>
      <c r="F2395" s="79">
        <v>76852</v>
      </c>
      <c r="G2395" s="79">
        <v>80256387</v>
      </c>
      <c r="H2395" s="123">
        <v>824.23313122845798</v>
      </c>
      <c r="I2395" s="124"/>
    </row>
    <row r="2396" spans="1:9" ht="25.35" customHeight="1">
      <c r="A2396" s="81">
        <v>42522</v>
      </c>
      <c r="B2396" s="80">
        <v>10.26</v>
      </c>
      <c r="C2396" s="80">
        <v>10.3</v>
      </c>
      <c r="D2396" s="80">
        <v>10.039999999999999</v>
      </c>
      <c r="E2396" s="80">
        <v>10.16</v>
      </c>
      <c r="F2396" s="79">
        <v>73823</v>
      </c>
      <c r="G2396" s="79">
        <v>80256387</v>
      </c>
      <c r="H2396" s="123">
        <v>815.40487967384695</v>
      </c>
      <c r="I2396" s="124"/>
    </row>
    <row r="2397" spans="1:9" ht="25.35" customHeight="1">
      <c r="A2397" s="81">
        <v>42521</v>
      </c>
      <c r="B2397" s="80">
        <v>10.130000000000001</v>
      </c>
      <c r="C2397" s="80">
        <v>10.34</v>
      </c>
      <c r="D2397" s="80">
        <v>10.1</v>
      </c>
      <c r="E2397" s="80">
        <v>10.32</v>
      </c>
      <c r="F2397" s="79">
        <v>138876</v>
      </c>
      <c r="G2397" s="79">
        <v>80256387</v>
      </c>
      <c r="H2397" s="123">
        <v>828.24588934769395</v>
      </c>
      <c r="I2397" s="124"/>
    </row>
    <row r="2398" spans="1:9" ht="25.35" customHeight="1">
      <c r="A2398" s="81">
        <v>42517</v>
      </c>
      <c r="B2398" s="80">
        <v>0</v>
      </c>
      <c r="C2398" s="80">
        <v>0</v>
      </c>
      <c r="D2398" s="80">
        <v>0</v>
      </c>
      <c r="E2398" s="80">
        <v>10.23</v>
      </c>
      <c r="F2398" s="79">
        <v>0</v>
      </c>
      <c r="G2398" s="79">
        <v>80256387</v>
      </c>
      <c r="H2398" s="123">
        <v>821.02280227154199</v>
      </c>
      <c r="I2398" s="124"/>
    </row>
    <row r="2399" spans="1:9" ht="25.35" customHeight="1">
      <c r="A2399" s="81">
        <v>42516</v>
      </c>
      <c r="B2399" s="80">
        <v>10.08</v>
      </c>
      <c r="C2399" s="80">
        <v>10.14</v>
      </c>
      <c r="D2399" s="80">
        <v>10.01</v>
      </c>
      <c r="E2399" s="80">
        <v>10.1</v>
      </c>
      <c r="F2399" s="79">
        <v>92904</v>
      </c>
      <c r="G2399" s="79">
        <v>80256387</v>
      </c>
      <c r="H2399" s="123">
        <v>810.58953931538201</v>
      </c>
      <c r="I2399" s="124"/>
    </row>
    <row r="2400" spans="1:9" ht="25.35" customHeight="1">
      <c r="A2400" s="81">
        <v>42515</v>
      </c>
      <c r="B2400" s="80">
        <v>9.99</v>
      </c>
      <c r="C2400" s="80">
        <v>10.09</v>
      </c>
      <c r="D2400" s="80">
        <v>9.9499999999999993</v>
      </c>
      <c r="E2400" s="80">
        <v>10.029999999999999</v>
      </c>
      <c r="F2400" s="79">
        <v>139541</v>
      </c>
      <c r="G2400" s="79">
        <v>80256387</v>
      </c>
      <c r="H2400" s="123">
        <v>804.97154017923299</v>
      </c>
      <c r="I2400" s="124"/>
    </row>
    <row r="2401" spans="1:9" ht="25.35" customHeight="1">
      <c r="A2401" s="81">
        <v>42514</v>
      </c>
      <c r="B2401" s="80">
        <v>9.9450000000000003</v>
      </c>
      <c r="C2401" s="80">
        <v>10.06</v>
      </c>
      <c r="D2401" s="80">
        <v>9.9</v>
      </c>
      <c r="E2401" s="80">
        <v>10.050000000000001</v>
      </c>
      <c r="F2401" s="79">
        <v>74579</v>
      </c>
      <c r="G2401" s="79">
        <v>80256387</v>
      </c>
      <c r="H2401" s="123">
        <v>806.57670465769104</v>
      </c>
      <c r="I2401" s="124"/>
    </row>
    <row r="2402" spans="1:9" ht="25.35" customHeight="1">
      <c r="A2402" s="81">
        <v>42513</v>
      </c>
      <c r="B2402" s="80">
        <v>9.73</v>
      </c>
      <c r="C2402" s="80">
        <v>10.06</v>
      </c>
      <c r="D2402" s="80">
        <v>9.73</v>
      </c>
      <c r="E2402" s="80">
        <v>9.9499999999999993</v>
      </c>
      <c r="F2402" s="79">
        <v>90791</v>
      </c>
      <c r="G2402" s="79">
        <v>80256387</v>
      </c>
      <c r="H2402" s="123">
        <v>798.55103534230898</v>
      </c>
      <c r="I2402" s="124"/>
    </row>
    <row r="2403" spans="1:9" ht="25.35" customHeight="1">
      <c r="A2403" s="81">
        <v>42510</v>
      </c>
      <c r="B2403" s="80">
        <v>9.6300000000000008</v>
      </c>
      <c r="C2403" s="80">
        <v>9.94</v>
      </c>
      <c r="D2403" s="80">
        <v>9.6300000000000008</v>
      </c>
      <c r="E2403" s="80">
        <v>9.7750000000000004</v>
      </c>
      <c r="F2403" s="79">
        <v>46918</v>
      </c>
      <c r="G2403" s="79">
        <v>80256387</v>
      </c>
      <c r="H2403" s="123">
        <v>784.50615230961796</v>
      </c>
      <c r="I2403" s="124"/>
    </row>
    <row r="2404" spans="1:9" ht="25.35" customHeight="1">
      <c r="A2404" s="81">
        <v>42509</v>
      </c>
      <c r="B2404" s="80">
        <v>9.84</v>
      </c>
      <c r="C2404" s="80">
        <v>9.9600000000000009</v>
      </c>
      <c r="D2404" s="80">
        <v>9.7349999999999994</v>
      </c>
      <c r="E2404" s="80">
        <v>9.8550000000000004</v>
      </c>
      <c r="F2404" s="79">
        <v>64892</v>
      </c>
      <c r="G2404" s="79">
        <v>80256387</v>
      </c>
      <c r="H2404" s="123">
        <v>790.92665714654197</v>
      </c>
      <c r="I2404" s="124"/>
    </row>
    <row r="2405" spans="1:9" ht="25.35" customHeight="1">
      <c r="A2405" s="81">
        <v>42508</v>
      </c>
      <c r="B2405" s="80">
        <v>9.8849999999999998</v>
      </c>
      <c r="C2405" s="80">
        <v>9.8849999999999998</v>
      </c>
      <c r="D2405" s="80">
        <v>9.5850000000000009</v>
      </c>
      <c r="E2405" s="80">
        <v>9.8350000000000009</v>
      </c>
      <c r="F2405" s="79">
        <v>72738</v>
      </c>
      <c r="G2405" s="79">
        <v>80256387</v>
      </c>
      <c r="H2405" s="123">
        <v>789.32156920653802</v>
      </c>
      <c r="I2405" s="124"/>
    </row>
    <row r="2406" spans="1:9" ht="25.35" customHeight="1">
      <c r="A2406" s="81">
        <v>42507</v>
      </c>
      <c r="B2406" s="80">
        <v>9.75</v>
      </c>
      <c r="C2406" s="80">
        <v>9.93</v>
      </c>
      <c r="D2406" s="80">
        <v>9.67</v>
      </c>
      <c r="E2406" s="80">
        <v>9.7149999999999999</v>
      </c>
      <c r="F2406" s="79">
        <v>119628</v>
      </c>
      <c r="G2406" s="79">
        <v>80256387</v>
      </c>
      <c r="H2406" s="123">
        <v>779.69081195115302</v>
      </c>
      <c r="I2406" s="124"/>
    </row>
    <row r="2407" spans="1:9" ht="25.35" customHeight="1">
      <c r="A2407" s="81">
        <v>42506</v>
      </c>
      <c r="B2407" s="80">
        <v>9.7850000000000001</v>
      </c>
      <c r="C2407" s="80">
        <v>9.7850000000000001</v>
      </c>
      <c r="D2407" s="80">
        <v>9.61</v>
      </c>
      <c r="E2407" s="80">
        <v>9.68</v>
      </c>
      <c r="F2407" s="79">
        <v>47620</v>
      </c>
      <c r="G2407" s="79">
        <v>80256387</v>
      </c>
      <c r="H2407" s="123">
        <v>776.88185065230596</v>
      </c>
      <c r="I2407" s="124"/>
    </row>
    <row r="2408" spans="1:9" ht="25.35" customHeight="1">
      <c r="A2408" s="81">
        <v>42503</v>
      </c>
      <c r="B2408" s="80">
        <v>9.7850000000000001</v>
      </c>
      <c r="C2408" s="80">
        <v>9.7850000000000001</v>
      </c>
      <c r="D2408" s="80">
        <v>9.6150000000000002</v>
      </c>
      <c r="E2408" s="80">
        <v>9.6999999999999993</v>
      </c>
      <c r="F2408" s="79">
        <v>90858</v>
      </c>
      <c r="G2408" s="79">
        <v>80256387</v>
      </c>
      <c r="H2408" s="123">
        <v>778.486938592309</v>
      </c>
      <c r="I2408" s="124"/>
    </row>
    <row r="2409" spans="1:9" ht="25.35" customHeight="1">
      <c r="A2409" s="81">
        <v>42502</v>
      </c>
      <c r="B2409" s="80">
        <v>9.6199999999999992</v>
      </c>
      <c r="C2409" s="80">
        <v>9.7200000000000006</v>
      </c>
      <c r="D2409" s="80">
        <v>9.52</v>
      </c>
      <c r="E2409" s="80">
        <v>9.6349999999999998</v>
      </c>
      <c r="F2409" s="79">
        <v>54819</v>
      </c>
      <c r="G2409" s="79">
        <v>80256387</v>
      </c>
      <c r="H2409" s="123">
        <v>773.27030711422901</v>
      </c>
      <c r="I2409" s="124"/>
    </row>
    <row r="2410" spans="1:9" ht="25.35" customHeight="1">
      <c r="A2410" s="81">
        <v>42501</v>
      </c>
      <c r="B2410" s="80">
        <v>9.8000000000000007</v>
      </c>
      <c r="C2410" s="80">
        <v>9.8000000000000007</v>
      </c>
      <c r="D2410" s="80">
        <v>9.6349999999999998</v>
      </c>
      <c r="E2410" s="80">
        <v>9.65</v>
      </c>
      <c r="F2410" s="79">
        <v>73471</v>
      </c>
      <c r="G2410" s="79">
        <v>80256387</v>
      </c>
      <c r="H2410" s="123">
        <v>774.47410393461803</v>
      </c>
      <c r="I2410" s="124"/>
    </row>
    <row r="2411" spans="1:9" ht="25.35" customHeight="1">
      <c r="A2411" s="81">
        <v>42500</v>
      </c>
      <c r="B2411" s="80">
        <v>9.75</v>
      </c>
      <c r="C2411" s="80">
        <v>9.75</v>
      </c>
      <c r="D2411" s="80">
        <v>9.5549999999999997</v>
      </c>
      <c r="E2411" s="80">
        <v>9.67</v>
      </c>
      <c r="F2411" s="79">
        <v>57113</v>
      </c>
      <c r="G2411" s="79">
        <v>80256387</v>
      </c>
      <c r="H2411" s="123">
        <v>776.07926841307597</v>
      </c>
      <c r="I2411" s="124"/>
    </row>
    <row r="2412" spans="1:9" ht="25.35" customHeight="1">
      <c r="A2412" s="81">
        <v>42499</v>
      </c>
      <c r="B2412" s="80">
        <v>9.35</v>
      </c>
      <c r="C2412" s="80">
        <v>9.7050000000000001</v>
      </c>
      <c r="D2412" s="80">
        <v>9.35</v>
      </c>
      <c r="E2412" s="80">
        <v>9.51</v>
      </c>
      <c r="F2412" s="79">
        <v>44145</v>
      </c>
      <c r="G2412" s="79">
        <v>80256387</v>
      </c>
      <c r="H2412" s="123">
        <v>763.23825873922897</v>
      </c>
      <c r="I2412" s="124"/>
    </row>
    <row r="2413" spans="1:9" ht="25.35" customHeight="1">
      <c r="A2413" s="81">
        <v>42496</v>
      </c>
      <c r="B2413" s="80">
        <v>9.58</v>
      </c>
      <c r="C2413" s="80">
        <v>9.58</v>
      </c>
      <c r="D2413" s="80">
        <v>9.4149999999999991</v>
      </c>
      <c r="E2413" s="80">
        <v>9.58</v>
      </c>
      <c r="F2413" s="79">
        <v>80774</v>
      </c>
      <c r="G2413" s="79">
        <v>80256387</v>
      </c>
      <c r="H2413" s="123">
        <v>768.85618133692401</v>
      </c>
      <c r="I2413" s="124"/>
    </row>
    <row r="2414" spans="1:9" ht="25.35" customHeight="1">
      <c r="A2414" s="81">
        <v>42495</v>
      </c>
      <c r="B2414" s="80">
        <v>9.1999999999999993</v>
      </c>
      <c r="C2414" s="80">
        <v>9.5500000000000007</v>
      </c>
      <c r="D2414" s="80">
        <v>9.1999999999999993</v>
      </c>
      <c r="E2414" s="80">
        <v>9.4450000000000003</v>
      </c>
      <c r="F2414" s="79">
        <v>60424</v>
      </c>
      <c r="G2414" s="79">
        <v>80256387</v>
      </c>
      <c r="H2414" s="123">
        <v>758.02155072269397</v>
      </c>
      <c r="I2414" s="124"/>
    </row>
    <row r="2415" spans="1:9" ht="25.35" customHeight="1">
      <c r="A2415" s="81">
        <v>42494</v>
      </c>
      <c r="B2415" s="80">
        <v>9.26</v>
      </c>
      <c r="C2415" s="80">
        <v>9.4700000000000006</v>
      </c>
      <c r="D2415" s="80">
        <v>9.26</v>
      </c>
      <c r="E2415" s="80">
        <v>9.4</v>
      </c>
      <c r="F2415" s="79">
        <v>115694</v>
      </c>
      <c r="G2415" s="79">
        <v>80256387</v>
      </c>
      <c r="H2415" s="123">
        <v>754.41000718461805</v>
      </c>
      <c r="I2415" s="124"/>
    </row>
    <row r="2416" spans="1:9" ht="25.35" customHeight="1">
      <c r="A2416" s="81">
        <v>42493</v>
      </c>
      <c r="B2416" s="80">
        <v>9.5350000000000001</v>
      </c>
      <c r="C2416" s="80">
        <v>9.5350000000000001</v>
      </c>
      <c r="D2416" s="80">
        <v>9.2200000000000006</v>
      </c>
      <c r="E2416" s="80">
        <v>9.3650000000000002</v>
      </c>
      <c r="F2416" s="79">
        <v>92436</v>
      </c>
      <c r="G2416" s="79">
        <v>80256387</v>
      </c>
      <c r="H2416" s="123">
        <v>751.60104588577099</v>
      </c>
      <c r="I2416" s="124"/>
    </row>
    <row r="2417" spans="1:9" ht="25.35" customHeight="1">
      <c r="A2417" s="81">
        <v>42489</v>
      </c>
      <c r="B2417" s="80">
        <v>10.08</v>
      </c>
      <c r="C2417" s="80">
        <v>10.08</v>
      </c>
      <c r="D2417" s="80">
        <v>9.3049999999999997</v>
      </c>
      <c r="E2417" s="80">
        <v>9.31</v>
      </c>
      <c r="F2417" s="79">
        <v>152816</v>
      </c>
      <c r="G2417" s="79">
        <v>80256387</v>
      </c>
      <c r="H2417" s="123">
        <v>747.18699664691997</v>
      </c>
      <c r="I2417" s="124"/>
    </row>
    <row r="2418" spans="1:9" ht="25.35" customHeight="1">
      <c r="A2418" s="81">
        <v>42488</v>
      </c>
      <c r="B2418" s="80">
        <v>9.5150000000000006</v>
      </c>
      <c r="C2418" s="80">
        <v>10.01</v>
      </c>
      <c r="D2418" s="80">
        <v>9.5150000000000006</v>
      </c>
      <c r="E2418" s="80">
        <v>10.01</v>
      </c>
      <c r="F2418" s="79">
        <v>163339</v>
      </c>
      <c r="G2418" s="79">
        <v>80255387</v>
      </c>
      <c r="H2418" s="123">
        <v>803.35644223899999</v>
      </c>
      <c r="I2418" s="124"/>
    </row>
    <row r="2419" spans="1:9" ht="25.35" customHeight="1">
      <c r="A2419" s="81">
        <v>42487</v>
      </c>
      <c r="B2419" s="80">
        <v>9.3450000000000006</v>
      </c>
      <c r="C2419" s="80">
        <v>9.6649999999999991</v>
      </c>
      <c r="D2419" s="80">
        <v>9.34</v>
      </c>
      <c r="E2419" s="80">
        <v>9.6349999999999998</v>
      </c>
      <c r="F2419" s="79">
        <v>133080</v>
      </c>
      <c r="G2419" s="79">
        <v>80255387</v>
      </c>
      <c r="H2419" s="123">
        <v>773.26067211400004</v>
      </c>
      <c r="I2419" s="124"/>
    </row>
    <row r="2420" spans="1:9" ht="25.35" customHeight="1">
      <c r="A2420" s="81">
        <v>42486</v>
      </c>
      <c r="B2420" s="80">
        <v>9.02</v>
      </c>
      <c r="C2420" s="80">
        <v>9.4049999999999994</v>
      </c>
      <c r="D2420" s="80">
        <v>9.02</v>
      </c>
      <c r="E2420" s="80">
        <v>9.3149999999999995</v>
      </c>
      <c r="F2420" s="79">
        <v>120313</v>
      </c>
      <c r="G2420" s="79">
        <v>80255387</v>
      </c>
      <c r="H2420" s="123">
        <v>747.57889622849905</v>
      </c>
      <c r="I2420" s="124"/>
    </row>
    <row r="2421" spans="1:9" ht="25.35" customHeight="1">
      <c r="A2421" s="81">
        <v>42485</v>
      </c>
      <c r="B2421" s="80">
        <v>8.7850000000000001</v>
      </c>
      <c r="C2421" s="80">
        <v>9.2149999999999999</v>
      </c>
      <c r="D2421" s="80">
        <v>8.7850000000000001</v>
      </c>
      <c r="E2421" s="80">
        <v>9.2149999999999999</v>
      </c>
      <c r="F2421" s="79">
        <v>97844</v>
      </c>
      <c r="G2421" s="79">
        <v>80255387</v>
      </c>
      <c r="H2421" s="123">
        <v>739.55340345100001</v>
      </c>
      <c r="I2421" s="124"/>
    </row>
    <row r="2422" spans="1:9" ht="25.35" customHeight="1">
      <c r="A2422" s="81">
        <v>42482</v>
      </c>
      <c r="B2422" s="80">
        <v>8.6649999999999991</v>
      </c>
      <c r="C2422" s="80">
        <v>9.0500000000000007</v>
      </c>
      <c r="D2422" s="80">
        <v>8.6649999999999991</v>
      </c>
      <c r="E2422" s="80">
        <v>8.9550000000000001</v>
      </c>
      <c r="F2422" s="79">
        <v>99583</v>
      </c>
      <c r="G2422" s="79">
        <v>80255387</v>
      </c>
      <c r="H2422" s="123">
        <v>718.68698446200005</v>
      </c>
      <c r="I2422" s="124"/>
    </row>
    <row r="2423" spans="1:9" ht="25.35" customHeight="1">
      <c r="A2423" s="81">
        <v>42481</v>
      </c>
      <c r="B2423" s="80">
        <v>8.6349999999999998</v>
      </c>
      <c r="C2423" s="80">
        <v>8.8049999999999997</v>
      </c>
      <c r="D2423" s="80">
        <v>8.6349999999999998</v>
      </c>
      <c r="E2423" s="80">
        <v>8.7850000000000001</v>
      </c>
      <c r="F2423" s="79">
        <v>89163</v>
      </c>
      <c r="G2423" s="79">
        <v>80255387</v>
      </c>
      <c r="H2423" s="123">
        <v>705.04356254899994</v>
      </c>
      <c r="I2423" s="124"/>
    </row>
    <row r="2424" spans="1:9" ht="25.35" customHeight="1">
      <c r="A2424" s="81">
        <v>42480</v>
      </c>
      <c r="B2424" s="80">
        <v>8.6449999999999996</v>
      </c>
      <c r="C2424" s="80">
        <v>8.85</v>
      </c>
      <c r="D2424" s="80">
        <v>8.6449999999999996</v>
      </c>
      <c r="E2424" s="80">
        <v>8.7799999999999994</v>
      </c>
      <c r="F2424" s="79">
        <v>110356</v>
      </c>
      <c r="G2424" s="79">
        <v>80255387</v>
      </c>
      <c r="H2424" s="123">
        <v>704.64227642950004</v>
      </c>
      <c r="I2424" s="124"/>
    </row>
    <row r="2425" spans="1:9" ht="25.35" customHeight="1">
      <c r="A2425" s="81">
        <v>42479</v>
      </c>
      <c r="B2425" s="80">
        <v>8.35</v>
      </c>
      <c r="C2425" s="80">
        <v>8.8800000000000008</v>
      </c>
      <c r="D2425" s="80">
        <v>8.24</v>
      </c>
      <c r="E2425" s="80">
        <v>8.68</v>
      </c>
      <c r="F2425" s="79">
        <v>218757</v>
      </c>
      <c r="G2425" s="79">
        <v>80255387</v>
      </c>
      <c r="H2425" s="123">
        <v>696.61678365199998</v>
      </c>
      <c r="I2425" s="124"/>
    </row>
    <row r="2426" spans="1:9" ht="25.35" customHeight="1">
      <c r="A2426" s="81">
        <v>42478</v>
      </c>
      <c r="B2426" s="80">
        <v>8.35</v>
      </c>
      <c r="C2426" s="80">
        <v>8.35</v>
      </c>
      <c r="D2426" s="80">
        <v>8.1549999999999994</v>
      </c>
      <c r="E2426" s="80">
        <v>8.27</v>
      </c>
      <c r="F2426" s="79">
        <v>90021</v>
      </c>
      <c r="G2426" s="79">
        <v>80255387</v>
      </c>
      <c r="H2426" s="123">
        <v>663.712087228001</v>
      </c>
      <c r="I2426" s="124"/>
    </row>
    <row r="2427" spans="1:9" ht="25.35" customHeight="1">
      <c r="A2427" s="81">
        <v>42475</v>
      </c>
      <c r="B2427" s="80">
        <v>8.34</v>
      </c>
      <c r="C2427" s="80">
        <v>8.34</v>
      </c>
      <c r="D2427" s="80">
        <v>8.125</v>
      </c>
      <c r="E2427" s="80">
        <v>8.2100000000000009</v>
      </c>
      <c r="F2427" s="79">
        <v>79414</v>
      </c>
      <c r="G2427" s="79">
        <v>80255387</v>
      </c>
      <c r="H2427" s="123">
        <v>658.89673033149995</v>
      </c>
      <c r="I2427" s="124"/>
    </row>
    <row r="2428" spans="1:9" ht="25.35" customHeight="1">
      <c r="A2428" s="81">
        <v>42474</v>
      </c>
      <c r="B2428" s="80">
        <v>8.5850000000000009</v>
      </c>
      <c r="C2428" s="80">
        <v>8.5850000000000009</v>
      </c>
      <c r="D2428" s="80">
        <v>8.2750000000000004</v>
      </c>
      <c r="E2428" s="80">
        <v>8.31</v>
      </c>
      <c r="F2428" s="79">
        <v>128271</v>
      </c>
      <c r="G2428" s="79">
        <v>80255387</v>
      </c>
      <c r="H2428" s="123">
        <v>666.92229964650096</v>
      </c>
      <c r="I2428" s="124"/>
    </row>
    <row r="2429" spans="1:9" ht="25.35" customHeight="1">
      <c r="A2429" s="81">
        <v>42473</v>
      </c>
      <c r="B2429" s="80">
        <v>8.5299999999999994</v>
      </c>
      <c r="C2429" s="80">
        <v>8.5449999999999999</v>
      </c>
      <c r="D2429" s="80">
        <v>8.35</v>
      </c>
      <c r="E2429" s="80">
        <v>8.48</v>
      </c>
      <c r="F2429" s="79">
        <v>143265</v>
      </c>
      <c r="G2429" s="79">
        <v>80255387</v>
      </c>
      <c r="H2429" s="123">
        <v>680.56564502199899</v>
      </c>
      <c r="I2429" s="124"/>
    </row>
    <row r="2430" spans="1:9" ht="25.35" customHeight="1">
      <c r="A2430" s="81">
        <v>42472</v>
      </c>
      <c r="B2430" s="80">
        <v>8.67</v>
      </c>
      <c r="C2430" s="80">
        <v>8.69</v>
      </c>
      <c r="D2430" s="80">
        <v>8.4600000000000009</v>
      </c>
      <c r="E2430" s="80">
        <v>8.51</v>
      </c>
      <c r="F2430" s="79">
        <v>139211</v>
      </c>
      <c r="G2430" s="79">
        <v>80255387</v>
      </c>
      <c r="H2430" s="123">
        <v>682.97336173899998</v>
      </c>
      <c r="I2430" s="124"/>
    </row>
    <row r="2431" spans="1:9" ht="25.35" customHeight="1">
      <c r="A2431" s="81">
        <v>42471</v>
      </c>
      <c r="B2431" s="80">
        <v>8.4</v>
      </c>
      <c r="C2431" s="80">
        <v>8.56</v>
      </c>
      <c r="D2431" s="80">
        <v>8.4</v>
      </c>
      <c r="E2431" s="80">
        <v>8.4700000000000006</v>
      </c>
      <c r="F2431" s="79">
        <v>215515</v>
      </c>
      <c r="G2431" s="79">
        <v>80255387</v>
      </c>
      <c r="H2431" s="123">
        <v>679.76314932050002</v>
      </c>
      <c r="I2431" s="124"/>
    </row>
    <row r="2432" spans="1:9" ht="25.35" customHeight="1">
      <c r="A2432" s="81">
        <v>42468</v>
      </c>
      <c r="B2432" s="80">
        <v>8.4350000000000005</v>
      </c>
      <c r="C2432" s="80">
        <v>8.4499999999999993</v>
      </c>
      <c r="D2432" s="80">
        <v>8.19</v>
      </c>
      <c r="E2432" s="80">
        <v>8.4049999999999994</v>
      </c>
      <c r="F2432" s="79">
        <v>175057</v>
      </c>
      <c r="G2432" s="79">
        <v>80255387</v>
      </c>
      <c r="H2432" s="123">
        <v>674.54650630449999</v>
      </c>
      <c r="I2432" s="124"/>
    </row>
    <row r="2433" spans="1:9" ht="25.35" customHeight="1">
      <c r="A2433" s="81">
        <v>42467</v>
      </c>
      <c r="B2433" s="80">
        <v>8.2149999999999999</v>
      </c>
      <c r="C2433" s="80">
        <v>8.42</v>
      </c>
      <c r="D2433" s="80">
        <v>8.0299999999999994</v>
      </c>
      <c r="E2433" s="80">
        <v>8.19</v>
      </c>
      <c r="F2433" s="79">
        <v>295749</v>
      </c>
      <c r="G2433" s="79">
        <v>80255387</v>
      </c>
      <c r="H2433" s="123">
        <v>657.29158585349899</v>
      </c>
      <c r="I2433" s="124"/>
    </row>
    <row r="2434" spans="1:9" ht="25.35" customHeight="1">
      <c r="A2434" s="81">
        <v>42466</v>
      </c>
      <c r="B2434" s="80">
        <v>8.6549999999999994</v>
      </c>
      <c r="C2434" s="80">
        <v>8.7349999999999994</v>
      </c>
      <c r="D2434" s="80">
        <v>8.2200000000000006</v>
      </c>
      <c r="E2434" s="80">
        <v>8.2949999999999999</v>
      </c>
      <c r="F2434" s="79">
        <v>306625</v>
      </c>
      <c r="G2434" s="79">
        <v>80255387</v>
      </c>
      <c r="H2434" s="123">
        <v>665.71844128800001</v>
      </c>
      <c r="I2434" s="124"/>
    </row>
    <row r="2435" spans="1:9" ht="25.35" customHeight="1">
      <c r="A2435" s="81">
        <v>42465</v>
      </c>
      <c r="B2435" s="80">
        <v>9.2349999999999994</v>
      </c>
      <c r="C2435" s="80">
        <v>9.2349999999999994</v>
      </c>
      <c r="D2435" s="80">
        <v>8.7799999999999994</v>
      </c>
      <c r="E2435" s="80">
        <v>8.83</v>
      </c>
      <c r="F2435" s="79">
        <v>199688</v>
      </c>
      <c r="G2435" s="79">
        <v>80255387</v>
      </c>
      <c r="H2435" s="123">
        <v>708.65506108700004</v>
      </c>
      <c r="I2435" s="124"/>
    </row>
    <row r="2436" spans="1:9" ht="25.35" customHeight="1">
      <c r="A2436" s="81">
        <v>42464</v>
      </c>
      <c r="B2436" s="80">
        <v>9.25</v>
      </c>
      <c r="C2436" s="80">
        <v>9.25</v>
      </c>
      <c r="D2436" s="80">
        <v>8.9849999999999994</v>
      </c>
      <c r="E2436" s="80">
        <v>9.1449999999999996</v>
      </c>
      <c r="F2436" s="79">
        <v>89274</v>
      </c>
      <c r="G2436" s="79">
        <v>80255387</v>
      </c>
      <c r="H2436" s="123">
        <v>733.93555085300102</v>
      </c>
      <c r="I2436" s="124"/>
    </row>
    <row r="2437" spans="1:9" ht="25.35" customHeight="1">
      <c r="A2437" s="81">
        <v>42461</v>
      </c>
      <c r="B2437" s="80">
        <v>9.15</v>
      </c>
      <c r="C2437" s="80">
        <v>9.2200000000000006</v>
      </c>
      <c r="D2437" s="80">
        <v>9</v>
      </c>
      <c r="E2437" s="80">
        <v>9.1449999999999996</v>
      </c>
      <c r="F2437" s="79">
        <v>78383</v>
      </c>
      <c r="G2437" s="79">
        <v>80255387</v>
      </c>
      <c r="H2437" s="123">
        <v>733.93555085300102</v>
      </c>
      <c r="I2437" s="124"/>
    </row>
    <row r="2438" spans="1:9" ht="25.35" customHeight="1">
      <c r="A2438" s="81">
        <v>42460</v>
      </c>
      <c r="B2438" s="80">
        <v>9.4049999999999994</v>
      </c>
      <c r="C2438" s="80">
        <v>9.4049999999999994</v>
      </c>
      <c r="D2438" s="80">
        <v>9.16</v>
      </c>
      <c r="E2438" s="80">
        <v>9.2050000000000001</v>
      </c>
      <c r="F2438" s="79">
        <v>74015</v>
      </c>
      <c r="G2438" s="79">
        <v>80255387</v>
      </c>
      <c r="H2438" s="123">
        <v>738.75083121199998</v>
      </c>
      <c r="I2438" s="124"/>
    </row>
    <row r="2439" spans="1:9" ht="25.35" customHeight="1">
      <c r="A2439" s="81">
        <v>42459</v>
      </c>
      <c r="B2439" s="80">
        <v>9.25</v>
      </c>
      <c r="C2439" s="80">
        <v>9.4450000000000003</v>
      </c>
      <c r="D2439" s="80">
        <v>9.1199999999999992</v>
      </c>
      <c r="E2439" s="80">
        <v>9.36</v>
      </c>
      <c r="F2439" s="79">
        <v>159838</v>
      </c>
      <c r="G2439" s="79">
        <v>80243775</v>
      </c>
      <c r="H2439" s="123">
        <v>751.08170645048597</v>
      </c>
      <c r="I2439" s="124"/>
    </row>
    <row r="2440" spans="1:9" ht="25.35" customHeight="1">
      <c r="A2440" s="81">
        <v>42458</v>
      </c>
      <c r="B2440" s="80">
        <v>9.24</v>
      </c>
      <c r="C2440" s="80">
        <v>9.24</v>
      </c>
      <c r="D2440" s="80">
        <v>9.06</v>
      </c>
      <c r="E2440" s="80">
        <v>9.18</v>
      </c>
      <c r="F2440" s="79">
        <v>59938</v>
      </c>
      <c r="G2440" s="79">
        <v>80243775</v>
      </c>
      <c r="H2440" s="123">
        <v>736.63787898845703</v>
      </c>
      <c r="I2440" s="124"/>
    </row>
    <row r="2441" spans="1:9" ht="25.35" customHeight="1">
      <c r="A2441" s="81">
        <v>42453</v>
      </c>
      <c r="B2441" s="80">
        <v>8.9700000000000006</v>
      </c>
      <c r="C2441" s="80">
        <v>9.09</v>
      </c>
      <c r="D2441" s="80">
        <v>8.9049999999999994</v>
      </c>
      <c r="E2441" s="80">
        <v>9.06</v>
      </c>
      <c r="F2441" s="79">
        <v>163287</v>
      </c>
      <c r="G2441" s="79">
        <v>80243775</v>
      </c>
      <c r="H2441" s="123">
        <v>727.00863517162804</v>
      </c>
      <c r="I2441" s="124"/>
    </row>
    <row r="2442" spans="1:9" ht="25.35" customHeight="1">
      <c r="A2442" s="81">
        <v>42452</v>
      </c>
      <c r="B2442" s="80">
        <v>9.3000000000000007</v>
      </c>
      <c r="C2442" s="80">
        <v>9.3000000000000007</v>
      </c>
      <c r="D2442" s="80">
        <v>8.9499999999999993</v>
      </c>
      <c r="E2442" s="80">
        <v>9.0150000000000006</v>
      </c>
      <c r="F2442" s="79">
        <v>85207</v>
      </c>
      <c r="G2442" s="79">
        <v>80243775</v>
      </c>
      <c r="H2442" s="123">
        <v>723.39765917451405</v>
      </c>
      <c r="I2442" s="124"/>
    </row>
    <row r="2443" spans="1:9" ht="25.35" customHeight="1">
      <c r="A2443" s="81">
        <v>42451</v>
      </c>
      <c r="B2443" s="80">
        <v>9.3650000000000002</v>
      </c>
      <c r="C2443" s="80">
        <v>9.3650000000000002</v>
      </c>
      <c r="D2443" s="80">
        <v>8.9949999999999992</v>
      </c>
      <c r="E2443" s="80">
        <v>9.0950000000000006</v>
      </c>
      <c r="F2443" s="79">
        <v>101913</v>
      </c>
      <c r="G2443" s="79">
        <v>80243775</v>
      </c>
      <c r="H2443" s="123">
        <v>729.81715505240004</v>
      </c>
      <c r="I2443" s="124"/>
    </row>
    <row r="2444" spans="1:9" ht="25.35" customHeight="1">
      <c r="A2444" s="81">
        <v>42450</v>
      </c>
      <c r="B2444" s="80">
        <v>9.4949999999999992</v>
      </c>
      <c r="C2444" s="80">
        <v>9.4949999999999992</v>
      </c>
      <c r="D2444" s="80">
        <v>9.25</v>
      </c>
      <c r="E2444" s="80">
        <v>9.33</v>
      </c>
      <c r="F2444" s="79">
        <v>49852</v>
      </c>
      <c r="G2444" s="79">
        <v>80243775</v>
      </c>
      <c r="H2444" s="123">
        <v>748.67441462788599</v>
      </c>
      <c r="I2444" s="124"/>
    </row>
    <row r="2445" spans="1:9" ht="25.35" customHeight="1">
      <c r="A2445" s="81">
        <v>42447</v>
      </c>
      <c r="B2445" s="80">
        <v>9.39</v>
      </c>
      <c r="C2445" s="80">
        <v>9.4649999999999999</v>
      </c>
      <c r="D2445" s="80">
        <v>9.3000000000000007</v>
      </c>
      <c r="E2445" s="80">
        <v>9.4350000000000005</v>
      </c>
      <c r="F2445" s="79">
        <v>163196</v>
      </c>
      <c r="G2445" s="79">
        <v>80243775</v>
      </c>
      <c r="H2445" s="123">
        <v>757.10005079662801</v>
      </c>
      <c r="I2445" s="124"/>
    </row>
    <row r="2446" spans="1:9" ht="25.35" customHeight="1">
      <c r="A2446" s="81">
        <v>42446</v>
      </c>
      <c r="B2446" s="80">
        <v>9.3849999999999998</v>
      </c>
      <c r="C2446" s="80">
        <v>9.39</v>
      </c>
      <c r="D2446" s="80">
        <v>9.0500000000000007</v>
      </c>
      <c r="E2446" s="80">
        <v>9.33</v>
      </c>
      <c r="F2446" s="79">
        <v>74474</v>
      </c>
      <c r="G2446" s="79">
        <v>80243775</v>
      </c>
      <c r="H2446" s="123">
        <v>748.67441462788599</v>
      </c>
      <c r="I2446" s="124"/>
    </row>
    <row r="2447" spans="1:9" ht="25.35" customHeight="1">
      <c r="A2447" s="81">
        <v>42445</v>
      </c>
      <c r="B2447" s="80">
        <v>9.1850000000000005</v>
      </c>
      <c r="C2447" s="80">
        <v>9.4049999999999994</v>
      </c>
      <c r="D2447" s="80">
        <v>9.15</v>
      </c>
      <c r="E2447" s="80">
        <v>9.1850000000000005</v>
      </c>
      <c r="F2447" s="79">
        <v>109019</v>
      </c>
      <c r="G2447" s="79">
        <v>80243775</v>
      </c>
      <c r="H2447" s="123">
        <v>737.03910704662803</v>
      </c>
      <c r="I2447" s="124"/>
    </row>
    <row r="2448" spans="1:9" ht="25.35" customHeight="1">
      <c r="A2448" s="81">
        <v>42444</v>
      </c>
      <c r="B2448" s="80">
        <v>9.4</v>
      </c>
      <c r="C2448" s="80">
        <v>9.4</v>
      </c>
      <c r="D2448" s="80">
        <v>9.2249999999999996</v>
      </c>
      <c r="E2448" s="80">
        <v>9.2650000000000006</v>
      </c>
      <c r="F2448" s="79">
        <v>84165</v>
      </c>
      <c r="G2448" s="79">
        <v>80243775</v>
      </c>
      <c r="H2448" s="123">
        <v>743.45860292451403</v>
      </c>
      <c r="I2448" s="124"/>
    </row>
    <row r="2449" spans="1:9" ht="25.35" customHeight="1">
      <c r="A2449" s="81">
        <v>42443</v>
      </c>
      <c r="B2449" s="80">
        <v>9.4849999999999994</v>
      </c>
      <c r="C2449" s="80">
        <v>9.4849999999999994</v>
      </c>
      <c r="D2449" s="80">
        <v>9.2799999999999994</v>
      </c>
      <c r="E2449" s="80">
        <v>9.3149999999999995</v>
      </c>
      <c r="F2449" s="79">
        <v>97385</v>
      </c>
      <c r="G2449" s="79">
        <v>80243775</v>
      </c>
      <c r="H2449" s="123">
        <v>747.47073045337197</v>
      </c>
      <c r="I2449" s="124"/>
    </row>
    <row r="2450" spans="1:9" ht="25.35" customHeight="1">
      <c r="A2450" s="81">
        <v>42440</v>
      </c>
      <c r="B2450" s="80">
        <v>9.1549999999999994</v>
      </c>
      <c r="C2450" s="80">
        <v>9.35</v>
      </c>
      <c r="D2450" s="80">
        <v>9.1549999999999994</v>
      </c>
      <c r="E2450" s="80">
        <v>9.3149999999999995</v>
      </c>
      <c r="F2450" s="79">
        <v>195920</v>
      </c>
      <c r="G2450" s="79">
        <v>80243775</v>
      </c>
      <c r="H2450" s="123">
        <v>747.47073045337197</v>
      </c>
      <c r="I2450" s="124"/>
    </row>
    <row r="2451" spans="1:9" ht="25.35" customHeight="1">
      <c r="A2451" s="81">
        <v>42439</v>
      </c>
      <c r="B2451" s="80">
        <v>9.16</v>
      </c>
      <c r="C2451" s="80">
        <v>9.2949999999999999</v>
      </c>
      <c r="D2451" s="80">
        <v>9.16</v>
      </c>
      <c r="E2451" s="80">
        <v>9.25</v>
      </c>
      <c r="F2451" s="79">
        <v>197302</v>
      </c>
      <c r="G2451" s="79">
        <v>80243775</v>
      </c>
      <c r="H2451" s="123">
        <v>742.25491875</v>
      </c>
      <c r="I2451" s="124"/>
    </row>
    <row r="2452" spans="1:9" ht="25.35" customHeight="1">
      <c r="A2452" s="81">
        <v>42438</v>
      </c>
      <c r="B2452" s="80">
        <v>8.9749999999999996</v>
      </c>
      <c r="C2452" s="80">
        <v>9.2349999999999994</v>
      </c>
      <c r="D2452" s="80">
        <v>8.875</v>
      </c>
      <c r="E2452" s="80">
        <v>9.2100000000000009</v>
      </c>
      <c r="F2452" s="79">
        <v>140781</v>
      </c>
      <c r="G2452" s="79">
        <v>80243775</v>
      </c>
      <c r="H2452" s="123">
        <v>739.04517081105701</v>
      </c>
      <c r="I2452" s="124"/>
    </row>
    <row r="2453" spans="1:9" ht="25.35" customHeight="1">
      <c r="A2453" s="81">
        <v>42437</v>
      </c>
      <c r="B2453" s="80">
        <v>9.0449999999999999</v>
      </c>
      <c r="C2453" s="80">
        <v>9.1950000000000003</v>
      </c>
      <c r="D2453" s="80">
        <v>8.9849999999999994</v>
      </c>
      <c r="E2453" s="80">
        <v>8.9849999999999994</v>
      </c>
      <c r="F2453" s="79">
        <v>128707</v>
      </c>
      <c r="G2453" s="79">
        <v>80243775</v>
      </c>
      <c r="H2453" s="123">
        <v>720.990290825486</v>
      </c>
      <c r="I2453" s="124"/>
    </row>
    <row r="2454" spans="1:9" ht="25.35" customHeight="1">
      <c r="A2454" s="81">
        <v>42436</v>
      </c>
      <c r="B2454" s="80">
        <v>9.15</v>
      </c>
      <c r="C2454" s="80">
        <v>9.2249999999999996</v>
      </c>
      <c r="D2454" s="80">
        <v>9.08</v>
      </c>
      <c r="E2454" s="80">
        <v>9.11</v>
      </c>
      <c r="F2454" s="79">
        <v>111237</v>
      </c>
      <c r="G2454" s="79">
        <v>80243775</v>
      </c>
      <c r="H2454" s="123">
        <v>731.02076270048599</v>
      </c>
      <c r="I2454" s="124"/>
    </row>
    <row r="2455" spans="1:9" ht="25.35" customHeight="1">
      <c r="A2455" s="81">
        <v>42433</v>
      </c>
      <c r="B2455" s="80">
        <v>9.0350000000000001</v>
      </c>
      <c r="C2455" s="80">
        <v>9.1199999999999992</v>
      </c>
      <c r="D2455" s="80">
        <v>8.9049999999999994</v>
      </c>
      <c r="E2455" s="80">
        <v>9.11</v>
      </c>
      <c r="F2455" s="79">
        <v>214363</v>
      </c>
      <c r="G2455" s="79">
        <v>80243775</v>
      </c>
      <c r="H2455" s="123">
        <v>731.02076270048599</v>
      </c>
      <c r="I2455" s="124"/>
    </row>
    <row r="2456" spans="1:9" ht="25.35" customHeight="1">
      <c r="A2456" s="81">
        <v>42432</v>
      </c>
      <c r="B2456" s="80">
        <v>8.7750000000000004</v>
      </c>
      <c r="C2456" s="80">
        <v>9.0150000000000006</v>
      </c>
      <c r="D2456" s="80">
        <v>8.6449999999999996</v>
      </c>
      <c r="E2456" s="80">
        <v>8.82</v>
      </c>
      <c r="F2456" s="79">
        <v>146845</v>
      </c>
      <c r="G2456" s="79">
        <v>80243775</v>
      </c>
      <c r="H2456" s="123">
        <v>707.75007101154301</v>
      </c>
      <c r="I2456" s="124"/>
    </row>
    <row r="2457" spans="1:9" ht="25.35" customHeight="1">
      <c r="A2457" s="81">
        <v>42431</v>
      </c>
      <c r="B2457" s="80">
        <v>8.6549999999999994</v>
      </c>
      <c r="C2457" s="80">
        <v>8.8450000000000006</v>
      </c>
      <c r="D2457" s="80">
        <v>8.5649999999999995</v>
      </c>
      <c r="E2457" s="80">
        <v>8.7899999999999991</v>
      </c>
      <c r="F2457" s="79">
        <v>92008</v>
      </c>
      <c r="G2457" s="79">
        <v>80243775</v>
      </c>
      <c r="H2457" s="123">
        <v>705.34277918894304</v>
      </c>
      <c r="I2457" s="124"/>
    </row>
    <row r="2458" spans="1:9" ht="25.35" customHeight="1">
      <c r="A2458" s="81">
        <v>42430</v>
      </c>
      <c r="B2458" s="80">
        <v>8.6</v>
      </c>
      <c r="C2458" s="80">
        <v>8.76</v>
      </c>
      <c r="D2458" s="80">
        <v>8.51</v>
      </c>
      <c r="E2458" s="80">
        <v>8.65</v>
      </c>
      <c r="F2458" s="79">
        <v>274738</v>
      </c>
      <c r="G2458" s="79">
        <v>80243775</v>
      </c>
      <c r="H2458" s="123">
        <v>694.10862313942903</v>
      </c>
      <c r="I2458" s="124"/>
    </row>
    <row r="2459" spans="1:9" ht="25.35" customHeight="1">
      <c r="A2459" s="81">
        <v>42429</v>
      </c>
      <c r="B2459" s="80">
        <v>8.6950000000000003</v>
      </c>
      <c r="C2459" s="80">
        <v>8.6950000000000003</v>
      </c>
      <c r="D2459" s="80">
        <v>8.2349999999999994</v>
      </c>
      <c r="E2459" s="80">
        <v>8.5</v>
      </c>
      <c r="F2459" s="79">
        <v>143360</v>
      </c>
      <c r="G2459" s="79">
        <v>80243775</v>
      </c>
      <c r="H2459" s="123">
        <v>682.07208749999995</v>
      </c>
      <c r="I2459" s="124"/>
    </row>
    <row r="2460" spans="1:9" ht="25.35" customHeight="1">
      <c r="A2460" s="81">
        <v>42426</v>
      </c>
      <c r="B2460" s="80">
        <v>8.7799999999999994</v>
      </c>
      <c r="C2460" s="80">
        <v>8.7949999999999999</v>
      </c>
      <c r="D2460" s="80">
        <v>8.4499999999999993</v>
      </c>
      <c r="E2460" s="80">
        <v>8.5</v>
      </c>
      <c r="F2460" s="79">
        <v>69404</v>
      </c>
      <c r="G2460" s="79">
        <v>80243006</v>
      </c>
      <c r="H2460" s="123">
        <v>682.06555100000003</v>
      </c>
      <c r="I2460" s="124"/>
    </row>
    <row r="2461" spans="1:9" ht="25.35" customHeight="1">
      <c r="A2461" s="81">
        <v>42425</v>
      </c>
      <c r="B2461" s="80">
        <v>8.5150000000000006</v>
      </c>
      <c r="C2461" s="80">
        <v>8.75</v>
      </c>
      <c r="D2461" s="80">
        <v>8.5150000000000006</v>
      </c>
      <c r="E2461" s="80">
        <v>8.56</v>
      </c>
      <c r="F2461" s="79">
        <v>70153</v>
      </c>
      <c r="G2461" s="79">
        <v>80243006</v>
      </c>
      <c r="H2461" s="123">
        <v>686.88016503130495</v>
      </c>
      <c r="I2461" s="124"/>
    </row>
    <row r="2462" spans="1:9" ht="25.35" customHeight="1">
      <c r="A2462" s="81">
        <v>42424</v>
      </c>
      <c r="B2462" s="80">
        <v>8.75</v>
      </c>
      <c r="C2462" s="80">
        <v>8.8350000000000009</v>
      </c>
      <c r="D2462" s="80">
        <v>8.59</v>
      </c>
      <c r="E2462" s="80">
        <v>8.6349999999999998</v>
      </c>
      <c r="F2462" s="79">
        <v>112595</v>
      </c>
      <c r="G2462" s="79">
        <v>80243006</v>
      </c>
      <c r="H2462" s="123">
        <v>692.89837517616695</v>
      </c>
      <c r="I2462" s="124"/>
    </row>
    <row r="2463" spans="1:9" ht="25.35" customHeight="1">
      <c r="A2463" s="81">
        <v>42423</v>
      </c>
      <c r="B2463" s="80">
        <v>8.75</v>
      </c>
      <c r="C2463" s="80">
        <v>8.8699999999999992</v>
      </c>
      <c r="D2463" s="80">
        <v>8.625</v>
      </c>
      <c r="E2463" s="80">
        <v>8.7050000000000001</v>
      </c>
      <c r="F2463" s="79">
        <v>71029</v>
      </c>
      <c r="G2463" s="79">
        <v>80243006</v>
      </c>
      <c r="H2463" s="123">
        <v>698.51536110794405</v>
      </c>
      <c r="I2463" s="124"/>
    </row>
    <row r="2464" spans="1:9" ht="25.35" customHeight="1">
      <c r="A2464" s="81">
        <v>42422</v>
      </c>
      <c r="B2464" s="80">
        <v>8.4700000000000006</v>
      </c>
      <c r="C2464" s="80">
        <v>8.8800000000000008</v>
      </c>
      <c r="D2464" s="80">
        <v>8.4700000000000006</v>
      </c>
      <c r="E2464" s="80">
        <v>8.81</v>
      </c>
      <c r="F2464" s="79">
        <v>75712</v>
      </c>
      <c r="G2464" s="79">
        <v>80243006</v>
      </c>
      <c r="H2464" s="123">
        <v>706.94091653130499</v>
      </c>
      <c r="I2464" s="124"/>
    </row>
    <row r="2465" spans="1:9" ht="25.35" customHeight="1">
      <c r="A2465" s="81">
        <v>42419</v>
      </c>
      <c r="B2465" s="80">
        <v>8.7650000000000006</v>
      </c>
      <c r="C2465" s="80">
        <v>8.7650000000000006</v>
      </c>
      <c r="D2465" s="80">
        <v>8.3949999999999996</v>
      </c>
      <c r="E2465" s="80">
        <v>8.5299999999999994</v>
      </c>
      <c r="F2465" s="79">
        <v>75804</v>
      </c>
      <c r="G2465" s="79">
        <v>80243006</v>
      </c>
      <c r="H2465" s="123">
        <v>684.472819752806</v>
      </c>
      <c r="I2465" s="124"/>
    </row>
    <row r="2466" spans="1:9" ht="25.35" customHeight="1">
      <c r="A2466" s="81">
        <v>42418</v>
      </c>
      <c r="B2466" s="80">
        <v>8.69</v>
      </c>
      <c r="C2466" s="80">
        <v>8.7750000000000004</v>
      </c>
      <c r="D2466" s="80">
        <v>8.5549999999999997</v>
      </c>
      <c r="E2466" s="80">
        <v>8.58</v>
      </c>
      <c r="F2466" s="79">
        <v>107441</v>
      </c>
      <c r="G2466" s="79">
        <v>80243006</v>
      </c>
      <c r="H2466" s="123">
        <v>688.48498535794397</v>
      </c>
      <c r="I2466" s="124"/>
    </row>
    <row r="2467" spans="1:9" ht="25.35" customHeight="1">
      <c r="A2467" s="81">
        <v>42417</v>
      </c>
      <c r="B2467" s="80">
        <v>8.58</v>
      </c>
      <c r="C2467" s="80">
        <v>8.93</v>
      </c>
      <c r="D2467" s="80">
        <v>8.5749999999999993</v>
      </c>
      <c r="E2467" s="80">
        <v>8.7349999999999994</v>
      </c>
      <c r="F2467" s="79">
        <v>106879</v>
      </c>
      <c r="G2467" s="79">
        <v>80243006</v>
      </c>
      <c r="H2467" s="123">
        <v>700.92262986075002</v>
      </c>
      <c r="I2467" s="124"/>
    </row>
    <row r="2468" spans="1:9" ht="25.35" customHeight="1">
      <c r="A2468" s="81">
        <v>42416</v>
      </c>
      <c r="B2468" s="80">
        <v>8.3800000000000008</v>
      </c>
      <c r="C2468" s="80">
        <v>8.69</v>
      </c>
      <c r="D2468" s="80">
        <v>8.33</v>
      </c>
      <c r="E2468" s="80">
        <v>8.6449999999999996</v>
      </c>
      <c r="F2468" s="79">
        <v>128833</v>
      </c>
      <c r="G2468" s="79">
        <v>80243006</v>
      </c>
      <c r="H2468" s="123">
        <v>693.700823602333</v>
      </c>
      <c r="I2468" s="124"/>
    </row>
    <row r="2469" spans="1:9" ht="25.35" customHeight="1">
      <c r="A2469" s="81">
        <v>42415</v>
      </c>
      <c r="B2469" s="80">
        <v>8.4</v>
      </c>
      <c r="C2469" s="80">
        <v>8.4600000000000009</v>
      </c>
      <c r="D2469" s="80">
        <v>8.24</v>
      </c>
      <c r="E2469" s="80">
        <v>8.2899999999999991</v>
      </c>
      <c r="F2469" s="79">
        <v>82710</v>
      </c>
      <c r="G2469" s="79">
        <v>80243006</v>
      </c>
      <c r="H2469" s="123">
        <v>665.21451667897202</v>
      </c>
      <c r="I2469" s="124"/>
    </row>
    <row r="2470" spans="1:9" ht="25.35" customHeight="1">
      <c r="A2470" s="81">
        <v>42412</v>
      </c>
      <c r="B2470" s="80">
        <v>8.1</v>
      </c>
      <c r="C2470" s="80">
        <v>8.3000000000000007</v>
      </c>
      <c r="D2470" s="80">
        <v>8.1</v>
      </c>
      <c r="E2470" s="80">
        <v>8.1999999999999993</v>
      </c>
      <c r="F2470" s="79">
        <v>188036</v>
      </c>
      <c r="G2470" s="79">
        <v>80243006</v>
      </c>
      <c r="H2470" s="123">
        <v>657.992633894861</v>
      </c>
      <c r="I2470" s="124"/>
    </row>
    <row r="2471" spans="1:9" ht="25.35" customHeight="1">
      <c r="A2471" s="81">
        <v>42411</v>
      </c>
      <c r="B2471" s="80">
        <v>8.5150000000000006</v>
      </c>
      <c r="C2471" s="80">
        <v>8.65</v>
      </c>
      <c r="D2471" s="80">
        <v>8.0549999999999997</v>
      </c>
      <c r="E2471" s="80">
        <v>8.1549999999999994</v>
      </c>
      <c r="F2471" s="79">
        <v>398349</v>
      </c>
      <c r="G2471" s="79">
        <v>80243006</v>
      </c>
      <c r="H2471" s="123">
        <v>654.381692502806</v>
      </c>
      <c r="I2471" s="124"/>
    </row>
    <row r="2472" spans="1:9" ht="25.35" customHeight="1">
      <c r="A2472" s="81">
        <v>42410</v>
      </c>
      <c r="B2472" s="80">
        <v>8.875</v>
      </c>
      <c r="C2472" s="80">
        <v>9.18</v>
      </c>
      <c r="D2472" s="80">
        <v>8.5</v>
      </c>
      <c r="E2472" s="80">
        <v>8.65</v>
      </c>
      <c r="F2472" s="79">
        <v>216037</v>
      </c>
      <c r="G2472" s="79">
        <v>80243006</v>
      </c>
      <c r="H2472" s="123">
        <v>694.10197128972197</v>
      </c>
      <c r="I2472" s="124"/>
    </row>
    <row r="2473" spans="1:9" ht="25.35" customHeight="1">
      <c r="A2473" s="81">
        <v>42409</v>
      </c>
      <c r="B2473" s="80">
        <v>9.3350000000000009</v>
      </c>
      <c r="C2473" s="80">
        <v>9.4849999999999994</v>
      </c>
      <c r="D2473" s="80">
        <v>8.9649999999999999</v>
      </c>
      <c r="E2473" s="80">
        <v>9</v>
      </c>
      <c r="F2473" s="79">
        <v>170533</v>
      </c>
      <c r="G2473" s="79">
        <v>80243006</v>
      </c>
      <c r="H2473" s="123">
        <v>722.18705399999999</v>
      </c>
      <c r="I2473" s="124"/>
    </row>
    <row r="2474" spans="1:9" ht="25.35" customHeight="1">
      <c r="A2474" s="81">
        <v>42408</v>
      </c>
      <c r="B2474" s="80">
        <v>9.3149999999999995</v>
      </c>
      <c r="C2474" s="80">
        <v>9.625</v>
      </c>
      <c r="D2474" s="80">
        <v>9.3149999999999995</v>
      </c>
      <c r="E2474" s="80">
        <v>9.4250000000000007</v>
      </c>
      <c r="F2474" s="79">
        <v>87310</v>
      </c>
      <c r="G2474" s="79">
        <v>80243006</v>
      </c>
      <c r="H2474" s="123">
        <v>756.29034685513898</v>
      </c>
      <c r="I2474" s="124"/>
    </row>
    <row r="2475" spans="1:9" ht="25.35" customHeight="1">
      <c r="A2475" s="81">
        <v>42405</v>
      </c>
      <c r="B2475" s="80">
        <v>9.18</v>
      </c>
      <c r="C2475" s="80">
        <v>9.7349999999999994</v>
      </c>
      <c r="D2475" s="80">
        <v>9.14</v>
      </c>
      <c r="E2475" s="80">
        <v>9.5</v>
      </c>
      <c r="F2475" s="79">
        <v>138463</v>
      </c>
      <c r="G2475" s="79">
        <v>80243006</v>
      </c>
      <c r="H2475" s="123">
        <v>762.30855699999995</v>
      </c>
      <c r="I2475" s="124"/>
    </row>
    <row r="2476" spans="1:9" ht="25.35" customHeight="1">
      <c r="A2476" s="81">
        <v>42404</v>
      </c>
      <c r="B2476" s="80">
        <v>9.5</v>
      </c>
      <c r="C2476" s="80">
        <v>9.5</v>
      </c>
      <c r="D2476" s="80">
        <v>9.2050000000000001</v>
      </c>
      <c r="E2476" s="80">
        <v>9.34</v>
      </c>
      <c r="F2476" s="79">
        <v>140263</v>
      </c>
      <c r="G2476" s="79">
        <v>80243006</v>
      </c>
      <c r="H2476" s="123">
        <v>749.46968828411104</v>
      </c>
      <c r="I2476" s="124"/>
    </row>
    <row r="2477" spans="1:9" ht="25.35" customHeight="1">
      <c r="A2477" s="81">
        <v>42403</v>
      </c>
      <c r="B2477" s="80">
        <v>9.9</v>
      </c>
      <c r="C2477" s="80">
        <v>9.9</v>
      </c>
      <c r="D2477" s="80">
        <v>9.4250000000000007</v>
      </c>
      <c r="E2477" s="80">
        <v>9.5</v>
      </c>
      <c r="F2477" s="79">
        <v>95790</v>
      </c>
      <c r="G2477" s="79">
        <v>80243006</v>
      </c>
      <c r="H2477" s="123">
        <v>762.30855699999995</v>
      </c>
      <c r="I2477" s="124"/>
    </row>
    <row r="2478" spans="1:9" ht="25.35" customHeight="1">
      <c r="A2478" s="81">
        <v>42402</v>
      </c>
      <c r="B2478" s="80">
        <v>9.85</v>
      </c>
      <c r="C2478" s="80">
        <v>10.07</v>
      </c>
      <c r="D2478" s="80">
        <v>9.6999999999999993</v>
      </c>
      <c r="E2478" s="80">
        <v>9.8249999999999993</v>
      </c>
      <c r="F2478" s="79">
        <v>86695</v>
      </c>
      <c r="G2478" s="79">
        <v>80243006</v>
      </c>
      <c r="H2478" s="123">
        <v>788.38751864486096</v>
      </c>
      <c r="I2478" s="124"/>
    </row>
    <row r="2479" spans="1:9" ht="25.35" customHeight="1">
      <c r="A2479" s="81">
        <v>42401</v>
      </c>
      <c r="B2479" s="80">
        <v>10.29</v>
      </c>
      <c r="C2479" s="80">
        <v>10.29</v>
      </c>
      <c r="D2479" s="80">
        <v>9.86</v>
      </c>
      <c r="E2479" s="80">
        <v>9.9049999999999994</v>
      </c>
      <c r="F2479" s="79">
        <v>130703</v>
      </c>
      <c r="G2479" s="79">
        <v>80243006</v>
      </c>
      <c r="H2479" s="123">
        <v>794.80695300280604</v>
      </c>
      <c r="I2479" s="124"/>
    </row>
    <row r="2480" spans="1:9" ht="25.35" customHeight="1">
      <c r="A2480" s="81">
        <v>42398</v>
      </c>
      <c r="B2480" s="80">
        <v>9.7949999999999999</v>
      </c>
      <c r="C2480" s="80">
        <v>10.19</v>
      </c>
      <c r="D2480" s="80">
        <v>9.7949999999999999</v>
      </c>
      <c r="E2480" s="80">
        <v>10.1</v>
      </c>
      <c r="F2480" s="79">
        <v>220376</v>
      </c>
      <c r="G2480" s="79">
        <v>80243006</v>
      </c>
      <c r="H2480" s="123">
        <v>810.454391210278</v>
      </c>
      <c r="I2480" s="124"/>
    </row>
    <row r="2481" spans="1:9" ht="25.35" customHeight="1">
      <c r="A2481" s="81">
        <v>42397</v>
      </c>
      <c r="B2481" s="80">
        <v>9.7650000000000006</v>
      </c>
      <c r="C2481" s="80">
        <v>10.18</v>
      </c>
      <c r="D2481" s="80">
        <v>9.76</v>
      </c>
      <c r="E2481" s="80">
        <v>9.92</v>
      </c>
      <c r="F2481" s="79">
        <v>93725</v>
      </c>
      <c r="G2481" s="79">
        <v>80239727</v>
      </c>
      <c r="H2481" s="123">
        <v>795.97809796180502</v>
      </c>
      <c r="I2481" s="124"/>
    </row>
    <row r="2482" spans="1:9" ht="25.35" customHeight="1">
      <c r="A2482" s="81">
        <v>42396</v>
      </c>
      <c r="B2482" s="80">
        <v>9.8849999999999998</v>
      </c>
      <c r="C2482" s="80">
        <v>10.02</v>
      </c>
      <c r="D2482" s="80">
        <v>9.6950000000000003</v>
      </c>
      <c r="E2482" s="80">
        <v>9.8450000000000006</v>
      </c>
      <c r="F2482" s="79">
        <v>157036</v>
      </c>
      <c r="G2482" s="79">
        <v>80239727</v>
      </c>
      <c r="H2482" s="123">
        <v>789.96013374131905</v>
      </c>
      <c r="I2482" s="124"/>
    </row>
    <row r="2483" spans="1:9" ht="25.35" customHeight="1">
      <c r="A2483" s="81">
        <v>42395</v>
      </c>
      <c r="B2483" s="80">
        <v>9.6999999999999993</v>
      </c>
      <c r="C2483" s="80">
        <v>9.7949999999999999</v>
      </c>
      <c r="D2483" s="80">
        <v>9.4450000000000003</v>
      </c>
      <c r="E2483" s="80">
        <v>9.6750000000000007</v>
      </c>
      <c r="F2483" s="79">
        <v>140364</v>
      </c>
      <c r="G2483" s="79">
        <v>80239727</v>
      </c>
      <c r="H2483" s="123">
        <v>776.31937402951303</v>
      </c>
      <c r="I2483" s="124"/>
    </row>
    <row r="2484" spans="1:9" ht="25.35" customHeight="1">
      <c r="A2484" s="81">
        <v>42394</v>
      </c>
      <c r="B2484" s="80">
        <v>9.5250000000000004</v>
      </c>
      <c r="C2484" s="80">
        <v>9.83</v>
      </c>
      <c r="D2484" s="80">
        <v>9.3149999999999995</v>
      </c>
      <c r="E2484" s="80">
        <v>9.6850000000000005</v>
      </c>
      <c r="F2484" s="79">
        <v>185554</v>
      </c>
      <c r="G2484" s="79">
        <v>80239727</v>
      </c>
      <c r="H2484" s="123">
        <v>777.121789664929</v>
      </c>
      <c r="I2484" s="124"/>
    </row>
    <row r="2485" spans="1:9" ht="25.35" customHeight="1">
      <c r="A2485" s="81">
        <v>42391</v>
      </c>
      <c r="B2485" s="80">
        <v>8.8000000000000007</v>
      </c>
      <c r="C2485" s="80">
        <v>9.52</v>
      </c>
      <c r="D2485" s="80">
        <v>8.8000000000000007</v>
      </c>
      <c r="E2485" s="80">
        <v>9.2799999999999994</v>
      </c>
      <c r="F2485" s="79">
        <v>195924</v>
      </c>
      <c r="G2485" s="79">
        <v>80239727</v>
      </c>
      <c r="H2485" s="123">
        <v>744.62464513368104</v>
      </c>
      <c r="I2485" s="124"/>
    </row>
    <row r="2486" spans="1:9" ht="25.35" customHeight="1">
      <c r="A2486" s="81">
        <v>42390</v>
      </c>
      <c r="B2486" s="80">
        <v>8.7200000000000006</v>
      </c>
      <c r="C2486" s="80">
        <v>8.9749999999999996</v>
      </c>
      <c r="D2486" s="80">
        <v>8.5950000000000006</v>
      </c>
      <c r="E2486" s="80">
        <v>8.875</v>
      </c>
      <c r="F2486" s="79">
        <v>144823</v>
      </c>
      <c r="G2486" s="79">
        <v>80239727</v>
      </c>
      <c r="H2486" s="123">
        <v>712.12757712500002</v>
      </c>
      <c r="I2486" s="124"/>
    </row>
    <row r="2487" spans="1:9" ht="25.35" customHeight="1">
      <c r="A2487" s="81">
        <v>42389</v>
      </c>
      <c r="B2487" s="80">
        <v>8.6999999999999993</v>
      </c>
      <c r="C2487" s="80">
        <v>8.81</v>
      </c>
      <c r="D2487" s="80">
        <v>8.3550000000000004</v>
      </c>
      <c r="E2487" s="80">
        <v>8.64</v>
      </c>
      <c r="F2487" s="79">
        <v>176762</v>
      </c>
      <c r="G2487" s="79">
        <v>80239727</v>
      </c>
      <c r="H2487" s="123">
        <v>693.27126882812399</v>
      </c>
      <c r="I2487" s="124"/>
    </row>
    <row r="2488" spans="1:9" ht="25.35" customHeight="1">
      <c r="A2488" s="81">
        <v>42388</v>
      </c>
      <c r="B2488" s="80">
        <v>9.2249999999999996</v>
      </c>
      <c r="C2488" s="80">
        <v>9.2550000000000008</v>
      </c>
      <c r="D2488" s="80">
        <v>8.5850000000000009</v>
      </c>
      <c r="E2488" s="80">
        <v>8.74</v>
      </c>
      <c r="F2488" s="79">
        <v>345457</v>
      </c>
      <c r="G2488" s="79">
        <v>80239727</v>
      </c>
      <c r="H2488" s="123">
        <v>701.29519561458403</v>
      </c>
      <c r="I2488" s="124"/>
    </row>
    <row r="2489" spans="1:9" ht="25.35" customHeight="1">
      <c r="A2489" s="81">
        <v>42387</v>
      </c>
      <c r="B2489" s="80">
        <v>9.19</v>
      </c>
      <c r="C2489" s="80">
        <v>9.27</v>
      </c>
      <c r="D2489" s="80">
        <v>9.0449999999999999</v>
      </c>
      <c r="E2489" s="80">
        <v>9.08</v>
      </c>
      <c r="F2489" s="79">
        <v>91501</v>
      </c>
      <c r="G2489" s="79">
        <v>80239727</v>
      </c>
      <c r="H2489" s="123">
        <v>728.57671503819495</v>
      </c>
      <c r="I2489" s="124"/>
    </row>
    <row r="2490" spans="1:9" ht="25.35" customHeight="1">
      <c r="A2490" s="81">
        <v>42384</v>
      </c>
      <c r="B2490" s="80">
        <v>9.7850000000000001</v>
      </c>
      <c r="C2490" s="80">
        <v>9.8000000000000007</v>
      </c>
      <c r="D2490" s="80">
        <v>9.07</v>
      </c>
      <c r="E2490" s="80">
        <v>9.11</v>
      </c>
      <c r="F2490" s="79">
        <v>203370</v>
      </c>
      <c r="G2490" s="79">
        <v>80239727</v>
      </c>
      <c r="H2490" s="123">
        <v>730.98388542187604</v>
      </c>
      <c r="I2490" s="124"/>
    </row>
    <row r="2491" spans="1:9" ht="25.35" customHeight="1">
      <c r="A2491" s="81">
        <v>42383</v>
      </c>
      <c r="B2491" s="80">
        <v>9.7850000000000001</v>
      </c>
      <c r="C2491" s="80">
        <v>9.7949999999999999</v>
      </c>
      <c r="D2491" s="80">
        <v>9.5549999999999997</v>
      </c>
      <c r="E2491" s="80">
        <v>9.6649999999999991</v>
      </c>
      <c r="F2491" s="79">
        <v>85158</v>
      </c>
      <c r="G2491" s="79">
        <v>80239727</v>
      </c>
      <c r="H2491" s="123">
        <v>775.51695839409695</v>
      </c>
      <c r="I2491" s="124"/>
    </row>
    <row r="2492" spans="1:9" ht="25.35" customHeight="1">
      <c r="A2492" s="81">
        <v>42382</v>
      </c>
      <c r="B2492" s="80">
        <v>9.4700000000000006</v>
      </c>
      <c r="C2492" s="80">
        <v>9.77</v>
      </c>
      <c r="D2492" s="80">
        <v>9.4700000000000006</v>
      </c>
      <c r="E2492" s="80">
        <v>9.73</v>
      </c>
      <c r="F2492" s="79">
        <v>80933</v>
      </c>
      <c r="G2492" s="79">
        <v>80239727</v>
      </c>
      <c r="H2492" s="123">
        <v>780.73250697916797</v>
      </c>
      <c r="I2492" s="124"/>
    </row>
    <row r="2493" spans="1:9" ht="25.35" customHeight="1">
      <c r="A2493" s="81">
        <v>42381</v>
      </c>
      <c r="B2493" s="80">
        <v>9.5350000000000001</v>
      </c>
      <c r="C2493" s="80">
        <v>9.59</v>
      </c>
      <c r="D2493" s="80">
        <v>9.3550000000000004</v>
      </c>
      <c r="E2493" s="80">
        <v>9.59</v>
      </c>
      <c r="F2493" s="79">
        <v>239250</v>
      </c>
      <c r="G2493" s="79">
        <v>80239727</v>
      </c>
      <c r="H2493" s="123">
        <v>769.49899417361098</v>
      </c>
      <c r="I2493" s="124"/>
    </row>
    <row r="2494" spans="1:9" ht="25.35" customHeight="1">
      <c r="A2494" s="81">
        <v>42380</v>
      </c>
      <c r="B2494" s="80">
        <v>9.4350000000000005</v>
      </c>
      <c r="C2494" s="80">
        <v>9.4949999999999992</v>
      </c>
      <c r="D2494" s="80">
        <v>9.3350000000000009</v>
      </c>
      <c r="E2494" s="80">
        <v>9.4</v>
      </c>
      <c r="F2494" s="79">
        <v>81943</v>
      </c>
      <c r="G2494" s="79">
        <v>80239727</v>
      </c>
      <c r="H2494" s="123">
        <v>754.25340319097302</v>
      </c>
      <c r="I2494" s="124"/>
    </row>
    <row r="2495" spans="1:9" ht="25.35" customHeight="1">
      <c r="A2495" s="81">
        <v>42377</v>
      </c>
      <c r="B2495" s="80">
        <v>9.56</v>
      </c>
      <c r="C2495" s="80">
        <v>9.85</v>
      </c>
      <c r="D2495" s="80">
        <v>9.3550000000000004</v>
      </c>
      <c r="E2495" s="80">
        <v>9.4499999999999993</v>
      </c>
      <c r="F2495" s="79">
        <v>282009</v>
      </c>
      <c r="G2495" s="79">
        <v>80239727</v>
      </c>
      <c r="H2495" s="123">
        <v>758.26540484548696</v>
      </c>
      <c r="I2495" s="124"/>
    </row>
    <row r="2496" spans="1:9" ht="25.35" customHeight="1">
      <c r="A2496" s="81">
        <v>42376</v>
      </c>
      <c r="B2496" s="80">
        <v>9.6950000000000003</v>
      </c>
      <c r="C2496" s="80">
        <v>9.6999999999999993</v>
      </c>
      <c r="D2496" s="80">
        <v>9.3550000000000004</v>
      </c>
      <c r="E2496" s="80">
        <v>9.4849999999999994</v>
      </c>
      <c r="F2496" s="79">
        <v>220410</v>
      </c>
      <c r="G2496" s="79">
        <v>80239727</v>
      </c>
      <c r="H2496" s="123">
        <v>761.07378304687597</v>
      </c>
      <c r="I2496" s="124"/>
    </row>
    <row r="2497" spans="1:9" ht="25.35" customHeight="1">
      <c r="A2497" s="81">
        <v>42375</v>
      </c>
      <c r="B2497" s="80">
        <v>10.220000000000001</v>
      </c>
      <c r="C2497" s="80">
        <v>10.220000000000001</v>
      </c>
      <c r="D2497" s="80">
        <v>9.64</v>
      </c>
      <c r="E2497" s="80">
        <v>9.7449999999999992</v>
      </c>
      <c r="F2497" s="79">
        <v>230922</v>
      </c>
      <c r="G2497" s="79">
        <v>80239727</v>
      </c>
      <c r="H2497" s="123">
        <v>781.93613043229198</v>
      </c>
      <c r="I2497" s="124"/>
    </row>
    <row r="2498" spans="1:9" ht="25.35" customHeight="1">
      <c r="A2498" s="81">
        <v>42374</v>
      </c>
      <c r="B2498" s="80">
        <v>10.3</v>
      </c>
      <c r="C2498" s="80">
        <v>10.52</v>
      </c>
      <c r="D2498" s="80">
        <v>10.19</v>
      </c>
      <c r="E2498" s="80">
        <v>10.19</v>
      </c>
      <c r="F2498" s="79">
        <v>95489</v>
      </c>
      <c r="G2498" s="79">
        <v>80239727</v>
      </c>
      <c r="H2498" s="123">
        <v>817.64278446007097</v>
      </c>
      <c r="I2498" s="124"/>
    </row>
    <row r="2499" spans="1:9" ht="25.35" customHeight="1">
      <c r="A2499" s="81">
        <v>42373</v>
      </c>
      <c r="B2499" s="80">
        <v>10.86</v>
      </c>
      <c r="C2499" s="80">
        <v>10.88</v>
      </c>
      <c r="D2499" s="80">
        <v>10.31</v>
      </c>
      <c r="E2499" s="80">
        <v>10.47</v>
      </c>
      <c r="F2499" s="79">
        <v>76140</v>
      </c>
      <c r="G2499" s="79">
        <v>80239727</v>
      </c>
      <c r="H2499" s="123">
        <v>840.10996311631902</v>
      </c>
      <c r="I2499" s="124"/>
    </row>
    <row r="2500" spans="1:9" ht="25.35" customHeight="1">
      <c r="A2500" s="81">
        <v>42369</v>
      </c>
      <c r="B2500" s="80">
        <v>10.82</v>
      </c>
      <c r="C2500" s="80">
        <v>10.91</v>
      </c>
      <c r="D2500" s="80">
        <v>10.6</v>
      </c>
      <c r="E2500" s="80">
        <v>10.71</v>
      </c>
      <c r="F2500" s="79">
        <v>29415</v>
      </c>
      <c r="G2500" s="79">
        <v>80239727</v>
      </c>
      <c r="H2500" s="123">
        <v>859.36747923090297</v>
      </c>
      <c r="I2500" s="124"/>
    </row>
    <row r="2501" spans="1:9" ht="25.35" customHeight="1">
      <c r="A2501" s="81">
        <v>42368</v>
      </c>
      <c r="B2501" s="80">
        <v>10.89</v>
      </c>
      <c r="C2501" s="80">
        <v>11.02</v>
      </c>
      <c r="D2501" s="80">
        <v>10.82</v>
      </c>
      <c r="E2501" s="80">
        <v>10.96</v>
      </c>
      <c r="F2501" s="79">
        <v>38342</v>
      </c>
      <c r="G2501" s="79">
        <v>80229466</v>
      </c>
      <c r="H2501" s="123">
        <v>879.31495042051097</v>
      </c>
      <c r="I2501" s="124"/>
    </row>
    <row r="2502" spans="1:9" ht="25.35" customHeight="1">
      <c r="A2502" s="81">
        <v>42367</v>
      </c>
      <c r="B2502" s="80">
        <v>10.78</v>
      </c>
      <c r="C2502" s="80">
        <v>11.02</v>
      </c>
      <c r="D2502" s="80">
        <v>10.51</v>
      </c>
      <c r="E2502" s="80">
        <v>11</v>
      </c>
      <c r="F2502" s="79">
        <v>81351</v>
      </c>
      <c r="G2502" s="79">
        <v>80229466</v>
      </c>
      <c r="H2502" s="123">
        <v>882.52412600000002</v>
      </c>
      <c r="I2502" s="124"/>
    </row>
    <row r="2503" spans="1:9" ht="25.35" customHeight="1">
      <c r="A2503" s="81">
        <v>42362</v>
      </c>
      <c r="B2503" s="80">
        <v>10.62</v>
      </c>
      <c r="C2503" s="80">
        <v>10.77</v>
      </c>
      <c r="D2503" s="80">
        <v>10.55</v>
      </c>
      <c r="E2503" s="80">
        <v>10.55</v>
      </c>
      <c r="F2503" s="79">
        <v>15883</v>
      </c>
      <c r="G2503" s="79">
        <v>80229466</v>
      </c>
      <c r="H2503" s="123">
        <v>846.42088160255605</v>
      </c>
      <c r="I2503" s="124"/>
    </row>
    <row r="2504" spans="1:9" ht="25.35" customHeight="1">
      <c r="A2504" s="81">
        <v>42361</v>
      </c>
      <c r="B2504" s="80">
        <v>10.61</v>
      </c>
      <c r="C2504" s="80">
        <v>10.8</v>
      </c>
      <c r="D2504" s="80">
        <v>10.52</v>
      </c>
      <c r="E2504" s="80">
        <v>10.7</v>
      </c>
      <c r="F2504" s="79">
        <v>51349</v>
      </c>
      <c r="G2504" s="79">
        <v>80229466</v>
      </c>
      <c r="H2504" s="123">
        <v>858.45527089744405</v>
      </c>
      <c r="I2504" s="124"/>
    </row>
    <row r="2505" spans="1:9" ht="25.35" customHeight="1">
      <c r="A2505" s="81">
        <v>42360</v>
      </c>
      <c r="B2505" s="80">
        <v>10.75</v>
      </c>
      <c r="C2505" s="80">
        <v>10.75</v>
      </c>
      <c r="D2505" s="80">
        <v>10.45</v>
      </c>
      <c r="E2505" s="80">
        <v>10.59</v>
      </c>
      <c r="F2505" s="79">
        <v>49412</v>
      </c>
      <c r="G2505" s="79">
        <v>80229466</v>
      </c>
      <c r="H2505" s="123">
        <v>849.63005718204499</v>
      </c>
      <c r="I2505" s="124"/>
    </row>
    <row r="2506" spans="1:9" ht="25.35" customHeight="1">
      <c r="A2506" s="81">
        <v>42359</v>
      </c>
      <c r="B2506" s="80">
        <v>10.87</v>
      </c>
      <c r="C2506" s="80">
        <v>10.94</v>
      </c>
      <c r="D2506" s="80">
        <v>10.49</v>
      </c>
      <c r="E2506" s="80">
        <v>10.51</v>
      </c>
      <c r="F2506" s="79">
        <v>58770</v>
      </c>
      <c r="G2506" s="79">
        <v>80229466</v>
      </c>
      <c r="H2506" s="123">
        <v>843.21170602306699</v>
      </c>
      <c r="I2506" s="124"/>
    </row>
    <row r="2507" spans="1:9" ht="25.35" customHeight="1">
      <c r="A2507" s="81">
        <v>42356</v>
      </c>
      <c r="B2507" s="80">
        <v>10.98</v>
      </c>
      <c r="C2507" s="80">
        <v>11.09</v>
      </c>
      <c r="D2507" s="80">
        <v>10.82</v>
      </c>
      <c r="E2507" s="80">
        <v>11.01</v>
      </c>
      <c r="F2507" s="79">
        <v>159885</v>
      </c>
      <c r="G2507" s="79">
        <v>80229466</v>
      </c>
      <c r="H2507" s="123">
        <v>883.326439023067</v>
      </c>
      <c r="I2507" s="124"/>
    </row>
    <row r="2508" spans="1:9" ht="25.35" customHeight="1">
      <c r="A2508" s="81">
        <v>42355</v>
      </c>
      <c r="B2508" s="80">
        <v>10.6</v>
      </c>
      <c r="C2508" s="80">
        <v>10.95</v>
      </c>
      <c r="D2508" s="80">
        <v>10.59</v>
      </c>
      <c r="E2508" s="80">
        <v>10.89</v>
      </c>
      <c r="F2508" s="79">
        <v>85096</v>
      </c>
      <c r="G2508" s="79">
        <v>80229466</v>
      </c>
      <c r="H2508" s="123">
        <v>873.69891228460096</v>
      </c>
      <c r="I2508" s="124"/>
    </row>
    <row r="2509" spans="1:9" ht="25.35" customHeight="1">
      <c r="A2509" s="81">
        <v>42354</v>
      </c>
      <c r="B2509" s="80">
        <v>10.61</v>
      </c>
      <c r="C2509" s="80">
        <v>10.62</v>
      </c>
      <c r="D2509" s="80">
        <v>10.43</v>
      </c>
      <c r="E2509" s="80">
        <v>10.6</v>
      </c>
      <c r="F2509" s="79">
        <v>67518</v>
      </c>
      <c r="G2509" s="79">
        <v>80229466</v>
      </c>
      <c r="H2509" s="123">
        <v>850.43237020511197</v>
      </c>
      <c r="I2509" s="124"/>
    </row>
    <row r="2510" spans="1:9" ht="25.35" customHeight="1">
      <c r="A2510" s="81">
        <v>42353</v>
      </c>
      <c r="B2510" s="80">
        <v>10.48</v>
      </c>
      <c r="C2510" s="80">
        <v>10.65</v>
      </c>
      <c r="D2510" s="80">
        <v>10.35</v>
      </c>
      <c r="E2510" s="80">
        <v>10.54</v>
      </c>
      <c r="F2510" s="79">
        <v>112485</v>
      </c>
      <c r="G2510" s="79">
        <v>80229466</v>
      </c>
      <c r="H2510" s="123">
        <v>845.61856857948897</v>
      </c>
      <c r="I2510" s="124"/>
    </row>
    <row r="2511" spans="1:9" ht="25.35" customHeight="1">
      <c r="A2511" s="81">
        <v>42352</v>
      </c>
      <c r="B2511" s="80">
        <v>10.34</v>
      </c>
      <c r="C2511" s="80">
        <v>10.51</v>
      </c>
      <c r="D2511" s="80">
        <v>10.15</v>
      </c>
      <c r="E2511" s="80">
        <v>10.28</v>
      </c>
      <c r="F2511" s="79">
        <v>58807</v>
      </c>
      <c r="G2511" s="79">
        <v>80229466</v>
      </c>
      <c r="H2511" s="123">
        <v>824.75888905642103</v>
      </c>
      <c r="I2511" s="124"/>
    </row>
    <row r="2512" spans="1:9" ht="25.35" customHeight="1">
      <c r="A2512" s="81">
        <v>42349</v>
      </c>
      <c r="B2512" s="80">
        <v>10.73</v>
      </c>
      <c r="C2512" s="80">
        <v>10.81</v>
      </c>
      <c r="D2512" s="80">
        <v>10.3</v>
      </c>
      <c r="E2512" s="80">
        <v>10.4</v>
      </c>
      <c r="F2512" s="79">
        <v>160827</v>
      </c>
      <c r="G2512" s="79">
        <v>80229466</v>
      </c>
      <c r="H2512" s="123">
        <v>834.38641579488797</v>
      </c>
      <c r="I2512" s="124"/>
    </row>
    <row r="2513" spans="1:9" ht="25.35" customHeight="1">
      <c r="A2513" s="81">
        <v>42348</v>
      </c>
      <c r="B2513" s="80">
        <v>10.88</v>
      </c>
      <c r="C2513" s="80">
        <v>11.15</v>
      </c>
      <c r="D2513" s="80">
        <v>10.72</v>
      </c>
      <c r="E2513" s="80">
        <v>10.85</v>
      </c>
      <c r="F2513" s="79">
        <v>164367</v>
      </c>
      <c r="G2513" s="79">
        <v>80229466</v>
      </c>
      <c r="H2513" s="123">
        <v>870.48973670511202</v>
      </c>
      <c r="I2513" s="124"/>
    </row>
    <row r="2514" spans="1:9" ht="25.35" customHeight="1">
      <c r="A2514" s="81">
        <v>42347</v>
      </c>
      <c r="B2514" s="80">
        <v>10.63</v>
      </c>
      <c r="C2514" s="80">
        <v>10.92</v>
      </c>
      <c r="D2514" s="80">
        <v>10.52</v>
      </c>
      <c r="E2514" s="80">
        <v>10.74</v>
      </c>
      <c r="F2514" s="79">
        <v>95890</v>
      </c>
      <c r="G2514" s="79">
        <v>80229466</v>
      </c>
      <c r="H2514" s="123">
        <v>861.66444647693299</v>
      </c>
      <c r="I2514" s="124"/>
    </row>
    <row r="2515" spans="1:9" ht="25.35" customHeight="1">
      <c r="A2515" s="81">
        <v>42346</v>
      </c>
      <c r="B2515" s="80">
        <v>10.92</v>
      </c>
      <c r="C2515" s="80">
        <v>10.92</v>
      </c>
      <c r="D2515" s="80">
        <v>10.63</v>
      </c>
      <c r="E2515" s="80">
        <v>10.81</v>
      </c>
      <c r="F2515" s="79">
        <v>53164</v>
      </c>
      <c r="G2515" s="79">
        <v>80229466</v>
      </c>
      <c r="H2515" s="123">
        <v>867.28056112562399</v>
      </c>
      <c r="I2515" s="124"/>
    </row>
    <row r="2516" spans="1:9" ht="25.35" customHeight="1">
      <c r="A2516" s="81">
        <v>42345</v>
      </c>
      <c r="B2516" s="80">
        <v>10.61</v>
      </c>
      <c r="C2516" s="80">
        <v>10.9</v>
      </c>
      <c r="D2516" s="80">
        <v>10.61</v>
      </c>
      <c r="E2516" s="80">
        <v>10.66</v>
      </c>
      <c r="F2516" s="79">
        <v>69837</v>
      </c>
      <c r="G2516" s="79">
        <v>80229466</v>
      </c>
      <c r="H2516" s="123">
        <v>855.246095317955</v>
      </c>
      <c r="I2516" s="124"/>
    </row>
    <row r="2517" spans="1:9" ht="25.35" customHeight="1">
      <c r="A2517" s="81">
        <v>42342</v>
      </c>
      <c r="B2517" s="80">
        <v>10.63</v>
      </c>
      <c r="C2517" s="80">
        <v>10.96</v>
      </c>
      <c r="D2517" s="80">
        <v>10.62</v>
      </c>
      <c r="E2517" s="80">
        <v>10.8</v>
      </c>
      <c r="F2517" s="79">
        <v>135204</v>
      </c>
      <c r="G2517" s="79">
        <v>80229466</v>
      </c>
      <c r="H2517" s="123">
        <v>866.47824810255599</v>
      </c>
      <c r="I2517" s="124"/>
    </row>
    <row r="2518" spans="1:9" ht="25.35" customHeight="1">
      <c r="A2518" s="81">
        <v>42341</v>
      </c>
      <c r="B2518" s="80">
        <v>11.1</v>
      </c>
      <c r="C2518" s="80">
        <v>11.1</v>
      </c>
      <c r="D2518" s="80">
        <v>10.6</v>
      </c>
      <c r="E2518" s="80">
        <v>10.9</v>
      </c>
      <c r="F2518" s="79">
        <v>119351</v>
      </c>
      <c r="G2518" s="79">
        <v>80229466</v>
      </c>
      <c r="H2518" s="123">
        <v>874.50114879488797</v>
      </c>
      <c r="I2518" s="124"/>
    </row>
    <row r="2519" spans="1:9" ht="25.35" customHeight="1">
      <c r="A2519" s="81">
        <v>42340</v>
      </c>
      <c r="B2519" s="80">
        <v>11.3</v>
      </c>
      <c r="C2519" s="80">
        <v>11.34</v>
      </c>
      <c r="D2519" s="80">
        <v>11.18</v>
      </c>
      <c r="E2519" s="80">
        <v>11.3</v>
      </c>
      <c r="F2519" s="79">
        <v>73721</v>
      </c>
      <c r="G2519" s="79">
        <v>80229466</v>
      </c>
      <c r="H2519" s="123">
        <v>906.592981102556</v>
      </c>
      <c r="I2519" s="124"/>
    </row>
    <row r="2520" spans="1:9" ht="25.35" customHeight="1">
      <c r="A2520" s="81">
        <v>42339</v>
      </c>
      <c r="B2520" s="80">
        <v>11.1</v>
      </c>
      <c r="C2520" s="80">
        <v>11.43</v>
      </c>
      <c r="D2520" s="80">
        <v>11.1</v>
      </c>
      <c r="E2520" s="80">
        <v>11.3</v>
      </c>
      <c r="F2520" s="79">
        <v>151743</v>
      </c>
      <c r="G2520" s="79">
        <v>80229466</v>
      </c>
      <c r="H2520" s="123">
        <v>906.592981102556</v>
      </c>
      <c r="I2520" s="124"/>
    </row>
    <row r="2521" spans="1:9" ht="25.35" customHeight="1">
      <c r="A2521" s="81">
        <v>42338</v>
      </c>
      <c r="B2521" s="80">
        <v>10.65</v>
      </c>
      <c r="C2521" s="80">
        <v>11.39</v>
      </c>
      <c r="D2521" s="80">
        <v>10.6</v>
      </c>
      <c r="E2521" s="80">
        <v>11.31</v>
      </c>
      <c r="F2521" s="79">
        <v>258575</v>
      </c>
      <c r="G2521" s="79">
        <v>80229466</v>
      </c>
      <c r="H2521" s="123">
        <v>907.39529412562399</v>
      </c>
      <c r="I2521" s="124"/>
    </row>
    <row r="2522" spans="1:9" ht="25.35" customHeight="1">
      <c r="A2522" s="81">
        <v>42335</v>
      </c>
      <c r="B2522" s="80">
        <v>10.8</v>
      </c>
      <c r="C2522" s="80">
        <v>10.89</v>
      </c>
      <c r="D2522" s="80">
        <v>10.62</v>
      </c>
      <c r="E2522" s="80">
        <v>10.71</v>
      </c>
      <c r="F2522" s="79">
        <v>161000</v>
      </c>
      <c r="G2522" s="79">
        <v>80219417</v>
      </c>
      <c r="H2522" s="123">
        <v>859.14995913012797</v>
      </c>
      <c r="I2522" s="124"/>
    </row>
    <row r="2523" spans="1:9" ht="25.35" customHeight="1">
      <c r="A2523" s="81">
        <v>42334</v>
      </c>
      <c r="B2523" s="80">
        <v>10.52</v>
      </c>
      <c r="C2523" s="80">
        <v>10.8</v>
      </c>
      <c r="D2523" s="80">
        <v>10.28</v>
      </c>
      <c r="E2523" s="80">
        <v>10.78</v>
      </c>
      <c r="F2523" s="79">
        <v>193897</v>
      </c>
      <c r="G2523" s="79">
        <v>80219417</v>
      </c>
      <c r="H2523" s="123">
        <v>864.76529383910497</v>
      </c>
      <c r="I2523" s="124"/>
    </row>
    <row r="2524" spans="1:9" ht="25.35" customHeight="1">
      <c r="A2524" s="81">
        <v>42333</v>
      </c>
      <c r="B2524" s="80">
        <v>10.69</v>
      </c>
      <c r="C2524" s="80">
        <v>10.8</v>
      </c>
      <c r="D2524" s="80">
        <v>10.51</v>
      </c>
      <c r="E2524" s="80">
        <v>10.73</v>
      </c>
      <c r="F2524" s="79">
        <v>77891</v>
      </c>
      <c r="G2524" s="79">
        <v>80219417</v>
      </c>
      <c r="H2524" s="123">
        <v>860.75430768846502</v>
      </c>
      <c r="I2524" s="124"/>
    </row>
    <row r="2525" spans="1:9" ht="25.35" customHeight="1">
      <c r="A2525" s="81">
        <v>42332</v>
      </c>
      <c r="B2525" s="80">
        <v>11.12</v>
      </c>
      <c r="C2525" s="80">
        <v>11.12</v>
      </c>
      <c r="D2525" s="80">
        <v>10.49</v>
      </c>
      <c r="E2525" s="80">
        <v>10.67</v>
      </c>
      <c r="F2525" s="79">
        <v>204301</v>
      </c>
      <c r="G2525" s="79">
        <v>80219417</v>
      </c>
      <c r="H2525" s="123">
        <v>855.94118551025599</v>
      </c>
      <c r="I2525" s="124"/>
    </row>
    <row r="2526" spans="1:9" ht="25.35" customHeight="1">
      <c r="A2526" s="81">
        <v>42331</v>
      </c>
      <c r="B2526" s="80">
        <v>10.54</v>
      </c>
      <c r="C2526" s="80">
        <v>10.9</v>
      </c>
      <c r="D2526" s="80">
        <v>10.54</v>
      </c>
      <c r="E2526" s="80">
        <v>10.9</v>
      </c>
      <c r="F2526" s="79">
        <v>504821</v>
      </c>
      <c r="G2526" s="79">
        <v>80219417</v>
      </c>
      <c r="H2526" s="123">
        <v>874.39161469872101</v>
      </c>
      <c r="I2526" s="124"/>
    </row>
    <row r="2527" spans="1:9" ht="25.35" customHeight="1">
      <c r="A2527" s="81">
        <v>42328</v>
      </c>
      <c r="B2527" s="80">
        <v>10.62</v>
      </c>
      <c r="C2527" s="80">
        <v>10.8</v>
      </c>
      <c r="D2527" s="80">
        <v>10.52</v>
      </c>
      <c r="E2527" s="80">
        <v>10.8</v>
      </c>
      <c r="F2527" s="79">
        <v>52557</v>
      </c>
      <c r="G2527" s="79">
        <v>80219417</v>
      </c>
      <c r="H2527" s="123">
        <v>866.36971890064001</v>
      </c>
      <c r="I2527" s="124"/>
    </row>
    <row r="2528" spans="1:9" ht="25.35" customHeight="1">
      <c r="A2528" s="81">
        <v>42327</v>
      </c>
      <c r="B2528" s="80">
        <v>10.69</v>
      </c>
      <c r="C2528" s="80">
        <v>10.8</v>
      </c>
      <c r="D2528" s="80">
        <v>10.52</v>
      </c>
      <c r="E2528" s="80">
        <v>10.62</v>
      </c>
      <c r="F2528" s="79">
        <v>39747</v>
      </c>
      <c r="G2528" s="79">
        <v>80219417</v>
      </c>
      <c r="H2528" s="123">
        <v>851.93019935961604</v>
      </c>
      <c r="I2528" s="124"/>
    </row>
    <row r="2529" spans="1:9" ht="25.35" customHeight="1">
      <c r="A2529" s="81">
        <v>42326</v>
      </c>
      <c r="B2529" s="80">
        <v>10.8</v>
      </c>
      <c r="C2529" s="80">
        <v>10.8</v>
      </c>
      <c r="D2529" s="80">
        <v>10.7</v>
      </c>
      <c r="E2529" s="80">
        <v>10.75</v>
      </c>
      <c r="F2529" s="79">
        <v>42569</v>
      </c>
      <c r="G2529" s="79">
        <v>80219417</v>
      </c>
      <c r="H2529" s="123">
        <v>862.35873274999994</v>
      </c>
      <c r="I2529" s="124"/>
    </row>
    <row r="2530" spans="1:9" ht="25.35" customHeight="1">
      <c r="A2530" s="81">
        <v>42325</v>
      </c>
      <c r="B2530" s="80">
        <v>10.75</v>
      </c>
      <c r="C2530" s="80">
        <v>10.8</v>
      </c>
      <c r="D2530" s="80">
        <v>10.64</v>
      </c>
      <c r="E2530" s="80">
        <v>10.73</v>
      </c>
      <c r="F2530" s="79">
        <v>59615</v>
      </c>
      <c r="G2530" s="79">
        <v>80219417</v>
      </c>
      <c r="H2530" s="123">
        <v>860.75430768846502</v>
      </c>
      <c r="I2530" s="124"/>
    </row>
    <row r="2531" spans="1:9" ht="25.35" customHeight="1">
      <c r="A2531" s="81">
        <v>42324</v>
      </c>
      <c r="B2531" s="80">
        <v>10.44</v>
      </c>
      <c r="C2531" s="80">
        <v>10.68</v>
      </c>
      <c r="D2531" s="80">
        <v>10.44</v>
      </c>
      <c r="E2531" s="80">
        <v>10.64</v>
      </c>
      <c r="F2531" s="79">
        <v>55299</v>
      </c>
      <c r="G2531" s="79">
        <v>80219417</v>
      </c>
      <c r="H2531" s="123">
        <v>853.53462442115097</v>
      </c>
      <c r="I2531" s="124"/>
    </row>
    <row r="2532" spans="1:9" ht="25.35" customHeight="1">
      <c r="A2532" s="81">
        <v>42321</v>
      </c>
      <c r="B2532" s="80">
        <v>10.44</v>
      </c>
      <c r="C2532" s="80">
        <v>10.66</v>
      </c>
      <c r="D2532" s="80">
        <v>10.44</v>
      </c>
      <c r="E2532" s="80">
        <v>10.55</v>
      </c>
      <c r="F2532" s="79">
        <v>85062</v>
      </c>
      <c r="G2532" s="79">
        <v>80219417</v>
      </c>
      <c r="H2532" s="123">
        <v>846.31486465063995</v>
      </c>
      <c r="I2532" s="124"/>
    </row>
    <row r="2533" spans="1:9" ht="25.35" customHeight="1">
      <c r="A2533" s="81">
        <v>42320</v>
      </c>
      <c r="B2533" s="80">
        <v>10.8</v>
      </c>
      <c r="C2533" s="80">
        <v>10.8</v>
      </c>
      <c r="D2533" s="80">
        <v>10.43</v>
      </c>
      <c r="E2533" s="80">
        <v>10.53</v>
      </c>
      <c r="F2533" s="79">
        <v>67871</v>
      </c>
      <c r="G2533" s="79">
        <v>80219417</v>
      </c>
      <c r="H2533" s="123">
        <v>844.71043958910502</v>
      </c>
      <c r="I2533" s="124"/>
    </row>
    <row r="2534" spans="1:9" ht="25.35" customHeight="1">
      <c r="A2534" s="81">
        <v>42319</v>
      </c>
      <c r="B2534" s="80">
        <v>10.68</v>
      </c>
      <c r="C2534" s="80">
        <v>10.8</v>
      </c>
      <c r="D2534" s="80">
        <v>10.52</v>
      </c>
      <c r="E2534" s="80">
        <v>10.67</v>
      </c>
      <c r="F2534" s="79">
        <v>64638</v>
      </c>
      <c r="G2534" s="79">
        <v>80219417</v>
      </c>
      <c r="H2534" s="123">
        <v>855.94118551025599</v>
      </c>
      <c r="I2534" s="124"/>
    </row>
    <row r="2535" spans="1:9" ht="25.35" customHeight="1">
      <c r="A2535" s="81">
        <v>42318</v>
      </c>
      <c r="B2535" s="80">
        <v>10.86</v>
      </c>
      <c r="C2535" s="80">
        <v>10.87</v>
      </c>
      <c r="D2535" s="80">
        <v>10.65</v>
      </c>
      <c r="E2535" s="80">
        <v>10.68</v>
      </c>
      <c r="F2535" s="79">
        <v>80930</v>
      </c>
      <c r="G2535" s="79">
        <v>80219417</v>
      </c>
      <c r="H2535" s="123">
        <v>856.74339804102306</v>
      </c>
      <c r="I2535" s="124"/>
    </row>
    <row r="2536" spans="1:9" ht="25.35" customHeight="1">
      <c r="A2536" s="81">
        <v>42317</v>
      </c>
      <c r="B2536" s="80">
        <v>10.73</v>
      </c>
      <c r="C2536" s="80">
        <v>10.84</v>
      </c>
      <c r="D2536" s="80">
        <v>10.59</v>
      </c>
      <c r="E2536" s="80">
        <v>10.75</v>
      </c>
      <c r="F2536" s="79">
        <v>115820</v>
      </c>
      <c r="G2536" s="79">
        <v>80219417</v>
      </c>
      <c r="H2536" s="123">
        <v>862.35873274999994</v>
      </c>
      <c r="I2536" s="124"/>
    </row>
    <row r="2537" spans="1:9" ht="25.35" customHeight="1">
      <c r="A2537" s="81">
        <v>42314</v>
      </c>
      <c r="B2537" s="80">
        <v>10.78</v>
      </c>
      <c r="C2537" s="80">
        <v>10.9</v>
      </c>
      <c r="D2537" s="80">
        <v>10.55</v>
      </c>
      <c r="E2537" s="80">
        <v>10.57</v>
      </c>
      <c r="F2537" s="79">
        <v>116883</v>
      </c>
      <c r="G2537" s="79">
        <v>80219417</v>
      </c>
      <c r="H2537" s="123">
        <v>847.919213208977</v>
      </c>
      <c r="I2537" s="124"/>
    </row>
    <row r="2538" spans="1:9" ht="25.35" customHeight="1">
      <c r="A2538" s="81">
        <v>42313</v>
      </c>
      <c r="B2538" s="80">
        <v>10.64</v>
      </c>
      <c r="C2538" s="80">
        <v>10.89</v>
      </c>
      <c r="D2538" s="80">
        <v>10.5</v>
      </c>
      <c r="E2538" s="80">
        <v>10.83</v>
      </c>
      <c r="F2538" s="79">
        <v>88754</v>
      </c>
      <c r="G2538" s="79">
        <v>80219417</v>
      </c>
      <c r="H2538" s="123">
        <v>868.77627998974401</v>
      </c>
      <c r="I2538" s="124"/>
    </row>
    <row r="2539" spans="1:9" ht="25.35" customHeight="1">
      <c r="A2539" s="81">
        <v>42312</v>
      </c>
      <c r="B2539" s="80">
        <v>10.73</v>
      </c>
      <c r="C2539" s="80">
        <v>10.73</v>
      </c>
      <c r="D2539" s="80">
        <v>10.45</v>
      </c>
      <c r="E2539" s="80">
        <v>10.57</v>
      </c>
      <c r="F2539" s="79">
        <v>90437</v>
      </c>
      <c r="G2539" s="79">
        <v>80219417</v>
      </c>
      <c r="H2539" s="123">
        <v>847.919213208977</v>
      </c>
      <c r="I2539" s="124"/>
    </row>
    <row r="2540" spans="1:9" ht="25.35" customHeight="1">
      <c r="A2540" s="81">
        <v>42311</v>
      </c>
      <c r="B2540" s="80">
        <v>10.66</v>
      </c>
      <c r="C2540" s="80">
        <v>10.71</v>
      </c>
      <c r="D2540" s="80">
        <v>10.52</v>
      </c>
      <c r="E2540" s="80">
        <v>10.67</v>
      </c>
      <c r="F2540" s="79">
        <v>155134</v>
      </c>
      <c r="G2540" s="79">
        <v>80219417</v>
      </c>
      <c r="H2540" s="123">
        <v>855.94118551025599</v>
      </c>
      <c r="I2540" s="124"/>
    </row>
    <row r="2541" spans="1:9" ht="25.35" customHeight="1">
      <c r="A2541" s="81">
        <v>42310</v>
      </c>
      <c r="B2541" s="80">
        <v>10.43</v>
      </c>
      <c r="C2541" s="80">
        <v>10.71</v>
      </c>
      <c r="D2541" s="80">
        <v>10.43</v>
      </c>
      <c r="E2541" s="80">
        <v>10.53</v>
      </c>
      <c r="F2541" s="79">
        <v>88663</v>
      </c>
      <c r="G2541" s="79">
        <v>80219417</v>
      </c>
      <c r="H2541" s="123">
        <v>844.71043958910502</v>
      </c>
      <c r="I2541" s="124"/>
    </row>
    <row r="2542" spans="1:9" ht="25.35" customHeight="1">
      <c r="A2542" s="81">
        <v>42307</v>
      </c>
      <c r="B2542" s="80">
        <v>10.52</v>
      </c>
      <c r="C2542" s="80">
        <v>10.65</v>
      </c>
      <c r="D2542" s="80">
        <v>10.4</v>
      </c>
      <c r="E2542" s="80">
        <v>10.51</v>
      </c>
      <c r="F2542" s="79">
        <v>864029</v>
      </c>
      <c r="G2542" s="79">
        <v>80219417</v>
      </c>
      <c r="H2542" s="123">
        <v>843.10609103076695</v>
      </c>
      <c r="I2542" s="124"/>
    </row>
    <row r="2543" spans="1:9" ht="25.35" customHeight="1">
      <c r="A2543" s="81">
        <v>42306</v>
      </c>
      <c r="B2543" s="80">
        <v>10.77</v>
      </c>
      <c r="C2543" s="80">
        <v>10.77</v>
      </c>
      <c r="D2543" s="80">
        <v>10.57</v>
      </c>
      <c r="E2543" s="80">
        <v>10.65</v>
      </c>
      <c r="F2543" s="79">
        <v>121870</v>
      </c>
      <c r="G2543" s="79">
        <v>80217361</v>
      </c>
      <c r="H2543" s="123">
        <v>854.31486404950499</v>
      </c>
      <c r="I2543" s="124"/>
    </row>
    <row r="2544" spans="1:9" ht="25.35" customHeight="1">
      <c r="A2544" s="81">
        <v>42305</v>
      </c>
      <c r="B2544" s="80">
        <v>10.98</v>
      </c>
      <c r="C2544" s="80">
        <v>10.98</v>
      </c>
      <c r="D2544" s="80">
        <v>10.63</v>
      </c>
      <c r="E2544" s="80">
        <v>10.67</v>
      </c>
      <c r="F2544" s="79">
        <v>65464</v>
      </c>
      <c r="G2544" s="79">
        <v>80217361</v>
      </c>
      <c r="H2544" s="123">
        <v>855.91924799009905</v>
      </c>
      <c r="I2544" s="124"/>
    </row>
    <row r="2545" spans="1:9" ht="25.35" customHeight="1">
      <c r="A2545" s="81">
        <v>42304</v>
      </c>
      <c r="B2545" s="80">
        <v>10.92</v>
      </c>
      <c r="C2545" s="80">
        <v>11</v>
      </c>
      <c r="D2545" s="80">
        <v>10.75</v>
      </c>
      <c r="E2545" s="80">
        <v>10.92</v>
      </c>
      <c r="F2545" s="79">
        <v>93636</v>
      </c>
      <c r="G2545" s="79">
        <v>80217361</v>
      </c>
      <c r="H2545" s="123">
        <v>875.97358824009905</v>
      </c>
      <c r="I2545" s="124"/>
    </row>
    <row r="2546" spans="1:9" ht="25.35" customHeight="1">
      <c r="A2546" s="81">
        <v>42303</v>
      </c>
      <c r="B2546" s="80">
        <v>10.93</v>
      </c>
      <c r="C2546" s="80">
        <v>11.02</v>
      </c>
      <c r="D2546" s="80">
        <v>10.85</v>
      </c>
      <c r="E2546" s="80">
        <v>10.88</v>
      </c>
      <c r="F2546" s="79">
        <v>73436</v>
      </c>
      <c r="G2546" s="79">
        <v>80217361</v>
      </c>
      <c r="H2546" s="123">
        <v>872.76489686014804</v>
      </c>
      <c r="I2546" s="124"/>
    </row>
    <row r="2547" spans="1:9" ht="25.35" customHeight="1">
      <c r="A2547" s="81">
        <v>42300</v>
      </c>
      <c r="B2547" s="80">
        <v>11.09</v>
      </c>
      <c r="C2547" s="80">
        <v>11.09</v>
      </c>
      <c r="D2547" s="80">
        <v>10.87</v>
      </c>
      <c r="E2547" s="80">
        <v>11</v>
      </c>
      <c r="F2547" s="79">
        <v>170599</v>
      </c>
      <c r="G2547" s="79">
        <v>80217361</v>
      </c>
      <c r="H2547" s="123">
        <v>882.39097100000004</v>
      </c>
      <c r="I2547" s="124"/>
    </row>
    <row r="2548" spans="1:9" ht="25.35" customHeight="1">
      <c r="A2548" s="81">
        <v>42299</v>
      </c>
      <c r="B2548" s="80">
        <v>10.91</v>
      </c>
      <c r="C2548" s="80">
        <v>11.04</v>
      </c>
      <c r="D2548" s="80">
        <v>10.85</v>
      </c>
      <c r="E2548" s="80">
        <v>10.87</v>
      </c>
      <c r="F2548" s="79">
        <v>42103</v>
      </c>
      <c r="G2548" s="79">
        <v>80217361</v>
      </c>
      <c r="H2548" s="123">
        <v>871.96270488985203</v>
      </c>
      <c r="I2548" s="124"/>
    </row>
    <row r="2549" spans="1:9" ht="25.35" customHeight="1">
      <c r="A2549" s="81">
        <v>42298</v>
      </c>
      <c r="B2549" s="80">
        <v>11</v>
      </c>
      <c r="C2549" s="80">
        <v>11.12</v>
      </c>
      <c r="D2549" s="80">
        <v>10.97</v>
      </c>
      <c r="E2549" s="80">
        <v>11</v>
      </c>
      <c r="F2549" s="79">
        <v>85512</v>
      </c>
      <c r="G2549" s="79">
        <v>80217361</v>
      </c>
      <c r="H2549" s="123">
        <v>882.39097100000004</v>
      </c>
      <c r="I2549" s="124"/>
    </row>
    <row r="2550" spans="1:9" ht="25.35" customHeight="1">
      <c r="A2550" s="81">
        <v>42297</v>
      </c>
      <c r="B2550" s="80">
        <v>11.23</v>
      </c>
      <c r="C2550" s="80">
        <v>11.23</v>
      </c>
      <c r="D2550" s="80">
        <v>11.04</v>
      </c>
      <c r="E2550" s="80">
        <v>11.04</v>
      </c>
      <c r="F2550" s="79">
        <v>72210</v>
      </c>
      <c r="G2550" s="79">
        <v>80217361</v>
      </c>
      <c r="H2550" s="123">
        <v>885.59966237995104</v>
      </c>
      <c r="I2550" s="124"/>
    </row>
    <row r="2551" spans="1:9" ht="25.35" customHeight="1">
      <c r="A2551" s="81">
        <v>42296</v>
      </c>
      <c r="B2551" s="80">
        <v>11.08</v>
      </c>
      <c r="C2551" s="80">
        <v>11.36</v>
      </c>
      <c r="D2551" s="80">
        <v>11.01</v>
      </c>
      <c r="E2551" s="80">
        <v>11.18</v>
      </c>
      <c r="F2551" s="79">
        <v>412220</v>
      </c>
      <c r="G2551" s="79">
        <v>80217361</v>
      </c>
      <c r="H2551" s="123">
        <v>896.83012046039596</v>
      </c>
      <c r="I2551" s="124"/>
    </row>
    <row r="2552" spans="1:9" ht="25.35" customHeight="1">
      <c r="A2552" s="81">
        <v>42293</v>
      </c>
      <c r="B2552" s="80">
        <v>11.53</v>
      </c>
      <c r="C2552" s="80">
        <v>11.77</v>
      </c>
      <c r="D2552" s="80">
        <v>10.91</v>
      </c>
      <c r="E2552" s="80">
        <v>11</v>
      </c>
      <c r="F2552" s="79">
        <v>195851</v>
      </c>
      <c r="G2552" s="79">
        <v>80217361</v>
      </c>
      <c r="H2552" s="123">
        <v>882.39097100000004</v>
      </c>
      <c r="I2552" s="124"/>
    </row>
    <row r="2553" spans="1:9" ht="25.35" customHeight="1">
      <c r="A2553" s="81">
        <v>42292</v>
      </c>
      <c r="B2553" s="80">
        <v>11.59</v>
      </c>
      <c r="C2553" s="80">
        <v>11.76</v>
      </c>
      <c r="D2553" s="80">
        <v>11.5</v>
      </c>
      <c r="E2553" s="80">
        <v>11.58</v>
      </c>
      <c r="F2553" s="79">
        <v>61165</v>
      </c>
      <c r="G2553" s="79">
        <v>80217361</v>
      </c>
      <c r="H2553" s="123">
        <v>928.91703425990102</v>
      </c>
      <c r="I2553" s="124"/>
    </row>
    <row r="2554" spans="1:9" ht="25.35" customHeight="1">
      <c r="A2554" s="81">
        <v>42291</v>
      </c>
      <c r="B2554" s="80">
        <v>11.66</v>
      </c>
      <c r="C2554" s="80">
        <v>11.77</v>
      </c>
      <c r="D2554" s="80">
        <v>11.55</v>
      </c>
      <c r="E2554" s="80">
        <v>11.58</v>
      </c>
      <c r="F2554" s="79">
        <v>86769</v>
      </c>
      <c r="G2554" s="79">
        <v>80217361</v>
      </c>
      <c r="H2554" s="123">
        <v>928.91703425990102</v>
      </c>
      <c r="I2554" s="124"/>
    </row>
    <row r="2555" spans="1:9" ht="25.35" customHeight="1">
      <c r="A2555" s="81">
        <v>42290</v>
      </c>
      <c r="B2555" s="80">
        <v>11.73</v>
      </c>
      <c r="C2555" s="80">
        <v>11.83</v>
      </c>
      <c r="D2555" s="80">
        <v>11.54</v>
      </c>
      <c r="E2555" s="80">
        <v>11.6</v>
      </c>
      <c r="F2555" s="79">
        <v>59270</v>
      </c>
      <c r="G2555" s="79">
        <v>80217361</v>
      </c>
      <c r="H2555" s="123">
        <v>930.52141820049496</v>
      </c>
      <c r="I2555" s="124"/>
    </row>
    <row r="2556" spans="1:9" ht="25.35" customHeight="1">
      <c r="A2556" s="81">
        <v>42289</v>
      </c>
      <c r="B2556" s="80">
        <v>11.44</v>
      </c>
      <c r="C2556" s="80">
        <v>11.75</v>
      </c>
      <c r="D2556" s="80">
        <v>11.32</v>
      </c>
      <c r="E2556" s="80">
        <v>11.71</v>
      </c>
      <c r="F2556" s="79">
        <v>101340</v>
      </c>
      <c r="G2556" s="79">
        <v>80217361</v>
      </c>
      <c r="H2556" s="123">
        <v>939.34530037004902</v>
      </c>
      <c r="I2556" s="124"/>
    </row>
    <row r="2557" spans="1:9" ht="25.35" customHeight="1">
      <c r="A2557" s="81">
        <v>42286</v>
      </c>
      <c r="B2557" s="80">
        <v>10.84</v>
      </c>
      <c r="C2557" s="80">
        <v>11.55</v>
      </c>
      <c r="D2557" s="80">
        <v>10.82</v>
      </c>
      <c r="E2557" s="80">
        <v>11.39</v>
      </c>
      <c r="F2557" s="79">
        <v>238943</v>
      </c>
      <c r="G2557" s="79">
        <v>80217361</v>
      </c>
      <c r="H2557" s="123">
        <v>913.67576933044495</v>
      </c>
      <c r="I2557" s="124"/>
    </row>
    <row r="2558" spans="1:9" ht="25.35" customHeight="1">
      <c r="A2558" s="81">
        <v>42285</v>
      </c>
      <c r="B2558" s="80">
        <v>10.82</v>
      </c>
      <c r="C2558" s="80">
        <v>11.14</v>
      </c>
      <c r="D2558" s="80">
        <v>10.7</v>
      </c>
      <c r="E2558" s="80">
        <v>11</v>
      </c>
      <c r="F2558" s="79">
        <v>171515</v>
      </c>
      <c r="G2558" s="79">
        <v>80217361</v>
      </c>
      <c r="H2558" s="123">
        <v>882.39097100000004</v>
      </c>
      <c r="I2558" s="124"/>
    </row>
    <row r="2559" spans="1:9" ht="25.35" customHeight="1">
      <c r="A2559" s="81">
        <v>42284</v>
      </c>
      <c r="B2559" s="80">
        <v>10.78</v>
      </c>
      <c r="C2559" s="80">
        <v>10.88</v>
      </c>
      <c r="D2559" s="80">
        <v>10.64</v>
      </c>
      <c r="E2559" s="80">
        <v>10.78</v>
      </c>
      <c r="F2559" s="79">
        <v>132627</v>
      </c>
      <c r="G2559" s="79">
        <v>80217361</v>
      </c>
      <c r="H2559" s="123">
        <v>864.74313015965402</v>
      </c>
      <c r="I2559" s="124"/>
    </row>
    <row r="2560" spans="1:9" ht="25.35" customHeight="1">
      <c r="A2560" s="81">
        <v>42283</v>
      </c>
      <c r="B2560" s="80">
        <v>10.92</v>
      </c>
      <c r="C2560" s="80">
        <v>10.92</v>
      </c>
      <c r="D2560" s="80">
        <v>10.73</v>
      </c>
      <c r="E2560" s="80">
        <v>10.79</v>
      </c>
      <c r="F2560" s="79">
        <v>98637</v>
      </c>
      <c r="G2560" s="79">
        <v>80217361</v>
      </c>
      <c r="H2560" s="123">
        <v>865.54532212995105</v>
      </c>
      <c r="I2560" s="124"/>
    </row>
    <row r="2561" spans="1:9" ht="25.35" customHeight="1">
      <c r="A2561" s="81">
        <v>42282</v>
      </c>
      <c r="B2561" s="80">
        <v>10.9</v>
      </c>
      <c r="C2561" s="80">
        <v>10.91</v>
      </c>
      <c r="D2561" s="80">
        <v>10.78</v>
      </c>
      <c r="E2561" s="80">
        <v>10.85</v>
      </c>
      <c r="F2561" s="79">
        <v>91381</v>
      </c>
      <c r="G2561" s="79">
        <v>80217361</v>
      </c>
      <c r="H2561" s="123">
        <v>870.35839745049498</v>
      </c>
      <c r="I2561" s="124"/>
    </row>
    <row r="2562" spans="1:9" ht="25.35" customHeight="1">
      <c r="A2562" s="81">
        <v>42279</v>
      </c>
      <c r="B2562" s="80">
        <v>11.19</v>
      </c>
      <c r="C2562" s="80">
        <v>11.27</v>
      </c>
      <c r="D2562" s="80">
        <v>10.71</v>
      </c>
      <c r="E2562" s="80">
        <v>10.9</v>
      </c>
      <c r="F2562" s="79">
        <v>136293</v>
      </c>
      <c r="G2562" s="79">
        <v>80217361</v>
      </c>
      <c r="H2562" s="123">
        <v>874.36920429950499</v>
      </c>
      <c r="I2562" s="124"/>
    </row>
    <row r="2563" spans="1:9" ht="25.35" customHeight="1">
      <c r="A2563" s="81">
        <v>42278</v>
      </c>
      <c r="B2563" s="80">
        <v>11.23</v>
      </c>
      <c r="C2563" s="80">
        <v>11.5</v>
      </c>
      <c r="D2563" s="80">
        <v>11.1</v>
      </c>
      <c r="E2563" s="80">
        <v>11.14</v>
      </c>
      <c r="F2563" s="79">
        <v>96091</v>
      </c>
      <c r="G2563" s="79">
        <v>80217361</v>
      </c>
      <c r="H2563" s="123">
        <v>893.62142908044495</v>
      </c>
      <c r="I2563" s="124"/>
    </row>
    <row r="2564" spans="1:9" ht="25.35" customHeight="1">
      <c r="A2564" s="81">
        <v>42277</v>
      </c>
      <c r="B2564" s="80">
        <v>10.85</v>
      </c>
      <c r="C2564" s="80">
        <v>11.17</v>
      </c>
      <c r="D2564" s="80">
        <v>10.76</v>
      </c>
      <c r="E2564" s="80">
        <v>11.17</v>
      </c>
      <c r="F2564" s="79">
        <v>85149</v>
      </c>
      <c r="G2564" s="79">
        <v>80217361</v>
      </c>
      <c r="H2564" s="123">
        <v>896.02792849009904</v>
      </c>
      <c r="I2564" s="124"/>
    </row>
    <row r="2565" spans="1:9" ht="25.35" customHeight="1">
      <c r="A2565" s="81">
        <v>42276</v>
      </c>
      <c r="B2565" s="80">
        <v>10.55</v>
      </c>
      <c r="C2565" s="80">
        <v>10.79</v>
      </c>
      <c r="D2565" s="80">
        <v>10.47</v>
      </c>
      <c r="E2565" s="80">
        <v>10.74</v>
      </c>
      <c r="F2565" s="79">
        <v>70106</v>
      </c>
      <c r="G2565" s="79">
        <v>80207037</v>
      </c>
      <c r="H2565" s="123">
        <v>861.423559022066</v>
      </c>
      <c r="I2565" s="124"/>
    </row>
    <row r="2566" spans="1:9" ht="25.35" customHeight="1">
      <c r="A2566" s="81">
        <v>42275</v>
      </c>
      <c r="B2566" s="80">
        <v>10.71</v>
      </c>
      <c r="C2566" s="80">
        <v>10.79</v>
      </c>
      <c r="D2566" s="80">
        <v>10.55</v>
      </c>
      <c r="E2566" s="80">
        <v>10.62</v>
      </c>
      <c r="F2566" s="79">
        <v>201317</v>
      </c>
      <c r="G2566" s="79">
        <v>80207037</v>
      </c>
      <c r="H2566" s="123">
        <v>851.79872376103299</v>
      </c>
      <c r="I2566" s="124"/>
    </row>
    <row r="2567" spans="1:9" ht="25.35" customHeight="1">
      <c r="A2567" s="81">
        <v>42272</v>
      </c>
      <c r="B2567" s="80">
        <v>10.78</v>
      </c>
      <c r="C2567" s="80">
        <v>10.78</v>
      </c>
      <c r="D2567" s="80">
        <v>10.52</v>
      </c>
      <c r="E2567" s="80">
        <v>10.7</v>
      </c>
      <c r="F2567" s="79">
        <v>277359</v>
      </c>
      <c r="G2567" s="79">
        <v>80207037</v>
      </c>
      <c r="H2567" s="123">
        <v>858.21528060172204</v>
      </c>
      <c r="I2567" s="124"/>
    </row>
    <row r="2568" spans="1:9" ht="25.35" customHeight="1">
      <c r="A2568" s="81">
        <v>42271</v>
      </c>
      <c r="B2568" s="80">
        <v>10.76</v>
      </c>
      <c r="C2568" s="80">
        <v>10.76</v>
      </c>
      <c r="D2568" s="80">
        <v>10.55</v>
      </c>
      <c r="E2568" s="80">
        <v>10.6</v>
      </c>
      <c r="F2568" s="79">
        <v>133003</v>
      </c>
      <c r="G2568" s="79">
        <v>80207037</v>
      </c>
      <c r="H2568" s="123">
        <v>850.19462279655602</v>
      </c>
      <c r="I2568" s="124"/>
    </row>
    <row r="2569" spans="1:9" ht="25.35" customHeight="1">
      <c r="A2569" s="81">
        <v>42270</v>
      </c>
      <c r="B2569" s="80">
        <v>10.85</v>
      </c>
      <c r="C2569" s="80">
        <v>10.98</v>
      </c>
      <c r="D2569" s="80">
        <v>10.68</v>
      </c>
      <c r="E2569" s="80">
        <v>10.69</v>
      </c>
      <c r="F2569" s="79">
        <v>173396</v>
      </c>
      <c r="G2569" s="79">
        <v>80207037</v>
      </c>
      <c r="H2569" s="123">
        <v>857.41319187378804</v>
      </c>
      <c r="I2569" s="124"/>
    </row>
    <row r="2570" spans="1:9" ht="25.35" customHeight="1">
      <c r="A2570" s="81">
        <v>42269</v>
      </c>
      <c r="B2570" s="80">
        <v>11.16</v>
      </c>
      <c r="C2570" s="80">
        <v>11.2</v>
      </c>
      <c r="D2570" s="80">
        <v>10.91</v>
      </c>
      <c r="E2570" s="80">
        <v>10.92</v>
      </c>
      <c r="F2570" s="79">
        <v>94832</v>
      </c>
      <c r="G2570" s="79">
        <v>80207037</v>
      </c>
      <c r="H2570" s="123">
        <v>875.86085015931098</v>
      </c>
      <c r="I2570" s="124"/>
    </row>
    <row r="2571" spans="1:9" ht="25.35" customHeight="1">
      <c r="A2571" s="81">
        <v>42268</v>
      </c>
      <c r="B2571" s="80">
        <v>11.05</v>
      </c>
      <c r="C2571" s="80">
        <v>11.2</v>
      </c>
      <c r="D2571" s="80">
        <v>10.97</v>
      </c>
      <c r="E2571" s="80">
        <v>11.14</v>
      </c>
      <c r="F2571" s="79">
        <v>74564</v>
      </c>
      <c r="G2571" s="79">
        <v>80207037</v>
      </c>
      <c r="H2571" s="123">
        <v>893.50641971690095</v>
      </c>
      <c r="I2571" s="124"/>
    </row>
    <row r="2572" spans="1:9" ht="25.35" customHeight="1">
      <c r="A2572" s="81">
        <v>42265</v>
      </c>
      <c r="B2572" s="80">
        <v>11.21</v>
      </c>
      <c r="C2572" s="80">
        <v>11.31</v>
      </c>
      <c r="D2572" s="80">
        <v>10.99</v>
      </c>
      <c r="E2572" s="80">
        <v>11.06</v>
      </c>
      <c r="F2572" s="79">
        <v>121538</v>
      </c>
      <c r="G2572" s="79">
        <v>80207037</v>
      </c>
      <c r="H2572" s="123">
        <v>887.08986287621201</v>
      </c>
      <c r="I2572" s="124"/>
    </row>
    <row r="2573" spans="1:9" ht="25.35" customHeight="1">
      <c r="A2573" s="81">
        <v>42264</v>
      </c>
      <c r="B2573" s="80">
        <v>11.2</v>
      </c>
      <c r="C2573" s="80">
        <v>11.28</v>
      </c>
      <c r="D2573" s="80">
        <v>11.1</v>
      </c>
      <c r="E2573" s="80">
        <v>11.17</v>
      </c>
      <c r="F2573" s="79">
        <v>70857</v>
      </c>
      <c r="G2573" s="79">
        <v>80207037</v>
      </c>
      <c r="H2573" s="123">
        <v>895.91260940931102</v>
      </c>
      <c r="I2573" s="124"/>
    </row>
    <row r="2574" spans="1:9" ht="25.35" customHeight="1">
      <c r="A2574" s="81">
        <v>42263</v>
      </c>
      <c r="B2574" s="80">
        <v>10.99</v>
      </c>
      <c r="C2574" s="80">
        <v>11.14</v>
      </c>
      <c r="D2574" s="80">
        <v>10.99</v>
      </c>
      <c r="E2574" s="80">
        <v>11.11</v>
      </c>
      <c r="F2574" s="79">
        <v>58489</v>
      </c>
      <c r="G2574" s="79">
        <v>80207037</v>
      </c>
      <c r="H2574" s="123">
        <v>891.10015353309905</v>
      </c>
      <c r="I2574" s="124"/>
    </row>
    <row r="2575" spans="1:9" ht="25.35" customHeight="1">
      <c r="A2575" s="81">
        <v>42262</v>
      </c>
      <c r="B2575" s="80">
        <v>11.22</v>
      </c>
      <c r="C2575" s="80">
        <v>11.22</v>
      </c>
      <c r="D2575" s="80">
        <v>10.84</v>
      </c>
      <c r="E2575" s="80">
        <v>11</v>
      </c>
      <c r="F2575" s="79">
        <v>171497</v>
      </c>
      <c r="G2575" s="79">
        <v>80207037</v>
      </c>
      <c r="H2575" s="123">
        <v>882.27740700000004</v>
      </c>
      <c r="I2575" s="124"/>
    </row>
    <row r="2576" spans="1:9" ht="25.35" customHeight="1">
      <c r="A2576" s="81">
        <v>42261</v>
      </c>
      <c r="B2576" s="80">
        <v>11.12</v>
      </c>
      <c r="C2576" s="80">
        <v>11.31</v>
      </c>
      <c r="D2576" s="80">
        <v>11.03</v>
      </c>
      <c r="E2576" s="80">
        <v>11.13</v>
      </c>
      <c r="F2576" s="79">
        <v>82092</v>
      </c>
      <c r="G2576" s="79">
        <v>80207037</v>
      </c>
      <c r="H2576" s="123">
        <v>892.70433098896694</v>
      </c>
      <c r="I2576" s="124"/>
    </row>
    <row r="2577" spans="1:9" ht="25.35" customHeight="1">
      <c r="A2577" s="81">
        <v>42258</v>
      </c>
      <c r="B2577" s="80">
        <v>11.06</v>
      </c>
      <c r="C2577" s="80">
        <v>11.25</v>
      </c>
      <c r="D2577" s="80">
        <v>11.03</v>
      </c>
      <c r="E2577" s="80">
        <v>11.19</v>
      </c>
      <c r="F2577" s="79">
        <v>143958</v>
      </c>
      <c r="G2577" s="79">
        <v>80207037</v>
      </c>
      <c r="H2577" s="123">
        <v>897.51671037378799</v>
      </c>
      <c r="I2577" s="124"/>
    </row>
    <row r="2578" spans="1:9" ht="25.35" customHeight="1">
      <c r="A2578" s="81">
        <v>42257</v>
      </c>
      <c r="B2578" s="80">
        <v>10.67</v>
      </c>
      <c r="C2578" s="80">
        <v>11.2</v>
      </c>
      <c r="D2578" s="80">
        <v>10.67</v>
      </c>
      <c r="E2578" s="80">
        <v>11.17</v>
      </c>
      <c r="F2578" s="79">
        <v>122754</v>
      </c>
      <c r="G2578" s="79">
        <v>80207037</v>
      </c>
      <c r="H2578" s="123">
        <v>895.91260940931102</v>
      </c>
      <c r="I2578" s="124"/>
    </row>
    <row r="2579" spans="1:9" ht="25.35" customHeight="1">
      <c r="A2579" s="81">
        <v>42256</v>
      </c>
      <c r="B2579" s="80">
        <v>10.68</v>
      </c>
      <c r="C2579" s="80">
        <v>10.9</v>
      </c>
      <c r="D2579" s="80">
        <v>10.59</v>
      </c>
      <c r="E2579" s="80">
        <v>10.84</v>
      </c>
      <c r="F2579" s="79">
        <v>86470</v>
      </c>
      <c r="G2579" s="79">
        <v>80207037</v>
      </c>
      <c r="H2579" s="123">
        <v>869.44429331862295</v>
      </c>
      <c r="I2579" s="124"/>
    </row>
    <row r="2580" spans="1:9" ht="25.35" customHeight="1">
      <c r="A2580" s="81">
        <v>42255</v>
      </c>
      <c r="B2580" s="80">
        <v>10.58</v>
      </c>
      <c r="C2580" s="80">
        <v>10.79</v>
      </c>
      <c r="D2580" s="80">
        <v>10.56</v>
      </c>
      <c r="E2580" s="80">
        <v>10.59</v>
      </c>
      <c r="F2580" s="79">
        <v>151920</v>
      </c>
      <c r="G2580" s="79">
        <v>80207037</v>
      </c>
      <c r="H2580" s="123">
        <v>849.39253406862304</v>
      </c>
      <c r="I2580" s="124"/>
    </row>
    <row r="2581" spans="1:9" ht="25.35" customHeight="1">
      <c r="A2581" s="81">
        <v>42254</v>
      </c>
      <c r="B2581" s="80">
        <v>10.58</v>
      </c>
      <c r="C2581" s="80">
        <v>10.66</v>
      </c>
      <c r="D2581" s="80">
        <v>10.46</v>
      </c>
      <c r="E2581" s="80">
        <v>10.46</v>
      </c>
      <c r="F2581" s="79">
        <v>169952</v>
      </c>
      <c r="G2581" s="79">
        <v>80207037</v>
      </c>
      <c r="H2581" s="123">
        <v>838.96561007965602</v>
      </c>
      <c r="I2581" s="124"/>
    </row>
    <row r="2582" spans="1:9" ht="25.35" customHeight="1">
      <c r="A2582" s="81">
        <v>42251</v>
      </c>
      <c r="B2582" s="80">
        <v>10.55</v>
      </c>
      <c r="C2582" s="80">
        <v>10.63</v>
      </c>
      <c r="D2582" s="80">
        <v>10.36</v>
      </c>
      <c r="E2582" s="80">
        <v>10.44</v>
      </c>
      <c r="F2582" s="79">
        <v>120789</v>
      </c>
      <c r="G2582" s="79">
        <v>80207037</v>
      </c>
      <c r="H2582" s="123">
        <v>837.36143262378801</v>
      </c>
      <c r="I2582" s="124"/>
    </row>
    <row r="2583" spans="1:9" ht="25.35" customHeight="1">
      <c r="A2583" s="81">
        <v>42250</v>
      </c>
      <c r="B2583" s="80">
        <v>10.6</v>
      </c>
      <c r="C2583" s="80">
        <v>10.79</v>
      </c>
      <c r="D2583" s="80">
        <v>10.42</v>
      </c>
      <c r="E2583" s="80">
        <v>10.58</v>
      </c>
      <c r="F2583" s="79">
        <v>135718</v>
      </c>
      <c r="G2583" s="79">
        <v>80207037</v>
      </c>
      <c r="H2583" s="123">
        <v>848.59044534068903</v>
      </c>
      <c r="I2583" s="124"/>
    </row>
    <row r="2584" spans="1:9" ht="25.35" customHeight="1">
      <c r="A2584" s="81">
        <v>42249</v>
      </c>
      <c r="B2584" s="80">
        <v>10.87</v>
      </c>
      <c r="C2584" s="80">
        <v>10.91</v>
      </c>
      <c r="D2584" s="80">
        <v>10.33</v>
      </c>
      <c r="E2584" s="80">
        <v>10.45</v>
      </c>
      <c r="F2584" s="79">
        <v>203375</v>
      </c>
      <c r="G2584" s="79">
        <v>80207037</v>
      </c>
      <c r="H2584" s="123">
        <v>838.16352135172201</v>
      </c>
      <c r="I2584" s="124"/>
    </row>
    <row r="2585" spans="1:9" ht="25.35" customHeight="1">
      <c r="A2585" s="81">
        <v>42248</v>
      </c>
      <c r="B2585" s="80">
        <v>10.98</v>
      </c>
      <c r="C2585" s="80">
        <v>11.29</v>
      </c>
      <c r="D2585" s="80">
        <v>10.85</v>
      </c>
      <c r="E2585" s="80">
        <v>10.85</v>
      </c>
      <c r="F2585" s="79">
        <v>145608</v>
      </c>
      <c r="G2585" s="79">
        <v>80207037</v>
      </c>
      <c r="H2585" s="123">
        <v>870.24638204655605</v>
      </c>
      <c r="I2585" s="124"/>
    </row>
    <row r="2586" spans="1:9" ht="25.35" customHeight="1">
      <c r="A2586" s="81">
        <v>42244</v>
      </c>
      <c r="B2586" s="80">
        <v>10.93</v>
      </c>
      <c r="C2586" s="80">
        <v>11.14</v>
      </c>
      <c r="D2586" s="80">
        <v>10.75</v>
      </c>
      <c r="E2586" s="80">
        <v>11.14</v>
      </c>
      <c r="F2586" s="79">
        <v>108591</v>
      </c>
      <c r="G2586" s="79">
        <v>80207037</v>
      </c>
      <c r="H2586" s="123">
        <v>893.50641971690095</v>
      </c>
      <c r="I2586" s="124"/>
    </row>
    <row r="2587" spans="1:9" ht="25.35" customHeight="1">
      <c r="A2587" s="81">
        <v>42243</v>
      </c>
      <c r="B2587" s="80">
        <v>10.67</v>
      </c>
      <c r="C2587" s="80">
        <v>10.94</v>
      </c>
      <c r="D2587" s="80">
        <v>10.61</v>
      </c>
      <c r="E2587" s="80">
        <v>10.86</v>
      </c>
      <c r="F2587" s="79">
        <v>134481</v>
      </c>
      <c r="G2587" s="79">
        <v>80190722</v>
      </c>
      <c r="H2587" s="123">
        <v>870.87121338869997</v>
      </c>
      <c r="I2587" s="124"/>
    </row>
    <row r="2588" spans="1:9" ht="25.35" customHeight="1">
      <c r="A2588" s="81">
        <v>42242</v>
      </c>
      <c r="B2588" s="80">
        <v>10.5</v>
      </c>
      <c r="C2588" s="80">
        <v>10.93</v>
      </c>
      <c r="D2588" s="80">
        <v>10.17</v>
      </c>
      <c r="E2588" s="80">
        <v>10.63</v>
      </c>
      <c r="F2588" s="79">
        <v>141625</v>
      </c>
      <c r="G2588" s="79">
        <v>80190722</v>
      </c>
      <c r="H2588" s="123">
        <v>852.42738403709996</v>
      </c>
      <c r="I2588" s="124"/>
    </row>
    <row r="2589" spans="1:9" ht="25.35" customHeight="1">
      <c r="A2589" s="81">
        <v>42241</v>
      </c>
      <c r="B2589" s="80">
        <v>10.19</v>
      </c>
      <c r="C2589" s="80">
        <v>10.63</v>
      </c>
      <c r="D2589" s="80">
        <v>10.130000000000001</v>
      </c>
      <c r="E2589" s="80">
        <v>10.51</v>
      </c>
      <c r="F2589" s="79">
        <v>172699</v>
      </c>
      <c r="G2589" s="79">
        <v>80190722</v>
      </c>
      <c r="H2589" s="123">
        <v>842.80450657419999</v>
      </c>
      <c r="I2589" s="124"/>
    </row>
    <row r="2590" spans="1:9" ht="25.35" customHeight="1">
      <c r="A2590" s="81">
        <v>42240</v>
      </c>
      <c r="B2590" s="80">
        <v>10.99</v>
      </c>
      <c r="C2590" s="80">
        <v>10.99</v>
      </c>
      <c r="D2590" s="80">
        <v>10</v>
      </c>
      <c r="E2590" s="80">
        <v>10.130000000000001</v>
      </c>
      <c r="F2590" s="79">
        <v>278720</v>
      </c>
      <c r="G2590" s="79">
        <v>80190722</v>
      </c>
      <c r="H2590" s="123">
        <v>812.33202303710004</v>
      </c>
      <c r="I2590" s="124"/>
    </row>
    <row r="2591" spans="1:9" ht="25.35" customHeight="1">
      <c r="A2591" s="81">
        <v>42237</v>
      </c>
      <c r="B2591" s="80">
        <v>10.87</v>
      </c>
      <c r="C2591" s="80">
        <v>11.17</v>
      </c>
      <c r="D2591" s="80">
        <v>10.8</v>
      </c>
      <c r="E2591" s="80">
        <v>10.95</v>
      </c>
      <c r="F2591" s="79">
        <v>177225</v>
      </c>
      <c r="G2591" s="79">
        <v>80190722</v>
      </c>
      <c r="H2591" s="123">
        <v>878.08839060483399</v>
      </c>
      <c r="I2591" s="124"/>
    </row>
    <row r="2592" spans="1:9" ht="25.35" customHeight="1">
      <c r="A2592" s="81">
        <v>42236</v>
      </c>
      <c r="B2592" s="80">
        <v>10.96</v>
      </c>
      <c r="C2592" s="80">
        <v>10.99</v>
      </c>
      <c r="D2592" s="80">
        <v>10.73</v>
      </c>
      <c r="E2592" s="80">
        <v>10.82</v>
      </c>
      <c r="F2592" s="79">
        <v>167150</v>
      </c>
      <c r="G2592" s="79">
        <v>80190722</v>
      </c>
      <c r="H2592" s="123">
        <v>867.663587567734</v>
      </c>
      <c r="I2592" s="124"/>
    </row>
    <row r="2593" spans="1:9" ht="25.35" customHeight="1">
      <c r="A2593" s="81">
        <v>42235</v>
      </c>
      <c r="B2593" s="80">
        <v>11.46</v>
      </c>
      <c r="C2593" s="80">
        <v>11.46</v>
      </c>
      <c r="D2593" s="80">
        <v>10.99</v>
      </c>
      <c r="E2593" s="80">
        <v>11.05</v>
      </c>
      <c r="F2593" s="79">
        <v>130066</v>
      </c>
      <c r="G2593" s="79">
        <v>80190722</v>
      </c>
      <c r="H2593" s="123">
        <v>886.10749339516599</v>
      </c>
      <c r="I2593" s="124"/>
    </row>
    <row r="2594" spans="1:9" ht="25.35" customHeight="1">
      <c r="A2594" s="81">
        <v>42234</v>
      </c>
      <c r="B2594" s="80">
        <v>11.02</v>
      </c>
      <c r="C2594" s="80">
        <v>11.58</v>
      </c>
      <c r="D2594" s="80">
        <v>10.91</v>
      </c>
      <c r="E2594" s="80">
        <v>11.45</v>
      </c>
      <c r="F2594" s="79">
        <v>180998</v>
      </c>
      <c r="G2594" s="79">
        <v>80190722</v>
      </c>
      <c r="H2594" s="123">
        <v>918.18375160483401</v>
      </c>
      <c r="I2594" s="124"/>
    </row>
    <row r="2595" spans="1:9" ht="25.35" customHeight="1">
      <c r="A2595" s="81">
        <v>42233</v>
      </c>
      <c r="B2595" s="80">
        <v>10.82</v>
      </c>
      <c r="C2595" s="80">
        <v>11.07</v>
      </c>
      <c r="D2595" s="80">
        <v>10.7</v>
      </c>
      <c r="E2595" s="80">
        <v>11.05</v>
      </c>
      <c r="F2595" s="79">
        <v>413009</v>
      </c>
      <c r="G2595" s="79">
        <v>80190722</v>
      </c>
      <c r="H2595" s="123">
        <v>886.10749339516599</v>
      </c>
      <c r="I2595" s="124"/>
    </row>
    <row r="2596" spans="1:9" ht="25.35" customHeight="1">
      <c r="A2596" s="81">
        <v>42230</v>
      </c>
      <c r="B2596" s="80">
        <v>11.04</v>
      </c>
      <c r="C2596" s="80">
        <v>11.05</v>
      </c>
      <c r="D2596" s="80">
        <v>10.67</v>
      </c>
      <c r="E2596" s="80">
        <v>10.73</v>
      </c>
      <c r="F2596" s="79">
        <v>361931</v>
      </c>
      <c r="G2596" s="79">
        <v>80190722</v>
      </c>
      <c r="H2596" s="123">
        <v>860.446410351601</v>
      </c>
      <c r="I2596" s="124"/>
    </row>
    <row r="2597" spans="1:9" ht="25.35" customHeight="1">
      <c r="A2597" s="81">
        <v>42229</v>
      </c>
      <c r="B2597" s="80">
        <v>11.31</v>
      </c>
      <c r="C2597" s="80">
        <v>11.35</v>
      </c>
      <c r="D2597" s="80">
        <v>10.86</v>
      </c>
      <c r="E2597" s="80">
        <v>10.99</v>
      </c>
      <c r="F2597" s="79">
        <v>234879</v>
      </c>
      <c r="G2597" s="79">
        <v>80190722</v>
      </c>
      <c r="H2597" s="123">
        <v>881.29601642579996</v>
      </c>
      <c r="I2597" s="124"/>
    </row>
    <row r="2598" spans="1:9" ht="25.35" customHeight="1">
      <c r="A2598" s="81">
        <v>42228</v>
      </c>
      <c r="B2598" s="80">
        <v>11.5</v>
      </c>
      <c r="C2598" s="80">
        <v>11.78</v>
      </c>
      <c r="D2598" s="80">
        <v>10.86</v>
      </c>
      <c r="E2598" s="80">
        <v>11.2</v>
      </c>
      <c r="F2598" s="79">
        <v>222526</v>
      </c>
      <c r="G2598" s="79">
        <v>80190722</v>
      </c>
      <c r="H2598" s="123">
        <v>898.13607110483395</v>
      </c>
      <c r="I2598" s="124"/>
    </row>
    <row r="2599" spans="1:9" ht="25.35" customHeight="1">
      <c r="A2599" s="81">
        <v>42227</v>
      </c>
      <c r="B2599" s="80">
        <v>11.38</v>
      </c>
      <c r="C2599" s="80">
        <v>11.65</v>
      </c>
      <c r="D2599" s="80">
        <v>11.25</v>
      </c>
      <c r="E2599" s="80">
        <v>11.53</v>
      </c>
      <c r="F2599" s="79">
        <v>190060</v>
      </c>
      <c r="G2599" s="79">
        <v>80190722</v>
      </c>
      <c r="H2599" s="123">
        <v>924.59900324676698</v>
      </c>
      <c r="I2599" s="124"/>
    </row>
    <row r="2600" spans="1:9" ht="25.35" customHeight="1">
      <c r="A2600" s="81">
        <v>42226</v>
      </c>
      <c r="B2600" s="80">
        <v>11.6</v>
      </c>
      <c r="C2600" s="80">
        <v>11.74</v>
      </c>
      <c r="D2600" s="80">
        <v>11.28</v>
      </c>
      <c r="E2600" s="80">
        <v>11.31</v>
      </c>
      <c r="F2600" s="79">
        <v>239524</v>
      </c>
      <c r="G2600" s="79">
        <v>80190722</v>
      </c>
      <c r="H2600" s="123">
        <v>906.95709946936597</v>
      </c>
      <c r="I2600" s="124"/>
    </row>
    <row r="2601" spans="1:9" ht="25.35" customHeight="1">
      <c r="A2601" s="81">
        <v>42223</v>
      </c>
      <c r="B2601" s="80">
        <v>11.9</v>
      </c>
      <c r="C2601" s="80">
        <v>11.94</v>
      </c>
      <c r="D2601" s="80">
        <v>11.5</v>
      </c>
      <c r="E2601" s="80">
        <v>11.54</v>
      </c>
      <c r="F2601" s="79">
        <v>147518</v>
      </c>
      <c r="G2601" s="79">
        <v>80190722</v>
      </c>
      <c r="H2601" s="123">
        <v>925.40092882096701</v>
      </c>
      <c r="I2601" s="124"/>
    </row>
    <row r="2602" spans="1:9" ht="25.35" customHeight="1">
      <c r="A2602" s="81">
        <v>42222</v>
      </c>
      <c r="B2602" s="80">
        <v>12.05</v>
      </c>
      <c r="C2602" s="80">
        <v>12.05</v>
      </c>
      <c r="D2602" s="80">
        <v>11.93</v>
      </c>
      <c r="E2602" s="80">
        <v>11.94</v>
      </c>
      <c r="F2602" s="79">
        <v>67564</v>
      </c>
      <c r="G2602" s="79">
        <v>80190722</v>
      </c>
      <c r="H2602" s="123">
        <v>957.47718703063401</v>
      </c>
      <c r="I2602" s="124"/>
    </row>
    <row r="2603" spans="1:9" ht="25.35" customHeight="1">
      <c r="A2603" s="81">
        <v>42221</v>
      </c>
      <c r="B2603" s="80">
        <v>11.9</v>
      </c>
      <c r="C2603" s="80">
        <v>12.14</v>
      </c>
      <c r="D2603" s="80">
        <v>11.9</v>
      </c>
      <c r="E2603" s="80">
        <v>12.06</v>
      </c>
      <c r="F2603" s="79">
        <v>179766</v>
      </c>
      <c r="G2603" s="79">
        <v>80190722</v>
      </c>
      <c r="H2603" s="123">
        <v>967.10014096936595</v>
      </c>
      <c r="I2603" s="124"/>
    </row>
    <row r="2604" spans="1:9" ht="25.35" customHeight="1">
      <c r="A2604" s="81">
        <v>42220</v>
      </c>
      <c r="B2604" s="80">
        <v>12.07</v>
      </c>
      <c r="C2604" s="80">
        <v>12.07</v>
      </c>
      <c r="D2604" s="80">
        <v>11.75</v>
      </c>
      <c r="E2604" s="80">
        <v>11.87</v>
      </c>
      <c r="F2604" s="79">
        <v>112673</v>
      </c>
      <c r="G2604" s="79">
        <v>80190722</v>
      </c>
      <c r="H2604" s="123">
        <v>951.86386096290005</v>
      </c>
      <c r="I2604" s="124"/>
    </row>
    <row r="2605" spans="1:9" ht="25.35" customHeight="1">
      <c r="A2605" s="81">
        <v>42219</v>
      </c>
      <c r="B2605" s="80">
        <v>12</v>
      </c>
      <c r="C2605" s="80">
        <v>12.1</v>
      </c>
      <c r="D2605" s="80">
        <v>11.73</v>
      </c>
      <c r="E2605" s="80">
        <v>11.99</v>
      </c>
      <c r="F2605" s="79">
        <v>229982</v>
      </c>
      <c r="G2605" s="79">
        <v>80190722</v>
      </c>
      <c r="H2605" s="123">
        <v>961.48673842580001</v>
      </c>
      <c r="I2605" s="124"/>
    </row>
    <row r="2606" spans="1:9" ht="25.35" customHeight="1">
      <c r="A2606" s="81">
        <v>42216</v>
      </c>
      <c r="B2606" s="80">
        <v>11.53</v>
      </c>
      <c r="C2606" s="80">
        <v>12.15</v>
      </c>
      <c r="D2606" s="80">
        <v>11.5</v>
      </c>
      <c r="E2606" s="80">
        <v>12.14</v>
      </c>
      <c r="F2606" s="79">
        <v>188665</v>
      </c>
      <c r="G2606" s="79">
        <v>80190722</v>
      </c>
      <c r="H2606" s="123">
        <v>973.51539261129994</v>
      </c>
      <c r="I2606" s="124"/>
    </row>
    <row r="2607" spans="1:9" ht="25.35" customHeight="1">
      <c r="A2607" s="81">
        <v>42215</v>
      </c>
      <c r="B2607" s="80">
        <v>11.36</v>
      </c>
      <c r="C2607" s="80">
        <v>11.49</v>
      </c>
      <c r="D2607" s="80">
        <v>11.32</v>
      </c>
      <c r="E2607" s="80">
        <v>11.45</v>
      </c>
      <c r="F2607" s="79">
        <v>120211</v>
      </c>
      <c r="G2607" s="79">
        <v>80168689</v>
      </c>
      <c r="H2607" s="123">
        <v>917.93147375903595</v>
      </c>
      <c r="I2607" s="124"/>
    </row>
    <row r="2608" spans="1:9" ht="25.35" customHeight="1">
      <c r="A2608" s="81">
        <v>42214</v>
      </c>
      <c r="B2608" s="80">
        <v>11.31</v>
      </c>
      <c r="C2608" s="80">
        <v>11.44</v>
      </c>
      <c r="D2608" s="80">
        <v>11.05</v>
      </c>
      <c r="E2608" s="80">
        <v>11.27</v>
      </c>
      <c r="F2608" s="79">
        <v>186119</v>
      </c>
      <c r="G2608" s="79">
        <v>80168689</v>
      </c>
      <c r="H2608" s="123">
        <v>903.50116172831304</v>
      </c>
      <c r="I2608" s="124"/>
    </row>
    <row r="2609" spans="1:9" ht="25.35" customHeight="1">
      <c r="A2609" s="81">
        <v>42213</v>
      </c>
      <c r="B2609" s="80">
        <v>11.41</v>
      </c>
      <c r="C2609" s="80">
        <v>11.59</v>
      </c>
      <c r="D2609" s="80">
        <v>11.28</v>
      </c>
      <c r="E2609" s="80">
        <v>11.31</v>
      </c>
      <c r="F2609" s="79">
        <v>356637</v>
      </c>
      <c r="G2609" s="79">
        <v>80168689</v>
      </c>
      <c r="H2609" s="123">
        <v>906.70790623012101</v>
      </c>
      <c r="I2609" s="124"/>
    </row>
    <row r="2610" spans="1:9" ht="25.35" customHeight="1">
      <c r="A2610" s="81">
        <v>42212</v>
      </c>
      <c r="B2610" s="80">
        <v>11.39</v>
      </c>
      <c r="C2610" s="80">
        <v>11.39</v>
      </c>
      <c r="D2610" s="80">
        <v>11.24</v>
      </c>
      <c r="E2610" s="80">
        <v>11.32</v>
      </c>
      <c r="F2610" s="79">
        <v>152507</v>
      </c>
      <c r="G2610" s="79">
        <v>80168689</v>
      </c>
      <c r="H2610" s="123">
        <v>907.50953501445804</v>
      </c>
      <c r="I2610" s="124"/>
    </row>
    <row r="2611" spans="1:9" ht="25.35" customHeight="1">
      <c r="A2611" s="81">
        <v>42209</v>
      </c>
      <c r="B2611" s="80">
        <v>11.24</v>
      </c>
      <c r="C2611" s="80">
        <v>11.58</v>
      </c>
      <c r="D2611" s="80">
        <v>11.2</v>
      </c>
      <c r="E2611" s="80">
        <v>11.3</v>
      </c>
      <c r="F2611" s="79">
        <v>772284</v>
      </c>
      <c r="G2611" s="79">
        <v>80168689</v>
      </c>
      <c r="H2611" s="123">
        <v>905.90620099096395</v>
      </c>
      <c r="I2611" s="124"/>
    </row>
    <row r="2612" spans="1:9" ht="25.35" customHeight="1">
      <c r="A2612" s="81">
        <v>42208</v>
      </c>
      <c r="B2612" s="80">
        <v>11.14</v>
      </c>
      <c r="C2612" s="80">
        <v>11.3</v>
      </c>
      <c r="D2612" s="80">
        <v>11.02</v>
      </c>
      <c r="E2612" s="80">
        <v>11.13</v>
      </c>
      <c r="F2612" s="79">
        <v>178225</v>
      </c>
      <c r="G2612" s="79">
        <v>80168689</v>
      </c>
      <c r="H2612" s="123">
        <v>892.27751774457795</v>
      </c>
      <c r="I2612" s="124"/>
    </row>
    <row r="2613" spans="1:9" ht="25.35" customHeight="1">
      <c r="A2613" s="81">
        <v>42207</v>
      </c>
      <c r="B2613" s="80">
        <v>11.53</v>
      </c>
      <c r="C2613" s="80">
        <v>11.56</v>
      </c>
      <c r="D2613" s="80">
        <v>11.21</v>
      </c>
      <c r="E2613" s="80">
        <v>11.32</v>
      </c>
      <c r="F2613" s="79">
        <v>182079</v>
      </c>
      <c r="G2613" s="79">
        <v>80168689</v>
      </c>
      <c r="H2613" s="123">
        <v>907.50953501445804</v>
      </c>
      <c r="I2613" s="124"/>
    </row>
    <row r="2614" spans="1:9" ht="25.35" customHeight="1">
      <c r="A2614" s="81">
        <v>42206</v>
      </c>
      <c r="B2614" s="80">
        <v>11.4</v>
      </c>
      <c r="C2614" s="80">
        <v>11.56</v>
      </c>
      <c r="D2614" s="80">
        <v>11.28</v>
      </c>
      <c r="E2614" s="80">
        <v>11.56</v>
      </c>
      <c r="F2614" s="79">
        <v>368997</v>
      </c>
      <c r="G2614" s="79">
        <v>80168689</v>
      </c>
      <c r="H2614" s="123">
        <v>926.75007848012103</v>
      </c>
      <c r="I2614" s="124"/>
    </row>
    <row r="2615" spans="1:9" ht="25.35" customHeight="1">
      <c r="A2615" s="81">
        <v>42205</v>
      </c>
      <c r="B2615" s="80">
        <v>11.28</v>
      </c>
      <c r="C2615" s="80">
        <v>11.39</v>
      </c>
      <c r="D2615" s="80">
        <v>11.19</v>
      </c>
      <c r="E2615" s="80">
        <v>11.32</v>
      </c>
      <c r="F2615" s="79">
        <v>158660</v>
      </c>
      <c r="G2615" s="79">
        <v>80168689</v>
      </c>
      <c r="H2615" s="123">
        <v>907.50953501445804</v>
      </c>
      <c r="I2615" s="124"/>
    </row>
    <row r="2616" spans="1:9" ht="25.35" customHeight="1">
      <c r="A2616" s="81">
        <v>42202</v>
      </c>
      <c r="B2616" s="80">
        <v>11.39</v>
      </c>
      <c r="C2616" s="80">
        <v>11.43</v>
      </c>
      <c r="D2616" s="80">
        <v>11.11</v>
      </c>
      <c r="E2616" s="80">
        <v>11.24</v>
      </c>
      <c r="F2616" s="79">
        <v>253734</v>
      </c>
      <c r="G2616" s="79">
        <v>80168689</v>
      </c>
      <c r="H2616" s="123">
        <v>901.096046010843</v>
      </c>
      <c r="I2616" s="124"/>
    </row>
    <row r="2617" spans="1:9" ht="25.35" customHeight="1">
      <c r="A2617" s="81">
        <v>42201</v>
      </c>
      <c r="B2617" s="80">
        <v>10.95</v>
      </c>
      <c r="C2617" s="80">
        <v>11.44</v>
      </c>
      <c r="D2617" s="80">
        <v>10.72</v>
      </c>
      <c r="E2617" s="80">
        <v>11.44</v>
      </c>
      <c r="F2617" s="79">
        <v>357869</v>
      </c>
      <c r="G2617" s="79">
        <v>80168689</v>
      </c>
      <c r="H2617" s="123">
        <v>917.12976851987901</v>
      </c>
      <c r="I2617" s="124"/>
    </row>
    <row r="2618" spans="1:9" ht="25.35" customHeight="1">
      <c r="A2618" s="81">
        <v>42200</v>
      </c>
      <c r="B2618" s="80">
        <v>10.44</v>
      </c>
      <c r="C2618" s="80">
        <v>10.89</v>
      </c>
      <c r="D2618" s="80">
        <v>10.44</v>
      </c>
      <c r="E2618" s="80">
        <v>10.88</v>
      </c>
      <c r="F2618" s="79">
        <v>385868</v>
      </c>
      <c r="G2618" s="79">
        <v>80168689</v>
      </c>
      <c r="H2618" s="123">
        <v>872.23534549457804</v>
      </c>
      <c r="I2618" s="124"/>
    </row>
    <row r="2619" spans="1:9" ht="25.35" customHeight="1">
      <c r="A2619" s="81">
        <v>42199</v>
      </c>
      <c r="B2619" s="80">
        <v>10.44</v>
      </c>
      <c r="C2619" s="80">
        <v>10.66</v>
      </c>
      <c r="D2619" s="80">
        <v>10.37</v>
      </c>
      <c r="E2619" s="80">
        <v>10.48</v>
      </c>
      <c r="F2619" s="79">
        <v>250121</v>
      </c>
      <c r="G2619" s="79">
        <v>80168689</v>
      </c>
      <c r="H2619" s="123">
        <v>840.16782402168701</v>
      </c>
      <c r="I2619" s="124"/>
    </row>
    <row r="2620" spans="1:9" ht="25.35" customHeight="1">
      <c r="A2620" s="81">
        <v>42198</v>
      </c>
      <c r="B2620" s="80">
        <v>10.119999999999999</v>
      </c>
      <c r="C2620" s="80">
        <v>10.45</v>
      </c>
      <c r="D2620" s="80">
        <v>10.119999999999999</v>
      </c>
      <c r="E2620" s="80">
        <v>10.44</v>
      </c>
      <c r="F2620" s="79">
        <v>480338</v>
      </c>
      <c r="G2620" s="79">
        <v>80168689</v>
      </c>
      <c r="H2620" s="123">
        <v>836.96107951987904</v>
      </c>
      <c r="I2620" s="124"/>
    </row>
    <row r="2621" spans="1:9" ht="25.35" customHeight="1">
      <c r="A2621" s="81">
        <v>42195</v>
      </c>
      <c r="B2621" s="80">
        <v>9.8550000000000004</v>
      </c>
      <c r="C2621" s="80">
        <v>10.11</v>
      </c>
      <c r="D2621" s="80">
        <v>9.7799999999999994</v>
      </c>
      <c r="E2621" s="80">
        <v>10.1</v>
      </c>
      <c r="F2621" s="79">
        <v>316700</v>
      </c>
      <c r="G2621" s="79">
        <v>80168689</v>
      </c>
      <c r="H2621" s="123">
        <v>809.70378948192797</v>
      </c>
      <c r="I2621" s="124"/>
    </row>
    <row r="2622" spans="1:9" ht="25.35" customHeight="1">
      <c r="A2622" s="81">
        <v>42194</v>
      </c>
      <c r="B2622" s="80">
        <v>9.65</v>
      </c>
      <c r="C2622" s="80">
        <v>9.9550000000000001</v>
      </c>
      <c r="D2622" s="80">
        <v>9.65</v>
      </c>
      <c r="E2622" s="80">
        <v>9.7449999999999992</v>
      </c>
      <c r="F2622" s="79">
        <v>271926</v>
      </c>
      <c r="G2622" s="79">
        <v>80168689</v>
      </c>
      <c r="H2622" s="123">
        <v>781.24386513042202</v>
      </c>
      <c r="I2622" s="124"/>
    </row>
    <row r="2623" spans="1:9" ht="25.35" customHeight="1">
      <c r="A2623" s="81">
        <v>42193</v>
      </c>
      <c r="B2623" s="80">
        <v>9.5150000000000006</v>
      </c>
      <c r="C2623" s="80">
        <v>9.8699999999999992</v>
      </c>
      <c r="D2623" s="80">
        <v>9.5150000000000006</v>
      </c>
      <c r="E2623" s="80">
        <v>9.7100000000000009</v>
      </c>
      <c r="F2623" s="79">
        <v>228480</v>
      </c>
      <c r="G2623" s="79">
        <v>80168689</v>
      </c>
      <c r="H2623" s="123">
        <v>778.43797324819298</v>
      </c>
      <c r="I2623" s="124"/>
    </row>
    <row r="2624" spans="1:9" ht="25.35" customHeight="1">
      <c r="A2624" s="81">
        <v>42192</v>
      </c>
      <c r="B2624" s="80">
        <v>10.08</v>
      </c>
      <c r="C2624" s="80">
        <v>10.11</v>
      </c>
      <c r="D2624" s="80">
        <v>9.51</v>
      </c>
      <c r="E2624" s="80">
        <v>9.5649999999999995</v>
      </c>
      <c r="F2624" s="79">
        <v>490746</v>
      </c>
      <c r="G2624" s="79">
        <v>80168689</v>
      </c>
      <c r="H2624" s="123">
        <v>766.81347664487896</v>
      </c>
      <c r="I2624" s="124"/>
    </row>
    <row r="2625" spans="1:9" ht="25.35" customHeight="1">
      <c r="A2625" s="81">
        <v>42191</v>
      </c>
      <c r="B2625" s="80">
        <v>10.199999999999999</v>
      </c>
      <c r="C2625" s="80">
        <v>10.199999999999999</v>
      </c>
      <c r="D2625" s="80">
        <v>10.050000000000001</v>
      </c>
      <c r="E2625" s="80">
        <v>10.06</v>
      </c>
      <c r="F2625" s="79">
        <v>190917</v>
      </c>
      <c r="G2625" s="79">
        <v>80168689</v>
      </c>
      <c r="H2625" s="123">
        <v>806.49704498012102</v>
      </c>
      <c r="I2625" s="124"/>
    </row>
    <row r="2626" spans="1:9" ht="25.35" customHeight="1">
      <c r="A2626" s="81">
        <v>42188</v>
      </c>
      <c r="B2626" s="80">
        <v>10.02</v>
      </c>
      <c r="C2626" s="80">
        <v>10.28</v>
      </c>
      <c r="D2626" s="80">
        <v>10</v>
      </c>
      <c r="E2626" s="80">
        <v>10.199999999999999</v>
      </c>
      <c r="F2626" s="79">
        <v>349990</v>
      </c>
      <c r="G2626" s="79">
        <v>80168689</v>
      </c>
      <c r="H2626" s="123">
        <v>817.72061250903596</v>
      </c>
      <c r="I2626" s="124"/>
    </row>
    <row r="2627" spans="1:9" ht="25.35" customHeight="1">
      <c r="A2627" s="81">
        <v>42187</v>
      </c>
      <c r="B2627" s="80">
        <v>9.77</v>
      </c>
      <c r="C2627" s="80">
        <v>10.02</v>
      </c>
      <c r="D2627" s="80">
        <v>9.7650000000000006</v>
      </c>
      <c r="E2627" s="80">
        <v>10.02</v>
      </c>
      <c r="F2627" s="79">
        <v>195777</v>
      </c>
      <c r="G2627" s="79">
        <v>80168689</v>
      </c>
      <c r="H2627" s="123">
        <v>803.29030047831304</v>
      </c>
      <c r="I2627" s="124"/>
    </row>
    <row r="2628" spans="1:9" ht="25.35" customHeight="1">
      <c r="A2628" s="81">
        <v>42186</v>
      </c>
      <c r="B2628" s="80">
        <v>9.91</v>
      </c>
      <c r="C2628" s="80">
        <v>10</v>
      </c>
      <c r="D2628" s="80">
        <v>9.65</v>
      </c>
      <c r="E2628" s="80">
        <v>9.7949999999999999</v>
      </c>
      <c r="F2628" s="79">
        <v>248278</v>
      </c>
      <c r="G2628" s="79">
        <v>80168689</v>
      </c>
      <c r="H2628" s="123">
        <v>785.25231487138603</v>
      </c>
      <c r="I2628" s="124"/>
    </row>
    <row r="2629" spans="1:9" ht="25.35" customHeight="1">
      <c r="A2629" s="81">
        <v>42185</v>
      </c>
      <c r="B2629" s="80">
        <v>9.59</v>
      </c>
      <c r="C2629" s="80">
        <v>9.9600000000000009</v>
      </c>
      <c r="D2629" s="80">
        <v>9.59</v>
      </c>
      <c r="E2629" s="80">
        <v>9.9</v>
      </c>
      <c r="F2629" s="79">
        <v>312310</v>
      </c>
      <c r="G2629" s="79">
        <v>80168689</v>
      </c>
      <c r="H2629" s="123">
        <v>793.66999051807204</v>
      </c>
      <c r="I2629" s="124"/>
    </row>
    <row r="2630" spans="1:9" ht="25.35" customHeight="1">
      <c r="A2630" s="81">
        <v>42184</v>
      </c>
      <c r="B2630" s="80">
        <v>9.25</v>
      </c>
      <c r="C2630" s="80">
        <v>9.68</v>
      </c>
      <c r="D2630" s="80">
        <v>9.1950000000000003</v>
      </c>
      <c r="E2630" s="80">
        <v>9.6549999999999994</v>
      </c>
      <c r="F2630" s="79">
        <v>317681</v>
      </c>
      <c r="G2630" s="79">
        <v>80160844</v>
      </c>
      <c r="H2630" s="123">
        <v>773.95292741474498</v>
      </c>
      <c r="I2630" s="124"/>
    </row>
    <row r="2631" spans="1:9" ht="25.35" customHeight="1">
      <c r="A2631" s="81">
        <v>42181</v>
      </c>
      <c r="B2631" s="80">
        <v>9.26</v>
      </c>
      <c r="C2631" s="80">
        <v>9.5850000000000009</v>
      </c>
      <c r="D2631" s="80">
        <v>9.18</v>
      </c>
      <c r="E2631" s="80">
        <v>9.5350000000000001</v>
      </c>
      <c r="F2631" s="79">
        <v>505139</v>
      </c>
      <c r="G2631" s="79">
        <v>80160844</v>
      </c>
      <c r="H2631" s="123">
        <v>764.33363530842598</v>
      </c>
      <c r="I2631" s="124"/>
    </row>
    <row r="2632" spans="1:9" ht="25.35" customHeight="1">
      <c r="A2632" s="81">
        <v>42180</v>
      </c>
      <c r="B2632" s="80">
        <v>8.8650000000000002</v>
      </c>
      <c r="C2632" s="80">
        <v>9.32</v>
      </c>
      <c r="D2632" s="80">
        <v>8.8000000000000007</v>
      </c>
      <c r="E2632" s="80">
        <v>9.3000000000000007</v>
      </c>
      <c r="F2632" s="79">
        <v>558532</v>
      </c>
      <c r="G2632" s="79">
        <v>80160844</v>
      </c>
      <c r="H2632" s="123">
        <v>745.49586448946798</v>
      </c>
      <c r="I2632" s="124"/>
    </row>
    <row r="2633" spans="1:9" ht="25.35" customHeight="1">
      <c r="A2633" s="81">
        <v>42179</v>
      </c>
      <c r="B2633" s="80">
        <v>8.51</v>
      </c>
      <c r="C2633" s="80">
        <v>8.8800000000000008</v>
      </c>
      <c r="D2633" s="80">
        <v>8.3699999999999992</v>
      </c>
      <c r="E2633" s="80">
        <v>8.81</v>
      </c>
      <c r="F2633" s="79">
        <v>531828</v>
      </c>
      <c r="G2633" s="79">
        <v>80160844</v>
      </c>
      <c r="H2633" s="123">
        <v>706.21706927682897</v>
      </c>
      <c r="I2633" s="124"/>
    </row>
    <row r="2634" spans="1:9" ht="25.35" customHeight="1">
      <c r="A2634" s="81">
        <v>42178</v>
      </c>
      <c r="B2634" s="80">
        <v>8.5500000000000007</v>
      </c>
      <c r="C2634" s="80">
        <v>8.7550000000000008</v>
      </c>
      <c r="D2634" s="80">
        <v>8.3149999999999995</v>
      </c>
      <c r="E2634" s="80">
        <v>8.5</v>
      </c>
      <c r="F2634" s="79">
        <v>1089063</v>
      </c>
      <c r="G2634" s="79">
        <v>80160844</v>
      </c>
      <c r="H2634" s="123">
        <v>681.36717399999998</v>
      </c>
      <c r="I2634" s="124"/>
    </row>
    <row r="2635" spans="1:9" ht="25.35" customHeight="1">
      <c r="A2635" s="81">
        <v>42177</v>
      </c>
      <c r="B2635" s="80">
        <v>8.24</v>
      </c>
      <c r="C2635" s="80">
        <v>8.2650000000000006</v>
      </c>
      <c r="D2635" s="80">
        <v>8.0399999999999991</v>
      </c>
      <c r="E2635" s="80">
        <v>8.2100000000000009</v>
      </c>
      <c r="F2635" s="79">
        <v>124701</v>
      </c>
      <c r="G2635" s="79">
        <v>80160844</v>
      </c>
      <c r="H2635" s="123">
        <v>658.12053229789399</v>
      </c>
      <c r="I2635" s="124"/>
    </row>
    <row r="2636" spans="1:9" ht="25.35" customHeight="1">
      <c r="A2636" s="81">
        <v>42174</v>
      </c>
      <c r="B2636" s="80">
        <v>7.91</v>
      </c>
      <c r="C2636" s="80">
        <v>8.1950000000000003</v>
      </c>
      <c r="D2636" s="80">
        <v>7.91</v>
      </c>
      <c r="E2636" s="80">
        <v>8.1950000000000003</v>
      </c>
      <c r="F2636" s="79">
        <v>467678</v>
      </c>
      <c r="G2636" s="79">
        <v>80160844</v>
      </c>
      <c r="H2636" s="123">
        <v>656.91809211685199</v>
      </c>
      <c r="I2636" s="124"/>
    </row>
    <row r="2637" spans="1:9" ht="25.35" customHeight="1">
      <c r="A2637" s="81">
        <v>42173</v>
      </c>
      <c r="B2637" s="80">
        <v>8.2550000000000008</v>
      </c>
      <c r="C2637" s="80">
        <v>8.2899999999999991</v>
      </c>
      <c r="D2637" s="80">
        <v>7.9349999999999996</v>
      </c>
      <c r="E2637" s="80">
        <v>7.99</v>
      </c>
      <c r="F2637" s="79">
        <v>346516</v>
      </c>
      <c r="G2637" s="79">
        <v>80160844</v>
      </c>
      <c r="H2637" s="123">
        <v>640.48512521263899</v>
      </c>
      <c r="I2637" s="124"/>
    </row>
    <row r="2638" spans="1:9" ht="25.35" customHeight="1">
      <c r="A2638" s="81">
        <v>42172</v>
      </c>
      <c r="B2638" s="80">
        <v>8.3650000000000002</v>
      </c>
      <c r="C2638" s="80">
        <v>8.3650000000000002</v>
      </c>
      <c r="D2638" s="80">
        <v>8.17</v>
      </c>
      <c r="E2638" s="80">
        <v>8.2349999999999994</v>
      </c>
      <c r="F2638" s="79">
        <v>187759</v>
      </c>
      <c r="G2638" s="79">
        <v>80160844</v>
      </c>
      <c r="H2638" s="123">
        <v>660.12452281895798</v>
      </c>
      <c r="I2638" s="124"/>
    </row>
    <row r="2639" spans="1:9" ht="25.35" customHeight="1">
      <c r="A2639" s="81">
        <v>42171</v>
      </c>
      <c r="B2639" s="80">
        <v>8.2650000000000006</v>
      </c>
      <c r="C2639" s="80">
        <v>8.3450000000000006</v>
      </c>
      <c r="D2639" s="80">
        <v>8.1150000000000002</v>
      </c>
      <c r="E2639" s="80">
        <v>8.3000000000000007</v>
      </c>
      <c r="F2639" s="79">
        <v>125689</v>
      </c>
      <c r="G2639" s="79">
        <v>80160844</v>
      </c>
      <c r="H2639" s="123">
        <v>665.33502048946798</v>
      </c>
      <c r="I2639" s="124"/>
    </row>
    <row r="2640" spans="1:9" ht="25.35" customHeight="1">
      <c r="A2640" s="81">
        <v>42170</v>
      </c>
      <c r="B2640" s="80">
        <v>8.32</v>
      </c>
      <c r="C2640" s="80">
        <v>8.4149999999999991</v>
      </c>
      <c r="D2640" s="80">
        <v>8.19</v>
      </c>
      <c r="E2640" s="80">
        <v>8.2200000000000006</v>
      </c>
      <c r="F2640" s="79">
        <v>240636</v>
      </c>
      <c r="G2640" s="79">
        <v>80160844</v>
      </c>
      <c r="H2640" s="123">
        <v>658.92215908525498</v>
      </c>
      <c r="I2640" s="124"/>
    </row>
    <row r="2641" spans="1:9" ht="25.35" customHeight="1">
      <c r="A2641" s="81">
        <v>42167</v>
      </c>
      <c r="B2641" s="80">
        <v>8.19</v>
      </c>
      <c r="C2641" s="80">
        <v>8.42</v>
      </c>
      <c r="D2641" s="80">
        <v>8.19</v>
      </c>
      <c r="E2641" s="80">
        <v>8.2799999999999994</v>
      </c>
      <c r="F2641" s="79">
        <v>482673</v>
      </c>
      <c r="G2641" s="79">
        <v>80160844</v>
      </c>
      <c r="H2641" s="123">
        <v>663.73176691474498</v>
      </c>
      <c r="I2641" s="124"/>
    </row>
    <row r="2642" spans="1:9" ht="25.35" customHeight="1">
      <c r="A2642" s="81">
        <v>42166</v>
      </c>
      <c r="B2642" s="80">
        <v>8.1649999999999991</v>
      </c>
      <c r="C2642" s="80">
        <v>8.26</v>
      </c>
      <c r="D2642" s="80">
        <v>8.16</v>
      </c>
      <c r="E2642" s="80">
        <v>8.18</v>
      </c>
      <c r="F2642" s="79">
        <v>137199</v>
      </c>
      <c r="G2642" s="79">
        <v>80160844</v>
      </c>
      <c r="H2642" s="123">
        <v>655.71572838314796</v>
      </c>
      <c r="I2642" s="124"/>
    </row>
    <row r="2643" spans="1:9" ht="25.35" customHeight="1">
      <c r="A2643" s="81">
        <v>42165</v>
      </c>
      <c r="B2643" s="80">
        <v>8.1750000000000007</v>
      </c>
      <c r="C2643" s="80">
        <v>8.23</v>
      </c>
      <c r="D2643" s="80">
        <v>8.16</v>
      </c>
      <c r="E2643" s="80">
        <v>8.1999999999999993</v>
      </c>
      <c r="F2643" s="79">
        <v>244450</v>
      </c>
      <c r="G2643" s="79">
        <v>80160844</v>
      </c>
      <c r="H2643" s="123">
        <v>657.31890551053198</v>
      </c>
      <c r="I2643" s="124"/>
    </row>
    <row r="2644" spans="1:9" ht="25.35" customHeight="1">
      <c r="A2644" s="81">
        <v>42164</v>
      </c>
      <c r="B2644" s="80">
        <v>8.17</v>
      </c>
      <c r="C2644" s="80">
        <v>8.2799999999999994</v>
      </c>
      <c r="D2644" s="80">
        <v>8.1</v>
      </c>
      <c r="E2644" s="80">
        <v>8.1649999999999991</v>
      </c>
      <c r="F2644" s="79">
        <v>96494</v>
      </c>
      <c r="G2644" s="79">
        <v>80160844</v>
      </c>
      <c r="H2644" s="123">
        <v>654.51328820210597</v>
      </c>
      <c r="I2644" s="124"/>
    </row>
    <row r="2645" spans="1:9" ht="25.35" customHeight="1">
      <c r="A2645" s="81">
        <v>42163</v>
      </c>
      <c r="B2645" s="80">
        <v>8.2149999999999999</v>
      </c>
      <c r="C2645" s="80">
        <v>8.2850000000000001</v>
      </c>
      <c r="D2645" s="80">
        <v>8.1750000000000007</v>
      </c>
      <c r="E2645" s="80">
        <v>8.2200000000000006</v>
      </c>
      <c r="F2645" s="79">
        <v>177315</v>
      </c>
      <c r="G2645" s="79">
        <v>80160844</v>
      </c>
      <c r="H2645" s="123">
        <v>658.92215908525498</v>
      </c>
      <c r="I2645" s="124"/>
    </row>
    <row r="2646" spans="1:9" ht="25.35" customHeight="1">
      <c r="A2646" s="81">
        <v>42160</v>
      </c>
      <c r="B2646" s="80">
        <v>8.0350000000000001</v>
      </c>
      <c r="C2646" s="80">
        <v>8.375</v>
      </c>
      <c r="D2646" s="80">
        <v>8.0350000000000001</v>
      </c>
      <c r="E2646" s="80">
        <v>8.25</v>
      </c>
      <c r="F2646" s="79">
        <v>163873</v>
      </c>
      <c r="G2646" s="79">
        <v>80160844</v>
      </c>
      <c r="H2646" s="123">
        <v>661.32696299999998</v>
      </c>
      <c r="I2646" s="124"/>
    </row>
    <row r="2647" spans="1:9" ht="25.35" customHeight="1">
      <c r="A2647" s="81">
        <v>42159</v>
      </c>
      <c r="B2647" s="80">
        <v>7.94</v>
      </c>
      <c r="C2647" s="80">
        <v>8.1449999999999996</v>
      </c>
      <c r="D2647" s="80">
        <v>7.8150000000000004</v>
      </c>
      <c r="E2647" s="80">
        <v>8.1150000000000002</v>
      </c>
      <c r="F2647" s="79">
        <v>388649</v>
      </c>
      <c r="G2647" s="79">
        <v>80160844</v>
      </c>
      <c r="H2647" s="123">
        <v>650.50523071263899</v>
      </c>
      <c r="I2647" s="124"/>
    </row>
    <row r="2648" spans="1:9" ht="25.35" customHeight="1">
      <c r="A2648" s="81">
        <v>42158</v>
      </c>
      <c r="B2648" s="80">
        <v>8.0950000000000006</v>
      </c>
      <c r="C2648" s="80">
        <v>8.1300000000000008</v>
      </c>
      <c r="D2648" s="80">
        <v>7.8</v>
      </c>
      <c r="E2648" s="80">
        <v>7.92</v>
      </c>
      <c r="F2648" s="79">
        <v>345269</v>
      </c>
      <c r="G2648" s="79">
        <v>80160844</v>
      </c>
      <c r="H2648" s="123">
        <v>634.87389059578697</v>
      </c>
      <c r="I2648" s="124"/>
    </row>
    <row r="2649" spans="1:9" ht="25.35" customHeight="1">
      <c r="A2649" s="81">
        <v>42157</v>
      </c>
      <c r="B2649" s="80">
        <v>8.1050000000000004</v>
      </c>
      <c r="C2649" s="80">
        <v>8.18</v>
      </c>
      <c r="D2649" s="80">
        <v>8.0500000000000007</v>
      </c>
      <c r="E2649" s="80">
        <v>8.07</v>
      </c>
      <c r="F2649" s="79">
        <v>234371</v>
      </c>
      <c r="G2649" s="79">
        <v>80160844</v>
      </c>
      <c r="H2649" s="123">
        <v>646.89798661685199</v>
      </c>
      <c r="I2649" s="124"/>
    </row>
    <row r="2650" spans="1:9" ht="25.35" customHeight="1">
      <c r="A2650" s="81">
        <v>42156</v>
      </c>
      <c r="B2650" s="80">
        <v>8.1150000000000002</v>
      </c>
      <c r="C2650" s="80">
        <v>8.1649999999999991</v>
      </c>
      <c r="D2650" s="80">
        <v>8.11</v>
      </c>
      <c r="E2650" s="80">
        <v>8.1199999999999992</v>
      </c>
      <c r="F2650" s="79">
        <v>141843</v>
      </c>
      <c r="G2650" s="79">
        <v>80160844</v>
      </c>
      <c r="H2650" s="123">
        <v>650.90604410631897</v>
      </c>
      <c r="I2650" s="124"/>
    </row>
    <row r="2651" spans="1:9" ht="25.35" customHeight="1">
      <c r="A2651" s="81">
        <v>42153</v>
      </c>
      <c r="B2651" s="80">
        <v>8.1549999999999994</v>
      </c>
      <c r="C2651" s="80">
        <v>8.2200000000000006</v>
      </c>
      <c r="D2651" s="80">
        <v>8.0649999999999995</v>
      </c>
      <c r="E2651" s="80">
        <v>8.14</v>
      </c>
      <c r="F2651" s="79">
        <v>535011</v>
      </c>
      <c r="G2651" s="79">
        <v>80160844</v>
      </c>
      <c r="H2651" s="123">
        <v>652.50929768104197</v>
      </c>
      <c r="I2651" s="124"/>
    </row>
    <row r="2652" spans="1:9" ht="25.35" customHeight="1">
      <c r="A2652" s="81">
        <v>42152</v>
      </c>
      <c r="B2652" s="80">
        <v>8.2550000000000008</v>
      </c>
      <c r="C2652" s="80">
        <v>8.33</v>
      </c>
      <c r="D2652" s="80">
        <v>8.15</v>
      </c>
      <c r="E2652" s="80">
        <v>8.2200000000000006</v>
      </c>
      <c r="F2652" s="79">
        <v>332502</v>
      </c>
      <c r="G2652" s="79">
        <v>80160844</v>
      </c>
      <c r="H2652" s="123">
        <v>658.92215908525498</v>
      </c>
      <c r="I2652" s="124"/>
    </row>
    <row r="2653" spans="1:9" ht="25.35" customHeight="1">
      <c r="A2653" s="81">
        <v>42151</v>
      </c>
      <c r="B2653" s="80">
        <v>8.36</v>
      </c>
      <c r="C2653" s="80">
        <v>8.42</v>
      </c>
      <c r="D2653" s="80">
        <v>8.1449999999999996</v>
      </c>
      <c r="E2653" s="80">
        <v>8.25</v>
      </c>
      <c r="F2653" s="79">
        <v>243482</v>
      </c>
      <c r="G2653" s="79">
        <v>80160844</v>
      </c>
      <c r="H2653" s="123">
        <v>661.32696299999998</v>
      </c>
      <c r="I2653" s="124"/>
    </row>
    <row r="2654" spans="1:9" ht="25.35" customHeight="1">
      <c r="A2654" s="81">
        <v>42150</v>
      </c>
      <c r="B2654" s="80">
        <v>8.3949999999999996</v>
      </c>
      <c r="C2654" s="80">
        <v>8.4049999999999994</v>
      </c>
      <c r="D2654" s="80">
        <v>8.3000000000000007</v>
      </c>
      <c r="E2654" s="80">
        <v>8.35</v>
      </c>
      <c r="F2654" s="79">
        <v>207837</v>
      </c>
      <c r="G2654" s="79">
        <v>80160844</v>
      </c>
      <c r="H2654" s="123">
        <v>669.34307797893496</v>
      </c>
      <c r="I2654" s="124"/>
    </row>
    <row r="2655" spans="1:9" ht="25.35" customHeight="1">
      <c r="A2655" s="81">
        <v>42146</v>
      </c>
      <c r="B2655" s="80">
        <v>8.65</v>
      </c>
      <c r="C2655" s="80">
        <v>8.66</v>
      </c>
      <c r="D2655" s="80">
        <v>8.36</v>
      </c>
      <c r="E2655" s="80">
        <v>8.36</v>
      </c>
      <c r="F2655" s="79">
        <v>131854</v>
      </c>
      <c r="G2655" s="79">
        <v>80160844</v>
      </c>
      <c r="H2655" s="123">
        <v>670.14462831895798</v>
      </c>
      <c r="I2655" s="124"/>
    </row>
    <row r="2656" spans="1:9" ht="25.35" customHeight="1">
      <c r="A2656" s="81">
        <v>42145</v>
      </c>
      <c r="B2656" s="80">
        <v>8.4600000000000009</v>
      </c>
      <c r="C2656" s="80">
        <v>8.6649999999999991</v>
      </c>
      <c r="D2656" s="80">
        <v>8.4600000000000009</v>
      </c>
      <c r="E2656" s="80">
        <v>8.57</v>
      </c>
      <c r="F2656" s="79">
        <v>213299</v>
      </c>
      <c r="G2656" s="79">
        <v>80160844</v>
      </c>
      <c r="H2656" s="123">
        <v>686.97840861685199</v>
      </c>
      <c r="I2656" s="124"/>
    </row>
    <row r="2657" spans="1:9" ht="25.35" customHeight="1">
      <c r="A2657" s="81">
        <v>42144</v>
      </c>
      <c r="B2657" s="80">
        <v>8.35</v>
      </c>
      <c r="C2657" s="80">
        <v>8.6</v>
      </c>
      <c r="D2657" s="80">
        <v>8.3249999999999993</v>
      </c>
      <c r="E2657" s="80">
        <v>8.6</v>
      </c>
      <c r="F2657" s="79">
        <v>443783</v>
      </c>
      <c r="G2657" s="79">
        <v>80160844</v>
      </c>
      <c r="H2657" s="123">
        <v>689.38328897893496</v>
      </c>
      <c r="I2657" s="124"/>
    </row>
    <row r="2658" spans="1:9" ht="25.35" customHeight="1">
      <c r="A2658" s="81">
        <v>42143</v>
      </c>
      <c r="B2658" s="80">
        <v>8.23</v>
      </c>
      <c r="C2658" s="80">
        <v>8.39</v>
      </c>
      <c r="D2658" s="80">
        <v>8.2100000000000009</v>
      </c>
      <c r="E2658" s="80">
        <v>8.35</v>
      </c>
      <c r="F2658" s="79">
        <v>259359</v>
      </c>
      <c r="G2658" s="79">
        <v>80160844</v>
      </c>
      <c r="H2658" s="123">
        <v>669.34307797893496</v>
      </c>
      <c r="I2658" s="124"/>
    </row>
    <row r="2659" spans="1:9" ht="25.35" customHeight="1">
      <c r="A2659" s="81">
        <v>42142</v>
      </c>
      <c r="B2659" s="80">
        <v>8.23</v>
      </c>
      <c r="C2659" s="80">
        <v>8.3550000000000004</v>
      </c>
      <c r="D2659" s="80">
        <v>8.23</v>
      </c>
      <c r="E2659" s="80">
        <v>8.2850000000000001</v>
      </c>
      <c r="F2659" s="79">
        <v>470321</v>
      </c>
      <c r="G2659" s="79">
        <v>80160844</v>
      </c>
      <c r="H2659" s="123">
        <v>664.13258030842599</v>
      </c>
      <c r="I2659" s="124"/>
    </row>
    <row r="2660" spans="1:9" ht="25.35" customHeight="1">
      <c r="A2660" s="81">
        <v>42139</v>
      </c>
      <c r="B2660" s="80">
        <v>8.09</v>
      </c>
      <c r="C2660" s="80">
        <v>8.3149999999999995</v>
      </c>
      <c r="D2660" s="80">
        <v>8.09</v>
      </c>
      <c r="E2660" s="80">
        <v>8.31</v>
      </c>
      <c r="F2660" s="79">
        <v>513923</v>
      </c>
      <c r="G2660" s="79">
        <v>80160844</v>
      </c>
      <c r="H2660" s="123">
        <v>666.13664727682897</v>
      </c>
      <c r="I2660" s="124"/>
    </row>
    <row r="2661" spans="1:9" ht="25.35" customHeight="1">
      <c r="A2661" s="81">
        <v>42138</v>
      </c>
      <c r="B2661" s="80">
        <v>8.0950000000000006</v>
      </c>
      <c r="C2661" s="80">
        <v>8.17</v>
      </c>
      <c r="D2661" s="80">
        <v>8.0449999999999999</v>
      </c>
      <c r="E2661" s="80">
        <v>8.1199999999999992</v>
      </c>
      <c r="F2661" s="79">
        <v>196468</v>
      </c>
      <c r="G2661" s="79">
        <v>80160844</v>
      </c>
      <c r="H2661" s="123">
        <v>650.90604410631897</v>
      </c>
      <c r="I2661" s="124"/>
    </row>
    <row r="2662" spans="1:9" ht="25.35" customHeight="1">
      <c r="A2662" s="81">
        <v>42137</v>
      </c>
      <c r="B2662" s="80">
        <v>8.09</v>
      </c>
      <c r="C2662" s="80">
        <v>8.1449999999999996</v>
      </c>
      <c r="D2662" s="80">
        <v>8.07</v>
      </c>
      <c r="E2662" s="80">
        <v>8.1</v>
      </c>
      <c r="F2662" s="79">
        <v>421908</v>
      </c>
      <c r="G2662" s="79">
        <v>80160844</v>
      </c>
      <c r="H2662" s="123">
        <v>649.30286697893496</v>
      </c>
      <c r="I2662" s="124"/>
    </row>
    <row r="2663" spans="1:9" ht="25.35" customHeight="1">
      <c r="A2663" s="81">
        <v>42136</v>
      </c>
      <c r="B2663" s="80">
        <v>8.1649999999999991</v>
      </c>
      <c r="C2663" s="80">
        <v>8.2149999999999999</v>
      </c>
      <c r="D2663" s="80">
        <v>8.0749999999999993</v>
      </c>
      <c r="E2663" s="80">
        <v>8.11</v>
      </c>
      <c r="F2663" s="79">
        <v>213785</v>
      </c>
      <c r="G2663" s="79">
        <v>80160844</v>
      </c>
      <c r="H2663" s="123">
        <v>650.10441731895799</v>
      </c>
      <c r="I2663" s="124"/>
    </row>
    <row r="2664" spans="1:9" ht="25.35" customHeight="1">
      <c r="A2664" s="81">
        <v>42135</v>
      </c>
      <c r="B2664" s="80">
        <v>8.1</v>
      </c>
      <c r="C2664" s="80">
        <v>8.24</v>
      </c>
      <c r="D2664" s="80">
        <v>8</v>
      </c>
      <c r="E2664" s="80">
        <v>8.2100000000000009</v>
      </c>
      <c r="F2664" s="79">
        <v>419448</v>
      </c>
      <c r="G2664" s="79">
        <v>80160844</v>
      </c>
      <c r="H2664" s="123">
        <v>658.12053229789399</v>
      </c>
      <c r="I2664" s="124"/>
    </row>
    <row r="2665" spans="1:9" ht="25.35" customHeight="1">
      <c r="A2665" s="81">
        <v>42132</v>
      </c>
      <c r="B2665" s="80">
        <v>7.9</v>
      </c>
      <c r="C2665" s="80">
        <v>8.14</v>
      </c>
      <c r="D2665" s="80">
        <v>7.8150000000000004</v>
      </c>
      <c r="E2665" s="80">
        <v>8.1</v>
      </c>
      <c r="F2665" s="79">
        <v>734332</v>
      </c>
      <c r="G2665" s="79">
        <v>80160844</v>
      </c>
      <c r="H2665" s="123">
        <v>649.30286697893496</v>
      </c>
      <c r="I2665" s="124"/>
    </row>
    <row r="2666" spans="1:9" ht="25.35" customHeight="1">
      <c r="A2666" s="81">
        <v>42131</v>
      </c>
      <c r="B2666" s="80">
        <v>7.5650000000000004</v>
      </c>
      <c r="C2666" s="80">
        <v>7.68</v>
      </c>
      <c r="D2666" s="80">
        <v>7.5350000000000001</v>
      </c>
      <c r="E2666" s="80">
        <v>7.68</v>
      </c>
      <c r="F2666" s="79">
        <v>243283</v>
      </c>
      <c r="G2666" s="79">
        <v>80160844</v>
      </c>
      <c r="H2666" s="123">
        <v>615.63526815947898</v>
      </c>
      <c r="I2666" s="124"/>
    </row>
    <row r="2667" spans="1:9" ht="25.35" customHeight="1">
      <c r="A2667" s="81">
        <v>42130</v>
      </c>
      <c r="B2667" s="80">
        <v>7.62</v>
      </c>
      <c r="C2667" s="80">
        <v>7.77</v>
      </c>
      <c r="D2667" s="80">
        <v>7.4050000000000002</v>
      </c>
      <c r="E2667" s="80">
        <v>7.5250000000000004</v>
      </c>
      <c r="F2667" s="79">
        <v>458883</v>
      </c>
      <c r="G2667" s="79">
        <v>80160844</v>
      </c>
      <c r="H2667" s="123">
        <v>603.21035874473398</v>
      </c>
      <c r="I2667" s="124"/>
    </row>
    <row r="2668" spans="1:9" ht="25.35" customHeight="1">
      <c r="A2668" s="81">
        <v>42129</v>
      </c>
      <c r="B2668" s="80">
        <v>7.8849999999999998</v>
      </c>
      <c r="C2668" s="80">
        <v>7.8849999999999998</v>
      </c>
      <c r="D2668" s="80">
        <v>7.61</v>
      </c>
      <c r="E2668" s="80">
        <v>7.6749999999999998</v>
      </c>
      <c r="F2668" s="79">
        <v>167538</v>
      </c>
      <c r="G2668" s="79">
        <v>80160844</v>
      </c>
      <c r="H2668" s="123">
        <v>615.23449298946798</v>
      </c>
      <c r="I2668" s="124"/>
    </row>
    <row r="2669" spans="1:9" ht="25.35" customHeight="1">
      <c r="A2669" s="81">
        <v>42125</v>
      </c>
      <c r="B2669" s="80">
        <v>7.5149999999999997</v>
      </c>
      <c r="C2669" s="80">
        <v>7.79</v>
      </c>
      <c r="D2669" s="80">
        <v>7.5149999999999997</v>
      </c>
      <c r="E2669" s="80">
        <v>7.7249999999999996</v>
      </c>
      <c r="F2669" s="79">
        <v>215212</v>
      </c>
      <c r="G2669" s="79">
        <v>80160844</v>
      </c>
      <c r="H2669" s="123">
        <v>619.24251225526598</v>
      </c>
      <c r="I2669" s="124"/>
    </row>
    <row r="2670" spans="1:9" ht="25.35" customHeight="1">
      <c r="A2670" s="81">
        <v>42124</v>
      </c>
      <c r="B2670" s="80">
        <v>7.83</v>
      </c>
      <c r="C2670" s="80">
        <v>7.83</v>
      </c>
      <c r="D2670" s="80">
        <v>7.59</v>
      </c>
      <c r="E2670" s="80">
        <v>7.67</v>
      </c>
      <c r="F2670" s="79">
        <v>328072</v>
      </c>
      <c r="G2670" s="79">
        <v>80160844</v>
      </c>
      <c r="H2670" s="123">
        <v>614.83367959578698</v>
      </c>
      <c r="I2670" s="124"/>
    </row>
    <row r="2671" spans="1:9" ht="25.35" customHeight="1">
      <c r="A2671" s="81">
        <v>42123</v>
      </c>
      <c r="B2671" s="80">
        <v>7.9749999999999996</v>
      </c>
      <c r="C2671" s="80">
        <v>7.9749999999999996</v>
      </c>
      <c r="D2671" s="80">
        <v>7.6749999999999998</v>
      </c>
      <c r="E2671" s="80">
        <v>7.7450000000000001</v>
      </c>
      <c r="F2671" s="79">
        <v>324502</v>
      </c>
      <c r="G2671" s="79">
        <v>80160628</v>
      </c>
      <c r="H2671" s="123">
        <v>620.84405468634395</v>
      </c>
      <c r="I2671" s="124"/>
    </row>
    <row r="2672" spans="1:9" ht="25.35" customHeight="1">
      <c r="A2672" s="81">
        <v>42122</v>
      </c>
      <c r="B2672" s="80">
        <v>7.9050000000000002</v>
      </c>
      <c r="C2672" s="80">
        <v>8</v>
      </c>
      <c r="D2672" s="80">
        <v>7.87</v>
      </c>
      <c r="E2672" s="80">
        <v>7.94</v>
      </c>
      <c r="F2672" s="79">
        <v>180157</v>
      </c>
      <c r="G2672" s="79">
        <v>80160628</v>
      </c>
      <c r="H2672" s="123">
        <v>636.47539090682801</v>
      </c>
      <c r="I2672" s="124"/>
    </row>
    <row r="2673" spans="1:9" ht="25.35" customHeight="1">
      <c r="A2673" s="81">
        <v>42121</v>
      </c>
      <c r="B2673" s="80">
        <v>8.0850000000000009</v>
      </c>
      <c r="C2673" s="80">
        <v>8.15</v>
      </c>
      <c r="D2673" s="80">
        <v>7.8250000000000002</v>
      </c>
      <c r="E2673" s="80">
        <v>7.94</v>
      </c>
      <c r="F2673" s="79">
        <v>379091</v>
      </c>
      <c r="G2673" s="79">
        <v>80160628</v>
      </c>
      <c r="H2673" s="123">
        <v>636.47539090682801</v>
      </c>
      <c r="I2673" s="124"/>
    </row>
    <row r="2674" spans="1:9" ht="25.35" customHeight="1">
      <c r="A2674" s="81">
        <v>42118</v>
      </c>
      <c r="B2674" s="80">
        <v>8.2100000000000009</v>
      </c>
      <c r="C2674" s="80">
        <v>8.26</v>
      </c>
      <c r="D2674" s="80">
        <v>8.0449999999999999</v>
      </c>
      <c r="E2674" s="80">
        <v>8.1150000000000002</v>
      </c>
      <c r="F2674" s="79">
        <v>284431</v>
      </c>
      <c r="G2674" s="79">
        <v>80160628</v>
      </c>
      <c r="H2674" s="123">
        <v>650.50347787268799</v>
      </c>
      <c r="I2674" s="124"/>
    </row>
    <row r="2675" spans="1:9" ht="25.35" customHeight="1">
      <c r="A2675" s="81">
        <v>42117</v>
      </c>
      <c r="B2675" s="80">
        <v>8.0850000000000009</v>
      </c>
      <c r="C2675" s="80">
        <v>8.43</v>
      </c>
      <c r="D2675" s="80">
        <v>8.0850000000000009</v>
      </c>
      <c r="E2675" s="80">
        <v>8.25</v>
      </c>
      <c r="F2675" s="79">
        <v>581683</v>
      </c>
      <c r="G2675" s="79">
        <v>80160628</v>
      </c>
      <c r="H2675" s="123">
        <v>661.32518100000004</v>
      </c>
      <c r="I2675" s="124"/>
    </row>
    <row r="2676" spans="1:9" ht="25.35" customHeight="1">
      <c r="A2676" s="81">
        <v>42116</v>
      </c>
      <c r="B2676" s="80">
        <v>8.01</v>
      </c>
      <c r="C2676" s="80">
        <v>8.2799999999999994</v>
      </c>
      <c r="D2676" s="80">
        <v>8.01</v>
      </c>
      <c r="E2676" s="80">
        <v>8.17</v>
      </c>
      <c r="F2676" s="79">
        <v>1238311</v>
      </c>
      <c r="G2676" s="79">
        <v>80160628</v>
      </c>
      <c r="H2676" s="123">
        <v>654.91233687577096</v>
      </c>
      <c r="I2676" s="124"/>
    </row>
    <row r="2677" spans="1:9" ht="25.35" customHeight="1">
      <c r="A2677" s="81">
        <v>42115</v>
      </c>
      <c r="B2677" s="80">
        <v>7.99</v>
      </c>
      <c r="C2677" s="80">
        <v>8.1050000000000004</v>
      </c>
      <c r="D2677" s="80">
        <v>7.9450000000000003</v>
      </c>
      <c r="E2677" s="80">
        <v>8.06</v>
      </c>
      <c r="F2677" s="79">
        <v>1089550</v>
      </c>
      <c r="G2677" s="79">
        <v>80160628</v>
      </c>
      <c r="H2677" s="123">
        <v>646.09469531673801</v>
      </c>
      <c r="I2677" s="124"/>
    </row>
    <row r="2678" spans="1:9" ht="25.35" customHeight="1">
      <c r="A2678" s="81">
        <v>42114</v>
      </c>
      <c r="B2678" s="80">
        <v>7.93</v>
      </c>
      <c r="C2678" s="80">
        <v>8.1750000000000007</v>
      </c>
      <c r="D2678" s="80">
        <v>7.93</v>
      </c>
      <c r="E2678" s="80">
        <v>8.0500000000000007</v>
      </c>
      <c r="F2678" s="79">
        <v>545326</v>
      </c>
      <c r="G2678" s="79">
        <v>80160628</v>
      </c>
      <c r="H2678" s="123">
        <v>645.29307068942603</v>
      </c>
      <c r="I2678" s="124"/>
    </row>
    <row r="2679" spans="1:9" ht="25.35" customHeight="1">
      <c r="A2679" s="81">
        <v>42111</v>
      </c>
      <c r="B2679" s="80">
        <v>7.8</v>
      </c>
      <c r="C2679" s="80">
        <v>8.0649999999999995</v>
      </c>
      <c r="D2679" s="80">
        <v>7.79</v>
      </c>
      <c r="E2679" s="80">
        <v>8.0350000000000001</v>
      </c>
      <c r="F2679" s="79">
        <v>1836643</v>
      </c>
      <c r="G2679" s="79">
        <v>80160628</v>
      </c>
      <c r="H2679" s="123">
        <v>644.09063374845903</v>
      </c>
      <c r="I2679" s="124"/>
    </row>
    <row r="2680" spans="1:9" ht="25.35" customHeight="1">
      <c r="A2680" s="81">
        <v>42110</v>
      </c>
      <c r="B2680" s="80">
        <v>7.62</v>
      </c>
      <c r="C2680" s="80">
        <v>8.1</v>
      </c>
      <c r="D2680" s="80">
        <v>7.3</v>
      </c>
      <c r="E2680" s="80">
        <v>7.85</v>
      </c>
      <c r="F2680" s="79">
        <v>3846934</v>
      </c>
      <c r="G2680" s="79">
        <v>80160628</v>
      </c>
      <c r="H2680" s="123">
        <v>629.26092215528695</v>
      </c>
      <c r="I2680" s="124"/>
    </row>
    <row r="2681" spans="1:9" ht="25.35" customHeight="1">
      <c r="A2681" s="81">
        <v>42109</v>
      </c>
      <c r="B2681" s="80">
        <v>9.5</v>
      </c>
      <c r="C2681" s="80">
        <v>9.85</v>
      </c>
      <c r="D2681" s="80">
        <v>9.48</v>
      </c>
      <c r="E2681" s="80">
        <v>9.7799999999999994</v>
      </c>
      <c r="F2681" s="79">
        <v>255091</v>
      </c>
      <c r="G2681" s="79">
        <v>80160628</v>
      </c>
      <c r="H2681" s="123">
        <v>783.97092043480302</v>
      </c>
      <c r="I2681" s="124"/>
    </row>
    <row r="2682" spans="1:9" ht="25.35" customHeight="1">
      <c r="A2682" s="81">
        <v>42108</v>
      </c>
      <c r="B2682" s="80">
        <v>9.3249999999999993</v>
      </c>
      <c r="C2682" s="80">
        <v>9.4749999999999996</v>
      </c>
      <c r="D2682" s="80">
        <v>9.25</v>
      </c>
      <c r="E2682" s="80">
        <v>9.4499999999999993</v>
      </c>
      <c r="F2682" s="79">
        <v>252566</v>
      </c>
      <c r="G2682" s="79">
        <v>80160628</v>
      </c>
      <c r="H2682" s="123">
        <v>757.51791931057403</v>
      </c>
      <c r="I2682" s="124"/>
    </row>
    <row r="2683" spans="1:9" ht="25.35" customHeight="1">
      <c r="A2683" s="81">
        <v>42107</v>
      </c>
      <c r="B2683" s="80">
        <v>9.15</v>
      </c>
      <c r="C2683" s="80">
        <v>9.3450000000000006</v>
      </c>
      <c r="D2683" s="80">
        <v>9.15</v>
      </c>
      <c r="E2683" s="80">
        <v>9.25</v>
      </c>
      <c r="F2683" s="79">
        <v>222110</v>
      </c>
      <c r="G2683" s="79">
        <v>80160628</v>
      </c>
      <c r="H2683" s="123">
        <v>741.48580900000002</v>
      </c>
      <c r="I2683" s="124"/>
    </row>
    <row r="2684" spans="1:9" ht="25.35" customHeight="1">
      <c r="A2684" s="81">
        <v>42104</v>
      </c>
      <c r="B2684" s="80">
        <v>9.48</v>
      </c>
      <c r="C2684" s="80">
        <v>9.48</v>
      </c>
      <c r="D2684" s="80">
        <v>9.1449999999999996</v>
      </c>
      <c r="E2684" s="80">
        <v>9.1950000000000003</v>
      </c>
      <c r="F2684" s="79">
        <v>140384</v>
      </c>
      <c r="G2684" s="79">
        <v>80160628</v>
      </c>
      <c r="H2684" s="123">
        <v>737.07694999691796</v>
      </c>
      <c r="I2684" s="124"/>
    </row>
    <row r="2685" spans="1:9" ht="25.35" customHeight="1">
      <c r="A2685" s="81">
        <v>42103</v>
      </c>
      <c r="B2685" s="80">
        <v>9.4</v>
      </c>
      <c r="C2685" s="80">
        <v>9.4600000000000009</v>
      </c>
      <c r="D2685" s="80">
        <v>9.27</v>
      </c>
      <c r="E2685" s="80">
        <v>9.3699999999999992</v>
      </c>
      <c r="F2685" s="79">
        <v>155077</v>
      </c>
      <c r="G2685" s="79">
        <v>80160628</v>
      </c>
      <c r="H2685" s="123">
        <v>751.10507518634404</v>
      </c>
      <c r="I2685" s="124"/>
    </row>
    <row r="2686" spans="1:9" ht="25.35" customHeight="1">
      <c r="A2686" s="81">
        <v>42102</v>
      </c>
      <c r="B2686" s="80">
        <v>9.1999999999999993</v>
      </c>
      <c r="C2686" s="80">
        <v>9.5299999999999994</v>
      </c>
      <c r="D2686" s="80">
        <v>9.1999999999999993</v>
      </c>
      <c r="E2686" s="80">
        <v>9.4350000000000005</v>
      </c>
      <c r="F2686" s="79">
        <v>286381</v>
      </c>
      <c r="G2686" s="79">
        <v>80160628</v>
      </c>
      <c r="H2686" s="123">
        <v>756.31555881673796</v>
      </c>
      <c r="I2686" s="124"/>
    </row>
    <row r="2687" spans="1:9" ht="25.35" customHeight="1">
      <c r="A2687" s="81">
        <v>42101</v>
      </c>
      <c r="B2687" s="80">
        <v>9.3249999999999993</v>
      </c>
      <c r="C2687" s="80">
        <v>9.3800000000000008</v>
      </c>
      <c r="D2687" s="80">
        <v>9.15</v>
      </c>
      <c r="E2687" s="80">
        <v>9.32</v>
      </c>
      <c r="F2687" s="79">
        <v>365846</v>
      </c>
      <c r="G2687" s="79">
        <v>80160628</v>
      </c>
      <c r="H2687" s="123">
        <v>747.09702849691803</v>
      </c>
      <c r="I2687" s="124"/>
    </row>
    <row r="2688" spans="1:9" ht="25.35" customHeight="1">
      <c r="A2688" s="81">
        <v>42096</v>
      </c>
      <c r="B2688" s="80">
        <v>9</v>
      </c>
      <c r="C2688" s="80">
        <v>9.5649999999999995</v>
      </c>
      <c r="D2688" s="80">
        <v>8.9550000000000001</v>
      </c>
      <c r="E2688" s="80">
        <v>9.3249999999999993</v>
      </c>
      <c r="F2688" s="79">
        <v>256707</v>
      </c>
      <c r="G2688" s="79">
        <v>80160628</v>
      </c>
      <c r="H2688" s="123">
        <v>747.49784081057396</v>
      </c>
      <c r="I2688" s="124"/>
    </row>
    <row r="2689" spans="1:9" ht="25.35" customHeight="1">
      <c r="A2689" s="81">
        <v>42095</v>
      </c>
      <c r="B2689" s="80">
        <v>8.66</v>
      </c>
      <c r="C2689" s="80">
        <v>9.0500000000000007</v>
      </c>
      <c r="D2689" s="80">
        <v>8.6199999999999992</v>
      </c>
      <c r="E2689" s="80">
        <v>8.89</v>
      </c>
      <c r="F2689" s="79">
        <v>296575</v>
      </c>
      <c r="G2689" s="79">
        <v>80160628</v>
      </c>
      <c r="H2689" s="123">
        <v>712.62801044096796</v>
      </c>
      <c r="I2689" s="124"/>
    </row>
    <row r="2690" spans="1:9" ht="25.35" customHeight="1">
      <c r="A2690" s="81">
        <v>42094</v>
      </c>
      <c r="B2690" s="80">
        <v>9.16</v>
      </c>
      <c r="C2690" s="80">
        <v>9.2750000000000004</v>
      </c>
      <c r="D2690" s="80">
        <v>8.69</v>
      </c>
      <c r="E2690" s="80">
        <v>8.6999999999999993</v>
      </c>
      <c r="F2690" s="79">
        <v>638593</v>
      </c>
      <c r="G2690" s="79">
        <v>80160628</v>
      </c>
      <c r="H2690" s="123">
        <v>697.39744831057396</v>
      </c>
      <c r="I2690" s="124"/>
    </row>
    <row r="2691" spans="1:9" ht="25.35" customHeight="1">
      <c r="A2691" s="81">
        <v>42093</v>
      </c>
      <c r="B2691" s="80">
        <v>9.61</v>
      </c>
      <c r="C2691" s="80">
        <v>9.61</v>
      </c>
      <c r="D2691" s="80">
        <v>9.1449999999999996</v>
      </c>
      <c r="E2691" s="80">
        <v>9.2200000000000006</v>
      </c>
      <c r="F2691" s="79">
        <v>519671</v>
      </c>
      <c r="G2691" s="79">
        <v>80143980</v>
      </c>
      <c r="H2691" s="123">
        <v>738.92751700075098</v>
      </c>
      <c r="I2691" s="124"/>
    </row>
    <row r="2692" spans="1:9" ht="25.35" customHeight="1">
      <c r="A2692" s="81">
        <v>42090</v>
      </c>
      <c r="B2692" s="80">
        <v>9.875</v>
      </c>
      <c r="C2692" s="80">
        <v>9.9250000000000007</v>
      </c>
      <c r="D2692" s="80">
        <v>9.5050000000000008</v>
      </c>
      <c r="E2692" s="80">
        <v>9.52</v>
      </c>
      <c r="F2692" s="79">
        <v>289293</v>
      </c>
      <c r="G2692" s="79">
        <v>80143980</v>
      </c>
      <c r="H2692" s="123">
        <v>762.970726287003</v>
      </c>
      <c r="I2692" s="124"/>
    </row>
    <row r="2693" spans="1:9" ht="25.35" customHeight="1">
      <c r="A2693" s="81">
        <v>42089</v>
      </c>
      <c r="B2693" s="80">
        <v>10.24</v>
      </c>
      <c r="C2693" s="80">
        <v>10.26</v>
      </c>
      <c r="D2693" s="80">
        <v>9.75</v>
      </c>
      <c r="E2693" s="80">
        <v>9.7850000000000001</v>
      </c>
      <c r="F2693" s="79">
        <v>234874</v>
      </c>
      <c r="G2693" s="79">
        <v>80143980</v>
      </c>
      <c r="H2693" s="123">
        <v>784.20883207099905</v>
      </c>
      <c r="I2693" s="124"/>
    </row>
    <row r="2694" spans="1:9" ht="25.35" customHeight="1">
      <c r="A2694" s="81">
        <v>42088</v>
      </c>
      <c r="B2694" s="80">
        <v>10.4</v>
      </c>
      <c r="C2694" s="80">
        <v>10.4</v>
      </c>
      <c r="D2694" s="80">
        <v>10.1</v>
      </c>
      <c r="E2694" s="80">
        <v>10.17</v>
      </c>
      <c r="F2694" s="79">
        <v>259587</v>
      </c>
      <c r="G2694" s="79">
        <v>80143980</v>
      </c>
      <c r="H2694" s="123">
        <v>815.0642827145</v>
      </c>
      <c r="I2694" s="124"/>
    </row>
    <row r="2695" spans="1:9" ht="25.35" customHeight="1">
      <c r="A2695" s="81">
        <v>42087</v>
      </c>
      <c r="B2695" s="80">
        <v>10.4</v>
      </c>
      <c r="C2695" s="80">
        <v>10.4</v>
      </c>
      <c r="D2695" s="80">
        <v>10.26</v>
      </c>
      <c r="E2695" s="80">
        <v>10.27</v>
      </c>
      <c r="F2695" s="79">
        <v>100430</v>
      </c>
      <c r="G2695" s="79">
        <v>80143980</v>
      </c>
      <c r="H2695" s="123">
        <v>823.07871128700299</v>
      </c>
      <c r="I2695" s="124"/>
    </row>
    <row r="2696" spans="1:9" ht="25.35" customHeight="1">
      <c r="A2696" s="81">
        <v>42086</v>
      </c>
      <c r="B2696" s="80">
        <v>10.4</v>
      </c>
      <c r="C2696" s="80">
        <v>10.42</v>
      </c>
      <c r="D2696" s="80">
        <v>10.32</v>
      </c>
      <c r="E2696" s="80">
        <v>10.36</v>
      </c>
      <c r="F2696" s="79">
        <v>119221</v>
      </c>
      <c r="G2696" s="79">
        <v>80143980</v>
      </c>
      <c r="H2696" s="123">
        <v>830.29160528474802</v>
      </c>
      <c r="I2696" s="124"/>
    </row>
    <row r="2697" spans="1:9" ht="25.35" customHeight="1">
      <c r="A2697" s="81">
        <v>42083</v>
      </c>
      <c r="B2697" s="80">
        <v>10.31</v>
      </c>
      <c r="C2697" s="80">
        <v>10.42</v>
      </c>
      <c r="D2697" s="80">
        <v>10.31</v>
      </c>
      <c r="E2697" s="80">
        <v>10.4</v>
      </c>
      <c r="F2697" s="79">
        <v>216416</v>
      </c>
      <c r="G2697" s="79">
        <v>80143980</v>
      </c>
      <c r="H2697" s="123">
        <v>833.49736142749805</v>
      </c>
      <c r="I2697" s="124"/>
    </row>
    <row r="2698" spans="1:9" ht="25.35" customHeight="1">
      <c r="A2698" s="81">
        <v>42082</v>
      </c>
      <c r="B2698" s="80">
        <v>10.59</v>
      </c>
      <c r="C2698" s="80">
        <v>10.59</v>
      </c>
      <c r="D2698" s="80">
        <v>10.27</v>
      </c>
      <c r="E2698" s="80">
        <v>10.37</v>
      </c>
      <c r="F2698" s="79">
        <v>116834</v>
      </c>
      <c r="G2698" s="79">
        <v>80143980</v>
      </c>
      <c r="H2698" s="123">
        <v>831.09306342824902</v>
      </c>
      <c r="I2698" s="124"/>
    </row>
    <row r="2699" spans="1:9" ht="25.35" customHeight="1">
      <c r="A2699" s="81">
        <v>42081</v>
      </c>
      <c r="B2699" s="80">
        <v>10.49</v>
      </c>
      <c r="C2699" s="80">
        <v>10.49</v>
      </c>
      <c r="D2699" s="80">
        <v>10.32</v>
      </c>
      <c r="E2699" s="80">
        <v>10.42</v>
      </c>
      <c r="F2699" s="79">
        <v>71647</v>
      </c>
      <c r="G2699" s="79">
        <v>80143980</v>
      </c>
      <c r="H2699" s="123">
        <v>835.10027771449995</v>
      </c>
      <c r="I2699" s="124"/>
    </row>
    <row r="2700" spans="1:9" ht="25.35" customHeight="1">
      <c r="A2700" s="81">
        <v>42080</v>
      </c>
      <c r="B2700" s="80">
        <v>10.45</v>
      </c>
      <c r="C2700" s="80">
        <v>10.46</v>
      </c>
      <c r="D2700" s="80">
        <v>10.220000000000001</v>
      </c>
      <c r="E2700" s="80">
        <v>10.37</v>
      </c>
      <c r="F2700" s="79">
        <v>69185</v>
      </c>
      <c r="G2700" s="79">
        <v>80143980</v>
      </c>
      <c r="H2700" s="123">
        <v>831.09306342824902</v>
      </c>
      <c r="I2700" s="124"/>
    </row>
    <row r="2701" spans="1:9" ht="25.35" customHeight="1">
      <c r="A2701" s="81">
        <v>42079</v>
      </c>
      <c r="B2701" s="80">
        <v>10.27</v>
      </c>
      <c r="C2701" s="80">
        <v>10.42</v>
      </c>
      <c r="D2701" s="80">
        <v>10.26</v>
      </c>
      <c r="E2701" s="80">
        <v>10.27</v>
      </c>
      <c r="F2701" s="79">
        <v>114155</v>
      </c>
      <c r="G2701" s="79">
        <v>80143980</v>
      </c>
      <c r="H2701" s="123">
        <v>823.07871128700299</v>
      </c>
      <c r="I2701" s="124"/>
    </row>
    <row r="2702" spans="1:9" ht="25.35" customHeight="1">
      <c r="A2702" s="81">
        <v>42076</v>
      </c>
      <c r="B2702" s="80">
        <v>10.44</v>
      </c>
      <c r="C2702" s="80">
        <v>10.44</v>
      </c>
      <c r="D2702" s="80">
        <v>10.25</v>
      </c>
      <c r="E2702" s="80">
        <v>10.34</v>
      </c>
      <c r="F2702" s="79">
        <v>118315</v>
      </c>
      <c r="G2702" s="79">
        <v>80143980</v>
      </c>
      <c r="H2702" s="123">
        <v>828.68876542900102</v>
      </c>
      <c r="I2702" s="124"/>
    </row>
    <row r="2703" spans="1:9" ht="25.35" customHeight="1">
      <c r="A2703" s="81">
        <v>42075</v>
      </c>
      <c r="B2703" s="80">
        <v>9.98</v>
      </c>
      <c r="C2703" s="80">
        <v>10.4</v>
      </c>
      <c r="D2703" s="80">
        <v>9.98</v>
      </c>
      <c r="E2703" s="80">
        <v>10.35</v>
      </c>
      <c r="F2703" s="79">
        <v>102725</v>
      </c>
      <c r="G2703" s="79">
        <v>80143980</v>
      </c>
      <c r="H2703" s="123">
        <v>829.49022357250203</v>
      </c>
      <c r="I2703" s="124"/>
    </row>
    <row r="2704" spans="1:9" ht="25.35" customHeight="1">
      <c r="A2704" s="81">
        <v>42074</v>
      </c>
      <c r="B2704" s="80">
        <v>10.28</v>
      </c>
      <c r="C2704" s="80">
        <v>10.34</v>
      </c>
      <c r="D2704" s="80">
        <v>9.9649999999999999</v>
      </c>
      <c r="E2704" s="80">
        <v>10.1</v>
      </c>
      <c r="F2704" s="79">
        <v>175548</v>
      </c>
      <c r="G2704" s="79">
        <v>80143980</v>
      </c>
      <c r="H2704" s="123">
        <v>809.45422857250196</v>
      </c>
      <c r="I2704" s="124"/>
    </row>
    <row r="2705" spans="1:9" ht="25.35" customHeight="1">
      <c r="A2705" s="81">
        <v>42073</v>
      </c>
      <c r="B2705" s="80">
        <v>10.33</v>
      </c>
      <c r="C2705" s="80">
        <v>10.4</v>
      </c>
      <c r="D2705" s="80">
        <v>10.11</v>
      </c>
      <c r="E2705" s="80">
        <v>10.199999999999999</v>
      </c>
      <c r="F2705" s="79">
        <v>169625</v>
      </c>
      <c r="G2705" s="79">
        <v>80143980</v>
      </c>
      <c r="H2705" s="123">
        <v>817.46858071374902</v>
      </c>
      <c r="I2705" s="124"/>
    </row>
    <row r="2706" spans="1:9" ht="25.35" customHeight="1">
      <c r="A2706" s="81">
        <v>42072</v>
      </c>
      <c r="B2706" s="80">
        <v>10.33</v>
      </c>
      <c r="C2706" s="80">
        <v>10.55</v>
      </c>
      <c r="D2706" s="80">
        <v>10.3</v>
      </c>
      <c r="E2706" s="80">
        <v>10.38</v>
      </c>
      <c r="F2706" s="79">
        <v>77651</v>
      </c>
      <c r="G2706" s="79">
        <v>80143980</v>
      </c>
      <c r="H2706" s="123">
        <v>831.89452157175106</v>
      </c>
      <c r="I2706" s="124"/>
    </row>
    <row r="2707" spans="1:9" ht="25.35" customHeight="1">
      <c r="A2707" s="81">
        <v>42069</v>
      </c>
      <c r="B2707" s="80">
        <v>10.17</v>
      </c>
      <c r="C2707" s="80">
        <v>10.74</v>
      </c>
      <c r="D2707" s="80">
        <v>10.17</v>
      </c>
      <c r="E2707" s="80">
        <v>10.36</v>
      </c>
      <c r="F2707" s="79">
        <v>152788</v>
      </c>
      <c r="G2707" s="79">
        <v>80143980</v>
      </c>
      <c r="H2707" s="123">
        <v>830.29160528474802</v>
      </c>
      <c r="I2707" s="124"/>
    </row>
    <row r="2708" spans="1:9" ht="25.35" customHeight="1">
      <c r="A2708" s="81">
        <v>42068</v>
      </c>
      <c r="B2708" s="80">
        <v>10.42</v>
      </c>
      <c r="C2708" s="80">
        <v>10.42</v>
      </c>
      <c r="D2708" s="80">
        <v>10.01</v>
      </c>
      <c r="E2708" s="80">
        <v>10.220000000000001</v>
      </c>
      <c r="F2708" s="79">
        <v>145617</v>
      </c>
      <c r="G2708" s="79">
        <v>80143980</v>
      </c>
      <c r="H2708" s="123">
        <v>819.07149700075104</v>
      </c>
      <c r="I2708" s="124"/>
    </row>
    <row r="2709" spans="1:9" ht="25.35" customHeight="1">
      <c r="A2709" s="81">
        <v>42067</v>
      </c>
      <c r="B2709" s="80">
        <v>10.23</v>
      </c>
      <c r="C2709" s="80">
        <v>10.43</v>
      </c>
      <c r="D2709" s="80">
        <v>10.14</v>
      </c>
      <c r="E2709" s="80">
        <v>10.199999999999999</v>
      </c>
      <c r="F2709" s="79">
        <v>111335</v>
      </c>
      <c r="G2709" s="79">
        <v>80143980</v>
      </c>
      <c r="H2709" s="123">
        <v>817.46858071374902</v>
      </c>
      <c r="I2709" s="124"/>
    </row>
    <row r="2710" spans="1:9" ht="25.35" customHeight="1">
      <c r="A2710" s="81">
        <v>42066</v>
      </c>
      <c r="B2710" s="80">
        <v>10.220000000000001</v>
      </c>
      <c r="C2710" s="80">
        <v>10.44</v>
      </c>
      <c r="D2710" s="80">
        <v>10.16</v>
      </c>
      <c r="E2710" s="80">
        <v>10.35</v>
      </c>
      <c r="F2710" s="79">
        <v>180308</v>
      </c>
      <c r="G2710" s="79">
        <v>80143980</v>
      </c>
      <c r="H2710" s="123">
        <v>829.49022357250203</v>
      </c>
      <c r="I2710" s="124"/>
    </row>
    <row r="2711" spans="1:9" ht="25.35" customHeight="1">
      <c r="A2711" s="81">
        <v>42065</v>
      </c>
      <c r="B2711" s="80">
        <v>10.56</v>
      </c>
      <c r="C2711" s="80">
        <v>10.56</v>
      </c>
      <c r="D2711" s="80">
        <v>10.26</v>
      </c>
      <c r="E2711" s="80">
        <v>10.34</v>
      </c>
      <c r="F2711" s="79">
        <v>173899</v>
      </c>
      <c r="G2711" s="79">
        <v>80143980</v>
      </c>
      <c r="H2711" s="123">
        <v>828.68876542900102</v>
      </c>
      <c r="I2711" s="124"/>
    </row>
    <row r="2712" spans="1:9" ht="25.35" customHeight="1">
      <c r="A2712" s="81">
        <v>42062</v>
      </c>
      <c r="B2712" s="80">
        <v>10.53</v>
      </c>
      <c r="C2712" s="80">
        <v>10.55</v>
      </c>
      <c r="D2712" s="80">
        <v>10.31</v>
      </c>
      <c r="E2712" s="80">
        <v>10.44</v>
      </c>
      <c r="F2712" s="79">
        <v>161971</v>
      </c>
      <c r="G2712" s="79">
        <v>80143980</v>
      </c>
      <c r="H2712" s="123">
        <v>836.70311757024797</v>
      </c>
      <c r="I2712" s="124"/>
    </row>
    <row r="2713" spans="1:9" ht="25.35" customHeight="1">
      <c r="A2713" s="81">
        <v>42061</v>
      </c>
      <c r="B2713" s="80">
        <v>10.86</v>
      </c>
      <c r="C2713" s="80">
        <v>10.89</v>
      </c>
      <c r="D2713" s="80">
        <v>10.48</v>
      </c>
      <c r="E2713" s="80">
        <v>10.51</v>
      </c>
      <c r="F2713" s="79">
        <v>200582</v>
      </c>
      <c r="G2713" s="79">
        <v>80136680</v>
      </c>
      <c r="H2713" s="123">
        <v>842.23652514183004</v>
      </c>
      <c r="I2713" s="124"/>
    </row>
    <row r="2714" spans="1:9" ht="25.35" customHeight="1">
      <c r="A2714" s="81">
        <v>42060</v>
      </c>
      <c r="B2714" s="80">
        <v>11.3</v>
      </c>
      <c r="C2714" s="80">
        <v>11.32</v>
      </c>
      <c r="D2714" s="80">
        <v>10.86</v>
      </c>
      <c r="E2714" s="80">
        <v>10.99</v>
      </c>
      <c r="F2714" s="79">
        <v>174934</v>
      </c>
      <c r="G2714" s="79">
        <v>80136680</v>
      </c>
      <c r="H2714" s="123">
        <v>880.70209485816997</v>
      </c>
      <c r="I2714" s="124"/>
    </row>
    <row r="2715" spans="1:9" ht="25.35" customHeight="1">
      <c r="A2715" s="81">
        <v>42059</v>
      </c>
      <c r="B2715" s="80">
        <v>11.56</v>
      </c>
      <c r="C2715" s="80">
        <v>11.75</v>
      </c>
      <c r="D2715" s="80">
        <v>11.31</v>
      </c>
      <c r="E2715" s="80">
        <v>11.35</v>
      </c>
      <c r="F2715" s="79">
        <v>217954</v>
      </c>
      <c r="G2715" s="79">
        <v>80136680</v>
      </c>
      <c r="H2715" s="123">
        <v>909.55134856971699</v>
      </c>
      <c r="I2715" s="124"/>
    </row>
    <row r="2716" spans="1:9" ht="25.35" customHeight="1">
      <c r="A2716" s="81">
        <v>42058</v>
      </c>
      <c r="B2716" s="80">
        <v>11.59</v>
      </c>
      <c r="C2716" s="80">
        <v>11.8</v>
      </c>
      <c r="D2716" s="80">
        <v>11.57</v>
      </c>
      <c r="E2716" s="80">
        <v>11.67</v>
      </c>
      <c r="F2716" s="79">
        <v>71192</v>
      </c>
      <c r="G2716" s="79">
        <v>80136680</v>
      </c>
      <c r="H2716" s="123">
        <v>935.19506171394301</v>
      </c>
      <c r="I2716" s="124"/>
    </row>
    <row r="2717" spans="1:9" ht="25.35" customHeight="1">
      <c r="A2717" s="81">
        <v>42055</v>
      </c>
      <c r="B2717" s="80">
        <v>11.37</v>
      </c>
      <c r="C2717" s="80">
        <v>11.72</v>
      </c>
      <c r="D2717" s="80">
        <v>11.47</v>
      </c>
      <c r="E2717" s="80">
        <v>11.65</v>
      </c>
      <c r="F2717" s="79">
        <v>112144</v>
      </c>
      <c r="G2717" s="79">
        <v>80136680</v>
      </c>
      <c r="H2717" s="123">
        <v>933.59229143028301</v>
      </c>
      <c r="I2717" s="124"/>
    </row>
    <row r="2718" spans="1:9" ht="25.35" customHeight="1">
      <c r="A2718" s="81">
        <v>42054</v>
      </c>
      <c r="B2718" s="80">
        <v>11.32</v>
      </c>
      <c r="C2718" s="80">
        <v>11.54</v>
      </c>
      <c r="D2718" s="80">
        <v>11.29</v>
      </c>
      <c r="E2718" s="80">
        <v>11.48</v>
      </c>
      <c r="F2718" s="79">
        <v>97820</v>
      </c>
      <c r="G2718" s="79">
        <v>80136680</v>
      </c>
      <c r="H2718" s="123">
        <v>919.96904971633899</v>
      </c>
      <c r="I2718" s="124"/>
    </row>
    <row r="2719" spans="1:9" ht="25.35" customHeight="1">
      <c r="A2719" s="81">
        <v>42053</v>
      </c>
      <c r="B2719" s="80">
        <v>11.59</v>
      </c>
      <c r="C2719" s="80">
        <v>11.73</v>
      </c>
      <c r="D2719" s="80">
        <v>11.23</v>
      </c>
      <c r="E2719" s="80">
        <v>11.41</v>
      </c>
      <c r="F2719" s="79">
        <v>231860</v>
      </c>
      <c r="G2719" s="79">
        <v>80136680</v>
      </c>
      <c r="H2719" s="123">
        <v>914.35950657211299</v>
      </c>
      <c r="I2719" s="124"/>
    </row>
    <row r="2720" spans="1:9" ht="25.35" customHeight="1">
      <c r="A2720" s="81">
        <v>42052</v>
      </c>
      <c r="B2720" s="80">
        <v>11.71</v>
      </c>
      <c r="C2720" s="80">
        <v>12.1</v>
      </c>
      <c r="D2720" s="80">
        <v>11.52</v>
      </c>
      <c r="E2720" s="80">
        <v>11.71</v>
      </c>
      <c r="F2720" s="79">
        <v>148828</v>
      </c>
      <c r="G2720" s="79">
        <v>80136680</v>
      </c>
      <c r="H2720" s="123">
        <v>938.40052585697197</v>
      </c>
      <c r="I2720" s="124"/>
    </row>
    <row r="2721" spans="1:9" ht="25.35" customHeight="1">
      <c r="A2721" s="81">
        <v>42051</v>
      </c>
      <c r="B2721" s="80">
        <v>11.89</v>
      </c>
      <c r="C2721" s="80">
        <v>12.26</v>
      </c>
      <c r="D2721" s="80">
        <v>11.74</v>
      </c>
      <c r="E2721" s="80">
        <v>11.92</v>
      </c>
      <c r="F2721" s="79">
        <v>232973</v>
      </c>
      <c r="G2721" s="79">
        <v>80136680</v>
      </c>
      <c r="H2721" s="123">
        <v>955.22923171394302</v>
      </c>
      <c r="I2721" s="124"/>
    </row>
    <row r="2722" spans="1:9" ht="25.35" customHeight="1">
      <c r="A2722" s="81">
        <v>42048</v>
      </c>
      <c r="B2722" s="80">
        <v>11.85</v>
      </c>
      <c r="C2722" s="80">
        <v>12.11</v>
      </c>
      <c r="D2722" s="80">
        <v>11.71</v>
      </c>
      <c r="E2722" s="80">
        <v>11.98</v>
      </c>
      <c r="F2722" s="79">
        <v>151988</v>
      </c>
      <c r="G2722" s="79">
        <v>80136680</v>
      </c>
      <c r="H2722" s="123">
        <v>960.03738971633902</v>
      </c>
      <c r="I2722" s="124"/>
    </row>
    <row r="2723" spans="1:9" ht="25.35" customHeight="1">
      <c r="A2723" s="81">
        <v>42047</v>
      </c>
      <c r="B2723" s="80">
        <v>11.78</v>
      </c>
      <c r="C2723" s="80">
        <v>11.82</v>
      </c>
      <c r="D2723" s="80">
        <v>11.55</v>
      </c>
      <c r="E2723" s="80">
        <v>11.77</v>
      </c>
      <c r="F2723" s="79">
        <v>111316</v>
      </c>
      <c r="G2723" s="79">
        <v>80136680</v>
      </c>
      <c r="H2723" s="123">
        <v>943.20876028366104</v>
      </c>
      <c r="I2723" s="124"/>
    </row>
    <row r="2724" spans="1:9" ht="25.35" customHeight="1">
      <c r="A2724" s="81">
        <v>42046</v>
      </c>
      <c r="B2724" s="80">
        <v>11.74</v>
      </c>
      <c r="C2724" s="80">
        <v>11.76</v>
      </c>
      <c r="D2724" s="80">
        <v>11.53</v>
      </c>
      <c r="E2724" s="80">
        <v>11.74</v>
      </c>
      <c r="F2724" s="79">
        <v>385057</v>
      </c>
      <c r="G2724" s="79">
        <v>80136680</v>
      </c>
      <c r="H2724" s="123">
        <v>940.80460485817002</v>
      </c>
      <c r="I2724" s="124"/>
    </row>
    <row r="2725" spans="1:9" ht="25.35" customHeight="1">
      <c r="A2725" s="81">
        <v>42045</v>
      </c>
      <c r="B2725" s="80">
        <v>11.56</v>
      </c>
      <c r="C2725" s="80">
        <v>11.71</v>
      </c>
      <c r="D2725" s="80">
        <v>11.47</v>
      </c>
      <c r="E2725" s="80">
        <v>11.62</v>
      </c>
      <c r="F2725" s="79">
        <v>107760</v>
      </c>
      <c r="G2725" s="79">
        <v>80136680</v>
      </c>
      <c r="H2725" s="123">
        <v>931.18821242908496</v>
      </c>
      <c r="I2725" s="124"/>
    </row>
    <row r="2726" spans="1:9" ht="25.35" customHeight="1">
      <c r="A2726" s="81">
        <v>42044</v>
      </c>
      <c r="B2726" s="80">
        <v>11.54</v>
      </c>
      <c r="C2726" s="80">
        <v>11.64</v>
      </c>
      <c r="D2726" s="80">
        <v>11.45</v>
      </c>
      <c r="E2726" s="80">
        <v>11.56</v>
      </c>
      <c r="F2726" s="79">
        <v>178235</v>
      </c>
      <c r="G2726" s="79">
        <v>80136680</v>
      </c>
      <c r="H2726" s="123">
        <v>926.38005442668896</v>
      </c>
      <c r="I2726" s="124"/>
    </row>
    <row r="2727" spans="1:9" ht="25.35" customHeight="1">
      <c r="A2727" s="81">
        <v>42041</v>
      </c>
      <c r="B2727" s="80">
        <v>11.08</v>
      </c>
      <c r="C2727" s="80">
        <v>11.59</v>
      </c>
      <c r="D2727" s="80">
        <v>11</v>
      </c>
      <c r="E2727" s="80">
        <v>11.54</v>
      </c>
      <c r="F2727" s="79">
        <v>174931</v>
      </c>
      <c r="G2727" s="79">
        <v>80136680</v>
      </c>
      <c r="H2727" s="123">
        <v>924.77728414302806</v>
      </c>
      <c r="I2727" s="124"/>
    </row>
    <row r="2728" spans="1:9" ht="25.35" customHeight="1">
      <c r="A2728" s="81">
        <v>42040</v>
      </c>
      <c r="B2728" s="80">
        <v>11.13</v>
      </c>
      <c r="C2728" s="80">
        <v>11.09</v>
      </c>
      <c r="D2728" s="80">
        <v>10.82</v>
      </c>
      <c r="E2728" s="80">
        <v>11.04</v>
      </c>
      <c r="F2728" s="79">
        <v>58816</v>
      </c>
      <c r="G2728" s="79">
        <v>80136680</v>
      </c>
      <c r="H2728" s="123">
        <v>884.70894414302802</v>
      </c>
      <c r="I2728" s="124"/>
    </row>
    <row r="2729" spans="1:9" ht="25.35" customHeight="1">
      <c r="A2729" s="81">
        <v>42039</v>
      </c>
      <c r="B2729" s="80">
        <v>10.99</v>
      </c>
      <c r="C2729" s="80">
        <v>11.1</v>
      </c>
      <c r="D2729" s="80">
        <v>10.91</v>
      </c>
      <c r="E2729" s="80">
        <v>11.09</v>
      </c>
      <c r="F2729" s="79">
        <v>538025</v>
      </c>
      <c r="G2729" s="79">
        <v>80136680</v>
      </c>
      <c r="H2729" s="123">
        <v>888.71579342788698</v>
      </c>
      <c r="I2729" s="124"/>
    </row>
    <row r="2730" spans="1:9" ht="25.35" customHeight="1">
      <c r="A2730" s="81">
        <v>42038</v>
      </c>
      <c r="B2730" s="80">
        <v>10.96</v>
      </c>
      <c r="C2730" s="80">
        <v>11.01</v>
      </c>
      <c r="D2730" s="80">
        <v>10.91</v>
      </c>
      <c r="E2730" s="80">
        <v>10.93</v>
      </c>
      <c r="F2730" s="79">
        <v>405739</v>
      </c>
      <c r="G2730" s="79">
        <v>80136680</v>
      </c>
      <c r="H2730" s="123">
        <v>875.89393685577397</v>
      </c>
      <c r="I2730" s="124"/>
    </row>
    <row r="2731" spans="1:9" ht="25.35" customHeight="1">
      <c r="A2731" s="81">
        <v>42037</v>
      </c>
      <c r="B2731" s="80">
        <v>10.82</v>
      </c>
      <c r="C2731" s="80">
        <v>11.12</v>
      </c>
      <c r="D2731" s="80">
        <v>10.85</v>
      </c>
      <c r="E2731" s="80">
        <v>10.95</v>
      </c>
      <c r="F2731" s="79">
        <v>178224</v>
      </c>
      <c r="G2731" s="79">
        <v>80136680</v>
      </c>
      <c r="H2731" s="123">
        <v>877.49663071514101</v>
      </c>
      <c r="I2731" s="124"/>
    </row>
    <row r="2732" spans="1:9" ht="25.35" customHeight="1">
      <c r="A2732" s="81">
        <v>42034</v>
      </c>
      <c r="B2732" s="80">
        <v>10.85</v>
      </c>
      <c r="C2732" s="80">
        <v>10.98</v>
      </c>
      <c r="D2732" s="80">
        <v>10.68</v>
      </c>
      <c r="E2732" s="80">
        <v>10.89</v>
      </c>
      <c r="F2732" s="79">
        <v>255076</v>
      </c>
      <c r="G2732" s="79">
        <v>80128356</v>
      </c>
      <c r="H2732" s="123">
        <v>872.59782434988801</v>
      </c>
      <c r="I2732" s="124"/>
    </row>
    <row r="2733" spans="1:9" ht="25.35" customHeight="1">
      <c r="A2733" s="81">
        <v>42033</v>
      </c>
      <c r="B2733" s="80">
        <v>10.56</v>
      </c>
      <c r="C2733" s="80">
        <v>10.71</v>
      </c>
      <c r="D2733" s="80">
        <v>10.53</v>
      </c>
      <c r="E2733" s="80">
        <v>10.65</v>
      </c>
      <c r="F2733" s="79">
        <v>209670</v>
      </c>
      <c r="G2733" s="79">
        <v>80128356</v>
      </c>
      <c r="H2733" s="123">
        <v>853.36696083345805</v>
      </c>
      <c r="I2733" s="124"/>
    </row>
    <row r="2734" spans="1:9" ht="25.35" customHeight="1">
      <c r="A2734" s="81">
        <v>42032</v>
      </c>
      <c r="B2734" s="80">
        <v>10.199999999999999</v>
      </c>
      <c r="C2734" s="80">
        <v>10.64</v>
      </c>
      <c r="D2734" s="80">
        <v>10.23</v>
      </c>
      <c r="E2734" s="80">
        <v>10.5</v>
      </c>
      <c r="F2734" s="79">
        <v>288841</v>
      </c>
      <c r="G2734" s="79">
        <v>80128356</v>
      </c>
      <c r="H2734" s="123">
        <v>841.34773800000005</v>
      </c>
      <c r="I2734" s="124"/>
    </row>
    <row r="2735" spans="1:9" ht="25.35" customHeight="1">
      <c r="A2735" s="81">
        <v>42031</v>
      </c>
      <c r="B2735" s="80">
        <v>9.89</v>
      </c>
      <c r="C2735" s="80">
        <v>10.31</v>
      </c>
      <c r="D2735" s="80">
        <v>9.7149999999999999</v>
      </c>
      <c r="E2735" s="80">
        <v>10.25</v>
      </c>
      <c r="F2735" s="79">
        <v>3967643</v>
      </c>
      <c r="G2735" s="79">
        <v>80128356</v>
      </c>
      <c r="H2735" s="123">
        <v>821.31564900000001</v>
      </c>
      <c r="I2735" s="124"/>
    </row>
    <row r="2736" spans="1:9" ht="25.35" customHeight="1">
      <c r="A2736" s="81">
        <v>42030</v>
      </c>
      <c r="B2736" s="80">
        <v>10.34</v>
      </c>
      <c r="C2736" s="80">
        <v>10.43</v>
      </c>
      <c r="D2736" s="80">
        <v>9.6850000000000005</v>
      </c>
      <c r="E2736" s="80">
        <v>9.82</v>
      </c>
      <c r="F2736" s="79">
        <v>890953</v>
      </c>
      <c r="G2736" s="79">
        <v>80128356</v>
      </c>
      <c r="H2736" s="123">
        <v>786.86043146676604</v>
      </c>
      <c r="I2736" s="124"/>
    </row>
    <row r="2737" spans="1:9" ht="25.35" customHeight="1">
      <c r="A2737" s="81">
        <v>42027</v>
      </c>
      <c r="B2737" s="80">
        <v>10.98</v>
      </c>
      <c r="C2737" s="80">
        <v>10.94</v>
      </c>
      <c r="D2737" s="80">
        <v>10.32</v>
      </c>
      <c r="E2737" s="80">
        <v>10.38</v>
      </c>
      <c r="F2737" s="79">
        <v>255252</v>
      </c>
      <c r="G2737" s="79">
        <v>80128356</v>
      </c>
      <c r="H2737" s="123">
        <v>831.73234444996297</v>
      </c>
      <c r="I2737" s="124"/>
    </row>
    <row r="2738" spans="1:9" ht="25.35" customHeight="1">
      <c r="A2738" s="81">
        <v>42026</v>
      </c>
      <c r="B2738" s="80">
        <v>11.38</v>
      </c>
      <c r="C2738" s="80">
        <v>11.31</v>
      </c>
      <c r="D2738" s="80">
        <v>10.81</v>
      </c>
      <c r="E2738" s="80">
        <v>10.94</v>
      </c>
      <c r="F2738" s="79">
        <v>707014</v>
      </c>
      <c r="G2738" s="79">
        <v>80128356</v>
      </c>
      <c r="H2738" s="123">
        <v>876.60418101680398</v>
      </c>
      <c r="I2738" s="124"/>
    </row>
    <row r="2739" spans="1:9" ht="25.35" customHeight="1">
      <c r="A2739" s="81">
        <v>42025</v>
      </c>
      <c r="B2739" s="80">
        <v>11.37</v>
      </c>
      <c r="C2739" s="80">
        <v>11.38</v>
      </c>
      <c r="D2739" s="80">
        <v>11.22</v>
      </c>
      <c r="E2739" s="80">
        <v>11.26</v>
      </c>
      <c r="F2739" s="79">
        <v>88525</v>
      </c>
      <c r="G2739" s="79">
        <v>80128356</v>
      </c>
      <c r="H2739" s="123">
        <v>902.24530689992503</v>
      </c>
      <c r="I2739" s="124"/>
    </row>
    <row r="2740" spans="1:9" ht="25.35" customHeight="1">
      <c r="A2740" s="81">
        <v>42024</v>
      </c>
      <c r="B2740" s="80">
        <v>11.5</v>
      </c>
      <c r="C2740" s="80">
        <v>11.6</v>
      </c>
      <c r="D2740" s="80">
        <v>11.34</v>
      </c>
      <c r="E2740" s="80">
        <v>11.34</v>
      </c>
      <c r="F2740" s="79">
        <v>58531</v>
      </c>
      <c r="G2740" s="79">
        <v>80128356</v>
      </c>
      <c r="H2740" s="123">
        <v>908.65556926661702</v>
      </c>
      <c r="I2740" s="124"/>
    </row>
    <row r="2741" spans="1:9" ht="25.35" customHeight="1">
      <c r="A2741" s="81">
        <v>42023</v>
      </c>
      <c r="B2741" s="80">
        <v>11.53</v>
      </c>
      <c r="C2741" s="80">
        <v>11.57</v>
      </c>
      <c r="D2741" s="80">
        <v>11.35</v>
      </c>
      <c r="E2741" s="80">
        <v>11.46</v>
      </c>
      <c r="F2741" s="79">
        <v>164628</v>
      </c>
      <c r="G2741" s="79">
        <v>80128356</v>
      </c>
      <c r="H2741" s="123">
        <v>918.27096281665399</v>
      </c>
      <c r="I2741" s="124"/>
    </row>
    <row r="2742" spans="1:9" ht="25.35" customHeight="1">
      <c r="A2742" s="81">
        <v>42020</v>
      </c>
      <c r="B2742" s="80">
        <v>11.38</v>
      </c>
      <c r="C2742" s="80">
        <v>11.49</v>
      </c>
      <c r="D2742" s="80">
        <v>11.29</v>
      </c>
      <c r="E2742" s="80">
        <v>11.45</v>
      </c>
      <c r="F2742" s="79">
        <v>123813</v>
      </c>
      <c r="G2742" s="79">
        <v>80128356</v>
      </c>
      <c r="H2742" s="123">
        <v>917.46966091672903</v>
      </c>
      <c r="I2742" s="124"/>
    </row>
    <row r="2743" spans="1:9" ht="25.35" customHeight="1">
      <c r="A2743" s="81">
        <v>42019</v>
      </c>
      <c r="B2743" s="80">
        <v>11.36</v>
      </c>
      <c r="C2743" s="80">
        <v>11.47</v>
      </c>
      <c r="D2743" s="80">
        <v>11.25</v>
      </c>
      <c r="E2743" s="80">
        <v>11.35</v>
      </c>
      <c r="F2743" s="79">
        <v>61766</v>
      </c>
      <c r="G2743" s="79">
        <v>80128356</v>
      </c>
      <c r="H2743" s="123">
        <v>909.45687116654199</v>
      </c>
      <c r="I2743" s="124"/>
    </row>
    <row r="2744" spans="1:9" ht="25.35" customHeight="1">
      <c r="A2744" s="81">
        <v>42018</v>
      </c>
      <c r="B2744" s="80">
        <v>11.54</v>
      </c>
      <c r="C2744" s="80">
        <v>11.53</v>
      </c>
      <c r="D2744" s="80">
        <v>11.3</v>
      </c>
      <c r="E2744" s="80">
        <v>11.4</v>
      </c>
      <c r="F2744" s="79">
        <v>81886</v>
      </c>
      <c r="G2744" s="79">
        <v>80128356</v>
      </c>
      <c r="H2744" s="123">
        <v>913.46322783345795</v>
      </c>
      <c r="I2744" s="124"/>
    </row>
    <row r="2745" spans="1:9" ht="25.35" customHeight="1">
      <c r="A2745" s="81">
        <v>42017</v>
      </c>
      <c r="B2745" s="80">
        <v>11.7</v>
      </c>
      <c r="C2745" s="80">
        <v>11.76</v>
      </c>
      <c r="D2745" s="80">
        <v>11.34</v>
      </c>
      <c r="E2745" s="80">
        <v>11.49</v>
      </c>
      <c r="F2745" s="79">
        <v>306847</v>
      </c>
      <c r="G2745" s="79">
        <v>80128356</v>
      </c>
      <c r="H2745" s="123">
        <v>920.67479210007502</v>
      </c>
      <c r="I2745" s="124"/>
    </row>
    <row r="2746" spans="1:9" ht="25.35" customHeight="1">
      <c r="A2746" s="81">
        <v>42016</v>
      </c>
      <c r="B2746" s="80">
        <v>12.01</v>
      </c>
      <c r="C2746" s="80">
        <v>11.94</v>
      </c>
      <c r="D2746" s="80">
        <v>11.6</v>
      </c>
      <c r="E2746" s="80">
        <v>11.66</v>
      </c>
      <c r="F2746" s="79">
        <v>470608</v>
      </c>
      <c r="G2746" s="79">
        <v>80128356</v>
      </c>
      <c r="H2746" s="123">
        <v>934.29661873338296</v>
      </c>
      <c r="I2746" s="124"/>
    </row>
    <row r="2747" spans="1:9" ht="25.35" customHeight="1">
      <c r="A2747" s="81">
        <v>42013</v>
      </c>
      <c r="B2747" s="80">
        <v>12.21</v>
      </c>
      <c r="C2747" s="80">
        <v>12.18</v>
      </c>
      <c r="D2747" s="80">
        <v>12.02</v>
      </c>
      <c r="E2747" s="80">
        <v>12.09</v>
      </c>
      <c r="F2747" s="79">
        <v>147180</v>
      </c>
      <c r="G2747" s="79">
        <v>80128356</v>
      </c>
      <c r="H2747" s="123">
        <v>968.75183626661703</v>
      </c>
      <c r="I2747" s="124"/>
    </row>
    <row r="2748" spans="1:9" ht="25.35" customHeight="1">
      <c r="A2748" s="81">
        <v>42012</v>
      </c>
      <c r="B2748" s="80">
        <v>12.35</v>
      </c>
      <c r="C2748" s="80">
        <v>12.4</v>
      </c>
      <c r="D2748" s="80">
        <v>12.05</v>
      </c>
      <c r="E2748" s="80">
        <v>12.1</v>
      </c>
      <c r="F2748" s="79">
        <v>168514</v>
      </c>
      <c r="G2748" s="79">
        <v>80128356</v>
      </c>
      <c r="H2748" s="123">
        <v>969.553138166542</v>
      </c>
      <c r="I2748" s="124"/>
    </row>
    <row r="2749" spans="1:9" ht="25.35" customHeight="1">
      <c r="A2749" s="81">
        <v>42011</v>
      </c>
      <c r="B2749" s="80">
        <v>12.56</v>
      </c>
      <c r="C2749" s="80">
        <v>12.69</v>
      </c>
      <c r="D2749" s="80">
        <v>12.26</v>
      </c>
      <c r="E2749" s="80">
        <v>12.33</v>
      </c>
      <c r="F2749" s="79">
        <v>164784</v>
      </c>
      <c r="G2749" s="79">
        <v>80128356</v>
      </c>
      <c r="H2749" s="123">
        <v>987.982623366692</v>
      </c>
      <c r="I2749" s="124"/>
    </row>
    <row r="2750" spans="1:9" ht="25.35" customHeight="1">
      <c r="A2750" s="81">
        <v>42010</v>
      </c>
      <c r="B2750" s="80">
        <v>12.57</v>
      </c>
      <c r="C2750" s="80">
        <v>12.75</v>
      </c>
      <c r="D2750" s="80">
        <v>12.48</v>
      </c>
      <c r="E2750" s="80">
        <v>12.61</v>
      </c>
      <c r="F2750" s="79">
        <v>63658</v>
      </c>
      <c r="G2750" s="79">
        <v>80128356</v>
      </c>
      <c r="H2750" s="123">
        <v>1010.41854165011</v>
      </c>
      <c r="I2750" s="124"/>
    </row>
    <row r="2751" spans="1:9" ht="25.35" customHeight="1">
      <c r="A2751" s="81">
        <v>42009</v>
      </c>
      <c r="B2751" s="80">
        <v>12.65</v>
      </c>
      <c r="C2751" s="80">
        <v>12.91</v>
      </c>
      <c r="D2751" s="80">
        <v>12.5</v>
      </c>
      <c r="E2751" s="80">
        <v>12.62</v>
      </c>
      <c r="F2751" s="79">
        <v>38714</v>
      </c>
      <c r="G2751" s="79">
        <v>80128356</v>
      </c>
      <c r="H2751" s="123">
        <v>1011.21984355004</v>
      </c>
      <c r="I2751" s="124"/>
    </row>
    <row r="2752" spans="1:9" ht="25.35" customHeight="1">
      <c r="A2752" s="81">
        <v>42006</v>
      </c>
      <c r="B2752" s="80">
        <v>12.64</v>
      </c>
      <c r="C2752" s="80">
        <v>12.83</v>
      </c>
      <c r="D2752" s="80">
        <v>12.45</v>
      </c>
      <c r="E2752" s="80">
        <v>12.72</v>
      </c>
      <c r="F2752" s="79">
        <v>58292</v>
      </c>
      <c r="G2752" s="79">
        <v>80128356</v>
      </c>
      <c r="H2752" s="123">
        <v>1019.23270971658</v>
      </c>
      <c r="I2752" s="124"/>
    </row>
    <row r="2753" spans="1:9" ht="25.35" customHeight="1">
      <c r="A2753" s="81">
        <v>42004</v>
      </c>
      <c r="B2753" s="80">
        <v>12.68</v>
      </c>
      <c r="C2753" s="80">
        <v>12.69</v>
      </c>
      <c r="D2753" s="80">
        <v>12.53</v>
      </c>
      <c r="E2753" s="80">
        <v>12.62</v>
      </c>
      <c r="F2753" s="79">
        <v>7505</v>
      </c>
      <c r="G2753" s="79">
        <v>80128356</v>
      </c>
      <c r="H2753" s="123">
        <v>1011.21984355004</v>
      </c>
      <c r="I2753" s="124"/>
    </row>
    <row r="2754" spans="1:9" ht="25.35" customHeight="1">
      <c r="A2754" s="81">
        <v>42003</v>
      </c>
      <c r="B2754" s="80">
        <v>12.67</v>
      </c>
      <c r="C2754" s="80">
        <v>12.79</v>
      </c>
      <c r="D2754" s="80">
        <v>12.49</v>
      </c>
      <c r="E2754" s="80">
        <v>12.78</v>
      </c>
      <c r="F2754" s="79">
        <v>28895</v>
      </c>
      <c r="G2754" s="79">
        <v>80105551</v>
      </c>
      <c r="H2754" s="123">
        <v>1023.74892038951</v>
      </c>
      <c r="I2754" s="124"/>
    </row>
    <row r="2755" spans="1:9" ht="25.35" customHeight="1">
      <c r="A2755" s="81">
        <v>42002</v>
      </c>
      <c r="B2755" s="80">
        <v>12.49</v>
      </c>
      <c r="C2755" s="80">
        <v>12.82</v>
      </c>
      <c r="D2755" s="80">
        <v>12.49</v>
      </c>
      <c r="E2755" s="80">
        <v>12.58</v>
      </c>
      <c r="F2755" s="79">
        <v>51162</v>
      </c>
      <c r="G2755" s="79">
        <v>80105551</v>
      </c>
      <c r="H2755" s="123">
        <v>1007.72782546843</v>
      </c>
      <c r="I2755" s="124"/>
    </row>
    <row r="2756" spans="1:9" ht="25.35" customHeight="1">
      <c r="A2756" s="81">
        <v>41997</v>
      </c>
      <c r="B2756" s="80">
        <v>12.81</v>
      </c>
      <c r="C2756" s="80">
        <v>12.83</v>
      </c>
      <c r="D2756" s="80">
        <v>12.73</v>
      </c>
      <c r="E2756" s="80">
        <v>12.82</v>
      </c>
      <c r="F2756" s="79">
        <v>8266</v>
      </c>
      <c r="G2756" s="79">
        <v>80105551</v>
      </c>
      <c r="H2756" s="123">
        <v>1026.95313937373</v>
      </c>
      <c r="I2756" s="124"/>
    </row>
    <row r="2757" spans="1:9" ht="25.35" customHeight="1">
      <c r="A2757" s="81">
        <v>41996</v>
      </c>
      <c r="B2757" s="80">
        <v>12.7</v>
      </c>
      <c r="C2757" s="80">
        <v>12.72</v>
      </c>
      <c r="D2757" s="80">
        <v>12.49</v>
      </c>
      <c r="E2757" s="80">
        <v>12.72</v>
      </c>
      <c r="F2757" s="79">
        <v>37202</v>
      </c>
      <c r="G2757" s="79">
        <v>80105551</v>
      </c>
      <c r="H2757" s="123">
        <v>1018.94263011049</v>
      </c>
      <c r="I2757" s="124"/>
    </row>
    <row r="2758" spans="1:9" ht="25.35" customHeight="1">
      <c r="A2758" s="81">
        <v>41995</v>
      </c>
      <c r="B2758" s="80">
        <v>12.81</v>
      </c>
      <c r="C2758" s="80">
        <v>12.73</v>
      </c>
      <c r="D2758" s="80">
        <v>12.5</v>
      </c>
      <c r="E2758" s="80">
        <v>12.59</v>
      </c>
      <c r="F2758" s="79">
        <v>57674</v>
      </c>
      <c r="G2758" s="79">
        <v>80105551</v>
      </c>
      <c r="H2758" s="123">
        <v>1008.52889931314</v>
      </c>
      <c r="I2758" s="124"/>
    </row>
    <row r="2759" spans="1:9" ht="25.35" customHeight="1">
      <c r="A2759" s="81">
        <v>41992</v>
      </c>
      <c r="B2759" s="80">
        <v>12.81</v>
      </c>
      <c r="C2759" s="80">
        <v>12.79</v>
      </c>
      <c r="D2759" s="80">
        <v>12.51</v>
      </c>
      <c r="E2759" s="80">
        <v>12.67</v>
      </c>
      <c r="F2759" s="79">
        <v>130900</v>
      </c>
      <c r="G2759" s="79">
        <v>80105551</v>
      </c>
      <c r="H2759" s="123">
        <v>1014.93733728157</v>
      </c>
      <c r="I2759" s="124"/>
    </row>
    <row r="2760" spans="1:9" ht="25.35" customHeight="1">
      <c r="A2760" s="81">
        <v>41991</v>
      </c>
      <c r="B2760" s="80">
        <v>12.5</v>
      </c>
      <c r="C2760" s="80">
        <v>12.7</v>
      </c>
      <c r="D2760" s="80">
        <v>12.4</v>
      </c>
      <c r="E2760" s="80">
        <v>12.65</v>
      </c>
      <c r="F2760" s="79">
        <v>69939</v>
      </c>
      <c r="G2760" s="79">
        <v>80105551</v>
      </c>
      <c r="H2760" s="123">
        <v>1013.33518959216</v>
      </c>
      <c r="I2760" s="124"/>
    </row>
    <row r="2761" spans="1:9" ht="25.35" customHeight="1">
      <c r="A2761" s="81">
        <v>41990</v>
      </c>
      <c r="B2761" s="80">
        <v>12.65</v>
      </c>
      <c r="C2761" s="80">
        <v>12.65</v>
      </c>
      <c r="D2761" s="80">
        <v>12.5</v>
      </c>
      <c r="E2761" s="80">
        <v>12.52</v>
      </c>
      <c r="F2761" s="79">
        <v>119679</v>
      </c>
      <c r="G2761" s="79">
        <v>80105551</v>
      </c>
      <c r="H2761" s="123">
        <v>1002.92153518941</v>
      </c>
      <c r="I2761" s="124"/>
    </row>
    <row r="2762" spans="1:9" ht="25.35" customHeight="1">
      <c r="A2762" s="81">
        <v>41989</v>
      </c>
      <c r="B2762" s="80">
        <v>12.45</v>
      </c>
      <c r="C2762" s="80">
        <v>12.8</v>
      </c>
      <c r="D2762" s="80">
        <v>12.45</v>
      </c>
      <c r="E2762" s="80">
        <v>12.8</v>
      </c>
      <c r="F2762" s="79">
        <v>117522</v>
      </c>
      <c r="G2762" s="79">
        <v>80105551</v>
      </c>
      <c r="H2762" s="123">
        <v>1025.35106807892</v>
      </c>
      <c r="I2762" s="124"/>
    </row>
    <row r="2763" spans="1:9" ht="25.35" customHeight="1">
      <c r="A2763" s="81">
        <v>41988</v>
      </c>
      <c r="B2763" s="80">
        <v>12.4</v>
      </c>
      <c r="C2763" s="80">
        <v>12.73</v>
      </c>
      <c r="D2763" s="80">
        <v>12.43</v>
      </c>
      <c r="E2763" s="80">
        <v>12.5</v>
      </c>
      <c r="F2763" s="79">
        <v>139894</v>
      </c>
      <c r="G2763" s="79">
        <v>80105551</v>
      </c>
      <c r="H2763" s="123">
        <v>1001.3193874999999</v>
      </c>
      <c r="I2763" s="124"/>
    </row>
    <row r="2764" spans="1:9" ht="25.35" customHeight="1">
      <c r="A2764" s="81">
        <v>41985</v>
      </c>
      <c r="B2764" s="80">
        <v>12.51</v>
      </c>
      <c r="C2764" s="80">
        <v>12.55</v>
      </c>
      <c r="D2764" s="80">
        <v>12.48</v>
      </c>
      <c r="E2764" s="80">
        <v>12.5</v>
      </c>
      <c r="F2764" s="79">
        <v>132016</v>
      </c>
      <c r="G2764" s="79">
        <v>80105551</v>
      </c>
      <c r="H2764" s="123">
        <v>1001.3193874999999</v>
      </c>
      <c r="I2764" s="124"/>
    </row>
    <row r="2765" spans="1:9" ht="25.35" customHeight="1">
      <c r="A2765" s="81">
        <v>41984</v>
      </c>
      <c r="B2765" s="80">
        <v>12.64</v>
      </c>
      <c r="C2765" s="80">
        <v>12.69</v>
      </c>
      <c r="D2765" s="80">
        <v>12.53</v>
      </c>
      <c r="E2765" s="80">
        <v>12.6</v>
      </c>
      <c r="F2765" s="79">
        <v>107642</v>
      </c>
      <c r="G2765" s="79">
        <v>80105551</v>
      </c>
      <c r="H2765" s="123">
        <v>1009.32997315784</v>
      </c>
      <c r="I2765" s="124"/>
    </row>
    <row r="2766" spans="1:9" ht="25.35" customHeight="1">
      <c r="A2766" s="81">
        <v>41983</v>
      </c>
      <c r="B2766" s="80">
        <v>12.58</v>
      </c>
      <c r="C2766" s="80">
        <v>12.84</v>
      </c>
      <c r="D2766" s="80">
        <v>12.57</v>
      </c>
      <c r="E2766" s="80">
        <v>12.75</v>
      </c>
      <c r="F2766" s="79">
        <v>119113</v>
      </c>
      <c r="G2766" s="79">
        <v>80105551</v>
      </c>
      <c r="H2766" s="123">
        <v>1021.34577525</v>
      </c>
      <c r="I2766" s="124"/>
    </row>
    <row r="2767" spans="1:9" ht="25.35" customHeight="1">
      <c r="A2767" s="81">
        <v>41982</v>
      </c>
      <c r="B2767" s="80">
        <v>12.56</v>
      </c>
      <c r="C2767" s="80">
        <v>12.62</v>
      </c>
      <c r="D2767" s="80">
        <v>12.45</v>
      </c>
      <c r="E2767" s="80">
        <v>12.5</v>
      </c>
      <c r="F2767" s="79">
        <v>107480</v>
      </c>
      <c r="G2767" s="79">
        <v>80105551</v>
      </c>
      <c r="H2767" s="123">
        <v>1001.3193874999999</v>
      </c>
      <c r="I2767" s="124"/>
    </row>
    <row r="2768" spans="1:9" ht="25.35" customHeight="1">
      <c r="A2768" s="81">
        <v>41981</v>
      </c>
      <c r="B2768" s="80">
        <v>12.56</v>
      </c>
      <c r="C2768" s="80">
        <v>12.66</v>
      </c>
      <c r="D2768" s="80">
        <v>12.5</v>
      </c>
      <c r="E2768" s="80">
        <v>12.55</v>
      </c>
      <c r="F2768" s="79">
        <v>75954</v>
      </c>
      <c r="G2768" s="79">
        <v>80105551</v>
      </c>
      <c r="H2768" s="123">
        <v>1005.32468032892</v>
      </c>
      <c r="I2768" s="124"/>
    </row>
    <row r="2769" spans="1:9" ht="25.35" customHeight="1">
      <c r="A2769" s="81">
        <v>41978</v>
      </c>
      <c r="B2769" s="80">
        <v>12.4</v>
      </c>
      <c r="C2769" s="80">
        <v>12.54</v>
      </c>
      <c r="D2769" s="80">
        <v>12.33</v>
      </c>
      <c r="E2769" s="80">
        <v>12.51</v>
      </c>
      <c r="F2769" s="79">
        <v>50622</v>
      </c>
      <c r="G2769" s="79">
        <v>80105551</v>
      </c>
      <c r="H2769" s="123">
        <v>1002.12046134471</v>
      </c>
      <c r="I2769" s="124"/>
    </row>
    <row r="2770" spans="1:9" ht="25.35" customHeight="1">
      <c r="A2770" s="81">
        <v>41977</v>
      </c>
      <c r="B2770" s="80">
        <v>12.18</v>
      </c>
      <c r="C2770" s="80">
        <v>12.38</v>
      </c>
      <c r="D2770" s="80">
        <v>12.12</v>
      </c>
      <c r="E2770" s="80">
        <v>12.33</v>
      </c>
      <c r="F2770" s="79">
        <v>102327</v>
      </c>
      <c r="G2770" s="79">
        <v>80105551</v>
      </c>
      <c r="H2770" s="123">
        <v>987.70143771843095</v>
      </c>
      <c r="I2770" s="124"/>
    </row>
    <row r="2771" spans="1:9" ht="25.35" customHeight="1">
      <c r="A2771" s="81">
        <v>41976</v>
      </c>
      <c r="B2771" s="80">
        <v>12.18</v>
      </c>
      <c r="C2771" s="80">
        <v>12.26</v>
      </c>
      <c r="D2771" s="80">
        <v>12.15</v>
      </c>
      <c r="E2771" s="80">
        <v>12.21</v>
      </c>
      <c r="F2771" s="79">
        <v>74709</v>
      </c>
      <c r="G2771" s="79">
        <v>80105551</v>
      </c>
      <c r="H2771" s="123">
        <v>978.08878076578401</v>
      </c>
      <c r="I2771" s="124"/>
    </row>
    <row r="2772" spans="1:9" ht="25.35" customHeight="1">
      <c r="A2772" s="81">
        <v>41975</v>
      </c>
      <c r="B2772" s="80">
        <v>12</v>
      </c>
      <c r="C2772" s="80">
        <v>12.21</v>
      </c>
      <c r="D2772" s="80">
        <v>12.07</v>
      </c>
      <c r="E2772" s="80">
        <v>12.15</v>
      </c>
      <c r="F2772" s="79">
        <v>179685</v>
      </c>
      <c r="G2772" s="79">
        <v>80105551</v>
      </c>
      <c r="H2772" s="123">
        <v>973.28241409215696</v>
      </c>
      <c r="I2772" s="124"/>
    </row>
    <row r="2773" spans="1:9" ht="25.35" customHeight="1">
      <c r="A2773" s="81">
        <v>41974</v>
      </c>
      <c r="B2773" s="80">
        <v>12.11</v>
      </c>
      <c r="C2773" s="80">
        <v>12.18</v>
      </c>
      <c r="D2773" s="80">
        <v>11.98</v>
      </c>
      <c r="E2773" s="80">
        <v>12.14</v>
      </c>
      <c r="F2773" s="79">
        <v>138644</v>
      </c>
      <c r="G2773" s="79">
        <v>80105551</v>
      </c>
      <c r="H2773" s="123">
        <v>972.48141664205798</v>
      </c>
      <c r="I2773" s="124"/>
    </row>
    <row r="2774" spans="1:9" ht="25.35" customHeight="1">
      <c r="A2774" s="81">
        <v>41971</v>
      </c>
      <c r="B2774" s="80">
        <v>12.07</v>
      </c>
      <c r="C2774" s="80">
        <v>12.27</v>
      </c>
      <c r="D2774" s="80">
        <v>12.07</v>
      </c>
      <c r="E2774" s="80">
        <v>12.19</v>
      </c>
      <c r="F2774" s="79">
        <v>89593</v>
      </c>
      <c r="G2774" s="79">
        <v>80105551</v>
      </c>
      <c r="H2774" s="123">
        <v>976.48663307637298</v>
      </c>
      <c r="I2774" s="124"/>
    </row>
    <row r="2775" spans="1:9" ht="25.35" customHeight="1">
      <c r="A2775" s="81">
        <v>41970</v>
      </c>
      <c r="B2775" s="80">
        <v>11.99</v>
      </c>
      <c r="C2775" s="80">
        <v>12.29</v>
      </c>
      <c r="D2775" s="80">
        <v>12</v>
      </c>
      <c r="E2775" s="80">
        <v>12.13</v>
      </c>
      <c r="F2775" s="79">
        <v>82699</v>
      </c>
      <c r="G2775" s="79">
        <v>80100459</v>
      </c>
      <c r="H2775" s="123">
        <v>971.61857683676999</v>
      </c>
      <c r="I2775" s="124"/>
    </row>
    <row r="2776" spans="1:9" ht="25.35" customHeight="1">
      <c r="A2776" s="81">
        <v>41969</v>
      </c>
      <c r="B2776" s="80">
        <v>12.54</v>
      </c>
      <c r="C2776" s="80">
        <v>12.68</v>
      </c>
      <c r="D2776" s="80">
        <v>11.94</v>
      </c>
      <c r="E2776" s="80">
        <v>12.15</v>
      </c>
      <c r="F2776" s="79">
        <v>152037</v>
      </c>
      <c r="G2776" s="79">
        <v>80100459</v>
      </c>
      <c r="H2776" s="123">
        <v>973.22054629410002</v>
      </c>
      <c r="I2776" s="124"/>
    </row>
    <row r="2777" spans="1:9" ht="25.35" customHeight="1">
      <c r="A2777" s="81">
        <v>41968</v>
      </c>
      <c r="B2777" s="80">
        <v>12.5</v>
      </c>
      <c r="C2777" s="80">
        <v>12.68</v>
      </c>
      <c r="D2777" s="80">
        <v>12.36</v>
      </c>
      <c r="E2777" s="80">
        <v>12.58</v>
      </c>
      <c r="F2777" s="79">
        <v>76208</v>
      </c>
      <c r="G2777" s="79">
        <v>80100459</v>
      </c>
      <c r="H2777" s="123">
        <v>1007.66376810882</v>
      </c>
      <c r="I2777" s="124"/>
    </row>
    <row r="2778" spans="1:9" ht="25.35" customHeight="1">
      <c r="A2778" s="81">
        <v>41967</v>
      </c>
      <c r="B2778" s="80">
        <v>12.72</v>
      </c>
      <c r="C2778" s="80">
        <v>12.91</v>
      </c>
      <c r="D2778" s="80">
        <v>12.56</v>
      </c>
      <c r="E2778" s="80">
        <v>12.63</v>
      </c>
      <c r="F2778" s="79">
        <v>80845</v>
      </c>
      <c r="G2778" s="79">
        <v>80100459</v>
      </c>
      <c r="H2778" s="123">
        <v>1011.66880633677</v>
      </c>
      <c r="I2778" s="124"/>
    </row>
    <row r="2779" spans="1:9" ht="25.35" customHeight="1">
      <c r="A2779" s="81">
        <v>41964</v>
      </c>
      <c r="B2779" s="80">
        <v>12.7</v>
      </c>
      <c r="C2779" s="80">
        <v>12.98</v>
      </c>
      <c r="D2779" s="80">
        <v>12.63</v>
      </c>
      <c r="E2779" s="80">
        <v>12.66</v>
      </c>
      <c r="F2779" s="79">
        <v>161989</v>
      </c>
      <c r="G2779" s="79">
        <v>80100459</v>
      </c>
      <c r="H2779" s="123">
        <v>1014.07179871764</v>
      </c>
      <c r="I2779" s="124"/>
    </row>
    <row r="2780" spans="1:9" ht="25.35" customHeight="1">
      <c r="A2780" s="81">
        <v>41963</v>
      </c>
      <c r="B2780" s="80">
        <v>12.91</v>
      </c>
      <c r="C2780" s="80">
        <v>12.89</v>
      </c>
      <c r="D2780" s="80">
        <v>12.43</v>
      </c>
      <c r="E2780" s="80">
        <v>12.58</v>
      </c>
      <c r="F2780" s="79">
        <v>161009</v>
      </c>
      <c r="G2780" s="79">
        <v>80100459</v>
      </c>
      <c r="H2780" s="123">
        <v>1007.66376810882</v>
      </c>
      <c r="I2780" s="124"/>
    </row>
    <row r="2781" spans="1:9" ht="25.35" customHeight="1">
      <c r="A2781" s="81">
        <v>41962</v>
      </c>
      <c r="B2781" s="80">
        <v>13.64</v>
      </c>
      <c r="C2781" s="80">
        <v>13.7</v>
      </c>
      <c r="D2781" s="80">
        <v>12.72</v>
      </c>
      <c r="E2781" s="80">
        <v>12.8</v>
      </c>
      <c r="F2781" s="79">
        <v>244530</v>
      </c>
      <c r="G2781" s="79">
        <v>80100459</v>
      </c>
      <c r="H2781" s="123">
        <v>1025.28589047795</v>
      </c>
      <c r="I2781" s="124"/>
    </row>
    <row r="2782" spans="1:9" ht="25.35" customHeight="1">
      <c r="A2782" s="81">
        <v>41961</v>
      </c>
      <c r="B2782" s="80">
        <v>13.18</v>
      </c>
      <c r="C2782" s="80">
        <v>13.44</v>
      </c>
      <c r="D2782" s="80">
        <v>13.01</v>
      </c>
      <c r="E2782" s="80">
        <v>13.38</v>
      </c>
      <c r="F2782" s="79">
        <v>167391</v>
      </c>
      <c r="G2782" s="79">
        <v>80100459</v>
      </c>
      <c r="H2782" s="123">
        <v>1071.74415058677</v>
      </c>
      <c r="I2782" s="124"/>
    </row>
    <row r="2783" spans="1:9" ht="25.35" customHeight="1">
      <c r="A2783" s="81">
        <v>41960</v>
      </c>
      <c r="B2783" s="80">
        <v>12.96</v>
      </c>
      <c r="C2783" s="80">
        <v>13.14</v>
      </c>
      <c r="D2783" s="80">
        <v>12.81</v>
      </c>
      <c r="E2783" s="80">
        <v>13.05</v>
      </c>
      <c r="F2783" s="79">
        <v>799514</v>
      </c>
      <c r="G2783" s="79">
        <v>80100459</v>
      </c>
      <c r="H2783" s="123">
        <v>1045.3110052279501</v>
      </c>
      <c r="I2783" s="124"/>
    </row>
    <row r="2784" spans="1:9" ht="25.35" customHeight="1">
      <c r="A2784" s="81">
        <v>41957</v>
      </c>
      <c r="B2784" s="80">
        <v>13.06</v>
      </c>
      <c r="C2784" s="80">
        <v>13.15</v>
      </c>
      <c r="D2784" s="80">
        <v>12.95</v>
      </c>
      <c r="E2784" s="80">
        <v>13.04</v>
      </c>
      <c r="F2784" s="79">
        <v>103850</v>
      </c>
      <c r="G2784" s="79">
        <v>80100459</v>
      </c>
      <c r="H2784" s="123">
        <v>1044.50998230441</v>
      </c>
      <c r="I2784" s="124"/>
    </row>
    <row r="2785" spans="1:9" ht="25.35" customHeight="1">
      <c r="A2785" s="81">
        <v>41956</v>
      </c>
      <c r="B2785" s="80">
        <v>13.35</v>
      </c>
      <c r="C2785" s="80">
        <v>13.37</v>
      </c>
      <c r="D2785" s="80">
        <v>13.03</v>
      </c>
      <c r="E2785" s="80">
        <v>13.09</v>
      </c>
      <c r="F2785" s="79">
        <v>45601</v>
      </c>
      <c r="G2785" s="79">
        <v>80100459</v>
      </c>
      <c r="H2785" s="123">
        <v>1048.51502053236</v>
      </c>
      <c r="I2785" s="124"/>
    </row>
    <row r="2786" spans="1:9" ht="25.35" customHeight="1">
      <c r="A2786" s="81">
        <v>41955</v>
      </c>
      <c r="B2786" s="80">
        <v>13.35</v>
      </c>
      <c r="C2786" s="80">
        <v>13.41</v>
      </c>
      <c r="D2786" s="80">
        <v>13.11</v>
      </c>
      <c r="E2786" s="80">
        <v>13.2</v>
      </c>
      <c r="F2786" s="79">
        <v>90161</v>
      </c>
      <c r="G2786" s="79">
        <v>80100459</v>
      </c>
      <c r="H2786" s="123">
        <v>1057.32604352205</v>
      </c>
      <c r="I2786" s="124"/>
    </row>
    <row r="2787" spans="1:9" ht="25.35" customHeight="1">
      <c r="A2787" s="81">
        <v>41954</v>
      </c>
      <c r="B2787" s="80">
        <v>13.24</v>
      </c>
      <c r="C2787" s="80">
        <v>13.42</v>
      </c>
      <c r="D2787" s="80">
        <v>13.25</v>
      </c>
      <c r="E2787" s="80">
        <v>13.27</v>
      </c>
      <c r="F2787" s="79">
        <v>67536</v>
      </c>
      <c r="G2787" s="79">
        <v>80100459</v>
      </c>
      <c r="H2787" s="123">
        <v>1062.9331275970801</v>
      </c>
      <c r="I2787" s="124"/>
    </row>
    <row r="2788" spans="1:9" ht="25.35" customHeight="1">
      <c r="A2788" s="81">
        <v>41953</v>
      </c>
      <c r="B2788" s="80">
        <v>13.37</v>
      </c>
      <c r="C2788" s="80">
        <v>13.37</v>
      </c>
      <c r="D2788" s="80">
        <v>13.16</v>
      </c>
      <c r="E2788" s="80">
        <v>13.3</v>
      </c>
      <c r="F2788" s="79">
        <v>55245</v>
      </c>
      <c r="G2788" s="79">
        <v>80100459</v>
      </c>
      <c r="H2788" s="123">
        <v>1065.3361199779499</v>
      </c>
      <c r="I2788" s="124"/>
    </row>
    <row r="2789" spans="1:9" ht="25.35" customHeight="1">
      <c r="A2789" s="81">
        <v>41950</v>
      </c>
      <c r="B2789" s="80">
        <v>13.24</v>
      </c>
      <c r="C2789" s="80">
        <v>13.27</v>
      </c>
      <c r="D2789" s="80">
        <v>13.1</v>
      </c>
      <c r="E2789" s="80">
        <v>13.21</v>
      </c>
      <c r="F2789" s="79">
        <v>183657</v>
      </c>
      <c r="G2789" s="79">
        <v>80100459</v>
      </c>
      <c r="H2789" s="123">
        <v>1058.1270664455899</v>
      </c>
      <c r="I2789" s="124"/>
    </row>
    <row r="2790" spans="1:9" ht="25.35" customHeight="1">
      <c r="A2790" s="81">
        <v>41949</v>
      </c>
      <c r="B2790" s="80">
        <v>13.13</v>
      </c>
      <c r="C2790" s="80">
        <v>13.21</v>
      </c>
      <c r="D2790" s="80">
        <v>13.09</v>
      </c>
      <c r="E2790" s="80">
        <v>13.12</v>
      </c>
      <c r="F2790" s="79">
        <v>60545</v>
      </c>
      <c r="G2790" s="79">
        <v>80100459</v>
      </c>
      <c r="H2790" s="123">
        <v>1050.9180129132301</v>
      </c>
      <c r="I2790" s="124"/>
    </row>
    <row r="2791" spans="1:9" ht="25.35" customHeight="1">
      <c r="A2791" s="81">
        <v>41948</v>
      </c>
      <c r="B2791" s="80">
        <v>13.37</v>
      </c>
      <c r="C2791" s="80">
        <v>13.37</v>
      </c>
      <c r="D2791" s="80">
        <v>13</v>
      </c>
      <c r="E2791" s="80">
        <v>13.2</v>
      </c>
      <c r="F2791" s="79">
        <v>104384</v>
      </c>
      <c r="G2791" s="79">
        <v>80100459</v>
      </c>
      <c r="H2791" s="123">
        <v>1057.32604352205</v>
      </c>
      <c r="I2791" s="124"/>
    </row>
    <row r="2792" spans="1:9" ht="25.35" customHeight="1">
      <c r="A2792" s="81">
        <v>41947</v>
      </c>
      <c r="B2792" s="80">
        <v>13.9</v>
      </c>
      <c r="C2792" s="80">
        <v>13.76</v>
      </c>
      <c r="D2792" s="80">
        <v>13.23</v>
      </c>
      <c r="E2792" s="80">
        <v>13.24</v>
      </c>
      <c r="F2792" s="79">
        <v>97906</v>
      </c>
      <c r="G2792" s="79">
        <v>80100459</v>
      </c>
      <c r="H2792" s="123">
        <v>1060.5300588264599</v>
      </c>
      <c r="I2792" s="124"/>
    </row>
    <row r="2793" spans="1:9" ht="25.35" customHeight="1">
      <c r="A2793" s="81">
        <v>41946</v>
      </c>
      <c r="B2793" s="80">
        <v>14.07</v>
      </c>
      <c r="C2793" s="80">
        <v>14.17</v>
      </c>
      <c r="D2793" s="80">
        <v>13.67</v>
      </c>
      <c r="E2793" s="80">
        <v>13.74</v>
      </c>
      <c r="F2793" s="79">
        <v>42778</v>
      </c>
      <c r="G2793" s="79">
        <v>80100459</v>
      </c>
      <c r="H2793" s="123">
        <v>1100.58028832646</v>
      </c>
      <c r="I2793" s="124"/>
    </row>
    <row r="2794" spans="1:9" ht="25.35" customHeight="1">
      <c r="A2794" s="81">
        <v>41943</v>
      </c>
      <c r="B2794" s="80">
        <v>13.98</v>
      </c>
      <c r="C2794" s="80">
        <v>14.14</v>
      </c>
      <c r="D2794" s="80">
        <v>13.96</v>
      </c>
      <c r="E2794" s="80">
        <v>14.12</v>
      </c>
      <c r="F2794" s="79">
        <v>175492</v>
      </c>
      <c r="G2794" s="79">
        <v>80100459</v>
      </c>
      <c r="H2794" s="123">
        <v>1131.0184719132301</v>
      </c>
      <c r="I2794" s="124"/>
    </row>
    <row r="2795" spans="1:9" ht="25.35" customHeight="1">
      <c r="A2795" s="81">
        <v>41942</v>
      </c>
      <c r="B2795" s="80">
        <v>14.15</v>
      </c>
      <c r="C2795" s="80">
        <v>14.14</v>
      </c>
      <c r="D2795" s="80">
        <v>13.95</v>
      </c>
      <c r="E2795" s="80">
        <v>14.05</v>
      </c>
      <c r="F2795" s="79">
        <v>47005</v>
      </c>
      <c r="G2795" s="79">
        <v>80093257</v>
      </c>
      <c r="H2795" s="123">
        <v>1125.31027612658</v>
      </c>
      <c r="I2795" s="124"/>
    </row>
    <row r="2796" spans="1:9" ht="25.35" customHeight="1">
      <c r="A2796" s="81">
        <v>41941</v>
      </c>
      <c r="B2796" s="80">
        <v>14.24</v>
      </c>
      <c r="C2796" s="80">
        <v>14.25</v>
      </c>
      <c r="D2796" s="80">
        <v>14.01</v>
      </c>
      <c r="E2796" s="80">
        <v>14.06</v>
      </c>
      <c r="F2796" s="79">
        <v>47898</v>
      </c>
      <c r="G2796" s="79">
        <v>80093257</v>
      </c>
      <c r="H2796" s="123">
        <v>1126.11122702847</v>
      </c>
      <c r="I2796" s="124"/>
    </row>
    <row r="2797" spans="1:9" ht="25.35" customHeight="1">
      <c r="A2797" s="81">
        <v>41940</v>
      </c>
      <c r="B2797" s="80">
        <v>14.35</v>
      </c>
      <c r="C2797" s="80">
        <v>14.52</v>
      </c>
      <c r="D2797" s="80">
        <v>14.17</v>
      </c>
      <c r="E2797" s="80">
        <v>14.2</v>
      </c>
      <c r="F2797" s="79">
        <v>75488</v>
      </c>
      <c r="G2797" s="79">
        <v>80093257</v>
      </c>
      <c r="H2797" s="123">
        <v>1137.32423412342</v>
      </c>
      <c r="I2797" s="124"/>
    </row>
    <row r="2798" spans="1:9" ht="25.35" customHeight="1">
      <c r="A2798" s="81">
        <v>41939</v>
      </c>
      <c r="B2798" s="80">
        <v>14.23</v>
      </c>
      <c r="C2798" s="80">
        <v>14.6</v>
      </c>
      <c r="D2798" s="80">
        <v>14.2</v>
      </c>
      <c r="E2798" s="80">
        <v>14.38</v>
      </c>
      <c r="F2798" s="79">
        <v>89089</v>
      </c>
      <c r="G2798" s="79">
        <v>80093257</v>
      </c>
      <c r="H2798" s="123">
        <v>1151.74104482595</v>
      </c>
      <c r="I2798" s="124"/>
    </row>
    <row r="2799" spans="1:9" ht="25.35" customHeight="1">
      <c r="A2799" s="81">
        <v>41936</v>
      </c>
      <c r="B2799" s="80">
        <v>13.84</v>
      </c>
      <c r="C2799" s="80">
        <v>14.31</v>
      </c>
      <c r="D2799" s="80">
        <v>13.79</v>
      </c>
      <c r="E2799" s="80">
        <v>14.23</v>
      </c>
      <c r="F2799" s="79">
        <v>93726</v>
      </c>
      <c r="G2799" s="79">
        <v>80093257</v>
      </c>
      <c r="H2799" s="123">
        <v>1139.72701044622</v>
      </c>
      <c r="I2799" s="124"/>
    </row>
    <row r="2800" spans="1:9" ht="25.35" customHeight="1">
      <c r="A2800" s="81">
        <v>41935</v>
      </c>
      <c r="B2800" s="80">
        <v>13.72</v>
      </c>
      <c r="C2800" s="80">
        <v>13.81</v>
      </c>
      <c r="D2800" s="80">
        <v>13.59</v>
      </c>
      <c r="E2800" s="80">
        <v>13.79</v>
      </c>
      <c r="F2800" s="79">
        <v>39618</v>
      </c>
      <c r="G2800" s="79">
        <v>80093257</v>
      </c>
      <c r="H2800" s="123">
        <v>1104.4860109746901</v>
      </c>
      <c r="I2800" s="124"/>
    </row>
    <row r="2801" spans="1:9" ht="25.35" customHeight="1">
      <c r="A2801" s="81">
        <v>41934</v>
      </c>
      <c r="B2801" s="80">
        <v>13.63</v>
      </c>
      <c r="C2801" s="80">
        <v>13.83</v>
      </c>
      <c r="D2801" s="80">
        <v>13.52</v>
      </c>
      <c r="E2801" s="80">
        <v>13.61</v>
      </c>
      <c r="F2801" s="79">
        <v>45434</v>
      </c>
      <c r="G2801" s="79">
        <v>80093257</v>
      </c>
      <c r="H2801" s="123">
        <v>1090.0692002721601</v>
      </c>
      <c r="I2801" s="124"/>
    </row>
    <row r="2802" spans="1:9" ht="25.35" customHeight="1">
      <c r="A2802" s="81">
        <v>41933</v>
      </c>
      <c r="B2802" s="80">
        <v>13.25</v>
      </c>
      <c r="C2802" s="80">
        <v>13.62</v>
      </c>
      <c r="D2802" s="80">
        <v>13.26</v>
      </c>
      <c r="E2802" s="80">
        <v>13.57</v>
      </c>
      <c r="F2802" s="79">
        <v>79865</v>
      </c>
      <c r="G2802" s="79">
        <v>80093257</v>
      </c>
      <c r="H2802" s="123">
        <v>1086.86547304748</v>
      </c>
      <c r="I2802" s="124"/>
    </row>
    <row r="2803" spans="1:9" ht="25.35" customHeight="1">
      <c r="A2803" s="81">
        <v>41932</v>
      </c>
      <c r="B2803" s="80">
        <v>13.4</v>
      </c>
      <c r="C2803" s="80">
        <v>13.45</v>
      </c>
      <c r="D2803" s="80">
        <v>13.29</v>
      </c>
      <c r="E2803" s="80">
        <v>13.34</v>
      </c>
      <c r="F2803" s="79">
        <v>38858</v>
      </c>
      <c r="G2803" s="79">
        <v>80093257</v>
      </c>
      <c r="H2803" s="123">
        <v>1068.4440606012599</v>
      </c>
      <c r="I2803" s="124"/>
    </row>
    <row r="2804" spans="1:9" ht="25.35" customHeight="1">
      <c r="A2804" s="81">
        <v>41929</v>
      </c>
      <c r="B2804" s="80">
        <v>13.18</v>
      </c>
      <c r="C2804" s="80">
        <v>13.51</v>
      </c>
      <c r="D2804" s="80">
        <v>13.15</v>
      </c>
      <c r="E2804" s="80">
        <v>13.31</v>
      </c>
      <c r="F2804" s="79">
        <v>76130</v>
      </c>
      <c r="G2804" s="79">
        <v>80093257</v>
      </c>
      <c r="H2804" s="123">
        <v>1066.0412842784699</v>
      </c>
      <c r="I2804" s="124"/>
    </row>
    <row r="2805" spans="1:9" ht="25.35" customHeight="1">
      <c r="A2805" s="81">
        <v>41928</v>
      </c>
      <c r="B2805" s="80">
        <v>12.94</v>
      </c>
      <c r="C2805" s="80">
        <v>13.31</v>
      </c>
      <c r="D2805" s="80">
        <v>12.98</v>
      </c>
      <c r="E2805" s="80">
        <v>13.26</v>
      </c>
      <c r="F2805" s="79">
        <v>116268</v>
      </c>
      <c r="G2805" s="79">
        <v>80093257</v>
      </c>
      <c r="H2805" s="123">
        <v>1062.0366061518901</v>
      </c>
      <c r="I2805" s="124"/>
    </row>
    <row r="2806" spans="1:9" ht="25.35" customHeight="1">
      <c r="A2806" s="81">
        <v>41927</v>
      </c>
      <c r="B2806" s="80">
        <v>13.2</v>
      </c>
      <c r="C2806" s="80">
        <v>13.24</v>
      </c>
      <c r="D2806" s="80">
        <v>12.95</v>
      </c>
      <c r="E2806" s="80">
        <v>13.05</v>
      </c>
      <c r="F2806" s="79">
        <v>81265</v>
      </c>
      <c r="G2806" s="79">
        <v>80093257</v>
      </c>
      <c r="H2806" s="123">
        <v>1045.21701912658</v>
      </c>
      <c r="I2806" s="124"/>
    </row>
    <row r="2807" spans="1:9" ht="25.35" customHeight="1">
      <c r="A2807" s="81">
        <v>41926</v>
      </c>
      <c r="B2807" s="80">
        <v>13.04</v>
      </c>
      <c r="C2807" s="80">
        <v>13.22</v>
      </c>
      <c r="D2807" s="80">
        <v>13</v>
      </c>
      <c r="E2807" s="80">
        <v>13.15</v>
      </c>
      <c r="F2807" s="79">
        <v>100071</v>
      </c>
      <c r="G2807" s="79">
        <v>80093257</v>
      </c>
      <c r="H2807" s="123">
        <v>1053.2262989968499</v>
      </c>
      <c r="I2807" s="124"/>
    </row>
    <row r="2808" spans="1:9" ht="25.35" customHeight="1">
      <c r="A2808" s="81">
        <v>41925</v>
      </c>
      <c r="B2808" s="80">
        <v>13.28</v>
      </c>
      <c r="C2808" s="80">
        <v>13.31</v>
      </c>
      <c r="D2808" s="80">
        <v>13</v>
      </c>
      <c r="E2808" s="80">
        <v>13.13</v>
      </c>
      <c r="F2808" s="79">
        <v>92187</v>
      </c>
      <c r="G2808" s="79">
        <v>80093257</v>
      </c>
      <c r="H2808" s="123">
        <v>1051.6244735759501</v>
      </c>
      <c r="I2808" s="124"/>
    </row>
    <row r="2809" spans="1:9" ht="25.35" customHeight="1">
      <c r="A2809" s="81">
        <v>41922</v>
      </c>
      <c r="B2809" s="80">
        <v>12.6</v>
      </c>
      <c r="C2809" s="80">
        <v>13.71</v>
      </c>
      <c r="D2809" s="80">
        <v>12.57</v>
      </c>
      <c r="E2809" s="80">
        <v>13.42</v>
      </c>
      <c r="F2809" s="79">
        <v>526409</v>
      </c>
      <c r="G2809" s="79">
        <v>80093257</v>
      </c>
      <c r="H2809" s="123">
        <v>1074.85151505063</v>
      </c>
      <c r="I2809" s="124"/>
    </row>
    <row r="2810" spans="1:9" ht="25.35" customHeight="1">
      <c r="A2810" s="81">
        <v>41921</v>
      </c>
      <c r="B2810" s="80">
        <v>12.94</v>
      </c>
      <c r="C2810" s="80">
        <v>12.93</v>
      </c>
      <c r="D2810" s="80">
        <v>12.48</v>
      </c>
      <c r="E2810" s="80">
        <v>12.56</v>
      </c>
      <c r="F2810" s="79">
        <v>65811</v>
      </c>
      <c r="G2810" s="79">
        <v>80093257</v>
      </c>
      <c r="H2810" s="123">
        <v>1005.97134152847</v>
      </c>
      <c r="I2810" s="124"/>
    </row>
    <row r="2811" spans="1:9" ht="25.35" customHeight="1">
      <c r="A2811" s="81">
        <v>41920</v>
      </c>
      <c r="B2811" s="80">
        <v>13.11</v>
      </c>
      <c r="C2811" s="80">
        <v>13.04</v>
      </c>
      <c r="D2811" s="80">
        <v>12.73</v>
      </c>
      <c r="E2811" s="80">
        <v>12.83</v>
      </c>
      <c r="F2811" s="79">
        <v>94513</v>
      </c>
      <c r="G2811" s="79">
        <v>80093257</v>
      </c>
      <c r="H2811" s="123">
        <v>1027.5964811993699</v>
      </c>
      <c r="I2811" s="124"/>
    </row>
    <row r="2812" spans="1:9" ht="25.35" customHeight="1">
      <c r="A2812" s="81">
        <v>41919</v>
      </c>
      <c r="B2812" s="80">
        <v>13.31</v>
      </c>
      <c r="C2812" s="80">
        <v>13.28</v>
      </c>
      <c r="D2812" s="80">
        <v>12.99</v>
      </c>
      <c r="E2812" s="80">
        <v>13.09</v>
      </c>
      <c r="F2812" s="79">
        <v>120901</v>
      </c>
      <c r="G2812" s="79">
        <v>80093257</v>
      </c>
      <c r="H2812" s="123">
        <v>1048.42074635126</v>
      </c>
      <c r="I2812" s="124"/>
    </row>
    <row r="2813" spans="1:9" ht="25.35" customHeight="1">
      <c r="A2813" s="81">
        <v>41918</v>
      </c>
      <c r="B2813" s="80">
        <v>13.52</v>
      </c>
      <c r="C2813" s="80">
        <v>13.52</v>
      </c>
      <c r="D2813" s="80">
        <v>13.23</v>
      </c>
      <c r="E2813" s="80">
        <v>13.31</v>
      </c>
      <c r="F2813" s="79">
        <v>66581</v>
      </c>
      <c r="G2813" s="79">
        <v>80093257</v>
      </c>
      <c r="H2813" s="123">
        <v>1066.0412842784699</v>
      </c>
      <c r="I2813" s="124"/>
    </row>
    <row r="2814" spans="1:9" ht="25.35" customHeight="1">
      <c r="A2814" s="81">
        <v>41915</v>
      </c>
      <c r="B2814" s="80">
        <v>13.59</v>
      </c>
      <c r="C2814" s="80">
        <v>13.51</v>
      </c>
      <c r="D2814" s="80">
        <v>13.21</v>
      </c>
      <c r="E2814" s="80">
        <v>13.48</v>
      </c>
      <c r="F2814" s="79">
        <v>72200</v>
      </c>
      <c r="G2814" s="79">
        <v>80093257</v>
      </c>
      <c r="H2814" s="123">
        <v>1079.6570676962201</v>
      </c>
      <c r="I2814" s="124"/>
    </row>
    <row r="2815" spans="1:9" ht="25.35" customHeight="1">
      <c r="A2815" s="81">
        <v>41914</v>
      </c>
      <c r="B2815" s="80">
        <v>13.44</v>
      </c>
      <c r="C2815" s="80">
        <v>13.46</v>
      </c>
      <c r="D2815" s="80">
        <v>13.22</v>
      </c>
      <c r="E2815" s="80">
        <v>13.4</v>
      </c>
      <c r="F2815" s="79">
        <v>119822</v>
      </c>
      <c r="G2815" s="79">
        <v>80093257</v>
      </c>
      <c r="H2815" s="123">
        <v>1073.24961324685</v>
      </c>
      <c r="I2815" s="124"/>
    </row>
    <row r="2816" spans="1:9" ht="25.35" customHeight="1">
      <c r="A2816" s="81">
        <v>41913</v>
      </c>
      <c r="B2816" s="80">
        <v>13.35</v>
      </c>
      <c r="C2816" s="80">
        <v>13.44</v>
      </c>
      <c r="D2816" s="80">
        <v>13.29</v>
      </c>
      <c r="E2816" s="80">
        <v>13.39</v>
      </c>
      <c r="F2816" s="79">
        <v>122064</v>
      </c>
      <c r="G2816" s="79">
        <v>80093257</v>
      </c>
      <c r="H2816" s="123">
        <v>1072.44873872784</v>
      </c>
      <c r="I2816" s="124"/>
    </row>
    <row r="2817" spans="1:9" ht="25.35" customHeight="1">
      <c r="A2817" s="81">
        <v>41912</v>
      </c>
      <c r="B2817" s="80">
        <v>13.38</v>
      </c>
      <c r="C2817" s="80">
        <v>13.47</v>
      </c>
      <c r="D2817" s="80">
        <v>13.19</v>
      </c>
      <c r="E2817" s="80">
        <v>13.35</v>
      </c>
      <c r="F2817" s="79">
        <v>105717</v>
      </c>
      <c r="G2817" s="79">
        <v>80093257</v>
      </c>
      <c r="H2817" s="123">
        <v>1069.24501150315</v>
      </c>
      <c r="I2817" s="124"/>
    </row>
    <row r="2818" spans="1:9" ht="25.35" customHeight="1">
      <c r="A2818" s="81">
        <v>41911</v>
      </c>
      <c r="B2818" s="80">
        <v>13.31</v>
      </c>
      <c r="C2818" s="80">
        <v>13.44</v>
      </c>
      <c r="D2818" s="80">
        <v>13.22</v>
      </c>
      <c r="E2818" s="80">
        <v>13.36</v>
      </c>
      <c r="F2818" s="79">
        <v>104787</v>
      </c>
      <c r="G2818" s="79">
        <v>80090767</v>
      </c>
      <c r="H2818" s="123">
        <v>1070.0126196230201</v>
      </c>
      <c r="I2818" s="124"/>
    </row>
    <row r="2819" spans="1:9" ht="25.35" customHeight="1">
      <c r="A2819" s="81">
        <v>41908</v>
      </c>
      <c r="B2819" s="80">
        <v>13.27</v>
      </c>
      <c r="C2819" s="80">
        <v>13.48</v>
      </c>
      <c r="D2819" s="80">
        <v>13.3</v>
      </c>
      <c r="E2819" s="80">
        <v>13.37</v>
      </c>
      <c r="F2819" s="79">
        <v>55675</v>
      </c>
      <c r="G2819" s="79">
        <v>80090767</v>
      </c>
      <c r="H2819" s="123">
        <v>1070.8135456243399</v>
      </c>
      <c r="I2819" s="124"/>
    </row>
    <row r="2820" spans="1:9" ht="25.35" customHeight="1">
      <c r="A2820" s="81">
        <v>41907</v>
      </c>
      <c r="B2820" s="80">
        <v>13.36</v>
      </c>
      <c r="C2820" s="80">
        <v>13.41</v>
      </c>
      <c r="D2820" s="80">
        <v>13.19</v>
      </c>
      <c r="E2820" s="80">
        <v>13.33</v>
      </c>
      <c r="F2820" s="79">
        <v>151347</v>
      </c>
      <c r="G2820" s="79">
        <v>80090767</v>
      </c>
      <c r="H2820" s="123">
        <v>1067.6099179995599</v>
      </c>
      <c r="I2820" s="124"/>
    </row>
    <row r="2821" spans="1:9" ht="25.35" customHeight="1">
      <c r="A2821" s="81">
        <v>41906</v>
      </c>
      <c r="B2821" s="80">
        <v>13.62</v>
      </c>
      <c r="C2821" s="80">
        <v>13.61</v>
      </c>
      <c r="D2821" s="80">
        <v>13.14</v>
      </c>
      <c r="E2821" s="80">
        <v>13.36</v>
      </c>
      <c r="F2821" s="79">
        <v>157172</v>
      </c>
      <c r="G2821" s="79">
        <v>80090767</v>
      </c>
      <c r="H2821" s="123">
        <v>1070.0126196230201</v>
      </c>
      <c r="I2821" s="124"/>
    </row>
    <row r="2822" spans="1:9" ht="25.35" customHeight="1">
      <c r="A2822" s="81">
        <v>41905</v>
      </c>
      <c r="B2822" s="80">
        <v>13.31</v>
      </c>
      <c r="C2822" s="80">
        <v>13.44</v>
      </c>
      <c r="D2822" s="80">
        <v>13.25</v>
      </c>
      <c r="E2822" s="80">
        <v>13.36</v>
      </c>
      <c r="F2822" s="79">
        <v>131149</v>
      </c>
      <c r="G2822" s="79">
        <v>80090767</v>
      </c>
      <c r="H2822" s="123">
        <v>1070.0126196230201</v>
      </c>
      <c r="I2822" s="124"/>
    </row>
    <row r="2823" spans="1:9" ht="25.35" customHeight="1">
      <c r="A2823" s="81">
        <v>41904</v>
      </c>
      <c r="B2823" s="80">
        <v>13.17</v>
      </c>
      <c r="C2823" s="80">
        <v>13.4</v>
      </c>
      <c r="D2823" s="80">
        <v>13.19</v>
      </c>
      <c r="E2823" s="80">
        <v>13.38</v>
      </c>
      <c r="F2823" s="79">
        <v>157212</v>
      </c>
      <c r="G2823" s="79">
        <v>80090767</v>
      </c>
      <c r="H2823" s="123">
        <v>1071.6144716256599</v>
      </c>
      <c r="I2823" s="124"/>
    </row>
    <row r="2824" spans="1:9" ht="25.35" customHeight="1">
      <c r="A2824" s="81">
        <v>41901</v>
      </c>
      <c r="B2824" s="80">
        <v>13.36</v>
      </c>
      <c r="C2824" s="80">
        <v>13.55</v>
      </c>
      <c r="D2824" s="80">
        <v>13.3</v>
      </c>
      <c r="E2824" s="80">
        <v>13.39</v>
      </c>
      <c r="F2824" s="79">
        <v>199610</v>
      </c>
      <c r="G2824" s="79">
        <v>80090767</v>
      </c>
      <c r="H2824" s="123">
        <v>1072.4153976269799</v>
      </c>
      <c r="I2824" s="124"/>
    </row>
    <row r="2825" spans="1:9" ht="25.35" customHeight="1">
      <c r="A2825" s="81">
        <v>41900</v>
      </c>
      <c r="B2825" s="80">
        <v>13.3</v>
      </c>
      <c r="C2825" s="80">
        <v>13.29</v>
      </c>
      <c r="D2825" s="80">
        <v>13.09</v>
      </c>
      <c r="E2825" s="80">
        <v>13.15</v>
      </c>
      <c r="F2825" s="79">
        <v>50434</v>
      </c>
      <c r="G2825" s="79">
        <v>80090767</v>
      </c>
      <c r="H2825" s="123">
        <v>1053.1935554977999</v>
      </c>
      <c r="I2825" s="124"/>
    </row>
    <row r="2826" spans="1:9" ht="25.35" customHeight="1">
      <c r="A2826" s="81">
        <v>41899</v>
      </c>
      <c r="B2826" s="80">
        <v>13.87</v>
      </c>
      <c r="C2826" s="80">
        <v>13.7</v>
      </c>
      <c r="D2826" s="80">
        <v>13.15</v>
      </c>
      <c r="E2826" s="80">
        <v>13.19</v>
      </c>
      <c r="F2826" s="79">
        <v>54831</v>
      </c>
      <c r="G2826" s="79">
        <v>80090767</v>
      </c>
      <c r="H2826" s="123">
        <v>1056.3971831225799</v>
      </c>
      <c r="I2826" s="124"/>
    </row>
    <row r="2827" spans="1:9" ht="25.35" customHeight="1">
      <c r="A2827" s="81">
        <v>41898</v>
      </c>
      <c r="B2827" s="80">
        <v>13.67</v>
      </c>
      <c r="C2827" s="80">
        <v>13.66</v>
      </c>
      <c r="D2827" s="80">
        <v>13.32</v>
      </c>
      <c r="E2827" s="80">
        <v>13.52</v>
      </c>
      <c r="F2827" s="79">
        <v>215947</v>
      </c>
      <c r="G2827" s="79">
        <v>80090767</v>
      </c>
      <c r="H2827" s="123">
        <v>1082.8272065026399</v>
      </c>
      <c r="I2827" s="124"/>
    </row>
    <row r="2828" spans="1:9" ht="25.35" customHeight="1">
      <c r="A2828" s="81">
        <v>41897</v>
      </c>
      <c r="B2828" s="80">
        <v>13.61</v>
      </c>
      <c r="C2828" s="80">
        <v>13.92</v>
      </c>
      <c r="D2828" s="80">
        <v>13.54</v>
      </c>
      <c r="E2828" s="80">
        <v>13.68</v>
      </c>
      <c r="F2828" s="79">
        <v>61477</v>
      </c>
      <c r="G2828" s="79">
        <v>80090767</v>
      </c>
      <c r="H2828" s="123">
        <v>1095.6417170017601</v>
      </c>
      <c r="I2828" s="124"/>
    </row>
    <row r="2829" spans="1:9" ht="25.35" customHeight="1">
      <c r="A2829" s="81">
        <v>41894</v>
      </c>
      <c r="B2829" s="80">
        <v>13.53</v>
      </c>
      <c r="C2829" s="80">
        <v>13.74</v>
      </c>
      <c r="D2829" s="80">
        <v>13.5</v>
      </c>
      <c r="E2829" s="80">
        <v>13.5</v>
      </c>
      <c r="F2829" s="79">
        <v>113269</v>
      </c>
      <c r="G2829" s="79">
        <v>80090767</v>
      </c>
      <c r="H2829" s="123">
        <v>1081.2253545000001</v>
      </c>
      <c r="I2829" s="124"/>
    </row>
    <row r="2830" spans="1:9" ht="25.35" customHeight="1">
      <c r="A2830" s="81">
        <v>41893</v>
      </c>
      <c r="B2830" s="80">
        <v>13.52</v>
      </c>
      <c r="C2830" s="80">
        <v>13.94</v>
      </c>
      <c r="D2830" s="80">
        <v>13.52</v>
      </c>
      <c r="E2830" s="80">
        <v>13.52</v>
      </c>
      <c r="F2830" s="79">
        <v>64216</v>
      </c>
      <c r="G2830" s="79">
        <v>80090767</v>
      </c>
      <c r="H2830" s="123">
        <v>1082.8272065026399</v>
      </c>
      <c r="I2830" s="124"/>
    </row>
    <row r="2831" spans="1:9" ht="25.35" customHeight="1">
      <c r="A2831" s="81">
        <v>41892</v>
      </c>
      <c r="B2831" s="80">
        <v>13.77</v>
      </c>
      <c r="C2831" s="80">
        <v>14.07</v>
      </c>
      <c r="D2831" s="80">
        <v>13.76</v>
      </c>
      <c r="E2831" s="80">
        <v>13.77</v>
      </c>
      <c r="F2831" s="79">
        <v>106576</v>
      </c>
      <c r="G2831" s="79">
        <v>80090767</v>
      </c>
      <c r="H2831" s="123">
        <v>1102.8498982526401</v>
      </c>
      <c r="I2831" s="124"/>
    </row>
    <row r="2832" spans="1:9" ht="25.35" customHeight="1">
      <c r="A2832" s="81">
        <v>41891</v>
      </c>
      <c r="B2832" s="80">
        <v>13.71</v>
      </c>
      <c r="C2832" s="80">
        <v>13.8</v>
      </c>
      <c r="D2832" s="80">
        <v>13.58</v>
      </c>
      <c r="E2832" s="80">
        <v>13.71</v>
      </c>
      <c r="F2832" s="79">
        <v>255307</v>
      </c>
      <c r="G2832" s="79">
        <v>80090767</v>
      </c>
      <c r="H2832" s="123">
        <v>1098.04441862522</v>
      </c>
      <c r="I2832" s="124"/>
    </row>
    <row r="2833" spans="1:9" ht="25.35" customHeight="1">
      <c r="A2833" s="81">
        <v>41890</v>
      </c>
      <c r="B2833" s="80">
        <v>13.83</v>
      </c>
      <c r="C2833" s="80">
        <v>13.84</v>
      </c>
      <c r="D2833" s="80">
        <v>13.24</v>
      </c>
      <c r="E2833" s="80">
        <v>13.65</v>
      </c>
      <c r="F2833" s="79">
        <v>126300</v>
      </c>
      <c r="G2833" s="79">
        <v>80090767</v>
      </c>
      <c r="H2833" s="123">
        <v>1093.2389389978</v>
      </c>
      <c r="I2833" s="124"/>
    </row>
    <row r="2834" spans="1:9" ht="25.35" customHeight="1">
      <c r="A2834" s="81">
        <v>41887</v>
      </c>
      <c r="B2834" s="80">
        <v>14.17</v>
      </c>
      <c r="C2834" s="80">
        <v>14.17</v>
      </c>
      <c r="D2834" s="80">
        <v>13.7</v>
      </c>
      <c r="E2834" s="80">
        <v>13.76</v>
      </c>
      <c r="F2834" s="79">
        <v>268732</v>
      </c>
      <c r="G2834" s="79">
        <v>80090767</v>
      </c>
      <c r="H2834" s="123">
        <v>1102.04897225132</v>
      </c>
      <c r="I2834" s="124"/>
    </row>
    <row r="2835" spans="1:9" ht="25.35" customHeight="1">
      <c r="A2835" s="81">
        <v>41886</v>
      </c>
      <c r="B2835" s="80">
        <v>14.44</v>
      </c>
      <c r="C2835" s="80">
        <v>14.52</v>
      </c>
      <c r="D2835" s="80">
        <v>13.96</v>
      </c>
      <c r="E2835" s="80">
        <v>14.05</v>
      </c>
      <c r="F2835" s="79">
        <v>259215</v>
      </c>
      <c r="G2835" s="79">
        <v>80090767</v>
      </c>
      <c r="H2835" s="123">
        <v>1125.2752916260999</v>
      </c>
      <c r="I2835" s="124"/>
    </row>
    <row r="2836" spans="1:9" ht="25.35" customHeight="1">
      <c r="A2836" s="81">
        <v>41885</v>
      </c>
      <c r="B2836" s="80">
        <v>14.57</v>
      </c>
      <c r="C2836" s="80">
        <v>14.58</v>
      </c>
      <c r="D2836" s="80">
        <v>14.32</v>
      </c>
      <c r="E2836" s="80">
        <v>14.45</v>
      </c>
      <c r="F2836" s="79">
        <v>73499</v>
      </c>
      <c r="G2836" s="79">
        <v>80090767</v>
      </c>
      <c r="H2836" s="123">
        <v>1157.3115678739</v>
      </c>
      <c r="I2836" s="124"/>
    </row>
    <row r="2837" spans="1:9" ht="25.35" customHeight="1">
      <c r="A2837" s="81">
        <v>41884</v>
      </c>
      <c r="B2837" s="80">
        <v>14.61</v>
      </c>
      <c r="C2837" s="80">
        <v>14.57</v>
      </c>
      <c r="D2837" s="80">
        <v>14.41</v>
      </c>
      <c r="E2837" s="80">
        <v>14.49</v>
      </c>
      <c r="F2837" s="79">
        <v>62864</v>
      </c>
      <c r="G2837" s="79">
        <v>80090767</v>
      </c>
      <c r="H2837" s="123">
        <v>1160.51519549868</v>
      </c>
      <c r="I2837" s="124"/>
    </row>
    <row r="2838" spans="1:9" ht="25.35" customHeight="1">
      <c r="A2838" s="81">
        <v>41883</v>
      </c>
      <c r="B2838" s="80">
        <v>14.6</v>
      </c>
      <c r="C2838" s="80">
        <v>14.65</v>
      </c>
      <c r="D2838" s="80">
        <v>14.22</v>
      </c>
      <c r="E2838" s="80">
        <v>14.49</v>
      </c>
      <c r="F2838" s="79">
        <v>118156</v>
      </c>
      <c r="G2838" s="79">
        <v>80090767</v>
      </c>
      <c r="H2838" s="123">
        <v>1160.51519549868</v>
      </c>
      <c r="I2838" s="124"/>
    </row>
    <row r="2839" spans="1:9" ht="25.35" customHeight="1">
      <c r="A2839" s="81">
        <v>41880</v>
      </c>
      <c r="B2839" s="80">
        <v>15.07</v>
      </c>
      <c r="C2839" s="80">
        <v>15.03</v>
      </c>
      <c r="D2839" s="80">
        <v>14.47</v>
      </c>
      <c r="E2839" s="80">
        <v>14.57</v>
      </c>
      <c r="F2839" s="79">
        <v>266080</v>
      </c>
      <c r="G2839" s="79">
        <v>80090767</v>
      </c>
      <c r="H2839" s="123">
        <v>1166.92245074824</v>
      </c>
      <c r="I2839" s="124"/>
    </row>
    <row r="2840" spans="1:9" ht="25.35" customHeight="1">
      <c r="A2840" s="81">
        <v>41879</v>
      </c>
      <c r="B2840" s="80">
        <v>15.2</v>
      </c>
      <c r="C2840" s="80">
        <v>15.14</v>
      </c>
      <c r="D2840" s="80">
        <v>14.87</v>
      </c>
      <c r="E2840" s="80">
        <v>14.97</v>
      </c>
      <c r="F2840" s="79">
        <v>195503</v>
      </c>
      <c r="G2840" s="79">
        <v>80000378</v>
      </c>
      <c r="H2840" s="123">
        <v>1197.6056800224101</v>
      </c>
      <c r="I2840" s="124"/>
    </row>
    <row r="2841" spans="1:9" ht="25.35" customHeight="1">
      <c r="A2841" s="81">
        <v>41878</v>
      </c>
      <c r="B2841" s="80">
        <v>15.25</v>
      </c>
      <c r="C2841" s="80">
        <v>15.24</v>
      </c>
      <c r="D2841" s="80">
        <v>15.01</v>
      </c>
      <c r="E2841" s="80">
        <v>15.1</v>
      </c>
      <c r="F2841" s="79">
        <v>140053</v>
      </c>
      <c r="G2841" s="79">
        <v>80000378</v>
      </c>
      <c r="H2841" s="123">
        <v>1208.00573831772</v>
      </c>
      <c r="I2841" s="124"/>
    </row>
    <row r="2842" spans="1:9" ht="25.35" customHeight="1">
      <c r="A2842" s="81">
        <v>41877</v>
      </c>
      <c r="B2842" s="80">
        <v>15.22</v>
      </c>
      <c r="C2842" s="80">
        <v>15.19</v>
      </c>
      <c r="D2842" s="80">
        <v>15.01</v>
      </c>
      <c r="E2842" s="80">
        <v>15.12</v>
      </c>
      <c r="F2842" s="79">
        <v>43987</v>
      </c>
      <c r="G2842" s="79">
        <v>80000378</v>
      </c>
      <c r="H2842" s="123">
        <v>1209.60570620468</v>
      </c>
      <c r="I2842" s="124"/>
    </row>
    <row r="2843" spans="1:9" ht="25.35" customHeight="1">
      <c r="A2843" s="81">
        <v>41873</v>
      </c>
      <c r="B2843" s="80">
        <v>14.95</v>
      </c>
      <c r="C2843" s="80">
        <v>15.09</v>
      </c>
      <c r="D2843" s="80">
        <v>14.98</v>
      </c>
      <c r="E2843" s="80">
        <v>15.04</v>
      </c>
      <c r="F2843" s="79">
        <v>48532</v>
      </c>
      <c r="G2843" s="79">
        <v>80000378</v>
      </c>
      <c r="H2843" s="123">
        <v>1203.2056820682301</v>
      </c>
      <c r="I2843" s="124"/>
    </row>
    <row r="2844" spans="1:9" ht="25.35" customHeight="1">
      <c r="A2844" s="81">
        <v>41872</v>
      </c>
      <c r="B2844" s="80">
        <v>15.08</v>
      </c>
      <c r="C2844" s="80">
        <v>15.08</v>
      </c>
      <c r="D2844" s="80">
        <v>15</v>
      </c>
      <c r="E2844" s="80">
        <v>15.01</v>
      </c>
      <c r="F2844" s="79">
        <v>117952</v>
      </c>
      <c r="G2844" s="79">
        <v>80000378</v>
      </c>
      <c r="H2844" s="123">
        <v>1200.8056920906299</v>
      </c>
      <c r="I2844" s="124"/>
    </row>
    <row r="2845" spans="1:9" ht="25.35" customHeight="1">
      <c r="A2845" s="81">
        <v>41871</v>
      </c>
      <c r="B2845" s="80">
        <v>15.24</v>
      </c>
      <c r="C2845" s="80">
        <v>15.21</v>
      </c>
      <c r="D2845" s="80">
        <v>14.94</v>
      </c>
      <c r="E2845" s="80">
        <v>15.03</v>
      </c>
      <c r="F2845" s="79">
        <v>55983</v>
      </c>
      <c r="G2845" s="79">
        <v>80000378</v>
      </c>
      <c r="H2845" s="123">
        <v>1202.4056599775899</v>
      </c>
      <c r="I2845" s="124"/>
    </row>
    <row r="2846" spans="1:9" ht="25.35" customHeight="1">
      <c r="A2846" s="81">
        <v>41870</v>
      </c>
      <c r="B2846" s="80">
        <v>15.15</v>
      </c>
      <c r="C2846" s="80">
        <v>15.24</v>
      </c>
      <c r="D2846" s="80">
        <v>15</v>
      </c>
      <c r="E2846" s="80">
        <v>15.15</v>
      </c>
      <c r="F2846" s="79">
        <v>56928</v>
      </c>
      <c r="G2846" s="79">
        <v>80000378</v>
      </c>
      <c r="H2846" s="123">
        <v>1212.00569618228</v>
      </c>
      <c r="I2846" s="124"/>
    </row>
    <row r="2847" spans="1:9" ht="25.35" customHeight="1">
      <c r="A2847" s="81">
        <v>41869</v>
      </c>
      <c r="B2847" s="80">
        <v>15.16</v>
      </c>
      <c r="C2847" s="80">
        <v>15.22</v>
      </c>
      <c r="D2847" s="80">
        <v>14.97</v>
      </c>
      <c r="E2847" s="80">
        <v>15.07</v>
      </c>
      <c r="F2847" s="79">
        <v>104189</v>
      </c>
      <c r="G2847" s="79">
        <v>80000378</v>
      </c>
      <c r="H2847" s="123">
        <v>1205.60567204582</v>
      </c>
      <c r="I2847" s="124"/>
    </row>
    <row r="2848" spans="1:9" ht="25.35" customHeight="1">
      <c r="A2848" s="81">
        <v>41866</v>
      </c>
      <c r="B2848" s="80">
        <v>14.76</v>
      </c>
      <c r="C2848" s="80">
        <v>15.19</v>
      </c>
      <c r="D2848" s="80">
        <v>14.74</v>
      </c>
      <c r="E2848" s="80">
        <v>15.01</v>
      </c>
      <c r="F2848" s="79">
        <v>186359</v>
      </c>
      <c r="G2848" s="79">
        <v>80000378</v>
      </c>
      <c r="H2848" s="123">
        <v>1200.8056920906299</v>
      </c>
      <c r="I2848" s="124"/>
    </row>
    <row r="2849" spans="1:9" ht="25.35" customHeight="1">
      <c r="A2849" s="81">
        <v>41865</v>
      </c>
      <c r="B2849" s="80">
        <v>14.52</v>
      </c>
      <c r="C2849" s="80">
        <v>14.73</v>
      </c>
      <c r="D2849" s="80">
        <v>14.5</v>
      </c>
      <c r="E2849" s="80">
        <v>14.73</v>
      </c>
      <c r="F2849" s="79">
        <v>80201</v>
      </c>
      <c r="G2849" s="79">
        <v>80000378</v>
      </c>
      <c r="H2849" s="123">
        <v>1178.40553131873</v>
      </c>
      <c r="I2849" s="124"/>
    </row>
    <row r="2850" spans="1:9" ht="25.35" customHeight="1">
      <c r="A2850" s="81">
        <v>41864</v>
      </c>
      <c r="B2850" s="80">
        <v>14.63</v>
      </c>
      <c r="C2850" s="80">
        <v>14.76</v>
      </c>
      <c r="D2850" s="80">
        <v>14.58</v>
      </c>
      <c r="E2850" s="80">
        <v>14.68</v>
      </c>
      <c r="F2850" s="79">
        <v>236067</v>
      </c>
      <c r="G2850" s="79">
        <v>80000378</v>
      </c>
      <c r="H2850" s="123">
        <v>1174.4055734541801</v>
      </c>
      <c r="I2850" s="124"/>
    </row>
    <row r="2851" spans="1:9" ht="25.35" customHeight="1">
      <c r="A2851" s="81">
        <v>41863</v>
      </c>
      <c r="B2851" s="80">
        <v>14.3</v>
      </c>
      <c r="C2851" s="80">
        <v>14.81</v>
      </c>
      <c r="D2851" s="80">
        <v>14.32</v>
      </c>
      <c r="E2851" s="80">
        <v>14.61</v>
      </c>
      <c r="F2851" s="79">
        <v>242493</v>
      </c>
      <c r="G2851" s="79">
        <v>80000378</v>
      </c>
      <c r="H2851" s="123">
        <v>1168.80549511405</v>
      </c>
      <c r="I2851" s="124"/>
    </row>
    <row r="2852" spans="1:9" ht="25.35" customHeight="1">
      <c r="A2852" s="81">
        <v>41862</v>
      </c>
      <c r="B2852" s="80">
        <v>14.25</v>
      </c>
      <c r="C2852" s="80">
        <v>14.41</v>
      </c>
      <c r="D2852" s="80">
        <v>14.15</v>
      </c>
      <c r="E2852" s="80">
        <v>14.35</v>
      </c>
      <c r="F2852" s="79">
        <v>75195</v>
      </c>
      <c r="G2852" s="79">
        <v>80000378</v>
      </c>
      <c r="H2852" s="123">
        <v>1148.00545481772</v>
      </c>
      <c r="I2852" s="124"/>
    </row>
    <row r="2853" spans="1:9" ht="25.35" customHeight="1">
      <c r="A2853" s="81">
        <v>41859</v>
      </c>
      <c r="B2853" s="80">
        <v>13.92</v>
      </c>
      <c r="C2853" s="80">
        <v>14.34</v>
      </c>
      <c r="D2853" s="80">
        <v>13.94</v>
      </c>
      <c r="E2853" s="80">
        <v>14.19</v>
      </c>
      <c r="F2853" s="79">
        <v>74603</v>
      </c>
      <c r="G2853" s="79">
        <v>80000378</v>
      </c>
      <c r="H2853" s="123">
        <v>1135.2053302505001</v>
      </c>
      <c r="I2853" s="124"/>
    </row>
    <row r="2854" spans="1:9" ht="25.35" customHeight="1">
      <c r="A2854" s="81">
        <v>41858</v>
      </c>
      <c r="B2854" s="80">
        <v>14.23</v>
      </c>
      <c r="C2854" s="80">
        <v>14.23</v>
      </c>
      <c r="D2854" s="80">
        <v>13.93</v>
      </c>
      <c r="E2854" s="80">
        <v>14.1</v>
      </c>
      <c r="F2854" s="79">
        <v>128899</v>
      </c>
      <c r="G2854" s="79">
        <v>80000378</v>
      </c>
      <c r="H2854" s="123">
        <v>1128.00536031772</v>
      </c>
      <c r="I2854" s="124"/>
    </row>
    <row r="2855" spans="1:9" ht="25.35" customHeight="1">
      <c r="A2855" s="81">
        <v>41857</v>
      </c>
      <c r="B2855" s="80">
        <v>13.81</v>
      </c>
      <c r="C2855" s="80">
        <v>14.04</v>
      </c>
      <c r="D2855" s="80">
        <v>13.77</v>
      </c>
      <c r="E2855" s="80">
        <v>13.9</v>
      </c>
      <c r="F2855" s="79">
        <v>178189</v>
      </c>
      <c r="G2855" s="79">
        <v>80000378</v>
      </c>
      <c r="H2855" s="123">
        <v>1112.0052236822801</v>
      </c>
      <c r="I2855" s="124"/>
    </row>
    <row r="2856" spans="1:9" ht="25.35" customHeight="1">
      <c r="A2856" s="81">
        <v>41856</v>
      </c>
      <c r="B2856" s="80">
        <v>13.97</v>
      </c>
      <c r="C2856" s="80">
        <v>14.02</v>
      </c>
      <c r="D2856" s="80">
        <v>13.72</v>
      </c>
      <c r="E2856" s="80">
        <v>13.95</v>
      </c>
      <c r="F2856" s="79">
        <v>284594</v>
      </c>
      <c r="G2856" s="79">
        <v>80000378</v>
      </c>
      <c r="H2856" s="123">
        <v>1116.0052578411401</v>
      </c>
      <c r="I2856" s="124"/>
    </row>
    <row r="2857" spans="1:9" ht="25.35" customHeight="1">
      <c r="A2857" s="81">
        <v>41855</v>
      </c>
      <c r="B2857" s="80">
        <v>13.99</v>
      </c>
      <c r="C2857" s="80">
        <v>14.09</v>
      </c>
      <c r="D2857" s="80">
        <v>13.95</v>
      </c>
      <c r="E2857" s="80">
        <v>14</v>
      </c>
      <c r="F2857" s="79">
        <v>281220</v>
      </c>
      <c r="G2857" s="79">
        <v>80000378</v>
      </c>
      <c r="H2857" s="123">
        <v>1120.0052920000001</v>
      </c>
      <c r="I2857" s="124"/>
    </row>
    <row r="2858" spans="1:9" ht="25.35" customHeight="1">
      <c r="A2858" s="81">
        <v>41852</v>
      </c>
      <c r="B2858" s="80">
        <v>13.83</v>
      </c>
      <c r="C2858" s="80">
        <v>14.03</v>
      </c>
      <c r="D2858" s="80">
        <v>13.61</v>
      </c>
      <c r="E2858" s="80">
        <v>13.95</v>
      </c>
      <c r="F2858" s="79">
        <v>326693</v>
      </c>
      <c r="G2858" s="79">
        <v>80000378</v>
      </c>
      <c r="H2858" s="123">
        <v>1116.0052578411401</v>
      </c>
      <c r="I2858" s="124"/>
    </row>
    <row r="2859" spans="1:9" ht="25.35" customHeight="1">
      <c r="A2859" s="81">
        <v>41851</v>
      </c>
      <c r="B2859" s="80">
        <v>13.98</v>
      </c>
      <c r="C2859" s="80">
        <v>13.96</v>
      </c>
      <c r="D2859" s="80">
        <v>13.71</v>
      </c>
      <c r="E2859" s="80">
        <v>13.9</v>
      </c>
      <c r="F2859" s="79">
        <v>98435</v>
      </c>
      <c r="G2859" s="79">
        <v>80000378</v>
      </c>
      <c r="H2859" s="123">
        <v>1112.0052236822801</v>
      </c>
      <c r="I2859" s="124"/>
    </row>
    <row r="2860" spans="1:9" ht="25.35" customHeight="1">
      <c r="A2860" s="81">
        <v>41850</v>
      </c>
      <c r="B2860" s="80">
        <v>13.85</v>
      </c>
      <c r="C2860" s="80">
        <v>13.92</v>
      </c>
      <c r="D2860" s="80">
        <v>13.7</v>
      </c>
      <c r="E2860" s="80">
        <v>13.9</v>
      </c>
      <c r="F2860" s="79">
        <v>101717</v>
      </c>
      <c r="G2860" s="79">
        <v>79996000</v>
      </c>
      <c r="H2860" s="123">
        <v>1111.9443694839499</v>
      </c>
      <c r="I2860" s="124"/>
    </row>
    <row r="2861" spans="1:9" ht="25.35" customHeight="1">
      <c r="A2861" s="81">
        <v>41849</v>
      </c>
      <c r="B2861" s="80">
        <v>13.73</v>
      </c>
      <c r="C2861" s="80">
        <v>13.88</v>
      </c>
      <c r="D2861" s="80">
        <v>13.66</v>
      </c>
      <c r="E2861" s="80">
        <v>13.8</v>
      </c>
      <c r="F2861" s="79">
        <v>253221</v>
      </c>
      <c r="G2861" s="79">
        <v>79996000</v>
      </c>
      <c r="H2861" s="123">
        <v>1103.9448152580301</v>
      </c>
      <c r="I2861" s="124"/>
    </row>
    <row r="2862" spans="1:9" ht="25.35" customHeight="1">
      <c r="A2862" s="81">
        <v>41848</v>
      </c>
      <c r="B2862" s="80">
        <v>13.72</v>
      </c>
      <c r="C2862" s="80">
        <v>13.92</v>
      </c>
      <c r="D2862" s="80">
        <v>13.71</v>
      </c>
      <c r="E2862" s="80">
        <v>13.76</v>
      </c>
      <c r="F2862" s="79">
        <v>164060</v>
      </c>
      <c r="G2862" s="79">
        <v>79996000</v>
      </c>
      <c r="H2862" s="123">
        <v>1100.7449783096299</v>
      </c>
      <c r="I2862" s="124"/>
    </row>
    <row r="2863" spans="1:9" ht="25.35" customHeight="1">
      <c r="A2863" s="81">
        <v>41845</v>
      </c>
      <c r="B2863" s="80">
        <v>14.07</v>
      </c>
      <c r="C2863" s="80">
        <v>13.92</v>
      </c>
      <c r="D2863" s="80">
        <v>13.66</v>
      </c>
      <c r="E2863" s="80">
        <v>13.75</v>
      </c>
      <c r="F2863" s="79">
        <v>117608</v>
      </c>
      <c r="G2863" s="79">
        <v>79996000</v>
      </c>
      <c r="H2863" s="123">
        <v>1099.9449999999999</v>
      </c>
      <c r="I2863" s="124"/>
    </row>
    <row r="2864" spans="1:9" ht="25.35" customHeight="1">
      <c r="A2864" s="81">
        <v>41844</v>
      </c>
      <c r="B2864" s="80">
        <v>13.6</v>
      </c>
      <c r="C2864" s="80">
        <v>13.87</v>
      </c>
      <c r="D2864" s="80">
        <v>13.49</v>
      </c>
      <c r="E2864" s="80">
        <v>13.72</v>
      </c>
      <c r="F2864" s="79">
        <v>167256</v>
      </c>
      <c r="G2864" s="79">
        <v>79996000</v>
      </c>
      <c r="H2864" s="123">
        <v>1097.54514136124</v>
      </c>
      <c r="I2864" s="124"/>
    </row>
    <row r="2865" spans="1:9" ht="25.35" customHeight="1">
      <c r="A2865" s="81">
        <v>41843</v>
      </c>
      <c r="B2865" s="80">
        <v>13.22</v>
      </c>
      <c r="C2865" s="80">
        <v>13.55</v>
      </c>
      <c r="D2865" s="80">
        <v>13.12</v>
      </c>
      <c r="E2865" s="80">
        <v>13.51</v>
      </c>
      <c r="F2865" s="79">
        <v>98914</v>
      </c>
      <c r="G2865" s="79">
        <v>79996000</v>
      </c>
      <c r="H2865" s="123">
        <v>1080.7459783096299</v>
      </c>
      <c r="I2865" s="124"/>
    </row>
    <row r="2866" spans="1:9" ht="25.35" customHeight="1">
      <c r="A2866" s="81">
        <v>41842</v>
      </c>
      <c r="B2866" s="80">
        <v>13.1</v>
      </c>
      <c r="C2866" s="80">
        <v>13.17</v>
      </c>
      <c r="D2866" s="80">
        <v>12.95</v>
      </c>
      <c r="E2866" s="80">
        <v>13.15</v>
      </c>
      <c r="F2866" s="79">
        <v>148576</v>
      </c>
      <c r="G2866" s="79">
        <v>79996000</v>
      </c>
      <c r="H2866" s="123">
        <v>1051.9473694839501</v>
      </c>
      <c r="I2866" s="124"/>
    </row>
    <row r="2867" spans="1:9" ht="25.35" customHeight="1">
      <c r="A2867" s="81">
        <v>41841</v>
      </c>
      <c r="B2867" s="80">
        <v>13.2</v>
      </c>
      <c r="C2867" s="80">
        <v>13.2</v>
      </c>
      <c r="D2867" s="80">
        <v>13.05</v>
      </c>
      <c r="E2867" s="80">
        <v>13.15</v>
      </c>
      <c r="F2867" s="79">
        <v>183809</v>
      </c>
      <c r="G2867" s="79">
        <v>79996000</v>
      </c>
      <c r="H2867" s="123">
        <v>1051.9473694839501</v>
      </c>
      <c r="I2867" s="124"/>
    </row>
    <row r="2868" spans="1:9" ht="25.35" customHeight="1">
      <c r="A2868" s="81">
        <v>41838</v>
      </c>
      <c r="B2868" s="80">
        <v>13.11</v>
      </c>
      <c r="C2868" s="80">
        <v>13.27</v>
      </c>
      <c r="D2868" s="80">
        <v>13.06</v>
      </c>
      <c r="E2868" s="80">
        <v>13.27</v>
      </c>
      <c r="F2868" s="79">
        <v>120670</v>
      </c>
      <c r="G2868" s="79">
        <v>79996000</v>
      </c>
      <c r="H2868" s="123">
        <v>1061.5469566192601</v>
      </c>
      <c r="I2868" s="124"/>
    </row>
    <row r="2869" spans="1:9" ht="25.35" customHeight="1">
      <c r="A2869" s="81">
        <v>41837</v>
      </c>
      <c r="B2869" s="80">
        <v>13.17</v>
      </c>
      <c r="C2869" s="80">
        <v>13.24</v>
      </c>
      <c r="D2869" s="80">
        <v>12.98</v>
      </c>
      <c r="E2869" s="80">
        <v>13.12</v>
      </c>
      <c r="F2869" s="79">
        <v>215090</v>
      </c>
      <c r="G2869" s="79">
        <v>79996000</v>
      </c>
      <c r="H2869" s="123">
        <v>1049.5475108451801</v>
      </c>
      <c r="I2869" s="124"/>
    </row>
    <row r="2870" spans="1:9" ht="25.35" customHeight="1">
      <c r="A2870" s="81">
        <v>41836</v>
      </c>
      <c r="B2870" s="80">
        <v>13.35</v>
      </c>
      <c r="C2870" s="80">
        <v>13.3</v>
      </c>
      <c r="D2870" s="80">
        <v>12.99</v>
      </c>
      <c r="E2870" s="80">
        <v>13.2</v>
      </c>
      <c r="F2870" s="79">
        <v>244792</v>
      </c>
      <c r="G2870" s="79">
        <v>79996000</v>
      </c>
      <c r="H2870" s="123">
        <v>1055.94718474197</v>
      </c>
      <c r="I2870" s="124"/>
    </row>
    <row r="2871" spans="1:9" ht="25.35" customHeight="1">
      <c r="A2871" s="81">
        <v>41835</v>
      </c>
      <c r="B2871" s="80">
        <v>12.77</v>
      </c>
      <c r="C2871" s="80">
        <v>13.61</v>
      </c>
      <c r="D2871" s="80">
        <v>12.9</v>
      </c>
      <c r="E2871" s="80">
        <v>13.38</v>
      </c>
      <c r="F2871" s="79">
        <v>545257</v>
      </c>
      <c r="G2871" s="79">
        <v>79996000</v>
      </c>
      <c r="H2871" s="123">
        <v>1070.3464891548199</v>
      </c>
      <c r="I2871" s="124"/>
    </row>
    <row r="2872" spans="1:9" ht="25.35" customHeight="1">
      <c r="A2872" s="81">
        <v>41834</v>
      </c>
      <c r="B2872" s="80">
        <v>12.3</v>
      </c>
      <c r="C2872" s="80">
        <v>12.42</v>
      </c>
      <c r="D2872" s="80">
        <v>12.09</v>
      </c>
      <c r="E2872" s="80">
        <v>12.38</v>
      </c>
      <c r="F2872" s="79">
        <v>118754</v>
      </c>
      <c r="G2872" s="79">
        <v>79996000</v>
      </c>
      <c r="H2872" s="123">
        <v>990.35048915481605</v>
      </c>
      <c r="I2872" s="124"/>
    </row>
    <row r="2873" spans="1:9" ht="25.35" customHeight="1">
      <c r="A2873" s="81">
        <v>41831</v>
      </c>
      <c r="B2873" s="80">
        <v>11.91</v>
      </c>
      <c r="C2873" s="80">
        <v>12.31</v>
      </c>
      <c r="D2873" s="80">
        <v>11.87</v>
      </c>
      <c r="E2873" s="80">
        <v>12.18</v>
      </c>
      <c r="F2873" s="79">
        <v>901247</v>
      </c>
      <c r="G2873" s="79">
        <v>79996000</v>
      </c>
      <c r="H2873" s="123">
        <v>974.35130441284196</v>
      </c>
      <c r="I2873" s="124"/>
    </row>
    <row r="2874" spans="1:9" ht="25.35" customHeight="1">
      <c r="A2874" s="81">
        <v>41830</v>
      </c>
      <c r="B2874" s="80">
        <v>12.2</v>
      </c>
      <c r="C2874" s="80">
        <v>12.2</v>
      </c>
      <c r="D2874" s="80">
        <v>11.69</v>
      </c>
      <c r="E2874" s="80">
        <v>11.79</v>
      </c>
      <c r="F2874" s="79">
        <v>204999</v>
      </c>
      <c r="G2874" s="79">
        <v>79996000</v>
      </c>
      <c r="H2874" s="123">
        <v>943.15283694839502</v>
      </c>
      <c r="I2874" s="124"/>
    </row>
    <row r="2875" spans="1:9" ht="25.35" customHeight="1">
      <c r="A2875" s="81">
        <v>41829</v>
      </c>
      <c r="B2875" s="80">
        <v>12.81</v>
      </c>
      <c r="C2875" s="80">
        <v>12.81</v>
      </c>
      <c r="D2875" s="80">
        <v>11.98</v>
      </c>
      <c r="E2875" s="80">
        <v>12.06</v>
      </c>
      <c r="F2875" s="79">
        <v>193721</v>
      </c>
      <c r="G2875" s="79">
        <v>80014050</v>
      </c>
      <c r="H2875" s="123">
        <v>964.96947657523197</v>
      </c>
      <c r="I2875" s="124"/>
    </row>
    <row r="2876" spans="1:9" ht="25.35" customHeight="1">
      <c r="A2876" s="81">
        <v>41828</v>
      </c>
      <c r="B2876" s="80">
        <v>13.05</v>
      </c>
      <c r="C2876" s="80">
        <v>13.04</v>
      </c>
      <c r="D2876" s="80">
        <v>12.64</v>
      </c>
      <c r="E2876" s="80">
        <v>12.76</v>
      </c>
      <c r="F2876" s="79">
        <v>237897</v>
      </c>
      <c r="G2876" s="79">
        <v>80014050</v>
      </c>
      <c r="H2876" s="123">
        <v>1020.97929631376</v>
      </c>
      <c r="I2876" s="124"/>
    </row>
    <row r="2877" spans="1:9" ht="25.35" customHeight="1">
      <c r="A2877" s="81">
        <v>41827</v>
      </c>
      <c r="B2877" s="80">
        <v>13.16</v>
      </c>
      <c r="C2877" s="80">
        <v>13.42</v>
      </c>
      <c r="D2877" s="80">
        <v>12.87</v>
      </c>
      <c r="E2877" s="80">
        <v>12.9</v>
      </c>
      <c r="F2877" s="79">
        <v>96792</v>
      </c>
      <c r="G2877" s="79">
        <v>80014050</v>
      </c>
      <c r="H2877" s="123">
        <v>1032.1812144770599</v>
      </c>
      <c r="I2877" s="124"/>
    </row>
    <row r="2878" spans="1:9" ht="25.35" customHeight="1">
      <c r="A2878" s="81">
        <v>41824</v>
      </c>
      <c r="B2878" s="80">
        <v>13.08</v>
      </c>
      <c r="C2878" s="80">
        <v>13.55</v>
      </c>
      <c r="D2878" s="80">
        <v>13.06</v>
      </c>
      <c r="E2878" s="80">
        <v>13.29</v>
      </c>
      <c r="F2878" s="79">
        <v>143219</v>
      </c>
      <c r="G2878" s="79">
        <v>80014050</v>
      </c>
      <c r="H2878" s="123">
        <v>1063.38672144771</v>
      </c>
      <c r="I2878" s="124"/>
    </row>
    <row r="2879" spans="1:9" ht="25.35" customHeight="1">
      <c r="A2879" s="81">
        <v>41823</v>
      </c>
      <c r="B2879" s="80">
        <v>12.67</v>
      </c>
      <c r="C2879" s="80">
        <v>13.19</v>
      </c>
      <c r="D2879" s="80">
        <v>12.34</v>
      </c>
      <c r="E2879" s="80">
        <v>13.04</v>
      </c>
      <c r="F2879" s="79">
        <v>682418</v>
      </c>
      <c r="G2879" s="79">
        <v>80014050</v>
      </c>
      <c r="H2879" s="123">
        <v>1043.38320894771</v>
      </c>
      <c r="I2879" s="124"/>
    </row>
    <row r="2880" spans="1:9" ht="25.35" customHeight="1">
      <c r="A2880" s="81">
        <v>41822</v>
      </c>
      <c r="B2880" s="80">
        <v>13.37</v>
      </c>
      <c r="C2880" s="80">
        <v>13.28</v>
      </c>
      <c r="D2880" s="80">
        <v>12.67</v>
      </c>
      <c r="E2880" s="80">
        <v>12.67</v>
      </c>
      <c r="F2880" s="79">
        <v>136885</v>
      </c>
      <c r="G2880" s="79">
        <v>80032050</v>
      </c>
      <c r="H2880" s="123">
        <v>1014.0060796059601</v>
      </c>
      <c r="I2880" s="124"/>
    </row>
    <row r="2881" spans="1:9" ht="25.35" customHeight="1">
      <c r="A2881" s="81">
        <v>41821</v>
      </c>
      <c r="B2881" s="80">
        <v>13.35</v>
      </c>
      <c r="C2881" s="80">
        <v>13.52</v>
      </c>
      <c r="D2881" s="80">
        <v>13.25</v>
      </c>
      <c r="E2881" s="80">
        <v>13.25</v>
      </c>
      <c r="F2881" s="79">
        <v>660148</v>
      </c>
      <c r="G2881" s="79">
        <v>80032050</v>
      </c>
      <c r="H2881" s="123">
        <v>1060.4246625000001</v>
      </c>
      <c r="I2881" s="124"/>
    </row>
    <row r="2882" spans="1:9" ht="25.35" customHeight="1">
      <c r="A2882" s="81">
        <v>41820</v>
      </c>
      <c r="B2882" s="80">
        <v>13.45</v>
      </c>
      <c r="C2882" s="80">
        <v>13.45</v>
      </c>
      <c r="D2882" s="80">
        <v>13.24</v>
      </c>
      <c r="E2882" s="80">
        <v>13.37</v>
      </c>
      <c r="F2882" s="79">
        <v>64876</v>
      </c>
      <c r="G2882" s="79">
        <v>80032050</v>
      </c>
      <c r="H2882" s="123">
        <v>1070.0284993410601</v>
      </c>
      <c r="I2882" s="124"/>
    </row>
    <row r="2883" spans="1:9" ht="25.35" customHeight="1">
      <c r="A2883" s="81">
        <v>41817</v>
      </c>
      <c r="B2883" s="80">
        <v>13.55</v>
      </c>
      <c r="C2883" s="80">
        <v>13.59</v>
      </c>
      <c r="D2883" s="80">
        <v>13.28</v>
      </c>
      <c r="E2883" s="80">
        <v>13.39</v>
      </c>
      <c r="F2883" s="79">
        <v>57608</v>
      </c>
      <c r="G2883" s="79">
        <v>80025886</v>
      </c>
      <c r="H2883" s="123">
        <v>1071.5466410147101</v>
      </c>
      <c r="I2883" s="124"/>
    </row>
    <row r="2884" spans="1:9" ht="25.35" customHeight="1">
      <c r="A2884" s="81">
        <v>41816</v>
      </c>
      <c r="B2884" s="80">
        <v>13.59</v>
      </c>
      <c r="C2884" s="80">
        <v>13.61</v>
      </c>
      <c r="D2884" s="80">
        <v>13.27</v>
      </c>
      <c r="E2884" s="80">
        <v>13.34</v>
      </c>
      <c r="F2884" s="79">
        <v>61014</v>
      </c>
      <c r="G2884" s="79">
        <v>80025886</v>
      </c>
      <c r="H2884" s="123">
        <v>1067.54533145098</v>
      </c>
      <c r="I2884" s="124"/>
    </row>
    <row r="2885" spans="1:9" ht="25.35" customHeight="1">
      <c r="A2885" s="81">
        <v>41815</v>
      </c>
      <c r="B2885" s="80">
        <v>13.99</v>
      </c>
      <c r="C2885" s="80">
        <v>13.83</v>
      </c>
      <c r="D2885" s="80">
        <v>13.36</v>
      </c>
      <c r="E2885" s="80">
        <v>13.48</v>
      </c>
      <c r="F2885" s="79">
        <v>69832</v>
      </c>
      <c r="G2885" s="79">
        <v>80025886</v>
      </c>
      <c r="H2885" s="123">
        <v>1078.74890664706</v>
      </c>
      <c r="I2885" s="124"/>
    </row>
    <row r="2886" spans="1:9" ht="25.35" customHeight="1">
      <c r="A2886" s="81">
        <v>41814</v>
      </c>
      <c r="B2886" s="80">
        <v>13.96</v>
      </c>
      <c r="C2886" s="80">
        <v>13.96</v>
      </c>
      <c r="D2886" s="80">
        <v>13.55</v>
      </c>
      <c r="E2886" s="80">
        <v>13.65</v>
      </c>
      <c r="F2886" s="79">
        <v>95882</v>
      </c>
      <c r="G2886" s="79">
        <v>80025886</v>
      </c>
      <c r="H2886" s="123">
        <v>1092.35331337255</v>
      </c>
      <c r="I2886" s="124"/>
    </row>
    <row r="2887" spans="1:9" ht="25.35" customHeight="1">
      <c r="A2887" s="81">
        <v>41813</v>
      </c>
      <c r="B2887" s="80">
        <v>13.96</v>
      </c>
      <c r="C2887" s="80">
        <v>14.15</v>
      </c>
      <c r="D2887" s="80">
        <v>13.8</v>
      </c>
      <c r="E2887" s="80">
        <v>13.84</v>
      </c>
      <c r="F2887" s="79">
        <v>162700</v>
      </c>
      <c r="G2887" s="79">
        <v>80025886</v>
      </c>
      <c r="H2887" s="123">
        <v>1107.55827445098</v>
      </c>
      <c r="I2887" s="124"/>
    </row>
    <row r="2888" spans="1:9" ht="25.35" customHeight="1">
      <c r="A2888" s="81">
        <v>41810</v>
      </c>
      <c r="B2888" s="80">
        <v>13.45</v>
      </c>
      <c r="C2888" s="80">
        <v>14.29</v>
      </c>
      <c r="D2888" s="80">
        <v>13.06</v>
      </c>
      <c r="E2888" s="80">
        <v>14.22</v>
      </c>
      <c r="F2888" s="79">
        <v>227367</v>
      </c>
      <c r="G2888" s="79">
        <v>80025886</v>
      </c>
      <c r="H2888" s="123">
        <v>1137.96812028922</v>
      </c>
      <c r="I2888" s="124"/>
    </row>
    <row r="2889" spans="1:9" ht="25.35" customHeight="1">
      <c r="A2889" s="81">
        <v>41809</v>
      </c>
      <c r="B2889" s="80">
        <v>13.68</v>
      </c>
      <c r="C2889" s="80">
        <v>14.1</v>
      </c>
      <c r="D2889" s="80">
        <v>13.6347</v>
      </c>
      <c r="E2889" s="80">
        <v>13.64</v>
      </c>
      <c r="F2889" s="79">
        <v>66309</v>
      </c>
      <c r="G2889" s="79">
        <v>80019118</v>
      </c>
      <c r="H2889" s="123">
        <v>1091.46079699238</v>
      </c>
      <c r="I2889" s="124"/>
    </row>
    <row r="2890" spans="1:9" ht="25.35" customHeight="1">
      <c r="A2890" s="81">
        <v>41808</v>
      </c>
      <c r="B2890" s="80">
        <v>14.52</v>
      </c>
      <c r="C2890" s="80">
        <v>14.52</v>
      </c>
      <c r="D2890" s="80">
        <v>13.75</v>
      </c>
      <c r="E2890" s="80">
        <v>13.84</v>
      </c>
      <c r="F2890" s="79">
        <v>122508</v>
      </c>
      <c r="G2890" s="79">
        <v>80019118</v>
      </c>
      <c r="H2890" s="123">
        <v>1107.46460532995</v>
      </c>
      <c r="I2890" s="124"/>
    </row>
    <row r="2891" spans="1:9" ht="25.35" customHeight="1">
      <c r="A2891" s="81">
        <v>41807</v>
      </c>
      <c r="B2891" s="80">
        <v>14.5</v>
      </c>
      <c r="C2891" s="80">
        <v>14.54</v>
      </c>
      <c r="D2891" s="80">
        <v>14.16</v>
      </c>
      <c r="E2891" s="80">
        <v>14.36</v>
      </c>
      <c r="F2891" s="79">
        <v>68202</v>
      </c>
      <c r="G2891" s="79">
        <v>80019118</v>
      </c>
      <c r="H2891" s="123">
        <v>1149.07450700762</v>
      </c>
      <c r="I2891" s="124"/>
    </row>
    <row r="2892" spans="1:9" ht="25.35" customHeight="1">
      <c r="A2892" s="81">
        <v>41806</v>
      </c>
      <c r="B2892" s="80">
        <v>14.92</v>
      </c>
      <c r="C2892" s="80">
        <v>14.92</v>
      </c>
      <c r="D2892" s="80">
        <v>14.22</v>
      </c>
      <c r="E2892" s="80">
        <v>14.42</v>
      </c>
      <c r="F2892" s="79">
        <v>112662</v>
      </c>
      <c r="G2892" s="79">
        <v>80019118</v>
      </c>
      <c r="H2892" s="123">
        <v>1153.87568766497</v>
      </c>
      <c r="I2892" s="124"/>
    </row>
    <row r="2893" spans="1:9" ht="25.35" customHeight="1">
      <c r="A2893" s="81">
        <v>41803</v>
      </c>
      <c r="B2893" s="80">
        <v>14.79</v>
      </c>
      <c r="C2893" s="80">
        <v>15.018399</v>
      </c>
      <c r="D2893" s="80">
        <v>14.67</v>
      </c>
      <c r="E2893" s="80">
        <v>14.67</v>
      </c>
      <c r="F2893" s="79">
        <v>79163</v>
      </c>
      <c r="G2893" s="79">
        <v>80019118</v>
      </c>
      <c r="H2893" s="123">
        <v>1173.88046716497</v>
      </c>
      <c r="I2893" s="124"/>
    </row>
    <row r="2894" spans="1:9" ht="25.35" customHeight="1">
      <c r="A2894" s="81">
        <v>41802</v>
      </c>
      <c r="B2894" s="80">
        <v>14.73</v>
      </c>
      <c r="C2894" s="80">
        <v>15.05</v>
      </c>
      <c r="D2894" s="80">
        <v>14.624613</v>
      </c>
      <c r="E2894" s="80">
        <v>14.86</v>
      </c>
      <c r="F2894" s="79">
        <v>156073</v>
      </c>
      <c r="G2894" s="79">
        <v>80019118</v>
      </c>
      <c r="H2894" s="123">
        <v>1189.0840660076201</v>
      </c>
      <c r="I2894" s="124"/>
    </row>
    <row r="2895" spans="1:9" ht="25.35" customHeight="1">
      <c r="A2895" s="81">
        <v>41801</v>
      </c>
      <c r="B2895" s="80">
        <v>14.98</v>
      </c>
      <c r="C2895" s="80">
        <v>15.13</v>
      </c>
      <c r="D2895" s="80">
        <v>14.74</v>
      </c>
      <c r="E2895" s="80">
        <v>14.87</v>
      </c>
      <c r="F2895" s="79">
        <v>59704</v>
      </c>
      <c r="G2895" s="79">
        <v>80019118</v>
      </c>
      <c r="H2895" s="123">
        <v>1189.88427550254</v>
      </c>
      <c r="I2895" s="124"/>
    </row>
    <row r="2896" spans="1:9" ht="25.35" customHeight="1">
      <c r="A2896" s="81">
        <v>41800</v>
      </c>
      <c r="B2896" s="80">
        <v>15.05</v>
      </c>
      <c r="C2896" s="80">
        <v>15.25</v>
      </c>
      <c r="D2896" s="80">
        <v>14.98</v>
      </c>
      <c r="E2896" s="80">
        <v>15.12</v>
      </c>
      <c r="F2896" s="79">
        <v>45853</v>
      </c>
      <c r="G2896" s="79">
        <v>80019118</v>
      </c>
      <c r="H2896" s="123">
        <v>1209.8890550025401</v>
      </c>
      <c r="I2896" s="124"/>
    </row>
    <row r="2897" spans="1:9" ht="25.35" customHeight="1">
      <c r="A2897" s="81">
        <v>41799</v>
      </c>
      <c r="B2897" s="80">
        <v>15.2</v>
      </c>
      <c r="C2897" s="80">
        <v>15.2</v>
      </c>
      <c r="D2897" s="80">
        <v>15.0299</v>
      </c>
      <c r="E2897" s="80">
        <v>15.05</v>
      </c>
      <c r="F2897" s="79">
        <v>26090</v>
      </c>
      <c r="G2897" s="79">
        <v>80019118</v>
      </c>
      <c r="H2897" s="123">
        <v>1204.2877411624399</v>
      </c>
      <c r="I2897" s="124"/>
    </row>
    <row r="2898" spans="1:9" ht="25.35" customHeight="1">
      <c r="A2898" s="81">
        <v>41796</v>
      </c>
      <c r="B2898" s="80">
        <v>15.08</v>
      </c>
      <c r="C2898" s="80">
        <v>15.18</v>
      </c>
      <c r="D2898" s="80">
        <v>14.96</v>
      </c>
      <c r="E2898" s="80">
        <v>15.13</v>
      </c>
      <c r="F2898" s="79">
        <v>107326</v>
      </c>
      <c r="G2898" s="79">
        <v>80019118</v>
      </c>
      <c r="H2898" s="123">
        <v>1210.68926449746</v>
      </c>
      <c r="I2898" s="124"/>
    </row>
    <row r="2899" spans="1:9" ht="25.35" customHeight="1">
      <c r="A2899" s="81">
        <v>41795</v>
      </c>
      <c r="B2899" s="80">
        <v>15.04</v>
      </c>
      <c r="C2899" s="80">
        <v>15.21</v>
      </c>
      <c r="D2899" s="80">
        <v>14.91</v>
      </c>
      <c r="E2899" s="80">
        <v>14.91</v>
      </c>
      <c r="F2899" s="79">
        <v>90944</v>
      </c>
      <c r="G2899" s="79">
        <v>80019118</v>
      </c>
      <c r="H2899" s="123">
        <v>1193.0850371700501</v>
      </c>
      <c r="I2899" s="124"/>
    </row>
    <row r="2900" spans="1:9" ht="25.35" customHeight="1">
      <c r="A2900" s="81">
        <v>41794</v>
      </c>
      <c r="B2900" s="80">
        <v>15.23</v>
      </c>
      <c r="C2900" s="80">
        <v>15.237500000000001</v>
      </c>
      <c r="D2900" s="80">
        <v>14.94</v>
      </c>
      <c r="E2900" s="80">
        <v>15.08</v>
      </c>
      <c r="F2900" s="79">
        <v>35693</v>
      </c>
      <c r="G2900" s="79">
        <v>80019118</v>
      </c>
      <c r="H2900" s="123">
        <v>1206.68829333503</v>
      </c>
      <c r="I2900" s="124"/>
    </row>
    <row r="2901" spans="1:9" ht="25.35" customHeight="1">
      <c r="A2901" s="81">
        <v>41793</v>
      </c>
      <c r="B2901" s="80">
        <v>15.52</v>
      </c>
      <c r="C2901" s="80">
        <v>15.64</v>
      </c>
      <c r="D2901" s="80">
        <v>15.039599000000001</v>
      </c>
      <c r="E2901" s="80">
        <v>15.09</v>
      </c>
      <c r="F2901" s="79">
        <v>142118</v>
      </c>
      <c r="G2901" s="79">
        <v>80019118</v>
      </c>
      <c r="H2901" s="123">
        <v>1207.48850282995</v>
      </c>
      <c r="I2901" s="124"/>
    </row>
    <row r="2902" spans="1:9" ht="25.35" customHeight="1">
      <c r="A2902" s="81">
        <v>41792</v>
      </c>
      <c r="B2902" s="80">
        <v>15.21</v>
      </c>
      <c r="C2902" s="80">
        <v>15.5289</v>
      </c>
      <c r="D2902" s="80">
        <v>15.21</v>
      </c>
      <c r="E2902" s="80">
        <v>15.4</v>
      </c>
      <c r="F2902" s="79">
        <v>164827</v>
      </c>
      <c r="G2902" s="79">
        <v>80019118</v>
      </c>
      <c r="H2902" s="123">
        <v>1232.29438667513</v>
      </c>
      <c r="I2902" s="124"/>
    </row>
    <row r="2903" spans="1:9" ht="25.35" customHeight="1">
      <c r="A2903" s="81">
        <v>41789</v>
      </c>
      <c r="B2903" s="80">
        <v>15.06</v>
      </c>
      <c r="C2903" s="80">
        <v>15.35</v>
      </c>
      <c r="D2903" s="80">
        <v>15.019600000000001</v>
      </c>
      <c r="E2903" s="80">
        <v>15.28</v>
      </c>
      <c r="F2903" s="79">
        <v>99364</v>
      </c>
      <c r="G2903" s="79">
        <v>80019118</v>
      </c>
      <c r="H2903" s="123">
        <v>1222.6921016725901</v>
      </c>
      <c r="I2903" s="124"/>
    </row>
    <row r="2904" spans="1:9" ht="25.35" customHeight="1">
      <c r="A2904" s="81">
        <v>41788</v>
      </c>
      <c r="B2904" s="80">
        <v>15</v>
      </c>
      <c r="C2904" s="80">
        <v>15.32</v>
      </c>
      <c r="D2904" s="80">
        <v>15</v>
      </c>
      <c r="E2904" s="80">
        <v>15.1</v>
      </c>
      <c r="F2904" s="79">
        <v>108706</v>
      </c>
      <c r="G2904" s="79">
        <v>80015238</v>
      </c>
      <c r="H2904" s="123">
        <v>1208.2301243233901</v>
      </c>
      <c r="I2904" s="124"/>
    </row>
    <row r="2905" spans="1:9" ht="25.35" customHeight="1">
      <c r="A2905" s="81">
        <v>41787</v>
      </c>
      <c r="B2905" s="80">
        <v>15.15</v>
      </c>
      <c r="C2905" s="80">
        <v>15.3446</v>
      </c>
      <c r="D2905" s="80">
        <v>14.96</v>
      </c>
      <c r="E2905" s="80">
        <v>15</v>
      </c>
      <c r="F2905" s="79">
        <v>66631</v>
      </c>
      <c r="G2905" s="79">
        <v>80015238</v>
      </c>
      <c r="H2905" s="123">
        <v>1200.22857</v>
      </c>
      <c r="I2905" s="124"/>
    </row>
    <row r="2906" spans="1:9" ht="25.35" customHeight="1">
      <c r="A2906" s="81">
        <v>41786</v>
      </c>
      <c r="B2906" s="80">
        <v>14.87</v>
      </c>
      <c r="C2906" s="80">
        <v>15.27</v>
      </c>
      <c r="D2906" s="80">
        <v>14.4</v>
      </c>
      <c r="E2906" s="80">
        <v>15.1</v>
      </c>
      <c r="F2906" s="79">
        <v>129567</v>
      </c>
      <c r="G2906" s="79">
        <v>80015238</v>
      </c>
      <c r="H2906" s="123">
        <v>1208.2301243233901</v>
      </c>
      <c r="I2906" s="124"/>
    </row>
    <row r="2907" spans="1:9" ht="25.35" customHeight="1">
      <c r="A2907" s="81">
        <v>41782</v>
      </c>
      <c r="B2907" s="80">
        <v>14.69</v>
      </c>
      <c r="C2907" s="80">
        <v>14.856400000000001</v>
      </c>
      <c r="D2907" s="80">
        <v>14.4924</v>
      </c>
      <c r="E2907" s="80">
        <v>14.58</v>
      </c>
      <c r="F2907" s="79">
        <v>73875</v>
      </c>
      <c r="G2907" s="79">
        <v>80015238</v>
      </c>
      <c r="H2907" s="123">
        <v>1166.62216393532</v>
      </c>
      <c r="I2907" s="124"/>
    </row>
    <row r="2908" spans="1:9" ht="25.35" customHeight="1">
      <c r="A2908" s="81">
        <v>41781</v>
      </c>
      <c r="B2908" s="80">
        <v>15.02</v>
      </c>
      <c r="C2908" s="80">
        <v>15.48</v>
      </c>
      <c r="D2908" s="80">
        <v>14.46</v>
      </c>
      <c r="E2908" s="80">
        <v>14.63</v>
      </c>
      <c r="F2908" s="79">
        <v>140685</v>
      </c>
      <c r="G2908" s="79">
        <v>80015238</v>
      </c>
      <c r="H2908" s="123">
        <v>1170.62294109702</v>
      </c>
      <c r="I2908" s="124"/>
    </row>
    <row r="2909" spans="1:9" ht="25.35" customHeight="1">
      <c r="A2909" s="81">
        <v>41780</v>
      </c>
      <c r="B2909" s="80">
        <v>13.91</v>
      </c>
      <c r="C2909" s="80">
        <v>15.5556</v>
      </c>
      <c r="D2909" s="80">
        <v>13.91</v>
      </c>
      <c r="E2909" s="80">
        <v>15.19</v>
      </c>
      <c r="F2909" s="79">
        <v>300555</v>
      </c>
      <c r="G2909" s="79">
        <v>80015238</v>
      </c>
      <c r="H2909" s="123">
        <v>1215.4314316442701</v>
      </c>
      <c r="I2909" s="124"/>
    </row>
    <row r="2910" spans="1:9" ht="25.35" customHeight="1">
      <c r="A2910" s="81">
        <v>41779</v>
      </c>
      <c r="B2910" s="80">
        <v>13.84</v>
      </c>
      <c r="C2910" s="80">
        <v>14.08</v>
      </c>
      <c r="D2910" s="80">
        <v>13.676121</v>
      </c>
      <c r="E2910" s="80">
        <v>13.7</v>
      </c>
      <c r="F2910" s="79">
        <v>105361</v>
      </c>
      <c r="G2910" s="79">
        <v>80015238</v>
      </c>
      <c r="H2910" s="123">
        <v>1096.2087453383001</v>
      </c>
      <c r="I2910" s="124"/>
    </row>
    <row r="2911" spans="1:9" ht="25.35" customHeight="1">
      <c r="A2911" s="81">
        <v>41778</v>
      </c>
      <c r="B2911" s="80">
        <v>14.29</v>
      </c>
      <c r="C2911" s="80">
        <v>14.22</v>
      </c>
      <c r="D2911" s="80">
        <v>13.75</v>
      </c>
      <c r="E2911" s="80">
        <v>13.75</v>
      </c>
      <c r="F2911" s="79">
        <v>165841</v>
      </c>
      <c r="G2911" s="79">
        <v>80015238</v>
      </c>
      <c r="H2911" s="123">
        <v>1100.2095225</v>
      </c>
      <c r="I2911" s="124"/>
    </row>
    <row r="2912" spans="1:9" ht="25.35" customHeight="1">
      <c r="A2912" s="81">
        <v>41775</v>
      </c>
      <c r="B2912" s="80">
        <v>14.95</v>
      </c>
      <c r="C2912" s="80">
        <v>15.1235</v>
      </c>
      <c r="D2912" s="80">
        <v>14.14</v>
      </c>
      <c r="E2912" s="80">
        <v>14.17</v>
      </c>
      <c r="F2912" s="79">
        <v>183163</v>
      </c>
      <c r="G2912" s="79">
        <v>80015238</v>
      </c>
      <c r="H2912" s="123">
        <v>1133.81592856468</v>
      </c>
      <c r="I2912" s="124"/>
    </row>
    <row r="2913" spans="1:9" ht="25.35" customHeight="1">
      <c r="A2913" s="81">
        <v>41774</v>
      </c>
      <c r="B2913" s="80">
        <v>15.25</v>
      </c>
      <c r="C2913" s="80">
        <v>15.324999999999999</v>
      </c>
      <c r="D2913" s="80">
        <v>14.85</v>
      </c>
      <c r="E2913" s="80">
        <v>14.98</v>
      </c>
      <c r="F2913" s="79">
        <v>88356</v>
      </c>
      <c r="G2913" s="79">
        <v>80015238</v>
      </c>
      <c r="H2913" s="123">
        <v>1198.6282286119299</v>
      </c>
      <c r="I2913" s="124"/>
    </row>
    <row r="2914" spans="1:9" ht="25.35" customHeight="1">
      <c r="A2914" s="81">
        <v>41773</v>
      </c>
      <c r="B2914" s="80">
        <v>15.05</v>
      </c>
      <c r="C2914" s="80">
        <v>15.37</v>
      </c>
      <c r="D2914" s="80">
        <v>15.05</v>
      </c>
      <c r="E2914" s="80">
        <v>15.32</v>
      </c>
      <c r="F2914" s="79">
        <v>58563</v>
      </c>
      <c r="G2914" s="79">
        <v>80015238</v>
      </c>
      <c r="H2914" s="123">
        <v>1225.8334217412901</v>
      </c>
      <c r="I2914" s="124"/>
    </row>
    <row r="2915" spans="1:9" ht="25.35" customHeight="1">
      <c r="A2915" s="81">
        <v>41772</v>
      </c>
      <c r="B2915" s="80">
        <v>15.75</v>
      </c>
      <c r="C2915" s="80">
        <v>15.75</v>
      </c>
      <c r="D2915" s="80">
        <v>15.2</v>
      </c>
      <c r="E2915" s="80">
        <v>15.35</v>
      </c>
      <c r="F2915" s="79">
        <v>51687</v>
      </c>
      <c r="G2915" s="79">
        <v>80015238</v>
      </c>
      <c r="H2915" s="123">
        <v>1228.2339338233901</v>
      </c>
      <c r="I2915" s="124"/>
    </row>
    <row r="2916" spans="1:9" ht="25.35" customHeight="1">
      <c r="A2916" s="81">
        <v>41771</v>
      </c>
      <c r="B2916" s="80">
        <v>15.5</v>
      </c>
      <c r="C2916" s="80">
        <v>15.763500000000001</v>
      </c>
      <c r="D2916" s="80">
        <v>15.3</v>
      </c>
      <c r="E2916" s="80">
        <v>15.38</v>
      </c>
      <c r="F2916" s="79">
        <v>36088</v>
      </c>
      <c r="G2916" s="79">
        <v>80015238</v>
      </c>
      <c r="H2916" s="123">
        <v>1230.6343695970199</v>
      </c>
      <c r="I2916" s="124"/>
    </row>
    <row r="2917" spans="1:9" ht="25.35" customHeight="1">
      <c r="A2917" s="81">
        <v>41768</v>
      </c>
      <c r="B2917" s="80">
        <v>15.48</v>
      </c>
      <c r="C2917" s="80">
        <v>15.494999999999999</v>
      </c>
      <c r="D2917" s="80">
        <v>15.317500000000001</v>
      </c>
      <c r="E2917" s="80">
        <v>15.33</v>
      </c>
      <c r="F2917" s="79">
        <v>81440</v>
      </c>
      <c r="G2917" s="79">
        <v>80015238</v>
      </c>
      <c r="H2917" s="123">
        <v>1226.63359243532</v>
      </c>
      <c r="I2917" s="124"/>
    </row>
    <row r="2918" spans="1:9" ht="25.35" customHeight="1">
      <c r="A2918" s="81">
        <v>41767</v>
      </c>
      <c r="B2918" s="80">
        <v>15.31</v>
      </c>
      <c r="C2918" s="80">
        <v>15.53</v>
      </c>
      <c r="D2918" s="80">
        <v>15.31</v>
      </c>
      <c r="E2918" s="80">
        <v>15.43</v>
      </c>
      <c r="F2918" s="79">
        <v>25514</v>
      </c>
      <c r="G2918" s="79">
        <v>80015238</v>
      </c>
      <c r="H2918" s="123">
        <v>1234.6351467587101</v>
      </c>
      <c r="I2918" s="124"/>
    </row>
    <row r="2919" spans="1:9" ht="25.35" customHeight="1">
      <c r="A2919" s="81">
        <v>41766</v>
      </c>
      <c r="B2919" s="80">
        <v>15.31</v>
      </c>
      <c r="C2919" s="80">
        <v>15.509</v>
      </c>
      <c r="D2919" s="80">
        <v>15.31</v>
      </c>
      <c r="E2919" s="80">
        <v>15.37</v>
      </c>
      <c r="F2919" s="79">
        <v>60254</v>
      </c>
      <c r="G2919" s="79">
        <v>80015238</v>
      </c>
      <c r="H2919" s="123">
        <v>1229.83419890298</v>
      </c>
      <c r="I2919" s="124"/>
    </row>
    <row r="2920" spans="1:9" ht="25.35" customHeight="1">
      <c r="A2920" s="81">
        <v>41765</v>
      </c>
      <c r="B2920" s="80">
        <v>15.54</v>
      </c>
      <c r="C2920" s="80">
        <v>15.72</v>
      </c>
      <c r="D2920" s="80">
        <v>15.5</v>
      </c>
      <c r="E2920" s="80">
        <v>15.51</v>
      </c>
      <c r="F2920" s="79">
        <v>180214</v>
      </c>
      <c r="G2920" s="79">
        <v>80015238</v>
      </c>
      <c r="H2920" s="123">
        <v>1241.0363596940299</v>
      </c>
      <c r="I2920" s="124"/>
    </row>
    <row r="2921" spans="1:9" ht="25.35" customHeight="1">
      <c r="A2921" s="81">
        <v>41761</v>
      </c>
      <c r="B2921" s="80">
        <v>15.64</v>
      </c>
      <c r="C2921" s="80">
        <v>15.91</v>
      </c>
      <c r="D2921" s="80">
        <v>15.499301000000001</v>
      </c>
      <c r="E2921" s="80">
        <v>15.6</v>
      </c>
      <c r="F2921" s="79">
        <v>46359</v>
      </c>
      <c r="G2921" s="79">
        <v>80015238</v>
      </c>
      <c r="H2921" s="123">
        <v>1248.2377433233901</v>
      </c>
      <c r="I2921" s="124"/>
    </row>
    <row r="2922" spans="1:9" ht="25.35" customHeight="1">
      <c r="A2922" s="81">
        <v>41760</v>
      </c>
      <c r="B2922" s="80">
        <v>15.31</v>
      </c>
      <c r="C2922" s="80">
        <v>15.92</v>
      </c>
      <c r="D2922" s="80">
        <v>15.31</v>
      </c>
      <c r="E2922" s="80">
        <v>15.71</v>
      </c>
      <c r="F2922" s="79">
        <v>79776</v>
      </c>
      <c r="G2922" s="79">
        <v>80015238</v>
      </c>
      <c r="H2922" s="123">
        <v>1257.0393920323399</v>
      </c>
      <c r="I2922" s="124"/>
    </row>
    <row r="2923" spans="1:9" ht="25.35" customHeight="1">
      <c r="A2923" s="81">
        <v>41759</v>
      </c>
      <c r="B2923" s="80">
        <v>15.12</v>
      </c>
      <c r="C2923" s="80">
        <v>15.59</v>
      </c>
      <c r="D2923" s="80">
        <v>15.12</v>
      </c>
      <c r="E2923" s="80">
        <v>15.48</v>
      </c>
      <c r="F2923" s="79">
        <v>117982</v>
      </c>
      <c r="G2923" s="79">
        <v>80015238</v>
      </c>
      <c r="H2923" s="123">
        <v>1238.6358476119301</v>
      </c>
      <c r="I2923" s="124"/>
    </row>
    <row r="2924" spans="1:9" ht="25.35" customHeight="1">
      <c r="A2924" s="81">
        <v>41758</v>
      </c>
      <c r="B2924" s="80">
        <v>15.93</v>
      </c>
      <c r="C2924" s="80">
        <v>15.93</v>
      </c>
      <c r="D2924" s="80">
        <v>14.866130999999999</v>
      </c>
      <c r="E2924" s="80">
        <v>15.17</v>
      </c>
      <c r="F2924" s="79">
        <v>137697</v>
      </c>
      <c r="G2924" s="79">
        <v>80012584</v>
      </c>
      <c r="H2924" s="123">
        <v>1213.7909053844801</v>
      </c>
      <c r="I2924" s="124"/>
    </row>
    <row r="2925" spans="1:9" ht="25.35" customHeight="1">
      <c r="A2925" s="81">
        <v>41757</v>
      </c>
      <c r="B2925" s="80">
        <v>15.83</v>
      </c>
      <c r="C2925" s="80">
        <v>15.98</v>
      </c>
      <c r="D2925" s="80">
        <v>15.436579999999999</v>
      </c>
      <c r="E2925" s="80">
        <v>15.55</v>
      </c>
      <c r="F2925" s="79">
        <v>58004</v>
      </c>
      <c r="G2925" s="79">
        <v>80012584</v>
      </c>
      <c r="H2925" s="123">
        <v>1244.19569646119</v>
      </c>
      <c r="I2925" s="124"/>
    </row>
    <row r="2926" spans="1:9" ht="25.35" customHeight="1">
      <c r="A2926" s="81">
        <v>41754</v>
      </c>
      <c r="B2926" s="80">
        <v>15.94</v>
      </c>
      <c r="C2926" s="80">
        <v>16.010000000000002</v>
      </c>
      <c r="D2926" s="80">
        <v>15.56</v>
      </c>
      <c r="E2926" s="80">
        <v>15.77</v>
      </c>
      <c r="F2926" s="79">
        <v>70347</v>
      </c>
      <c r="G2926" s="79">
        <v>80012584</v>
      </c>
      <c r="H2926" s="123">
        <v>1261.79848630685</v>
      </c>
      <c r="I2926" s="124"/>
    </row>
    <row r="2927" spans="1:9" ht="25.35" customHeight="1">
      <c r="A2927" s="81">
        <v>41753</v>
      </c>
      <c r="B2927" s="80">
        <v>16.329999999999998</v>
      </c>
      <c r="C2927" s="80">
        <v>16.520299999999999</v>
      </c>
      <c r="D2927" s="80">
        <v>15.85</v>
      </c>
      <c r="E2927" s="80">
        <v>15.85</v>
      </c>
      <c r="F2927" s="79">
        <v>128052</v>
      </c>
      <c r="G2927" s="79">
        <v>80012584</v>
      </c>
      <c r="H2927" s="123">
        <v>1268.1994869223799</v>
      </c>
      <c r="I2927" s="124"/>
    </row>
    <row r="2928" spans="1:9" ht="25.35" customHeight="1">
      <c r="A2928" s="81">
        <v>41752</v>
      </c>
      <c r="B2928" s="80">
        <v>16.309999000000001</v>
      </c>
      <c r="C2928" s="80">
        <v>16.48</v>
      </c>
      <c r="D2928" s="80">
        <v>16.126429000000002</v>
      </c>
      <c r="E2928" s="80">
        <v>16.200001</v>
      </c>
      <c r="F2928" s="79">
        <v>77607</v>
      </c>
      <c r="G2928" s="79">
        <v>80012584</v>
      </c>
      <c r="H2928" s="123">
        <v>1296.2039218447601</v>
      </c>
      <c r="I2928" s="124"/>
    </row>
    <row r="2929" spans="1:9" ht="25.35" customHeight="1">
      <c r="A2929" s="81">
        <v>41751</v>
      </c>
      <c r="B2929" s="80">
        <v>16.25</v>
      </c>
      <c r="C2929" s="80">
        <v>16.559999000000001</v>
      </c>
      <c r="D2929" s="80">
        <v>16.25</v>
      </c>
      <c r="E2929" s="80">
        <v>16.399999999999999</v>
      </c>
      <c r="F2929" s="79">
        <v>38957</v>
      </c>
      <c r="G2929" s="79">
        <v>80012584</v>
      </c>
      <c r="H2929" s="123">
        <v>1312.20634707762</v>
      </c>
      <c r="I2929" s="124"/>
    </row>
    <row r="2930" spans="1:9" ht="25.35" customHeight="1">
      <c r="A2930" s="81">
        <v>41746</v>
      </c>
      <c r="B2930" s="80">
        <v>16</v>
      </c>
      <c r="C2930" s="80">
        <v>16.519200999999999</v>
      </c>
      <c r="D2930" s="80">
        <v>16</v>
      </c>
      <c r="E2930" s="80">
        <v>16.299999</v>
      </c>
      <c r="F2930" s="79">
        <v>33525</v>
      </c>
      <c r="G2930" s="79">
        <v>80012584</v>
      </c>
      <c r="H2930" s="123">
        <v>1304.2050581552401</v>
      </c>
      <c r="I2930" s="124"/>
    </row>
    <row r="2931" spans="1:9" ht="25.35" customHeight="1">
      <c r="A2931" s="81">
        <v>41745</v>
      </c>
      <c r="B2931" s="80">
        <v>16.059999000000001</v>
      </c>
      <c r="C2931" s="80">
        <v>16.280000999999999</v>
      </c>
      <c r="D2931" s="80">
        <v>15.8522</v>
      </c>
      <c r="E2931" s="80">
        <v>16.040001</v>
      </c>
      <c r="F2931" s="79">
        <v>142835</v>
      </c>
      <c r="G2931" s="79">
        <v>80012584</v>
      </c>
      <c r="H2931" s="123">
        <v>1283.40192061371</v>
      </c>
      <c r="I2931" s="124"/>
    </row>
    <row r="2932" spans="1:9" ht="25.35" customHeight="1">
      <c r="A2932" s="81">
        <v>41744</v>
      </c>
      <c r="B2932" s="80">
        <v>16</v>
      </c>
      <c r="C2932" s="80">
        <v>16.399999999999999</v>
      </c>
      <c r="D2932" s="80">
        <v>15.663500000000001</v>
      </c>
      <c r="E2932" s="80">
        <v>15.9</v>
      </c>
      <c r="F2932" s="79">
        <v>229638</v>
      </c>
      <c r="G2932" s="79">
        <v>80012584</v>
      </c>
      <c r="H2932" s="123">
        <v>1272.2000550776199</v>
      </c>
      <c r="I2932" s="124"/>
    </row>
    <row r="2933" spans="1:9" ht="25.35" customHeight="1">
      <c r="A2933" s="81">
        <v>41743</v>
      </c>
      <c r="B2933" s="80">
        <v>16.559999000000001</v>
      </c>
      <c r="C2933" s="80">
        <v>16.710599999999999</v>
      </c>
      <c r="D2933" s="80">
        <v>16.105706999999999</v>
      </c>
      <c r="E2933" s="80">
        <v>16.309999000000001</v>
      </c>
      <c r="F2933" s="79">
        <v>175803</v>
      </c>
      <c r="G2933" s="79">
        <v>80012584</v>
      </c>
      <c r="H2933" s="123">
        <v>1305.0052023086701</v>
      </c>
      <c r="I2933" s="124"/>
    </row>
    <row r="2934" spans="1:9" ht="25.35" customHeight="1">
      <c r="A2934" s="81">
        <v>41740</v>
      </c>
      <c r="B2934" s="80">
        <v>16.510000000000002</v>
      </c>
      <c r="C2934" s="80">
        <v>16.760000000000002</v>
      </c>
      <c r="D2934" s="80">
        <v>16.365601000000002</v>
      </c>
      <c r="E2934" s="80">
        <v>16.549999</v>
      </c>
      <c r="F2934" s="79">
        <v>58053</v>
      </c>
      <c r="G2934" s="79">
        <v>80012584</v>
      </c>
      <c r="H2934" s="123">
        <v>1324.2082041552401</v>
      </c>
      <c r="I2934" s="124"/>
    </row>
    <row r="2935" spans="1:9" ht="25.35" customHeight="1">
      <c r="A2935" s="81">
        <v>41739</v>
      </c>
      <c r="B2935" s="80">
        <v>16.719999000000001</v>
      </c>
      <c r="C2935" s="80">
        <v>16.799999</v>
      </c>
      <c r="D2935" s="80">
        <v>16.600000000000001</v>
      </c>
      <c r="E2935" s="80">
        <v>16.719999000000001</v>
      </c>
      <c r="F2935" s="79">
        <v>68032</v>
      </c>
      <c r="G2935" s="79">
        <v>80012584</v>
      </c>
      <c r="H2935" s="123">
        <v>1337.8103495397199</v>
      </c>
      <c r="I2935" s="124"/>
    </row>
    <row r="2936" spans="1:9" ht="25.35" customHeight="1">
      <c r="A2936" s="81">
        <v>41738</v>
      </c>
      <c r="B2936" s="80">
        <v>16.739999999999998</v>
      </c>
      <c r="C2936" s="80">
        <v>16.950001</v>
      </c>
      <c r="D2936" s="80">
        <v>16.469999000000001</v>
      </c>
      <c r="E2936" s="80">
        <v>16.75</v>
      </c>
      <c r="F2936" s="79">
        <v>94473</v>
      </c>
      <c r="G2936" s="79">
        <v>80012584</v>
      </c>
      <c r="H2936" s="123">
        <v>1340.2107820000001</v>
      </c>
      <c r="I2936" s="124"/>
    </row>
    <row r="2937" spans="1:9" ht="25.35" customHeight="1">
      <c r="A2937" s="81">
        <v>41737</v>
      </c>
      <c r="B2937" s="80">
        <v>17.290001</v>
      </c>
      <c r="C2937" s="80">
        <v>17.521601</v>
      </c>
      <c r="D2937" s="80">
        <v>16.399999999999999</v>
      </c>
      <c r="E2937" s="80">
        <v>16.549999</v>
      </c>
      <c r="F2937" s="79">
        <v>318671</v>
      </c>
      <c r="G2937" s="79">
        <v>80012584</v>
      </c>
      <c r="H2937" s="123">
        <v>1324.2082041552401</v>
      </c>
      <c r="I2937" s="124"/>
    </row>
    <row r="2938" spans="1:9" ht="25.35" customHeight="1">
      <c r="A2938" s="81">
        <v>41736</v>
      </c>
      <c r="B2938" s="80">
        <v>17.829999999999998</v>
      </c>
      <c r="C2938" s="80">
        <v>18.200001</v>
      </c>
      <c r="D2938" s="80">
        <v>17.290001</v>
      </c>
      <c r="E2938" s="80">
        <v>17.309999000000001</v>
      </c>
      <c r="F2938" s="79">
        <v>82552</v>
      </c>
      <c r="G2938" s="79">
        <v>80012584</v>
      </c>
      <c r="H2938" s="123">
        <v>1385.0177863086701</v>
      </c>
      <c r="I2938" s="124"/>
    </row>
    <row r="2939" spans="1:9" ht="25.35" customHeight="1">
      <c r="A2939" s="81">
        <v>41733</v>
      </c>
      <c r="B2939" s="80">
        <v>17.850000000000001</v>
      </c>
      <c r="C2939" s="80">
        <v>17.950001</v>
      </c>
      <c r="D2939" s="80">
        <v>17.610001</v>
      </c>
      <c r="E2939" s="80">
        <v>17.799999</v>
      </c>
      <c r="F2939" s="79">
        <v>431485</v>
      </c>
      <c r="G2939" s="79">
        <v>80012584</v>
      </c>
      <c r="H2939" s="123">
        <v>1424.2239341552399</v>
      </c>
      <c r="I2939" s="124"/>
    </row>
    <row r="2940" spans="1:9" ht="25.35" customHeight="1">
      <c r="A2940" s="81">
        <v>41732</v>
      </c>
      <c r="B2940" s="80">
        <v>17.600000000000001</v>
      </c>
      <c r="C2940" s="80">
        <v>17.850000000000001</v>
      </c>
      <c r="D2940" s="80">
        <v>17.600000000000001</v>
      </c>
      <c r="E2940" s="80">
        <v>17.690000999999999</v>
      </c>
      <c r="F2940" s="79">
        <v>40610</v>
      </c>
      <c r="G2940" s="79">
        <v>80012584</v>
      </c>
      <c r="H2940" s="123">
        <v>1415.42265369133</v>
      </c>
      <c r="I2940" s="124"/>
    </row>
    <row r="2941" spans="1:9" ht="25.35" customHeight="1">
      <c r="A2941" s="81">
        <v>41731</v>
      </c>
      <c r="B2941" s="80">
        <v>17.989999999999998</v>
      </c>
      <c r="C2941" s="80">
        <v>17.989999999999998</v>
      </c>
      <c r="D2941" s="80">
        <v>17.700001</v>
      </c>
      <c r="E2941" s="80">
        <v>17.790001</v>
      </c>
      <c r="F2941" s="79">
        <v>65298</v>
      </c>
      <c r="G2941" s="79">
        <v>80012584</v>
      </c>
      <c r="H2941" s="123">
        <v>1423.4239426137101</v>
      </c>
      <c r="I2941" s="124"/>
    </row>
    <row r="2942" spans="1:9" ht="25.35" customHeight="1">
      <c r="A2942" s="81">
        <v>41730</v>
      </c>
      <c r="B2942" s="80">
        <v>18.07</v>
      </c>
      <c r="C2942" s="80">
        <v>18.07</v>
      </c>
      <c r="D2942" s="80">
        <v>17.77</v>
      </c>
      <c r="E2942" s="80">
        <v>17.899999999999999</v>
      </c>
      <c r="F2942" s="79">
        <v>90166</v>
      </c>
      <c r="G2942" s="79">
        <v>80012584</v>
      </c>
      <c r="H2942" s="123">
        <v>1432.2252230776201</v>
      </c>
      <c r="I2942" s="124"/>
    </row>
    <row r="2943" spans="1:9" ht="25.35" customHeight="1">
      <c r="A2943" s="81">
        <v>41729</v>
      </c>
      <c r="B2943" s="80">
        <v>18.040001</v>
      </c>
      <c r="C2943" s="80">
        <v>18.040001</v>
      </c>
      <c r="D2943" s="80">
        <v>17.799999</v>
      </c>
      <c r="E2943" s="80">
        <v>17.889999</v>
      </c>
      <c r="F2943" s="79">
        <v>87643</v>
      </c>
      <c r="G2943" s="79">
        <v>80012584</v>
      </c>
      <c r="H2943" s="123">
        <v>1431.4250789241901</v>
      </c>
      <c r="I2943" s="124"/>
    </row>
    <row r="2944" spans="1:9" ht="25.35" customHeight="1">
      <c r="A2944" s="81">
        <v>41726</v>
      </c>
      <c r="B2944" s="80">
        <v>18.010000000000002</v>
      </c>
      <c r="C2944" s="80">
        <v>18.049999</v>
      </c>
      <c r="D2944" s="80">
        <v>17.530000999999999</v>
      </c>
      <c r="E2944" s="80">
        <v>17.950001</v>
      </c>
      <c r="F2944" s="79">
        <v>130011</v>
      </c>
      <c r="G2944" s="79">
        <v>79983934</v>
      </c>
      <c r="H2944" s="123">
        <v>1435.7116763229001</v>
      </c>
      <c r="I2944" s="124"/>
    </row>
    <row r="2945" spans="1:9" ht="25.35" customHeight="1">
      <c r="A2945" s="81">
        <v>41725</v>
      </c>
      <c r="B2945" s="80">
        <v>18.110001</v>
      </c>
      <c r="C2945" s="80">
        <v>18.190000999999999</v>
      </c>
      <c r="D2945" s="80">
        <v>17.608000000000001</v>
      </c>
      <c r="E2945" s="80">
        <v>17.809999000000001</v>
      </c>
      <c r="F2945" s="79">
        <v>205695</v>
      </c>
      <c r="G2945" s="79">
        <v>79983934</v>
      </c>
      <c r="H2945" s="123">
        <v>1424.5138218239699</v>
      </c>
      <c r="I2945" s="124"/>
    </row>
    <row r="2946" spans="1:9" ht="25.35" customHeight="1">
      <c r="A2946" s="81">
        <v>41724</v>
      </c>
      <c r="B2946" s="80">
        <v>18.299999</v>
      </c>
      <c r="C2946" s="80">
        <v>18.440000999999999</v>
      </c>
      <c r="D2946" s="80">
        <v>17.699847999999999</v>
      </c>
      <c r="E2946" s="80">
        <v>18.139999</v>
      </c>
      <c r="F2946" s="79">
        <v>73671</v>
      </c>
      <c r="G2946" s="79">
        <v>79983934</v>
      </c>
      <c r="H2946" s="123">
        <v>1450.90851394168</v>
      </c>
      <c r="I2946" s="124"/>
    </row>
    <row r="2947" spans="1:9" ht="25.35" customHeight="1">
      <c r="A2947" s="81">
        <v>41723</v>
      </c>
      <c r="B2947" s="80">
        <v>18.32</v>
      </c>
      <c r="C2947" s="80">
        <v>18.59</v>
      </c>
      <c r="D2947" s="80">
        <v>17.899999999999999</v>
      </c>
      <c r="E2947" s="80">
        <v>18.16</v>
      </c>
      <c r="F2947" s="79">
        <v>52956</v>
      </c>
      <c r="G2947" s="79">
        <v>79983934</v>
      </c>
      <c r="H2947" s="123">
        <v>1452.50822923542</v>
      </c>
      <c r="I2947" s="124"/>
    </row>
    <row r="2948" spans="1:9" ht="25.35" customHeight="1">
      <c r="A2948" s="81">
        <v>41722</v>
      </c>
      <c r="B2948" s="80">
        <v>18.59</v>
      </c>
      <c r="C2948" s="80">
        <v>18.655100000000001</v>
      </c>
      <c r="D2948" s="80">
        <v>18</v>
      </c>
      <c r="E2948" s="80">
        <v>18.420000000000002</v>
      </c>
      <c r="F2948" s="79">
        <v>50446</v>
      </c>
      <c r="G2948" s="79">
        <v>79983934</v>
      </c>
      <c r="H2948" s="123">
        <v>1473.3040703822901</v>
      </c>
      <c r="I2948" s="124"/>
    </row>
    <row r="2949" spans="1:9" ht="25.35" customHeight="1">
      <c r="A2949" s="81">
        <v>41719</v>
      </c>
      <c r="B2949" s="80">
        <v>18.52</v>
      </c>
      <c r="C2949" s="80">
        <v>18.540001</v>
      </c>
      <c r="D2949" s="80">
        <v>18.120000999999998</v>
      </c>
      <c r="E2949" s="80">
        <v>18.239999999999998</v>
      </c>
      <c r="F2949" s="79">
        <v>217535</v>
      </c>
      <c r="G2949" s="79">
        <v>79983934</v>
      </c>
      <c r="H2949" s="123">
        <v>1458.9069378531301</v>
      </c>
      <c r="I2949" s="124"/>
    </row>
    <row r="2950" spans="1:9" ht="25.35" customHeight="1">
      <c r="A2950" s="81">
        <v>41718</v>
      </c>
      <c r="B2950" s="80">
        <v>18.41</v>
      </c>
      <c r="C2950" s="80">
        <v>18.5</v>
      </c>
      <c r="D2950" s="80">
        <v>18.149999999999999</v>
      </c>
      <c r="E2950" s="80">
        <v>18.399999999999999</v>
      </c>
      <c r="F2950" s="79">
        <v>96799</v>
      </c>
      <c r="G2950" s="79">
        <v>79983934</v>
      </c>
      <c r="H2950" s="123">
        <v>1471.7043550885501</v>
      </c>
      <c r="I2950" s="124"/>
    </row>
    <row r="2951" spans="1:9" ht="25.35" customHeight="1">
      <c r="A2951" s="81">
        <v>41717</v>
      </c>
      <c r="B2951" s="80">
        <v>18.41</v>
      </c>
      <c r="C2951" s="80">
        <v>18.739999999999998</v>
      </c>
      <c r="D2951" s="80">
        <v>18.329999999999998</v>
      </c>
      <c r="E2951" s="80">
        <v>18.379999000000002</v>
      </c>
      <c r="F2951" s="79">
        <v>40160</v>
      </c>
      <c r="G2951" s="79">
        <v>79983934</v>
      </c>
      <c r="H2951" s="123">
        <v>1470.1046397948101</v>
      </c>
      <c r="I2951" s="124"/>
    </row>
    <row r="2952" spans="1:9" ht="25.35" customHeight="1">
      <c r="A2952" s="81">
        <v>41716</v>
      </c>
      <c r="B2952" s="80">
        <v>18.540001</v>
      </c>
      <c r="C2952" s="80">
        <v>18.556298999999999</v>
      </c>
      <c r="D2952" s="80">
        <v>18.190000999999999</v>
      </c>
      <c r="E2952" s="80">
        <v>18.27</v>
      </c>
      <c r="F2952" s="79">
        <v>30745</v>
      </c>
      <c r="G2952" s="79">
        <v>79983934</v>
      </c>
      <c r="H2952" s="123">
        <v>1461.30651079374</v>
      </c>
      <c r="I2952" s="124"/>
    </row>
    <row r="2953" spans="1:9" ht="25.35" customHeight="1">
      <c r="A2953" s="81">
        <v>41715</v>
      </c>
      <c r="B2953" s="80">
        <v>18.629999000000002</v>
      </c>
      <c r="C2953" s="80">
        <v>18.700001</v>
      </c>
      <c r="D2953" s="80">
        <v>18.204398999999999</v>
      </c>
      <c r="E2953" s="80">
        <v>18.48</v>
      </c>
      <c r="F2953" s="79">
        <v>50835</v>
      </c>
      <c r="G2953" s="79">
        <v>79983934</v>
      </c>
      <c r="H2953" s="123">
        <v>1478.1030637062599</v>
      </c>
      <c r="I2953" s="124"/>
    </row>
    <row r="2954" spans="1:9" ht="25.35" customHeight="1">
      <c r="A2954" s="81">
        <v>41712</v>
      </c>
      <c r="B2954" s="80">
        <v>17.739999999999998</v>
      </c>
      <c r="C2954" s="80">
        <v>18.66</v>
      </c>
      <c r="D2954" s="80">
        <v>17.711099999999998</v>
      </c>
      <c r="E2954" s="80">
        <v>18.43</v>
      </c>
      <c r="F2954" s="79">
        <v>44605</v>
      </c>
      <c r="G2954" s="79">
        <v>79983934</v>
      </c>
      <c r="H2954" s="123">
        <v>1474.10392802916</v>
      </c>
      <c r="I2954" s="124"/>
    </row>
    <row r="2955" spans="1:9" ht="25.35" customHeight="1">
      <c r="A2955" s="81">
        <v>41711</v>
      </c>
      <c r="B2955" s="80">
        <v>18.290001</v>
      </c>
      <c r="C2955" s="80">
        <v>18.459399999999999</v>
      </c>
      <c r="D2955" s="80">
        <v>17.93</v>
      </c>
      <c r="E2955" s="80">
        <v>18.010000000000002</v>
      </c>
      <c r="F2955" s="79">
        <v>36058</v>
      </c>
      <c r="G2955" s="79">
        <v>79983934</v>
      </c>
      <c r="H2955" s="123">
        <v>1440.5106696468699</v>
      </c>
      <c r="I2955" s="124"/>
    </row>
    <row r="2956" spans="1:9" ht="25.35" customHeight="1">
      <c r="A2956" s="81">
        <v>41710</v>
      </c>
      <c r="B2956" s="80">
        <v>18.559999000000001</v>
      </c>
      <c r="C2956" s="80">
        <v>18.709999</v>
      </c>
      <c r="D2956" s="80">
        <v>18.27</v>
      </c>
      <c r="E2956" s="80">
        <v>18.329999999999998</v>
      </c>
      <c r="F2956" s="79">
        <v>36616</v>
      </c>
      <c r="G2956" s="79">
        <v>79983934</v>
      </c>
      <c r="H2956" s="123">
        <v>1466.1055041177101</v>
      </c>
      <c r="I2956" s="124"/>
    </row>
    <row r="2957" spans="1:9" ht="25.35" customHeight="1">
      <c r="A2957" s="81">
        <v>41709</v>
      </c>
      <c r="B2957" s="80">
        <v>18.59</v>
      </c>
      <c r="C2957" s="80">
        <v>18.739999999999998</v>
      </c>
      <c r="D2957" s="80">
        <v>18.418499000000001</v>
      </c>
      <c r="E2957" s="80">
        <v>18.59</v>
      </c>
      <c r="F2957" s="79">
        <v>45097</v>
      </c>
      <c r="G2957" s="79">
        <v>79983934</v>
      </c>
      <c r="H2957" s="123">
        <v>1486.90134526458</v>
      </c>
      <c r="I2957" s="124"/>
    </row>
    <row r="2958" spans="1:9" ht="25.35" customHeight="1">
      <c r="A2958" s="81">
        <v>41708</v>
      </c>
      <c r="B2958" s="80">
        <v>18.260000000000002</v>
      </c>
      <c r="C2958" s="80">
        <v>18.670000000000002</v>
      </c>
      <c r="D2958" s="80">
        <v>18.260000000000002</v>
      </c>
      <c r="E2958" s="80">
        <v>18.48</v>
      </c>
      <c r="F2958" s="79">
        <v>67556</v>
      </c>
      <c r="G2958" s="79">
        <v>79983934</v>
      </c>
      <c r="H2958" s="123">
        <v>1478.1030637062599</v>
      </c>
      <c r="I2958" s="124"/>
    </row>
    <row r="2959" spans="1:9" ht="25.35" customHeight="1">
      <c r="A2959" s="81">
        <v>41705</v>
      </c>
      <c r="B2959" s="80">
        <v>18.329999999999998</v>
      </c>
      <c r="C2959" s="80">
        <v>18.68</v>
      </c>
      <c r="D2959" s="80">
        <v>18.329999999999998</v>
      </c>
      <c r="E2959" s="80">
        <v>18.549999</v>
      </c>
      <c r="F2959" s="79">
        <v>39728</v>
      </c>
      <c r="G2959" s="79">
        <v>79983934</v>
      </c>
      <c r="H2959" s="123">
        <v>1483.7019146770999</v>
      </c>
      <c r="I2959" s="124"/>
    </row>
    <row r="2960" spans="1:9" ht="25.35" customHeight="1">
      <c r="A2960" s="81">
        <v>41704</v>
      </c>
      <c r="B2960" s="80">
        <v>18.489999999999998</v>
      </c>
      <c r="C2960" s="80">
        <v>18.641199</v>
      </c>
      <c r="D2960" s="80">
        <v>18.25</v>
      </c>
      <c r="E2960" s="80">
        <v>18.469999000000001</v>
      </c>
      <c r="F2960" s="79">
        <v>38093</v>
      </c>
      <c r="G2960" s="79">
        <v>79983934</v>
      </c>
      <c r="H2960" s="123">
        <v>1477.30320605939</v>
      </c>
      <c r="I2960" s="124"/>
    </row>
    <row r="2961" spans="1:9" ht="25.35" customHeight="1">
      <c r="A2961" s="81">
        <v>41703</v>
      </c>
      <c r="B2961" s="80">
        <v>18.670000000000002</v>
      </c>
      <c r="C2961" s="80">
        <v>18.77</v>
      </c>
      <c r="D2961" s="80">
        <v>18.200001</v>
      </c>
      <c r="E2961" s="80">
        <v>18.280000999999999</v>
      </c>
      <c r="F2961" s="79">
        <v>48042</v>
      </c>
      <c r="G2961" s="79">
        <v>79983934</v>
      </c>
      <c r="H2961" s="123">
        <v>1462.1063684406099</v>
      </c>
      <c r="I2961" s="124"/>
    </row>
    <row r="2962" spans="1:9" ht="25.35" customHeight="1">
      <c r="A2962" s="81">
        <v>41702</v>
      </c>
      <c r="B2962" s="80">
        <v>18.18</v>
      </c>
      <c r="C2962" s="80">
        <v>18.8172</v>
      </c>
      <c r="D2962" s="80">
        <v>18.120000999999998</v>
      </c>
      <c r="E2962" s="80">
        <v>18.799999</v>
      </c>
      <c r="F2962" s="79">
        <v>102312</v>
      </c>
      <c r="G2962" s="79">
        <v>79983934</v>
      </c>
      <c r="H2962" s="123">
        <v>1503.6978981770999</v>
      </c>
      <c r="I2962" s="124"/>
    </row>
    <row r="2963" spans="1:9" ht="25.35" customHeight="1">
      <c r="A2963" s="81">
        <v>41701</v>
      </c>
      <c r="B2963" s="80">
        <v>18.23</v>
      </c>
      <c r="C2963" s="80">
        <v>18.48</v>
      </c>
      <c r="D2963" s="80">
        <v>17.93</v>
      </c>
      <c r="E2963" s="80">
        <v>17.93</v>
      </c>
      <c r="F2963" s="79">
        <v>66125</v>
      </c>
      <c r="G2963" s="79">
        <v>79983934</v>
      </c>
      <c r="H2963" s="123">
        <v>1434.1119610291601</v>
      </c>
      <c r="I2963" s="124"/>
    </row>
    <row r="2964" spans="1:9" ht="25.35" customHeight="1">
      <c r="A2964" s="81">
        <v>41698</v>
      </c>
      <c r="B2964" s="80">
        <v>18.43</v>
      </c>
      <c r="C2964" s="80">
        <v>18.59</v>
      </c>
      <c r="D2964" s="80">
        <v>18.299999</v>
      </c>
      <c r="E2964" s="80">
        <v>18.379999000000002</v>
      </c>
      <c r="F2964" s="79">
        <v>86204</v>
      </c>
      <c r="G2964" s="79">
        <v>79983934</v>
      </c>
      <c r="H2964" s="123">
        <v>1470.1046397948101</v>
      </c>
      <c r="I2964" s="124"/>
    </row>
    <row r="2965" spans="1:9" ht="25.35" customHeight="1">
      <c r="A2965" s="81">
        <v>41697</v>
      </c>
      <c r="B2965" s="80">
        <v>18.079999999999998</v>
      </c>
      <c r="C2965" s="80">
        <v>18.459999</v>
      </c>
      <c r="D2965" s="80">
        <v>17.807199000000001</v>
      </c>
      <c r="E2965" s="80">
        <v>18.379999000000002</v>
      </c>
      <c r="F2965" s="79">
        <v>246229</v>
      </c>
      <c r="G2965" s="79">
        <v>79778241</v>
      </c>
      <c r="H2965" s="123">
        <v>1466.32400262744</v>
      </c>
      <c r="I2965" s="124"/>
    </row>
    <row r="2966" spans="1:9" ht="25.35" customHeight="1">
      <c r="A2966" s="81">
        <v>41696</v>
      </c>
      <c r="B2966" s="80">
        <v>18.34</v>
      </c>
      <c r="C2966" s="80">
        <v>18.59</v>
      </c>
      <c r="D2966" s="80">
        <v>18.129999000000002</v>
      </c>
      <c r="E2966" s="80">
        <v>18.200001</v>
      </c>
      <c r="F2966" s="79">
        <v>61840</v>
      </c>
      <c r="G2966" s="79">
        <v>79778241</v>
      </c>
      <c r="H2966" s="123">
        <v>1451.9640470659699</v>
      </c>
      <c r="I2966" s="124"/>
    </row>
    <row r="2967" spans="1:9" ht="25.35" customHeight="1">
      <c r="A2967" s="81">
        <v>41695</v>
      </c>
      <c r="B2967" s="80">
        <v>18.59</v>
      </c>
      <c r="C2967" s="80">
        <v>18.59</v>
      </c>
      <c r="D2967" s="80">
        <v>17.989000000000001</v>
      </c>
      <c r="E2967" s="80">
        <v>18.209999</v>
      </c>
      <c r="F2967" s="79">
        <v>90585</v>
      </c>
      <c r="G2967" s="79">
        <v>79778241</v>
      </c>
      <c r="H2967" s="123">
        <v>1452.7616955708399</v>
      </c>
      <c r="I2967" s="124"/>
    </row>
    <row r="2968" spans="1:9" ht="25.35" customHeight="1">
      <c r="A2968" s="81">
        <v>41694</v>
      </c>
      <c r="B2968" s="80">
        <v>18.77</v>
      </c>
      <c r="C2968" s="80">
        <v>18.77</v>
      </c>
      <c r="D2968" s="80">
        <v>18.294599999999999</v>
      </c>
      <c r="E2968" s="80">
        <v>18.5</v>
      </c>
      <c r="F2968" s="79">
        <v>85510</v>
      </c>
      <c r="G2968" s="79">
        <v>79778241</v>
      </c>
      <c r="H2968" s="123">
        <v>1475.8974585000001</v>
      </c>
      <c r="I2968" s="124"/>
    </row>
    <row r="2969" spans="1:9" ht="25.35" customHeight="1">
      <c r="A2969" s="81">
        <v>41691</v>
      </c>
      <c r="B2969" s="80">
        <v>19.02</v>
      </c>
      <c r="C2969" s="80">
        <v>19.200001</v>
      </c>
      <c r="D2969" s="80">
        <v>18.559999000000001</v>
      </c>
      <c r="E2969" s="80">
        <v>18.59</v>
      </c>
      <c r="F2969" s="79">
        <v>65193</v>
      </c>
      <c r="G2969" s="79">
        <v>79778241</v>
      </c>
      <c r="H2969" s="123">
        <v>1483.07751236319</v>
      </c>
      <c r="I2969" s="124"/>
    </row>
    <row r="2970" spans="1:9" ht="25.35" customHeight="1">
      <c r="A2970" s="81">
        <v>41690</v>
      </c>
      <c r="B2970" s="80">
        <v>18.299999</v>
      </c>
      <c r="C2970" s="80">
        <v>18.899999999999999</v>
      </c>
      <c r="D2970" s="80">
        <v>18.299999</v>
      </c>
      <c r="E2970" s="80">
        <v>18.780000999999999</v>
      </c>
      <c r="F2970" s="79">
        <v>52312</v>
      </c>
      <c r="G2970" s="79">
        <v>79778241</v>
      </c>
      <c r="H2970" s="123">
        <v>1498.2354207593701</v>
      </c>
      <c r="I2970" s="124"/>
    </row>
    <row r="2971" spans="1:9" ht="25.35" customHeight="1">
      <c r="A2971" s="81">
        <v>41689</v>
      </c>
      <c r="B2971" s="80">
        <v>18.239999999999998</v>
      </c>
      <c r="C2971" s="80">
        <v>18.66</v>
      </c>
      <c r="D2971" s="80">
        <v>18.177800999999999</v>
      </c>
      <c r="E2971" s="80">
        <v>18.510000000000002</v>
      </c>
      <c r="F2971" s="79">
        <v>56439</v>
      </c>
      <c r="G2971" s="79">
        <v>79778241</v>
      </c>
      <c r="H2971" s="123">
        <v>1476.69525916979</v>
      </c>
      <c r="I2971" s="124"/>
    </row>
    <row r="2972" spans="1:9" ht="25.35" customHeight="1">
      <c r="A2972" s="81">
        <v>41688</v>
      </c>
      <c r="B2972" s="80">
        <v>18.299999</v>
      </c>
      <c r="C2972" s="80">
        <v>18.850000000000001</v>
      </c>
      <c r="D2972" s="80">
        <v>18.299999</v>
      </c>
      <c r="E2972" s="80">
        <v>18.350000000000001</v>
      </c>
      <c r="F2972" s="79">
        <v>54496</v>
      </c>
      <c r="G2972" s="79">
        <v>79778241</v>
      </c>
      <c r="H2972" s="123">
        <v>1463.9307527829801</v>
      </c>
      <c r="I2972" s="124"/>
    </row>
    <row r="2973" spans="1:9" ht="25.35" customHeight="1">
      <c r="A2973" s="81">
        <v>41687</v>
      </c>
      <c r="B2973" s="80">
        <v>18.52</v>
      </c>
      <c r="C2973" s="80">
        <v>18.950001</v>
      </c>
      <c r="D2973" s="80">
        <v>18.149999999999999</v>
      </c>
      <c r="E2973" s="80">
        <v>18.790001</v>
      </c>
      <c r="F2973" s="79">
        <v>127156</v>
      </c>
      <c r="G2973" s="79">
        <v>79778241</v>
      </c>
      <c r="H2973" s="123">
        <v>1499.03322142916</v>
      </c>
      <c r="I2973" s="124"/>
    </row>
    <row r="2974" spans="1:9" ht="25.35" customHeight="1">
      <c r="A2974" s="81">
        <v>41684</v>
      </c>
      <c r="B2974" s="80">
        <v>18.16</v>
      </c>
      <c r="C2974" s="80">
        <v>18.367799999999999</v>
      </c>
      <c r="D2974" s="80">
        <v>18.040001</v>
      </c>
      <c r="E2974" s="80">
        <v>18.110001</v>
      </c>
      <c r="F2974" s="79">
        <v>30698</v>
      </c>
      <c r="G2974" s="79">
        <v>79778241</v>
      </c>
      <c r="H2974" s="123">
        <v>1444.78399320277</v>
      </c>
      <c r="I2974" s="124"/>
    </row>
    <row r="2975" spans="1:9" ht="25.35" customHeight="1">
      <c r="A2975" s="81">
        <v>41683</v>
      </c>
      <c r="B2975" s="80">
        <v>18.010000000000002</v>
      </c>
      <c r="C2975" s="80">
        <v>18.274799000000002</v>
      </c>
      <c r="D2975" s="80">
        <v>18.010000000000002</v>
      </c>
      <c r="E2975" s="80">
        <v>18.120000999999998</v>
      </c>
      <c r="F2975" s="79">
        <v>34919</v>
      </c>
      <c r="G2975" s="79">
        <v>79778241</v>
      </c>
      <c r="H2975" s="123">
        <v>1445.58179387256</v>
      </c>
      <c r="I2975" s="124"/>
    </row>
    <row r="2976" spans="1:9" ht="25.35" customHeight="1">
      <c r="A2976" s="81">
        <v>41682</v>
      </c>
      <c r="B2976" s="80">
        <v>18.510000000000002</v>
      </c>
      <c r="C2976" s="80">
        <v>18.559999000000001</v>
      </c>
      <c r="D2976" s="80">
        <v>18.200001</v>
      </c>
      <c r="E2976" s="80">
        <v>18.25</v>
      </c>
      <c r="F2976" s="79">
        <v>21577</v>
      </c>
      <c r="G2976" s="79">
        <v>79778241</v>
      </c>
      <c r="H2976" s="123">
        <v>1455.9528982500001</v>
      </c>
      <c r="I2976" s="124"/>
    </row>
    <row r="2977" spans="1:9" ht="25.35" customHeight="1">
      <c r="A2977" s="81">
        <v>41681</v>
      </c>
      <c r="B2977" s="80">
        <v>18.469999000000001</v>
      </c>
      <c r="C2977" s="80">
        <v>18.66</v>
      </c>
      <c r="D2977" s="80">
        <v>18.450001</v>
      </c>
      <c r="E2977" s="80">
        <v>18.489999999999998</v>
      </c>
      <c r="F2977" s="79">
        <v>29183</v>
      </c>
      <c r="G2977" s="79">
        <v>79778241</v>
      </c>
      <c r="H2977" s="123">
        <v>1475.0996578302099</v>
      </c>
      <c r="I2977" s="124"/>
    </row>
    <row r="2978" spans="1:9" ht="25.35" customHeight="1">
      <c r="A2978" s="81">
        <v>41680</v>
      </c>
      <c r="B2978" s="80">
        <v>17.959999</v>
      </c>
      <c r="C2978" s="80">
        <v>18.59</v>
      </c>
      <c r="D2978" s="80">
        <v>17.959999</v>
      </c>
      <c r="E2978" s="80">
        <v>18.5</v>
      </c>
      <c r="F2978" s="79">
        <v>63824</v>
      </c>
      <c r="G2978" s="79">
        <v>79778241</v>
      </c>
      <c r="H2978" s="123">
        <v>1475.8974585000001</v>
      </c>
      <c r="I2978" s="124"/>
    </row>
    <row r="2979" spans="1:9" ht="25.35" customHeight="1">
      <c r="A2979" s="81">
        <v>41677</v>
      </c>
      <c r="B2979" s="80">
        <v>18.5</v>
      </c>
      <c r="C2979" s="80">
        <v>18.5</v>
      </c>
      <c r="D2979" s="80">
        <v>18.103000999999999</v>
      </c>
      <c r="E2979" s="80">
        <v>18.34</v>
      </c>
      <c r="F2979" s="79">
        <v>33662</v>
      </c>
      <c r="G2979" s="79">
        <v>79778241</v>
      </c>
      <c r="H2979" s="123">
        <v>1463.13295211319</v>
      </c>
      <c r="I2979" s="124"/>
    </row>
    <row r="2980" spans="1:9" ht="25.35" customHeight="1">
      <c r="A2980" s="81">
        <v>41676</v>
      </c>
      <c r="B2980" s="80">
        <v>18.41</v>
      </c>
      <c r="C2980" s="80">
        <v>18.52</v>
      </c>
      <c r="D2980" s="80">
        <v>18.059999000000001</v>
      </c>
      <c r="E2980" s="80">
        <v>18.389999</v>
      </c>
      <c r="F2980" s="79">
        <v>55122</v>
      </c>
      <c r="G2980" s="79">
        <v>79778241</v>
      </c>
      <c r="H2980" s="123">
        <v>1467.1218032972299</v>
      </c>
      <c r="I2980" s="124"/>
    </row>
    <row r="2981" spans="1:9" ht="25.35" customHeight="1">
      <c r="A2981" s="81">
        <v>41675</v>
      </c>
      <c r="B2981" s="80">
        <v>18.149999999999999</v>
      </c>
      <c r="C2981" s="80">
        <v>18.530000999999999</v>
      </c>
      <c r="D2981" s="80">
        <v>18.149999999999999</v>
      </c>
      <c r="E2981" s="80">
        <v>18.18</v>
      </c>
      <c r="F2981" s="79">
        <v>55328</v>
      </c>
      <c r="G2981" s="79">
        <v>79778241</v>
      </c>
      <c r="H2981" s="123">
        <v>1450.3684457263901</v>
      </c>
      <c r="I2981" s="124"/>
    </row>
    <row r="2982" spans="1:9" ht="25.35" customHeight="1">
      <c r="A2982" s="81">
        <v>41674</v>
      </c>
      <c r="B2982" s="80">
        <v>18.27</v>
      </c>
      <c r="C2982" s="80">
        <v>18.77</v>
      </c>
      <c r="D2982" s="80">
        <v>18.27</v>
      </c>
      <c r="E2982" s="80">
        <v>18.360001</v>
      </c>
      <c r="F2982" s="79">
        <v>57340</v>
      </c>
      <c r="G2982" s="79">
        <v>79778241</v>
      </c>
      <c r="H2982" s="123">
        <v>1464.72855345277</v>
      </c>
      <c r="I2982" s="124"/>
    </row>
    <row r="2983" spans="1:9" ht="25.35" customHeight="1">
      <c r="A2983" s="81">
        <v>41673</v>
      </c>
      <c r="B2983" s="80">
        <v>19.059999000000001</v>
      </c>
      <c r="C2983" s="80">
        <v>19.059999000000001</v>
      </c>
      <c r="D2983" s="80">
        <v>18.530000999999999</v>
      </c>
      <c r="E2983" s="80">
        <v>18.639999</v>
      </c>
      <c r="F2983" s="79">
        <v>67129</v>
      </c>
      <c r="G2983" s="79">
        <v>79778241</v>
      </c>
      <c r="H2983" s="123">
        <v>1487.0663635472299</v>
      </c>
      <c r="I2983" s="124"/>
    </row>
    <row r="2984" spans="1:9" ht="25.35" customHeight="1">
      <c r="A2984" s="81">
        <v>41670</v>
      </c>
      <c r="B2984" s="80">
        <v>18.489999999999998</v>
      </c>
      <c r="C2984" s="80">
        <v>19.091000000000001</v>
      </c>
      <c r="D2984" s="80">
        <v>18.489999999999998</v>
      </c>
      <c r="E2984" s="80">
        <v>19.030000999999999</v>
      </c>
      <c r="F2984" s="79">
        <v>63607</v>
      </c>
      <c r="G2984" s="79">
        <v>79778241</v>
      </c>
      <c r="H2984" s="123">
        <v>1518.1799810093701</v>
      </c>
      <c r="I2984" s="124"/>
    </row>
    <row r="2985" spans="1:9" ht="25.35" customHeight="1">
      <c r="A2985" s="81">
        <v>41669</v>
      </c>
      <c r="B2985" s="80">
        <v>18.57</v>
      </c>
      <c r="C2985" s="80">
        <v>18.649999999999999</v>
      </c>
      <c r="D2985" s="80">
        <v>18.188665</v>
      </c>
      <c r="E2985" s="80">
        <v>18.610001</v>
      </c>
      <c r="F2985" s="79">
        <v>34439</v>
      </c>
      <c r="G2985" s="79">
        <v>79755880</v>
      </c>
      <c r="H2985" s="123">
        <v>1484.25697547913</v>
      </c>
      <c r="I2985" s="124"/>
    </row>
    <row r="2986" spans="1:9" ht="25.35" customHeight="1">
      <c r="A2986" s="81">
        <v>41668</v>
      </c>
      <c r="B2986" s="80">
        <v>18.610001</v>
      </c>
      <c r="C2986" s="80">
        <v>18.610001</v>
      </c>
      <c r="D2986" s="80">
        <v>18.299999</v>
      </c>
      <c r="E2986" s="80">
        <v>18.43</v>
      </c>
      <c r="F2986" s="79">
        <v>55982</v>
      </c>
      <c r="G2986" s="79">
        <v>79755880</v>
      </c>
      <c r="H2986" s="123">
        <v>1469.90089273956</v>
      </c>
      <c r="I2986" s="124"/>
    </row>
    <row r="2987" spans="1:9" ht="25.35" customHeight="1">
      <c r="A2987" s="81">
        <v>41667</v>
      </c>
      <c r="B2987" s="80">
        <v>18.260000000000002</v>
      </c>
      <c r="C2987" s="80">
        <v>18.510000000000002</v>
      </c>
      <c r="D2987" s="80">
        <v>18.209999</v>
      </c>
      <c r="E2987" s="80">
        <v>18.350000000000001</v>
      </c>
      <c r="F2987" s="79">
        <v>57210</v>
      </c>
      <c r="G2987" s="79">
        <v>79755880</v>
      </c>
      <c r="H2987" s="123">
        <v>1463.5204284244501</v>
      </c>
      <c r="I2987" s="124"/>
    </row>
    <row r="2988" spans="1:9" ht="25.35" customHeight="1">
      <c r="A2988" s="81">
        <v>41666</v>
      </c>
      <c r="B2988" s="80">
        <v>18.639999</v>
      </c>
      <c r="C2988" s="80">
        <v>18.639999</v>
      </c>
      <c r="D2988" s="80">
        <v>18.231400000000001</v>
      </c>
      <c r="E2988" s="80">
        <v>18.299999</v>
      </c>
      <c r="F2988" s="79">
        <v>53460</v>
      </c>
      <c r="G2988" s="79">
        <v>79755880</v>
      </c>
      <c r="H2988" s="123">
        <v>1459.5325431510901</v>
      </c>
      <c r="I2988" s="124"/>
    </row>
    <row r="2989" spans="1:9" ht="25.35" customHeight="1">
      <c r="A2989" s="81">
        <v>41663</v>
      </c>
      <c r="B2989" s="80">
        <v>18.889999</v>
      </c>
      <c r="C2989" s="80">
        <v>18.889999</v>
      </c>
      <c r="D2989" s="80">
        <v>18.399999999999999</v>
      </c>
      <c r="E2989" s="80">
        <v>18.579999999999998</v>
      </c>
      <c r="F2989" s="79">
        <v>36303</v>
      </c>
      <c r="G2989" s="79">
        <v>79755880</v>
      </c>
      <c r="H2989" s="123">
        <v>1481.86424431511</v>
      </c>
      <c r="I2989" s="124"/>
    </row>
    <row r="2990" spans="1:9" ht="25.35" customHeight="1">
      <c r="A2990" s="81">
        <v>41662</v>
      </c>
      <c r="B2990" s="80">
        <v>18.700001</v>
      </c>
      <c r="C2990" s="80">
        <v>18.84</v>
      </c>
      <c r="D2990" s="80">
        <v>18.469999000000001</v>
      </c>
      <c r="E2990" s="80">
        <v>18.600000000000001</v>
      </c>
      <c r="F2990" s="79">
        <v>163493</v>
      </c>
      <c r="G2990" s="79">
        <v>79755880</v>
      </c>
      <c r="H2990" s="123">
        <v>1483.45939842445</v>
      </c>
      <c r="I2990" s="124"/>
    </row>
    <row r="2991" spans="1:9" ht="25.35" customHeight="1">
      <c r="A2991" s="81">
        <v>41661</v>
      </c>
      <c r="B2991" s="80">
        <v>19.129999000000002</v>
      </c>
      <c r="C2991" s="80">
        <v>19.129999000000002</v>
      </c>
      <c r="D2991" s="80">
        <v>18.670000000000002</v>
      </c>
      <c r="E2991" s="80">
        <v>18.93</v>
      </c>
      <c r="F2991" s="79">
        <v>120684</v>
      </c>
      <c r="G2991" s="79">
        <v>79755880</v>
      </c>
      <c r="H2991" s="123">
        <v>1509.7788327395599</v>
      </c>
      <c r="I2991" s="124"/>
    </row>
    <row r="2992" spans="1:9" ht="25.35" customHeight="1">
      <c r="A2992" s="81">
        <v>41660</v>
      </c>
      <c r="B2992" s="80">
        <v>18.75</v>
      </c>
      <c r="C2992" s="80">
        <v>18.940000999999999</v>
      </c>
      <c r="D2992" s="80">
        <v>18.700001</v>
      </c>
      <c r="E2992" s="80">
        <v>18.940000999999999</v>
      </c>
      <c r="F2992" s="79">
        <v>46206</v>
      </c>
      <c r="G2992" s="79">
        <v>79755880</v>
      </c>
      <c r="H2992" s="123">
        <v>1510.5764097942299</v>
      </c>
      <c r="I2992" s="124"/>
    </row>
    <row r="2993" spans="1:9" ht="25.35" customHeight="1">
      <c r="A2993" s="81">
        <v>41659</v>
      </c>
      <c r="B2993" s="80">
        <v>18.690000999999999</v>
      </c>
      <c r="C2993" s="80">
        <v>19.003</v>
      </c>
      <c r="D2993" s="80">
        <v>18.629999000000002</v>
      </c>
      <c r="E2993" s="80">
        <v>18.82</v>
      </c>
      <c r="F2993" s="79">
        <v>314977</v>
      </c>
      <c r="G2993" s="79">
        <v>79755880</v>
      </c>
      <c r="H2993" s="123">
        <v>1501.0056372604399</v>
      </c>
      <c r="I2993" s="124"/>
    </row>
    <row r="2994" spans="1:9" ht="25.35" customHeight="1">
      <c r="A2994" s="81">
        <v>41656</v>
      </c>
      <c r="B2994" s="80">
        <v>18.84</v>
      </c>
      <c r="C2994" s="80">
        <v>19.41</v>
      </c>
      <c r="D2994" s="80">
        <v>18.770600999999999</v>
      </c>
      <c r="E2994" s="80">
        <v>18.91</v>
      </c>
      <c r="F2994" s="79">
        <v>35179</v>
      </c>
      <c r="G2994" s="79">
        <v>79755880</v>
      </c>
      <c r="H2994" s="123">
        <v>1508.1836786302199</v>
      </c>
      <c r="I2994" s="124"/>
    </row>
    <row r="2995" spans="1:9" ht="25.35" customHeight="1">
      <c r="A2995" s="81">
        <v>41655</v>
      </c>
      <c r="B2995" s="80">
        <v>18.75</v>
      </c>
      <c r="C2995" s="80">
        <v>19.079999999999998</v>
      </c>
      <c r="D2995" s="80">
        <v>18.370000999999998</v>
      </c>
      <c r="E2995" s="80">
        <v>18.91</v>
      </c>
      <c r="F2995" s="79">
        <v>133971</v>
      </c>
      <c r="G2995" s="79">
        <v>79755880</v>
      </c>
      <c r="H2995" s="123">
        <v>1508.1836786302199</v>
      </c>
      <c r="I2995" s="124"/>
    </row>
    <row r="2996" spans="1:9" ht="25.35" customHeight="1">
      <c r="A2996" s="81">
        <v>41654</v>
      </c>
      <c r="B2996" s="80">
        <v>19.030000999999999</v>
      </c>
      <c r="C2996" s="80">
        <v>19.030000999999999</v>
      </c>
      <c r="D2996" s="80">
        <v>18.540001</v>
      </c>
      <c r="E2996" s="80">
        <v>18.82</v>
      </c>
      <c r="F2996" s="79">
        <v>129230</v>
      </c>
      <c r="G2996" s="79">
        <v>79755880</v>
      </c>
      <c r="H2996" s="123">
        <v>1501.0056372604399</v>
      </c>
      <c r="I2996" s="124"/>
    </row>
    <row r="2997" spans="1:9" ht="25.35" customHeight="1">
      <c r="A2997" s="81">
        <v>41653</v>
      </c>
      <c r="B2997" s="80">
        <v>18.450001</v>
      </c>
      <c r="C2997" s="80">
        <v>18.82</v>
      </c>
      <c r="D2997" s="80">
        <v>18.236601</v>
      </c>
      <c r="E2997" s="80">
        <v>18.82</v>
      </c>
      <c r="F2997" s="79">
        <v>57250</v>
      </c>
      <c r="G2997" s="79">
        <v>79755880</v>
      </c>
      <c r="H2997" s="123">
        <v>1501.0056372604399</v>
      </c>
      <c r="I2997" s="124"/>
    </row>
    <row r="2998" spans="1:9" ht="25.35" customHeight="1">
      <c r="A2998" s="81">
        <v>41652</v>
      </c>
      <c r="B2998" s="80">
        <v>18.149999999999999</v>
      </c>
      <c r="C2998" s="80">
        <v>18.5</v>
      </c>
      <c r="D2998" s="80">
        <v>18.109000999999999</v>
      </c>
      <c r="E2998" s="80">
        <v>18.469999000000001</v>
      </c>
      <c r="F2998" s="79">
        <v>208609</v>
      </c>
      <c r="G2998" s="79">
        <v>79755880</v>
      </c>
      <c r="H2998" s="123">
        <v>1473.09104883598</v>
      </c>
      <c r="I2998" s="124"/>
    </row>
    <row r="2999" spans="1:9" ht="25.35" customHeight="1">
      <c r="A2999" s="81">
        <v>41649</v>
      </c>
      <c r="B2999" s="80">
        <v>17.68</v>
      </c>
      <c r="C2999" s="80">
        <v>18.170000000000002</v>
      </c>
      <c r="D2999" s="80">
        <v>17.68</v>
      </c>
      <c r="E2999" s="80">
        <v>18.139999</v>
      </c>
      <c r="F2999" s="79">
        <v>139773</v>
      </c>
      <c r="G2999" s="79">
        <v>79755880</v>
      </c>
      <c r="H2999" s="123">
        <v>1446.7716145208699</v>
      </c>
      <c r="I2999" s="124"/>
    </row>
    <row r="3000" spans="1:9" ht="25.35" customHeight="1">
      <c r="A3000" s="81">
        <v>41648</v>
      </c>
      <c r="B3000" s="80">
        <v>17.77</v>
      </c>
      <c r="C3000" s="80">
        <v>17.77</v>
      </c>
      <c r="D3000" s="80">
        <v>17.540001</v>
      </c>
      <c r="E3000" s="80">
        <v>17.700001</v>
      </c>
      <c r="F3000" s="79">
        <v>86185</v>
      </c>
      <c r="G3000" s="79">
        <v>79755880</v>
      </c>
      <c r="H3000" s="123">
        <v>1411.67913684891</v>
      </c>
      <c r="I3000" s="124"/>
    </row>
    <row r="3001" spans="1:9" ht="25.35" customHeight="1">
      <c r="A3001" s="81">
        <v>41647</v>
      </c>
      <c r="B3001" s="80">
        <v>17.93</v>
      </c>
      <c r="C3001" s="80">
        <v>18</v>
      </c>
      <c r="D3001" s="80">
        <v>17.629999000000002</v>
      </c>
      <c r="E3001" s="80">
        <v>17.690000999999999</v>
      </c>
      <c r="F3001" s="79">
        <v>13014</v>
      </c>
      <c r="G3001" s="79">
        <v>79755880</v>
      </c>
      <c r="H3001" s="123">
        <v>1410.88155979423</v>
      </c>
      <c r="I3001" s="124"/>
    </row>
    <row r="3002" spans="1:9" ht="25.35" customHeight="1">
      <c r="A3002" s="81">
        <v>41646</v>
      </c>
      <c r="B3002" s="80">
        <v>17.93</v>
      </c>
      <c r="C3002" s="80">
        <v>18</v>
      </c>
      <c r="D3002" s="80">
        <v>17.790001</v>
      </c>
      <c r="E3002" s="80">
        <v>17.850000000000001</v>
      </c>
      <c r="F3002" s="79">
        <v>69144</v>
      </c>
      <c r="G3002" s="79">
        <v>79755880</v>
      </c>
      <c r="H3002" s="123">
        <v>1423.64248842445</v>
      </c>
      <c r="I3002" s="124"/>
    </row>
    <row r="3003" spans="1:9" ht="25.35" customHeight="1">
      <c r="A3003" s="81">
        <v>41645</v>
      </c>
      <c r="B3003" s="80">
        <v>17.530000999999999</v>
      </c>
      <c r="C3003" s="80">
        <v>18.100000000000001</v>
      </c>
      <c r="D3003" s="80">
        <v>17.489999999999998</v>
      </c>
      <c r="E3003" s="80">
        <v>17.969999000000001</v>
      </c>
      <c r="F3003" s="79">
        <v>96845</v>
      </c>
      <c r="G3003" s="79">
        <v>79755880</v>
      </c>
      <c r="H3003" s="123">
        <v>1433.2131088359799</v>
      </c>
      <c r="I3003" s="124"/>
    </row>
    <row r="3004" spans="1:9" ht="25.35" customHeight="1">
      <c r="A3004" s="81">
        <v>41642</v>
      </c>
      <c r="B3004" s="80">
        <v>17.690000999999999</v>
      </c>
      <c r="C3004" s="80">
        <v>17.802</v>
      </c>
      <c r="D3004" s="80">
        <v>17.357599</v>
      </c>
      <c r="E3004" s="80">
        <v>17.5</v>
      </c>
      <c r="F3004" s="79">
        <v>116955</v>
      </c>
      <c r="G3004" s="79">
        <v>79755880</v>
      </c>
      <c r="H3004" s="123">
        <v>1395.7279000000001</v>
      </c>
      <c r="I3004" s="124"/>
    </row>
    <row r="3005" spans="1:9" ht="25.35" customHeight="1">
      <c r="A3005" s="81">
        <v>41641</v>
      </c>
      <c r="B3005" s="80">
        <v>17.77</v>
      </c>
      <c r="C3005" s="80">
        <v>17.826000000000001</v>
      </c>
      <c r="D3005" s="80">
        <v>17.399000000000001</v>
      </c>
      <c r="E3005" s="80">
        <v>17.549999</v>
      </c>
      <c r="F3005" s="79">
        <v>84944</v>
      </c>
      <c r="G3005" s="79">
        <v>79755880</v>
      </c>
      <c r="H3005" s="123">
        <v>1399.7156331510901</v>
      </c>
      <c r="I3005" s="124"/>
    </row>
    <row r="3006" spans="1:9" ht="25.35" customHeight="1">
      <c r="A3006" s="81">
        <v>41639</v>
      </c>
      <c r="B3006" s="80">
        <v>17.790001</v>
      </c>
      <c r="C3006" s="80">
        <v>17.91</v>
      </c>
      <c r="D3006" s="80">
        <v>17.559999000000001</v>
      </c>
      <c r="E3006" s="80">
        <v>17.700001</v>
      </c>
      <c r="F3006" s="79">
        <v>8570</v>
      </c>
      <c r="G3006" s="79">
        <v>79755880</v>
      </c>
      <c r="H3006" s="123">
        <v>1411.67913684891</v>
      </c>
      <c r="I3006" s="124"/>
    </row>
    <row r="3007" spans="1:9" ht="25.35" customHeight="1">
      <c r="A3007" s="81">
        <v>41638</v>
      </c>
      <c r="B3007" s="80">
        <v>18</v>
      </c>
      <c r="C3007" s="80">
        <v>18</v>
      </c>
      <c r="D3007" s="80">
        <v>17.579999999999998</v>
      </c>
      <c r="E3007" s="80">
        <v>17.700001</v>
      </c>
      <c r="F3007" s="79">
        <v>42287</v>
      </c>
      <c r="G3007" s="79">
        <v>79748462</v>
      </c>
      <c r="H3007" s="123">
        <v>1411.54783824325</v>
      </c>
      <c r="I3007" s="124"/>
    </row>
    <row r="3008" spans="1:9" ht="25.35" customHeight="1">
      <c r="A3008" s="81">
        <v>41635</v>
      </c>
      <c r="B3008" s="80">
        <v>17.870000999999998</v>
      </c>
      <c r="C3008" s="80">
        <v>17.93</v>
      </c>
      <c r="D3008" s="80">
        <v>17.594912000000001</v>
      </c>
      <c r="E3008" s="80">
        <v>17.93</v>
      </c>
      <c r="F3008" s="79">
        <v>29422</v>
      </c>
      <c r="G3008" s="79">
        <v>79748462</v>
      </c>
      <c r="H3008" s="123">
        <v>1429.8899479972999</v>
      </c>
      <c r="I3008" s="124"/>
    </row>
    <row r="3009" spans="1:9" ht="25.35" customHeight="1">
      <c r="A3009" s="81">
        <v>41632</v>
      </c>
      <c r="B3009" s="80">
        <v>18</v>
      </c>
      <c r="C3009" s="80">
        <v>18</v>
      </c>
      <c r="D3009" s="80">
        <v>17.5</v>
      </c>
      <c r="E3009" s="80">
        <v>17.5</v>
      </c>
      <c r="F3009" s="79">
        <v>10356</v>
      </c>
      <c r="G3009" s="79">
        <v>79748462</v>
      </c>
      <c r="H3009" s="123">
        <v>1395.5980850000001</v>
      </c>
      <c r="I3009" s="124"/>
    </row>
    <row r="3010" spans="1:9" ht="25.35" customHeight="1">
      <c r="A3010" s="81">
        <v>41631</v>
      </c>
      <c r="B3010" s="80">
        <v>17.860001</v>
      </c>
      <c r="C3010" s="80">
        <v>17.860001</v>
      </c>
      <c r="D3010" s="80">
        <v>17.426600000000001</v>
      </c>
      <c r="E3010" s="80">
        <v>17.700001</v>
      </c>
      <c r="F3010" s="79">
        <v>127075</v>
      </c>
      <c r="G3010" s="79">
        <v>79748462</v>
      </c>
      <c r="H3010" s="123">
        <v>1411.54783824325</v>
      </c>
      <c r="I3010" s="124"/>
    </row>
    <row r="3011" spans="1:9" ht="25.35" customHeight="1">
      <c r="A3011" s="81">
        <v>41628</v>
      </c>
      <c r="B3011" s="80">
        <v>17.059999000000001</v>
      </c>
      <c r="C3011" s="80">
        <v>17.52</v>
      </c>
      <c r="D3011" s="80">
        <v>17.059999000000001</v>
      </c>
      <c r="E3011" s="80">
        <v>17.450001</v>
      </c>
      <c r="F3011" s="79">
        <v>193019</v>
      </c>
      <c r="G3011" s="79">
        <v>79748462</v>
      </c>
      <c r="H3011" s="123">
        <v>1391.6107227432501</v>
      </c>
      <c r="I3011" s="124"/>
    </row>
    <row r="3012" spans="1:9" ht="25.35" customHeight="1">
      <c r="A3012" s="81">
        <v>41627</v>
      </c>
      <c r="B3012" s="80">
        <v>17.82</v>
      </c>
      <c r="C3012" s="80">
        <v>17.82</v>
      </c>
      <c r="D3012" s="80">
        <v>17.43</v>
      </c>
      <c r="E3012" s="80">
        <v>17.469999000000001</v>
      </c>
      <c r="F3012" s="79">
        <v>66556</v>
      </c>
      <c r="G3012" s="79">
        <v>70909352</v>
      </c>
      <c r="H3012" s="123">
        <v>1238.7863307504099</v>
      </c>
      <c r="I3012" s="124"/>
    </row>
    <row r="3013" spans="1:9" ht="25.35" customHeight="1">
      <c r="A3013" s="81">
        <v>41626</v>
      </c>
      <c r="B3013" s="80">
        <v>17.459999</v>
      </c>
      <c r="C3013" s="80">
        <v>17.649999999999999</v>
      </c>
      <c r="D3013" s="80">
        <v>17.420000000000002</v>
      </c>
      <c r="E3013" s="80">
        <v>17.5</v>
      </c>
      <c r="F3013" s="79">
        <v>241620</v>
      </c>
      <c r="G3013" s="79">
        <v>70909352</v>
      </c>
      <c r="H3013" s="123">
        <v>1240.9136599999999</v>
      </c>
      <c r="I3013" s="124"/>
    </row>
    <row r="3014" spans="1:9" ht="25.35" customHeight="1">
      <c r="A3014" s="81">
        <v>41625</v>
      </c>
      <c r="B3014" s="80">
        <v>18.16</v>
      </c>
      <c r="C3014" s="80">
        <v>18.16</v>
      </c>
      <c r="D3014" s="80">
        <v>17.420000000000002</v>
      </c>
      <c r="E3014" s="80">
        <v>17.5</v>
      </c>
      <c r="F3014" s="79">
        <v>215221</v>
      </c>
      <c r="G3014" s="79">
        <v>70909352</v>
      </c>
      <c r="H3014" s="123">
        <v>1240.9136599999999</v>
      </c>
      <c r="I3014" s="124"/>
    </row>
    <row r="3015" spans="1:9" ht="25.35" customHeight="1">
      <c r="A3015" s="81">
        <v>41624</v>
      </c>
      <c r="B3015" s="80">
        <v>17.610001</v>
      </c>
      <c r="C3015" s="80">
        <v>17.950001</v>
      </c>
      <c r="D3015" s="80">
        <v>17.297501</v>
      </c>
      <c r="E3015" s="80">
        <v>17.950001</v>
      </c>
      <c r="F3015" s="79">
        <v>52285</v>
      </c>
      <c r="G3015" s="79">
        <v>70909352</v>
      </c>
      <c r="H3015" s="123">
        <v>1272.82292249954</v>
      </c>
      <c r="I3015" s="124"/>
    </row>
    <row r="3016" spans="1:9" ht="25.35" customHeight="1">
      <c r="A3016" s="81">
        <v>41621</v>
      </c>
      <c r="B3016" s="80">
        <v>17.739999999999998</v>
      </c>
      <c r="C3016" s="80">
        <v>17.739999999999998</v>
      </c>
      <c r="D3016" s="80">
        <v>17.16</v>
      </c>
      <c r="E3016" s="80">
        <v>17.299999</v>
      </c>
      <c r="F3016" s="79">
        <v>26278</v>
      </c>
      <c r="G3016" s="79">
        <v>70909352</v>
      </c>
      <c r="H3016" s="123">
        <v>1226.73173550046</v>
      </c>
      <c r="I3016" s="124"/>
    </row>
    <row r="3017" spans="1:9" ht="25.35" customHeight="1">
      <c r="A3017" s="81">
        <v>41620</v>
      </c>
      <c r="B3017" s="80">
        <v>17.149999999999999</v>
      </c>
      <c r="C3017" s="80">
        <v>17.48</v>
      </c>
      <c r="D3017" s="80">
        <v>17.149999999999999</v>
      </c>
      <c r="E3017" s="80">
        <v>17.41</v>
      </c>
      <c r="F3017" s="79">
        <v>43114</v>
      </c>
      <c r="G3017" s="79">
        <v>70909352</v>
      </c>
      <c r="H3017" s="123">
        <v>1234.5318075000901</v>
      </c>
      <c r="I3017" s="124"/>
    </row>
    <row r="3018" spans="1:9" ht="25.35" customHeight="1">
      <c r="A3018" s="81">
        <v>41619</v>
      </c>
      <c r="B3018" s="80">
        <v>17.690000999999999</v>
      </c>
      <c r="C3018" s="80">
        <v>17.690000999999999</v>
      </c>
      <c r="D3018" s="80">
        <v>17.309999000000001</v>
      </c>
      <c r="E3018" s="80">
        <v>17.450001</v>
      </c>
      <c r="F3018" s="79">
        <v>51398</v>
      </c>
      <c r="G3018" s="79">
        <v>70909352</v>
      </c>
      <c r="H3018" s="123">
        <v>1237.36824649954</v>
      </c>
      <c r="I3018" s="124"/>
    </row>
    <row r="3019" spans="1:9" ht="25.35" customHeight="1">
      <c r="A3019" s="81">
        <v>41618</v>
      </c>
      <c r="B3019" s="80">
        <v>17.52</v>
      </c>
      <c r="C3019" s="80">
        <v>18.258400000000002</v>
      </c>
      <c r="D3019" s="80">
        <v>17.261199999999999</v>
      </c>
      <c r="E3019" s="80">
        <v>17.610001</v>
      </c>
      <c r="F3019" s="79">
        <v>120321</v>
      </c>
      <c r="G3019" s="79">
        <v>70909352</v>
      </c>
      <c r="H3019" s="123">
        <v>1248.71373199963</v>
      </c>
      <c r="I3019" s="124"/>
    </row>
    <row r="3020" spans="1:9" ht="25.35" customHeight="1">
      <c r="A3020" s="81">
        <v>41617</v>
      </c>
      <c r="B3020" s="80">
        <v>17.899999999999999</v>
      </c>
      <c r="C3020" s="80">
        <v>17.984400000000001</v>
      </c>
      <c r="D3020" s="80">
        <v>17.283999999999999</v>
      </c>
      <c r="E3020" s="80">
        <v>17.489999999999998</v>
      </c>
      <c r="F3020" s="79">
        <v>76635</v>
      </c>
      <c r="G3020" s="79">
        <v>70909352</v>
      </c>
      <c r="H3020" s="123">
        <v>1240.2045502501401</v>
      </c>
      <c r="I3020" s="124"/>
    </row>
    <row r="3021" spans="1:9" ht="25.35" customHeight="1">
      <c r="A3021" s="81">
        <v>41614</v>
      </c>
      <c r="B3021" s="80">
        <v>17.950001</v>
      </c>
      <c r="C3021" s="80">
        <v>18.23</v>
      </c>
      <c r="D3021" s="80">
        <v>17.809999000000001</v>
      </c>
      <c r="E3021" s="80">
        <v>17.82</v>
      </c>
      <c r="F3021" s="79">
        <v>30694</v>
      </c>
      <c r="G3021" s="79">
        <v>70909352</v>
      </c>
      <c r="H3021" s="123">
        <v>1263.60463100018</v>
      </c>
      <c r="I3021" s="124"/>
    </row>
    <row r="3022" spans="1:9" ht="25.35" customHeight="1">
      <c r="A3022" s="81">
        <v>41613</v>
      </c>
      <c r="B3022" s="80">
        <v>17.739999999999998</v>
      </c>
      <c r="C3022" s="80">
        <v>18.209999</v>
      </c>
      <c r="D3022" s="80">
        <v>17.739999999999998</v>
      </c>
      <c r="E3022" s="80">
        <v>17.850000000000001</v>
      </c>
      <c r="F3022" s="79">
        <v>41540</v>
      </c>
      <c r="G3022" s="79">
        <v>70909352</v>
      </c>
      <c r="H3022" s="123">
        <v>1265.7319602497701</v>
      </c>
      <c r="I3022" s="124"/>
    </row>
    <row r="3023" spans="1:9" ht="25.35" customHeight="1">
      <c r="A3023" s="81">
        <v>41612</v>
      </c>
      <c r="B3023" s="80">
        <v>17.780000999999999</v>
      </c>
      <c r="C3023" s="80">
        <v>18.209999</v>
      </c>
      <c r="D3023" s="80">
        <v>17.753064999999999</v>
      </c>
      <c r="E3023" s="80">
        <v>18.100000000000001</v>
      </c>
      <c r="F3023" s="79">
        <v>46892</v>
      </c>
      <c r="G3023" s="79">
        <v>70909352</v>
      </c>
      <c r="H3023" s="123">
        <v>1283.45929824977</v>
      </c>
      <c r="I3023" s="124"/>
    </row>
    <row r="3024" spans="1:9" ht="25.35" customHeight="1">
      <c r="A3024" s="81">
        <v>41611</v>
      </c>
      <c r="B3024" s="80">
        <v>18.260000000000002</v>
      </c>
      <c r="C3024" s="80">
        <v>18.84</v>
      </c>
      <c r="D3024" s="80">
        <v>17.6294</v>
      </c>
      <c r="E3024" s="80">
        <v>17.709999</v>
      </c>
      <c r="F3024" s="79">
        <v>52705</v>
      </c>
      <c r="G3024" s="79">
        <v>70909352</v>
      </c>
      <c r="H3024" s="123">
        <v>1255.8045590005499</v>
      </c>
      <c r="I3024" s="124"/>
    </row>
    <row r="3025" spans="1:9" ht="25.35" customHeight="1">
      <c r="A3025" s="81">
        <v>41610</v>
      </c>
      <c r="B3025" s="80">
        <v>18.82</v>
      </c>
      <c r="C3025" s="80">
        <v>18.91</v>
      </c>
      <c r="D3025" s="80">
        <v>17.877600000000001</v>
      </c>
      <c r="E3025" s="80">
        <v>18.129999000000002</v>
      </c>
      <c r="F3025" s="79">
        <v>96766</v>
      </c>
      <c r="G3025" s="79">
        <v>70909352</v>
      </c>
      <c r="H3025" s="123">
        <v>1285.5864922505</v>
      </c>
      <c r="I3025" s="124"/>
    </row>
    <row r="3026" spans="1:9" ht="25.35" customHeight="1">
      <c r="A3026" s="81">
        <v>41607</v>
      </c>
      <c r="B3026" s="80">
        <v>18.530000999999999</v>
      </c>
      <c r="C3026" s="80">
        <v>19</v>
      </c>
      <c r="D3026" s="80">
        <v>18.4298</v>
      </c>
      <c r="E3026" s="80">
        <v>18.780000999999999</v>
      </c>
      <c r="F3026" s="79">
        <v>75752</v>
      </c>
      <c r="G3026" s="79">
        <v>70909352</v>
      </c>
      <c r="H3026" s="123">
        <v>1331.67767924959</v>
      </c>
      <c r="I3026" s="124"/>
    </row>
    <row r="3027" spans="1:9" ht="25.35" customHeight="1">
      <c r="A3027" s="81">
        <v>41606</v>
      </c>
      <c r="B3027" s="80">
        <v>18.969999000000001</v>
      </c>
      <c r="C3027" s="80">
        <v>18.969999000000001</v>
      </c>
      <c r="D3027" s="80">
        <v>18.383600000000001</v>
      </c>
      <c r="E3027" s="80">
        <v>18.489999999999998</v>
      </c>
      <c r="F3027" s="79">
        <v>32974</v>
      </c>
      <c r="G3027" s="79">
        <v>70865116</v>
      </c>
      <c r="H3027" s="123">
        <v>1310.29597862026</v>
      </c>
      <c r="I3027" s="124"/>
    </row>
    <row r="3028" spans="1:9" ht="25.35" customHeight="1">
      <c r="A3028" s="81">
        <v>41605</v>
      </c>
      <c r="B3028" s="80">
        <v>18.459999</v>
      </c>
      <c r="C3028" s="80">
        <v>18.954599000000002</v>
      </c>
      <c r="D3028" s="80">
        <v>18.459999</v>
      </c>
      <c r="E3028" s="80">
        <v>18.75</v>
      </c>
      <c r="F3028" s="79">
        <v>52896</v>
      </c>
      <c r="G3028" s="79">
        <v>70865116</v>
      </c>
      <c r="H3028" s="123">
        <v>1328.7209250000001</v>
      </c>
      <c r="I3028" s="124"/>
    </row>
    <row r="3029" spans="1:9" ht="25.35" customHeight="1">
      <c r="A3029" s="81">
        <v>41604</v>
      </c>
      <c r="B3029" s="80">
        <v>18.239999999999998</v>
      </c>
      <c r="C3029" s="80">
        <v>19.299644000000001</v>
      </c>
      <c r="D3029" s="80">
        <v>17.73</v>
      </c>
      <c r="E3029" s="80">
        <v>19.290001</v>
      </c>
      <c r="F3029" s="79">
        <v>157617</v>
      </c>
      <c r="G3029" s="79">
        <v>70865116</v>
      </c>
      <c r="H3029" s="123">
        <v>1366.9881525189501</v>
      </c>
      <c r="I3029" s="124"/>
    </row>
    <row r="3030" spans="1:9" ht="25.35" customHeight="1">
      <c r="A3030" s="81">
        <v>41603</v>
      </c>
      <c r="B3030" s="80">
        <v>18.389999</v>
      </c>
      <c r="C3030" s="80">
        <v>18.73</v>
      </c>
      <c r="D3030" s="80">
        <v>18.079999999999998</v>
      </c>
      <c r="E3030" s="80">
        <v>18.219999000000001</v>
      </c>
      <c r="F3030" s="79">
        <v>73237</v>
      </c>
      <c r="G3030" s="79">
        <v>70865116</v>
      </c>
      <c r="H3030" s="123">
        <v>1291.1623648607899</v>
      </c>
      <c r="I3030" s="124"/>
    </row>
    <row r="3031" spans="1:9" ht="25.35" customHeight="1">
      <c r="A3031" s="81">
        <v>41600</v>
      </c>
      <c r="B3031" s="80">
        <v>19.489999999999998</v>
      </c>
      <c r="C3031" s="80">
        <v>19.489999999999998</v>
      </c>
      <c r="D3031" s="80">
        <v>18.193000999999999</v>
      </c>
      <c r="E3031" s="80">
        <v>18.290001</v>
      </c>
      <c r="F3031" s="79">
        <v>299915</v>
      </c>
      <c r="G3031" s="79">
        <v>70865116</v>
      </c>
      <c r="H3031" s="123">
        <v>1296.1230365189499</v>
      </c>
      <c r="I3031" s="124"/>
    </row>
    <row r="3032" spans="1:9" ht="25.35" customHeight="1">
      <c r="A3032" s="81">
        <v>41599</v>
      </c>
      <c r="B3032" s="80">
        <v>18.09</v>
      </c>
      <c r="C3032" s="80">
        <v>19.605</v>
      </c>
      <c r="D3032" s="80">
        <v>17.700001</v>
      </c>
      <c r="E3032" s="80">
        <v>19.149999999999999</v>
      </c>
      <c r="F3032" s="79">
        <v>358487</v>
      </c>
      <c r="G3032" s="79">
        <v>70865116</v>
      </c>
      <c r="H3032" s="123">
        <v>1357.0669443670999</v>
      </c>
      <c r="I3032" s="124"/>
    </row>
    <row r="3033" spans="1:9" ht="25.35" customHeight="1">
      <c r="A3033" s="81">
        <v>41598</v>
      </c>
      <c r="B3033" s="80">
        <v>16.5</v>
      </c>
      <c r="C3033" s="80">
        <v>18.049999</v>
      </c>
      <c r="D3033" s="80">
        <v>16.5</v>
      </c>
      <c r="E3033" s="80">
        <v>18.049999</v>
      </c>
      <c r="F3033" s="79">
        <v>421737</v>
      </c>
      <c r="G3033" s="79">
        <v>70865116</v>
      </c>
      <c r="H3033" s="123">
        <v>1279.1152897342099</v>
      </c>
      <c r="I3033" s="124"/>
    </row>
    <row r="3034" spans="1:9" ht="25.35" customHeight="1">
      <c r="A3034" s="81">
        <v>41597</v>
      </c>
      <c r="B3034" s="80">
        <v>15.19</v>
      </c>
      <c r="C3034" s="80">
        <v>15.2</v>
      </c>
      <c r="D3034" s="80">
        <v>14.81</v>
      </c>
      <c r="E3034" s="80">
        <v>15.07</v>
      </c>
      <c r="F3034" s="79">
        <v>22283</v>
      </c>
      <c r="G3034" s="79">
        <v>70865116</v>
      </c>
      <c r="H3034" s="123">
        <v>1067.93727649368</v>
      </c>
      <c r="I3034" s="124"/>
    </row>
    <row r="3035" spans="1:9" ht="25.35" customHeight="1">
      <c r="A3035" s="81">
        <v>41596</v>
      </c>
      <c r="B3035" s="80">
        <v>15.1</v>
      </c>
      <c r="C3035" s="80">
        <v>15.36</v>
      </c>
      <c r="D3035" s="80">
        <v>15</v>
      </c>
      <c r="E3035" s="80">
        <v>15.19</v>
      </c>
      <c r="F3035" s="79">
        <v>28478</v>
      </c>
      <c r="G3035" s="79">
        <v>70865116</v>
      </c>
      <c r="H3035" s="123">
        <v>1076.4410823038099</v>
      </c>
      <c r="I3035" s="124"/>
    </row>
    <row r="3036" spans="1:9" ht="25.35" customHeight="1">
      <c r="A3036" s="81">
        <v>41593</v>
      </c>
      <c r="B3036" s="80">
        <v>14.96</v>
      </c>
      <c r="C3036" s="80">
        <v>15.3386</v>
      </c>
      <c r="D3036" s="80">
        <v>14.96</v>
      </c>
      <c r="E3036" s="80">
        <v>15.13</v>
      </c>
      <c r="F3036" s="79">
        <v>25761</v>
      </c>
      <c r="G3036" s="79">
        <v>70865116</v>
      </c>
      <c r="H3036" s="123">
        <v>1072.1892131898701</v>
      </c>
      <c r="I3036" s="124"/>
    </row>
    <row r="3037" spans="1:9" ht="25.35" customHeight="1">
      <c r="A3037" s="81">
        <v>41592</v>
      </c>
      <c r="B3037" s="80">
        <v>15.24</v>
      </c>
      <c r="C3037" s="80">
        <v>15.564322000000001</v>
      </c>
      <c r="D3037" s="80">
        <v>14.707000000000001</v>
      </c>
      <c r="E3037" s="80">
        <v>15.23</v>
      </c>
      <c r="F3037" s="79">
        <v>28486</v>
      </c>
      <c r="G3037" s="79">
        <v>70865116</v>
      </c>
      <c r="H3037" s="123">
        <v>1079.2756842405199</v>
      </c>
      <c r="I3037" s="124"/>
    </row>
    <row r="3038" spans="1:9" ht="25.35" customHeight="1">
      <c r="A3038" s="81">
        <v>41591</v>
      </c>
      <c r="B3038" s="80">
        <v>15.32</v>
      </c>
      <c r="C3038" s="80">
        <v>15.4436</v>
      </c>
      <c r="D3038" s="80">
        <v>14.9</v>
      </c>
      <c r="E3038" s="80">
        <v>14.9</v>
      </c>
      <c r="F3038" s="79">
        <v>49518</v>
      </c>
      <c r="G3038" s="79">
        <v>70865116</v>
      </c>
      <c r="H3038" s="123">
        <v>1055.8902013671</v>
      </c>
      <c r="I3038" s="124"/>
    </row>
    <row r="3039" spans="1:9" ht="25.35" customHeight="1">
      <c r="A3039" s="81">
        <v>41590</v>
      </c>
      <c r="B3039" s="80">
        <v>15.32</v>
      </c>
      <c r="C3039" s="80">
        <v>15.6523</v>
      </c>
      <c r="D3039" s="80">
        <v>15.276999</v>
      </c>
      <c r="E3039" s="80">
        <v>15.29</v>
      </c>
      <c r="F3039" s="79">
        <v>92791</v>
      </c>
      <c r="G3039" s="79">
        <v>70865116</v>
      </c>
      <c r="H3039" s="123">
        <v>1083.52762093671</v>
      </c>
      <c r="I3039" s="124"/>
    </row>
    <row r="3040" spans="1:9" ht="25.35" customHeight="1">
      <c r="A3040" s="81">
        <v>41589</v>
      </c>
      <c r="B3040" s="80">
        <v>15.4</v>
      </c>
      <c r="C3040" s="80">
        <v>15.684699999999999</v>
      </c>
      <c r="D3040" s="80">
        <v>15.23</v>
      </c>
      <c r="E3040" s="80">
        <v>15.33</v>
      </c>
      <c r="F3040" s="79">
        <v>18130</v>
      </c>
      <c r="G3040" s="79">
        <v>70865116</v>
      </c>
      <c r="H3040" s="123">
        <v>1086.36222287342</v>
      </c>
      <c r="I3040" s="124"/>
    </row>
    <row r="3041" spans="1:9" ht="25.35" customHeight="1">
      <c r="A3041" s="81">
        <v>41586</v>
      </c>
      <c r="B3041" s="80">
        <v>15.26</v>
      </c>
      <c r="C3041" s="80">
        <v>15.42</v>
      </c>
      <c r="D3041" s="80">
        <v>15.190690999999999</v>
      </c>
      <c r="E3041" s="80">
        <v>15.34</v>
      </c>
      <c r="F3041" s="79">
        <v>29903</v>
      </c>
      <c r="G3041" s="79">
        <v>70865116</v>
      </c>
      <c r="H3041" s="123">
        <v>1087.0708902531601</v>
      </c>
      <c r="I3041" s="124"/>
    </row>
    <row r="3042" spans="1:9" ht="25.35" customHeight="1">
      <c r="A3042" s="81">
        <v>41585</v>
      </c>
      <c r="B3042" s="80">
        <v>15.17</v>
      </c>
      <c r="C3042" s="80">
        <v>15.6638</v>
      </c>
      <c r="D3042" s="80">
        <v>15.17</v>
      </c>
      <c r="E3042" s="80">
        <v>15.4</v>
      </c>
      <c r="F3042" s="79">
        <v>44217</v>
      </c>
      <c r="G3042" s="79">
        <v>70865116</v>
      </c>
      <c r="H3042" s="123">
        <v>1091.3227593670999</v>
      </c>
      <c r="I3042" s="124"/>
    </row>
    <row r="3043" spans="1:9" ht="25.35" customHeight="1">
      <c r="A3043" s="81">
        <v>41584</v>
      </c>
      <c r="B3043" s="80">
        <v>15.61</v>
      </c>
      <c r="C3043" s="80">
        <v>15.68</v>
      </c>
      <c r="D3043" s="80">
        <v>15.48</v>
      </c>
      <c r="E3043" s="80">
        <v>15.61</v>
      </c>
      <c r="F3043" s="79">
        <v>65199</v>
      </c>
      <c r="G3043" s="79">
        <v>70865116</v>
      </c>
      <c r="H3043" s="123">
        <v>1106.2044364303899</v>
      </c>
      <c r="I3043" s="124"/>
    </row>
    <row r="3044" spans="1:9" ht="25.35" customHeight="1">
      <c r="A3044" s="81">
        <v>41583</v>
      </c>
      <c r="B3044" s="80">
        <v>15.46</v>
      </c>
      <c r="C3044" s="80">
        <v>15.69</v>
      </c>
      <c r="D3044" s="80">
        <v>15.32</v>
      </c>
      <c r="E3044" s="80">
        <v>15.44</v>
      </c>
      <c r="F3044" s="79">
        <v>26112</v>
      </c>
      <c r="G3044" s="79">
        <v>70865116</v>
      </c>
      <c r="H3044" s="123">
        <v>1094.1573613038099</v>
      </c>
      <c r="I3044" s="124"/>
    </row>
    <row r="3045" spans="1:9" ht="25.35" customHeight="1">
      <c r="A3045" s="81">
        <v>41582</v>
      </c>
      <c r="B3045" s="80">
        <v>15.47</v>
      </c>
      <c r="C3045" s="80">
        <v>15.615</v>
      </c>
      <c r="D3045" s="80">
        <v>15.41</v>
      </c>
      <c r="E3045" s="80">
        <v>15.41</v>
      </c>
      <c r="F3045" s="79">
        <v>58454</v>
      </c>
      <c r="G3045" s="79">
        <v>70865116</v>
      </c>
      <c r="H3045" s="123">
        <v>1092.03142674684</v>
      </c>
      <c r="I3045" s="124"/>
    </row>
    <row r="3046" spans="1:9" ht="25.35" customHeight="1">
      <c r="A3046" s="81">
        <v>41579</v>
      </c>
      <c r="B3046" s="80">
        <v>15.43</v>
      </c>
      <c r="C3046" s="80">
        <v>15.61</v>
      </c>
      <c r="D3046" s="80">
        <v>15.43</v>
      </c>
      <c r="E3046" s="80">
        <v>15.48</v>
      </c>
      <c r="F3046" s="79">
        <v>24548</v>
      </c>
      <c r="G3046" s="79">
        <v>70865116</v>
      </c>
      <c r="H3046" s="123">
        <v>1096.9919632405199</v>
      </c>
      <c r="I3046" s="124"/>
    </row>
    <row r="3047" spans="1:9" ht="25.35" customHeight="1">
      <c r="A3047" s="81">
        <v>41578</v>
      </c>
      <c r="B3047" s="80">
        <v>15.78</v>
      </c>
      <c r="C3047" s="80">
        <v>15.83</v>
      </c>
      <c r="D3047" s="80">
        <v>15.26</v>
      </c>
      <c r="E3047" s="80">
        <v>15.43</v>
      </c>
      <c r="F3047" s="79">
        <v>73077</v>
      </c>
      <c r="G3047" s="79">
        <v>70865116</v>
      </c>
      <c r="H3047" s="123">
        <v>1093.4487615063199</v>
      </c>
      <c r="I3047" s="124"/>
    </row>
    <row r="3048" spans="1:9" ht="25.35" customHeight="1">
      <c r="A3048" s="81">
        <v>41577</v>
      </c>
      <c r="B3048" s="80">
        <v>15.58</v>
      </c>
      <c r="C3048" s="80">
        <v>15.76146</v>
      </c>
      <c r="D3048" s="80">
        <v>15.58</v>
      </c>
      <c r="E3048" s="80">
        <v>15.73</v>
      </c>
      <c r="F3048" s="79">
        <v>60940</v>
      </c>
      <c r="G3048" s="79">
        <v>70846856</v>
      </c>
      <c r="H3048" s="123">
        <v>1114.42101244888</v>
      </c>
      <c r="I3048" s="124"/>
    </row>
    <row r="3049" spans="1:9" ht="25.35" customHeight="1">
      <c r="A3049" s="81">
        <v>41576</v>
      </c>
      <c r="B3049" s="80">
        <v>15.22</v>
      </c>
      <c r="C3049" s="80">
        <v>15.79</v>
      </c>
      <c r="D3049" s="80">
        <v>15.22</v>
      </c>
      <c r="E3049" s="80">
        <v>15.6</v>
      </c>
      <c r="F3049" s="79">
        <v>57173</v>
      </c>
      <c r="G3049" s="79">
        <v>70846856</v>
      </c>
      <c r="H3049" s="123">
        <v>1105.21098062593</v>
      </c>
      <c r="I3049" s="124"/>
    </row>
    <row r="3050" spans="1:9" ht="25.35" customHeight="1">
      <c r="A3050" s="81">
        <v>41575</v>
      </c>
      <c r="B3050" s="80">
        <v>15.2</v>
      </c>
      <c r="C3050" s="80">
        <v>15.467499999999999</v>
      </c>
      <c r="D3050" s="80">
        <v>15.13</v>
      </c>
      <c r="E3050" s="80">
        <v>15.42</v>
      </c>
      <c r="F3050" s="79">
        <v>54618</v>
      </c>
      <c r="G3050" s="79">
        <v>70846856</v>
      </c>
      <c r="H3050" s="123">
        <v>1092.45852492519</v>
      </c>
      <c r="I3050" s="124"/>
    </row>
    <row r="3051" spans="1:9" ht="25.35" customHeight="1">
      <c r="A3051" s="81">
        <v>41572</v>
      </c>
      <c r="B3051" s="80">
        <v>15.12</v>
      </c>
      <c r="C3051" s="80">
        <v>15.23</v>
      </c>
      <c r="D3051" s="80">
        <v>15.0482</v>
      </c>
      <c r="E3051" s="80">
        <v>15.17</v>
      </c>
      <c r="F3051" s="79">
        <v>28578</v>
      </c>
      <c r="G3051" s="79">
        <v>70846856</v>
      </c>
      <c r="H3051" s="123">
        <v>1074.7468109251899</v>
      </c>
      <c r="I3051" s="124"/>
    </row>
    <row r="3052" spans="1:9" ht="25.35" customHeight="1">
      <c r="A3052" s="81">
        <v>41571</v>
      </c>
      <c r="B3052" s="80">
        <v>15.1</v>
      </c>
      <c r="C3052" s="80">
        <v>15.1892</v>
      </c>
      <c r="D3052" s="80">
        <v>14.9808</v>
      </c>
      <c r="E3052" s="80">
        <v>15.18</v>
      </c>
      <c r="F3052" s="79">
        <v>50217</v>
      </c>
      <c r="G3052" s="79">
        <v>70846856</v>
      </c>
      <c r="H3052" s="123">
        <v>1075.45529570075</v>
      </c>
      <c r="I3052" s="124"/>
    </row>
    <row r="3053" spans="1:9" ht="25.35" customHeight="1">
      <c r="A3053" s="81">
        <v>41570</v>
      </c>
      <c r="B3053" s="80">
        <v>14.83</v>
      </c>
      <c r="C3053" s="80">
        <v>15.23</v>
      </c>
      <c r="D3053" s="80">
        <v>14.79</v>
      </c>
      <c r="E3053" s="80">
        <v>15.18</v>
      </c>
      <c r="F3053" s="79">
        <v>62958</v>
      </c>
      <c r="G3053" s="79">
        <v>70846856</v>
      </c>
      <c r="H3053" s="123">
        <v>1075.45529570075</v>
      </c>
      <c r="I3053" s="124"/>
    </row>
    <row r="3054" spans="1:9" ht="25.35" customHeight="1">
      <c r="A3054" s="81">
        <v>41569</v>
      </c>
      <c r="B3054" s="80">
        <v>14.69</v>
      </c>
      <c r="C3054" s="80">
        <v>14.82</v>
      </c>
      <c r="D3054" s="80">
        <v>14.59</v>
      </c>
      <c r="E3054" s="80">
        <v>14.82</v>
      </c>
      <c r="F3054" s="79">
        <v>16982</v>
      </c>
      <c r="G3054" s="79">
        <v>70846856</v>
      </c>
      <c r="H3054" s="123">
        <v>1049.9503842992599</v>
      </c>
      <c r="I3054" s="124"/>
    </row>
    <row r="3055" spans="1:9" ht="25.35" customHeight="1">
      <c r="A3055" s="81">
        <v>41568</v>
      </c>
      <c r="B3055" s="80">
        <v>14.19</v>
      </c>
      <c r="C3055" s="80">
        <v>14.7</v>
      </c>
      <c r="D3055" s="80">
        <v>14.19</v>
      </c>
      <c r="E3055" s="80">
        <v>14.7</v>
      </c>
      <c r="F3055" s="79">
        <v>107270</v>
      </c>
      <c r="G3055" s="79">
        <v>70846856</v>
      </c>
      <c r="H3055" s="123">
        <v>1041.4487696870401</v>
      </c>
      <c r="I3055" s="124"/>
    </row>
    <row r="3056" spans="1:9" ht="25.35" customHeight="1">
      <c r="A3056" s="81">
        <v>41565</v>
      </c>
      <c r="B3056" s="80">
        <v>14.12</v>
      </c>
      <c r="C3056" s="80">
        <v>14.3226</v>
      </c>
      <c r="D3056" s="80">
        <v>14.0275</v>
      </c>
      <c r="E3056" s="80">
        <v>14.27</v>
      </c>
      <c r="F3056" s="79">
        <v>34068</v>
      </c>
      <c r="G3056" s="79">
        <v>70846856</v>
      </c>
      <c r="H3056" s="123">
        <v>1010.98466755112</v>
      </c>
      <c r="I3056" s="124"/>
    </row>
    <row r="3057" spans="1:9" ht="25.35" customHeight="1">
      <c r="A3057" s="81">
        <v>41564</v>
      </c>
      <c r="B3057" s="80">
        <v>14.12</v>
      </c>
      <c r="C3057" s="80">
        <v>14.15</v>
      </c>
      <c r="D3057" s="80">
        <v>14</v>
      </c>
      <c r="E3057" s="80">
        <v>14.1</v>
      </c>
      <c r="F3057" s="79">
        <v>42245</v>
      </c>
      <c r="G3057" s="79">
        <v>70846856</v>
      </c>
      <c r="H3057" s="123">
        <v>998.94069662593097</v>
      </c>
      <c r="I3057" s="124"/>
    </row>
    <row r="3058" spans="1:9" ht="25.35" customHeight="1">
      <c r="A3058" s="81">
        <v>41563</v>
      </c>
      <c r="B3058" s="80">
        <v>13.92</v>
      </c>
      <c r="C3058" s="80">
        <v>14.15</v>
      </c>
      <c r="D3058" s="80">
        <v>13.825601000000001</v>
      </c>
      <c r="E3058" s="80">
        <v>14.12</v>
      </c>
      <c r="F3058" s="79">
        <v>83048</v>
      </c>
      <c r="G3058" s="79">
        <v>70846856</v>
      </c>
      <c r="H3058" s="123">
        <v>1000.35759861222</v>
      </c>
      <c r="I3058" s="124"/>
    </row>
    <row r="3059" spans="1:9" ht="25.35" customHeight="1">
      <c r="A3059" s="81">
        <v>41562</v>
      </c>
      <c r="B3059" s="80">
        <v>14.09</v>
      </c>
      <c r="C3059" s="80">
        <v>14.2753</v>
      </c>
      <c r="D3059" s="80">
        <v>13.72</v>
      </c>
      <c r="E3059" s="80">
        <v>13.8</v>
      </c>
      <c r="F3059" s="79">
        <v>109217</v>
      </c>
      <c r="G3059" s="79">
        <v>70846856</v>
      </c>
      <c r="H3059" s="123">
        <v>977.68662631296502</v>
      </c>
      <c r="I3059" s="124"/>
    </row>
    <row r="3060" spans="1:9" ht="25.35" customHeight="1">
      <c r="A3060" s="81">
        <v>41561</v>
      </c>
      <c r="B3060" s="80">
        <v>13.95</v>
      </c>
      <c r="C3060" s="80">
        <v>14.06</v>
      </c>
      <c r="D3060" s="80">
        <v>13.919600000000001</v>
      </c>
      <c r="E3060" s="80">
        <v>14.01</v>
      </c>
      <c r="F3060" s="79">
        <v>56156</v>
      </c>
      <c r="G3060" s="79">
        <v>70846856</v>
      </c>
      <c r="H3060" s="123">
        <v>992.564468775558</v>
      </c>
      <c r="I3060" s="124"/>
    </row>
    <row r="3061" spans="1:9" ht="25.35" customHeight="1">
      <c r="A3061" s="81">
        <v>41558</v>
      </c>
      <c r="B3061" s="80">
        <v>14</v>
      </c>
      <c r="C3061" s="80">
        <v>14.01</v>
      </c>
      <c r="D3061" s="80">
        <v>13.81</v>
      </c>
      <c r="E3061" s="80">
        <v>13.96</v>
      </c>
      <c r="F3061" s="79">
        <v>36722</v>
      </c>
      <c r="G3061" s="79">
        <v>70846856</v>
      </c>
      <c r="H3061" s="123">
        <v>989.02211246259299</v>
      </c>
      <c r="I3061" s="124"/>
    </row>
    <row r="3062" spans="1:9" ht="25.35" customHeight="1">
      <c r="A3062" s="81">
        <v>41557</v>
      </c>
      <c r="B3062" s="80">
        <v>14.09</v>
      </c>
      <c r="C3062" s="80">
        <v>14.09</v>
      </c>
      <c r="D3062" s="80">
        <v>13.9</v>
      </c>
      <c r="E3062" s="80">
        <v>14</v>
      </c>
      <c r="F3062" s="79">
        <v>97692</v>
      </c>
      <c r="G3062" s="79">
        <v>70846856</v>
      </c>
      <c r="H3062" s="123">
        <v>991.85598400000003</v>
      </c>
      <c r="I3062" s="124"/>
    </row>
    <row r="3063" spans="1:9" ht="25.35" customHeight="1">
      <c r="A3063" s="81">
        <v>41556</v>
      </c>
      <c r="B3063" s="80">
        <v>13.73</v>
      </c>
      <c r="C3063" s="80">
        <v>14.29</v>
      </c>
      <c r="D3063" s="80">
        <v>13.55</v>
      </c>
      <c r="E3063" s="80">
        <v>14.03</v>
      </c>
      <c r="F3063" s="79">
        <v>134626</v>
      </c>
      <c r="G3063" s="79">
        <v>70846856</v>
      </c>
      <c r="H3063" s="123">
        <v>993.98137076184798</v>
      </c>
      <c r="I3063" s="124"/>
    </row>
    <row r="3064" spans="1:9" ht="25.35" customHeight="1">
      <c r="A3064" s="81">
        <v>41555</v>
      </c>
      <c r="B3064" s="80">
        <v>12.6</v>
      </c>
      <c r="C3064" s="80">
        <v>13.71</v>
      </c>
      <c r="D3064" s="80">
        <v>12.6</v>
      </c>
      <c r="E3064" s="80">
        <v>13.71</v>
      </c>
      <c r="F3064" s="79">
        <v>119654</v>
      </c>
      <c r="G3064" s="79">
        <v>70846856</v>
      </c>
      <c r="H3064" s="123">
        <v>971.31039846259296</v>
      </c>
      <c r="I3064" s="124"/>
    </row>
    <row r="3065" spans="1:9" ht="25.35" customHeight="1">
      <c r="A3065" s="81">
        <v>41554</v>
      </c>
      <c r="B3065" s="80">
        <v>12.69</v>
      </c>
      <c r="C3065" s="80">
        <v>12.71</v>
      </c>
      <c r="D3065" s="80">
        <v>12.1</v>
      </c>
      <c r="E3065" s="80">
        <v>12.4</v>
      </c>
      <c r="F3065" s="79">
        <v>38551</v>
      </c>
      <c r="G3065" s="79">
        <v>70846856</v>
      </c>
      <c r="H3065" s="123">
        <v>878.50098737406904</v>
      </c>
      <c r="I3065" s="124"/>
    </row>
    <row r="3066" spans="1:9" ht="25.35" customHeight="1">
      <c r="A3066" s="81">
        <v>41551</v>
      </c>
      <c r="B3066" s="80">
        <v>12.65</v>
      </c>
      <c r="C3066" s="80">
        <v>12.69</v>
      </c>
      <c r="D3066" s="80">
        <v>12.42</v>
      </c>
      <c r="E3066" s="80">
        <v>12.42</v>
      </c>
      <c r="F3066" s="79">
        <v>46822</v>
      </c>
      <c r="G3066" s="79">
        <v>70846856</v>
      </c>
      <c r="H3066" s="123">
        <v>879.91795692518599</v>
      </c>
      <c r="I3066" s="124"/>
    </row>
    <row r="3067" spans="1:9" ht="25.35" customHeight="1">
      <c r="A3067" s="81">
        <v>41550</v>
      </c>
      <c r="B3067" s="80">
        <v>12.69</v>
      </c>
      <c r="C3067" s="80">
        <v>12.7</v>
      </c>
      <c r="D3067" s="80">
        <v>12.58</v>
      </c>
      <c r="E3067" s="80">
        <v>12.58</v>
      </c>
      <c r="F3067" s="79">
        <v>24550</v>
      </c>
      <c r="G3067" s="79">
        <v>70846856</v>
      </c>
      <c r="H3067" s="123">
        <v>891.25344307481396</v>
      </c>
      <c r="I3067" s="124"/>
    </row>
    <row r="3068" spans="1:9" ht="25.35" customHeight="1">
      <c r="A3068" s="81">
        <v>41549</v>
      </c>
      <c r="B3068" s="80">
        <v>12.7</v>
      </c>
      <c r="C3068" s="80">
        <v>12.983001</v>
      </c>
      <c r="D3068" s="80">
        <v>12.62</v>
      </c>
      <c r="E3068" s="80">
        <v>12.68</v>
      </c>
      <c r="F3068" s="79">
        <v>28330</v>
      </c>
      <c r="G3068" s="79">
        <v>70846856</v>
      </c>
      <c r="H3068" s="123">
        <v>898.33815570074501</v>
      </c>
      <c r="I3068" s="124"/>
    </row>
    <row r="3069" spans="1:9" ht="25.35" customHeight="1">
      <c r="A3069" s="81">
        <v>41548</v>
      </c>
      <c r="B3069" s="80">
        <v>12.77</v>
      </c>
      <c r="C3069" s="80">
        <v>12.77</v>
      </c>
      <c r="D3069" s="80">
        <v>12.441501000000001</v>
      </c>
      <c r="E3069" s="80">
        <v>12.68</v>
      </c>
      <c r="F3069" s="79">
        <v>21191</v>
      </c>
      <c r="G3069" s="79">
        <v>70846856</v>
      </c>
      <c r="H3069" s="123">
        <v>898.33815570074501</v>
      </c>
      <c r="I3069" s="124"/>
    </row>
    <row r="3070" spans="1:9" ht="25.35" customHeight="1">
      <c r="A3070" s="81">
        <v>41547</v>
      </c>
      <c r="B3070" s="80">
        <v>12.71</v>
      </c>
      <c r="C3070" s="80">
        <v>12.79</v>
      </c>
      <c r="D3070" s="80">
        <v>12.55</v>
      </c>
      <c r="E3070" s="80">
        <v>12.66</v>
      </c>
      <c r="F3070" s="79">
        <v>56562</v>
      </c>
      <c r="G3070" s="79">
        <v>70846856</v>
      </c>
      <c r="H3070" s="123">
        <v>896.92118614962806</v>
      </c>
      <c r="I3070" s="124"/>
    </row>
    <row r="3071" spans="1:9" ht="25.35" customHeight="1">
      <c r="A3071" s="81">
        <v>41544</v>
      </c>
      <c r="B3071" s="80">
        <v>12.55</v>
      </c>
      <c r="C3071" s="80">
        <v>12.74</v>
      </c>
      <c r="D3071" s="80">
        <v>12.432399999999999</v>
      </c>
      <c r="E3071" s="80">
        <v>12.61</v>
      </c>
      <c r="F3071" s="79">
        <v>68898</v>
      </c>
      <c r="G3071" s="79">
        <v>70838681</v>
      </c>
      <c r="H3071" s="123">
        <v>893.27574308946896</v>
      </c>
      <c r="I3071" s="124"/>
    </row>
    <row r="3072" spans="1:9" ht="25.35" customHeight="1">
      <c r="A3072" s="81">
        <v>41543</v>
      </c>
      <c r="B3072" s="80">
        <v>12.6</v>
      </c>
      <c r="C3072" s="80">
        <v>12.813001</v>
      </c>
      <c r="D3072" s="80">
        <v>12.42</v>
      </c>
      <c r="E3072" s="80">
        <v>12.55</v>
      </c>
      <c r="F3072" s="79">
        <v>73915</v>
      </c>
      <c r="G3072" s="79">
        <v>70838681</v>
      </c>
      <c r="H3072" s="123">
        <v>889.02546006140597</v>
      </c>
      <c r="I3072" s="124"/>
    </row>
    <row r="3073" spans="1:9" ht="25.35" customHeight="1">
      <c r="A3073" s="81">
        <v>41542</v>
      </c>
      <c r="B3073" s="80">
        <v>13.02</v>
      </c>
      <c r="C3073" s="80">
        <v>13.18</v>
      </c>
      <c r="D3073" s="80">
        <v>12.381</v>
      </c>
      <c r="E3073" s="80">
        <v>12.62</v>
      </c>
      <c r="F3073" s="79">
        <v>96808</v>
      </c>
      <c r="G3073" s="79">
        <v>70838681</v>
      </c>
      <c r="H3073" s="123">
        <v>893.98414611315604</v>
      </c>
      <c r="I3073" s="124"/>
    </row>
    <row r="3074" spans="1:9" ht="25.35" customHeight="1">
      <c r="A3074" s="81">
        <v>41541</v>
      </c>
      <c r="B3074" s="80">
        <v>13.21</v>
      </c>
      <c r="C3074" s="80">
        <v>13.35</v>
      </c>
      <c r="D3074" s="80">
        <v>12.888</v>
      </c>
      <c r="E3074" s="80">
        <v>13.05</v>
      </c>
      <c r="F3074" s="79">
        <v>46921</v>
      </c>
      <c r="G3074" s="79">
        <v>70838681</v>
      </c>
      <c r="H3074" s="123">
        <v>924.44480056140605</v>
      </c>
      <c r="I3074" s="124"/>
    </row>
    <row r="3075" spans="1:9" ht="25.35" customHeight="1">
      <c r="A3075" s="81">
        <v>41540</v>
      </c>
      <c r="B3075" s="80">
        <v>13.31</v>
      </c>
      <c r="C3075" s="80">
        <v>13.45</v>
      </c>
      <c r="D3075" s="80">
        <v>13.18</v>
      </c>
      <c r="E3075" s="80">
        <v>13.22</v>
      </c>
      <c r="F3075" s="79">
        <v>20948</v>
      </c>
      <c r="G3075" s="79">
        <v>70838681</v>
      </c>
      <c r="H3075" s="123">
        <v>936.48738173596905</v>
      </c>
      <c r="I3075" s="124"/>
    </row>
    <row r="3076" spans="1:9" ht="25.35" customHeight="1">
      <c r="A3076" s="81">
        <v>41537</v>
      </c>
      <c r="B3076" s="80">
        <v>13.38</v>
      </c>
      <c r="C3076" s="80">
        <v>13.61</v>
      </c>
      <c r="D3076" s="80">
        <v>13.17</v>
      </c>
      <c r="E3076" s="80">
        <v>13.17</v>
      </c>
      <c r="F3076" s="79">
        <v>67138</v>
      </c>
      <c r="G3076" s="79">
        <v>70838681</v>
      </c>
      <c r="H3076" s="123">
        <v>932.94543417456202</v>
      </c>
      <c r="I3076" s="124"/>
    </row>
    <row r="3077" spans="1:9" ht="25.35" customHeight="1">
      <c r="A3077" s="81">
        <v>41536</v>
      </c>
      <c r="B3077" s="80">
        <v>13.5</v>
      </c>
      <c r="C3077" s="80">
        <v>13.79</v>
      </c>
      <c r="D3077" s="80">
        <v>13.292999999999999</v>
      </c>
      <c r="E3077" s="80">
        <v>13.42</v>
      </c>
      <c r="F3077" s="79">
        <v>55083</v>
      </c>
      <c r="G3077" s="79">
        <v>70838681</v>
      </c>
      <c r="H3077" s="123">
        <v>950.65510442456196</v>
      </c>
      <c r="I3077" s="124"/>
    </row>
    <row r="3078" spans="1:9" ht="25.35" customHeight="1">
      <c r="A3078" s="81">
        <v>41535</v>
      </c>
      <c r="B3078" s="80">
        <v>13.54</v>
      </c>
      <c r="C3078" s="80">
        <v>13.58</v>
      </c>
      <c r="D3078" s="80">
        <v>13.38</v>
      </c>
      <c r="E3078" s="80">
        <v>13.54</v>
      </c>
      <c r="F3078" s="79">
        <v>46230</v>
      </c>
      <c r="G3078" s="79">
        <v>70838681</v>
      </c>
      <c r="H3078" s="123">
        <v>959.15573803771895</v>
      </c>
      <c r="I3078" s="124"/>
    </row>
    <row r="3079" spans="1:9" ht="25.35" customHeight="1">
      <c r="A3079" s="81">
        <v>41534</v>
      </c>
      <c r="B3079" s="80">
        <v>13.67</v>
      </c>
      <c r="C3079" s="80">
        <v>13.67</v>
      </c>
      <c r="D3079" s="80">
        <v>13.43</v>
      </c>
      <c r="E3079" s="80">
        <v>13.43</v>
      </c>
      <c r="F3079" s="79">
        <v>38125</v>
      </c>
      <c r="G3079" s="79">
        <v>70838681</v>
      </c>
      <c r="H3079" s="123">
        <v>951.36350744824995</v>
      </c>
      <c r="I3079" s="124"/>
    </row>
    <row r="3080" spans="1:9" ht="25.35" customHeight="1">
      <c r="A3080" s="81">
        <v>41533</v>
      </c>
      <c r="B3080" s="80">
        <v>13.39</v>
      </c>
      <c r="C3080" s="80">
        <v>13.55</v>
      </c>
      <c r="D3080" s="80">
        <v>13.3392</v>
      </c>
      <c r="E3080" s="80">
        <v>13.5</v>
      </c>
      <c r="F3080" s="79">
        <v>31696</v>
      </c>
      <c r="G3080" s="79">
        <v>70838681</v>
      </c>
      <c r="H3080" s="123">
        <v>956.32219350000003</v>
      </c>
      <c r="I3080" s="124"/>
    </row>
    <row r="3081" spans="1:9" ht="25.35" customHeight="1">
      <c r="A3081" s="81">
        <v>41530</v>
      </c>
      <c r="B3081" s="80">
        <v>13.61</v>
      </c>
      <c r="C3081" s="80">
        <v>13.695601</v>
      </c>
      <c r="D3081" s="80">
        <v>13.41</v>
      </c>
      <c r="E3081" s="80">
        <v>13.42</v>
      </c>
      <c r="F3081" s="79">
        <v>37103</v>
      </c>
      <c r="G3081" s="79">
        <v>70838681</v>
      </c>
      <c r="H3081" s="123">
        <v>950.65510442456196</v>
      </c>
      <c r="I3081" s="124"/>
    </row>
    <row r="3082" spans="1:9" ht="25.35" customHeight="1">
      <c r="A3082" s="81">
        <v>41529</v>
      </c>
      <c r="B3082" s="80">
        <v>13.5</v>
      </c>
      <c r="C3082" s="80">
        <v>13.56</v>
      </c>
      <c r="D3082" s="80">
        <v>13.253</v>
      </c>
      <c r="E3082" s="80">
        <v>13.46</v>
      </c>
      <c r="F3082" s="79">
        <v>30882</v>
      </c>
      <c r="G3082" s="79">
        <v>70838681</v>
      </c>
      <c r="H3082" s="123">
        <v>953.48864896228099</v>
      </c>
      <c r="I3082" s="124"/>
    </row>
    <row r="3083" spans="1:9" ht="25.35" customHeight="1">
      <c r="A3083" s="81">
        <v>41528</v>
      </c>
      <c r="B3083" s="80">
        <v>13.78</v>
      </c>
      <c r="C3083" s="80">
        <v>13.84</v>
      </c>
      <c r="D3083" s="80">
        <v>13.48</v>
      </c>
      <c r="E3083" s="80">
        <v>13.52</v>
      </c>
      <c r="F3083" s="79">
        <v>35699</v>
      </c>
      <c r="G3083" s="79">
        <v>70838681</v>
      </c>
      <c r="H3083" s="123">
        <v>957.73899954737499</v>
      </c>
      <c r="I3083" s="124"/>
    </row>
    <row r="3084" spans="1:9" ht="25.35" customHeight="1">
      <c r="A3084" s="81">
        <v>41527</v>
      </c>
      <c r="B3084" s="80">
        <v>13.68</v>
      </c>
      <c r="C3084" s="80">
        <v>13.84</v>
      </c>
      <c r="D3084" s="80">
        <v>13.239000000000001</v>
      </c>
      <c r="E3084" s="80">
        <v>13.54</v>
      </c>
      <c r="F3084" s="79">
        <v>44712</v>
      </c>
      <c r="G3084" s="79">
        <v>70838681</v>
      </c>
      <c r="H3084" s="123">
        <v>959.15573803771895</v>
      </c>
      <c r="I3084" s="124"/>
    </row>
    <row r="3085" spans="1:9" ht="25.35" customHeight="1">
      <c r="A3085" s="81">
        <v>41526</v>
      </c>
      <c r="B3085" s="80">
        <v>13.51</v>
      </c>
      <c r="C3085" s="80">
        <v>13.683001000000001</v>
      </c>
      <c r="D3085" s="80">
        <v>13.464001</v>
      </c>
      <c r="E3085" s="80">
        <v>13.54</v>
      </c>
      <c r="F3085" s="79">
        <v>29204</v>
      </c>
      <c r="G3085" s="79">
        <v>70838681</v>
      </c>
      <c r="H3085" s="123">
        <v>959.15573803771895</v>
      </c>
      <c r="I3085" s="124"/>
    </row>
    <row r="3086" spans="1:9" ht="25.35" customHeight="1">
      <c r="A3086" s="81">
        <v>41523</v>
      </c>
      <c r="B3086" s="80">
        <v>13.5</v>
      </c>
      <c r="C3086" s="80">
        <v>13.66</v>
      </c>
      <c r="D3086" s="80">
        <v>13.43</v>
      </c>
      <c r="E3086" s="80">
        <v>13.57</v>
      </c>
      <c r="F3086" s="79">
        <v>28466</v>
      </c>
      <c r="G3086" s="79">
        <v>70838681</v>
      </c>
      <c r="H3086" s="123">
        <v>961.28087955174999</v>
      </c>
      <c r="I3086" s="124"/>
    </row>
    <row r="3087" spans="1:9" ht="25.35" customHeight="1">
      <c r="A3087" s="81">
        <v>41522</v>
      </c>
      <c r="B3087" s="80">
        <v>13.75</v>
      </c>
      <c r="C3087" s="80">
        <v>13.75</v>
      </c>
      <c r="D3087" s="80">
        <v>13.51</v>
      </c>
      <c r="E3087" s="80">
        <v>13.65</v>
      </c>
      <c r="F3087" s="79">
        <v>26848</v>
      </c>
      <c r="G3087" s="79">
        <v>70838681</v>
      </c>
      <c r="H3087" s="123">
        <v>966.94796862718795</v>
      </c>
      <c r="I3087" s="124"/>
    </row>
    <row r="3088" spans="1:9" ht="25.35" customHeight="1">
      <c r="A3088" s="81">
        <v>41521</v>
      </c>
      <c r="B3088" s="80">
        <v>13.59</v>
      </c>
      <c r="C3088" s="80">
        <v>13.8</v>
      </c>
      <c r="D3088" s="80">
        <v>13.5</v>
      </c>
      <c r="E3088" s="80">
        <v>13.71</v>
      </c>
      <c r="F3088" s="79">
        <v>17000</v>
      </c>
      <c r="G3088" s="79">
        <v>70838681</v>
      </c>
      <c r="H3088" s="123">
        <v>971.19831921228104</v>
      </c>
      <c r="I3088" s="124"/>
    </row>
    <row r="3089" spans="1:9" ht="25.35" customHeight="1">
      <c r="A3089" s="81">
        <v>41520</v>
      </c>
      <c r="B3089" s="80">
        <v>13.77</v>
      </c>
      <c r="C3089" s="80">
        <v>13.77</v>
      </c>
      <c r="D3089" s="80">
        <v>13.5</v>
      </c>
      <c r="E3089" s="80">
        <v>13.55</v>
      </c>
      <c r="F3089" s="79">
        <v>40082</v>
      </c>
      <c r="G3089" s="79">
        <v>70838681</v>
      </c>
      <c r="H3089" s="123">
        <v>959.86414106140603</v>
      </c>
      <c r="I3089" s="124"/>
    </row>
    <row r="3090" spans="1:9" ht="25.35" customHeight="1">
      <c r="A3090" s="81">
        <v>41519</v>
      </c>
      <c r="B3090" s="80">
        <v>13.7</v>
      </c>
      <c r="C3090" s="80">
        <v>13.75</v>
      </c>
      <c r="D3090" s="80">
        <v>13.22</v>
      </c>
      <c r="E3090" s="80">
        <v>13.65</v>
      </c>
      <c r="F3090" s="79">
        <v>39620</v>
      </c>
      <c r="G3090" s="79">
        <v>70838681</v>
      </c>
      <c r="H3090" s="123">
        <v>966.94796862718795</v>
      </c>
      <c r="I3090" s="124"/>
    </row>
    <row r="3091" spans="1:9" ht="25.35" customHeight="1">
      <c r="A3091" s="81">
        <v>41516</v>
      </c>
      <c r="B3091" s="80">
        <v>13.74</v>
      </c>
      <c r="C3091" s="80">
        <v>13.74</v>
      </c>
      <c r="D3091" s="80">
        <v>13.446199999999999</v>
      </c>
      <c r="E3091" s="80">
        <v>13.47</v>
      </c>
      <c r="F3091" s="79">
        <v>35849</v>
      </c>
      <c r="G3091" s="79">
        <v>70838681</v>
      </c>
      <c r="H3091" s="123">
        <v>954.19705198596898</v>
      </c>
      <c r="I3091" s="124"/>
    </row>
    <row r="3092" spans="1:9" ht="25.35" customHeight="1">
      <c r="A3092" s="81">
        <v>41515</v>
      </c>
      <c r="B3092" s="80">
        <v>13.58</v>
      </c>
      <c r="C3092" s="80">
        <v>13.6134</v>
      </c>
      <c r="D3092" s="80">
        <v>13.45</v>
      </c>
      <c r="E3092" s="80">
        <v>13.52</v>
      </c>
      <c r="F3092" s="79">
        <v>38698</v>
      </c>
      <c r="G3092" s="79">
        <v>70823420</v>
      </c>
      <c r="H3092" s="123">
        <v>957.53267082038894</v>
      </c>
      <c r="I3092" s="124"/>
    </row>
    <row r="3093" spans="1:9" ht="25.35" customHeight="1">
      <c r="A3093" s="81">
        <v>41514</v>
      </c>
      <c r="B3093" s="80">
        <v>13.6</v>
      </c>
      <c r="C3093" s="80">
        <v>13.7</v>
      </c>
      <c r="D3093" s="80">
        <v>13.5</v>
      </c>
      <c r="E3093" s="80">
        <v>13.51</v>
      </c>
      <c r="F3093" s="79">
        <v>46593</v>
      </c>
      <c r="G3093" s="79">
        <v>70823420</v>
      </c>
      <c r="H3093" s="123">
        <v>956.82442041019397</v>
      </c>
      <c r="I3093" s="124"/>
    </row>
    <row r="3094" spans="1:9" ht="25.35" customHeight="1">
      <c r="A3094" s="81">
        <v>41513</v>
      </c>
      <c r="B3094" s="80">
        <v>13.85</v>
      </c>
      <c r="C3094" s="80">
        <v>13.86</v>
      </c>
      <c r="D3094" s="80">
        <v>13.617000000000001</v>
      </c>
      <c r="E3094" s="80">
        <v>13.85</v>
      </c>
      <c r="F3094" s="79">
        <v>38110</v>
      </c>
      <c r="G3094" s="79">
        <v>70823420</v>
      </c>
      <c r="H3094" s="123">
        <v>980.90439401699098</v>
      </c>
      <c r="I3094" s="124"/>
    </row>
    <row r="3095" spans="1:9" ht="25.35" customHeight="1">
      <c r="A3095" s="81">
        <v>41509</v>
      </c>
      <c r="B3095" s="80">
        <v>13.67</v>
      </c>
      <c r="C3095" s="80">
        <v>14.23</v>
      </c>
      <c r="D3095" s="80">
        <v>13.55</v>
      </c>
      <c r="E3095" s="80">
        <v>13.85</v>
      </c>
      <c r="F3095" s="79">
        <v>96791</v>
      </c>
      <c r="G3095" s="79">
        <v>70823420</v>
      </c>
      <c r="H3095" s="123">
        <v>980.90439401699098</v>
      </c>
      <c r="I3095" s="124"/>
    </row>
    <row r="3096" spans="1:9" ht="25.35" customHeight="1">
      <c r="A3096" s="81">
        <v>41508</v>
      </c>
      <c r="B3096" s="80">
        <v>13.36</v>
      </c>
      <c r="C3096" s="80">
        <v>13.75</v>
      </c>
      <c r="D3096" s="80">
        <v>13.013500000000001</v>
      </c>
      <c r="E3096" s="80">
        <v>13.57</v>
      </c>
      <c r="F3096" s="79">
        <v>42799</v>
      </c>
      <c r="G3096" s="79">
        <v>70823420</v>
      </c>
      <c r="H3096" s="123">
        <v>961.07378778640702</v>
      </c>
      <c r="I3096" s="124"/>
    </row>
    <row r="3097" spans="1:9" ht="25.35" customHeight="1">
      <c r="A3097" s="81">
        <v>41507</v>
      </c>
      <c r="B3097" s="80">
        <v>13.58</v>
      </c>
      <c r="C3097" s="80">
        <v>13.58</v>
      </c>
      <c r="D3097" s="80">
        <v>13.21</v>
      </c>
      <c r="E3097" s="80">
        <v>13.4</v>
      </c>
      <c r="F3097" s="79">
        <v>34355</v>
      </c>
      <c r="G3097" s="79">
        <v>70823420</v>
      </c>
      <c r="H3097" s="123">
        <v>949.03380098300897</v>
      </c>
      <c r="I3097" s="124"/>
    </row>
    <row r="3098" spans="1:9" ht="25.35" customHeight="1">
      <c r="A3098" s="81">
        <v>41506</v>
      </c>
      <c r="B3098" s="80">
        <v>13.67</v>
      </c>
      <c r="C3098" s="80">
        <v>13.69</v>
      </c>
      <c r="D3098" s="80">
        <v>13.15</v>
      </c>
      <c r="E3098" s="80">
        <v>13.52</v>
      </c>
      <c r="F3098" s="79">
        <v>35474</v>
      </c>
      <c r="G3098" s="79">
        <v>70823420</v>
      </c>
      <c r="H3098" s="123">
        <v>957.53267082038894</v>
      </c>
      <c r="I3098" s="124"/>
    </row>
    <row r="3099" spans="1:9" ht="25.35" customHeight="1">
      <c r="A3099" s="81">
        <v>41505</v>
      </c>
      <c r="B3099" s="80">
        <v>13.64</v>
      </c>
      <c r="C3099" s="80">
        <v>13.82</v>
      </c>
      <c r="D3099" s="80">
        <v>13.1</v>
      </c>
      <c r="E3099" s="80">
        <v>13.82</v>
      </c>
      <c r="F3099" s="79">
        <v>68211</v>
      </c>
      <c r="G3099" s="79">
        <v>70823420</v>
      </c>
      <c r="H3099" s="123">
        <v>978.77964278640695</v>
      </c>
      <c r="I3099" s="124"/>
    </row>
    <row r="3100" spans="1:9" ht="25.35" customHeight="1">
      <c r="A3100" s="81">
        <v>41502</v>
      </c>
      <c r="B3100" s="80">
        <v>13.52</v>
      </c>
      <c r="C3100" s="80">
        <v>13.61</v>
      </c>
      <c r="D3100" s="80">
        <v>13.47</v>
      </c>
      <c r="E3100" s="80">
        <v>13.51</v>
      </c>
      <c r="F3100" s="79">
        <v>23508</v>
      </c>
      <c r="G3100" s="79">
        <v>70823420</v>
      </c>
      <c r="H3100" s="123">
        <v>956.82442041019397</v>
      </c>
      <c r="I3100" s="124"/>
    </row>
    <row r="3101" spans="1:9" ht="25.35" customHeight="1">
      <c r="A3101" s="81">
        <v>41501</v>
      </c>
      <c r="B3101" s="80">
        <v>13.76</v>
      </c>
      <c r="C3101" s="80">
        <v>13.834001000000001</v>
      </c>
      <c r="D3101" s="80">
        <v>13.41</v>
      </c>
      <c r="E3101" s="80">
        <v>13.53</v>
      </c>
      <c r="F3101" s="79">
        <v>48601</v>
      </c>
      <c r="G3101" s="79">
        <v>70823420</v>
      </c>
      <c r="H3101" s="123">
        <v>958.24085368810699</v>
      </c>
      <c r="I3101" s="124"/>
    </row>
    <row r="3102" spans="1:9" ht="25.35" customHeight="1">
      <c r="A3102" s="81">
        <v>41500</v>
      </c>
      <c r="B3102" s="80">
        <v>13.91</v>
      </c>
      <c r="C3102" s="80">
        <v>14.069799</v>
      </c>
      <c r="D3102" s="80">
        <v>13.54</v>
      </c>
      <c r="E3102" s="80">
        <v>13.56</v>
      </c>
      <c r="F3102" s="79">
        <v>25093</v>
      </c>
      <c r="G3102" s="79">
        <v>70823420</v>
      </c>
      <c r="H3102" s="123">
        <v>960.36560491869</v>
      </c>
      <c r="I3102" s="124"/>
    </row>
    <row r="3103" spans="1:9" ht="25.35" customHeight="1">
      <c r="A3103" s="81">
        <v>41499</v>
      </c>
      <c r="B3103" s="80">
        <v>14.04</v>
      </c>
      <c r="C3103" s="80">
        <v>14.04</v>
      </c>
      <c r="D3103" s="80">
        <v>13.755401000000001</v>
      </c>
      <c r="E3103" s="80">
        <v>13.95</v>
      </c>
      <c r="F3103" s="79">
        <v>30571</v>
      </c>
      <c r="G3103" s="79">
        <v>70823420</v>
      </c>
      <c r="H3103" s="123">
        <v>987.98669549150497</v>
      </c>
      <c r="I3103" s="124"/>
    </row>
    <row r="3104" spans="1:9" ht="25.35" customHeight="1">
      <c r="A3104" s="81">
        <v>41498</v>
      </c>
      <c r="B3104" s="80">
        <v>13.92</v>
      </c>
      <c r="C3104" s="80">
        <v>13.99</v>
      </c>
      <c r="D3104" s="80">
        <v>13.703099999999999</v>
      </c>
      <c r="E3104" s="80">
        <v>13.99</v>
      </c>
      <c r="F3104" s="79">
        <v>52914</v>
      </c>
      <c r="G3104" s="79">
        <v>70823420</v>
      </c>
      <c r="H3104" s="123">
        <v>990.81962958980603</v>
      </c>
      <c r="I3104" s="124"/>
    </row>
    <row r="3105" spans="1:9" ht="25.35" customHeight="1">
      <c r="A3105" s="81">
        <v>41495</v>
      </c>
      <c r="B3105" s="80">
        <v>13.89</v>
      </c>
      <c r="C3105" s="80">
        <v>14.015865</v>
      </c>
      <c r="D3105" s="80">
        <v>13.444599</v>
      </c>
      <c r="E3105" s="80">
        <v>13.91</v>
      </c>
      <c r="F3105" s="79">
        <v>63635</v>
      </c>
      <c r="G3105" s="79">
        <v>70823420</v>
      </c>
      <c r="H3105" s="123">
        <v>985.15376139320404</v>
      </c>
      <c r="I3105" s="124"/>
    </row>
    <row r="3106" spans="1:9" ht="25.35" customHeight="1">
      <c r="A3106" s="81">
        <v>41494</v>
      </c>
      <c r="B3106" s="80">
        <v>13.45</v>
      </c>
      <c r="C3106" s="80">
        <v>13.6</v>
      </c>
      <c r="D3106" s="80">
        <v>13.4086</v>
      </c>
      <c r="E3106" s="80">
        <v>13.6</v>
      </c>
      <c r="F3106" s="79">
        <v>24209</v>
      </c>
      <c r="G3106" s="79">
        <v>70823420</v>
      </c>
      <c r="H3106" s="123">
        <v>963.19853901699105</v>
      </c>
      <c r="I3106" s="124"/>
    </row>
    <row r="3107" spans="1:9" ht="25.35" customHeight="1">
      <c r="A3107" s="81">
        <v>41493</v>
      </c>
      <c r="B3107" s="80">
        <v>13.5</v>
      </c>
      <c r="C3107" s="80">
        <v>13.53</v>
      </c>
      <c r="D3107" s="80">
        <v>13.2362</v>
      </c>
      <c r="E3107" s="80">
        <v>13.48</v>
      </c>
      <c r="F3107" s="79">
        <v>63315</v>
      </c>
      <c r="G3107" s="79">
        <v>70823420</v>
      </c>
      <c r="H3107" s="123">
        <v>954.69966917961096</v>
      </c>
      <c r="I3107" s="124"/>
    </row>
    <row r="3108" spans="1:9" ht="25.35" customHeight="1">
      <c r="A3108" s="81">
        <v>41492</v>
      </c>
      <c r="B3108" s="80">
        <v>13.46</v>
      </c>
      <c r="C3108" s="80">
        <v>13.49</v>
      </c>
      <c r="D3108" s="80">
        <v>13.1608</v>
      </c>
      <c r="E3108" s="80">
        <v>13.41</v>
      </c>
      <c r="F3108" s="79">
        <v>62214</v>
      </c>
      <c r="G3108" s="79">
        <v>70823420</v>
      </c>
      <c r="H3108" s="123">
        <v>949.74205139320395</v>
      </c>
      <c r="I3108" s="124"/>
    </row>
    <row r="3109" spans="1:9" ht="25.35" customHeight="1">
      <c r="A3109" s="81">
        <v>41491</v>
      </c>
      <c r="B3109" s="80">
        <v>13.63</v>
      </c>
      <c r="C3109" s="80">
        <v>13.63</v>
      </c>
      <c r="D3109" s="80">
        <v>13.368228</v>
      </c>
      <c r="E3109" s="80">
        <v>13.52</v>
      </c>
      <c r="F3109" s="79">
        <v>43437</v>
      </c>
      <c r="G3109" s="79">
        <v>70823420</v>
      </c>
      <c r="H3109" s="123">
        <v>957.53267082038894</v>
      </c>
      <c r="I3109" s="124"/>
    </row>
    <row r="3110" spans="1:9" ht="25.35" customHeight="1">
      <c r="A3110" s="81">
        <v>41488</v>
      </c>
      <c r="B3110" s="80">
        <v>13.4</v>
      </c>
      <c r="C3110" s="80">
        <v>13.5</v>
      </c>
      <c r="D3110" s="80">
        <v>13.3</v>
      </c>
      <c r="E3110" s="80">
        <v>13.45</v>
      </c>
      <c r="F3110" s="79">
        <v>35461</v>
      </c>
      <c r="G3110" s="79">
        <v>70823420</v>
      </c>
      <c r="H3110" s="123">
        <v>952.574985491505</v>
      </c>
      <c r="I3110" s="124"/>
    </row>
    <row r="3111" spans="1:9" ht="25.35" customHeight="1">
      <c r="A3111" s="81">
        <v>41487</v>
      </c>
      <c r="B3111" s="80">
        <v>13.19</v>
      </c>
      <c r="C3111" s="80">
        <v>13.3832</v>
      </c>
      <c r="D3111" s="80">
        <v>13.1312</v>
      </c>
      <c r="E3111" s="80">
        <v>13.31</v>
      </c>
      <c r="F3111" s="79">
        <v>28347</v>
      </c>
      <c r="G3111" s="79">
        <v>70823420</v>
      </c>
      <c r="H3111" s="123">
        <v>942.65974991868995</v>
      </c>
      <c r="I3111" s="124"/>
    </row>
    <row r="3112" spans="1:9" ht="25.35" customHeight="1">
      <c r="A3112" s="81">
        <v>41486</v>
      </c>
      <c r="B3112" s="80">
        <v>13.11</v>
      </c>
      <c r="C3112" s="80">
        <v>13.2728</v>
      </c>
      <c r="D3112" s="80">
        <v>13.02</v>
      </c>
      <c r="E3112" s="80">
        <v>13.19</v>
      </c>
      <c r="F3112" s="79">
        <v>61330</v>
      </c>
      <c r="G3112" s="79">
        <v>70823420</v>
      </c>
      <c r="H3112" s="123">
        <v>934.16088008130998</v>
      </c>
      <c r="I3112" s="124"/>
    </row>
    <row r="3113" spans="1:9" ht="25.35" customHeight="1">
      <c r="A3113" s="81">
        <v>41485</v>
      </c>
      <c r="B3113" s="80">
        <v>13.2</v>
      </c>
      <c r="C3113" s="80">
        <v>13.2</v>
      </c>
      <c r="D3113" s="80">
        <v>12.859455000000001</v>
      </c>
      <c r="E3113" s="80">
        <v>13.13</v>
      </c>
      <c r="F3113" s="79">
        <v>31108</v>
      </c>
      <c r="G3113" s="79">
        <v>70628374</v>
      </c>
      <c r="H3113" s="123">
        <v>927.35055870277597</v>
      </c>
      <c r="I3113" s="124"/>
    </row>
    <row r="3114" spans="1:9" ht="25.35" customHeight="1">
      <c r="A3114" s="81">
        <v>41484</v>
      </c>
      <c r="B3114" s="80">
        <v>13.2</v>
      </c>
      <c r="C3114" s="80">
        <v>13.29</v>
      </c>
      <c r="D3114" s="80">
        <v>13.12</v>
      </c>
      <c r="E3114" s="80">
        <v>13.15</v>
      </c>
      <c r="F3114" s="79">
        <v>32311</v>
      </c>
      <c r="G3114" s="79">
        <v>70628374</v>
      </c>
      <c r="H3114" s="123">
        <v>928.76309115741299</v>
      </c>
      <c r="I3114" s="124"/>
    </row>
    <row r="3115" spans="1:9" ht="25.35" customHeight="1">
      <c r="A3115" s="81">
        <v>41481</v>
      </c>
      <c r="B3115" s="80">
        <v>13.24</v>
      </c>
      <c r="C3115" s="80">
        <v>13.28</v>
      </c>
      <c r="D3115" s="80">
        <v>13.09</v>
      </c>
      <c r="E3115" s="80">
        <v>13.24</v>
      </c>
      <c r="F3115" s="79">
        <v>28845</v>
      </c>
      <c r="G3115" s="79">
        <v>70628374</v>
      </c>
      <c r="H3115" s="123">
        <v>935.11965559444798</v>
      </c>
      <c r="I3115" s="124"/>
    </row>
    <row r="3116" spans="1:9" ht="25.35" customHeight="1">
      <c r="A3116" s="81">
        <v>41480</v>
      </c>
      <c r="B3116" s="80">
        <v>13.23</v>
      </c>
      <c r="C3116" s="80">
        <v>13.27</v>
      </c>
      <c r="D3116" s="80">
        <v>13.15</v>
      </c>
      <c r="E3116" s="80">
        <v>13.19</v>
      </c>
      <c r="F3116" s="79">
        <v>25185</v>
      </c>
      <c r="G3116" s="79">
        <v>70628374</v>
      </c>
      <c r="H3116" s="123">
        <v>931.588223423155</v>
      </c>
      <c r="I3116" s="124"/>
    </row>
    <row r="3117" spans="1:9" ht="25.35" customHeight="1">
      <c r="A3117" s="81">
        <v>41479</v>
      </c>
      <c r="B3117" s="80">
        <v>13.38</v>
      </c>
      <c r="C3117" s="80">
        <v>13.38</v>
      </c>
      <c r="D3117" s="80">
        <v>13.15</v>
      </c>
      <c r="E3117" s="80">
        <v>13.35</v>
      </c>
      <c r="F3117" s="79">
        <v>30376</v>
      </c>
      <c r="G3117" s="79">
        <v>70628374</v>
      </c>
      <c r="H3117" s="123">
        <v>942.88881984258705</v>
      </c>
      <c r="I3117" s="124"/>
    </row>
    <row r="3118" spans="1:9" ht="25.35" customHeight="1">
      <c r="A3118" s="81">
        <v>41478</v>
      </c>
      <c r="B3118" s="80">
        <v>13.31</v>
      </c>
      <c r="C3118" s="80">
        <v>13.31</v>
      </c>
      <c r="D3118" s="80">
        <v>13.19</v>
      </c>
      <c r="E3118" s="80">
        <v>13.23</v>
      </c>
      <c r="F3118" s="79">
        <v>20447</v>
      </c>
      <c r="G3118" s="79">
        <v>70628374</v>
      </c>
      <c r="H3118" s="123">
        <v>934.41335568889599</v>
      </c>
      <c r="I3118" s="124"/>
    </row>
    <row r="3119" spans="1:9" ht="25.35" customHeight="1">
      <c r="A3119" s="81">
        <v>41477</v>
      </c>
      <c r="B3119" s="80">
        <v>13.22</v>
      </c>
      <c r="C3119" s="80">
        <v>13.33</v>
      </c>
      <c r="D3119" s="80">
        <v>13.142200000000001</v>
      </c>
      <c r="E3119" s="80">
        <v>13.3</v>
      </c>
      <c r="F3119" s="79">
        <v>36414</v>
      </c>
      <c r="G3119" s="79">
        <v>70628374</v>
      </c>
      <c r="H3119" s="123">
        <v>939.35738767129305</v>
      </c>
      <c r="I3119" s="124"/>
    </row>
    <row r="3120" spans="1:9" ht="25.35" customHeight="1">
      <c r="A3120" s="81">
        <v>41474</v>
      </c>
      <c r="B3120" s="80">
        <v>13.04</v>
      </c>
      <c r="C3120" s="80">
        <v>13.32</v>
      </c>
      <c r="D3120" s="80">
        <v>12.837399</v>
      </c>
      <c r="E3120" s="80">
        <v>13.29</v>
      </c>
      <c r="F3120" s="79">
        <v>51895</v>
      </c>
      <c r="G3120" s="79">
        <v>70628374</v>
      </c>
      <c r="H3120" s="123">
        <v>938.65108776574095</v>
      </c>
      <c r="I3120" s="124"/>
    </row>
    <row r="3121" spans="1:9" ht="25.35" customHeight="1">
      <c r="A3121" s="81">
        <v>41473</v>
      </c>
      <c r="B3121" s="80">
        <v>13.04</v>
      </c>
      <c r="C3121" s="80">
        <v>13.26</v>
      </c>
      <c r="D3121" s="80">
        <v>13.04</v>
      </c>
      <c r="E3121" s="80">
        <v>13.09</v>
      </c>
      <c r="F3121" s="79">
        <v>46489</v>
      </c>
      <c r="G3121" s="79">
        <v>70628374</v>
      </c>
      <c r="H3121" s="123">
        <v>924.52542643703498</v>
      </c>
      <c r="I3121" s="124"/>
    </row>
    <row r="3122" spans="1:9" ht="25.35" customHeight="1">
      <c r="A3122" s="81">
        <v>41472</v>
      </c>
      <c r="B3122" s="80">
        <v>13.79</v>
      </c>
      <c r="C3122" s="80">
        <v>13.79</v>
      </c>
      <c r="D3122" s="80">
        <v>12.994498999999999</v>
      </c>
      <c r="E3122" s="80">
        <v>13.02</v>
      </c>
      <c r="F3122" s="79">
        <v>159152</v>
      </c>
      <c r="G3122" s="79">
        <v>70628374</v>
      </c>
      <c r="H3122" s="123">
        <v>919.58146181110396</v>
      </c>
      <c r="I3122" s="124"/>
    </row>
    <row r="3123" spans="1:9" ht="25.35" customHeight="1">
      <c r="A3123" s="81">
        <v>41471</v>
      </c>
      <c r="B3123" s="80">
        <v>14.1</v>
      </c>
      <c r="C3123" s="80">
        <v>14.1</v>
      </c>
      <c r="D3123" s="80">
        <v>13.8</v>
      </c>
      <c r="E3123" s="80">
        <v>13.9</v>
      </c>
      <c r="F3123" s="79">
        <v>30028</v>
      </c>
      <c r="G3123" s="79">
        <v>70628374</v>
      </c>
      <c r="H3123" s="123">
        <v>981.73437165741302</v>
      </c>
      <c r="I3123" s="124"/>
    </row>
    <row r="3124" spans="1:9" ht="25.35" customHeight="1">
      <c r="A3124" s="81">
        <v>41470</v>
      </c>
      <c r="B3124" s="80">
        <v>14.05</v>
      </c>
      <c r="C3124" s="80">
        <v>14.05</v>
      </c>
      <c r="D3124" s="80">
        <v>13.77</v>
      </c>
      <c r="E3124" s="80">
        <v>13.85</v>
      </c>
      <c r="F3124" s="79">
        <v>190429</v>
      </c>
      <c r="G3124" s="79">
        <v>70628374</v>
      </c>
      <c r="H3124" s="123">
        <v>978.203006842587</v>
      </c>
      <c r="I3124" s="124"/>
    </row>
    <row r="3125" spans="1:9" ht="25.35" customHeight="1">
      <c r="A3125" s="81">
        <v>41467</v>
      </c>
      <c r="B3125" s="80">
        <v>13.75</v>
      </c>
      <c r="C3125" s="80">
        <v>13.87</v>
      </c>
      <c r="D3125" s="80">
        <v>13.75</v>
      </c>
      <c r="E3125" s="80">
        <v>13.85</v>
      </c>
      <c r="F3125" s="79">
        <v>43968</v>
      </c>
      <c r="G3125" s="79">
        <v>70628374</v>
      </c>
      <c r="H3125" s="123">
        <v>978.203006842587</v>
      </c>
      <c r="I3125" s="124"/>
    </row>
    <row r="3126" spans="1:9" ht="25.35" customHeight="1">
      <c r="A3126" s="81">
        <v>41466</v>
      </c>
      <c r="B3126" s="80">
        <v>13.73</v>
      </c>
      <c r="C3126" s="80">
        <v>13.75</v>
      </c>
      <c r="D3126" s="80">
        <v>13.55</v>
      </c>
      <c r="E3126" s="80">
        <v>13.7</v>
      </c>
      <c r="F3126" s="79">
        <v>33899</v>
      </c>
      <c r="G3126" s="79">
        <v>70628374</v>
      </c>
      <c r="H3126" s="123">
        <v>967.60871032870705</v>
      </c>
      <c r="I3126" s="124"/>
    </row>
    <row r="3127" spans="1:9" ht="25.35" customHeight="1">
      <c r="A3127" s="81">
        <v>41465</v>
      </c>
      <c r="B3127" s="80">
        <v>13.57</v>
      </c>
      <c r="C3127" s="80">
        <v>13.683999999999999</v>
      </c>
      <c r="D3127" s="80">
        <v>13.522557000000001</v>
      </c>
      <c r="E3127" s="80">
        <v>13.63</v>
      </c>
      <c r="F3127" s="79">
        <v>20001</v>
      </c>
      <c r="G3127" s="79">
        <v>70628374</v>
      </c>
      <c r="H3127" s="123">
        <v>962.66474570277603</v>
      </c>
      <c r="I3127" s="124"/>
    </row>
    <row r="3128" spans="1:9" ht="25.35" customHeight="1">
      <c r="A3128" s="81">
        <v>41464</v>
      </c>
      <c r="B3128" s="80">
        <v>13.5</v>
      </c>
      <c r="C3128" s="80">
        <v>13.739102000000001</v>
      </c>
      <c r="D3128" s="80">
        <v>13.48</v>
      </c>
      <c r="E3128" s="80">
        <v>13.61</v>
      </c>
      <c r="F3128" s="79">
        <v>68554</v>
      </c>
      <c r="G3128" s="79">
        <v>70628374</v>
      </c>
      <c r="H3128" s="123">
        <v>961.25214589167194</v>
      </c>
      <c r="I3128" s="124"/>
    </row>
    <row r="3129" spans="1:9" ht="25.35" customHeight="1">
      <c r="A3129" s="81">
        <v>41463</v>
      </c>
      <c r="B3129" s="80">
        <v>13.26</v>
      </c>
      <c r="C3129" s="80">
        <v>13.54</v>
      </c>
      <c r="D3129" s="80">
        <v>13.055</v>
      </c>
      <c r="E3129" s="80">
        <v>13.5</v>
      </c>
      <c r="F3129" s="79">
        <v>56733</v>
      </c>
      <c r="G3129" s="79">
        <v>70628374</v>
      </c>
      <c r="H3129" s="123">
        <v>953.48304900000005</v>
      </c>
      <c r="I3129" s="124"/>
    </row>
    <row r="3130" spans="1:9" ht="25.35" customHeight="1">
      <c r="A3130" s="81">
        <v>41460</v>
      </c>
      <c r="B3130" s="80">
        <v>13.1</v>
      </c>
      <c r="C3130" s="80">
        <v>13.4</v>
      </c>
      <c r="D3130" s="80">
        <v>13.04</v>
      </c>
      <c r="E3130" s="80">
        <v>13.2</v>
      </c>
      <c r="F3130" s="79">
        <v>64259</v>
      </c>
      <c r="G3130" s="79">
        <v>70628374</v>
      </c>
      <c r="H3130" s="123">
        <v>932.29452332870699</v>
      </c>
      <c r="I3130" s="124"/>
    </row>
    <row r="3131" spans="1:9" ht="25.35" customHeight="1">
      <c r="A3131" s="81">
        <v>41459</v>
      </c>
      <c r="B3131" s="80">
        <v>12.79</v>
      </c>
      <c r="C3131" s="80">
        <v>13.5</v>
      </c>
      <c r="D3131" s="80">
        <v>12.68</v>
      </c>
      <c r="E3131" s="80">
        <v>13.5</v>
      </c>
      <c r="F3131" s="79">
        <v>64110</v>
      </c>
      <c r="G3131" s="79">
        <v>70628374</v>
      </c>
      <c r="H3131" s="123">
        <v>953.48304900000005</v>
      </c>
      <c r="I3131" s="124"/>
    </row>
    <row r="3132" spans="1:9" ht="25.35" customHeight="1">
      <c r="A3132" s="81">
        <v>41458</v>
      </c>
      <c r="B3132" s="80">
        <v>12.67</v>
      </c>
      <c r="C3132" s="80">
        <v>12.81</v>
      </c>
      <c r="D3132" s="80">
        <v>12.6282</v>
      </c>
      <c r="E3132" s="80">
        <v>12.79</v>
      </c>
      <c r="F3132" s="79">
        <v>43556</v>
      </c>
      <c r="G3132" s="79">
        <v>70628374</v>
      </c>
      <c r="H3132" s="123">
        <v>903.33690076574101</v>
      </c>
      <c r="I3132" s="124"/>
    </row>
    <row r="3133" spans="1:9" ht="25.35" customHeight="1">
      <c r="A3133" s="81">
        <v>41457</v>
      </c>
      <c r="B3133" s="80">
        <v>12.49</v>
      </c>
      <c r="C3133" s="80">
        <v>12.67</v>
      </c>
      <c r="D3133" s="80">
        <v>12.41</v>
      </c>
      <c r="E3133" s="80">
        <v>12.65</v>
      </c>
      <c r="F3133" s="79">
        <v>43116</v>
      </c>
      <c r="G3133" s="79">
        <v>70628374</v>
      </c>
      <c r="H3133" s="123">
        <v>893.44890415741304</v>
      </c>
      <c r="I3133" s="124"/>
    </row>
    <row r="3134" spans="1:9" ht="25.35" customHeight="1">
      <c r="A3134" s="81">
        <v>41456</v>
      </c>
      <c r="B3134" s="80">
        <v>12.61</v>
      </c>
      <c r="C3134" s="80">
        <v>12.67</v>
      </c>
      <c r="D3134" s="80">
        <v>11.64</v>
      </c>
      <c r="E3134" s="80">
        <v>12.58</v>
      </c>
      <c r="F3134" s="79">
        <v>29185</v>
      </c>
      <c r="G3134" s="79">
        <v>70628374</v>
      </c>
      <c r="H3134" s="123">
        <v>888.50493953148305</v>
      </c>
      <c r="I3134" s="124"/>
    </row>
    <row r="3135" spans="1:9" ht="25.35" customHeight="1">
      <c r="A3135" s="81">
        <v>41453</v>
      </c>
      <c r="B3135" s="80">
        <v>12.58</v>
      </c>
      <c r="C3135" s="80">
        <v>12.592549999999999</v>
      </c>
      <c r="D3135" s="80">
        <v>12.42</v>
      </c>
      <c r="E3135" s="80">
        <v>12.48</v>
      </c>
      <c r="F3135" s="79">
        <v>54188</v>
      </c>
      <c r="G3135" s="79">
        <v>70628374</v>
      </c>
      <c r="H3135" s="123">
        <v>881.44207518889596</v>
      </c>
      <c r="I3135" s="124"/>
    </row>
    <row r="3136" spans="1:9" ht="25.35" customHeight="1">
      <c r="A3136" s="81">
        <v>41452</v>
      </c>
      <c r="B3136" s="80">
        <v>12.14</v>
      </c>
      <c r="C3136" s="80">
        <v>12.505000000000001</v>
      </c>
      <c r="D3136" s="80">
        <v>12.11</v>
      </c>
      <c r="E3136" s="80">
        <v>12.46</v>
      </c>
      <c r="F3136" s="79">
        <v>69275</v>
      </c>
      <c r="G3136" s="79">
        <v>70616612</v>
      </c>
      <c r="H3136" s="123">
        <v>879.88298821380999</v>
      </c>
      <c r="I3136" s="124"/>
    </row>
    <row r="3137" spans="1:9" ht="25.35" customHeight="1">
      <c r="A3137" s="81">
        <v>41451</v>
      </c>
      <c r="B3137" s="80">
        <v>12.19</v>
      </c>
      <c r="C3137" s="80">
        <v>12.4</v>
      </c>
      <c r="D3137" s="80">
        <v>12.126200000000001</v>
      </c>
      <c r="E3137" s="80">
        <v>12.4</v>
      </c>
      <c r="F3137" s="79">
        <v>89987</v>
      </c>
      <c r="G3137" s="79">
        <v>70616612</v>
      </c>
      <c r="H3137" s="123">
        <v>875.64596186189999</v>
      </c>
      <c r="I3137" s="124"/>
    </row>
    <row r="3138" spans="1:9" ht="25.35" customHeight="1">
      <c r="A3138" s="81">
        <v>41450</v>
      </c>
      <c r="B3138" s="80">
        <v>12.15</v>
      </c>
      <c r="C3138" s="80">
        <v>12.26</v>
      </c>
      <c r="D3138" s="80">
        <v>12.06</v>
      </c>
      <c r="E3138" s="80">
        <v>12.2</v>
      </c>
      <c r="F3138" s="79">
        <v>90246</v>
      </c>
      <c r="G3138" s="79">
        <v>70616612</v>
      </c>
      <c r="H3138" s="123">
        <v>861.52265293095002</v>
      </c>
      <c r="I3138" s="124"/>
    </row>
    <row r="3139" spans="1:9" ht="25.35" customHeight="1">
      <c r="A3139" s="81">
        <v>41449</v>
      </c>
      <c r="B3139" s="80">
        <v>12.43</v>
      </c>
      <c r="C3139" s="80">
        <v>12.513199999999999</v>
      </c>
      <c r="D3139" s="80">
        <v>12.15</v>
      </c>
      <c r="E3139" s="80">
        <v>12.16</v>
      </c>
      <c r="F3139" s="79">
        <v>46955</v>
      </c>
      <c r="G3139" s="79">
        <v>70616612</v>
      </c>
      <c r="H3139" s="123">
        <v>858.69799114475995</v>
      </c>
      <c r="I3139" s="124"/>
    </row>
    <row r="3140" spans="1:9" ht="25.35" customHeight="1">
      <c r="A3140" s="81">
        <v>41446</v>
      </c>
      <c r="B3140" s="80">
        <v>12.58</v>
      </c>
      <c r="C3140" s="80">
        <v>12.7408</v>
      </c>
      <c r="D3140" s="80">
        <v>12.31</v>
      </c>
      <c r="E3140" s="80">
        <v>12.42</v>
      </c>
      <c r="F3140" s="79">
        <v>86445</v>
      </c>
      <c r="G3140" s="79">
        <v>70616612</v>
      </c>
      <c r="H3140" s="123">
        <v>877.05832642762005</v>
      </c>
      <c r="I3140" s="124"/>
    </row>
    <row r="3141" spans="1:9" ht="25.35" customHeight="1">
      <c r="A3141" s="81">
        <v>41445</v>
      </c>
      <c r="B3141" s="80">
        <v>12.55</v>
      </c>
      <c r="C3141" s="80">
        <v>12.612800999999999</v>
      </c>
      <c r="D3141" s="80">
        <v>12.43</v>
      </c>
      <c r="E3141" s="80">
        <v>12.53</v>
      </c>
      <c r="F3141" s="79">
        <v>72131</v>
      </c>
      <c r="G3141" s="79">
        <v>70616612</v>
      </c>
      <c r="H3141" s="123">
        <v>884.82612950332998</v>
      </c>
      <c r="I3141" s="124"/>
    </row>
    <row r="3142" spans="1:9" ht="25.35" customHeight="1">
      <c r="A3142" s="81">
        <v>41444</v>
      </c>
      <c r="B3142" s="80">
        <v>12.63</v>
      </c>
      <c r="C3142" s="80">
        <v>12.69</v>
      </c>
      <c r="D3142" s="80">
        <v>12.58</v>
      </c>
      <c r="E3142" s="80">
        <v>12.61</v>
      </c>
      <c r="F3142" s="79">
        <v>55467</v>
      </c>
      <c r="G3142" s="79">
        <v>70616612</v>
      </c>
      <c r="H3142" s="123">
        <v>890.47545307570999</v>
      </c>
      <c r="I3142" s="124"/>
    </row>
    <row r="3143" spans="1:9" ht="25.35" customHeight="1">
      <c r="A3143" s="81">
        <v>41443</v>
      </c>
      <c r="B3143" s="80">
        <v>12.38</v>
      </c>
      <c r="C3143" s="80">
        <v>12.62</v>
      </c>
      <c r="D3143" s="80">
        <v>12.314</v>
      </c>
      <c r="E3143" s="80">
        <v>12.59</v>
      </c>
      <c r="F3143" s="79">
        <v>31069</v>
      </c>
      <c r="G3143" s="79">
        <v>70616612</v>
      </c>
      <c r="H3143" s="123">
        <v>889.06315585523998</v>
      </c>
      <c r="I3143" s="124"/>
    </row>
    <row r="3144" spans="1:9" ht="25.35" customHeight="1">
      <c r="A3144" s="81">
        <v>41442</v>
      </c>
      <c r="B3144" s="80">
        <v>12.33</v>
      </c>
      <c r="C3144" s="80">
        <v>12.588100000000001</v>
      </c>
      <c r="D3144" s="80">
        <v>12.17</v>
      </c>
      <c r="E3144" s="80">
        <v>12.41</v>
      </c>
      <c r="F3144" s="79">
        <v>68205</v>
      </c>
      <c r="G3144" s="79">
        <v>70616612</v>
      </c>
      <c r="H3144" s="123">
        <v>876.35214414476002</v>
      </c>
      <c r="I3144" s="124"/>
    </row>
    <row r="3145" spans="1:9" ht="25.35" customHeight="1">
      <c r="A3145" s="81">
        <v>41439</v>
      </c>
      <c r="B3145" s="80">
        <v>12.28</v>
      </c>
      <c r="C3145" s="80">
        <v>12.28</v>
      </c>
      <c r="D3145" s="80">
        <v>12.09</v>
      </c>
      <c r="E3145" s="80">
        <v>12.26</v>
      </c>
      <c r="F3145" s="79">
        <v>49794</v>
      </c>
      <c r="G3145" s="79">
        <v>70616612</v>
      </c>
      <c r="H3145" s="123">
        <v>865.75967928286002</v>
      </c>
      <c r="I3145" s="124"/>
    </row>
    <row r="3146" spans="1:9" ht="25.35" customHeight="1">
      <c r="A3146" s="81">
        <v>41438</v>
      </c>
      <c r="B3146" s="80">
        <v>12.24</v>
      </c>
      <c r="C3146" s="80">
        <v>12.24</v>
      </c>
      <c r="D3146" s="80">
        <v>11.98</v>
      </c>
      <c r="E3146" s="80">
        <v>12.15</v>
      </c>
      <c r="F3146" s="79">
        <v>65192</v>
      </c>
      <c r="G3146" s="79">
        <v>70616612</v>
      </c>
      <c r="H3146" s="123">
        <v>857.99180886190004</v>
      </c>
      <c r="I3146" s="124"/>
    </row>
    <row r="3147" spans="1:9" ht="25.35" customHeight="1">
      <c r="A3147" s="81">
        <v>41437</v>
      </c>
      <c r="B3147" s="80">
        <v>12.29</v>
      </c>
      <c r="C3147" s="80">
        <v>12.4</v>
      </c>
      <c r="D3147" s="80">
        <v>11.880789999999999</v>
      </c>
      <c r="E3147" s="80">
        <v>12.15</v>
      </c>
      <c r="F3147" s="79">
        <v>99088</v>
      </c>
      <c r="G3147" s="79">
        <v>70616612</v>
      </c>
      <c r="H3147" s="123">
        <v>857.99180886190004</v>
      </c>
      <c r="I3147" s="124"/>
    </row>
    <row r="3148" spans="1:9" ht="25.35" customHeight="1">
      <c r="A3148" s="81">
        <v>41436</v>
      </c>
      <c r="B3148" s="80">
        <v>12.5</v>
      </c>
      <c r="C3148" s="80">
        <v>12.5</v>
      </c>
      <c r="D3148" s="80">
        <v>12.22</v>
      </c>
      <c r="E3148" s="80">
        <v>12.29</v>
      </c>
      <c r="F3148" s="79">
        <v>56459</v>
      </c>
      <c r="G3148" s="79">
        <v>70616612</v>
      </c>
      <c r="H3148" s="123">
        <v>867.87815878619006</v>
      </c>
      <c r="I3148" s="124"/>
    </row>
    <row r="3149" spans="1:9" ht="25.35" customHeight="1">
      <c r="A3149" s="81">
        <v>41435</v>
      </c>
      <c r="B3149" s="80">
        <v>12.48</v>
      </c>
      <c r="C3149" s="80">
        <v>12.57</v>
      </c>
      <c r="D3149" s="80">
        <v>12.241199</v>
      </c>
      <c r="E3149" s="80">
        <v>12.47</v>
      </c>
      <c r="F3149" s="79">
        <v>22173</v>
      </c>
      <c r="G3149" s="79">
        <v>70616612</v>
      </c>
      <c r="H3149" s="123">
        <v>880.58917049667002</v>
      </c>
      <c r="I3149" s="124"/>
    </row>
    <row r="3150" spans="1:9" ht="25.35" customHeight="1">
      <c r="A3150" s="81">
        <v>41432</v>
      </c>
      <c r="B3150" s="80">
        <v>12.66</v>
      </c>
      <c r="C3150" s="80">
        <v>12.75</v>
      </c>
      <c r="D3150" s="80">
        <v>12.435101</v>
      </c>
      <c r="E3150" s="80">
        <v>12.46</v>
      </c>
      <c r="F3150" s="79">
        <v>90980</v>
      </c>
      <c r="G3150" s="79">
        <v>70616612</v>
      </c>
      <c r="H3150" s="123">
        <v>879.88298821380999</v>
      </c>
      <c r="I3150" s="124"/>
    </row>
    <row r="3151" spans="1:9" ht="25.35" customHeight="1">
      <c r="A3151" s="81">
        <v>41431</v>
      </c>
      <c r="B3151" s="80">
        <v>12.8</v>
      </c>
      <c r="C3151" s="80">
        <v>13.01</v>
      </c>
      <c r="D3151" s="80">
        <v>12.6</v>
      </c>
      <c r="E3151" s="80">
        <v>12.64</v>
      </c>
      <c r="F3151" s="79">
        <v>77375</v>
      </c>
      <c r="G3151" s="79">
        <v>70616612</v>
      </c>
      <c r="H3151" s="123">
        <v>892.59399992428996</v>
      </c>
      <c r="I3151" s="124"/>
    </row>
    <row r="3152" spans="1:9" ht="25.35" customHeight="1">
      <c r="A3152" s="81">
        <v>41430</v>
      </c>
      <c r="B3152" s="80">
        <v>13.08</v>
      </c>
      <c r="C3152" s="80">
        <v>13.18</v>
      </c>
      <c r="D3152" s="80">
        <v>12.8</v>
      </c>
      <c r="E3152" s="80">
        <v>12.84</v>
      </c>
      <c r="F3152" s="79">
        <v>80200</v>
      </c>
      <c r="G3152" s="79">
        <v>70616612</v>
      </c>
      <c r="H3152" s="123">
        <v>906.71730885524005</v>
      </c>
      <c r="I3152" s="124"/>
    </row>
    <row r="3153" spans="1:9" ht="25.35" customHeight="1">
      <c r="A3153" s="81">
        <v>41429</v>
      </c>
      <c r="B3153" s="80">
        <v>13.23</v>
      </c>
      <c r="C3153" s="80">
        <v>13.23</v>
      </c>
      <c r="D3153" s="80">
        <v>13.1</v>
      </c>
      <c r="E3153" s="80">
        <v>13.14</v>
      </c>
      <c r="F3153" s="79">
        <v>38878</v>
      </c>
      <c r="G3153" s="79">
        <v>70616612</v>
      </c>
      <c r="H3153" s="123">
        <v>927.90230592428998</v>
      </c>
      <c r="I3153" s="124"/>
    </row>
    <row r="3154" spans="1:9" ht="25.35" customHeight="1">
      <c r="A3154" s="81">
        <v>41428</v>
      </c>
      <c r="B3154" s="80">
        <v>13.27</v>
      </c>
      <c r="C3154" s="80">
        <v>13.3</v>
      </c>
      <c r="D3154" s="80">
        <v>13.08</v>
      </c>
      <c r="E3154" s="80">
        <v>13.08</v>
      </c>
      <c r="F3154" s="79">
        <v>318573</v>
      </c>
      <c r="G3154" s="79">
        <v>70616612</v>
      </c>
      <c r="H3154" s="123">
        <v>923.66527957237997</v>
      </c>
      <c r="I3154" s="124"/>
    </row>
    <row r="3155" spans="1:9" ht="25.35" customHeight="1">
      <c r="A3155" s="81">
        <v>41425</v>
      </c>
      <c r="B3155" s="80">
        <v>13.28</v>
      </c>
      <c r="C3155" s="80">
        <v>13.28</v>
      </c>
      <c r="D3155" s="80">
        <v>13.1</v>
      </c>
      <c r="E3155" s="80">
        <v>13.25</v>
      </c>
      <c r="F3155" s="79">
        <v>78511</v>
      </c>
      <c r="G3155" s="79">
        <v>70616612</v>
      </c>
      <c r="H3155" s="123">
        <v>935.67010900000002</v>
      </c>
      <c r="I3155" s="124"/>
    </row>
    <row r="3156" spans="1:9" ht="25.35" customHeight="1">
      <c r="A3156" s="81">
        <v>41424</v>
      </c>
      <c r="B3156" s="80">
        <v>13.11</v>
      </c>
      <c r="C3156" s="80">
        <v>13.186299999999999</v>
      </c>
      <c r="D3156" s="80">
        <v>13.01</v>
      </c>
      <c r="E3156" s="80">
        <v>13.16</v>
      </c>
      <c r="F3156" s="79">
        <v>280156</v>
      </c>
      <c r="G3156" s="79">
        <v>70607262</v>
      </c>
      <c r="H3156" s="123">
        <v>929.19155714618705</v>
      </c>
      <c r="I3156" s="124"/>
    </row>
    <row r="3157" spans="1:9" ht="25.35" customHeight="1">
      <c r="A3157" s="81">
        <v>41423</v>
      </c>
      <c r="B3157" s="80">
        <v>12.87</v>
      </c>
      <c r="C3157" s="80">
        <v>13.15</v>
      </c>
      <c r="D3157" s="80">
        <v>12.743199000000001</v>
      </c>
      <c r="E3157" s="80">
        <v>13.1</v>
      </c>
      <c r="F3157" s="79">
        <v>136329</v>
      </c>
      <c r="G3157" s="79">
        <v>70607262</v>
      </c>
      <c r="H3157" s="123">
        <v>924.95515913453301</v>
      </c>
      <c r="I3157" s="124"/>
    </row>
    <row r="3158" spans="1:9" ht="25.35" customHeight="1">
      <c r="A3158" s="81">
        <v>41422</v>
      </c>
      <c r="B3158" s="80">
        <v>12.75</v>
      </c>
      <c r="C3158" s="80">
        <v>12.84</v>
      </c>
      <c r="D3158" s="80">
        <v>12.6715</v>
      </c>
      <c r="E3158" s="80">
        <v>12.84</v>
      </c>
      <c r="F3158" s="79">
        <v>61358</v>
      </c>
      <c r="G3158" s="79">
        <v>70607262</v>
      </c>
      <c r="H3158" s="123">
        <v>906.59725485381296</v>
      </c>
      <c r="I3158" s="124"/>
    </row>
    <row r="3159" spans="1:9" ht="25.35" customHeight="1">
      <c r="A3159" s="81">
        <v>41418</v>
      </c>
      <c r="B3159" s="80">
        <v>12.53</v>
      </c>
      <c r="C3159" s="80">
        <v>12.87</v>
      </c>
      <c r="D3159" s="80">
        <v>12.5098</v>
      </c>
      <c r="E3159" s="80">
        <v>12.87</v>
      </c>
      <c r="F3159" s="79">
        <v>155825</v>
      </c>
      <c r="G3159" s="79">
        <v>70607262</v>
      </c>
      <c r="H3159" s="123">
        <v>908.71545385963998</v>
      </c>
      <c r="I3159" s="124"/>
    </row>
    <row r="3160" spans="1:9" ht="25.35" customHeight="1">
      <c r="A3160" s="81">
        <v>41417</v>
      </c>
      <c r="B3160" s="80">
        <v>12.35</v>
      </c>
      <c r="C3160" s="80">
        <v>12.513999999999999</v>
      </c>
      <c r="D3160" s="80">
        <v>12.23</v>
      </c>
      <c r="E3160" s="80">
        <v>12.5</v>
      </c>
      <c r="F3160" s="79">
        <v>198177</v>
      </c>
      <c r="G3160" s="79">
        <v>70607262</v>
      </c>
      <c r="H3160" s="123">
        <v>882.59077500000001</v>
      </c>
      <c r="I3160" s="124"/>
    </row>
    <row r="3161" spans="1:9" ht="25.35" customHeight="1">
      <c r="A3161" s="81">
        <v>41416</v>
      </c>
      <c r="B3161" s="80">
        <v>12.43</v>
      </c>
      <c r="C3161" s="80">
        <v>12.4968</v>
      </c>
      <c r="D3161" s="80">
        <v>12.17</v>
      </c>
      <c r="E3161" s="80">
        <v>12.45</v>
      </c>
      <c r="F3161" s="79">
        <v>155508</v>
      </c>
      <c r="G3161" s="79">
        <v>70607262</v>
      </c>
      <c r="H3161" s="123">
        <v>879.06039843273402</v>
      </c>
      <c r="I3161" s="124"/>
    </row>
    <row r="3162" spans="1:9" ht="25.35" customHeight="1">
      <c r="A3162" s="81">
        <v>41415</v>
      </c>
      <c r="B3162" s="80">
        <v>12.99</v>
      </c>
      <c r="C3162" s="80">
        <v>12.99</v>
      </c>
      <c r="D3162" s="80">
        <v>12.13</v>
      </c>
      <c r="E3162" s="80">
        <v>12.45</v>
      </c>
      <c r="F3162" s="79">
        <v>218541</v>
      </c>
      <c r="G3162" s="79">
        <v>70607262</v>
      </c>
      <c r="H3162" s="123">
        <v>879.06039843273402</v>
      </c>
      <c r="I3162" s="124"/>
    </row>
    <row r="3163" spans="1:9" ht="25.35" customHeight="1">
      <c r="A3163" s="81">
        <v>41414</v>
      </c>
      <c r="B3163" s="80">
        <v>12.7</v>
      </c>
      <c r="C3163" s="80">
        <v>12.9587</v>
      </c>
      <c r="D3163" s="80">
        <v>12.5</v>
      </c>
      <c r="E3163" s="80">
        <v>12.85</v>
      </c>
      <c r="F3163" s="79">
        <v>62612</v>
      </c>
      <c r="G3163" s="79">
        <v>70607262</v>
      </c>
      <c r="H3163" s="123">
        <v>907.30334363453301</v>
      </c>
      <c r="I3163" s="124"/>
    </row>
    <row r="3164" spans="1:9" ht="25.35" customHeight="1">
      <c r="A3164" s="81">
        <v>41411</v>
      </c>
      <c r="B3164" s="80">
        <v>12.25</v>
      </c>
      <c r="C3164" s="80">
        <v>12.67</v>
      </c>
      <c r="D3164" s="80">
        <v>12.18</v>
      </c>
      <c r="E3164" s="80">
        <v>12.64</v>
      </c>
      <c r="F3164" s="79">
        <v>142532</v>
      </c>
      <c r="G3164" s="79">
        <v>70607262</v>
      </c>
      <c r="H3164" s="123">
        <v>892.47581592107997</v>
      </c>
      <c r="I3164" s="124"/>
    </row>
    <row r="3165" spans="1:9" ht="25.35" customHeight="1">
      <c r="A3165" s="81">
        <v>41410</v>
      </c>
      <c r="B3165" s="80">
        <v>12.28</v>
      </c>
      <c r="C3165" s="80">
        <v>12.28</v>
      </c>
      <c r="D3165" s="80">
        <v>11.91489</v>
      </c>
      <c r="E3165" s="80">
        <v>12.21</v>
      </c>
      <c r="F3165" s="79">
        <v>57945</v>
      </c>
      <c r="G3165" s="79">
        <v>70607262</v>
      </c>
      <c r="H3165" s="123">
        <v>862.11467171345305</v>
      </c>
      <c r="I3165" s="124"/>
    </row>
    <row r="3166" spans="1:9" ht="25.35" customHeight="1">
      <c r="A3166" s="81">
        <v>41409</v>
      </c>
      <c r="B3166" s="80">
        <v>12.02</v>
      </c>
      <c r="C3166" s="80">
        <v>12.26</v>
      </c>
      <c r="D3166" s="80">
        <v>12.02</v>
      </c>
      <c r="E3166" s="80">
        <v>12.17</v>
      </c>
      <c r="F3166" s="79">
        <v>88003</v>
      </c>
      <c r="G3166" s="79">
        <v>70607262</v>
      </c>
      <c r="H3166" s="123">
        <v>859.290383926907</v>
      </c>
      <c r="I3166" s="124"/>
    </row>
    <row r="3167" spans="1:9" ht="25.35" customHeight="1">
      <c r="A3167" s="81">
        <v>41408</v>
      </c>
      <c r="B3167" s="80">
        <v>12.25</v>
      </c>
      <c r="C3167" s="80">
        <v>12.34</v>
      </c>
      <c r="D3167" s="80">
        <v>11.962199999999999</v>
      </c>
      <c r="E3167" s="80">
        <v>12.14</v>
      </c>
      <c r="F3167" s="79">
        <v>76867</v>
      </c>
      <c r="G3167" s="79">
        <v>70607262</v>
      </c>
      <c r="H3167" s="123">
        <v>857.17218492107997</v>
      </c>
      <c r="I3167" s="124"/>
    </row>
    <row r="3168" spans="1:9" ht="25.35" customHeight="1">
      <c r="A3168" s="81">
        <v>41407</v>
      </c>
      <c r="B3168" s="80">
        <v>12.35</v>
      </c>
      <c r="C3168" s="80">
        <v>12.36</v>
      </c>
      <c r="D3168" s="80">
        <v>12.12</v>
      </c>
      <c r="E3168" s="80">
        <v>12.25</v>
      </c>
      <c r="F3168" s="79">
        <v>103952</v>
      </c>
      <c r="G3168" s="79">
        <v>70607262</v>
      </c>
      <c r="H3168" s="123">
        <v>864.93895950000001</v>
      </c>
      <c r="I3168" s="124"/>
    </row>
    <row r="3169" spans="1:9" ht="25.35" customHeight="1">
      <c r="A3169" s="81">
        <v>41404</v>
      </c>
      <c r="B3169" s="80">
        <v>12.3</v>
      </c>
      <c r="C3169" s="80">
        <v>12.42</v>
      </c>
      <c r="D3169" s="80">
        <v>12.25</v>
      </c>
      <c r="E3169" s="80">
        <v>12.37</v>
      </c>
      <c r="F3169" s="79">
        <v>67307</v>
      </c>
      <c r="G3169" s="79">
        <v>70607262</v>
      </c>
      <c r="H3169" s="123">
        <v>873.41182285963998</v>
      </c>
      <c r="I3169" s="124"/>
    </row>
    <row r="3170" spans="1:9" ht="25.35" customHeight="1">
      <c r="A3170" s="81">
        <v>41403</v>
      </c>
      <c r="B3170" s="80">
        <v>12.35</v>
      </c>
      <c r="C3170" s="80">
        <v>12.476998999999999</v>
      </c>
      <c r="D3170" s="80">
        <v>12.17</v>
      </c>
      <c r="E3170" s="80">
        <v>12.39</v>
      </c>
      <c r="F3170" s="79">
        <v>130055</v>
      </c>
      <c r="G3170" s="79">
        <v>70607262</v>
      </c>
      <c r="H3170" s="123">
        <v>874.82400042107997</v>
      </c>
      <c r="I3170" s="124"/>
    </row>
    <row r="3171" spans="1:9" ht="25.35" customHeight="1">
      <c r="A3171" s="81">
        <v>41402</v>
      </c>
      <c r="B3171" s="80">
        <v>12.27</v>
      </c>
      <c r="C3171" s="80">
        <v>12.3</v>
      </c>
      <c r="D3171" s="80">
        <v>12.15</v>
      </c>
      <c r="E3171" s="80">
        <v>12.24</v>
      </c>
      <c r="F3171" s="79">
        <v>51277</v>
      </c>
      <c r="G3171" s="79">
        <v>70607262</v>
      </c>
      <c r="H3171" s="123">
        <v>864.23287071927996</v>
      </c>
      <c r="I3171" s="124"/>
    </row>
    <row r="3172" spans="1:9" ht="25.35" customHeight="1">
      <c r="A3172" s="81">
        <v>41401</v>
      </c>
      <c r="B3172" s="80">
        <v>12.3</v>
      </c>
      <c r="C3172" s="80">
        <v>12.36</v>
      </c>
      <c r="D3172" s="80">
        <v>12.11</v>
      </c>
      <c r="E3172" s="80">
        <v>12.15</v>
      </c>
      <c r="F3172" s="79">
        <v>58273</v>
      </c>
      <c r="G3172" s="79">
        <v>70607262</v>
      </c>
      <c r="H3172" s="123">
        <v>857.87820636546701</v>
      </c>
      <c r="I3172" s="124"/>
    </row>
    <row r="3173" spans="1:9" ht="25.35" customHeight="1">
      <c r="A3173" s="81">
        <v>41397</v>
      </c>
      <c r="B3173" s="80">
        <v>12.15</v>
      </c>
      <c r="C3173" s="80">
        <v>12.25</v>
      </c>
      <c r="D3173" s="80">
        <v>11.873900000000001</v>
      </c>
      <c r="E3173" s="80">
        <v>12.23</v>
      </c>
      <c r="F3173" s="79">
        <v>78033</v>
      </c>
      <c r="G3173" s="79">
        <v>70607262</v>
      </c>
      <c r="H3173" s="123">
        <v>863.52678193856002</v>
      </c>
      <c r="I3173" s="124"/>
    </row>
    <row r="3174" spans="1:9" ht="25.35" customHeight="1">
      <c r="A3174" s="81">
        <v>41396</v>
      </c>
      <c r="B3174" s="80">
        <v>12.21</v>
      </c>
      <c r="C3174" s="80">
        <v>12.21</v>
      </c>
      <c r="D3174" s="80">
        <v>11.95</v>
      </c>
      <c r="E3174" s="80">
        <v>12.11</v>
      </c>
      <c r="F3174" s="79">
        <v>40487</v>
      </c>
      <c r="G3174" s="79">
        <v>70607262</v>
      </c>
      <c r="H3174" s="123">
        <v>855.05391857892005</v>
      </c>
      <c r="I3174" s="124"/>
    </row>
    <row r="3175" spans="1:9" ht="25.35" customHeight="1">
      <c r="A3175" s="81">
        <v>41395</v>
      </c>
      <c r="B3175" s="80">
        <v>12.19</v>
      </c>
      <c r="C3175" s="80">
        <v>12.23</v>
      </c>
      <c r="D3175" s="80">
        <v>12.13</v>
      </c>
      <c r="E3175" s="80">
        <v>12.2</v>
      </c>
      <c r="F3175" s="79">
        <v>59998</v>
      </c>
      <c r="G3175" s="79">
        <v>70607262</v>
      </c>
      <c r="H3175" s="123">
        <v>861.40858293273402</v>
      </c>
      <c r="I3175" s="124"/>
    </row>
    <row r="3176" spans="1:9" ht="25.35" customHeight="1">
      <c r="A3176" s="81">
        <v>41394</v>
      </c>
      <c r="B3176" s="80">
        <v>12.05</v>
      </c>
      <c r="C3176" s="80">
        <v>12.24</v>
      </c>
      <c r="D3176" s="80">
        <v>11.2</v>
      </c>
      <c r="E3176" s="80">
        <v>12.2</v>
      </c>
      <c r="F3176" s="79">
        <v>286639</v>
      </c>
      <c r="G3176" s="79">
        <v>70607262</v>
      </c>
      <c r="H3176" s="123">
        <v>861.40858293273402</v>
      </c>
      <c r="I3176" s="124"/>
    </row>
    <row r="3177" spans="1:9" ht="25.35" customHeight="1">
      <c r="A3177" s="81">
        <v>41393</v>
      </c>
      <c r="B3177" s="80">
        <v>12.08</v>
      </c>
      <c r="C3177" s="80">
        <v>12.12</v>
      </c>
      <c r="D3177" s="80">
        <v>11.95</v>
      </c>
      <c r="E3177" s="80">
        <v>12.12</v>
      </c>
      <c r="F3177" s="79">
        <v>74776</v>
      </c>
      <c r="G3177" s="79">
        <v>70600562</v>
      </c>
      <c r="H3177" s="123">
        <v>855.67880336040696</v>
      </c>
      <c r="I3177" s="124"/>
    </row>
    <row r="3178" spans="1:9" ht="25.35" customHeight="1">
      <c r="A3178" s="81">
        <v>41390</v>
      </c>
      <c r="B3178" s="80">
        <v>12.01</v>
      </c>
      <c r="C3178" s="80">
        <v>12.08</v>
      </c>
      <c r="D3178" s="80">
        <v>11.87</v>
      </c>
      <c r="E3178" s="80">
        <v>12.06</v>
      </c>
      <c r="F3178" s="79">
        <v>221485</v>
      </c>
      <c r="G3178" s="79">
        <v>70600562</v>
      </c>
      <c r="H3178" s="123">
        <v>851.44280734517497</v>
      </c>
      <c r="I3178" s="124"/>
    </row>
    <row r="3179" spans="1:9" ht="25.35" customHeight="1">
      <c r="A3179" s="81">
        <v>41389</v>
      </c>
      <c r="B3179" s="80">
        <v>11.93</v>
      </c>
      <c r="C3179" s="80">
        <v>12.03</v>
      </c>
      <c r="D3179" s="80">
        <v>11.93</v>
      </c>
      <c r="E3179" s="80">
        <v>12</v>
      </c>
      <c r="F3179" s="79">
        <v>41443</v>
      </c>
      <c r="G3179" s="79">
        <v>70600562</v>
      </c>
      <c r="H3179" s="123">
        <v>847.20674399999996</v>
      </c>
      <c r="I3179" s="124"/>
    </row>
    <row r="3180" spans="1:9" ht="25.35" customHeight="1">
      <c r="A3180" s="81">
        <v>41388</v>
      </c>
      <c r="B3180" s="80">
        <v>11.81</v>
      </c>
      <c r="C3180" s="80">
        <v>11.99</v>
      </c>
      <c r="D3180" s="80">
        <v>11.77</v>
      </c>
      <c r="E3180" s="80">
        <v>11.91</v>
      </c>
      <c r="F3180" s="79">
        <v>66333</v>
      </c>
      <c r="G3180" s="79">
        <v>70600562</v>
      </c>
      <c r="H3180" s="123">
        <v>840.85268264720901</v>
      </c>
      <c r="I3180" s="124"/>
    </row>
    <row r="3181" spans="1:9" ht="25.35" customHeight="1">
      <c r="A3181" s="81">
        <v>41387</v>
      </c>
      <c r="B3181" s="80">
        <v>12</v>
      </c>
      <c r="C3181" s="80">
        <v>12.039301</v>
      </c>
      <c r="D3181" s="80">
        <v>11.76</v>
      </c>
      <c r="E3181" s="80">
        <v>11.88</v>
      </c>
      <c r="F3181" s="79">
        <v>85587</v>
      </c>
      <c r="G3181" s="79">
        <v>70600562</v>
      </c>
      <c r="H3181" s="123">
        <v>838.73468463959296</v>
      </c>
      <c r="I3181" s="124"/>
    </row>
    <row r="3182" spans="1:9" ht="25.35" customHeight="1">
      <c r="A3182" s="81">
        <v>41386</v>
      </c>
      <c r="B3182" s="80">
        <v>11.79</v>
      </c>
      <c r="C3182" s="80">
        <v>12.1388</v>
      </c>
      <c r="D3182" s="80">
        <v>11.79</v>
      </c>
      <c r="E3182" s="80">
        <v>11.99</v>
      </c>
      <c r="F3182" s="79">
        <v>164738</v>
      </c>
      <c r="G3182" s="79">
        <v>70600562</v>
      </c>
      <c r="H3182" s="123">
        <v>846.50072222081405</v>
      </c>
      <c r="I3182" s="124"/>
    </row>
    <row r="3183" spans="1:9" ht="25.35" customHeight="1">
      <c r="A3183" s="81">
        <v>41383</v>
      </c>
      <c r="B3183" s="80">
        <v>11.66</v>
      </c>
      <c r="C3183" s="80">
        <v>12.0448</v>
      </c>
      <c r="D3183" s="80">
        <v>11.429520999999999</v>
      </c>
      <c r="E3183" s="80">
        <v>11.97</v>
      </c>
      <c r="F3183" s="79">
        <v>432070</v>
      </c>
      <c r="G3183" s="79">
        <v>70600562</v>
      </c>
      <c r="H3183" s="123">
        <v>845.08874599238402</v>
      </c>
      <c r="I3183" s="124"/>
    </row>
    <row r="3184" spans="1:9" ht="25.35" customHeight="1">
      <c r="A3184" s="81">
        <v>41382</v>
      </c>
      <c r="B3184" s="80">
        <v>11.63</v>
      </c>
      <c r="C3184" s="80">
        <v>11.82</v>
      </c>
      <c r="D3184" s="80">
        <v>11.57</v>
      </c>
      <c r="E3184" s="80">
        <v>11.82</v>
      </c>
      <c r="F3184" s="79">
        <v>262563</v>
      </c>
      <c r="G3184" s="79">
        <v>70600562</v>
      </c>
      <c r="H3184" s="123">
        <v>834.49862129441794</v>
      </c>
      <c r="I3184" s="124"/>
    </row>
    <row r="3185" spans="1:9" ht="25.35" customHeight="1">
      <c r="A3185" s="81">
        <v>41381</v>
      </c>
      <c r="B3185" s="80">
        <v>11.48</v>
      </c>
      <c r="C3185" s="80">
        <v>11.68</v>
      </c>
      <c r="D3185" s="80">
        <v>11.39</v>
      </c>
      <c r="E3185" s="80">
        <v>11.5</v>
      </c>
      <c r="F3185" s="79">
        <v>60336</v>
      </c>
      <c r="G3185" s="79">
        <v>70600562</v>
      </c>
      <c r="H3185" s="123">
        <v>811.90646300000003</v>
      </c>
      <c r="I3185" s="124"/>
    </row>
    <row r="3186" spans="1:9" ht="25.35" customHeight="1">
      <c r="A3186" s="81">
        <v>41380</v>
      </c>
      <c r="B3186" s="80">
        <v>11.55</v>
      </c>
      <c r="C3186" s="80">
        <v>11.69</v>
      </c>
      <c r="D3186" s="80">
        <v>11.37181</v>
      </c>
      <c r="E3186" s="80">
        <v>11.5</v>
      </c>
      <c r="F3186" s="79">
        <v>79471</v>
      </c>
      <c r="G3186" s="79">
        <v>70600562</v>
      </c>
      <c r="H3186" s="123">
        <v>811.90646300000003</v>
      </c>
      <c r="I3186" s="124"/>
    </row>
    <row r="3187" spans="1:9" ht="25.35" customHeight="1">
      <c r="A3187" s="81">
        <v>41379</v>
      </c>
      <c r="B3187" s="80">
        <v>11.5</v>
      </c>
      <c r="C3187" s="80">
        <v>11.598001</v>
      </c>
      <c r="D3187" s="80">
        <v>11.273999999999999</v>
      </c>
      <c r="E3187" s="80">
        <v>11.52</v>
      </c>
      <c r="F3187" s="79">
        <v>103698</v>
      </c>
      <c r="G3187" s="79">
        <v>70600562</v>
      </c>
      <c r="H3187" s="123">
        <v>813.31850655837195</v>
      </c>
      <c r="I3187" s="124"/>
    </row>
    <row r="3188" spans="1:9" ht="25.35" customHeight="1">
      <c r="A3188" s="81">
        <v>41376</v>
      </c>
      <c r="B3188" s="80">
        <v>11.06</v>
      </c>
      <c r="C3188" s="80">
        <v>11.550300999999999</v>
      </c>
      <c r="D3188" s="80">
        <v>11.06</v>
      </c>
      <c r="E3188" s="80">
        <v>11.44</v>
      </c>
      <c r="F3188" s="79">
        <v>195612</v>
      </c>
      <c r="G3188" s="79">
        <v>70600562</v>
      </c>
      <c r="H3188" s="123">
        <v>807.67039965482502</v>
      </c>
      <c r="I3188" s="124"/>
    </row>
    <row r="3189" spans="1:9" ht="25.35" customHeight="1">
      <c r="A3189" s="81">
        <v>41375</v>
      </c>
      <c r="B3189" s="80">
        <v>10.89</v>
      </c>
      <c r="C3189" s="80">
        <v>11.4</v>
      </c>
      <c r="D3189" s="80">
        <v>10.8552</v>
      </c>
      <c r="E3189" s="80">
        <v>11.28</v>
      </c>
      <c r="F3189" s="79">
        <v>123327</v>
      </c>
      <c r="G3189" s="79">
        <v>70600562</v>
      </c>
      <c r="H3189" s="123">
        <v>796.37432050761595</v>
      </c>
      <c r="I3189" s="124"/>
    </row>
    <row r="3190" spans="1:9" ht="25.35" customHeight="1">
      <c r="A3190" s="81">
        <v>41374</v>
      </c>
      <c r="B3190" s="80">
        <v>10.83</v>
      </c>
      <c r="C3190" s="80">
        <v>10.951000000000001</v>
      </c>
      <c r="D3190" s="80">
        <v>10.5825</v>
      </c>
      <c r="E3190" s="80">
        <v>10.9</v>
      </c>
      <c r="F3190" s="79">
        <v>64933</v>
      </c>
      <c r="G3190" s="79">
        <v>70600562</v>
      </c>
      <c r="H3190" s="123">
        <v>769.54609886802302</v>
      </c>
      <c r="I3190" s="124"/>
    </row>
    <row r="3191" spans="1:9" ht="25.35" customHeight="1">
      <c r="A3191" s="81">
        <v>41373</v>
      </c>
      <c r="B3191" s="80">
        <v>10.45</v>
      </c>
      <c r="C3191" s="80">
        <v>10.87</v>
      </c>
      <c r="D3191" s="80">
        <v>10.45</v>
      </c>
      <c r="E3191" s="80">
        <v>10.69</v>
      </c>
      <c r="F3191" s="79">
        <v>108043</v>
      </c>
      <c r="G3191" s="79">
        <v>70600562</v>
      </c>
      <c r="H3191" s="123">
        <v>754.71997815482496</v>
      </c>
      <c r="I3191" s="124"/>
    </row>
    <row r="3192" spans="1:9" ht="25.35" customHeight="1">
      <c r="A3192" s="81">
        <v>41372</v>
      </c>
      <c r="B3192" s="80">
        <v>10.36</v>
      </c>
      <c r="C3192" s="80">
        <v>10.66</v>
      </c>
      <c r="D3192" s="80">
        <v>10.36</v>
      </c>
      <c r="E3192" s="80">
        <v>10.4</v>
      </c>
      <c r="F3192" s="79">
        <v>82462</v>
      </c>
      <c r="G3192" s="79">
        <v>70600562</v>
      </c>
      <c r="H3192" s="123">
        <v>734.24581786802298</v>
      </c>
      <c r="I3192" s="124"/>
    </row>
    <row r="3193" spans="1:9" ht="25.35" customHeight="1">
      <c r="A3193" s="81">
        <v>41369</v>
      </c>
      <c r="B3193" s="80">
        <v>10.64</v>
      </c>
      <c r="C3193" s="80">
        <v>10.7</v>
      </c>
      <c r="D3193" s="80">
        <v>10.41</v>
      </c>
      <c r="E3193" s="80">
        <v>10.65</v>
      </c>
      <c r="F3193" s="79">
        <v>76062</v>
      </c>
      <c r="G3193" s="79">
        <v>70600562</v>
      </c>
      <c r="H3193" s="123">
        <v>751.895958368023</v>
      </c>
      <c r="I3193" s="124"/>
    </row>
    <row r="3194" spans="1:9" ht="25.35" customHeight="1">
      <c r="A3194" s="81">
        <v>41368</v>
      </c>
      <c r="B3194" s="80">
        <v>10.64</v>
      </c>
      <c r="C3194" s="80">
        <v>10.64</v>
      </c>
      <c r="D3194" s="80">
        <v>10.245998999999999</v>
      </c>
      <c r="E3194" s="80">
        <v>10.53</v>
      </c>
      <c r="F3194" s="79">
        <v>46130</v>
      </c>
      <c r="G3194" s="79">
        <v>70600562</v>
      </c>
      <c r="H3194" s="123">
        <v>743.423899007616</v>
      </c>
      <c r="I3194" s="124"/>
    </row>
    <row r="3195" spans="1:9" ht="25.35" customHeight="1">
      <c r="A3195" s="81">
        <v>41367</v>
      </c>
      <c r="B3195" s="80">
        <v>10.44</v>
      </c>
      <c r="C3195" s="80">
        <v>10.57</v>
      </c>
      <c r="D3195" s="80">
        <v>10.133699999999999</v>
      </c>
      <c r="E3195" s="80">
        <v>10.53</v>
      </c>
      <c r="F3195" s="79">
        <v>117810</v>
      </c>
      <c r="G3195" s="79">
        <v>70600562</v>
      </c>
      <c r="H3195" s="123">
        <v>743.423899007616</v>
      </c>
      <c r="I3195" s="124"/>
    </row>
    <row r="3196" spans="1:9" ht="25.35" customHeight="1">
      <c r="A3196" s="81">
        <v>41366</v>
      </c>
      <c r="B3196" s="80">
        <v>9.8000000000000007</v>
      </c>
      <c r="C3196" s="80">
        <v>10.400399999999999</v>
      </c>
      <c r="D3196" s="80">
        <v>9.8000000000000007</v>
      </c>
      <c r="E3196" s="80">
        <v>10.35</v>
      </c>
      <c r="F3196" s="79">
        <v>92141</v>
      </c>
      <c r="G3196" s="79">
        <v>70600562</v>
      </c>
      <c r="H3196" s="123">
        <v>730.71584363197701</v>
      </c>
      <c r="I3196" s="124"/>
    </row>
    <row r="3197" spans="1:9" ht="25.35" customHeight="1">
      <c r="A3197" s="81">
        <v>41361</v>
      </c>
      <c r="B3197" s="80">
        <v>9.9</v>
      </c>
      <c r="C3197" s="80">
        <v>10.15</v>
      </c>
      <c r="D3197" s="80">
        <v>9.7799999999999994</v>
      </c>
      <c r="E3197" s="80">
        <v>10.01</v>
      </c>
      <c r="F3197" s="79">
        <v>184757</v>
      </c>
      <c r="G3197" s="79">
        <v>70600562</v>
      </c>
      <c r="H3197" s="123">
        <v>706.71164177918604</v>
      </c>
      <c r="I3197" s="124"/>
    </row>
    <row r="3198" spans="1:9" ht="25.35" customHeight="1">
      <c r="A3198" s="81">
        <v>41360</v>
      </c>
      <c r="B3198" s="80">
        <v>10.050000000000001</v>
      </c>
      <c r="C3198" s="80">
        <v>10.29</v>
      </c>
      <c r="D3198" s="80">
        <v>9.9</v>
      </c>
      <c r="E3198" s="80">
        <v>10</v>
      </c>
      <c r="F3198" s="79">
        <v>111812</v>
      </c>
      <c r="G3198" s="79">
        <v>70528324</v>
      </c>
      <c r="H3198" s="123">
        <v>705.28323999999998</v>
      </c>
      <c r="I3198" s="124"/>
    </row>
    <row r="3199" spans="1:9" ht="25.35" customHeight="1">
      <c r="A3199" s="81">
        <v>41359</v>
      </c>
      <c r="B3199" s="80">
        <v>10.06</v>
      </c>
      <c r="C3199" s="80">
        <v>10.3028</v>
      </c>
      <c r="D3199" s="80">
        <v>9.9499999999999993</v>
      </c>
      <c r="E3199" s="80">
        <v>10.17</v>
      </c>
      <c r="F3199" s="79">
        <v>411631</v>
      </c>
      <c r="G3199" s="79">
        <v>70528324</v>
      </c>
      <c r="H3199" s="123">
        <v>717.27306046088404</v>
      </c>
      <c r="I3199" s="124"/>
    </row>
    <row r="3200" spans="1:9" ht="25.35" customHeight="1">
      <c r="A3200" s="81">
        <v>41358</v>
      </c>
      <c r="B3200" s="80">
        <v>9.8000000000000007</v>
      </c>
      <c r="C3200" s="80">
        <v>10.1006</v>
      </c>
      <c r="D3200" s="80">
        <v>9.8000000000000007</v>
      </c>
      <c r="E3200" s="80">
        <v>10.06</v>
      </c>
      <c r="F3200" s="79">
        <v>343160</v>
      </c>
      <c r="G3200" s="79">
        <v>70528324</v>
      </c>
      <c r="H3200" s="123">
        <v>709.51496903486304</v>
      </c>
      <c r="I3200" s="124"/>
    </row>
    <row r="3201" spans="1:9" ht="25.35" customHeight="1">
      <c r="A3201" s="81">
        <v>41355</v>
      </c>
      <c r="B3201" s="80">
        <v>9.7149999999999999</v>
      </c>
      <c r="C3201" s="80">
        <v>9.7949999999999999</v>
      </c>
      <c r="D3201" s="80">
        <v>9.625</v>
      </c>
      <c r="E3201" s="80">
        <v>9.7100000000000009</v>
      </c>
      <c r="F3201" s="79">
        <v>125473</v>
      </c>
      <c r="G3201" s="79">
        <v>70528324</v>
      </c>
      <c r="H3201" s="123">
        <v>684.830028730442</v>
      </c>
      <c r="I3201" s="124"/>
    </row>
    <row r="3202" spans="1:9" ht="25.35" customHeight="1">
      <c r="A3202" s="81">
        <v>41354</v>
      </c>
      <c r="B3202" s="80">
        <v>9.6</v>
      </c>
      <c r="C3202" s="80">
        <v>9.8537999999999997</v>
      </c>
      <c r="D3202" s="80">
        <v>9.6</v>
      </c>
      <c r="E3202" s="80">
        <v>9.7100000000000009</v>
      </c>
      <c r="F3202" s="79">
        <v>58680</v>
      </c>
      <c r="G3202" s="79">
        <v>70528324</v>
      </c>
      <c r="H3202" s="123">
        <v>684.830028730442</v>
      </c>
      <c r="I3202" s="124"/>
    </row>
    <row r="3203" spans="1:9" ht="25.35" customHeight="1">
      <c r="A3203" s="81">
        <v>41353</v>
      </c>
      <c r="B3203" s="80">
        <v>9.9700000000000006</v>
      </c>
      <c r="C3203" s="80">
        <v>9.9700000000000006</v>
      </c>
      <c r="D3203" s="80">
        <v>9.6586999999999996</v>
      </c>
      <c r="E3203" s="80">
        <v>9.7650000000000006</v>
      </c>
      <c r="F3203" s="79">
        <v>58120</v>
      </c>
      <c r="G3203" s="79">
        <v>70528324</v>
      </c>
      <c r="H3203" s="123">
        <v>688.70910807397797</v>
      </c>
      <c r="I3203" s="124"/>
    </row>
    <row r="3204" spans="1:9" ht="25.35" customHeight="1">
      <c r="A3204" s="81">
        <v>41352</v>
      </c>
      <c r="B3204" s="80">
        <v>9.6549999999999994</v>
      </c>
      <c r="C3204" s="80">
        <v>10</v>
      </c>
      <c r="D3204" s="80">
        <v>9.6549999999999994</v>
      </c>
      <c r="E3204" s="80">
        <v>9.89</v>
      </c>
      <c r="F3204" s="79">
        <v>59891</v>
      </c>
      <c r="G3204" s="79">
        <v>70528324</v>
      </c>
      <c r="H3204" s="123">
        <v>697.52514857397796</v>
      </c>
      <c r="I3204" s="124"/>
    </row>
    <row r="3205" spans="1:9" ht="25.35" customHeight="1">
      <c r="A3205" s="81">
        <v>41351</v>
      </c>
      <c r="B3205" s="80">
        <v>9.8450000000000006</v>
      </c>
      <c r="C3205" s="80">
        <v>10.08</v>
      </c>
      <c r="D3205" s="80">
        <v>9.7249999999999996</v>
      </c>
      <c r="E3205" s="80">
        <v>9.9450000000000003</v>
      </c>
      <c r="F3205" s="79">
        <v>146260</v>
      </c>
      <c r="G3205" s="79">
        <v>70528324</v>
      </c>
      <c r="H3205" s="123">
        <v>701.404160656464</v>
      </c>
      <c r="I3205" s="124"/>
    </row>
    <row r="3206" spans="1:9" ht="25.35" customHeight="1">
      <c r="A3206" s="81">
        <v>41348</v>
      </c>
      <c r="B3206" s="80">
        <v>9.9600000000000009</v>
      </c>
      <c r="C3206" s="80">
        <v>10.35</v>
      </c>
      <c r="D3206" s="80">
        <v>9.8887099999999997</v>
      </c>
      <c r="E3206" s="80">
        <v>9.9700000000000006</v>
      </c>
      <c r="F3206" s="79">
        <v>346062</v>
      </c>
      <c r="G3206" s="79">
        <v>70528324</v>
      </c>
      <c r="H3206" s="123">
        <v>703.16740911309398</v>
      </c>
      <c r="I3206" s="124"/>
    </row>
    <row r="3207" spans="1:9" ht="25.35" customHeight="1">
      <c r="A3207" s="81">
        <v>41347</v>
      </c>
      <c r="B3207" s="80">
        <v>9.75</v>
      </c>
      <c r="C3207" s="80">
        <v>10.039999999999999</v>
      </c>
      <c r="D3207" s="80">
        <v>9.75</v>
      </c>
      <c r="E3207" s="80">
        <v>9.9550000000000001</v>
      </c>
      <c r="F3207" s="79">
        <v>65954</v>
      </c>
      <c r="G3207" s="79">
        <v>70528324</v>
      </c>
      <c r="H3207" s="123">
        <v>702.10946003911602</v>
      </c>
      <c r="I3207" s="124"/>
    </row>
    <row r="3208" spans="1:9" ht="25.35" customHeight="1">
      <c r="A3208" s="81">
        <v>41346</v>
      </c>
      <c r="B3208" s="80">
        <v>9.75</v>
      </c>
      <c r="C3208" s="80">
        <v>9.8338000000000001</v>
      </c>
      <c r="D3208" s="80">
        <v>9.5223999999999993</v>
      </c>
      <c r="E3208" s="80">
        <v>9.8000000000000007</v>
      </c>
      <c r="F3208" s="79">
        <v>83927</v>
      </c>
      <c r="G3208" s="79">
        <v>70528324</v>
      </c>
      <c r="H3208" s="123">
        <v>691.17758865221003</v>
      </c>
      <c r="I3208" s="124"/>
    </row>
    <row r="3209" spans="1:9" ht="25.35" customHeight="1">
      <c r="A3209" s="81">
        <v>41345</v>
      </c>
      <c r="B3209" s="80">
        <v>9.7899999999999991</v>
      </c>
      <c r="C3209" s="80">
        <v>9.910399</v>
      </c>
      <c r="D3209" s="80">
        <v>9.7037999999999993</v>
      </c>
      <c r="E3209" s="80">
        <v>9.8000000000000007</v>
      </c>
      <c r="F3209" s="79">
        <v>41671</v>
      </c>
      <c r="G3209" s="79">
        <v>70528324</v>
      </c>
      <c r="H3209" s="123">
        <v>691.17758865221003</v>
      </c>
      <c r="I3209" s="124"/>
    </row>
    <row r="3210" spans="1:9" ht="25.35" customHeight="1">
      <c r="A3210" s="81">
        <v>41344</v>
      </c>
      <c r="B3210" s="80">
        <v>9.75</v>
      </c>
      <c r="C3210" s="80">
        <v>10.07</v>
      </c>
      <c r="D3210" s="80">
        <v>9.75</v>
      </c>
      <c r="E3210" s="80">
        <v>9.8699999999999992</v>
      </c>
      <c r="F3210" s="79">
        <v>30302</v>
      </c>
      <c r="G3210" s="79">
        <v>70528324</v>
      </c>
      <c r="H3210" s="123">
        <v>696.11454980867404</v>
      </c>
      <c r="I3210" s="124"/>
    </row>
    <row r="3211" spans="1:9" ht="25.35" customHeight="1">
      <c r="A3211" s="81">
        <v>41341</v>
      </c>
      <c r="B3211" s="80">
        <v>9.9949999999999992</v>
      </c>
      <c r="C3211" s="80">
        <v>10</v>
      </c>
      <c r="D3211" s="80">
        <v>9.6715990000000005</v>
      </c>
      <c r="E3211" s="80">
        <v>10</v>
      </c>
      <c r="F3211" s="79">
        <v>52125</v>
      </c>
      <c r="G3211" s="79">
        <v>70528324</v>
      </c>
      <c r="H3211" s="123">
        <v>705.28323999999998</v>
      </c>
      <c r="I3211" s="124"/>
    </row>
    <row r="3212" spans="1:9" ht="25.35" customHeight="1">
      <c r="A3212" s="81">
        <v>41340</v>
      </c>
      <c r="B3212" s="80">
        <v>9.8800000000000008</v>
      </c>
      <c r="C3212" s="80">
        <v>10.010201</v>
      </c>
      <c r="D3212" s="80">
        <v>8.9849999999999994</v>
      </c>
      <c r="E3212" s="80">
        <v>9.8450000000000006</v>
      </c>
      <c r="F3212" s="79">
        <v>22759</v>
      </c>
      <c r="G3212" s="79">
        <v>70528324</v>
      </c>
      <c r="H3212" s="123">
        <v>694.351368613094</v>
      </c>
      <c r="I3212" s="124"/>
    </row>
    <row r="3213" spans="1:9" ht="25.35" customHeight="1">
      <c r="A3213" s="81">
        <v>41339</v>
      </c>
      <c r="B3213" s="80">
        <v>9.9700000000000006</v>
      </c>
      <c r="C3213" s="80">
        <v>10.09</v>
      </c>
      <c r="D3213" s="80">
        <v>9.7050000000000001</v>
      </c>
      <c r="E3213" s="80">
        <v>9.9499999999999993</v>
      </c>
      <c r="F3213" s="79">
        <v>37695</v>
      </c>
      <c r="G3213" s="79">
        <v>70528324</v>
      </c>
      <c r="H3213" s="123">
        <v>701.75681034778995</v>
      </c>
      <c r="I3213" s="124"/>
    </row>
    <row r="3214" spans="1:9" ht="25.35" customHeight="1">
      <c r="A3214" s="81">
        <v>41338</v>
      </c>
      <c r="B3214" s="80">
        <v>9.7550000000000008</v>
      </c>
      <c r="C3214" s="80">
        <v>9.9600000000000009</v>
      </c>
      <c r="D3214" s="80">
        <v>9.7550000000000008</v>
      </c>
      <c r="E3214" s="80">
        <v>9.9600000000000009</v>
      </c>
      <c r="F3214" s="79">
        <v>45934</v>
      </c>
      <c r="G3214" s="79">
        <v>70528324</v>
      </c>
      <c r="H3214" s="123">
        <v>702.46210973044197</v>
      </c>
      <c r="I3214" s="124"/>
    </row>
    <row r="3215" spans="1:9" ht="25.35" customHeight="1">
      <c r="A3215" s="81">
        <v>41337</v>
      </c>
      <c r="B3215" s="80">
        <v>9.9049999999999994</v>
      </c>
      <c r="C3215" s="80">
        <v>9.9499999999999993</v>
      </c>
      <c r="D3215" s="80">
        <v>9.7750000000000004</v>
      </c>
      <c r="E3215" s="80">
        <v>9.8849999999999998</v>
      </c>
      <c r="F3215" s="79">
        <v>23834</v>
      </c>
      <c r="G3215" s="79">
        <v>70528324</v>
      </c>
      <c r="H3215" s="123">
        <v>697.17249888265201</v>
      </c>
      <c r="I3215" s="124"/>
    </row>
    <row r="3216" spans="1:9" ht="25.35" customHeight="1">
      <c r="A3216" s="81">
        <v>41334</v>
      </c>
      <c r="B3216" s="80">
        <v>10</v>
      </c>
      <c r="C3216" s="80">
        <v>10</v>
      </c>
      <c r="D3216" s="80">
        <v>9.7477999999999998</v>
      </c>
      <c r="E3216" s="80">
        <v>9.8450000000000006</v>
      </c>
      <c r="F3216" s="79">
        <v>38436</v>
      </c>
      <c r="G3216" s="79">
        <v>70528324</v>
      </c>
      <c r="H3216" s="123">
        <v>694.351368613094</v>
      </c>
      <c r="I3216" s="124"/>
    </row>
    <row r="3217" spans="1:9" ht="25.35" customHeight="1">
      <c r="A3217" s="81">
        <v>41333</v>
      </c>
      <c r="B3217" s="80">
        <v>10.19</v>
      </c>
      <c r="C3217" s="80">
        <v>10.19</v>
      </c>
      <c r="D3217" s="80">
        <v>9.8699999999999992</v>
      </c>
      <c r="E3217" s="80">
        <v>9.9499999999999993</v>
      </c>
      <c r="F3217" s="79">
        <v>72956</v>
      </c>
      <c r="G3217" s="79">
        <v>70528324</v>
      </c>
      <c r="H3217" s="123">
        <v>701.75681034778995</v>
      </c>
      <c r="I3217" s="124"/>
    </row>
    <row r="3218" spans="1:9" ht="25.35" customHeight="1">
      <c r="A3218" s="81">
        <v>41332</v>
      </c>
      <c r="B3218" s="80">
        <v>9.89</v>
      </c>
      <c r="C3218" s="80">
        <v>10.1</v>
      </c>
      <c r="D3218" s="80">
        <v>9.7789000000000001</v>
      </c>
      <c r="E3218" s="80">
        <v>9.9600000000000009</v>
      </c>
      <c r="F3218" s="79">
        <v>73643</v>
      </c>
      <c r="G3218" s="79">
        <v>70528324</v>
      </c>
      <c r="H3218" s="123">
        <v>702.46210973044197</v>
      </c>
      <c r="I3218" s="124"/>
    </row>
    <row r="3219" spans="1:9" ht="25.35" customHeight="1">
      <c r="A3219" s="81">
        <v>41331</v>
      </c>
      <c r="B3219" s="80">
        <v>9.9949999999999992</v>
      </c>
      <c r="C3219" s="80">
        <v>9.9949999999999992</v>
      </c>
      <c r="D3219" s="80">
        <v>9.82</v>
      </c>
      <c r="E3219" s="80">
        <v>9.8849999999999998</v>
      </c>
      <c r="F3219" s="79">
        <v>83299</v>
      </c>
      <c r="G3219" s="79">
        <v>70528324</v>
      </c>
      <c r="H3219" s="123">
        <v>697.17249888265201</v>
      </c>
      <c r="I3219" s="124"/>
    </row>
    <row r="3220" spans="1:9" ht="25.35" customHeight="1">
      <c r="A3220" s="81">
        <v>41330</v>
      </c>
      <c r="B3220" s="80">
        <v>10.09</v>
      </c>
      <c r="C3220" s="80">
        <v>10.1</v>
      </c>
      <c r="D3220" s="80">
        <v>9.85</v>
      </c>
      <c r="E3220" s="80">
        <v>10.1</v>
      </c>
      <c r="F3220" s="79">
        <v>32853</v>
      </c>
      <c r="G3220" s="79">
        <v>70528324</v>
      </c>
      <c r="H3220" s="123">
        <v>712.33609930442003</v>
      </c>
      <c r="I3220" s="124"/>
    </row>
    <row r="3221" spans="1:9" ht="25.35" customHeight="1">
      <c r="A3221" s="81">
        <v>41327</v>
      </c>
      <c r="B3221" s="80">
        <v>9.8049999999999997</v>
      </c>
      <c r="C3221" s="80">
        <v>10.177</v>
      </c>
      <c r="D3221" s="80">
        <v>9.8049999999999997</v>
      </c>
      <c r="E3221" s="80">
        <v>9.9700000000000006</v>
      </c>
      <c r="F3221" s="79">
        <v>55121</v>
      </c>
      <c r="G3221" s="79">
        <v>70528324</v>
      </c>
      <c r="H3221" s="123">
        <v>703.16740911309398</v>
      </c>
      <c r="I3221" s="124"/>
    </row>
    <row r="3222" spans="1:9" ht="25.35" customHeight="1">
      <c r="A3222" s="81">
        <v>41326</v>
      </c>
      <c r="B3222" s="80">
        <v>10.11</v>
      </c>
      <c r="C3222" s="80">
        <v>10.11</v>
      </c>
      <c r="D3222" s="80">
        <v>9.9480000000000004</v>
      </c>
      <c r="E3222" s="80">
        <v>10.1</v>
      </c>
      <c r="F3222" s="79">
        <v>27568</v>
      </c>
      <c r="G3222" s="79">
        <v>70528324</v>
      </c>
      <c r="H3222" s="123">
        <v>712.33609930442003</v>
      </c>
      <c r="I3222" s="124"/>
    </row>
    <row r="3223" spans="1:9" ht="25.35" customHeight="1">
      <c r="A3223" s="81">
        <v>41325</v>
      </c>
      <c r="B3223" s="80">
        <v>10.130000000000001</v>
      </c>
      <c r="C3223" s="80">
        <v>10.130000000000001</v>
      </c>
      <c r="D3223" s="80">
        <v>9.9326000000000008</v>
      </c>
      <c r="E3223" s="80">
        <v>10.06</v>
      </c>
      <c r="F3223" s="79">
        <v>48500</v>
      </c>
      <c r="G3223" s="79">
        <v>70528324</v>
      </c>
      <c r="H3223" s="123">
        <v>709.51496903486304</v>
      </c>
      <c r="I3223" s="124"/>
    </row>
    <row r="3224" spans="1:9" ht="25.35" customHeight="1">
      <c r="A3224" s="81">
        <v>41324</v>
      </c>
      <c r="B3224" s="80">
        <v>10</v>
      </c>
      <c r="C3224" s="80">
        <v>10.09</v>
      </c>
      <c r="D3224" s="80">
        <v>9.84</v>
      </c>
      <c r="E3224" s="80">
        <v>10.029999999999999</v>
      </c>
      <c r="F3224" s="79">
        <v>404620</v>
      </c>
      <c r="G3224" s="79">
        <v>70528324</v>
      </c>
      <c r="H3224" s="123">
        <v>707.39907088690597</v>
      </c>
      <c r="I3224" s="124"/>
    </row>
    <row r="3225" spans="1:9" ht="25.35" customHeight="1">
      <c r="A3225" s="81">
        <v>41323</v>
      </c>
      <c r="B3225" s="80">
        <v>9.9</v>
      </c>
      <c r="C3225" s="80">
        <v>9.9675890000000003</v>
      </c>
      <c r="D3225" s="80">
        <v>9.84</v>
      </c>
      <c r="E3225" s="80">
        <v>9.92</v>
      </c>
      <c r="F3225" s="79">
        <v>41869</v>
      </c>
      <c r="G3225" s="79">
        <v>70528324</v>
      </c>
      <c r="H3225" s="123">
        <v>699.64097946088395</v>
      </c>
      <c r="I3225" s="124"/>
    </row>
    <row r="3226" spans="1:9" ht="25.35" customHeight="1">
      <c r="A3226" s="81">
        <v>41320</v>
      </c>
      <c r="B3226" s="80">
        <v>9.98</v>
      </c>
      <c r="C3226" s="80">
        <v>10.08</v>
      </c>
      <c r="D3226" s="80">
        <v>9.85</v>
      </c>
      <c r="E3226" s="80">
        <v>9.9600000000000009</v>
      </c>
      <c r="F3226" s="79">
        <v>169741</v>
      </c>
      <c r="G3226" s="79">
        <v>70528324</v>
      </c>
      <c r="H3226" s="123">
        <v>702.46210973044197</v>
      </c>
      <c r="I3226" s="124"/>
    </row>
    <row r="3227" spans="1:9" ht="25.35" customHeight="1">
      <c r="A3227" s="81">
        <v>41319</v>
      </c>
      <c r="B3227" s="80">
        <v>10</v>
      </c>
      <c r="C3227" s="80">
        <v>10.07</v>
      </c>
      <c r="D3227" s="80">
        <v>9.8000000000000007</v>
      </c>
      <c r="E3227" s="80">
        <v>10</v>
      </c>
      <c r="F3227" s="79">
        <v>89630</v>
      </c>
      <c r="G3227" s="79">
        <v>70528324</v>
      </c>
      <c r="H3227" s="123">
        <v>705.28323999999998</v>
      </c>
      <c r="I3227" s="124"/>
    </row>
    <row r="3228" spans="1:9" ht="25.35" customHeight="1">
      <c r="A3228" s="81">
        <v>41318</v>
      </c>
      <c r="B3228" s="80">
        <v>9.75</v>
      </c>
      <c r="C3228" s="80">
        <v>9.9649999999999999</v>
      </c>
      <c r="D3228" s="80">
        <v>9.75</v>
      </c>
      <c r="E3228" s="80">
        <v>9.9649999999999999</v>
      </c>
      <c r="F3228" s="79">
        <v>52302</v>
      </c>
      <c r="G3228" s="79">
        <v>70528324</v>
      </c>
      <c r="H3228" s="123">
        <v>702.81475942176803</v>
      </c>
      <c r="I3228" s="124"/>
    </row>
    <row r="3229" spans="1:9" ht="25.35" customHeight="1">
      <c r="A3229" s="81">
        <v>41317</v>
      </c>
      <c r="B3229" s="80">
        <v>9.9250000000000007</v>
      </c>
      <c r="C3229" s="80">
        <v>9.9250000000000007</v>
      </c>
      <c r="D3229" s="80">
        <v>9.6199999999999992</v>
      </c>
      <c r="E3229" s="80">
        <v>9.8000000000000007</v>
      </c>
      <c r="F3229" s="79">
        <v>28161</v>
      </c>
      <c r="G3229" s="79">
        <v>70528324</v>
      </c>
      <c r="H3229" s="123">
        <v>691.17758865221003</v>
      </c>
      <c r="I3229" s="124"/>
    </row>
    <row r="3230" spans="1:9" ht="25.35" customHeight="1">
      <c r="A3230" s="81">
        <v>41316</v>
      </c>
      <c r="B3230" s="80">
        <v>9.8350000000000009</v>
      </c>
      <c r="C3230" s="80">
        <v>9.8892000000000007</v>
      </c>
      <c r="D3230" s="80">
        <v>9.7249999999999996</v>
      </c>
      <c r="E3230" s="80">
        <v>9.8000000000000007</v>
      </c>
      <c r="F3230" s="79">
        <v>36119</v>
      </c>
      <c r="G3230" s="79">
        <v>70528324</v>
      </c>
      <c r="H3230" s="123">
        <v>691.17758865221003</v>
      </c>
      <c r="I3230" s="124"/>
    </row>
    <row r="3231" spans="1:9" ht="25.35" customHeight="1">
      <c r="A3231" s="81">
        <v>41313</v>
      </c>
      <c r="B3231" s="80">
        <v>9.5350000000000001</v>
      </c>
      <c r="C3231" s="80">
        <v>9.9</v>
      </c>
      <c r="D3231" s="80">
        <v>9.5350000000000001</v>
      </c>
      <c r="E3231" s="80">
        <v>9.8049999999999997</v>
      </c>
      <c r="F3231" s="79">
        <v>57541</v>
      </c>
      <c r="G3231" s="79">
        <v>70528324</v>
      </c>
      <c r="H3231" s="123">
        <v>691.53023834353598</v>
      </c>
      <c r="I3231" s="124"/>
    </row>
    <row r="3232" spans="1:9" ht="25.35" customHeight="1">
      <c r="A3232" s="81">
        <v>41312</v>
      </c>
      <c r="B3232" s="80">
        <v>9.9</v>
      </c>
      <c r="C3232" s="80">
        <v>9.9</v>
      </c>
      <c r="D3232" s="80">
        <v>9.59</v>
      </c>
      <c r="E3232" s="80">
        <v>9.6</v>
      </c>
      <c r="F3232" s="79">
        <v>23010</v>
      </c>
      <c r="G3232" s="79">
        <v>70528324</v>
      </c>
      <c r="H3232" s="123">
        <v>677.07193730441998</v>
      </c>
      <c r="I3232" s="124"/>
    </row>
    <row r="3233" spans="1:9" ht="25.35" customHeight="1">
      <c r="A3233" s="81">
        <v>41311</v>
      </c>
      <c r="B3233" s="80">
        <v>9.6750000000000007</v>
      </c>
      <c r="C3233" s="80">
        <v>9.7449999999999992</v>
      </c>
      <c r="D3233" s="80">
        <v>9.5950000000000006</v>
      </c>
      <c r="E3233" s="80">
        <v>9.74</v>
      </c>
      <c r="F3233" s="79">
        <v>47991</v>
      </c>
      <c r="G3233" s="79">
        <v>70528324</v>
      </c>
      <c r="H3233" s="123">
        <v>686.94585961734799</v>
      </c>
      <c r="I3233" s="124"/>
    </row>
    <row r="3234" spans="1:9" ht="25.35" customHeight="1">
      <c r="A3234" s="81">
        <v>41310</v>
      </c>
      <c r="B3234" s="80">
        <v>9.65</v>
      </c>
      <c r="C3234" s="80">
        <v>9.85</v>
      </c>
      <c r="D3234" s="80">
        <v>9.6349999999999998</v>
      </c>
      <c r="E3234" s="80">
        <v>9.65</v>
      </c>
      <c r="F3234" s="79">
        <v>75729</v>
      </c>
      <c r="G3234" s="79">
        <v>70528324</v>
      </c>
      <c r="H3234" s="123">
        <v>680.59829969557995</v>
      </c>
      <c r="I3234" s="124"/>
    </row>
    <row r="3235" spans="1:9" ht="25.35" customHeight="1">
      <c r="A3235" s="81">
        <v>41309</v>
      </c>
      <c r="B3235" s="80">
        <v>9.66</v>
      </c>
      <c r="C3235" s="80">
        <v>9.8550000000000004</v>
      </c>
      <c r="D3235" s="80">
        <v>9.569699</v>
      </c>
      <c r="E3235" s="80">
        <v>9.8550000000000004</v>
      </c>
      <c r="F3235" s="79">
        <v>140266</v>
      </c>
      <c r="G3235" s="79">
        <v>70528324</v>
      </c>
      <c r="H3235" s="123">
        <v>695.05660073469505</v>
      </c>
      <c r="I3235" s="124"/>
    </row>
    <row r="3236" spans="1:9" ht="25.35" customHeight="1">
      <c r="A3236" s="81">
        <v>41306</v>
      </c>
      <c r="B3236" s="80">
        <v>9.89</v>
      </c>
      <c r="C3236" s="80">
        <v>9.89</v>
      </c>
      <c r="D3236" s="80">
        <v>9.61</v>
      </c>
      <c r="E3236" s="80">
        <v>9.65</v>
      </c>
      <c r="F3236" s="79">
        <v>94436</v>
      </c>
      <c r="G3236" s="79">
        <v>70528324</v>
      </c>
      <c r="H3236" s="123">
        <v>680.59829969557995</v>
      </c>
      <c r="I3236" s="124"/>
    </row>
    <row r="3237" spans="1:9" ht="25.35" customHeight="1">
      <c r="A3237" s="81">
        <v>41305</v>
      </c>
      <c r="B3237" s="80">
        <v>9.5</v>
      </c>
      <c r="C3237" s="80">
        <v>9.75</v>
      </c>
      <c r="D3237" s="80">
        <v>9.5</v>
      </c>
      <c r="E3237" s="80">
        <v>9.6850000000000005</v>
      </c>
      <c r="F3237" s="79">
        <v>26654</v>
      </c>
      <c r="G3237" s="79">
        <v>70528324</v>
      </c>
      <c r="H3237" s="123">
        <v>683.06684753486297</v>
      </c>
      <c r="I3237" s="124"/>
    </row>
    <row r="3238" spans="1:9" ht="25.35" customHeight="1">
      <c r="A3238" s="81">
        <v>41304</v>
      </c>
      <c r="B3238" s="80">
        <v>9.6649999999999991</v>
      </c>
      <c r="C3238" s="80">
        <v>9.7306000000000008</v>
      </c>
      <c r="D3238" s="80">
        <v>9.5749999999999993</v>
      </c>
      <c r="E3238" s="80">
        <v>9.7249999999999996</v>
      </c>
      <c r="F3238" s="79">
        <v>109335</v>
      </c>
      <c r="G3238" s="79">
        <v>70461968</v>
      </c>
      <c r="H3238" s="123">
        <v>685.24266567910797</v>
      </c>
      <c r="I3238" s="124"/>
    </row>
    <row r="3239" spans="1:9" ht="25.35" customHeight="1">
      <c r="A3239" s="81">
        <v>41303</v>
      </c>
      <c r="B3239" s="80">
        <v>9.75</v>
      </c>
      <c r="C3239" s="80">
        <v>9.7550000000000008</v>
      </c>
      <c r="D3239" s="80">
        <v>9.5050000000000008</v>
      </c>
      <c r="E3239" s="80">
        <v>9.6999999999999993</v>
      </c>
      <c r="F3239" s="79">
        <v>66249</v>
      </c>
      <c r="G3239" s="79">
        <v>70461968</v>
      </c>
      <c r="H3239" s="123">
        <v>683.48107616044604</v>
      </c>
      <c r="I3239" s="124"/>
    </row>
    <row r="3240" spans="1:9" ht="25.35" customHeight="1">
      <c r="A3240" s="81">
        <v>41302</v>
      </c>
      <c r="B3240" s="80">
        <v>9.5</v>
      </c>
      <c r="C3240" s="80">
        <v>9.8650000000000002</v>
      </c>
      <c r="D3240" s="80">
        <v>9.44</v>
      </c>
      <c r="E3240" s="80">
        <v>9.7349999999999994</v>
      </c>
      <c r="F3240" s="79">
        <v>92503</v>
      </c>
      <c r="G3240" s="79">
        <v>70461968</v>
      </c>
      <c r="H3240" s="123">
        <v>685.94723428880297</v>
      </c>
      <c r="I3240" s="124"/>
    </row>
    <row r="3241" spans="1:9" ht="25.35" customHeight="1">
      <c r="A3241" s="81">
        <v>41299</v>
      </c>
      <c r="B3241" s="80">
        <v>9.4</v>
      </c>
      <c r="C3241" s="80">
        <v>9.43</v>
      </c>
      <c r="D3241" s="80">
        <v>9.3192000000000004</v>
      </c>
      <c r="E3241" s="80">
        <v>9.42</v>
      </c>
      <c r="F3241" s="79">
        <v>34492</v>
      </c>
      <c r="G3241" s="79">
        <v>70461968</v>
      </c>
      <c r="H3241" s="123">
        <v>663.75174393582199</v>
      </c>
      <c r="I3241" s="124"/>
    </row>
    <row r="3242" spans="1:9" ht="25.35" customHeight="1">
      <c r="A3242" s="81">
        <v>41298</v>
      </c>
      <c r="B3242" s="80">
        <v>9.375</v>
      </c>
      <c r="C3242" s="80">
        <v>9.42</v>
      </c>
      <c r="D3242" s="80">
        <v>9.2785399999999996</v>
      </c>
      <c r="E3242" s="80">
        <v>9.375</v>
      </c>
      <c r="F3242" s="79">
        <v>36746</v>
      </c>
      <c r="G3242" s="79">
        <v>70461968</v>
      </c>
      <c r="H3242" s="123">
        <v>660.58095000000003</v>
      </c>
      <c r="I3242" s="124"/>
    </row>
    <row r="3243" spans="1:9" ht="25.35" customHeight="1">
      <c r="A3243" s="81">
        <v>41297</v>
      </c>
      <c r="B3243" s="80">
        <v>9.5</v>
      </c>
      <c r="C3243" s="80">
        <v>9.5097489999999993</v>
      </c>
      <c r="D3243" s="80">
        <v>9.33</v>
      </c>
      <c r="E3243" s="80">
        <v>9.42</v>
      </c>
      <c r="F3243" s="79">
        <v>52885</v>
      </c>
      <c r="G3243" s="79">
        <v>70461968</v>
      </c>
      <c r="H3243" s="123">
        <v>663.75174393582199</v>
      </c>
      <c r="I3243" s="124"/>
    </row>
    <row r="3244" spans="1:9" ht="25.35" customHeight="1">
      <c r="A3244" s="81">
        <v>41296</v>
      </c>
      <c r="B3244" s="80">
        <v>9.5649999999999995</v>
      </c>
      <c r="C3244" s="80">
        <v>9.73</v>
      </c>
      <c r="D3244" s="80">
        <v>9.4049999999999994</v>
      </c>
      <c r="E3244" s="80">
        <v>9.5</v>
      </c>
      <c r="F3244" s="79">
        <v>51978</v>
      </c>
      <c r="G3244" s="79">
        <v>70461968</v>
      </c>
      <c r="H3244" s="123">
        <v>669.38869599999998</v>
      </c>
      <c r="I3244" s="124"/>
    </row>
    <row r="3245" spans="1:9" ht="25.35" customHeight="1">
      <c r="A3245" s="81">
        <v>41295</v>
      </c>
      <c r="B3245" s="80">
        <v>9.7550000000000008</v>
      </c>
      <c r="C3245" s="80">
        <v>9.7550000000000008</v>
      </c>
      <c r="D3245" s="80">
        <v>9.5549999999999997</v>
      </c>
      <c r="E3245" s="80">
        <v>9.6199999999999992</v>
      </c>
      <c r="F3245" s="79">
        <v>50429</v>
      </c>
      <c r="G3245" s="79">
        <v>70461968</v>
      </c>
      <c r="H3245" s="123">
        <v>677.84412409626805</v>
      </c>
      <c r="I3245" s="124"/>
    </row>
    <row r="3246" spans="1:9" ht="25.35" customHeight="1">
      <c r="A3246" s="81">
        <v>41292</v>
      </c>
      <c r="B3246" s="80">
        <v>9.51</v>
      </c>
      <c r="C3246" s="80">
        <v>9.9149999999999991</v>
      </c>
      <c r="D3246" s="80">
        <v>9.4450000000000003</v>
      </c>
      <c r="E3246" s="80">
        <v>9.8049999999999997</v>
      </c>
      <c r="F3246" s="79">
        <v>72473</v>
      </c>
      <c r="G3246" s="79">
        <v>70461968</v>
      </c>
      <c r="H3246" s="123">
        <v>690.87961774328596</v>
      </c>
      <c r="I3246" s="124"/>
    </row>
    <row r="3247" spans="1:9" ht="25.35" customHeight="1">
      <c r="A3247" s="81">
        <v>41291</v>
      </c>
      <c r="B3247" s="80">
        <v>9.25</v>
      </c>
      <c r="C3247" s="80">
        <v>9.5150000000000006</v>
      </c>
      <c r="D3247" s="80">
        <v>9.2349999999999994</v>
      </c>
      <c r="E3247" s="80">
        <v>9.5150000000000006</v>
      </c>
      <c r="F3247" s="79">
        <v>109633</v>
      </c>
      <c r="G3247" s="79">
        <v>70461968</v>
      </c>
      <c r="H3247" s="123">
        <v>670.44564971119701</v>
      </c>
      <c r="I3247" s="124"/>
    </row>
    <row r="3248" spans="1:9" ht="25.35" customHeight="1">
      <c r="A3248" s="81">
        <v>41290</v>
      </c>
      <c r="B3248" s="80">
        <v>9.18</v>
      </c>
      <c r="C3248" s="80">
        <v>9.25</v>
      </c>
      <c r="D3248" s="80">
        <v>9.1549999999999994</v>
      </c>
      <c r="E3248" s="80">
        <v>9.24</v>
      </c>
      <c r="F3248" s="79">
        <v>24864</v>
      </c>
      <c r="G3248" s="79">
        <v>70461968</v>
      </c>
      <c r="H3248" s="123">
        <v>651.06856819253505</v>
      </c>
      <c r="I3248" s="124"/>
    </row>
    <row r="3249" spans="1:9" ht="25.35" customHeight="1">
      <c r="A3249" s="81">
        <v>41289</v>
      </c>
      <c r="B3249" s="80">
        <v>9.2449999999999992</v>
      </c>
      <c r="C3249" s="80">
        <v>9.2452509999999997</v>
      </c>
      <c r="D3249" s="80">
        <v>9.1549999999999994</v>
      </c>
      <c r="E3249" s="80">
        <v>9.2449999999999992</v>
      </c>
      <c r="F3249" s="79">
        <v>30702</v>
      </c>
      <c r="G3249" s="79">
        <v>70461968</v>
      </c>
      <c r="H3249" s="123">
        <v>651.42088609626796</v>
      </c>
      <c r="I3249" s="124"/>
    </row>
    <row r="3250" spans="1:9" ht="25.35" customHeight="1">
      <c r="A3250" s="81">
        <v>41288</v>
      </c>
      <c r="B3250" s="80">
        <v>9.24</v>
      </c>
      <c r="C3250" s="80">
        <v>9.2438000000000002</v>
      </c>
      <c r="D3250" s="80">
        <v>9.1199999999999992</v>
      </c>
      <c r="E3250" s="80">
        <v>9.1999999999999993</v>
      </c>
      <c r="F3250" s="79">
        <v>51750</v>
      </c>
      <c r="G3250" s="79">
        <v>70461968</v>
      </c>
      <c r="H3250" s="123">
        <v>648.250092160446</v>
      </c>
      <c r="I3250" s="124"/>
    </row>
    <row r="3251" spans="1:9" ht="25.35" customHeight="1">
      <c r="A3251" s="81">
        <v>41285</v>
      </c>
      <c r="B3251" s="80">
        <v>9.08</v>
      </c>
      <c r="C3251" s="80">
        <v>9.25</v>
      </c>
      <c r="D3251" s="80">
        <v>9.08</v>
      </c>
      <c r="E3251" s="80">
        <v>9.1999999999999993</v>
      </c>
      <c r="F3251" s="79">
        <v>55296</v>
      </c>
      <c r="G3251" s="79">
        <v>70461968</v>
      </c>
      <c r="H3251" s="123">
        <v>648.250092160446</v>
      </c>
      <c r="I3251" s="124"/>
    </row>
    <row r="3252" spans="1:9" ht="25.35" customHeight="1">
      <c r="A3252" s="81">
        <v>41284</v>
      </c>
      <c r="B3252" s="80">
        <v>9.1</v>
      </c>
      <c r="C3252" s="80">
        <v>9.25</v>
      </c>
      <c r="D3252" s="80">
        <v>8.9626000000000001</v>
      </c>
      <c r="E3252" s="80">
        <v>9.2449999999999992</v>
      </c>
      <c r="F3252" s="79">
        <v>64198</v>
      </c>
      <c r="G3252" s="79">
        <v>70461968</v>
      </c>
      <c r="H3252" s="123">
        <v>651.42088609626796</v>
      </c>
      <c r="I3252" s="124"/>
    </row>
    <row r="3253" spans="1:9" ht="25.35" customHeight="1">
      <c r="A3253" s="81">
        <v>41283</v>
      </c>
      <c r="B3253" s="80">
        <v>8.99</v>
      </c>
      <c r="C3253" s="80">
        <v>9.125</v>
      </c>
      <c r="D3253" s="80">
        <v>8.9649999999999999</v>
      </c>
      <c r="E3253" s="80">
        <v>9.1</v>
      </c>
      <c r="F3253" s="79">
        <v>68197</v>
      </c>
      <c r="G3253" s="79">
        <v>70461968</v>
      </c>
      <c r="H3253" s="123">
        <v>641.20393567910799</v>
      </c>
      <c r="I3253" s="124"/>
    </row>
    <row r="3254" spans="1:9" ht="25.35" customHeight="1">
      <c r="A3254" s="81">
        <v>41282</v>
      </c>
      <c r="B3254" s="80">
        <v>8.86</v>
      </c>
      <c r="C3254" s="80">
        <v>8.9949999999999992</v>
      </c>
      <c r="D3254" s="80">
        <v>8.8373989999999996</v>
      </c>
      <c r="E3254" s="80">
        <v>8.85</v>
      </c>
      <c r="F3254" s="79">
        <v>86958</v>
      </c>
      <c r="G3254" s="79">
        <v>70461968</v>
      </c>
      <c r="H3254" s="123">
        <v>623.58844367910797</v>
      </c>
      <c r="I3254" s="124"/>
    </row>
    <row r="3255" spans="1:9" ht="25.35" customHeight="1">
      <c r="A3255" s="81">
        <v>41281</v>
      </c>
      <c r="B3255" s="80">
        <v>8.9049999999999994</v>
      </c>
      <c r="C3255" s="80">
        <v>9.0805000000000007</v>
      </c>
      <c r="D3255" s="80">
        <v>8.6549999999999994</v>
      </c>
      <c r="E3255" s="80">
        <v>8.9350000000000005</v>
      </c>
      <c r="F3255" s="79">
        <v>61303</v>
      </c>
      <c r="G3255" s="79">
        <v>70461968</v>
      </c>
      <c r="H3255" s="123">
        <v>629.57771364701796</v>
      </c>
      <c r="I3255" s="124"/>
    </row>
    <row r="3256" spans="1:9" ht="25.35" customHeight="1">
      <c r="A3256" s="81">
        <v>41278</v>
      </c>
      <c r="B3256" s="80">
        <v>9.0299999999999994</v>
      </c>
      <c r="C3256" s="80">
        <v>9.0988000000000007</v>
      </c>
      <c r="D3256" s="80">
        <v>8.9049999999999994</v>
      </c>
      <c r="E3256" s="80">
        <v>9</v>
      </c>
      <c r="F3256" s="79">
        <v>27559</v>
      </c>
      <c r="G3256" s="79">
        <v>70461968</v>
      </c>
      <c r="H3256" s="123">
        <v>634.15771199999995</v>
      </c>
      <c r="I3256" s="124"/>
    </row>
    <row r="3257" spans="1:9" ht="25.35" customHeight="1">
      <c r="A3257" s="81">
        <v>41277</v>
      </c>
      <c r="B3257" s="80">
        <v>9.1950000000000003</v>
      </c>
      <c r="C3257" s="80">
        <v>9.2050000000000001</v>
      </c>
      <c r="D3257" s="80">
        <v>8.95519</v>
      </c>
      <c r="E3257" s="80">
        <v>9.0050000000000008</v>
      </c>
      <c r="F3257" s="79">
        <v>38273</v>
      </c>
      <c r="G3257" s="79">
        <v>70461968</v>
      </c>
      <c r="H3257" s="123">
        <v>634.51002990373195</v>
      </c>
      <c r="I3257" s="124"/>
    </row>
    <row r="3258" spans="1:9" ht="25.35" customHeight="1">
      <c r="A3258" s="81">
        <v>41276</v>
      </c>
      <c r="B3258" s="80">
        <v>9.2249999999999996</v>
      </c>
      <c r="C3258" s="80">
        <v>9.3949999999999996</v>
      </c>
      <c r="D3258" s="80">
        <v>8.92</v>
      </c>
      <c r="E3258" s="80">
        <v>9</v>
      </c>
      <c r="F3258" s="79">
        <v>50413</v>
      </c>
      <c r="G3258" s="79">
        <v>70461968</v>
      </c>
      <c r="H3258" s="123">
        <v>634.15771199999995</v>
      </c>
      <c r="I3258" s="124"/>
    </row>
    <row r="3259" spans="1:9" ht="25.35" customHeight="1">
      <c r="A3259" s="81">
        <v>41274</v>
      </c>
      <c r="B3259" s="80">
        <v>9.0500000000000007</v>
      </c>
      <c r="C3259" s="80">
        <v>9.2449999999999992</v>
      </c>
      <c r="D3259" s="80">
        <v>9</v>
      </c>
      <c r="E3259" s="80">
        <v>9.2449999999999992</v>
      </c>
      <c r="F3259" s="79">
        <v>6709</v>
      </c>
      <c r="G3259" s="79">
        <v>70461968</v>
      </c>
      <c r="H3259" s="123">
        <v>651.42088609626796</v>
      </c>
      <c r="I3259" s="124"/>
    </row>
    <row r="3260" spans="1:9" ht="25.35" customHeight="1">
      <c r="A3260" s="81">
        <v>41271</v>
      </c>
      <c r="B3260" s="80">
        <v>9.0399999999999991</v>
      </c>
      <c r="C3260" s="80">
        <v>9.1349999999999998</v>
      </c>
      <c r="D3260" s="80">
        <v>9</v>
      </c>
      <c r="E3260" s="80">
        <v>9.0399999999999991</v>
      </c>
      <c r="F3260" s="79">
        <v>16775</v>
      </c>
      <c r="G3260" s="79">
        <v>70412332</v>
      </c>
      <c r="H3260" s="123">
        <v>636.52747859398301</v>
      </c>
      <c r="I3260" s="124"/>
    </row>
    <row r="3261" spans="1:9" ht="25.35" customHeight="1">
      <c r="A3261" s="81">
        <v>41270</v>
      </c>
      <c r="B3261" s="80">
        <v>9.0850000000000009</v>
      </c>
      <c r="C3261" s="80">
        <v>9.14</v>
      </c>
      <c r="D3261" s="80">
        <v>9</v>
      </c>
      <c r="E3261" s="80">
        <v>9.0399999999999991</v>
      </c>
      <c r="F3261" s="79">
        <v>22082</v>
      </c>
      <c r="G3261" s="79">
        <v>70412332</v>
      </c>
      <c r="H3261" s="123">
        <v>636.52747859398301</v>
      </c>
      <c r="I3261" s="124"/>
    </row>
    <row r="3262" spans="1:9" ht="25.35" customHeight="1">
      <c r="A3262" s="81">
        <v>41267</v>
      </c>
      <c r="B3262" s="80">
        <v>9</v>
      </c>
      <c r="C3262" s="80">
        <v>9.1158999999999999</v>
      </c>
      <c r="D3262" s="80">
        <v>8.9849999999999994</v>
      </c>
      <c r="E3262" s="80">
        <v>9.07</v>
      </c>
      <c r="F3262" s="79">
        <v>16477</v>
      </c>
      <c r="G3262" s="79">
        <v>70412332</v>
      </c>
      <c r="H3262" s="123">
        <v>638.63982975186195</v>
      </c>
      <c r="I3262" s="124"/>
    </row>
    <row r="3263" spans="1:9" ht="25.35" customHeight="1">
      <c r="A3263" s="81">
        <v>41264</v>
      </c>
      <c r="B3263" s="80">
        <v>9.0150000000000006</v>
      </c>
      <c r="C3263" s="80">
        <v>9.15</v>
      </c>
      <c r="D3263" s="80">
        <v>8.9</v>
      </c>
      <c r="E3263" s="80">
        <v>8.9450000000000003</v>
      </c>
      <c r="F3263" s="79">
        <v>93221</v>
      </c>
      <c r="G3263" s="79">
        <v>70412332</v>
      </c>
      <c r="H3263" s="123">
        <v>629.83828825186197</v>
      </c>
      <c r="I3263" s="124"/>
    </row>
    <row r="3264" spans="1:9" ht="25.35" customHeight="1">
      <c r="A3264" s="81">
        <v>41263</v>
      </c>
      <c r="B3264" s="80">
        <v>8.9</v>
      </c>
      <c r="C3264" s="80">
        <v>9.0399999999999991</v>
      </c>
      <c r="D3264" s="80">
        <v>8.8471989999999998</v>
      </c>
      <c r="E3264" s="80">
        <v>8.9</v>
      </c>
      <c r="F3264" s="79">
        <v>220734</v>
      </c>
      <c r="G3264" s="79">
        <v>70412332</v>
      </c>
      <c r="H3264" s="123">
        <v>626.669727939827</v>
      </c>
      <c r="I3264" s="124"/>
    </row>
    <row r="3265" spans="1:9" ht="25.35" customHeight="1">
      <c r="A3265" s="81">
        <v>41262</v>
      </c>
      <c r="B3265" s="80">
        <v>8.9450000000000003</v>
      </c>
      <c r="C3265" s="80">
        <v>8.9499999999999993</v>
      </c>
      <c r="D3265" s="80">
        <v>8.81</v>
      </c>
      <c r="E3265" s="80">
        <v>8.9149999999999991</v>
      </c>
      <c r="F3265" s="79">
        <v>25629</v>
      </c>
      <c r="G3265" s="79">
        <v>70412332</v>
      </c>
      <c r="H3265" s="123">
        <v>627.72593709398302</v>
      </c>
      <c r="I3265" s="124"/>
    </row>
    <row r="3266" spans="1:9" ht="25.35" customHeight="1">
      <c r="A3266" s="81">
        <v>41261</v>
      </c>
      <c r="B3266" s="80">
        <v>8.6649999999999991</v>
      </c>
      <c r="C3266" s="80">
        <v>8.9880999999999993</v>
      </c>
      <c r="D3266" s="80">
        <v>8.6649999999999991</v>
      </c>
      <c r="E3266" s="80">
        <v>8.9450000000000003</v>
      </c>
      <c r="F3266" s="79">
        <v>40964</v>
      </c>
      <c r="G3266" s="79">
        <v>70412332</v>
      </c>
      <c r="H3266" s="123">
        <v>629.83828825186197</v>
      </c>
      <c r="I3266" s="124"/>
    </row>
    <row r="3267" spans="1:9" ht="25.35" customHeight="1">
      <c r="A3267" s="81">
        <v>41260</v>
      </c>
      <c r="B3267" s="80">
        <v>8.94</v>
      </c>
      <c r="C3267" s="80">
        <v>8.9849999999999994</v>
      </c>
      <c r="D3267" s="80">
        <v>8.7843</v>
      </c>
      <c r="E3267" s="80">
        <v>8.9600000000000009</v>
      </c>
      <c r="F3267" s="79">
        <v>57190</v>
      </c>
      <c r="G3267" s="79">
        <v>70412332</v>
      </c>
      <c r="H3267" s="123">
        <v>630.89449740601697</v>
      </c>
      <c r="I3267" s="124"/>
    </row>
    <row r="3268" spans="1:9" ht="25.35" customHeight="1">
      <c r="A3268" s="81">
        <v>41257</v>
      </c>
      <c r="B3268" s="80">
        <v>8.9</v>
      </c>
      <c r="C3268" s="80">
        <v>9</v>
      </c>
      <c r="D3268" s="80">
        <v>8.9</v>
      </c>
      <c r="E3268" s="80">
        <v>8.94</v>
      </c>
      <c r="F3268" s="79">
        <v>25014</v>
      </c>
      <c r="G3268" s="79">
        <v>70412332</v>
      </c>
      <c r="H3268" s="123">
        <v>629.48621853380996</v>
      </c>
      <c r="I3268" s="124"/>
    </row>
    <row r="3269" spans="1:9" ht="25.35" customHeight="1">
      <c r="A3269" s="81">
        <v>41256</v>
      </c>
      <c r="B3269" s="80">
        <v>9.1050000000000004</v>
      </c>
      <c r="C3269" s="80">
        <v>9.1050000000000004</v>
      </c>
      <c r="D3269" s="80">
        <v>8.7799999999999994</v>
      </c>
      <c r="E3269" s="80">
        <v>8.9</v>
      </c>
      <c r="F3269" s="79">
        <v>57964</v>
      </c>
      <c r="G3269" s="79">
        <v>70412332</v>
      </c>
      <c r="H3269" s="123">
        <v>626.669727939827</v>
      </c>
      <c r="I3269" s="124"/>
    </row>
    <row r="3270" spans="1:9" ht="25.35" customHeight="1">
      <c r="A3270" s="81">
        <v>41255</v>
      </c>
      <c r="B3270" s="80">
        <v>8.8550000000000004</v>
      </c>
      <c r="C3270" s="80">
        <v>9.0405999999999995</v>
      </c>
      <c r="D3270" s="80">
        <v>8.8550000000000004</v>
      </c>
      <c r="E3270" s="80">
        <v>8.9949999999999992</v>
      </c>
      <c r="F3270" s="79">
        <v>30382</v>
      </c>
      <c r="G3270" s="79">
        <v>70412332</v>
      </c>
      <c r="H3270" s="123">
        <v>633.35891828194804</v>
      </c>
      <c r="I3270" s="124"/>
    </row>
    <row r="3271" spans="1:9" ht="25.35" customHeight="1">
      <c r="A3271" s="81">
        <v>41254</v>
      </c>
      <c r="B3271" s="80">
        <v>8.7799999999999994</v>
      </c>
      <c r="C3271" s="80">
        <v>9</v>
      </c>
      <c r="D3271" s="80">
        <v>8.7445500000000003</v>
      </c>
      <c r="E3271" s="80">
        <v>8.85</v>
      </c>
      <c r="F3271" s="79">
        <v>62334</v>
      </c>
      <c r="G3271" s="79">
        <v>70412332</v>
      </c>
      <c r="H3271" s="123">
        <v>623.149165060173</v>
      </c>
      <c r="I3271" s="124"/>
    </row>
    <row r="3272" spans="1:9" ht="25.35" customHeight="1">
      <c r="A3272" s="81">
        <v>41253</v>
      </c>
      <c r="B3272" s="80">
        <v>8.9149999999999991</v>
      </c>
      <c r="C3272" s="80">
        <v>8.9818999999999996</v>
      </c>
      <c r="D3272" s="80">
        <v>8.7449999999999992</v>
      </c>
      <c r="E3272" s="80">
        <v>8.84</v>
      </c>
      <c r="F3272" s="79">
        <v>52377</v>
      </c>
      <c r="G3272" s="79">
        <v>70412332</v>
      </c>
      <c r="H3272" s="123">
        <v>622.44502562406899</v>
      </c>
      <c r="I3272" s="124"/>
    </row>
    <row r="3273" spans="1:9" ht="25.35" customHeight="1">
      <c r="A3273" s="81">
        <v>41250</v>
      </c>
      <c r="B3273" s="80">
        <v>8.7200000000000006</v>
      </c>
      <c r="C3273" s="80">
        <v>8.8849999999999998</v>
      </c>
      <c r="D3273" s="80">
        <v>8.6199999999999992</v>
      </c>
      <c r="E3273" s="80">
        <v>8.8699999999999992</v>
      </c>
      <c r="F3273" s="79">
        <v>38174</v>
      </c>
      <c r="G3273" s="79">
        <v>70412332</v>
      </c>
      <c r="H3273" s="123">
        <v>624.55737678194805</v>
      </c>
      <c r="I3273" s="124"/>
    </row>
    <row r="3274" spans="1:9" ht="25.35" customHeight="1">
      <c r="A3274" s="81">
        <v>41249</v>
      </c>
      <c r="B3274" s="80">
        <v>8.7550000000000008</v>
      </c>
      <c r="C3274" s="80">
        <v>8.8000000000000007</v>
      </c>
      <c r="D3274" s="80">
        <v>8.6050000000000004</v>
      </c>
      <c r="E3274" s="80">
        <v>8.77</v>
      </c>
      <c r="F3274" s="79">
        <v>30300</v>
      </c>
      <c r="G3274" s="79">
        <v>70412332</v>
      </c>
      <c r="H3274" s="123">
        <v>617.51618387220799</v>
      </c>
      <c r="I3274" s="124"/>
    </row>
    <row r="3275" spans="1:9" ht="25.35" customHeight="1">
      <c r="A3275" s="81">
        <v>41248</v>
      </c>
      <c r="B3275" s="80">
        <v>8.7100000000000009</v>
      </c>
      <c r="C3275" s="80">
        <v>8.8149999999999995</v>
      </c>
      <c r="D3275" s="80">
        <v>8.6270000000000007</v>
      </c>
      <c r="E3275" s="80">
        <v>8.76</v>
      </c>
      <c r="F3275" s="79">
        <v>14937</v>
      </c>
      <c r="G3275" s="79">
        <v>70412332</v>
      </c>
      <c r="H3275" s="123">
        <v>616.81204443610397</v>
      </c>
      <c r="I3275" s="124"/>
    </row>
    <row r="3276" spans="1:9" ht="25.35" customHeight="1">
      <c r="A3276" s="81">
        <v>41247</v>
      </c>
      <c r="B3276" s="80">
        <v>8.6</v>
      </c>
      <c r="C3276" s="80">
        <v>8.77</v>
      </c>
      <c r="D3276" s="80">
        <v>8.6</v>
      </c>
      <c r="E3276" s="80">
        <v>8.625</v>
      </c>
      <c r="F3276" s="79">
        <v>10378</v>
      </c>
      <c r="G3276" s="79">
        <v>70412332</v>
      </c>
      <c r="H3276" s="123">
        <v>607.30636349999997</v>
      </c>
      <c r="I3276" s="124"/>
    </row>
    <row r="3277" spans="1:9" ht="25.35" customHeight="1">
      <c r="A3277" s="81">
        <v>41246</v>
      </c>
      <c r="B3277" s="80">
        <v>8.5749999999999993</v>
      </c>
      <c r="C3277" s="80">
        <v>8.7737999999999996</v>
      </c>
      <c r="D3277" s="80">
        <v>8.5549999999999997</v>
      </c>
      <c r="E3277" s="80">
        <v>8.61</v>
      </c>
      <c r="F3277" s="79">
        <v>46890</v>
      </c>
      <c r="G3277" s="79">
        <v>70412332</v>
      </c>
      <c r="H3277" s="123">
        <v>606.25015434584395</v>
      </c>
      <c r="I3277" s="124"/>
    </row>
    <row r="3278" spans="1:9" ht="25.35" customHeight="1">
      <c r="A3278" s="81">
        <v>41243</v>
      </c>
      <c r="B3278" s="80">
        <v>8.7949999999999999</v>
      </c>
      <c r="C3278" s="80">
        <v>8.86</v>
      </c>
      <c r="D3278" s="80">
        <v>8.7100000000000009</v>
      </c>
      <c r="E3278" s="80">
        <v>8.75</v>
      </c>
      <c r="F3278" s="79">
        <v>55713</v>
      </c>
      <c r="G3278" s="79">
        <v>70412332</v>
      </c>
      <c r="H3278" s="123">
        <v>616.10790499999996</v>
      </c>
      <c r="I3278" s="124"/>
    </row>
    <row r="3279" spans="1:9" ht="25.35" customHeight="1">
      <c r="A3279" s="81">
        <v>41242</v>
      </c>
      <c r="B3279" s="80">
        <v>8.83</v>
      </c>
      <c r="C3279" s="80">
        <v>8.8544999999999998</v>
      </c>
      <c r="D3279" s="80">
        <v>8.6913</v>
      </c>
      <c r="E3279" s="80">
        <v>8.8000000000000007</v>
      </c>
      <c r="F3279" s="79">
        <v>49338</v>
      </c>
      <c r="G3279" s="79">
        <v>70402080</v>
      </c>
      <c r="H3279" s="123">
        <v>619.53831742813099</v>
      </c>
      <c r="I3279" s="124"/>
    </row>
    <row r="3280" spans="1:9" ht="25.35" customHeight="1">
      <c r="A3280" s="81">
        <v>41241</v>
      </c>
      <c r="B3280" s="80">
        <v>8.8000000000000007</v>
      </c>
      <c r="C3280" s="80">
        <v>8.8722499999999993</v>
      </c>
      <c r="D3280" s="80">
        <v>8.6750000000000007</v>
      </c>
      <c r="E3280" s="80">
        <v>8.8049999999999997</v>
      </c>
      <c r="F3280" s="79">
        <v>243158</v>
      </c>
      <c r="G3280" s="79">
        <v>70402080</v>
      </c>
      <c r="H3280" s="123">
        <v>619.89033588501002</v>
      </c>
      <c r="I3280" s="124"/>
    </row>
    <row r="3281" spans="1:9" ht="25.35" customHeight="1">
      <c r="A3281" s="81">
        <v>41240</v>
      </c>
      <c r="B3281" s="80">
        <v>8.875</v>
      </c>
      <c r="C3281" s="80">
        <v>8.9949999999999992</v>
      </c>
      <c r="D3281" s="80">
        <v>8.8314500000000002</v>
      </c>
      <c r="E3281" s="80">
        <v>8.9499999999999993</v>
      </c>
      <c r="F3281" s="79">
        <v>46460</v>
      </c>
      <c r="G3281" s="79">
        <v>70402080</v>
      </c>
      <c r="H3281" s="123">
        <v>630.09860257186904</v>
      </c>
      <c r="I3281" s="124"/>
    </row>
    <row r="3282" spans="1:9" ht="25.35" customHeight="1">
      <c r="A3282" s="81">
        <v>41239</v>
      </c>
      <c r="B3282" s="80">
        <v>8.9949999999999992</v>
      </c>
      <c r="C3282" s="80">
        <v>8.9949999999999992</v>
      </c>
      <c r="D3282" s="80">
        <v>8.7799999999999994</v>
      </c>
      <c r="E3282" s="80">
        <v>8.86</v>
      </c>
      <c r="F3282" s="79">
        <v>42258</v>
      </c>
      <c r="G3282" s="79">
        <v>70402080</v>
      </c>
      <c r="H3282" s="123">
        <v>623.76240462936403</v>
      </c>
      <c r="I3282" s="124"/>
    </row>
    <row r="3283" spans="1:9" ht="25.35" customHeight="1">
      <c r="A3283" s="81">
        <v>41236</v>
      </c>
      <c r="B3283" s="80">
        <v>8.91</v>
      </c>
      <c r="C3283" s="80">
        <v>8.9885000000000002</v>
      </c>
      <c r="D3283" s="80">
        <v>8.8650000000000002</v>
      </c>
      <c r="E3283" s="80">
        <v>8.9149999999999991</v>
      </c>
      <c r="F3283" s="79">
        <v>31694</v>
      </c>
      <c r="G3283" s="79">
        <v>70402080</v>
      </c>
      <c r="H3283" s="123">
        <v>627.63454051437395</v>
      </c>
      <c r="I3283" s="124"/>
    </row>
    <row r="3284" spans="1:9" ht="25.35" customHeight="1">
      <c r="A3284" s="81">
        <v>41235</v>
      </c>
      <c r="B3284" s="80">
        <v>8.94</v>
      </c>
      <c r="C3284" s="80">
        <v>8.94</v>
      </c>
      <c r="D3284" s="80">
        <v>8.7538</v>
      </c>
      <c r="E3284" s="80">
        <v>8.9350000000000005</v>
      </c>
      <c r="F3284" s="79">
        <v>56943</v>
      </c>
      <c r="G3284" s="79">
        <v>70402080</v>
      </c>
      <c r="H3284" s="123">
        <v>629.042614341888</v>
      </c>
      <c r="I3284" s="124"/>
    </row>
    <row r="3285" spans="1:9" ht="25.35" customHeight="1">
      <c r="A3285" s="81">
        <v>41234</v>
      </c>
      <c r="B3285" s="80">
        <v>8.68</v>
      </c>
      <c r="C3285" s="80">
        <v>8.9149999999999991</v>
      </c>
      <c r="D3285" s="80">
        <v>8.66</v>
      </c>
      <c r="E3285" s="80">
        <v>8.89</v>
      </c>
      <c r="F3285" s="79">
        <v>62437</v>
      </c>
      <c r="G3285" s="79">
        <v>70402080</v>
      </c>
      <c r="H3285" s="123">
        <v>625.874515370636</v>
      </c>
      <c r="I3285" s="124"/>
    </row>
    <row r="3286" spans="1:9" ht="25.35" customHeight="1">
      <c r="A3286" s="81">
        <v>41233</v>
      </c>
      <c r="B3286" s="80">
        <v>8.7949999999999999</v>
      </c>
      <c r="C3286" s="80">
        <v>8.9450000000000003</v>
      </c>
      <c r="D3286" s="80">
        <v>8.5993999999999993</v>
      </c>
      <c r="E3286" s="80">
        <v>8.6300000000000008</v>
      </c>
      <c r="F3286" s="79">
        <v>66478</v>
      </c>
      <c r="G3286" s="79">
        <v>70402080</v>
      </c>
      <c r="H3286" s="123">
        <v>607.56995845687902</v>
      </c>
      <c r="I3286" s="124"/>
    </row>
    <row r="3287" spans="1:9" ht="25.35" customHeight="1">
      <c r="A3287" s="81">
        <v>41232</v>
      </c>
      <c r="B3287" s="80">
        <v>8.5250000000000004</v>
      </c>
      <c r="C3287" s="80">
        <v>8.77</v>
      </c>
      <c r="D3287" s="80">
        <v>8.5250000000000004</v>
      </c>
      <c r="E3287" s="80">
        <v>8.64</v>
      </c>
      <c r="F3287" s="79">
        <v>65783</v>
      </c>
      <c r="G3287" s="79">
        <v>70402080</v>
      </c>
      <c r="H3287" s="123">
        <v>608.27399537063604</v>
      </c>
      <c r="I3287" s="124"/>
    </row>
    <row r="3288" spans="1:9" ht="25.35" customHeight="1">
      <c r="A3288" s="81">
        <v>41229</v>
      </c>
      <c r="B3288" s="80">
        <v>8.41</v>
      </c>
      <c r="C3288" s="80">
        <v>8.68</v>
      </c>
      <c r="D3288" s="80">
        <v>8.3594000000000008</v>
      </c>
      <c r="E3288" s="80">
        <v>8.5500000000000007</v>
      </c>
      <c r="F3288" s="79">
        <v>30566</v>
      </c>
      <c r="G3288" s="79">
        <v>70402080</v>
      </c>
      <c r="H3288" s="123">
        <v>601.93779742813103</v>
      </c>
      <c r="I3288" s="124"/>
    </row>
    <row r="3289" spans="1:9" ht="25.35" customHeight="1">
      <c r="A3289" s="81">
        <v>41228</v>
      </c>
      <c r="B3289" s="80">
        <v>8.35</v>
      </c>
      <c r="C3289" s="80">
        <v>8.5299999999999994</v>
      </c>
      <c r="D3289" s="80">
        <v>8.2975499999999993</v>
      </c>
      <c r="E3289" s="80">
        <v>8.4450000000000003</v>
      </c>
      <c r="F3289" s="79">
        <v>46199</v>
      </c>
      <c r="G3289" s="79">
        <v>70402080</v>
      </c>
      <c r="H3289" s="123">
        <v>594.54554411498998</v>
      </c>
      <c r="I3289" s="124"/>
    </row>
    <row r="3290" spans="1:9" ht="25.35" customHeight="1">
      <c r="A3290" s="81">
        <v>41227</v>
      </c>
      <c r="B3290" s="80">
        <v>8.51</v>
      </c>
      <c r="C3290" s="80">
        <v>8.5790000000000006</v>
      </c>
      <c r="D3290" s="80">
        <v>8.3149999999999995</v>
      </c>
      <c r="E3290" s="80">
        <v>8.35</v>
      </c>
      <c r="F3290" s="79">
        <v>41135</v>
      </c>
      <c r="G3290" s="79">
        <v>70402080</v>
      </c>
      <c r="H3290" s="123">
        <v>587.85739485626198</v>
      </c>
      <c r="I3290" s="124"/>
    </row>
    <row r="3291" spans="1:9" ht="25.35" customHeight="1">
      <c r="A3291" s="81">
        <v>41226</v>
      </c>
      <c r="B3291" s="80">
        <v>8.5500000000000007</v>
      </c>
      <c r="C3291" s="80">
        <v>8.5500000000000007</v>
      </c>
      <c r="D3291" s="80">
        <v>8.4</v>
      </c>
      <c r="E3291" s="80">
        <v>8.5</v>
      </c>
      <c r="F3291" s="79">
        <v>26773</v>
      </c>
      <c r="G3291" s="79">
        <v>70402080</v>
      </c>
      <c r="H3291" s="123">
        <v>598.41768000000002</v>
      </c>
      <c r="I3291" s="124"/>
    </row>
    <row r="3292" spans="1:9" ht="25.35" customHeight="1">
      <c r="A3292" s="81">
        <v>41225</v>
      </c>
      <c r="B3292" s="80">
        <v>8.3000000000000007</v>
      </c>
      <c r="C3292" s="80">
        <v>8.57</v>
      </c>
      <c r="D3292" s="80">
        <v>8.3000000000000007</v>
      </c>
      <c r="E3292" s="80">
        <v>8.4499999999999993</v>
      </c>
      <c r="F3292" s="79">
        <v>16593</v>
      </c>
      <c r="G3292" s="79">
        <v>70402080</v>
      </c>
      <c r="H3292" s="123">
        <v>594.897562571869</v>
      </c>
      <c r="I3292" s="124"/>
    </row>
    <row r="3293" spans="1:9" ht="25.35" customHeight="1">
      <c r="A3293" s="81">
        <v>41222</v>
      </c>
      <c r="B3293" s="80">
        <v>8.4149999999999991</v>
      </c>
      <c r="C3293" s="80">
        <v>8.4499999999999993</v>
      </c>
      <c r="D3293" s="80">
        <v>8.36</v>
      </c>
      <c r="E3293" s="80">
        <v>8.4149999999999991</v>
      </c>
      <c r="F3293" s="79">
        <v>15311</v>
      </c>
      <c r="G3293" s="79">
        <v>70402080</v>
      </c>
      <c r="H3293" s="123">
        <v>592.43350051437403</v>
      </c>
      <c r="I3293" s="124"/>
    </row>
    <row r="3294" spans="1:9" ht="25.35" customHeight="1">
      <c r="A3294" s="81">
        <v>41221</v>
      </c>
      <c r="B3294" s="80">
        <v>8.3000000000000007</v>
      </c>
      <c r="C3294" s="80">
        <v>8.5850000000000009</v>
      </c>
      <c r="D3294" s="80">
        <v>8.3000000000000007</v>
      </c>
      <c r="E3294" s="80">
        <v>8.41</v>
      </c>
      <c r="F3294" s="79">
        <v>47556</v>
      </c>
      <c r="G3294" s="79">
        <v>70402080</v>
      </c>
      <c r="H3294" s="123">
        <v>592.08148205749501</v>
      </c>
      <c r="I3294" s="124"/>
    </row>
    <row r="3295" spans="1:9" ht="25.35" customHeight="1">
      <c r="A3295" s="81">
        <v>41220</v>
      </c>
      <c r="B3295" s="80">
        <v>8.2799999999999994</v>
      </c>
      <c r="C3295" s="80">
        <v>8.4</v>
      </c>
      <c r="D3295" s="80">
        <v>8.2050000000000001</v>
      </c>
      <c r="E3295" s="80">
        <v>8.3000000000000007</v>
      </c>
      <c r="F3295" s="79">
        <v>75889</v>
      </c>
      <c r="G3295" s="79">
        <v>70402080</v>
      </c>
      <c r="H3295" s="123">
        <v>584.33727742813096</v>
      </c>
      <c r="I3295" s="124"/>
    </row>
    <row r="3296" spans="1:9" ht="25.35" customHeight="1">
      <c r="A3296" s="81">
        <v>41219</v>
      </c>
      <c r="B3296" s="80">
        <v>8.3149999999999995</v>
      </c>
      <c r="C3296" s="80">
        <v>8.4</v>
      </c>
      <c r="D3296" s="80">
        <v>8.3063000000000002</v>
      </c>
      <c r="E3296" s="80">
        <v>8.4</v>
      </c>
      <c r="F3296" s="79">
        <v>21313</v>
      </c>
      <c r="G3296" s="79">
        <v>70402080</v>
      </c>
      <c r="H3296" s="123">
        <v>591.37744514373799</v>
      </c>
      <c r="I3296" s="124"/>
    </row>
    <row r="3297" spans="1:9" ht="25.35" customHeight="1">
      <c r="A3297" s="81">
        <v>41218</v>
      </c>
      <c r="B3297" s="80">
        <v>8.5150000000000006</v>
      </c>
      <c r="C3297" s="80">
        <v>8.5670500000000001</v>
      </c>
      <c r="D3297" s="80">
        <v>8.26</v>
      </c>
      <c r="E3297" s="80">
        <v>8.3699999999999992</v>
      </c>
      <c r="F3297" s="79">
        <v>68981</v>
      </c>
      <c r="G3297" s="79">
        <v>70402080</v>
      </c>
      <c r="H3297" s="123">
        <v>589.26540154312102</v>
      </c>
      <c r="I3297" s="124"/>
    </row>
    <row r="3298" spans="1:9" ht="25.35" customHeight="1">
      <c r="A3298" s="81">
        <v>41215</v>
      </c>
      <c r="B3298" s="80">
        <v>8.4</v>
      </c>
      <c r="C3298" s="80">
        <v>8.6256500000000003</v>
      </c>
      <c r="D3298" s="80">
        <v>8.4</v>
      </c>
      <c r="E3298" s="80">
        <v>8.49</v>
      </c>
      <c r="F3298" s="79">
        <v>86282</v>
      </c>
      <c r="G3298" s="79">
        <v>70402080</v>
      </c>
      <c r="H3298" s="123">
        <v>597.713643086243</v>
      </c>
      <c r="I3298" s="124"/>
    </row>
    <row r="3299" spans="1:9" ht="25.35" customHeight="1">
      <c r="A3299" s="81">
        <v>41214</v>
      </c>
      <c r="B3299" s="80">
        <v>8.4849999999999994</v>
      </c>
      <c r="C3299" s="80">
        <v>8.5879999999999992</v>
      </c>
      <c r="D3299" s="80">
        <v>8.4194999999999993</v>
      </c>
      <c r="E3299" s="80">
        <v>8.5050000000000008</v>
      </c>
      <c r="F3299" s="79">
        <v>31041</v>
      </c>
      <c r="G3299" s="79">
        <v>70402080</v>
      </c>
      <c r="H3299" s="123">
        <v>598.76969845687904</v>
      </c>
      <c r="I3299" s="124"/>
    </row>
    <row r="3300" spans="1:9" ht="25.35" customHeight="1">
      <c r="A3300" s="81">
        <v>41213</v>
      </c>
      <c r="B3300" s="80">
        <v>8.5250000000000004</v>
      </c>
      <c r="C3300" s="80">
        <v>8.67</v>
      </c>
      <c r="D3300" s="80">
        <v>8.5</v>
      </c>
      <c r="E3300" s="80">
        <v>8.5</v>
      </c>
      <c r="F3300" s="79">
        <v>41335</v>
      </c>
      <c r="G3300" s="79">
        <v>70402080</v>
      </c>
      <c r="H3300" s="123">
        <v>598.41768000000002</v>
      </c>
      <c r="I3300" s="124"/>
    </row>
    <row r="3301" spans="1:9" ht="25.35" customHeight="1">
      <c r="A3301" s="81">
        <v>41212</v>
      </c>
      <c r="B3301" s="80">
        <v>8.7449999999999992</v>
      </c>
      <c r="C3301" s="80">
        <v>8.7449999999999992</v>
      </c>
      <c r="D3301" s="80">
        <v>8.52</v>
      </c>
      <c r="E3301" s="80">
        <v>8.5350000000000001</v>
      </c>
      <c r="F3301" s="79">
        <v>24518</v>
      </c>
      <c r="G3301" s="79">
        <v>70394528</v>
      </c>
      <c r="H3301" s="123">
        <v>600.817285738647</v>
      </c>
      <c r="I3301" s="124"/>
    </row>
    <row r="3302" spans="1:9" ht="25.35" customHeight="1">
      <c r="A3302" s="81">
        <v>41211</v>
      </c>
      <c r="B3302" s="80">
        <v>8.5</v>
      </c>
      <c r="C3302" s="80">
        <v>8.6525700000000008</v>
      </c>
      <c r="D3302" s="80">
        <v>8.5</v>
      </c>
      <c r="E3302" s="80">
        <v>8.5500000000000007</v>
      </c>
      <c r="F3302" s="79">
        <v>98952</v>
      </c>
      <c r="G3302" s="79">
        <v>70394528</v>
      </c>
      <c r="H3302" s="123">
        <v>601.87322782669105</v>
      </c>
      <c r="I3302" s="124"/>
    </row>
    <row r="3303" spans="1:9" ht="25.35" customHeight="1">
      <c r="A3303" s="81">
        <v>41208</v>
      </c>
      <c r="B3303" s="80">
        <v>8.6999999999999993</v>
      </c>
      <c r="C3303" s="80">
        <v>8.6999999999999993</v>
      </c>
      <c r="D3303" s="80">
        <v>8.5399999999999991</v>
      </c>
      <c r="E3303" s="80">
        <v>8.6199999999999992</v>
      </c>
      <c r="F3303" s="79">
        <v>43724</v>
      </c>
      <c r="G3303" s="79">
        <v>70394528</v>
      </c>
      <c r="H3303" s="123">
        <v>606.80082330398602</v>
      </c>
      <c r="I3303" s="124"/>
    </row>
    <row r="3304" spans="1:9" ht="25.35" customHeight="1">
      <c r="A3304" s="81">
        <v>41207</v>
      </c>
      <c r="B3304" s="80">
        <v>8.3550000000000004</v>
      </c>
      <c r="C3304" s="80">
        <v>8.7087299999999992</v>
      </c>
      <c r="D3304" s="80">
        <v>8.3550000000000004</v>
      </c>
      <c r="E3304" s="80">
        <v>8.65</v>
      </c>
      <c r="F3304" s="79">
        <v>27040</v>
      </c>
      <c r="G3304" s="79">
        <v>70394528</v>
      </c>
      <c r="H3304" s="123">
        <v>608.91264034661901</v>
      </c>
      <c r="I3304" s="124"/>
    </row>
    <row r="3305" spans="1:9" ht="25.35" customHeight="1">
      <c r="A3305" s="81">
        <v>41206</v>
      </c>
      <c r="B3305" s="80">
        <v>8.5950000000000006</v>
      </c>
      <c r="C3305" s="80">
        <v>8.6349999999999998</v>
      </c>
      <c r="D3305" s="80">
        <v>8.4989100000000004</v>
      </c>
      <c r="E3305" s="80">
        <v>8.6199999999999992</v>
      </c>
      <c r="F3305" s="79">
        <v>18114</v>
      </c>
      <c r="G3305" s="79">
        <v>70394528</v>
      </c>
      <c r="H3305" s="123">
        <v>606.80082330398602</v>
      </c>
      <c r="I3305" s="124"/>
    </row>
    <row r="3306" spans="1:9" ht="25.35" customHeight="1">
      <c r="A3306" s="81">
        <v>41205</v>
      </c>
      <c r="B3306" s="80">
        <v>8.61</v>
      </c>
      <c r="C3306" s="80">
        <v>8.6449999999999996</v>
      </c>
      <c r="D3306" s="80">
        <v>8.4896989999999999</v>
      </c>
      <c r="E3306" s="80">
        <v>8.64</v>
      </c>
      <c r="F3306" s="79">
        <v>37948</v>
      </c>
      <c r="G3306" s="79">
        <v>70394528</v>
      </c>
      <c r="H3306" s="123">
        <v>608.20874608804297</v>
      </c>
      <c r="I3306" s="124"/>
    </row>
    <row r="3307" spans="1:9" ht="25.35" customHeight="1">
      <c r="A3307" s="81">
        <v>41204</v>
      </c>
      <c r="B3307" s="80">
        <v>8.6300000000000008</v>
      </c>
      <c r="C3307" s="80">
        <v>8.6549999999999994</v>
      </c>
      <c r="D3307" s="80">
        <v>8.4849999999999994</v>
      </c>
      <c r="E3307" s="80">
        <v>8.5299999999999994</v>
      </c>
      <c r="F3307" s="79">
        <v>27860</v>
      </c>
      <c r="G3307" s="79">
        <v>70394528</v>
      </c>
      <c r="H3307" s="123">
        <v>600.46530504263296</v>
      </c>
      <c r="I3307" s="124"/>
    </row>
    <row r="3308" spans="1:9" ht="25.35" customHeight="1">
      <c r="A3308" s="81">
        <v>41201</v>
      </c>
      <c r="B3308" s="80">
        <v>8.5850000000000009</v>
      </c>
      <c r="C3308" s="80">
        <v>8.7169600000000003</v>
      </c>
      <c r="D3308" s="80">
        <v>8.4600000000000009</v>
      </c>
      <c r="E3308" s="80">
        <v>8.6150000000000002</v>
      </c>
      <c r="F3308" s="79">
        <v>22875</v>
      </c>
      <c r="G3308" s="79">
        <v>70394528</v>
      </c>
      <c r="H3308" s="123">
        <v>606.44884260797096</v>
      </c>
      <c r="I3308" s="124"/>
    </row>
    <row r="3309" spans="1:9" ht="25.35" customHeight="1">
      <c r="A3309" s="81">
        <v>41200</v>
      </c>
      <c r="B3309" s="80">
        <v>8.7449999999999992</v>
      </c>
      <c r="C3309" s="80">
        <v>8.9123599999999996</v>
      </c>
      <c r="D3309" s="80">
        <v>8.5749999999999993</v>
      </c>
      <c r="E3309" s="80">
        <v>8.65</v>
      </c>
      <c r="F3309" s="79">
        <v>78580</v>
      </c>
      <c r="G3309" s="79">
        <v>70394528</v>
      </c>
      <c r="H3309" s="123">
        <v>608.91264034661901</v>
      </c>
      <c r="I3309" s="124"/>
    </row>
    <row r="3310" spans="1:9" ht="25.35" customHeight="1">
      <c r="A3310" s="81">
        <v>41199</v>
      </c>
      <c r="B3310" s="80">
        <v>8.7799999999999994</v>
      </c>
      <c r="C3310" s="80">
        <v>8.8949999999999996</v>
      </c>
      <c r="D3310" s="80">
        <v>8.6999999999999993</v>
      </c>
      <c r="E3310" s="80">
        <v>8.82</v>
      </c>
      <c r="F3310" s="79">
        <v>22043</v>
      </c>
      <c r="G3310" s="79">
        <v>70394528</v>
      </c>
      <c r="H3310" s="123">
        <v>620.87971547729501</v>
      </c>
      <c r="I3310" s="124"/>
    </row>
    <row r="3311" spans="1:9" ht="25.35" customHeight="1">
      <c r="A3311" s="81">
        <v>41198</v>
      </c>
      <c r="B3311" s="80">
        <v>8.84</v>
      </c>
      <c r="C3311" s="80">
        <v>8.9250000000000007</v>
      </c>
      <c r="D3311" s="80">
        <v>8.6750000000000007</v>
      </c>
      <c r="E3311" s="80">
        <v>8.92</v>
      </c>
      <c r="F3311" s="79">
        <v>58465</v>
      </c>
      <c r="G3311" s="79">
        <v>70394528</v>
      </c>
      <c r="H3311" s="123">
        <v>627.91919513067603</v>
      </c>
      <c r="I3311" s="124"/>
    </row>
    <row r="3312" spans="1:9" ht="25.35" customHeight="1">
      <c r="A3312" s="81">
        <v>41197</v>
      </c>
      <c r="B3312" s="80">
        <v>8.7799999999999994</v>
      </c>
      <c r="C3312" s="80">
        <v>8.89</v>
      </c>
      <c r="D3312" s="80">
        <v>8.6616</v>
      </c>
      <c r="E3312" s="80">
        <v>8.84</v>
      </c>
      <c r="F3312" s="79">
        <v>17743</v>
      </c>
      <c r="G3312" s="79">
        <v>70394528</v>
      </c>
      <c r="H3312" s="123">
        <v>622.28763826135298</v>
      </c>
      <c r="I3312" s="124"/>
    </row>
    <row r="3313" spans="1:9" ht="25.35" customHeight="1">
      <c r="A3313" s="81">
        <v>41194</v>
      </c>
      <c r="B3313" s="80">
        <v>8.7100000000000009</v>
      </c>
      <c r="C3313" s="80">
        <v>8.85</v>
      </c>
      <c r="D3313" s="80">
        <v>8.6566310000000009</v>
      </c>
      <c r="E3313" s="80">
        <v>8.8249999999999993</v>
      </c>
      <c r="F3313" s="79">
        <v>14558</v>
      </c>
      <c r="G3313" s="79">
        <v>70394528</v>
      </c>
      <c r="H3313" s="123">
        <v>621.23169617330905</v>
      </c>
      <c r="I3313" s="124"/>
    </row>
    <row r="3314" spans="1:9" ht="25.35" customHeight="1">
      <c r="A3314" s="81">
        <v>41193</v>
      </c>
      <c r="B3314" s="80">
        <v>8.8000000000000007</v>
      </c>
      <c r="C3314" s="80">
        <v>8.8000000000000007</v>
      </c>
      <c r="D3314" s="80">
        <v>8.6300000000000008</v>
      </c>
      <c r="E3314" s="80">
        <v>8.7050000000000001</v>
      </c>
      <c r="F3314" s="79">
        <v>14764</v>
      </c>
      <c r="G3314" s="79">
        <v>70394528</v>
      </c>
      <c r="H3314" s="123">
        <v>612.78436086932402</v>
      </c>
      <c r="I3314" s="124"/>
    </row>
    <row r="3315" spans="1:9" ht="25.35" customHeight="1">
      <c r="A3315" s="81">
        <v>41192</v>
      </c>
      <c r="B3315" s="80">
        <v>8.8550000000000004</v>
      </c>
      <c r="C3315" s="80">
        <v>8.8782010000000007</v>
      </c>
      <c r="D3315" s="80">
        <v>8.6999999999999993</v>
      </c>
      <c r="E3315" s="80">
        <v>8.6999999999999993</v>
      </c>
      <c r="F3315" s="79">
        <v>21262</v>
      </c>
      <c r="G3315" s="79">
        <v>70394528</v>
      </c>
      <c r="H3315" s="123">
        <v>612.43238017330896</v>
      </c>
      <c r="I3315" s="124"/>
    </row>
    <row r="3316" spans="1:9" ht="25.35" customHeight="1">
      <c r="A3316" s="81">
        <v>41191</v>
      </c>
      <c r="B3316" s="80">
        <v>8.8849999999999998</v>
      </c>
      <c r="C3316" s="80">
        <v>8.9169</v>
      </c>
      <c r="D3316" s="80">
        <v>8.7799999999999994</v>
      </c>
      <c r="E3316" s="80">
        <v>8.8000000000000007</v>
      </c>
      <c r="F3316" s="79">
        <v>43431</v>
      </c>
      <c r="G3316" s="79">
        <v>70394528</v>
      </c>
      <c r="H3316" s="123">
        <v>619.471859826691</v>
      </c>
      <c r="I3316" s="124"/>
    </row>
    <row r="3317" spans="1:9" ht="25.35" customHeight="1">
      <c r="A3317" s="81">
        <v>41190</v>
      </c>
      <c r="B3317" s="80">
        <v>8.92</v>
      </c>
      <c r="C3317" s="80">
        <v>8.9512999999999998</v>
      </c>
      <c r="D3317" s="80">
        <v>8.7825000000000006</v>
      </c>
      <c r="E3317" s="80">
        <v>8.875</v>
      </c>
      <c r="F3317" s="79">
        <v>34706</v>
      </c>
      <c r="G3317" s="79">
        <v>70394528</v>
      </c>
      <c r="H3317" s="123">
        <v>624.75143600000001</v>
      </c>
      <c r="I3317" s="124"/>
    </row>
    <row r="3318" spans="1:9" ht="25.35" customHeight="1">
      <c r="A3318" s="81">
        <v>41187</v>
      </c>
      <c r="B3318" s="80">
        <v>8.83</v>
      </c>
      <c r="C3318" s="80">
        <v>9.0648</v>
      </c>
      <c r="D3318" s="80">
        <v>8.81</v>
      </c>
      <c r="E3318" s="80">
        <v>8.92</v>
      </c>
      <c r="F3318" s="79">
        <v>441051</v>
      </c>
      <c r="G3318" s="79">
        <v>70394528</v>
      </c>
      <c r="H3318" s="123">
        <v>627.91919513067603</v>
      </c>
      <c r="I3318" s="124"/>
    </row>
    <row r="3319" spans="1:9" ht="25.35" customHeight="1">
      <c r="A3319" s="81">
        <v>41186</v>
      </c>
      <c r="B3319" s="80">
        <v>8.5649999999999995</v>
      </c>
      <c r="C3319" s="80">
        <v>8.7949999999999999</v>
      </c>
      <c r="D3319" s="80">
        <v>8.5050000000000008</v>
      </c>
      <c r="E3319" s="80">
        <v>8.7200000000000006</v>
      </c>
      <c r="F3319" s="79">
        <v>39947</v>
      </c>
      <c r="G3319" s="79">
        <v>70394528</v>
      </c>
      <c r="H3319" s="123">
        <v>613.84030295736704</v>
      </c>
      <c r="I3319" s="124"/>
    </row>
    <row r="3320" spans="1:9" ht="25.35" customHeight="1">
      <c r="A3320" s="81">
        <v>41185</v>
      </c>
      <c r="B3320" s="80">
        <v>8.5449999999999999</v>
      </c>
      <c r="C3320" s="80">
        <v>8.7449999999999992</v>
      </c>
      <c r="D3320" s="80">
        <v>8.52</v>
      </c>
      <c r="E3320" s="80">
        <v>8.6150000000000002</v>
      </c>
      <c r="F3320" s="79">
        <v>177940</v>
      </c>
      <c r="G3320" s="79">
        <v>70394528</v>
      </c>
      <c r="H3320" s="123">
        <v>606.44884260797096</v>
      </c>
      <c r="I3320" s="124"/>
    </row>
    <row r="3321" spans="1:9" ht="25.35" customHeight="1">
      <c r="A3321" s="81">
        <v>41184</v>
      </c>
      <c r="B3321" s="80">
        <v>8.2249999999999996</v>
      </c>
      <c r="C3321" s="80">
        <v>8.5150000000000006</v>
      </c>
      <c r="D3321" s="80">
        <v>8.2100000000000009</v>
      </c>
      <c r="E3321" s="80">
        <v>8.5</v>
      </c>
      <c r="F3321" s="79">
        <v>63162</v>
      </c>
      <c r="G3321" s="79">
        <v>70394528</v>
      </c>
      <c r="H3321" s="123">
        <v>598.35348799999997</v>
      </c>
      <c r="I3321" s="124"/>
    </row>
    <row r="3322" spans="1:9" ht="25.35" customHeight="1">
      <c r="A3322" s="81">
        <v>41183</v>
      </c>
      <c r="B3322" s="80">
        <v>8.4849999999999994</v>
      </c>
      <c r="C3322" s="80">
        <v>8.5399999999999991</v>
      </c>
      <c r="D3322" s="80">
        <v>8.2100000000000009</v>
      </c>
      <c r="E3322" s="80">
        <v>8.2100000000000009</v>
      </c>
      <c r="F3322" s="79">
        <v>296264</v>
      </c>
      <c r="G3322" s="79">
        <v>70394528</v>
      </c>
      <c r="H3322" s="123">
        <v>577.93907756533804</v>
      </c>
      <c r="I3322" s="124"/>
    </row>
    <row r="3323" spans="1:9" ht="25.35" customHeight="1">
      <c r="A3323" s="81">
        <v>41180</v>
      </c>
      <c r="B3323" s="80">
        <v>8.4</v>
      </c>
      <c r="C3323" s="80">
        <v>8.5250000000000004</v>
      </c>
      <c r="D3323" s="80">
        <v>8.3763799999999993</v>
      </c>
      <c r="E3323" s="80">
        <v>8.4649999999999999</v>
      </c>
      <c r="F3323" s="79">
        <v>27187</v>
      </c>
      <c r="G3323" s="79">
        <v>70374337</v>
      </c>
      <c r="H3323" s="123">
        <v>595.71877344327197</v>
      </c>
      <c r="I3323" s="124"/>
    </row>
    <row r="3324" spans="1:9" ht="25.35" customHeight="1">
      <c r="A3324" s="81">
        <v>41179</v>
      </c>
      <c r="B3324" s="80">
        <v>8.35</v>
      </c>
      <c r="C3324" s="80">
        <v>8.52</v>
      </c>
      <c r="D3324" s="80">
        <v>8.35</v>
      </c>
      <c r="E3324" s="80">
        <v>8.42</v>
      </c>
      <c r="F3324" s="79">
        <v>42740</v>
      </c>
      <c r="G3324" s="79">
        <v>70374337</v>
      </c>
      <c r="H3324" s="123">
        <v>592.55192290913601</v>
      </c>
      <c r="I3324" s="124"/>
    </row>
    <row r="3325" spans="1:9" ht="25.35" customHeight="1">
      <c r="A3325" s="81">
        <v>41178</v>
      </c>
      <c r="B3325" s="80">
        <v>8.52</v>
      </c>
      <c r="C3325" s="80">
        <v>8.59</v>
      </c>
      <c r="D3325" s="80">
        <v>8.41</v>
      </c>
      <c r="E3325" s="80">
        <v>8.5</v>
      </c>
      <c r="F3325" s="79">
        <v>25209</v>
      </c>
      <c r="G3325" s="79">
        <v>70374337</v>
      </c>
      <c r="H3325" s="123">
        <v>598.18186449999996</v>
      </c>
      <c r="I3325" s="124"/>
    </row>
    <row r="3326" spans="1:9" ht="25.35" customHeight="1">
      <c r="A3326" s="81">
        <v>41177</v>
      </c>
      <c r="B3326" s="80">
        <v>8.5050000000000008</v>
      </c>
      <c r="C3326" s="80">
        <v>8.6339000000000006</v>
      </c>
      <c r="D3326" s="80">
        <v>8.43</v>
      </c>
      <c r="E3326" s="80">
        <v>8.56</v>
      </c>
      <c r="F3326" s="79">
        <v>34639</v>
      </c>
      <c r="G3326" s="79">
        <v>70374337</v>
      </c>
      <c r="H3326" s="123">
        <v>602.40435425024702</v>
      </c>
      <c r="I3326" s="124"/>
    </row>
    <row r="3327" spans="1:9" ht="25.35" customHeight="1">
      <c r="A3327" s="81">
        <v>41176</v>
      </c>
      <c r="B3327" s="80">
        <v>8.59</v>
      </c>
      <c r="C3327" s="80">
        <v>8.6150000000000002</v>
      </c>
      <c r="D3327" s="80">
        <v>8.5050000000000008</v>
      </c>
      <c r="E3327" s="80">
        <v>8.5449999999999999</v>
      </c>
      <c r="F3327" s="79">
        <v>11378</v>
      </c>
      <c r="G3327" s="79">
        <v>70374337</v>
      </c>
      <c r="H3327" s="123">
        <v>601.34871503413603</v>
      </c>
      <c r="I3327" s="124"/>
    </row>
    <row r="3328" spans="1:9" ht="25.35" customHeight="1">
      <c r="A3328" s="81">
        <v>41173</v>
      </c>
      <c r="B3328" s="80">
        <v>8.5250000000000004</v>
      </c>
      <c r="C3328" s="80">
        <v>8.6999999999999993</v>
      </c>
      <c r="D3328" s="80">
        <v>8.5005000000000006</v>
      </c>
      <c r="E3328" s="80">
        <v>8.6</v>
      </c>
      <c r="F3328" s="79">
        <v>67590</v>
      </c>
      <c r="G3328" s="79">
        <v>70374337</v>
      </c>
      <c r="H3328" s="123">
        <v>605.21932504567906</v>
      </c>
      <c r="I3328" s="124"/>
    </row>
    <row r="3329" spans="1:9" ht="25.35" customHeight="1">
      <c r="A3329" s="81">
        <v>41172</v>
      </c>
      <c r="B3329" s="80">
        <v>8.5549999999999997</v>
      </c>
      <c r="C3329" s="80">
        <v>8.67</v>
      </c>
      <c r="D3329" s="80">
        <v>8.51</v>
      </c>
      <c r="E3329" s="80">
        <v>8.6</v>
      </c>
      <c r="F3329" s="79">
        <v>35370</v>
      </c>
      <c r="G3329" s="79">
        <v>70374337</v>
      </c>
      <c r="H3329" s="123">
        <v>605.21932504567906</v>
      </c>
      <c r="I3329" s="124"/>
    </row>
    <row r="3330" spans="1:9" ht="25.35" customHeight="1">
      <c r="A3330" s="81">
        <v>41171</v>
      </c>
      <c r="B3330" s="80">
        <v>8.41</v>
      </c>
      <c r="C3330" s="80">
        <v>8.6</v>
      </c>
      <c r="D3330" s="80">
        <v>8.41</v>
      </c>
      <c r="E3330" s="80">
        <v>8.5950000000000006</v>
      </c>
      <c r="F3330" s="79">
        <v>48556</v>
      </c>
      <c r="G3330" s="79">
        <v>70374337</v>
      </c>
      <c r="H3330" s="123">
        <v>604.86744530697501</v>
      </c>
      <c r="I3330" s="124"/>
    </row>
    <row r="3331" spans="1:9" ht="25.35" customHeight="1">
      <c r="A3331" s="81">
        <v>41170</v>
      </c>
      <c r="B3331" s="80">
        <v>8.5299999999999994</v>
      </c>
      <c r="C3331" s="80">
        <v>8.56</v>
      </c>
      <c r="D3331" s="80">
        <v>8.375</v>
      </c>
      <c r="E3331" s="80">
        <v>8.375</v>
      </c>
      <c r="F3331" s="79">
        <v>40660</v>
      </c>
      <c r="G3331" s="79">
        <v>70374337</v>
      </c>
      <c r="H3331" s="123">
        <v>589.38507237500005</v>
      </c>
      <c r="I3331" s="124"/>
    </row>
    <row r="3332" spans="1:9" ht="25.35" customHeight="1">
      <c r="A3332" s="81">
        <v>41169</v>
      </c>
      <c r="B3332" s="80">
        <v>8.5299999999999994</v>
      </c>
      <c r="C3332" s="80">
        <v>8.7063000000000006</v>
      </c>
      <c r="D3332" s="80">
        <v>8.4849999999999994</v>
      </c>
      <c r="E3332" s="80">
        <v>8.5950000000000006</v>
      </c>
      <c r="F3332" s="79">
        <v>131495</v>
      </c>
      <c r="G3332" s="79">
        <v>70374337</v>
      </c>
      <c r="H3332" s="123">
        <v>604.86744530697501</v>
      </c>
      <c r="I3332" s="124"/>
    </row>
    <row r="3333" spans="1:9" ht="25.35" customHeight="1">
      <c r="A3333" s="81">
        <v>41166</v>
      </c>
      <c r="B3333" s="80">
        <v>8.6449999999999996</v>
      </c>
      <c r="C3333" s="80">
        <v>8.73</v>
      </c>
      <c r="D3333" s="80">
        <v>8.5150000000000006</v>
      </c>
      <c r="E3333" s="80">
        <v>8.68</v>
      </c>
      <c r="F3333" s="79">
        <v>55019</v>
      </c>
      <c r="G3333" s="79">
        <v>70374337</v>
      </c>
      <c r="H3333" s="123">
        <v>610.84926663654301</v>
      </c>
      <c r="I3333" s="124"/>
    </row>
    <row r="3334" spans="1:9" ht="25.35" customHeight="1">
      <c r="A3334" s="81">
        <v>41165</v>
      </c>
      <c r="B3334" s="80">
        <v>8.4499999999999993</v>
      </c>
      <c r="C3334" s="80">
        <v>8.5549999999999997</v>
      </c>
      <c r="D3334" s="80">
        <v>8.4143000000000008</v>
      </c>
      <c r="E3334" s="80">
        <v>8.5050000000000008</v>
      </c>
      <c r="F3334" s="79">
        <v>27352</v>
      </c>
      <c r="G3334" s="79">
        <v>70374337</v>
      </c>
      <c r="H3334" s="123">
        <v>598.533744238704</v>
      </c>
      <c r="I3334" s="124"/>
    </row>
    <row r="3335" spans="1:9" ht="25.35" customHeight="1">
      <c r="A3335" s="81">
        <v>41164</v>
      </c>
      <c r="B3335" s="80">
        <v>8.4649999999999999</v>
      </c>
      <c r="C3335" s="80">
        <v>8.5051000000000005</v>
      </c>
      <c r="D3335" s="80">
        <v>8.3949999999999996</v>
      </c>
      <c r="E3335" s="80">
        <v>8.48</v>
      </c>
      <c r="F3335" s="79">
        <v>25719</v>
      </c>
      <c r="G3335" s="79">
        <v>70374337</v>
      </c>
      <c r="H3335" s="123">
        <v>596.77434554518504</v>
      </c>
      <c r="I3335" s="124"/>
    </row>
    <row r="3336" spans="1:9" ht="25.35" customHeight="1">
      <c r="A3336" s="81">
        <v>41163</v>
      </c>
      <c r="B3336" s="80">
        <v>8.5500000000000007</v>
      </c>
      <c r="C3336" s="80">
        <v>8.5500000000000007</v>
      </c>
      <c r="D3336" s="80">
        <v>8.3977000000000004</v>
      </c>
      <c r="E3336" s="80">
        <v>8.44</v>
      </c>
      <c r="F3336" s="79">
        <v>16023</v>
      </c>
      <c r="G3336" s="79">
        <v>70374337</v>
      </c>
      <c r="H3336" s="123">
        <v>593.95937474975301</v>
      </c>
      <c r="I3336" s="124"/>
    </row>
    <row r="3337" spans="1:9" ht="25.35" customHeight="1">
      <c r="A3337" s="81">
        <v>41162</v>
      </c>
      <c r="B3337" s="80">
        <v>8.36</v>
      </c>
      <c r="C3337" s="80">
        <v>8.59</v>
      </c>
      <c r="D3337" s="80">
        <v>8.1989999999999998</v>
      </c>
      <c r="E3337" s="80">
        <v>8.39</v>
      </c>
      <c r="F3337" s="79">
        <v>44337</v>
      </c>
      <c r="G3337" s="79">
        <v>70374337</v>
      </c>
      <c r="H3337" s="123">
        <v>590.44071159111104</v>
      </c>
      <c r="I3337" s="124"/>
    </row>
    <row r="3338" spans="1:9" ht="25.35" customHeight="1">
      <c r="A3338" s="81">
        <v>41159</v>
      </c>
      <c r="B3338" s="80">
        <v>8.2650000000000006</v>
      </c>
      <c r="C3338" s="80">
        <v>8.3650000000000002</v>
      </c>
      <c r="D3338" s="80">
        <v>8.1931999999999992</v>
      </c>
      <c r="E3338" s="80">
        <v>8.35</v>
      </c>
      <c r="F3338" s="79">
        <v>15660</v>
      </c>
      <c r="G3338" s="79">
        <v>70374337</v>
      </c>
      <c r="H3338" s="123">
        <v>587.62574079567901</v>
      </c>
      <c r="I3338" s="124"/>
    </row>
    <row r="3339" spans="1:9" ht="25.35" customHeight="1">
      <c r="A3339" s="81">
        <v>41158</v>
      </c>
      <c r="B3339" s="80">
        <v>8.4550000000000001</v>
      </c>
      <c r="C3339" s="80">
        <v>8.4550000000000001</v>
      </c>
      <c r="D3339" s="80">
        <v>8.2349999999999994</v>
      </c>
      <c r="E3339" s="80">
        <v>8.3000000000000007</v>
      </c>
      <c r="F3339" s="79">
        <v>16814</v>
      </c>
      <c r="G3339" s="79">
        <v>70374337</v>
      </c>
      <c r="H3339" s="123">
        <v>584.10701052284003</v>
      </c>
      <c r="I3339" s="124"/>
    </row>
    <row r="3340" spans="1:9" ht="25.35" customHeight="1">
      <c r="A3340" s="81">
        <v>41157</v>
      </c>
      <c r="B3340" s="80">
        <v>8.2050000000000001</v>
      </c>
      <c r="C3340" s="80">
        <v>8.3650000000000002</v>
      </c>
      <c r="D3340" s="80">
        <v>8.1999999999999993</v>
      </c>
      <c r="E3340" s="80">
        <v>8.24</v>
      </c>
      <c r="F3340" s="79">
        <v>27085</v>
      </c>
      <c r="G3340" s="79">
        <v>70374337</v>
      </c>
      <c r="H3340" s="123">
        <v>579.88452077259296</v>
      </c>
      <c r="I3340" s="124"/>
    </row>
    <row r="3341" spans="1:9" ht="25.35" customHeight="1">
      <c r="A3341" s="81">
        <v>41156</v>
      </c>
      <c r="B3341" s="80">
        <v>8.2799999999999994</v>
      </c>
      <c r="C3341" s="80">
        <v>8.3717000000000006</v>
      </c>
      <c r="D3341" s="80">
        <v>8.26</v>
      </c>
      <c r="E3341" s="80">
        <v>8.3000000000000007</v>
      </c>
      <c r="F3341" s="79">
        <v>13298</v>
      </c>
      <c r="G3341" s="79">
        <v>70374337</v>
      </c>
      <c r="H3341" s="123">
        <v>584.10701052284003</v>
      </c>
      <c r="I3341" s="124"/>
    </row>
    <row r="3342" spans="1:9" ht="25.35" customHeight="1">
      <c r="A3342" s="81">
        <v>41155</v>
      </c>
      <c r="B3342" s="80">
        <v>8.35</v>
      </c>
      <c r="C3342" s="80">
        <v>8.4602000000000004</v>
      </c>
      <c r="D3342" s="80">
        <v>8.2901000000000007</v>
      </c>
      <c r="E3342" s="80">
        <v>8.35</v>
      </c>
      <c r="F3342" s="79">
        <v>58017</v>
      </c>
      <c r="G3342" s="79">
        <v>70374337</v>
      </c>
      <c r="H3342" s="123">
        <v>587.62574079567901</v>
      </c>
      <c r="I3342" s="124"/>
    </row>
    <row r="3343" spans="1:9" ht="25.35" customHeight="1">
      <c r="A3343" s="81">
        <v>41152</v>
      </c>
      <c r="B3343" s="80">
        <v>8.1</v>
      </c>
      <c r="C3343" s="80">
        <v>8.34</v>
      </c>
      <c r="D3343" s="80">
        <v>7.9573</v>
      </c>
      <c r="E3343" s="80">
        <v>8.34</v>
      </c>
      <c r="F3343" s="79">
        <v>93812</v>
      </c>
      <c r="G3343" s="79">
        <v>70374337</v>
      </c>
      <c r="H3343" s="123">
        <v>586.92198131827195</v>
      </c>
      <c r="I3343" s="124"/>
    </row>
    <row r="3344" spans="1:9" ht="25.35" customHeight="1">
      <c r="A3344" s="81">
        <v>41151</v>
      </c>
      <c r="B3344" s="80">
        <v>8.1150000000000002</v>
      </c>
      <c r="C3344" s="80">
        <v>8.18</v>
      </c>
      <c r="D3344" s="80">
        <v>8.1150000000000002</v>
      </c>
      <c r="E3344" s="80">
        <v>8.14</v>
      </c>
      <c r="F3344" s="79">
        <v>17695</v>
      </c>
      <c r="G3344" s="79">
        <v>70361199</v>
      </c>
      <c r="H3344" s="123">
        <v>572.74018401660101</v>
      </c>
      <c r="I3344" s="124"/>
    </row>
    <row r="3345" spans="1:9" ht="25.35" customHeight="1">
      <c r="A3345" s="81">
        <v>41150</v>
      </c>
      <c r="B3345" s="80">
        <v>8.11</v>
      </c>
      <c r="C3345" s="80">
        <v>8.18</v>
      </c>
      <c r="D3345" s="80">
        <v>8.0866989999999994</v>
      </c>
      <c r="E3345" s="80">
        <v>8.1549999999999994</v>
      </c>
      <c r="F3345" s="79">
        <v>24397</v>
      </c>
      <c r="G3345" s="79">
        <v>70361199</v>
      </c>
      <c r="H3345" s="123">
        <v>573.79555905653297</v>
      </c>
      <c r="I3345" s="124"/>
    </row>
    <row r="3346" spans="1:9" ht="25.35" customHeight="1">
      <c r="A3346" s="81">
        <v>41149</v>
      </c>
      <c r="B3346" s="80">
        <v>8.1850000000000005</v>
      </c>
      <c r="C3346" s="80">
        <v>8.2100000000000009</v>
      </c>
      <c r="D3346" s="80">
        <v>8.1199999999999992</v>
      </c>
      <c r="E3346" s="80">
        <v>8.1750000000000007</v>
      </c>
      <c r="F3346" s="79">
        <v>80316</v>
      </c>
      <c r="G3346" s="79">
        <v>70361199</v>
      </c>
      <c r="H3346" s="123">
        <v>575.20281524533402</v>
      </c>
      <c r="I3346" s="124"/>
    </row>
    <row r="3347" spans="1:9" ht="25.35" customHeight="1">
      <c r="A3347" s="81">
        <v>41145</v>
      </c>
      <c r="B3347" s="80">
        <v>8.25</v>
      </c>
      <c r="C3347" s="80">
        <v>8.2563999999999993</v>
      </c>
      <c r="D3347" s="80">
        <v>8.1300000000000008</v>
      </c>
      <c r="E3347" s="80">
        <v>8.16</v>
      </c>
      <c r="F3347" s="79">
        <v>49328</v>
      </c>
      <c r="G3347" s="79">
        <v>70361199</v>
      </c>
      <c r="H3347" s="123">
        <v>574.147373103733</v>
      </c>
      <c r="I3347" s="124"/>
    </row>
    <row r="3348" spans="1:9" ht="25.35" customHeight="1">
      <c r="A3348" s="81">
        <v>41144</v>
      </c>
      <c r="B3348" s="80">
        <v>8.2349999999999994</v>
      </c>
      <c r="C3348" s="80">
        <v>8.2349999999999994</v>
      </c>
      <c r="D3348" s="80">
        <v>8.16</v>
      </c>
      <c r="E3348" s="80">
        <v>8.16</v>
      </c>
      <c r="F3348" s="79">
        <v>17883</v>
      </c>
      <c r="G3348" s="79">
        <v>70361199</v>
      </c>
      <c r="H3348" s="123">
        <v>574.147373103733</v>
      </c>
      <c r="I3348" s="124"/>
    </row>
    <row r="3349" spans="1:9" ht="25.35" customHeight="1">
      <c r="A3349" s="81">
        <v>41143</v>
      </c>
      <c r="B3349" s="80">
        <v>8.2249999999999996</v>
      </c>
      <c r="C3349" s="80">
        <v>8.25</v>
      </c>
      <c r="D3349" s="80">
        <v>8.1549999999999994</v>
      </c>
      <c r="E3349" s="80">
        <v>8.16</v>
      </c>
      <c r="F3349" s="79">
        <v>53321</v>
      </c>
      <c r="G3349" s="79">
        <v>70361199</v>
      </c>
      <c r="H3349" s="123">
        <v>574.147373103733</v>
      </c>
      <c r="I3349" s="124"/>
    </row>
    <row r="3350" spans="1:9" ht="25.35" customHeight="1">
      <c r="A3350" s="81">
        <v>41142</v>
      </c>
      <c r="B3350" s="80">
        <v>8.2200000000000006</v>
      </c>
      <c r="C3350" s="80">
        <v>8.2449999999999992</v>
      </c>
      <c r="D3350" s="80">
        <v>8.0850000000000009</v>
      </c>
      <c r="E3350" s="80">
        <v>8.1950000000000003</v>
      </c>
      <c r="F3350" s="79">
        <v>78552</v>
      </c>
      <c r="G3350" s="79">
        <v>70361199</v>
      </c>
      <c r="H3350" s="123">
        <v>576.61000433246602</v>
      </c>
      <c r="I3350" s="124"/>
    </row>
    <row r="3351" spans="1:9" ht="25.35" customHeight="1">
      <c r="A3351" s="81">
        <v>41141</v>
      </c>
      <c r="B3351" s="80">
        <v>8.2750000000000004</v>
      </c>
      <c r="C3351" s="80">
        <v>8.4</v>
      </c>
      <c r="D3351" s="80">
        <v>8.2349999999999994</v>
      </c>
      <c r="E3351" s="80">
        <v>8.25</v>
      </c>
      <c r="F3351" s="79">
        <v>52023</v>
      </c>
      <c r="G3351" s="79">
        <v>70361199</v>
      </c>
      <c r="H3351" s="123">
        <v>580.47989174999998</v>
      </c>
      <c r="I3351" s="124"/>
    </row>
    <row r="3352" spans="1:9" ht="25.35" customHeight="1">
      <c r="A3352" s="81">
        <v>41138</v>
      </c>
      <c r="B3352" s="80">
        <v>8.33</v>
      </c>
      <c r="C3352" s="80">
        <v>8.33</v>
      </c>
      <c r="D3352" s="80">
        <v>8.2121999999999993</v>
      </c>
      <c r="E3352" s="80">
        <v>8.2799999999999994</v>
      </c>
      <c r="F3352" s="79">
        <v>21326</v>
      </c>
      <c r="G3352" s="79">
        <v>70361199</v>
      </c>
      <c r="H3352" s="123">
        <v>582.59070893153296</v>
      </c>
      <c r="I3352" s="124"/>
    </row>
    <row r="3353" spans="1:9" ht="25.35" customHeight="1">
      <c r="A3353" s="81">
        <v>41137</v>
      </c>
      <c r="B3353" s="80">
        <v>8.33</v>
      </c>
      <c r="C3353" s="80">
        <v>8.3353000000000002</v>
      </c>
      <c r="D3353" s="80">
        <v>8.1854999999999993</v>
      </c>
      <c r="E3353" s="80">
        <v>8.3000000000000007</v>
      </c>
      <c r="F3353" s="79">
        <v>27619</v>
      </c>
      <c r="G3353" s="79">
        <v>70361199</v>
      </c>
      <c r="H3353" s="123">
        <v>583.99796512033402</v>
      </c>
      <c r="I3353" s="124"/>
    </row>
    <row r="3354" spans="1:9" ht="25.35" customHeight="1">
      <c r="A3354" s="81">
        <v>41136</v>
      </c>
      <c r="B3354" s="80">
        <v>8.4499999999999993</v>
      </c>
      <c r="C3354" s="80">
        <v>8.4499999999999993</v>
      </c>
      <c r="D3354" s="80">
        <v>8.277101</v>
      </c>
      <c r="E3354" s="80">
        <v>8.3000000000000007</v>
      </c>
      <c r="F3354" s="79">
        <v>33770</v>
      </c>
      <c r="G3354" s="79">
        <v>70361199</v>
      </c>
      <c r="H3354" s="123">
        <v>583.99796512033402</v>
      </c>
      <c r="I3354" s="124"/>
    </row>
    <row r="3355" spans="1:9" ht="25.35" customHeight="1">
      <c r="A3355" s="81">
        <v>41135</v>
      </c>
      <c r="B3355" s="80">
        <v>8.34</v>
      </c>
      <c r="C3355" s="80">
        <v>8.3510000000000009</v>
      </c>
      <c r="D3355" s="80">
        <v>8.2750000000000004</v>
      </c>
      <c r="E3355" s="80">
        <v>8.3000000000000007</v>
      </c>
      <c r="F3355" s="79">
        <v>61649</v>
      </c>
      <c r="G3355" s="79">
        <v>70361199</v>
      </c>
      <c r="H3355" s="123">
        <v>583.99796512033402</v>
      </c>
      <c r="I3355" s="124"/>
    </row>
    <row r="3356" spans="1:9" ht="25.35" customHeight="1">
      <c r="A3356" s="81">
        <v>41134</v>
      </c>
      <c r="B3356" s="80">
        <v>8.49</v>
      </c>
      <c r="C3356" s="80">
        <v>8.49</v>
      </c>
      <c r="D3356" s="80">
        <v>8.3000000000000007</v>
      </c>
      <c r="E3356" s="80">
        <v>8.36</v>
      </c>
      <c r="F3356" s="79">
        <v>14726</v>
      </c>
      <c r="G3356" s="79">
        <v>70361199</v>
      </c>
      <c r="H3356" s="123">
        <v>588.21959948339895</v>
      </c>
      <c r="I3356" s="124"/>
    </row>
    <row r="3357" spans="1:9" ht="25.35" customHeight="1">
      <c r="A3357" s="81">
        <v>41131</v>
      </c>
      <c r="B3357" s="80">
        <v>8.2899999999999991</v>
      </c>
      <c r="C3357" s="80">
        <v>8.49</v>
      </c>
      <c r="D3357" s="80">
        <v>8.2899999999999991</v>
      </c>
      <c r="E3357" s="80">
        <v>8.41</v>
      </c>
      <c r="F3357" s="79">
        <v>20819</v>
      </c>
      <c r="G3357" s="79">
        <v>70361199</v>
      </c>
      <c r="H3357" s="123">
        <v>591.73767285373299</v>
      </c>
      <c r="I3357" s="124"/>
    </row>
    <row r="3358" spans="1:9" ht="25.35" customHeight="1">
      <c r="A3358" s="81">
        <v>41130</v>
      </c>
      <c r="B3358" s="80">
        <v>8.43</v>
      </c>
      <c r="C3358" s="80">
        <v>8.4600000000000009</v>
      </c>
      <c r="D3358" s="80">
        <v>8.2799999999999994</v>
      </c>
      <c r="E3358" s="80">
        <v>8.3550000000000004</v>
      </c>
      <c r="F3358" s="79">
        <v>19637</v>
      </c>
      <c r="G3358" s="79">
        <v>70361199</v>
      </c>
      <c r="H3358" s="123">
        <v>587.86778543619903</v>
      </c>
      <c r="I3358" s="124"/>
    </row>
    <row r="3359" spans="1:9" ht="25.35" customHeight="1">
      <c r="A3359" s="81">
        <v>41129</v>
      </c>
      <c r="B3359" s="80">
        <v>8.3249999999999993</v>
      </c>
      <c r="C3359" s="80">
        <v>8.4350000000000005</v>
      </c>
      <c r="D3359" s="80">
        <v>8.2799999999999994</v>
      </c>
      <c r="E3359" s="80">
        <v>8.3800000000000008</v>
      </c>
      <c r="F3359" s="79">
        <v>30580</v>
      </c>
      <c r="G3359" s="79">
        <v>70361199</v>
      </c>
      <c r="H3359" s="123">
        <v>589.62685567220001</v>
      </c>
      <c r="I3359" s="124"/>
    </row>
    <row r="3360" spans="1:9" ht="25.35" customHeight="1">
      <c r="A3360" s="81">
        <v>41128</v>
      </c>
      <c r="B3360" s="80">
        <v>8.4499999999999993</v>
      </c>
      <c r="C3360" s="80">
        <v>8.48</v>
      </c>
      <c r="D3360" s="80">
        <v>8.2200299999999995</v>
      </c>
      <c r="E3360" s="80">
        <v>8.2949999999999999</v>
      </c>
      <c r="F3360" s="79">
        <v>47471</v>
      </c>
      <c r="G3360" s="79">
        <v>70361199</v>
      </c>
      <c r="H3360" s="123">
        <v>583.64615107313296</v>
      </c>
      <c r="I3360" s="124"/>
    </row>
    <row r="3361" spans="1:9" ht="25.35" customHeight="1">
      <c r="A3361" s="81">
        <v>41127</v>
      </c>
      <c r="B3361" s="80">
        <v>8.3800000000000008</v>
      </c>
      <c r="C3361" s="80">
        <v>8.6199999999999992</v>
      </c>
      <c r="D3361" s="80">
        <v>8.3290000000000006</v>
      </c>
      <c r="E3361" s="80">
        <v>8.4550000000000001</v>
      </c>
      <c r="F3361" s="79">
        <v>41574</v>
      </c>
      <c r="G3361" s="79">
        <v>70361199</v>
      </c>
      <c r="H3361" s="123">
        <v>594.90393217686699</v>
      </c>
      <c r="I3361" s="124"/>
    </row>
    <row r="3362" spans="1:9" ht="25.35" customHeight="1">
      <c r="A3362" s="81">
        <v>41124</v>
      </c>
      <c r="B3362" s="80">
        <v>8.14</v>
      </c>
      <c r="C3362" s="80">
        <v>8.41</v>
      </c>
      <c r="D3362" s="80">
        <v>8.1315000000000008</v>
      </c>
      <c r="E3362" s="80">
        <v>8.4</v>
      </c>
      <c r="F3362" s="79">
        <v>70773</v>
      </c>
      <c r="G3362" s="79">
        <v>70361199</v>
      </c>
      <c r="H3362" s="123">
        <v>591.03404475933303</v>
      </c>
      <c r="I3362" s="124"/>
    </row>
    <row r="3363" spans="1:9" ht="25.35" customHeight="1">
      <c r="A3363" s="81">
        <v>41123</v>
      </c>
      <c r="B3363" s="80">
        <v>7.95</v>
      </c>
      <c r="C3363" s="80">
        <v>8.1449999999999996</v>
      </c>
      <c r="D3363" s="80">
        <v>7.95</v>
      </c>
      <c r="E3363" s="80">
        <v>8.1</v>
      </c>
      <c r="F3363" s="79">
        <v>36634</v>
      </c>
      <c r="G3363" s="79">
        <v>70361199</v>
      </c>
      <c r="H3363" s="123">
        <v>569.92573874066704</v>
      </c>
      <c r="I3363" s="124"/>
    </row>
    <row r="3364" spans="1:9" ht="25.35" customHeight="1">
      <c r="A3364" s="81">
        <v>41122</v>
      </c>
      <c r="B3364" s="80">
        <v>8</v>
      </c>
      <c r="C3364" s="80">
        <v>8.1201000000000008</v>
      </c>
      <c r="D3364" s="80">
        <v>7.95</v>
      </c>
      <c r="E3364" s="80">
        <v>8.01</v>
      </c>
      <c r="F3364" s="79">
        <v>19654</v>
      </c>
      <c r="G3364" s="79">
        <v>70361199</v>
      </c>
      <c r="H3364" s="123">
        <v>563.59322009439995</v>
      </c>
      <c r="I3364" s="124"/>
    </row>
    <row r="3365" spans="1:9" ht="25.35" customHeight="1">
      <c r="A3365" s="81">
        <v>41121</v>
      </c>
      <c r="B3365" s="80">
        <v>7.9249999999999998</v>
      </c>
      <c r="C3365" s="80">
        <v>8.1300000000000008</v>
      </c>
      <c r="D3365" s="80">
        <v>7.9249999999999998</v>
      </c>
      <c r="E3365" s="80">
        <v>7.9950000000000001</v>
      </c>
      <c r="F3365" s="79">
        <v>38501</v>
      </c>
      <c r="G3365" s="79">
        <v>70361199</v>
      </c>
      <c r="H3365" s="123">
        <v>562.53777795279996</v>
      </c>
      <c r="I3365" s="124"/>
    </row>
    <row r="3366" spans="1:9" ht="25.35" customHeight="1">
      <c r="A3366" s="81">
        <v>41120</v>
      </c>
      <c r="B3366" s="80">
        <v>7.86</v>
      </c>
      <c r="C3366" s="80">
        <v>8.0678999999999998</v>
      </c>
      <c r="D3366" s="80">
        <v>7.7949999999999999</v>
      </c>
      <c r="E3366" s="80">
        <v>8</v>
      </c>
      <c r="F3366" s="79">
        <v>26801</v>
      </c>
      <c r="G3366" s="79">
        <v>70338928</v>
      </c>
      <c r="H3366" s="123">
        <v>562.71142399999997</v>
      </c>
      <c r="I3366" s="124"/>
    </row>
    <row r="3367" spans="1:9" ht="25.35" customHeight="1">
      <c r="A3367" s="81">
        <v>41117</v>
      </c>
      <c r="B3367" s="80">
        <v>7.86</v>
      </c>
      <c r="C3367" s="80">
        <v>7.99</v>
      </c>
      <c r="D3367" s="80">
        <v>7.7214400000000003</v>
      </c>
      <c r="E3367" s="80">
        <v>7.9</v>
      </c>
      <c r="F3367" s="79">
        <v>48729</v>
      </c>
      <c r="G3367" s="79">
        <v>70338928</v>
      </c>
      <c r="H3367" s="123">
        <v>555.67753790804295</v>
      </c>
      <c r="I3367" s="124"/>
    </row>
    <row r="3368" spans="1:9" ht="25.35" customHeight="1">
      <c r="A3368" s="81">
        <v>41116</v>
      </c>
      <c r="B3368" s="80">
        <v>7.8849999999999998</v>
      </c>
      <c r="C3368" s="80">
        <v>7.95</v>
      </c>
      <c r="D3368" s="80">
        <v>7.7149999999999999</v>
      </c>
      <c r="E3368" s="80">
        <v>7.9</v>
      </c>
      <c r="F3368" s="79">
        <v>92083</v>
      </c>
      <c r="G3368" s="79">
        <v>70338928</v>
      </c>
      <c r="H3368" s="123">
        <v>555.67753790804295</v>
      </c>
      <c r="I3368" s="124"/>
    </row>
    <row r="3369" spans="1:9" ht="25.35" customHeight="1">
      <c r="A3369" s="81">
        <v>41115</v>
      </c>
      <c r="B3369" s="80">
        <v>7.91</v>
      </c>
      <c r="C3369" s="80">
        <v>8.01</v>
      </c>
      <c r="D3369" s="80">
        <v>7.8</v>
      </c>
      <c r="E3369" s="80">
        <v>7.9</v>
      </c>
      <c r="F3369" s="79">
        <v>69246</v>
      </c>
      <c r="G3369" s="79">
        <v>70338928</v>
      </c>
      <c r="H3369" s="123">
        <v>555.67753790804295</v>
      </c>
      <c r="I3369" s="124"/>
    </row>
    <row r="3370" spans="1:9" ht="25.35" customHeight="1">
      <c r="A3370" s="81">
        <v>41114</v>
      </c>
      <c r="B3370" s="80">
        <v>8.1050000000000004</v>
      </c>
      <c r="C3370" s="80">
        <v>8.1050000000000004</v>
      </c>
      <c r="D3370" s="80">
        <v>7.8811999999999998</v>
      </c>
      <c r="E3370" s="80">
        <v>7.99</v>
      </c>
      <c r="F3370" s="79">
        <v>93060</v>
      </c>
      <c r="G3370" s="79">
        <v>70338928</v>
      </c>
      <c r="H3370" s="123">
        <v>562.00801862069704</v>
      </c>
      <c r="I3370" s="124"/>
    </row>
    <row r="3371" spans="1:9" ht="25.35" customHeight="1">
      <c r="A3371" s="81">
        <v>41113</v>
      </c>
      <c r="B3371" s="80">
        <v>8.3000000000000007</v>
      </c>
      <c r="C3371" s="80">
        <v>8.4</v>
      </c>
      <c r="D3371" s="80">
        <v>8.0549999999999997</v>
      </c>
      <c r="E3371" s="80">
        <v>8.15</v>
      </c>
      <c r="F3371" s="79">
        <v>65732</v>
      </c>
      <c r="G3371" s="79">
        <v>70338928</v>
      </c>
      <c r="H3371" s="123">
        <v>573.262236367828</v>
      </c>
      <c r="I3371" s="124"/>
    </row>
    <row r="3372" spans="1:9" ht="25.35" customHeight="1">
      <c r="A3372" s="81">
        <v>41110</v>
      </c>
      <c r="B3372" s="80">
        <v>8.6150000000000002</v>
      </c>
      <c r="C3372" s="80">
        <v>8.6950000000000003</v>
      </c>
      <c r="D3372" s="80">
        <v>8.3000000000000007</v>
      </c>
      <c r="E3372" s="80">
        <v>8.3000000000000007</v>
      </c>
      <c r="F3372" s="79">
        <v>648342</v>
      </c>
      <c r="G3372" s="79">
        <v>70338928</v>
      </c>
      <c r="H3372" s="123">
        <v>583.813115816086</v>
      </c>
      <c r="I3372" s="124"/>
    </row>
    <row r="3373" spans="1:9" ht="25.35" customHeight="1">
      <c r="A3373" s="81">
        <v>41109</v>
      </c>
      <c r="B3373" s="80">
        <v>8.5050000000000008</v>
      </c>
      <c r="C3373" s="80">
        <v>8.6950000000000003</v>
      </c>
      <c r="D3373" s="80">
        <v>8.5050000000000008</v>
      </c>
      <c r="E3373" s="80">
        <v>8.6649999999999991</v>
      </c>
      <c r="F3373" s="79">
        <v>44210</v>
      </c>
      <c r="G3373" s="79">
        <v>70338928</v>
      </c>
      <c r="H3373" s="123">
        <v>609.48680843678301</v>
      </c>
      <c r="I3373" s="124"/>
    </row>
    <row r="3374" spans="1:9" ht="25.35" customHeight="1">
      <c r="A3374" s="81">
        <v>41108</v>
      </c>
      <c r="B3374" s="80">
        <v>8.4</v>
      </c>
      <c r="C3374" s="80">
        <v>8.6300000000000008</v>
      </c>
      <c r="D3374" s="80">
        <v>8.3699999999999992</v>
      </c>
      <c r="E3374" s="80">
        <v>8.5299999999999994</v>
      </c>
      <c r="F3374" s="79">
        <v>96891</v>
      </c>
      <c r="G3374" s="79">
        <v>70338928</v>
      </c>
      <c r="H3374" s="123">
        <v>599.99103705747996</v>
      </c>
      <c r="I3374" s="124"/>
    </row>
    <row r="3375" spans="1:9" ht="25.35" customHeight="1">
      <c r="A3375" s="81">
        <v>41107</v>
      </c>
      <c r="B3375" s="80">
        <v>8.8000000000000007</v>
      </c>
      <c r="C3375" s="80">
        <v>8.8949999999999996</v>
      </c>
      <c r="D3375" s="80">
        <v>8.5050000000000008</v>
      </c>
      <c r="E3375" s="80">
        <v>8.6999999999999993</v>
      </c>
      <c r="F3375" s="79">
        <v>80997</v>
      </c>
      <c r="G3375" s="79">
        <v>70338928</v>
      </c>
      <c r="H3375" s="123">
        <v>611.94866018391394</v>
      </c>
      <c r="I3375" s="124"/>
    </row>
    <row r="3376" spans="1:9" ht="25.35" customHeight="1">
      <c r="A3376" s="81">
        <v>41106</v>
      </c>
      <c r="B3376" s="80">
        <v>8.76</v>
      </c>
      <c r="C3376" s="80">
        <v>8.8800000000000008</v>
      </c>
      <c r="D3376" s="80">
        <v>8.6649999999999991</v>
      </c>
      <c r="E3376" s="80">
        <v>8.8049999999999997</v>
      </c>
      <c r="F3376" s="79">
        <v>46599</v>
      </c>
      <c r="G3376" s="79">
        <v>70338928</v>
      </c>
      <c r="H3376" s="123">
        <v>619.33428250573695</v>
      </c>
      <c r="I3376" s="124"/>
    </row>
    <row r="3377" spans="1:9" ht="25.35" customHeight="1">
      <c r="A3377" s="81">
        <v>41103</v>
      </c>
      <c r="B3377" s="80">
        <v>8.81</v>
      </c>
      <c r="C3377" s="80">
        <v>8.8845010000000002</v>
      </c>
      <c r="D3377" s="80">
        <v>8.5204400000000007</v>
      </c>
      <c r="E3377" s="80">
        <v>8.84</v>
      </c>
      <c r="F3377" s="79">
        <v>108999</v>
      </c>
      <c r="G3377" s="79">
        <v>70338928</v>
      </c>
      <c r="H3377" s="123">
        <v>621.79613425286902</v>
      </c>
      <c r="I3377" s="124"/>
    </row>
    <row r="3378" spans="1:9" ht="25.35" customHeight="1">
      <c r="A3378" s="81">
        <v>41102</v>
      </c>
      <c r="B3378" s="80">
        <v>8.8800000000000008</v>
      </c>
      <c r="C3378" s="80">
        <v>8.9405999999999999</v>
      </c>
      <c r="D3378" s="80">
        <v>8.6359999999999992</v>
      </c>
      <c r="E3378" s="80">
        <v>8.8550000000000004</v>
      </c>
      <c r="F3378" s="79">
        <v>42382</v>
      </c>
      <c r="G3378" s="79">
        <v>70338928</v>
      </c>
      <c r="H3378" s="123">
        <v>622.851175241394</v>
      </c>
      <c r="I3378" s="124"/>
    </row>
    <row r="3379" spans="1:9" ht="25.35" customHeight="1">
      <c r="A3379" s="81">
        <v>41101</v>
      </c>
      <c r="B3379" s="80">
        <v>8.8249999999999993</v>
      </c>
      <c r="C3379" s="80">
        <v>8.91</v>
      </c>
      <c r="D3379" s="80">
        <v>8.7789999999999999</v>
      </c>
      <c r="E3379" s="80">
        <v>8.9</v>
      </c>
      <c r="F3379" s="79">
        <v>60766</v>
      </c>
      <c r="G3379" s="79">
        <v>70338928</v>
      </c>
      <c r="H3379" s="123">
        <v>626.01643236782797</v>
      </c>
      <c r="I3379" s="124"/>
    </row>
    <row r="3380" spans="1:9" ht="25.35" customHeight="1">
      <c r="A3380" s="81">
        <v>41100</v>
      </c>
      <c r="B3380" s="80">
        <v>8.6649999999999991</v>
      </c>
      <c r="C3380" s="80">
        <v>8.8949999999999996</v>
      </c>
      <c r="D3380" s="80">
        <v>8.6480800000000002</v>
      </c>
      <c r="E3380" s="80">
        <v>8.8699999999999992</v>
      </c>
      <c r="F3380" s="79">
        <v>64522</v>
      </c>
      <c r="G3380" s="79">
        <v>70338928</v>
      </c>
      <c r="H3380" s="123">
        <v>623.90628331034895</v>
      </c>
      <c r="I3380" s="124"/>
    </row>
    <row r="3381" spans="1:9" ht="25.35" customHeight="1">
      <c r="A3381" s="81">
        <v>41099</v>
      </c>
      <c r="B3381" s="80">
        <v>8.57</v>
      </c>
      <c r="C3381" s="80">
        <v>8.7249999999999996</v>
      </c>
      <c r="D3381" s="80">
        <v>8.57</v>
      </c>
      <c r="E3381" s="80">
        <v>8.66</v>
      </c>
      <c r="F3381" s="79">
        <v>51292</v>
      </c>
      <c r="G3381" s="79">
        <v>70338928</v>
      </c>
      <c r="H3381" s="123">
        <v>609.13510574713098</v>
      </c>
      <c r="I3381" s="124"/>
    </row>
    <row r="3382" spans="1:9" ht="25.35" customHeight="1">
      <c r="A3382" s="81">
        <v>41096</v>
      </c>
      <c r="B3382" s="80">
        <v>8.58</v>
      </c>
      <c r="C3382" s="80">
        <v>8.6199999999999992</v>
      </c>
      <c r="D3382" s="80">
        <v>8.3850800000000003</v>
      </c>
      <c r="E3382" s="80">
        <v>8.6050000000000004</v>
      </c>
      <c r="F3382" s="79">
        <v>84474</v>
      </c>
      <c r="G3382" s="79">
        <v>70338928</v>
      </c>
      <c r="H3382" s="123">
        <v>605.26644324139397</v>
      </c>
      <c r="I3382" s="124"/>
    </row>
    <row r="3383" spans="1:9" ht="25.35" customHeight="1">
      <c r="A3383" s="81">
        <v>41095</v>
      </c>
      <c r="B3383" s="80">
        <v>8.5</v>
      </c>
      <c r="C3383" s="80">
        <v>8.6790000000000003</v>
      </c>
      <c r="D3383" s="80">
        <v>8.3271999999999995</v>
      </c>
      <c r="E3383" s="80">
        <v>8.59</v>
      </c>
      <c r="F3383" s="79">
        <v>57849</v>
      </c>
      <c r="G3383" s="79">
        <v>70338928</v>
      </c>
      <c r="H3383" s="123">
        <v>604.21140225286899</v>
      </c>
      <c r="I3383" s="124"/>
    </row>
    <row r="3384" spans="1:9" ht="25.35" customHeight="1">
      <c r="A3384" s="81">
        <v>41094</v>
      </c>
      <c r="B3384" s="80">
        <v>8.6300000000000008</v>
      </c>
      <c r="C3384" s="80">
        <v>8.6300000000000008</v>
      </c>
      <c r="D3384" s="80">
        <v>8.5234000000000005</v>
      </c>
      <c r="E3384" s="80">
        <v>8.6</v>
      </c>
      <c r="F3384" s="79">
        <v>36900</v>
      </c>
      <c r="G3384" s="79">
        <v>70338928</v>
      </c>
      <c r="H3384" s="123">
        <v>604.91480763217203</v>
      </c>
      <c r="I3384" s="124"/>
    </row>
    <row r="3385" spans="1:9" ht="25.35" customHeight="1">
      <c r="A3385" s="81">
        <v>41093</v>
      </c>
      <c r="B3385" s="80">
        <v>8.5150000000000006</v>
      </c>
      <c r="C3385" s="80">
        <v>8.6300000000000008</v>
      </c>
      <c r="D3385" s="80">
        <v>8.4362499999999994</v>
      </c>
      <c r="E3385" s="80">
        <v>8.6</v>
      </c>
      <c r="F3385" s="79">
        <v>42516</v>
      </c>
      <c r="G3385" s="79">
        <v>70338928</v>
      </c>
      <c r="H3385" s="123">
        <v>604.91480763217203</v>
      </c>
      <c r="I3385" s="124"/>
    </row>
    <row r="3386" spans="1:9" ht="25.35" customHeight="1">
      <c r="A3386" s="81">
        <v>41092</v>
      </c>
      <c r="B3386" s="80">
        <v>8.5350000000000001</v>
      </c>
      <c r="C3386" s="80">
        <v>8.5640000000000001</v>
      </c>
      <c r="D3386" s="80">
        <v>8.4250000000000007</v>
      </c>
      <c r="E3386" s="80">
        <v>8.5399999999999991</v>
      </c>
      <c r="F3386" s="79">
        <v>38901</v>
      </c>
      <c r="G3386" s="79">
        <v>70338928</v>
      </c>
      <c r="H3386" s="123">
        <v>600.69444243678299</v>
      </c>
      <c r="I3386" s="124"/>
    </row>
    <row r="3387" spans="1:9" ht="25.35" customHeight="1">
      <c r="A3387" s="81">
        <v>41089</v>
      </c>
      <c r="B3387" s="80">
        <v>8.56</v>
      </c>
      <c r="C3387" s="80">
        <v>8.5745000000000005</v>
      </c>
      <c r="D3387" s="80">
        <v>8.4740199999999994</v>
      </c>
      <c r="E3387" s="80">
        <v>8.52</v>
      </c>
      <c r="F3387" s="79">
        <v>64256</v>
      </c>
      <c r="G3387" s="79">
        <v>70338928</v>
      </c>
      <c r="H3387" s="123">
        <v>599.28769875860598</v>
      </c>
      <c r="I3387" s="124"/>
    </row>
    <row r="3388" spans="1:9" ht="25.35" customHeight="1">
      <c r="A3388" s="81">
        <v>41088</v>
      </c>
      <c r="B3388" s="80">
        <v>8.42</v>
      </c>
      <c r="C3388" s="80">
        <v>8.4700000000000006</v>
      </c>
      <c r="D3388" s="80">
        <v>8.32</v>
      </c>
      <c r="E3388" s="80">
        <v>8.4499999999999993</v>
      </c>
      <c r="F3388" s="79">
        <v>45014</v>
      </c>
      <c r="G3388" s="79">
        <v>70238262</v>
      </c>
      <c r="H3388" s="123">
        <v>593.51330050311503</v>
      </c>
      <c r="I3388" s="124"/>
    </row>
    <row r="3389" spans="1:9" ht="25.35" customHeight="1">
      <c r="A3389" s="81">
        <v>41087</v>
      </c>
      <c r="B3389" s="80">
        <v>8.3049999999999997</v>
      </c>
      <c r="C3389" s="80">
        <v>8.3930699999999998</v>
      </c>
      <c r="D3389" s="80">
        <v>8.1739999999999995</v>
      </c>
      <c r="E3389" s="80">
        <v>8.3699999999999992</v>
      </c>
      <c r="F3389" s="79">
        <v>67327</v>
      </c>
      <c r="G3389" s="79">
        <v>70238262</v>
      </c>
      <c r="H3389" s="123">
        <v>587.894244901869</v>
      </c>
      <c r="I3389" s="124"/>
    </row>
    <row r="3390" spans="1:9" ht="25.35" customHeight="1">
      <c r="A3390" s="81">
        <v>41086</v>
      </c>
      <c r="B3390" s="80">
        <v>8.2550000000000008</v>
      </c>
      <c r="C3390" s="80">
        <v>8.4038000000000004</v>
      </c>
      <c r="D3390" s="80">
        <v>8.1805699999999995</v>
      </c>
      <c r="E3390" s="80">
        <v>8.33</v>
      </c>
      <c r="F3390" s="79">
        <v>109794</v>
      </c>
      <c r="G3390" s="79">
        <v>70238262</v>
      </c>
      <c r="H3390" s="123">
        <v>585.08471710124604</v>
      </c>
      <c r="I3390" s="124"/>
    </row>
    <row r="3391" spans="1:9" ht="25.35" customHeight="1">
      <c r="A3391" s="81">
        <v>41085</v>
      </c>
      <c r="B3391" s="80">
        <v>8.27</v>
      </c>
      <c r="C3391" s="80">
        <v>8.3849999999999998</v>
      </c>
      <c r="D3391" s="80">
        <v>8.1931999999999992</v>
      </c>
      <c r="E3391" s="80">
        <v>8.3000000000000007</v>
      </c>
      <c r="F3391" s="79">
        <v>42158</v>
      </c>
      <c r="G3391" s="79">
        <v>70238262</v>
      </c>
      <c r="H3391" s="123">
        <v>582.97758799688495</v>
      </c>
      <c r="I3391" s="124"/>
    </row>
    <row r="3392" spans="1:9" ht="25.35" customHeight="1">
      <c r="A3392" s="81">
        <v>41082</v>
      </c>
      <c r="B3392" s="80">
        <v>8.1850000000000005</v>
      </c>
      <c r="C3392" s="80">
        <v>8.5</v>
      </c>
      <c r="D3392" s="80">
        <v>8.1429950000000009</v>
      </c>
      <c r="E3392" s="80">
        <v>8.2750000000000004</v>
      </c>
      <c r="F3392" s="79">
        <v>283166</v>
      </c>
      <c r="G3392" s="79">
        <v>70238262</v>
      </c>
      <c r="H3392" s="123">
        <v>581.22159125622898</v>
      </c>
      <c r="I3392" s="124"/>
    </row>
    <row r="3393" spans="1:9" ht="25.35" customHeight="1">
      <c r="A3393" s="81">
        <v>41081</v>
      </c>
      <c r="B3393" s="80">
        <v>8.26</v>
      </c>
      <c r="C3393" s="80">
        <v>8.3249999999999993</v>
      </c>
      <c r="D3393" s="80">
        <v>8.1999999999999993</v>
      </c>
      <c r="E3393" s="80">
        <v>8.25</v>
      </c>
      <c r="F3393" s="79">
        <v>67360</v>
      </c>
      <c r="G3393" s="79">
        <v>70238262</v>
      </c>
      <c r="H3393" s="123">
        <v>579.46566150000001</v>
      </c>
      <c r="I3393" s="124"/>
    </row>
    <row r="3394" spans="1:9" ht="25.35" customHeight="1">
      <c r="A3394" s="81">
        <v>41080</v>
      </c>
      <c r="B3394" s="80">
        <v>8.3550000000000004</v>
      </c>
      <c r="C3394" s="80">
        <v>8.4711289999999995</v>
      </c>
      <c r="D3394" s="80">
        <v>8.2729999999999997</v>
      </c>
      <c r="E3394" s="80">
        <v>8.32</v>
      </c>
      <c r="F3394" s="79">
        <v>31219</v>
      </c>
      <c r="G3394" s="79">
        <v>70238262</v>
      </c>
      <c r="H3394" s="123">
        <v>584.38231840498395</v>
      </c>
      <c r="I3394" s="124"/>
    </row>
    <row r="3395" spans="1:9" ht="25.35" customHeight="1">
      <c r="A3395" s="81">
        <v>41079</v>
      </c>
      <c r="B3395" s="80">
        <v>8.27</v>
      </c>
      <c r="C3395" s="80">
        <v>8.6300000000000008</v>
      </c>
      <c r="D3395" s="80">
        <v>8.2100000000000009</v>
      </c>
      <c r="E3395" s="80">
        <v>8.3800000000000008</v>
      </c>
      <c r="F3395" s="79">
        <v>99033</v>
      </c>
      <c r="G3395" s="79">
        <v>70238262</v>
      </c>
      <c r="H3395" s="123">
        <v>588.59664359813098</v>
      </c>
      <c r="I3395" s="124"/>
    </row>
    <row r="3396" spans="1:9" ht="25.35" customHeight="1">
      <c r="A3396" s="81">
        <v>41078</v>
      </c>
      <c r="B3396" s="80">
        <v>8.19</v>
      </c>
      <c r="C3396" s="80">
        <v>8.3000000000000007</v>
      </c>
      <c r="D3396" s="80">
        <v>8.11</v>
      </c>
      <c r="E3396" s="80">
        <v>8.2949999999999999</v>
      </c>
      <c r="F3396" s="79">
        <v>60375</v>
      </c>
      <c r="G3396" s="79">
        <v>70238262</v>
      </c>
      <c r="H3396" s="123">
        <v>582.62638864875396</v>
      </c>
      <c r="I3396" s="124"/>
    </row>
    <row r="3397" spans="1:9" ht="25.35" customHeight="1">
      <c r="A3397" s="81">
        <v>41075</v>
      </c>
      <c r="B3397" s="80">
        <v>8.33</v>
      </c>
      <c r="C3397" s="80">
        <v>8.4849999999999994</v>
      </c>
      <c r="D3397" s="80">
        <v>8.1549999999999994</v>
      </c>
      <c r="E3397" s="80">
        <v>8.16</v>
      </c>
      <c r="F3397" s="79">
        <v>240049</v>
      </c>
      <c r="G3397" s="79">
        <v>70238262</v>
      </c>
      <c r="H3397" s="123">
        <v>573.144207202492</v>
      </c>
      <c r="I3397" s="124"/>
    </row>
    <row r="3398" spans="1:9" ht="25.35" customHeight="1">
      <c r="A3398" s="81">
        <v>41074</v>
      </c>
      <c r="B3398" s="80">
        <v>7.88</v>
      </c>
      <c r="C3398" s="80">
        <v>8.4025200000000009</v>
      </c>
      <c r="D3398" s="80">
        <v>7.8659999999999997</v>
      </c>
      <c r="E3398" s="80">
        <v>8.34</v>
      </c>
      <c r="F3398" s="79">
        <v>229448</v>
      </c>
      <c r="G3398" s="79">
        <v>70238262</v>
      </c>
      <c r="H3398" s="123">
        <v>585.78711579750802</v>
      </c>
      <c r="I3398" s="124"/>
    </row>
    <row r="3399" spans="1:9" ht="25.35" customHeight="1">
      <c r="A3399" s="81">
        <v>41073</v>
      </c>
      <c r="B3399" s="80">
        <v>7.71</v>
      </c>
      <c r="C3399" s="80">
        <v>7.97</v>
      </c>
      <c r="D3399" s="80">
        <v>7.7</v>
      </c>
      <c r="E3399" s="80">
        <v>7.9349999999999996</v>
      </c>
      <c r="F3399" s="79">
        <v>93083</v>
      </c>
      <c r="G3399" s="79">
        <v>70238262</v>
      </c>
      <c r="H3399" s="123">
        <v>557.34060495093399</v>
      </c>
      <c r="I3399" s="124"/>
    </row>
    <row r="3400" spans="1:9" ht="25.35" customHeight="1">
      <c r="A3400" s="81">
        <v>41072</v>
      </c>
      <c r="B3400" s="80">
        <v>7.97</v>
      </c>
      <c r="C3400" s="80">
        <v>7.97</v>
      </c>
      <c r="D3400" s="80">
        <v>7.7149999999999999</v>
      </c>
      <c r="E3400" s="80">
        <v>7.75</v>
      </c>
      <c r="F3400" s="79">
        <v>55420</v>
      </c>
      <c r="G3400" s="79">
        <v>70238262</v>
      </c>
      <c r="H3400" s="123">
        <v>544.34653049999997</v>
      </c>
      <c r="I3400" s="124"/>
    </row>
    <row r="3401" spans="1:9" ht="25.35" customHeight="1">
      <c r="A3401" s="81">
        <v>41071</v>
      </c>
      <c r="B3401" s="80">
        <v>7.7549999999999999</v>
      </c>
      <c r="C3401" s="80">
        <v>7.97</v>
      </c>
      <c r="D3401" s="80">
        <v>7.6550000000000002</v>
      </c>
      <c r="E3401" s="80">
        <v>7.97</v>
      </c>
      <c r="F3401" s="79">
        <v>89120</v>
      </c>
      <c r="G3401" s="79">
        <v>70238262</v>
      </c>
      <c r="H3401" s="123">
        <v>559.79893340342596</v>
      </c>
      <c r="I3401" s="124"/>
    </row>
    <row r="3402" spans="1:9" ht="25.35" customHeight="1">
      <c r="A3402" s="81">
        <v>41068</v>
      </c>
      <c r="B3402" s="80">
        <v>7.7</v>
      </c>
      <c r="C3402" s="80">
        <v>7.7450000000000001</v>
      </c>
      <c r="D3402" s="80">
        <v>7.5350000000000001</v>
      </c>
      <c r="E3402" s="80">
        <v>7.7</v>
      </c>
      <c r="F3402" s="79">
        <v>48871</v>
      </c>
      <c r="G3402" s="79">
        <v>70238262</v>
      </c>
      <c r="H3402" s="123">
        <v>540.83460400311503</v>
      </c>
      <c r="I3402" s="124"/>
    </row>
    <row r="3403" spans="1:9" ht="25.35" customHeight="1">
      <c r="A3403" s="81">
        <v>41067</v>
      </c>
      <c r="B3403" s="80">
        <v>7.5949999999999998</v>
      </c>
      <c r="C3403" s="80">
        <v>7.8150000000000004</v>
      </c>
      <c r="D3403" s="80">
        <v>7.4</v>
      </c>
      <c r="E3403" s="80">
        <v>7.7850000000000001</v>
      </c>
      <c r="F3403" s="79">
        <v>108350</v>
      </c>
      <c r="G3403" s="79">
        <v>70238262</v>
      </c>
      <c r="H3403" s="123">
        <v>546.80485895249205</v>
      </c>
      <c r="I3403" s="124"/>
    </row>
    <row r="3404" spans="1:9" ht="25.35" customHeight="1">
      <c r="A3404" s="81">
        <v>41066</v>
      </c>
      <c r="B3404" s="80">
        <v>7.36</v>
      </c>
      <c r="C3404" s="80">
        <v>7.7750000000000004</v>
      </c>
      <c r="D3404" s="80">
        <v>7.2955699999999997</v>
      </c>
      <c r="E3404" s="80">
        <v>7.7750000000000004</v>
      </c>
      <c r="F3404" s="79">
        <v>92730</v>
      </c>
      <c r="G3404" s="79">
        <v>70238262</v>
      </c>
      <c r="H3404" s="123">
        <v>546.10249374844295</v>
      </c>
      <c r="I3404" s="124"/>
    </row>
    <row r="3405" spans="1:9" ht="25.35" customHeight="1">
      <c r="A3405" s="81">
        <v>41061</v>
      </c>
      <c r="B3405" s="80">
        <v>7.44</v>
      </c>
      <c r="C3405" s="80">
        <v>7.44</v>
      </c>
      <c r="D3405" s="80">
        <v>7.3250000000000002</v>
      </c>
      <c r="E3405" s="80">
        <v>7.35</v>
      </c>
      <c r="F3405" s="79">
        <v>64434</v>
      </c>
      <c r="G3405" s="79">
        <v>70238262</v>
      </c>
      <c r="H3405" s="123">
        <v>516.25121900155705</v>
      </c>
      <c r="I3405" s="124"/>
    </row>
    <row r="3406" spans="1:9" ht="25.35" customHeight="1">
      <c r="A3406" s="81">
        <v>41060</v>
      </c>
      <c r="B3406" s="80">
        <v>7.35</v>
      </c>
      <c r="C3406" s="80">
        <v>7.6449999999999996</v>
      </c>
      <c r="D3406" s="80">
        <v>7.3144999999999998</v>
      </c>
      <c r="E3406" s="80">
        <v>7.4249999999999998</v>
      </c>
      <c r="F3406" s="79">
        <v>182987</v>
      </c>
      <c r="G3406" s="79">
        <v>70238262</v>
      </c>
      <c r="H3406" s="123">
        <v>521.51910874688497</v>
      </c>
      <c r="I3406" s="124"/>
    </row>
    <row r="3407" spans="1:9" ht="25.35" customHeight="1">
      <c r="A3407" s="81">
        <v>41059</v>
      </c>
      <c r="B3407" s="80">
        <v>7.07</v>
      </c>
      <c r="C3407" s="80">
        <v>7.35</v>
      </c>
      <c r="D3407" s="80">
        <v>7.01</v>
      </c>
      <c r="E3407" s="80">
        <v>7.33</v>
      </c>
      <c r="F3407" s="79">
        <v>129054</v>
      </c>
      <c r="G3407" s="79">
        <v>70215033</v>
      </c>
      <c r="H3407" s="123">
        <v>514.67618653301804</v>
      </c>
      <c r="I3407" s="124"/>
    </row>
    <row r="3408" spans="1:9" ht="25.35" customHeight="1">
      <c r="A3408" s="81">
        <v>41058</v>
      </c>
      <c r="B3408" s="80">
        <v>7.05</v>
      </c>
      <c r="C3408" s="80">
        <v>7.125</v>
      </c>
      <c r="D3408" s="80">
        <v>6.9665999999999997</v>
      </c>
      <c r="E3408" s="80">
        <v>7.0949999999999998</v>
      </c>
      <c r="F3408" s="79">
        <v>110717</v>
      </c>
      <c r="G3408" s="79">
        <v>70215033</v>
      </c>
      <c r="H3408" s="123">
        <v>498.1756444033</v>
      </c>
      <c r="I3408" s="124"/>
    </row>
    <row r="3409" spans="1:9" ht="25.35" customHeight="1">
      <c r="A3409" s="81">
        <v>41057</v>
      </c>
      <c r="B3409" s="80">
        <v>7.2</v>
      </c>
      <c r="C3409" s="80">
        <v>7.2</v>
      </c>
      <c r="D3409" s="80">
        <v>6.8673299999999999</v>
      </c>
      <c r="E3409" s="80">
        <v>7.03</v>
      </c>
      <c r="F3409" s="79">
        <v>41359</v>
      </c>
      <c r="G3409" s="79">
        <v>70215033</v>
      </c>
      <c r="H3409" s="123">
        <v>493.61169672170001</v>
      </c>
      <c r="I3409" s="124"/>
    </row>
    <row r="3410" spans="1:9" ht="25.35" customHeight="1">
      <c r="A3410" s="81">
        <v>41054</v>
      </c>
      <c r="B3410" s="80">
        <v>7.0449999999999999</v>
      </c>
      <c r="C3410" s="80">
        <v>7.1550000000000002</v>
      </c>
      <c r="D3410" s="80">
        <v>7.0209999999999999</v>
      </c>
      <c r="E3410" s="80">
        <v>7.1</v>
      </c>
      <c r="F3410" s="79">
        <v>68735</v>
      </c>
      <c r="G3410" s="79">
        <v>70215033</v>
      </c>
      <c r="H3410" s="123">
        <v>498.526727603773</v>
      </c>
      <c r="I3410" s="124"/>
    </row>
    <row r="3411" spans="1:9" ht="25.35" customHeight="1">
      <c r="A3411" s="81">
        <v>41053</v>
      </c>
      <c r="B3411" s="80">
        <v>7.09</v>
      </c>
      <c r="C3411" s="80">
        <v>7.11</v>
      </c>
      <c r="D3411" s="80">
        <v>7.0350000000000001</v>
      </c>
      <c r="E3411" s="80">
        <v>7.0449999999999999</v>
      </c>
      <c r="F3411" s="79">
        <v>67758</v>
      </c>
      <c r="G3411" s="79">
        <v>70215033</v>
      </c>
      <c r="H3411" s="123">
        <v>494.66491284198202</v>
      </c>
      <c r="I3411" s="124"/>
    </row>
    <row r="3412" spans="1:9" ht="25.35" customHeight="1">
      <c r="A3412" s="81">
        <v>41052</v>
      </c>
      <c r="B3412" s="80">
        <v>7.18</v>
      </c>
      <c r="C3412" s="80">
        <v>7.18</v>
      </c>
      <c r="D3412" s="80">
        <v>6.9</v>
      </c>
      <c r="E3412" s="80">
        <v>7.03</v>
      </c>
      <c r="F3412" s="79">
        <v>166429</v>
      </c>
      <c r="G3412" s="79">
        <v>70215033</v>
      </c>
      <c r="H3412" s="123">
        <v>493.61169672170001</v>
      </c>
      <c r="I3412" s="124"/>
    </row>
    <row r="3413" spans="1:9" ht="25.35" customHeight="1">
      <c r="A3413" s="81">
        <v>41051</v>
      </c>
      <c r="B3413" s="80">
        <v>6.9349999999999996</v>
      </c>
      <c r="C3413" s="80">
        <v>7.03613</v>
      </c>
      <c r="D3413" s="80">
        <v>6.8849999999999998</v>
      </c>
      <c r="E3413" s="80">
        <v>6.95</v>
      </c>
      <c r="F3413" s="79">
        <v>85030</v>
      </c>
      <c r="G3413" s="79">
        <v>70215033</v>
      </c>
      <c r="H3413" s="123">
        <v>487.994465957545</v>
      </c>
      <c r="I3413" s="124"/>
    </row>
    <row r="3414" spans="1:9" ht="25.35" customHeight="1">
      <c r="A3414" s="81">
        <v>41050</v>
      </c>
      <c r="B3414" s="80">
        <v>6.96</v>
      </c>
      <c r="C3414" s="80">
        <v>7.09</v>
      </c>
      <c r="D3414" s="80">
        <v>6.86</v>
      </c>
      <c r="E3414" s="80">
        <v>6.9850000000000003</v>
      </c>
      <c r="F3414" s="79">
        <v>62066</v>
      </c>
      <c r="G3414" s="79">
        <v>70215033</v>
      </c>
      <c r="H3414" s="123">
        <v>490.45201487971798</v>
      </c>
      <c r="I3414" s="124"/>
    </row>
    <row r="3415" spans="1:9" ht="25.35" customHeight="1">
      <c r="A3415" s="81">
        <v>41047</v>
      </c>
      <c r="B3415" s="80">
        <v>7.06</v>
      </c>
      <c r="C3415" s="80">
        <v>7.06</v>
      </c>
      <c r="D3415" s="80">
        <v>6.95</v>
      </c>
      <c r="E3415" s="80">
        <v>7</v>
      </c>
      <c r="F3415" s="79">
        <v>43849</v>
      </c>
      <c r="G3415" s="79">
        <v>70215033</v>
      </c>
      <c r="H3415" s="123">
        <v>491.50523099999998</v>
      </c>
      <c r="I3415" s="124"/>
    </row>
    <row r="3416" spans="1:9" ht="25.35" customHeight="1">
      <c r="A3416" s="81">
        <v>41046</v>
      </c>
      <c r="B3416" s="80">
        <v>7</v>
      </c>
      <c r="C3416" s="80">
        <v>7.08</v>
      </c>
      <c r="D3416" s="80">
        <v>6.8985000000000003</v>
      </c>
      <c r="E3416" s="80">
        <v>7</v>
      </c>
      <c r="F3416" s="79">
        <v>90771</v>
      </c>
      <c r="G3416" s="79">
        <v>70215033</v>
      </c>
      <c r="H3416" s="123">
        <v>491.50523099999998</v>
      </c>
      <c r="I3416" s="124"/>
    </row>
    <row r="3417" spans="1:9" ht="25.35" customHeight="1">
      <c r="A3417" s="81">
        <v>41045</v>
      </c>
      <c r="B3417" s="80">
        <v>6.95</v>
      </c>
      <c r="C3417" s="80">
        <v>7.03</v>
      </c>
      <c r="D3417" s="80">
        <v>6.8849999999999998</v>
      </c>
      <c r="E3417" s="80">
        <v>6.9950000000000001</v>
      </c>
      <c r="F3417" s="79">
        <v>55557</v>
      </c>
      <c r="G3417" s="79">
        <v>70215033</v>
      </c>
      <c r="H3417" s="123">
        <v>491.15414779952698</v>
      </c>
      <c r="I3417" s="124"/>
    </row>
    <row r="3418" spans="1:9" ht="25.35" customHeight="1">
      <c r="A3418" s="81">
        <v>41044</v>
      </c>
      <c r="B3418" s="80">
        <v>7.0350000000000001</v>
      </c>
      <c r="C3418" s="80">
        <v>7.0350000000000001</v>
      </c>
      <c r="D3418" s="80">
        <v>6.9586499999999996</v>
      </c>
      <c r="E3418" s="80">
        <v>7.03</v>
      </c>
      <c r="F3418" s="79">
        <v>23349</v>
      </c>
      <c r="G3418" s="79">
        <v>70215033</v>
      </c>
      <c r="H3418" s="123">
        <v>493.61169672170001</v>
      </c>
      <c r="I3418" s="124"/>
    </row>
    <row r="3419" spans="1:9" ht="25.35" customHeight="1">
      <c r="A3419" s="81">
        <v>41043</v>
      </c>
      <c r="B3419" s="80">
        <v>6.9450000000000003</v>
      </c>
      <c r="C3419" s="80">
        <v>7.05</v>
      </c>
      <c r="D3419" s="80">
        <v>6.9</v>
      </c>
      <c r="E3419" s="80">
        <v>6.98</v>
      </c>
      <c r="F3419" s="79">
        <v>43016</v>
      </c>
      <c r="G3419" s="79">
        <v>70215033</v>
      </c>
      <c r="H3419" s="123">
        <v>490.10093167924498</v>
      </c>
      <c r="I3419" s="124"/>
    </row>
    <row r="3420" spans="1:9" ht="25.35" customHeight="1">
      <c r="A3420" s="81">
        <v>41040</v>
      </c>
      <c r="B3420" s="80">
        <v>6.9</v>
      </c>
      <c r="C3420" s="80">
        <v>7.085</v>
      </c>
      <c r="D3420" s="80">
        <v>6.7797099999999997</v>
      </c>
      <c r="E3420" s="80">
        <v>7.03</v>
      </c>
      <c r="F3420" s="79">
        <v>50206</v>
      </c>
      <c r="G3420" s="79">
        <v>70215033</v>
      </c>
      <c r="H3420" s="123">
        <v>493.61169672170001</v>
      </c>
      <c r="I3420" s="124"/>
    </row>
    <row r="3421" spans="1:9" ht="25.35" customHeight="1">
      <c r="A3421" s="81">
        <v>41039</v>
      </c>
      <c r="B3421" s="80">
        <v>7.03</v>
      </c>
      <c r="C3421" s="80">
        <v>7.03</v>
      </c>
      <c r="D3421" s="80">
        <v>6.8869100000000003</v>
      </c>
      <c r="E3421" s="80">
        <v>6.95</v>
      </c>
      <c r="F3421" s="79">
        <v>34637</v>
      </c>
      <c r="G3421" s="79">
        <v>70215033</v>
      </c>
      <c r="H3421" s="123">
        <v>487.994465957545</v>
      </c>
      <c r="I3421" s="124"/>
    </row>
    <row r="3422" spans="1:9" ht="25.35" customHeight="1">
      <c r="A3422" s="81">
        <v>41038</v>
      </c>
      <c r="B3422" s="80">
        <v>6.915</v>
      </c>
      <c r="C3422" s="80">
        <v>7.0778999999999996</v>
      </c>
      <c r="D3422" s="80">
        <v>6.8550000000000004</v>
      </c>
      <c r="E3422" s="80">
        <v>7.03</v>
      </c>
      <c r="F3422" s="79">
        <v>155313</v>
      </c>
      <c r="G3422" s="79">
        <v>70215033</v>
      </c>
      <c r="H3422" s="123">
        <v>493.61169672170001</v>
      </c>
      <c r="I3422" s="124"/>
    </row>
    <row r="3423" spans="1:9" ht="25.35" customHeight="1">
      <c r="A3423" s="81">
        <v>41037</v>
      </c>
      <c r="B3423" s="80">
        <v>6.99</v>
      </c>
      <c r="C3423" s="80">
        <v>7</v>
      </c>
      <c r="D3423" s="80">
        <v>6.59</v>
      </c>
      <c r="E3423" s="80">
        <v>6.9749999999999996</v>
      </c>
      <c r="F3423" s="79">
        <v>102304</v>
      </c>
      <c r="G3423" s="79">
        <v>70215033</v>
      </c>
      <c r="H3423" s="123">
        <v>489.749848478773</v>
      </c>
      <c r="I3423" s="124"/>
    </row>
    <row r="3424" spans="1:9" ht="25.35" customHeight="1">
      <c r="A3424" s="81">
        <v>41033</v>
      </c>
      <c r="B3424" s="80">
        <v>7</v>
      </c>
      <c r="C3424" s="80">
        <v>7.07883</v>
      </c>
      <c r="D3424" s="80">
        <v>6.9050000000000002</v>
      </c>
      <c r="E3424" s="80">
        <v>6.97</v>
      </c>
      <c r="F3424" s="79">
        <v>51514</v>
      </c>
      <c r="G3424" s="79">
        <v>70215033</v>
      </c>
      <c r="H3424" s="123">
        <v>489.3987652783</v>
      </c>
      <c r="I3424" s="124"/>
    </row>
    <row r="3425" spans="1:9" ht="25.35" customHeight="1">
      <c r="A3425" s="81">
        <v>41032</v>
      </c>
      <c r="B3425" s="80">
        <v>6.9050000000000002</v>
      </c>
      <c r="C3425" s="80">
        <v>7.04</v>
      </c>
      <c r="D3425" s="80">
        <v>6.9050000000000002</v>
      </c>
      <c r="E3425" s="80">
        <v>7</v>
      </c>
      <c r="F3425" s="79">
        <v>58046</v>
      </c>
      <c r="G3425" s="79">
        <v>70215033</v>
      </c>
      <c r="H3425" s="123">
        <v>491.50523099999998</v>
      </c>
      <c r="I3425" s="124"/>
    </row>
    <row r="3426" spans="1:9" ht="25.35" customHeight="1">
      <c r="A3426" s="81">
        <v>41030</v>
      </c>
      <c r="B3426" s="80">
        <v>6.7850000000000001</v>
      </c>
      <c r="C3426" s="80">
        <v>6.9530000000000003</v>
      </c>
      <c r="D3426" s="80">
        <v>6.7618999999999998</v>
      </c>
      <c r="E3426" s="80">
        <v>6.92</v>
      </c>
      <c r="F3426" s="79">
        <v>63284</v>
      </c>
      <c r="G3426" s="79">
        <v>70215033</v>
      </c>
      <c r="H3426" s="123">
        <v>485.88803371698202</v>
      </c>
      <c r="I3426" s="124"/>
    </row>
    <row r="3427" spans="1:9" ht="25.35" customHeight="1">
      <c r="A3427" s="81">
        <v>41029</v>
      </c>
      <c r="B3427" s="80">
        <v>6.9050000000000002</v>
      </c>
      <c r="C3427" s="80">
        <v>6.99</v>
      </c>
      <c r="D3427" s="80">
        <v>6.7329999999999997</v>
      </c>
      <c r="E3427" s="80">
        <v>6.835</v>
      </c>
      <c r="F3427" s="79">
        <v>40741</v>
      </c>
      <c r="G3427" s="79">
        <v>70215033</v>
      </c>
      <c r="H3427" s="123">
        <v>479.91975323349101</v>
      </c>
      <c r="I3427" s="124"/>
    </row>
    <row r="3428" spans="1:9" ht="25.35" customHeight="1">
      <c r="A3428" s="81">
        <v>41026</v>
      </c>
      <c r="B3428" s="80">
        <v>6.74</v>
      </c>
      <c r="C3428" s="80">
        <v>6.95</v>
      </c>
      <c r="D3428" s="80">
        <v>6.7316000000000003</v>
      </c>
      <c r="E3428" s="80">
        <v>6.95</v>
      </c>
      <c r="F3428" s="79">
        <v>59182</v>
      </c>
      <c r="G3428" s="79">
        <v>70206663</v>
      </c>
      <c r="H3428" s="123">
        <v>487.936294459142</v>
      </c>
      <c r="I3428" s="124"/>
    </row>
    <row r="3429" spans="1:9" ht="25.35" customHeight="1">
      <c r="A3429" s="81">
        <v>41025</v>
      </c>
      <c r="B3429" s="80">
        <v>6.835</v>
      </c>
      <c r="C3429" s="80">
        <v>6.9775600000000004</v>
      </c>
      <c r="D3429" s="80">
        <v>6.7507000000000001</v>
      </c>
      <c r="E3429" s="80">
        <v>6.8250000000000002</v>
      </c>
      <c r="F3429" s="79">
        <v>69147</v>
      </c>
      <c r="G3429" s="79">
        <v>70206663</v>
      </c>
      <c r="H3429" s="123">
        <v>479.16046158414201</v>
      </c>
      <c r="I3429" s="124"/>
    </row>
    <row r="3430" spans="1:9" ht="25.35" customHeight="1">
      <c r="A3430" s="81">
        <v>41024</v>
      </c>
      <c r="B3430" s="80">
        <v>6.915</v>
      </c>
      <c r="C3430" s="80">
        <v>6.95</v>
      </c>
      <c r="D3430" s="80">
        <v>6.84</v>
      </c>
      <c r="E3430" s="80">
        <v>6.88</v>
      </c>
      <c r="F3430" s="79">
        <v>34164</v>
      </c>
      <c r="G3430" s="79">
        <v>70206663</v>
      </c>
      <c r="H3430" s="123">
        <v>483.02184947451502</v>
      </c>
      <c r="I3430" s="124"/>
    </row>
    <row r="3431" spans="1:9" ht="25.35" customHeight="1">
      <c r="A3431" s="81">
        <v>41023</v>
      </c>
      <c r="B3431" s="80">
        <v>6.8949999999999996</v>
      </c>
      <c r="C3431" s="80">
        <v>6.9870799999999997</v>
      </c>
      <c r="D3431" s="80">
        <v>6.71</v>
      </c>
      <c r="E3431" s="80">
        <v>6.95</v>
      </c>
      <c r="F3431" s="79">
        <v>36450</v>
      </c>
      <c r="G3431" s="79">
        <v>70206663</v>
      </c>
      <c r="H3431" s="123">
        <v>487.936294459142</v>
      </c>
      <c r="I3431" s="124"/>
    </row>
    <row r="3432" spans="1:9" ht="25.35" customHeight="1">
      <c r="A3432" s="81">
        <v>41022</v>
      </c>
      <c r="B3432" s="80">
        <v>6.89</v>
      </c>
      <c r="C3432" s="80">
        <v>6.97</v>
      </c>
      <c r="D3432" s="80">
        <v>6.7266700000000004</v>
      </c>
      <c r="E3432" s="80">
        <v>6.9349999999999996</v>
      </c>
      <c r="F3432" s="79">
        <v>64825</v>
      </c>
      <c r="G3432" s="79">
        <v>70206663</v>
      </c>
      <c r="H3432" s="123">
        <v>486.88320388774298</v>
      </c>
      <c r="I3432" s="124"/>
    </row>
    <row r="3433" spans="1:9" ht="25.35" customHeight="1">
      <c r="A3433" s="81">
        <v>41019</v>
      </c>
      <c r="B3433" s="80">
        <v>6.9050000000000002</v>
      </c>
      <c r="C3433" s="80">
        <v>6.9309799999999999</v>
      </c>
      <c r="D3433" s="80">
        <v>6.7625000000000002</v>
      </c>
      <c r="E3433" s="80">
        <v>6.92</v>
      </c>
      <c r="F3433" s="79">
        <v>19967</v>
      </c>
      <c r="G3433" s="79">
        <v>70206663</v>
      </c>
      <c r="H3433" s="123">
        <v>485.83011331634299</v>
      </c>
      <c r="I3433" s="124"/>
    </row>
    <row r="3434" spans="1:9" ht="25.35" customHeight="1">
      <c r="A3434" s="81">
        <v>41018</v>
      </c>
      <c r="B3434" s="80">
        <v>6.97</v>
      </c>
      <c r="C3434" s="80">
        <v>6.9950000000000001</v>
      </c>
      <c r="D3434" s="80">
        <v>6.7778099999999997</v>
      </c>
      <c r="E3434" s="80">
        <v>6.92</v>
      </c>
      <c r="F3434" s="79">
        <v>58320</v>
      </c>
      <c r="G3434" s="79">
        <v>70206663</v>
      </c>
      <c r="H3434" s="123">
        <v>485.83011331634299</v>
      </c>
      <c r="I3434" s="124"/>
    </row>
    <row r="3435" spans="1:9" ht="25.35" customHeight="1">
      <c r="A3435" s="81">
        <v>41017</v>
      </c>
      <c r="B3435" s="80">
        <v>6.89</v>
      </c>
      <c r="C3435" s="80">
        <v>6.9950000000000001</v>
      </c>
      <c r="D3435" s="80">
        <v>6.8380000000000001</v>
      </c>
      <c r="E3435" s="80">
        <v>6.93</v>
      </c>
      <c r="F3435" s="79">
        <v>31472</v>
      </c>
      <c r="G3435" s="79">
        <v>70206663</v>
      </c>
      <c r="H3435" s="123">
        <v>486.53216253822802</v>
      </c>
      <c r="I3435" s="124"/>
    </row>
    <row r="3436" spans="1:9" ht="25.35" customHeight="1">
      <c r="A3436" s="81">
        <v>41016</v>
      </c>
      <c r="B3436" s="80">
        <v>6.75</v>
      </c>
      <c r="C3436" s="80">
        <v>6.8849999999999998</v>
      </c>
      <c r="D3436" s="80">
        <v>6.6699000000000002</v>
      </c>
      <c r="E3436" s="80">
        <v>6.8</v>
      </c>
      <c r="F3436" s="79">
        <v>134031</v>
      </c>
      <c r="G3436" s="79">
        <v>70206663</v>
      </c>
      <c r="H3436" s="123">
        <v>477.40532179085801</v>
      </c>
      <c r="I3436" s="124"/>
    </row>
    <row r="3437" spans="1:9" ht="25.35" customHeight="1">
      <c r="A3437" s="81">
        <v>41015</v>
      </c>
      <c r="B3437" s="80">
        <v>6.8550000000000004</v>
      </c>
      <c r="C3437" s="80">
        <v>6.8843100000000002</v>
      </c>
      <c r="D3437" s="80">
        <v>6.74</v>
      </c>
      <c r="E3437" s="80">
        <v>6.81</v>
      </c>
      <c r="F3437" s="79">
        <v>65846</v>
      </c>
      <c r="G3437" s="79">
        <v>70206663</v>
      </c>
      <c r="H3437" s="123">
        <v>478.10737101274299</v>
      </c>
      <c r="I3437" s="124"/>
    </row>
    <row r="3438" spans="1:9" ht="25.35" customHeight="1">
      <c r="A3438" s="81">
        <v>41012</v>
      </c>
      <c r="B3438" s="80">
        <v>6.85</v>
      </c>
      <c r="C3438" s="80">
        <v>6.85</v>
      </c>
      <c r="D3438" s="80">
        <v>6.7450000000000001</v>
      </c>
      <c r="E3438" s="80">
        <v>6.835</v>
      </c>
      <c r="F3438" s="79">
        <v>44457</v>
      </c>
      <c r="G3438" s="79">
        <v>70206663</v>
      </c>
      <c r="H3438" s="123">
        <v>479.86254428317199</v>
      </c>
      <c r="I3438" s="124"/>
    </row>
    <row r="3439" spans="1:9" ht="25.35" customHeight="1">
      <c r="A3439" s="81">
        <v>41011</v>
      </c>
      <c r="B3439" s="80">
        <v>6.8</v>
      </c>
      <c r="C3439" s="80">
        <v>6.8327</v>
      </c>
      <c r="D3439" s="80">
        <v>6.65442</v>
      </c>
      <c r="E3439" s="80">
        <v>6.77</v>
      </c>
      <c r="F3439" s="79">
        <v>18273</v>
      </c>
      <c r="G3439" s="79">
        <v>70206663</v>
      </c>
      <c r="H3439" s="123">
        <v>475.299107170914</v>
      </c>
      <c r="I3439" s="124"/>
    </row>
    <row r="3440" spans="1:9" ht="25.35" customHeight="1">
      <c r="A3440" s="81">
        <v>41010</v>
      </c>
      <c r="B3440" s="80">
        <v>6.9649999999999999</v>
      </c>
      <c r="C3440" s="80">
        <v>6.9649999999999999</v>
      </c>
      <c r="D3440" s="80">
        <v>6.61</v>
      </c>
      <c r="E3440" s="80">
        <v>6.79</v>
      </c>
      <c r="F3440" s="79">
        <v>360102</v>
      </c>
      <c r="G3440" s="79">
        <v>70206663</v>
      </c>
      <c r="H3440" s="123">
        <v>476.70323909182798</v>
      </c>
      <c r="I3440" s="124"/>
    </row>
    <row r="3441" spans="1:9" ht="25.35" customHeight="1">
      <c r="A3441" s="81">
        <v>41009</v>
      </c>
      <c r="B3441" s="80">
        <v>6.87</v>
      </c>
      <c r="C3441" s="80">
        <v>6.9178100000000002</v>
      </c>
      <c r="D3441" s="80">
        <v>6.7504</v>
      </c>
      <c r="E3441" s="80">
        <v>6.85</v>
      </c>
      <c r="F3441" s="79">
        <v>35598</v>
      </c>
      <c r="G3441" s="79">
        <v>70206663</v>
      </c>
      <c r="H3441" s="123">
        <v>480.91563485457101</v>
      </c>
      <c r="I3441" s="124"/>
    </row>
    <row r="3442" spans="1:9" ht="25.35" customHeight="1">
      <c r="A3442" s="81">
        <v>41004</v>
      </c>
      <c r="B3442" s="80">
        <v>6.9749999999999996</v>
      </c>
      <c r="C3442" s="80">
        <v>6.9926000000000004</v>
      </c>
      <c r="D3442" s="80">
        <v>6.8196599999999998</v>
      </c>
      <c r="E3442" s="80">
        <v>6.92</v>
      </c>
      <c r="F3442" s="79">
        <v>41270</v>
      </c>
      <c r="G3442" s="79">
        <v>70206663</v>
      </c>
      <c r="H3442" s="123">
        <v>485.83011331634299</v>
      </c>
      <c r="I3442" s="124"/>
    </row>
    <row r="3443" spans="1:9" ht="25.35" customHeight="1">
      <c r="A3443" s="81">
        <v>41003</v>
      </c>
      <c r="B3443" s="80">
        <v>6.9950000000000001</v>
      </c>
      <c r="C3443" s="80">
        <v>7.1449999999999996</v>
      </c>
      <c r="D3443" s="80">
        <v>6.883</v>
      </c>
      <c r="E3443" s="80">
        <v>6.92</v>
      </c>
      <c r="F3443" s="79">
        <v>114867</v>
      </c>
      <c r="G3443" s="79">
        <v>70206663</v>
      </c>
      <c r="H3443" s="123">
        <v>485.83011331634299</v>
      </c>
      <c r="I3443" s="124"/>
    </row>
    <row r="3444" spans="1:9" ht="25.35" customHeight="1">
      <c r="A3444" s="81">
        <v>41002</v>
      </c>
      <c r="B3444" s="80">
        <v>7.0149999999999997</v>
      </c>
      <c r="C3444" s="80">
        <v>7.05</v>
      </c>
      <c r="D3444" s="80">
        <v>6.89</v>
      </c>
      <c r="E3444" s="80">
        <v>7.01</v>
      </c>
      <c r="F3444" s="79">
        <v>63640</v>
      </c>
      <c r="G3444" s="79">
        <v>70206663</v>
      </c>
      <c r="H3444" s="123">
        <v>492.14872369902997</v>
      </c>
      <c r="I3444" s="124"/>
    </row>
    <row r="3445" spans="1:9" ht="25.35" customHeight="1">
      <c r="A3445" s="81">
        <v>41001</v>
      </c>
      <c r="B3445" s="80">
        <v>6.9850000000000003</v>
      </c>
      <c r="C3445" s="80">
        <v>7.0449999999999999</v>
      </c>
      <c r="D3445" s="80">
        <v>6.86</v>
      </c>
      <c r="E3445" s="80">
        <v>7.02</v>
      </c>
      <c r="F3445" s="79">
        <v>47195</v>
      </c>
      <c r="G3445" s="79">
        <v>70206663</v>
      </c>
      <c r="H3445" s="123">
        <v>492.85077292091398</v>
      </c>
      <c r="I3445" s="124"/>
    </row>
    <row r="3446" spans="1:9" ht="25.35" customHeight="1">
      <c r="A3446" s="81">
        <v>40998</v>
      </c>
      <c r="B3446" s="80">
        <v>7.0149999999999997</v>
      </c>
      <c r="C3446" s="80">
        <v>7.0362600000000004</v>
      </c>
      <c r="D3446" s="80">
        <v>6.8432899999999997</v>
      </c>
      <c r="E3446" s="80">
        <v>6.92</v>
      </c>
      <c r="F3446" s="79">
        <v>92654</v>
      </c>
      <c r="G3446" s="79">
        <v>70206663</v>
      </c>
      <c r="H3446" s="123">
        <v>485.83011331634299</v>
      </c>
      <c r="I3446" s="124"/>
    </row>
    <row r="3447" spans="1:9" ht="25.35" customHeight="1">
      <c r="A3447" s="81">
        <v>40997</v>
      </c>
      <c r="B3447" s="80">
        <v>6.92</v>
      </c>
      <c r="C3447" s="80">
        <v>6.9559800000000003</v>
      </c>
      <c r="D3447" s="80">
        <v>6.7549999999999999</v>
      </c>
      <c r="E3447" s="80">
        <v>6.875</v>
      </c>
      <c r="F3447" s="79">
        <v>71165</v>
      </c>
      <c r="G3447" s="79">
        <v>70194938</v>
      </c>
      <c r="H3447" s="123">
        <v>482.59019875000001</v>
      </c>
      <c r="I3447" s="124"/>
    </row>
    <row r="3448" spans="1:9" ht="25.35" customHeight="1">
      <c r="A3448" s="81">
        <v>40996</v>
      </c>
      <c r="B3448" s="80">
        <v>6.9349999999999996</v>
      </c>
      <c r="C3448" s="80">
        <v>7.0014000000000003</v>
      </c>
      <c r="D3448" s="80">
        <v>6.85</v>
      </c>
      <c r="E3448" s="80">
        <v>6.89</v>
      </c>
      <c r="F3448" s="79">
        <v>78896</v>
      </c>
      <c r="G3448" s="79">
        <v>70194938</v>
      </c>
      <c r="H3448" s="123">
        <v>483.64311344796499</v>
      </c>
      <c r="I3448" s="124"/>
    </row>
    <row r="3449" spans="1:9" ht="25.35" customHeight="1">
      <c r="A3449" s="81">
        <v>40995</v>
      </c>
      <c r="B3449" s="80">
        <v>6.9850000000000003</v>
      </c>
      <c r="C3449" s="80">
        <v>7</v>
      </c>
      <c r="D3449" s="80">
        <v>6.8449999999999998</v>
      </c>
      <c r="E3449" s="80">
        <v>6.9550000000000001</v>
      </c>
      <c r="F3449" s="79">
        <v>91596</v>
      </c>
      <c r="G3449" s="79">
        <v>70194938</v>
      </c>
      <c r="H3449" s="123">
        <v>488.20578843455098</v>
      </c>
      <c r="I3449" s="124"/>
    </row>
    <row r="3450" spans="1:9" ht="25.35" customHeight="1">
      <c r="A3450" s="81">
        <v>40994</v>
      </c>
      <c r="B3450" s="80">
        <v>6.9</v>
      </c>
      <c r="C3450" s="80">
        <v>6.992</v>
      </c>
      <c r="D3450" s="80">
        <v>6.8112000000000004</v>
      </c>
      <c r="E3450" s="80">
        <v>6.93</v>
      </c>
      <c r="F3450" s="79">
        <v>79623</v>
      </c>
      <c r="G3450" s="79">
        <v>70194938</v>
      </c>
      <c r="H3450" s="123">
        <v>486.45090829024002</v>
      </c>
      <c r="I3450" s="124"/>
    </row>
    <row r="3451" spans="1:9" ht="25.35" customHeight="1">
      <c r="A3451" s="81">
        <v>40991</v>
      </c>
      <c r="B3451" s="80">
        <v>6.69</v>
      </c>
      <c r="C3451" s="80">
        <v>6.87</v>
      </c>
      <c r="D3451" s="80">
        <v>6.6</v>
      </c>
      <c r="E3451" s="80">
        <v>6.87</v>
      </c>
      <c r="F3451" s="79">
        <v>60982</v>
      </c>
      <c r="G3451" s="79">
        <v>70194938</v>
      </c>
      <c r="H3451" s="123">
        <v>482.23921602682702</v>
      </c>
      <c r="I3451" s="124"/>
    </row>
    <row r="3452" spans="1:9" ht="25.35" customHeight="1">
      <c r="A3452" s="81">
        <v>40990</v>
      </c>
      <c r="B3452" s="80">
        <v>6.69</v>
      </c>
      <c r="C3452" s="80">
        <v>6.7335000000000003</v>
      </c>
      <c r="D3452" s="80">
        <v>6.5944700000000003</v>
      </c>
      <c r="E3452" s="80">
        <v>6.68</v>
      </c>
      <c r="F3452" s="79">
        <v>37372</v>
      </c>
      <c r="G3452" s="79">
        <v>70194938</v>
      </c>
      <c r="H3452" s="123">
        <v>468.90217379024</v>
      </c>
      <c r="I3452" s="124"/>
    </row>
    <row r="3453" spans="1:9" ht="25.35" customHeight="1">
      <c r="A3453" s="81">
        <v>40989</v>
      </c>
      <c r="B3453" s="80">
        <v>6.62</v>
      </c>
      <c r="C3453" s="80">
        <v>6.75</v>
      </c>
      <c r="D3453" s="80">
        <v>6.5377999999999998</v>
      </c>
      <c r="E3453" s="80">
        <v>6.69</v>
      </c>
      <c r="F3453" s="79">
        <v>47607</v>
      </c>
      <c r="G3453" s="79">
        <v>70194938</v>
      </c>
      <c r="H3453" s="123">
        <v>469.604139236587</v>
      </c>
      <c r="I3453" s="124"/>
    </row>
    <row r="3454" spans="1:9" ht="25.35" customHeight="1">
      <c r="A3454" s="81">
        <v>40988</v>
      </c>
      <c r="B3454" s="80">
        <v>6.65</v>
      </c>
      <c r="C3454" s="80">
        <v>6.7549999999999999</v>
      </c>
      <c r="D3454" s="80">
        <v>6.5</v>
      </c>
      <c r="E3454" s="80">
        <v>6.59</v>
      </c>
      <c r="F3454" s="79">
        <v>65385</v>
      </c>
      <c r="G3454" s="79">
        <v>70194938</v>
      </c>
      <c r="H3454" s="123">
        <v>462.58465213089801</v>
      </c>
      <c r="I3454" s="124"/>
    </row>
    <row r="3455" spans="1:9" ht="25.35" customHeight="1">
      <c r="A3455" s="81">
        <v>40987</v>
      </c>
      <c r="B3455" s="80">
        <v>6.7549999999999999</v>
      </c>
      <c r="C3455" s="80">
        <v>6.8</v>
      </c>
      <c r="D3455" s="80">
        <v>6.55898</v>
      </c>
      <c r="E3455" s="80">
        <v>6.6950000000000003</v>
      </c>
      <c r="F3455" s="79">
        <v>77087</v>
      </c>
      <c r="G3455" s="79">
        <v>70194938</v>
      </c>
      <c r="H3455" s="123">
        <v>469.95512195975999</v>
      </c>
      <c r="I3455" s="124"/>
    </row>
    <row r="3456" spans="1:9" ht="25.35" customHeight="1">
      <c r="A3456" s="81">
        <v>40984</v>
      </c>
      <c r="B3456" s="80">
        <v>6.52</v>
      </c>
      <c r="C3456" s="80">
        <v>6.85</v>
      </c>
      <c r="D3456" s="80">
        <v>6.52</v>
      </c>
      <c r="E3456" s="80">
        <v>6.85</v>
      </c>
      <c r="F3456" s="79">
        <v>133521</v>
      </c>
      <c r="G3456" s="79">
        <v>70194938</v>
      </c>
      <c r="H3456" s="123">
        <v>480.835318605689</v>
      </c>
      <c r="I3456" s="124"/>
    </row>
    <row r="3457" spans="1:9" ht="25.35" customHeight="1">
      <c r="A3457" s="81">
        <v>40983</v>
      </c>
      <c r="B3457" s="80">
        <v>6.6449999999999996</v>
      </c>
      <c r="C3457" s="80">
        <v>6.6535000000000002</v>
      </c>
      <c r="D3457" s="80">
        <v>6.45</v>
      </c>
      <c r="E3457" s="80">
        <v>6.5549999999999997</v>
      </c>
      <c r="F3457" s="79">
        <v>48870</v>
      </c>
      <c r="G3457" s="79">
        <v>70194938</v>
      </c>
      <c r="H3457" s="123">
        <v>460.12780654023999</v>
      </c>
      <c r="I3457" s="124"/>
    </row>
    <row r="3458" spans="1:9" ht="25.35" customHeight="1">
      <c r="A3458" s="81">
        <v>40982</v>
      </c>
      <c r="B3458" s="80">
        <v>6.6</v>
      </c>
      <c r="C3458" s="80">
        <v>6.9</v>
      </c>
      <c r="D3458" s="80">
        <v>6.5345000000000004</v>
      </c>
      <c r="E3458" s="80">
        <v>6.56</v>
      </c>
      <c r="F3458" s="79">
        <v>89892</v>
      </c>
      <c r="G3458" s="79">
        <v>70194938</v>
      </c>
      <c r="H3458" s="123">
        <v>460.47878926341298</v>
      </c>
      <c r="I3458" s="124"/>
    </row>
    <row r="3459" spans="1:9" ht="25.35" customHeight="1">
      <c r="A3459" s="81">
        <v>40981</v>
      </c>
      <c r="B3459" s="80">
        <v>6.41</v>
      </c>
      <c r="C3459" s="80">
        <v>6.6</v>
      </c>
      <c r="D3459" s="80">
        <v>6.3254999999999999</v>
      </c>
      <c r="E3459" s="80">
        <v>6.6</v>
      </c>
      <c r="F3459" s="79">
        <v>75589</v>
      </c>
      <c r="G3459" s="79">
        <v>70194938</v>
      </c>
      <c r="H3459" s="123">
        <v>463.28658410568897</v>
      </c>
      <c r="I3459" s="124"/>
    </row>
    <row r="3460" spans="1:9" ht="25.35" customHeight="1">
      <c r="A3460" s="81">
        <v>40980</v>
      </c>
      <c r="B3460" s="80">
        <v>6.35</v>
      </c>
      <c r="C3460" s="80">
        <v>6.41</v>
      </c>
      <c r="D3460" s="80">
        <v>6.2393999999999998</v>
      </c>
      <c r="E3460" s="80">
        <v>6.3650000000000002</v>
      </c>
      <c r="F3460" s="79">
        <v>42585</v>
      </c>
      <c r="G3460" s="79">
        <v>70194938</v>
      </c>
      <c r="H3460" s="123">
        <v>446.79076430365399</v>
      </c>
      <c r="I3460" s="124"/>
    </row>
    <row r="3461" spans="1:9" ht="25.35" customHeight="1">
      <c r="A3461" s="81">
        <v>40977</v>
      </c>
      <c r="B3461" s="80">
        <v>6.2549999999999999</v>
      </c>
      <c r="C3461" s="80">
        <v>6.3837000000000002</v>
      </c>
      <c r="D3461" s="80">
        <v>6.141</v>
      </c>
      <c r="E3461" s="80">
        <v>6.2949999999999999</v>
      </c>
      <c r="F3461" s="79">
        <v>54569</v>
      </c>
      <c r="G3461" s="79">
        <v>70194938</v>
      </c>
      <c r="H3461" s="123">
        <v>441.877140065449</v>
      </c>
      <c r="I3461" s="124"/>
    </row>
    <row r="3462" spans="1:9" ht="25.35" customHeight="1">
      <c r="A3462" s="81">
        <v>40976</v>
      </c>
      <c r="B3462" s="80">
        <v>6.22</v>
      </c>
      <c r="C3462" s="80">
        <v>6.35</v>
      </c>
      <c r="D3462" s="80">
        <v>6.1550000000000002</v>
      </c>
      <c r="E3462" s="80">
        <v>6.21</v>
      </c>
      <c r="F3462" s="79">
        <v>55350</v>
      </c>
      <c r="G3462" s="79">
        <v>70194938</v>
      </c>
      <c r="H3462" s="123">
        <v>435.91056765772402</v>
      </c>
      <c r="I3462" s="124"/>
    </row>
    <row r="3463" spans="1:9" ht="25.35" customHeight="1">
      <c r="A3463" s="81">
        <v>40975</v>
      </c>
      <c r="B3463" s="80">
        <v>6.17</v>
      </c>
      <c r="C3463" s="80">
        <v>6.335</v>
      </c>
      <c r="D3463" s="80">
        <v>6.13</v>
      </c>
      <c r="E3463" s="80">
        <v>6.1749999999999998</v>
      </c>
      <c r="F3463" s="79">
        <v>50802</v>
      </c>
      <c r="G3463" s="79">
        <v>70194938</v>
      </c>
      <c r="H3463" s="123">
        <v>433.45375553862198</v>
      </c>
      <c r="I3463" s="124"/>
    </row>
    <row r="3464" spans="1:9" ht="25.35" customHeight="1">
      <c r="A3464" s="81">
        <v>40974</v>
      </c>
      <c r="B3464" s="80">
        <v>6.2050000000000001</v>
      </c>
      <c r="C3464" s="80">
        <v>6.33</v>
      </c>
      <c r="D3464" s="80">
        <v>6.0834599999999996</v>
      </c>
      <c r="E3464" s="80">
        <v>6.12</v>
      </c>
      <c r="F3464" s="79">
        <v>57685</v>
      </c>
      <c r="G3464" s="79">
        <v>70194938</v>
      </c>
      <c r="H3464" s="123">
        <v>429.59301252682701</v>
      </c>
      <c r="I3464" s="124"/>
    </row>
    <row r="3465" spans="1:9" ht="25.35" customHeight="1">
      <c r="A3465" s="81">
        <v>40973</v>
      </c>
      <c r="B3465" s="80">
        <v>6.34</v>
      </c>
      <c r="C3465" s="80">
        <v>6.4493099999999997</v>
      </c>
      <c r="D3465" s="80">
        <v>6.16</v>
      </c>
      <c r="E3465" s="80">
        <v>6.2549999999999999</v>
      </c>
      <c r="F3465" s="79">
        <v>277263</v>
      </c>
      <c r="G3465" s="79">
        <v>70194938</v>
      </c>
      <c r="H3465" s="123">
        <v>439.069345223173</v>
      </c>
      <c r="I3465" s="124"/>
    </row>
    <row r="3466" spans="1:9" ht="25.35" customHeight="1">
      <c r="A3466" s="81">
        <v>40970</v>
      </c>
      <c r="B3466" s="80">
        <v>6.3550000000000004</v>
      </c>
      <c r="C3466" s="80">
        <v>6.4867100000000004</v>
      </c>
      <c r="D3466" s="80">
        <v>6.2350000000000003</v>
      </c>
      <c r="E3466" s="80">
        <v>6.28</v>
      </c>
      <c r="F3466" s="79">
        <v>54467</v>
      </c>
      <c r="G3466" s="79">
        <v>70194938</v>
      </c>
      <c r="H3466" s="123">
        <v>440.82422536748402</v>
      </c>
      <c r="I3466" s="124"/>
    </row>
    <row r="3467" spans="1:9" ht="25.35" customHeight="1">
      <c r="A3467" s="81">
        <v>40969</v>
      </c>
      <c r="B3467" s="80">
        <v>6.15</v>
      </c>
      <c r="C3467" s="80">
        <v>6.45</v>
      </c>
      <c r="D3467" s="80">
        <v>6.1120000000000001</v>
      </c>
      <c r="E3467" s="80">
        <v>6.4</v>
      </c>
      <c r="F3467" s="79">
        <v>89609</v>
      </c>
      <c r="G3467" s="79">
        <v>70194938</v>
      </c>
      <c r="H3467" s="123">
        <v>449.24760989431098</v>
      </c>
      <c r="I3467" s="124"/>
    </row>
    <row r="3468" spans="1:9" ht="25.35" customHeight="1">
      <c r="A3468" s="81">
        <v>40968</v>
      </c>
      <c r="B3468" s="80">
        <v>6.23</v>
      </c>
      <c r="C3468" s="80">
        <v>6.3</v>
      </c>
      <c r="D3468" s="80">
        <v>6.02095</v>
      </c>
      <c r="E3468" s="80">
        <v>6.1349999999999998</v>
      </c>
      <c r="F3468" s="79">
        <v>88287</v>
      </c>
      <c r="G3468" s="79">
        <v>70194938</v>
      </c>
      <c r="H3468" s="123">
        <v>430.64596069634598</v>
      </c>
      <c r="I3468" s="124"/>
    </row>
    <row r="3469" spans="1:9" ht="25.35" customHeight="1">
      <c r="A3469" s="81">
        <v>40967</v>
      </c>
      <c r="B3469" s="80">
        <v>6.28</v>
      </c>
      <c r="C3469" s="80">
        <v>6.3516000000000004</v>
      </c>
      <c r="D3469" s="80">
        <v>6.1685699999999999</v>
      </c>
      <c r="E3469" s="80">
        <v>6.2850000000000001</v>
      </c>
      <c r="F3469" s="79">
        <v>41134</v>
      </c>
      <c r="G3469" s="79">
        <v>70179248</v>
      </c>
      <c r="H3469" s="123">
        <v>441.07656297149703</v>
      </c>
      <c r="I3469" s="124"/>
    </row>
    <row r="3470" spans="1:9" ht="25.35" customHeight="1">
      <c r="A3470" s="81">
        <v>40966</v>
      </c>
      <c r="B3470" s="80">
        <v>6.3550000000000004</v>
      </c>
      <c r="C3470" s="80">
        <v>6.45</v>
      </c>
      <c r="D3470" s="80">
        <v>6.1855900000000004</v>
      </c>
      <c r="E3470" s="80">
        <v>6.1950000000000003</v>
      </c>
      <c r="F3470" s="79">
        <v>90518</v>
      </c>
      <c r="G3470" s="79">
        <v>70179248</v>
      </c>
      <c r="H3470" s="123">
        <v>434.760453407066</v>
      </c>
      <c r="I3470" s="124"/>
    </row>
    <row r="3471" spans="1:9" ht="25.35" customHeight="1">
      <c r="A3471" s="81">
        <v>40963</v>
      </c>
      <c r="B3471" s="80">
        <v>6.5049999999999999</v>
      </c>
      <c r="C3471" s="80">
        <v>6.5049999999999999</v>
      </c>
      <c r="D3471" s="80">
        <v>6.2949999999999999</v>
      </c>
      <c r="E3471" s="80">
        <v>6.33</v>
      </c>
      <c r="F3471" s="79">
        <v>57163</v>
      </c>
      <c r="G3471" s="79">
        <v>70179248</v>
      </c>
      <c r="H3471" s="123">
        <v>444.23463448574802</v>
      </c>
      <c r="I3471" s="124"/>
    </row>
    <row r="3472" spans="1:9" ht="25.35" customHeight="1">
      <c r="A3472" s="81">
        <v>40962</v>
      </c>
      <c r="B3472" s="80">
        <v>6.4850000000000003</v>
      </c>
      <c r="C3472" s="80">
        <v>6.4850000000000003</v>
      </c>
      <c r="D3472" s="80">
        <v>6.36449</v>
      </c>
      <c r="E3472" s="80">
        <v>6.3949999999999996</v>
      </c>
      <c r="F3472" s="79">
        <v>56103</v>
      </c>
      <c r="G3472" s="79">
        <v>70179248</v>
      </c>
      <c r="H3472" s="123">
        <v>448.79628962143698</v>
      </c>
      <c r="I3472" s="124"/>
    </row>
    <row r="3473" spans="1:9" ht="25.35" customHeight="1">
      <c r="A3473" s="81">
        <v>40961</v>
      </c>
      <c r="B3473" s="80">
        <v>6.3550000000000004</v>
      </c>
      <c r="C3473" s="80">
        <v>6.4249999999999998</v>
      </c>
      <c r="D3473" s="80">
        <v>6.3550000000000004</v>
      </c>
      <c r="E3473" s="80">
        <v>6.41</v>
      </c>
      <c r="F3473" s="79">
        <v>64522</v>
      </c>
      <c r="G3473" s="79">
        <v>70179248</v>
      </c>
      <c r="H3473" s="123">
        <v>449.84896897149702</v>
      </c>
      <c r="I3473" s="124"/>
    </row>
    <row r="3474" spans="1:9" ht="25.35" customHeight="1">
      <c r="A3474" s="81">
        <v>40960</v>
      </c>
      <c r="B3474" s="80">
        <v>6.44</v>
      </c>
      <c r="C3474" s="80">
        <v>6.4718</v>
      </c>
      <c r="D3474" s="80">
        <v>6.3689499999999999</v>
      </c>
      <c r="E3474" s="80">
        <v>6.415</v>
      </c>
      <c r="F3474" s="79">
        <v>49372</v>
      </c>
      <c r="G3474" s="79">
        <v>70179248</v>
      </c>
      <c r="H3474" s="123">
        <v>450.19987324287399</v>
      </c>
      <c r="I3474" s="124"/>
    </row>
    <row r="3475" spans="1:9" ht="25.35" customHeight="1">
      <c r="A3475" s="81">
        <v>40959</v>
      </c>
      <c r="B3475" s="80">
        <v>6.4</v>
      </c>
      <c r="C3475" s="80">
        <v>6.5406000000000004</v>
      </c>
      <c r="D3475" s="80">
        <v>6.3970000000000002</v>
      </c>
      <c r="E3475" s="80">
        <v>6.47</v>
      </c>
      <c r="F3475" s="79">
        <v>50581</v>
      </c>
      <c r="G3475" s="79">
        <v>70179248</v>
      </c>
      <c r="H3475" s="123">
        <v>454.05971983580798</v>
      </c>
      <c r="I3475" s="124"/>
    </row>
    <row r="3476" spans="1:9" ht="25.35" customHeight="1">
      <c r="A3476" s="81">
        <v>40956</v>
      </c>
      <c r="B3476" s="80">
        <v>6.41</v>
      </c>
      <c r="C3476" s="80">
        <v>6.4989999999999997</v>
      </c>
      <c r="D3476" s="80">
        <v>6.4</v>
      </c>
      <c r="E3476" s="80">
        <v>6.4</v>
      </c>
      <c r="F3476" s="79">
        <v>79788</v>
      </c>
      <c r="G3476" s="79">
        <v>70179248</v>
      </c>
      <c r="H3476" s="123">
        <v>449.14719389281498</v>
      </c>
      <c r="I3476" s="124"/>
    </row>
    <row r="3477" spans="1:9" ht="25.35" customHeight="1">
      <c r="A3477" s="81">
        <v>40955</v>
      </c>
      <c r="B3477" s="80">
        <v>6.4850000000000003</v>
      </c>
      <c r="C3477" s="80">
        <v>6.4850000000000003</v>
      </c>
      <c r="D3477" s="80">
        <v>6.35</v>
      </c>
      <c r="E3477" s="80">
        <v>6.48</v>
      </c>
      <c r="F3477" s="79">
        <v>62206</v>
      </c>
      <c r="G3477" s="79">
        <v>70179248</v>
      </c>
      <c r="H3477" s="123">
        <v>454.76152837856301</v>
      </c>
      <c r="I3477" s="124"/>
    </row>
    <row r="3478" spans="1:9" ht="25.35" customHeight="1">
      <c r="A3478" s="81">
        <v>40954</v>
      </c>
      <c r="B3478" s="80">
        <v>6.51</v>
      </c>
      <c r="C3478" s="80">
        <v>6.51</v>
      </c>
      <c r="D3478" s="80">
        <v>6.41</v>
      </c>
      <c r="E3478" s="80">
        <v>6.4749999999999996</v>
      </c>
      <c r="F3478" s="79">
        <v>143017</v>
      </c>
      <c r="G3478" s="79">
        <v>70179248</v>
      </c>
      <c r="H3478" s="123">
        <v>454.41062410718501</v>
      </c>
      <c r="I3478" s="124"/>
    </row>
    <row r="3479" spans="1:9" ht="25.35" customHeight="1">
      <c r="A3479" s="81">
        <v>40953</v>
      </c>
      <c r="B3479" s="80">
        <v>6.4950000000000001</v>
      </c>
      <c r="C3479" s="80">
        <v>6.5</v>
      </c>
      <c r="D3479" s="80">
        <v>6.36</v>
      </c>
      <c r="E3479" s="80">
        <v>6.46</v>
      </c>
      <c r="F3479" s="79">
        <v>504278</v>
      </c>
      <c r="G3479" s="79">
        <v>70179248</v>
      </c>
      <c r="H3479" s="123">
        <v>453.35794475712601</v>
      </c>
      <c r="I3479" s="124"/>
    </row>
    <row r="3480" spans="1:9" ht="25.35" customHeight="1">
      <c r="A3480" s="81">
        <v>40952</v>
      </c>
      <c r="B3480" s="80">
        <v>6.6</v>
      </c>
      <c r="C3480" s="80">
        <v>6.6477500000000003</v>
      </c>
      <c r="D3480" s="80">
        <v>6.3788999999999998</v>
      </c>
      <c r="E3480" s="80">
        <v>6.45</v>
      </c>
      <c r="F3480" s="79">
        <v>118363</v>
      </c>
      <c r="G3480" s="79">
        <v>70179248</v>
      </c>
      <c r="H3480" s="123">
        <v>452.65613621437097</v>
      </c>
      <c r="I3480" s="124"/>
    </row>
    <row r="3481" spans="1:9" ht="25.35" customHeight="1">
      <c r="A3481" s="81">
        <v>40949</v>
      </c>
      <c r="B3481" s="80">
        <v>6.31</v>
      </c>
      <c r="C3481" s="80">
        <v>6.35</v>
      </c>
      <c r="D3481" s="80">
        <v>6.2694999999999999</v>
      </c>
      <c r="E3481" s="80">
        <v>6.2949999999999999</v>
      </c>
      <c r="F3481" s="79">
        <v>138511</v>
      </c>
      <c r="G3481" s="79">
        <v>70179248</v>
      </c>
      <c r="H3481" s="123">
        <v>441.778371514252</v>
      </c>
      <c r="I3481" s="124"/>
    </row>
    <row r="3482" spans="1:9" ht="25.35" customHeight="1">
      <c r="A3482" s="81">
        <v>40948</v>
      </c>
      <c r="B3482" s="80">
        <v>6.4</v>
      </c>
      <c r="C3482" s="80">
        <v>6.4</v>
      </c>
      <c r="D3482" s="80">
        <v>6.2670000000000003</v>
      </c>
      <c r="E3482" s="80">
        <v>6.2850000000000001</v>
      </c>
      <c r="F3482" s="79">
        <v>87779</v>
      </c>
      <c r="G3482" s="79">
        <v>70179248</v>
      </c>
      <c r="H3482" s="123">
        <v>441.07656297149703</v>
      </c>
      <c r="I3482" s="124"/>
    </row>
    <row r="3483" spans="1:9" ht="25.35" customHeight="1">
      <c r="A3483" s="81">
        <v>40947</v>
      </c>
      <c r="B3483" s="80">
        <v>6.51</v>
      </c>
      <c r="C3483" s="80">
        <v>6.541811</v>
      </c>
      <c r="D3483" s="80">
        <v>6.27</v>
      </c>
      <c r="E3483" s="80">
        <v>6.3650000000000002</v>
      </c>
      <c r="F3483" s="79">
        <v>137358</v>
      </c>
      <c r="G3483" s="79">
        <v>70179248</v>
      </c>
      <c r="H3483" s="123">
        <v>446.690897457245</v>
      </c>
      <c r="I3483" s="124"/>
    </row>
    <row r="3484" spans="1:9" ht="25.35" customHeight="1">
      <c r="A3484" s="81">
        <v>40946</v>
      </c>
      <c r="B3484" s="80">
        <v>6.4749999999999996</v>
      </c>
      <c r="C3484" s="80">
        <v>6.5467000000000004</v>
      </c>
      <c r="D3484" s="80">
        <v>6.3949999999999996</v>
      </c>
      <c r="E3484" s="80">
        <v>6.4349999999999996</v>
      </c>
      <c r="F3484" s="79">
        <v>425009</v>
      </c>
      <c r="G3484" s="79">
        <v>70179248</v>
      </c>
      <c r="H3484" s="123">
        <v>451.603456864311</v>
      </c>
      <c r="I3484" s="124"/>
    </row>
    <row r="3485" spans="1:9" ht="25.35" customHeight="1">
      <c r="A3485" s="81">
        <v>40945</v>
      </c>
      <c r="B3485" s="80">
        <v>6.7350000000000003</v>
      </c>
      <c r="C3485" s="80">
        <v>6.7801999999999998</v>
      </c>
      <c r="D3485" s="80">
        <v>6.4569599999999996</v>
      </c>
      <c r="E3485" s="80">
        <v>6.5449999999999999</v>
      </c>
      <c r="F3485" s="79">
        <v>102451</v>
      </c>
      <c r="G3485" s="79">
        <v>70179248</v>
      </c>
      <c r="H3485" s="123">
        <v>459.32318351425198</v>
      </c>
      <c r="I3485" s="124"/>
    </row>
    <row r="3486" spans="1:9" ht="25.35" customHeight="1">
      <c r="A3486" s="81">
        <v>40942</v>
      </c>
      <c r="B3486" s="80">
        <v>6.8550000000000004</v>
      </c>
      <c r="C3486" s="80">
        <v>6.8550000000000004</v>
      </c>
      <c r="D3486" s="80">
        <v>6.7350000000000003</v>
      </c>
      <c r="E3486" s="80">
        <v>6.7549999999999999</v>
      </c>
      <c r="F3486" s="79">
        <v>91825</v>
      </c>
      <c r="G3486" s="79">
        <v>70179248</v>
      </c>
      <c r="H3486" s="123">
        <v>474.060828271378</v>
      </c>
      <c r="I3486" s="124"/>
    </row>
    <row r="3487" spans="1:9" ht="25.35" customHeight="1">
      <c r="A3487" s="81">
        <v>40941</v>
      </c>
      <c r="B3487" s="80">
        <v>6.915</v>
      </c>
      <c r="C3487" s="80">
        <v>6.9471999999999996</v>
      </c>
      <c r="D3487" s="80">
        <v>6.7562499999999996</v>
      </c>
      <c r="E3487" s="80">
        <v>6.8</v>
      </c>
      <c r="F3487" s="79">
        <v>56035</v>
      </c>
      <c r="G3487" s="79">
        <v>70179248</v>
      </c>
      <c r="H3487" s="123">
        <v>477.21889978562899</v>
      </c>
      <c r="I3487" s="124"/>
    </row>
    <row r="3488" spans="1:9" ht="25.35" customHeight="1">
      <c r="A3488" s="81">
        <v>40940</v>
      </c>
      <c r="B3488" s="80">
        <v>6.76</v>
      </c>
      <c r="C3488" s="80">
        <v>6.9950000000000001</v>
      </c>
      <c r="D3488" s="80">
        <v>6.76</v>
      </c>
      <c r="E3488" s="80">
        <v>6.88</v>
      </c>
      <c r="F3488" s="79">
        <v>50378</v>
      </c>
      <c r="G3488" s="79">
        <v>70179248</v>
      </c>
      <c r="H3488" s="123">
        <v>482.83323427137799</v>
      </c>
      <c r="I3488" s="124"/>
    </row>
    <row r="3489" spans="1:9" ht="25.35" customHeight="1">
      <c r="A3489" s="81">
        <v>40939</v>
      </c>
      <c r="B3489" s="80">
        <v>6.7</v>
      </c>
      <c r="C3489" s="80">
        <v>6.8890000000000002</v>
      </c>
      <c r="D3489" s="80">
        <v>6.7</v>
      </c>
      <c r="E3489" s="80">
        <v>6.7549999999999999</v>
      </c>
      <c r="F3489" s="79">
        <v>50401</v>
      </c>
      <c r="G3489" s="79">
        <v>70179248</v>
      </c>
      <c r="H3489" s="123">
        <v>474.060828271378</v>
      </c>
      <c r="I3489" s="124"/>
    </row>
    <row r="3490" spans="1:9" ht="25.35" customHeight="1">
      <c r="A3490" s="81">
        <v>40938</v>
      </c>
      <c r="B3490" s="80">
        <v>6.8</v>
      </c>
      <c r="C3490" s="80">
        <v>6.9126000000000003</v>
      </c>
      <c r="D3490" s="80">
        <v>6.63</v>
      </c>
      <c r="E3490" s="80">
        <v>6.7350000000000003</v>
      </c>
      <c r="F3490" s="79">
        <v>61772</v>
      </c>
      <c r="G3490" s="79">
        <v>70176748</v>
      </c>
      <c r="H3490" s="123">
        <v>472.64040714960697</v>
      </c>
      <c r="I3490" s="124"/>
    </row>
    <row r="3491" spans="1:9" ht="25.35" customHeight="1">
      <c r="A3491" s="81">
        <v>40935</v>
      </c>
      <c r="B3491" s="80">
        <v>6.5449999999999999</v>
      </c>
      <c r="C3491" s="80">
        <v>6.8465999999999996</v>
      </c>
      <c r="D3491" s="80">
        <v>6.5004499999999998</v>
      </c>
      <c r="E3491" s="80">
        <v>6.8250000000000002</v>
      </c>
      <c r="F3491" s="79">
        <v>69917</v>
      </c>
      <c r="G3491" s="79">
        <v>70176748</v>
      </c>
      <c r="H3491" s="123">
        <v>478.95629171484802</v>
      </c>
      <c r="I3491" s="124"/>
    </row>
    <row r="3492" spans="1:9" ht="25.35" customHeight="1">
      <c r="A3492" s="81">
        <v>40934</v>
      </c>
      <c r="B3492" s="80">
        <v>6.625</v>
      </c>
      <c r="C3492" s="80">
        <v>6.6612499999999999</v>
      </c>
      <c r="D3492" s="80">
        <v>6.4349999999999996</v>
      </c>
      <c r="E3492" s="80">
        <v>6.5449999999999999</v>
      </c>
      <c r="F3492" s="79">
        <v>110200</v>
      </c>
      <c r="G3492" s="79">
        <v>70176748</v>
      </c>
      <c r="H3492" s="123">
        <v>459.30682101406097</v>
      </c>
      <c r="I3492" s="124"/>
    </row>
    <row r="3493" spans="1:9" ht="25.35" customHeight="1">
      <c r="A3493" s="81">
        <v>40933</v>
      </c>
      <c r="B3493" s="80">
        <v>6.6150000000000002</v>
      </c>
      <c r="C3493" s="80">
        <v>6.7050000000000001</v>
      </c>
      <c r="D3493" s="80">
        <v>6.4195000000000002</v>
      </c>
      <c r="E3493" s="80">
        <v>6.625</v>
      </c>
      <c r="F3493" s="79">
        <v>126018</v>
      </c>
      <c r="G3493" s="79">
        <v>70176748</v>
      </c>
      <c r="H3493" s="123">
        <v>464.92095549999999</v>
      </c>
      <c r="I3493" s="124"/>
    </row>
    <row r="3494" spans="1:9" ht="25.35" customHeight="1">
      <c r="A3494" s="81">
        <v>40932</v>
      </c>
      <c r="B3494" s="80">
        <v>6.82</v>
      </c>
      <c r="C3494" s="80">
        <v>6.82</v>
      </c>
      <c r="D3494" s="80">
        <v>6.4550000000000001</v>
      </c>
      <c r="E3494" s="80">
        <v>6.55</v>
      </c>
      <c r="F3494" s="79">
        <v>379619</v>
      </c>
      <c r="G3494" s="79">
        <v>70176748</v>
      </c>
      <c r="H3494" s="123">
        <v>459.657712785152</v>
      </c>
      <c r="I3494" s="124"/>
    </row>
    <row r="3495" spans="1:9" ht="25.35" customHeight="1">
      <c r="A3495" s="81">
        <v>40931</v>
      </c>
      <c r="B3495" s="80">
        <v>6.9249999999999998</v>
      </c>
      <c r="C3495" s="80">
        <v>6.9603000000000002</v>
      </c>
      <c r="D3495" s="80">
        <v>6.7549999999999999</v>
      </c>
      <c r="E3495" s="80">
        <v>6.7750000000000004</v>
      </c>
      <c r="F3495" s="79">
        <v>82482</v>
      </c>
      <c r="G3495" s="79">
        <v>70176748</v>
      </c>
      <c r="H3495" s="123">
        <v>475.447474392576</v>
      </c>
      <c r="I3495" s="124"/>
    </row>
    <row r="3496" spans="1:9" ht="25.35" customHeight="1">
      <c r="A3496" s="81">
        <v>40928</v>
      </c>
      <c r="B3496" s="80">
        <v>7.04</v>
      </c>
      <c r="C3496" s="80">
        <v>7.17</v>
      </c>
      <c r="D3496" s="80">
        <v>6.7949999999999999</v>
      </c>
      <c r="E3496" s="80">
        <v>6.85</v>
      </c>
      <c r="F3496" s="79">
        <v>149457</v>
      </c>
      <c r="G3496" s="79">
        <v>70176748</v>
      </c>
      <c r="H3496" s="123">
        <v>480.71071710742399</v>
      </c>
      <c r="I3496" s="124"/>
    </row>
    <row r="3497" spans="1:9" ht="25.35" customHeight="1">
      <c r="A3497" s="81">
        <v>40927</v>
      </c>
      <c r="B3497" s="80">
        <v>7.23</v>
      </c>
      <c r="C3497" s="80">
        <v>7.23</v>
      </c>
      <c r="D3497" s="80">
        <v>6.95</v>
      </c>
      <c r="E3497" s="80">
        <v>6.95</v>
      </c>
      <c r="F3497" s="79">
        <v>114243</v>
      </c>
      <c r="G3497" s="79">
        <v>70176748</v>
      </c>
      <c r="H3497" s="123">
        <v>487.728385214848</v>
      </c>
      <c r="I3497" s="124"/>
    </row>
    <row r="3498" spans="1:9" ht="25.35" customHeight="1">
      <c r="A3498" s="81">
        <v>40926</v>
      </c>
      <c r="B3498" s="80">
        <v>7.22</v>
      </c>
      <c r="C3498" s="80">
        <v>7.3</v>
      </c>
      <c r="D3498" s="80">
        <v>7.1</v>
      </c>
      <c r="E3498" s="80">
        <v>7.13</v>
      </c>
      <c r="F3498" s="79">
        <v>29776</v>
      </c>
      <c r="G3498" s="79">
        <v>70176748</v>
      </c>
      <c r="H3498" s="123">
        <v>500.36022127109101</v>
      </c>
      <c r="I3498" s="124"/>
    </row>
    <row r="3499" spans="1:9" ht="25.35" customHeight="1">
      <c r="A3499" s="81">
        <v>40925</v>
      </c>
      <c r="B3499" s="80">
        <v>7.27</v>
      </c>
      <c r="C3499" s="80">
        <v>7.3275499999999996</v>
      </c>
      <c r="D3499" s="80">
        <v>7.1776</v>
      </c>
      <c r="E3499" s="80">
        <v>7.2850000000000001</v>
      </c>
      <c r="F3499" s="79">
        <v>37017</v>
      </c>
      <c r="G3499" s="79">
        <v>70176748</v>
      </c>
      <c r="H3499" s="123">
        <v>511.23759847187802</v>
      </c>
      <c r="I3499" s="124"/>
    </row>
    <row r="3500" spans="1:9" ht="25.35" customHeight="1">
      <c r="A3500" s="81">
        <v>40924</v>
      </c>
      <c r="B3500" s="80">
        <v>7.3150000000000004</v>
      </c>
      <c r="C3500" s="80">
        <v>7.3150000000000004</v>
      </c>
      <c r="D3500" s="80">
        <v>7.1486000000000001</v>
      </c>
      <c r="E3500" s="80">
        <v>7.3</v>
      </c>
      <c r="F3500" s="79">
        <v>16000</v>
      </c>
      <c r="G3500" s="79">
        <v>70176748</v>
      </c>
      <c r="H3500" s="123">
        <v>512.29027378515195</v>
      </c>
      <c r="I3500" s="124"/>
    </row>
    <row r="3501" spans="1:9" ht="25.35" customHeight="1">
      <c r="A3501" s="81">
        <v>40921</v>
      </c>
      <c r="B3501" s="80">
        <v>7.25</v>
      </c>
      <c r="C3501" s="80">
        <v>7.45</v>
      </c>
      <c r="D3501" s="80">
        <v>7.1609999999999996</v>
      </c>
      <c r="E3501" s="80">
        <v>7.2949999999999999</v>
      </c>
      <c r="F3501" s="79">
        <v>24825</v>
      </c>
      <c r="G3501" s="79">
        <v>70176748</v>
      </c>
      <c r="H3501" s="123">
        <v>511.93938201406098</v>
      </c>
      <c r="I3501" s="124"/>
    </row>
    <row r="3502" spans="1:9" ht="25.35" customHeight="1">
      <c r="A3502" s="81">
        <v>40920</v>
      </c>
      <c r="B3502" s="80">
        <v>7.45</v>
      </c>
      <c r="C3502" s="80">
        <v>7.45</v>
      </c>
      <c r="D3502" s="80">
        <v>7.1749999999999998</v>
      </c>
      <c r="E3502" s="80">
        <v>7.25</v>
      </c>
      <c r="F3502" s="79">
        <v>88486</v>
      </c>
      <c r="G3502" s="79">
        <v>70176748</v>
      </c>
      <c r="H3502" s="123">
        <v>508.78142300000002</v>
      </c>
      <c r="I3502" s="124"/>
    </row>
    <row r="3503" spans="1:9" ht="25.35" customHeight="1">
      <c r="A3503" s="81">
        <v>40919</v>
      </c>
      <c r="B3503" s="80">
        <v>7.29</v>
      </c>
      <c r="C3503" s="80">
        <v>7.35</v>
      </c>
      <c r="D3503" s="80">
        <v>7.2489999999999997</v>
      </c>
      <c r="E3503" s="80">
        <v>7.27</v>
      </c>
      <c r="F3503" s="79">
        <v>98786</v>
      </c>
      <c r="G3503" s="79">
        <v>70176748</v>
      </c>
      <c r="H3503" s="123">
        <v>510.18495662148501</v>
      </c>
      <c r="I3503" s="124"/>
    </row>
    <row r="3504" spans="1:9" ht="25.35" customHeight="1">
      <c r="A3504" s="81">
        <v>40918</v>
      </c>
      <c r="B3504" s="80">
        <v>7.165</v>
      </c>
      <c r="C3504" s="80">
        <v>7.35</v>
      </c>
      <c r="D3504" s="80">
        <v>7.1539999999999999</v>
      </c>
      <c r="E3504" s="80">
        <v>7.35</v>
      </c>
      <c r="F3504" s="79">
        <v>64474</v>
      </c>
      <c r="G3504" s="79">
        <v>70176748</v>
      </c>
      <c r="H3504" s="123">
        <v>515.79909110742403</v>
      </c>
      <c r="I3504" s="124"/>
    </row>
    <row r="3505" spans="1:9" ht="25.35" customHeight="1">
      <c r="A3505" s="81">
        <v>40917</v>
      </c>
      <c r="B3505" s="80">
        <v>7.12</v>
      </c>
      <c r="C3505" s="80">
        <v>7.2210000000000001</v>
      </c>
      <c r="D3505" s="80">
        <v>7.0821500000000004</v>
      </c>
      <c r="E3505" s="80">
        <v>7.2</v>
      </c>
      <c r="F3505" s="79">
        <v>31389</v>
      </c>
      <c r="G3505" s="79">
        <v>70176748</v>
      </c>
      <c r="H3505" s="123">
        <v>505.27257221484803</v>
      </c>
      <c r="I3505" s="124"/>
    </row>
    <row r="3506" spans="1:9" ht="25.35" customHeight="1">
      <c r="A3506" s="81">
        <v>40914</v>
      </c>
      <c r="B3506" s="80">
        <v>7.2949999999999999</v>
      </c>
      <c r="C3506" s="80">
        <v>7.2949999999999999</v>
      </c>
      <c r="D3506" s="80">
        <v>7.06</v>
      </c>
      <c r="E3506" s="80">
        <v>7.06</v>
      </c>
      <c r="F3506" s="79">
        <v>107167</v>
      </c>
      <c r="G3506" s="79">
        <v>69981321</v>
      </c>
      <c r="H3506" s="123">
        <v>494.06812225563698</v>
      </c>
      <c r="I3506" s="124"/>
    </row>
    <row r="3507" spans="1:9" ht="25.35" customHeight="1">
      <c r="A3507" s="81">
        <v>40913</v>
      </c>
      <c r="B3507" s="80">
        <v>7.4</v>
      </c>
      <c r="C3507" s="80">
        <v>7.51</v>
      </c>
      <c r="D3507" s="80">
        <v>7</v>
      </c>
      <c r="E3507" s="80">
        <v>7.02</v>
      </c>
      <c r="F3507" s="79">
        <v>89469</v>
      </c>
      <c r="G3507" s="79">
        <v>69981321</v>
      </c>
      <c r="H3507" s="123">
        <v>491.26887208521202</v>
      </c>
      <c r="I3507" s="124"/>
    </row>
    <row r="3508" spans="1:9" ht="25.35" customHeight="1">
      <c r="A3508" s="81">
        <v>40912</v>
      </c>
      <c r="B3508" s="80">
        <v>7.54</v>
      </c>
      <c r="C3508" s="80">
        <v>7.5739000000000001</v>
      </c>
      <c r="D3508" s="80">
        <v>7.31</v>
      </c>
      <c r="E3508" s="80">
        <v>7.41</v>
      </c>
      <c r="F3508" s="79">
        <v>48342</v>
      </c>
      <c r="G3508" s="79">
        <v>69981321</v>
      </c>
      <c r="H3508" s="123">
        <v>518.56157793169803</v>
      </c>
      <c r="I3508" s="124"/>
    </row>
    <row r="3509" spans="1:9" ht="25.35" customHeight="1">
      <c r="A3509" s="81">
        <v>40911</v>
      </c>
      <c r="B3509" s="80">
        <v>7.73</v>
      </c>
      <c r="C3509" s="80">
        <v>7.7652999999999999</v>
      </c>
      <c r="D3509" s="80">
        <v>7.46</v>
      </c>
      <c r="E3509" s="80">
        <v>7.5</v>
      </c>
      <c r="F3509" s="79">
        <v>82431</v>
      </c>
      <c r="G3509" s="79">
        <v>69981321</v>
      </c>
      <c r="H3509" s="123">
        <v>524.85990749999996</v>
      </c>
      <c r="I3509" s="124"/>
    </row>
    <row r="3510" spans="1:9" ht="25.35" customHeight="1">
      <c r="A3510" s="81">
        <v>40907</v>
      </c>
      <c r="B3510" s="80">
        <v>7.51</v>
      </c>
      <c r="C3510" s="80">
        <v>7.7687999999999997</v>
      </c>
      <c r="D3510" s="80">
        <v>7.51</v>
      </c>
      <c r="E3510" s="80">
        <v>7.73</v>
      </c>
      <c r="F3510" s="79">
        <v>11290</v>
      </c>
      <c r="G3510" s="79">
        <v>69981321</v>
      </c>
      <c r="H3510" s="123">
        <v>540.95561266478796</v>
      </c>
      <c r="I3510" s="124"/>
    </row>
    <row r="3511" spans="1:9" ht="25.35" customHeight="1">
      <c r="A3511" s="81">
        <v>40906</v>
      </c>
      <c r="B3511" s="80">
        <v>7.6150000000000002</v>
      </c>
      <c r="C3511" s="80">
        <v>7.7103900000000003</v>
      </c>
      <c r="D3511" s="80">
        <v>7.5484999999999998</v>
      </c>
      <c r="E3511" s="80">
        <v>7.62</v>
      </c>
      <c r="F3511" s="79">
        <v>61652</v>
      </c>
      <c r="G3511" s="79">
        <v>69926985</v>
      </c>
      <c r="H3511" s="123">
        <v>532.84361769749205</v>
      </c>
      <c r="I3511" s="124"/>
    </row>
    <row r="3512" spans="1:9" ht="25.35" customHeight="1">
      <c r="A3512" s="81">
        <v>40905</v>
      </c>
      <c r="B3512" s="80">
        <v>7.6349999999999998</v>
      </c>
      <c r="C3512" s="80">
        <v>7.7635100000000001</v>
      </c>
      <c r="D3512" s="80">
        <v>7.5670000000000002</v>
      </c>
      <c r="E3512" s="80">
        <v>7.6</v>
      </c>
      <c r="F3512" s="79">
        <v>26182</v>
      </c>
      <c r="G3512" s="79">
        <v>69926985</v>
      </c>
      <c r="H3512" s="123">
        <v>531.44507933124305</v>
      </c>
      <c r="I3512" s="124"/>
    </row>
    <row r="3513" spans="1:9" ht="25.35" customHeight="1">
      <c r="A3513" s="81">
        <v>40900</v>
      </c>
      <c r="B3513" s="80">
        <v>7.6150000000000002</v>
      </c>
      <c r="C3513" s="80">
        <v>7.6461499999999996</v>
      </c>
      <c r="D3513" s="80">
        <v>7.5250000000000004</v>
      </c>
      <c r="E3513" s="80">
        <v>7.6050000000000004</v>
      </c>
      <c r="F3513" s="79">
        <v>12790</v>
      </c>
      <c r="G3513" s="79">
        <v>69926985</v>
      </c>
      <c r="H3513" s="123">
        <v>531.79472225875099</v>
      </c>
      <c r="I3513" s="124"/>
    </row>
    <row r="3514" spans="1:9" ht="25.35" customHeight="1">
      <c r="A3514" s="81">
        <v>40899</v>
      </c>
      <c r="B3514" s="80">
        <v>7.5750000000000002</v>
      </c>
      <c r="C3514" s="80">
        <v>7.625</v>
      </c>
      <c r="D3514" s="80">
        <v>7.42</v>
      </c>
      <c r="E3514" s="80">
        <v>7.625</v>
      </c>
      <c r="F3514" s="79">
        <v>47449</v>
      </c>
      <c r="G3514" s="79">
        <v>69926985</v>
      </c>
      <c r="H3514" s="123">
        <v>533.19326062499999</v>
      </c>
      <c r="I3514" s="124"/>
    </row>
    <row r="3515" spans="1:9" ht="25.35" customHeight="1">
      <c r="A3515" s="81">
        <v>40898</v>
      </c>
      <c r="B3515" s="80">
        <v>7.585</v>
      </c>
      <c r="C3515" s="80">
        <v>7.6849999999999996</v>
      </c>
      <c r="D3515" s="80">
        <v>7.2149999999999999</v>
      </c>
      <c r="E3515" s="80">
        <v>7.5</v>
      </c>
      <c r="F3515" s="79">
        <v>41469</v>
      </c>
      <c r="G3515" s="79">
        <v>69926985</v>
      </c>
      <c r="H3515" s="123">
        <v>524.45238749999999</v>
      </c>
      <c r="I3515" s="124"/>
    </row>
    <row r="3516" spans="1:9" ht="25.35" customHeight="1">
      <c r="A3516" s="81">
        <v>40897</v>
      </c>
      <c r="B3516" s="80">
        <v>7.73</v>
      </c>
      <c r="C3516" s="80">
        <v>7.8280000000000003</v>
      </c>
      <c r="D3516" s="80">
        <v>7.5449999999999999</v>
      </c>
      <c r="E3516" s="80">
        <v>7.585</v>
      </c>
      <c r="F3516" s="79">
        <v>78504</v>
      </c>
      <c r="G3516" s="79">
        <v>69926985</v>
      </c>
      <c r="H3516" s="123">
        <v>530.39618389250302</v>
      </c>
      <c r="I3516" s="124"/>
    </row>
    <row r="3517" spans="1:9" ht="25.35" customHeight="1">
      <c r="A3517" s="81">
        <v>40896</v>
      </c>
      <c r="B3517" s="80">
        <v>7.75</v>
      </c>
      <c r="C3517" s="80">
        <v>7.8369999999999997</v>
      </c>
      <c r="D3517" s="80">
        <v>7.7249999999999996</v>
      </c>
      <c r="E3517" s="80">
        <v>7.73</v>
      </c>
      <c r="F3517" s="79">
        <v>34807</v>
      </c>
      <c r="G3517" s="79">
        <v>69926985</v>
      </c>
      <c r="H3517" s="123">
        <v>540.535595383751</v>
      </c>
      <c r="I3517" s="124"/>
    </row>
    <row r="3518" spans="1:9" ht="25.35" customHeight="1">
      <c r="A3518" s="81">
        <v>40893</v>
      </c>
      <c r="B3518" s="80">
        <v>7.7850000000000001</v>
      </c>
      <c r="C3518" s="80">
        <v>7.8334999999999999</v>
      </c>
      <c r="D3518" s="80">
        <v>7.7</v>
      </c>
      <c r="E3518" s="80">
        <v>7.7249999999999996</v>
      </c>
      <c r="F3518" s="79">
        <v>70044</v>
      </c>
      <c r="G3518" s="79">
        <v>69926985</v>
      </c>
      <c r="H3518" s="123">
        <v>540.18595245624294</v>
      </c>
      <c r="I3518" s="124"/>
    </row>
    <row r="3519" spans="1:9" ht="25.35" customHeight="1">
      <c r="A3519" s="81">
        <v>40892</v>
      </c>
      <c r="B3519" s="80">
        <v>7.665</v>
      </c>
      <c r="C3519" s="80">
        <v>7.83</v>
      </c>
      <c r="D3519" s="80">
        <v>7.665</v>
      </c>
      <c r="E3519" s="80">
        <v>7.73</v>
      </c>
      <c r="F3519" s="79">
        <v>44750</v>
      </c>
      <c r="G3519" s="79">
        <v>69926985</v>
      </c>
      <c r="H3519" s="123">
        <v>540.535595383751</v>
      </c>
      <c r="I3519" s="124"/>
    </row>
    <row r="3520" spans="1:9" ht="25.35" customHeight="1">
      <c r="A3520" s="81">
        <v>40891</v>
      </c>
      <c r="B3520" s="80">
        <v>7.6950000000000003</v>
      </c>
      <c r="C3520" s="80">
        <v>7.7850000000000001</v>
      </c>
      <c r="D3520" s="80">
        <v>7.6903699999999997</v>
      </c>
      <c r="E3520" s="80">
        <v>7.71</v>
      </c>
      <c r="F3520" s="79">
        <v>27807</v>
      </c>
      <c r="G3520" s="79">
        <v>69926985</v>
      </c>
      <c r="H3520" s="123">
        <v>539.13705701750303</v>
      </c>
      <c r="I3520" s="124"/>
    </row>
    <row r="3521" spans="1:9" ht="25.35" customHeight="1">
      <c r="A3521" s="81">
        <v>40890</v>
      </c>
      <c r="B3521" s="80">
        <v>7.7</v>
      </c>
      <c r="C3521" s="80">
        <v>7.8285799999999997</v>
      </c>
      <c r="D3521" s="80">
        <v>7.6014999999999997</v>
      </c>
      <c r="E3521" s="80">
        <v>7.7850000000000001</v>
      </c>
      <c r="F3521" s="79">
        <v>61159</v>
      </c>
      <c r="G3521" s="79">
        <v>69926985</v>
      </c>
      <c r="H3521" s="123">
        <v>544.38156755498903</v>
      </c>
      <c r="I3521" s="124"/>
    </row>
    <row r="3522" spans="1:9" ht="25.35" customHeight="1">
      <c r="A3522" s="81">
        <v>40889</v>
      </c>
      <c r="B3522" s="80">
        <v>7.7149999999999999</v>
      </c>
      <c r="C3522" s="80">
        <v>7.89</v>
      </c>
      <c r="D3522" s="80">
        <v>7.6</v>
      </c>
      <c r="E3522" s="80">
        <v>7.72</v>
      </c>
      <c r="F3522" s="79">
        <v>23539</v>
      </c>
      <c r="G3522" s="79">
        <v>69926985</v>
      </c>
      <c r="H3522" s="123">
        <v>539.836309528735</v>
      </c>
      <c r="I3522" s="124"/>
    </row>
    <row r="3523" spans="1:9" ht="25.35" customHeight="1">
      <c r="A3523" s="81">
        <v>40886</v>
      </c>
      <c r="B3523" s="80">
        <v>7.71</v>
      </c>
      <c r="C3523" s="80">
        <v>7.8</v>
      </c>
      <c r="D3523" s="80">
        <v>7.5914000000000001</v>
      </c>
      <c r="E3523" s="80">
        <v>7.8</v>
      </c>
      <c r="F3523" s="79">
        <v>46997</v>
      </c>
      <c r="G3523" s="79">
        <v>69926985</v>
      </c>
      <c r="H3523" s="123">
        <v>545.430496337514</v>
      </c>
      <c r="I3523" s="124"/>
    </row>
    <row r="3524" spans="1:9" ht="25.35" customHeight="1">
      <c r="A3524" s="81">
        <v>40885</v>
      </c>
      <c r="B3524" s="80">
        <v>7.75</v>
      </c>
      <c r="C3524" s="80">
        <v>7.75</v>
      </c>
      <c r="D3524" s="80">
        <v>7.6050000000000004</v>
      </c>
      <c r="E3524" s="80">
        <v>7.65</v>
      </c>
      <c r="F3524" s="79">
        <v>20265</v>
      </c>
      <c r="G3524" s="79">
        <v>69926985</v>
      </c>
      <c r="H3524" s="123">
        <v>534.94144191875705</v>
      </c>
      <c r="I3524" s="124"/>
    </row>
    <row r="3525" spans="1:9" ht="25.35" customHeight="1">
      <c r="A3525" s="81">
        <v>40884</v>
      </c>
      <c r="B3525" s="80">
        <v>7.6</v>
      </c>
      <c r="C3525" s="80">
        <v>7.75</v>
      </c>
      <c r="D3525" s="80">
        <v>7.5872299999999999</v>
      </c>
      <c r="E3525" s="80">
        <v>7.65</v>
      </c>
      <c r="F3525" s="79">
        <v>28804</v>
      </c>
      <c r="G3525" s="79">
        <v>69926985</v>
      </c>
      <c r="H3525" s="123">
        <v>534.94144191875705</v>
      </c>
      <c r="I3525" s="124"/>
    </row>
    <row r="3526" spans="1:9" ht="25.35" customHeight="1">
      <c r="A3526" s="81">
        <v>40883</v>
      </c>
      <c r="B3526" s="80">
        <v>7.6</v>
      </c>
      <c r="C3526" s="80">
        <v>7.7</v>
      </c>
      <c r="D3526" s="80">
        <v>7.4609500000000004</v>
      </c>
      <c r="E3526" s="80">
        <v>7.5549999999999997</v>
      </c>
      <c r="F3526" s="79">
        <v>114054</v>
      </c>
      <c r="G3526" s="79">
        <v>69926985</v>
      </c>
      <c r="H3526" s="123">
        <v>528.29835967123699</v>
      </c>
      <c r="I3526" s="124"/>
    </row>
    <row r="3527" spans="1:9" ht="25.35" customHeight="1">
      <c r="A3527" s="81">
        <v>40882</v>
      </c>
      <c r="B3527" s="80">
        <v>7.8</v>
      </c>
      <c r="C3527" s="80">
        <v>7.9</v>
      </c>
      <c r="D3527" s="80">
        <v>7.6463599999999996</v>
      </c>
      <c r="E3527" s="80">
        <v>7.7</v>
      </c>
      <c r="F3527" s="79">
        <v>45998</v>
      </c>
      <c r="G3527" s="79">
        <v>69926985</v>
      </c>
      <c r="H3527" s="123">
        <v>538.437771162486</v>
      </c>
      <c r="I3527" s="124"/>
    </row>
    <row r="3528" spans="1:9" ht="25.35" customHeight="1">
      <c r="A3528" s="81">
        <v>40879</v>
      </c>
      <c r="B3528" s="80">
        <v>7.89</v>
      </c>
      <c r="C3528" s="80">
        <v>7.9290000000000003</v>
      </c>
      <c r="D3528" s="80">
        <v>7.67</v>
      </c>
      <c r="E3528" s="80">
        <v>7.7</v>
      </c>
      <c r="F3528" s="79">
        <v>63233</v>
      </c>
      <c r="G3528" s="79">
        <v>69926985</v>
      </c>
      <c r="H3528" s="123">
        <v>538.437771162486</v>
      </c>
      <c r="I3528" s="124"/>
    </row>
    <row r="3529" spans="1:9" ht="25.35" customHeight="1">
      <c r="A3529" s="81">
        <v>40878</v>
      </c>
      <c r="B3529" s="80">
        <v>8.0350000000000001</v>
      </c>
      <c r="C3529" s="80">
        <v>8.0433500000000002</v>
      </c>
      <c r="D3529" s="80">
        <v>7.7732000000000001</v>
      </c>
      <c r="E3529" s="80">
        <v>7.79</v>
      </c>
      <c r="F3529" s="79">
        <v>64151</v>
      </c>
      <c r="G3529" s="79">
        <v>69926985</v>
      </c>
      <c r="H3529" s="123">
        <v>544.73121048249698</v>
      </c>
      <c r="I3529" s="124"/>
    </row>
    <row r="3530" spans="1:9" ht="25.35" customHeight="1">
      <c r="A3530" s="81">
        <v>40877</v>
      </c>
      <c r="B3530" s="80">
        <v>7.36</v>
      </c>
      <c r="C3530" s="80">
        <v>8.02</v>
      </c>
      <c r="D3530" s="80">
        <v>7.3</v>
      </c>
      <c r="E3530" s="80">
        <v>8.02</v>
      </c>
      <c r="F3530" s="79">
        <v>89497</v>
      </c>
      <c r="G3530" s="79">
        <v>69926985</v>
      </c>
      <c r="H3530" s="123">
        <v>560.81445171003304</v>
      </c>
      <c r="I3530" s="124"/>
    </row>
    <row r="3531" spans="1:9" ht="25.35" customHeight="1">
      <c r="A3531" s="81">
        <v>40876</v>
      </c>
      <c r="B3531" s="80">
        <v>7.4</v>
      </c>
      <c r="C3531" s="80">
        <v>7.59</v>
      </c>
      <c r="D3531" s="80">
        <v>7.4</v>
      </c>
      <c r="E3531" s="80">
        <v>7.56</v>
      </c>
      <c r="F3531" s="79">
        <v>39941</v>
      </c>
      <c r="G3531" s="79">
        <v>69910585</v>
      </c>
      <c r="H3531" s="123">
        <v>528.52401859968404</v>
      </c>
      <c r="I3531" s="124"/>
    </row>
    <row r="3532" spans="1:9" ht="25.35" customHeight="1">
      <c r="A3532" s="81">
        <v>40875</v>
      </c>
      <c r="B3532" s="80">
        <v>7.41</v>
      </c>
      <c r="C3532" s="80">
        <v>7.5350000000000001</v>
      </c>
      <c r="D3532" s="80">
        <v>7.39</v>
      </c>
      <c r="E3532" s="80">
        <v>7.48</v>
      </c>
      <c r="F3532" s="79">
        <v>29676</v>
      </c>
      <c r="G3532" s="79">
        <v>69910585</v>
      </c>
      <c r="H3532" s="123">
        <v>522.93117713343895</v>
      </c>
      <c r="I3532" s="124"/>
    </row>
    <row r="3533" spans="1:9" ht="25.35" customHeight="1">
      <c r="A3533" s="81">
        <v>40872</v>
      </c>
      <c r="B3533" s="80">
        <v>7.3949999999999996</v>
      </c>
      <c r="C3533" s="80">
        <v>7.51525</v>
      </c>
      <c r="D3533" s="80">
        <v>7.2174899999999997</v>
      </c>
      <c r="E3533" s="80">
        <v>7.415</v>
      </c>
      <c r="F3533" s="79">
        <v>151827</v>
      </c>
      <c r="G3533" s="79">
        <v>69910585</v>
      </c>
      <c r="H3533" s="123">
        <v>518.38698510812299</v>
      </c>
      <c r="I3533" s="124"/>
    </row>
    <row r="3534" spans="1:9" ht="25.35" customHeight="1">
      <c r="A3534" s="81">
        <v>40871</v>
      </c>
      <c r="B3534" s="80">
        <v>7.5</v>
      </c>
      <c r="C3534" s="80">
        <v>7.4728500000000002</v>
      </c>
      <c r="D3534" s="80">
        <v>7.1142000000000003</v>
      </c>
      <c r="E3534" s="80">
        <v>7.43</v>
      </c>
      <c r="F3534" s="79">
        <v>77051</v>
      </c>
      <c r="G3534" s="79">
        <v>69910585</v>
      </c>
      <c r="H3534" s="123">
        <v>519.43563454905302</v>
      </c>
      <c r="I3534" s="124"/>
    </row>
    <row r="3535" spans="1:9" ht="25.35" customHeight="1">
      <c r="A3535" s="81">
        <v>40870</v>
      </c>
      <c r="B3535" s="80">
        <v>7.2050000000000001</v>
      </c>
      <c r="C3535" s="80">
        <v>7.5</v>
      </c>
      <c r="D3535" s="80">
        <v>7.2</v>
      </c>
      <c r="E3535" s="80">
        <v>7.4749999999999996</v>
      </c>
      <c r="F3535" s="79">
        <v>35419</v>
      </c>
      <c r="G3535" s="79">
        <v>69910585</v>
      </c>
      <c r="H3535" s="123">
        <v>522.58161620780697</v>
      </c>
      <c r="I3535" s="124"/>
    </row>
    <row r="3536" spans="1:9" ht="25.35" customHeight="1">
      <c r="A3536" s="81">
        <v>40869</v>
      </c>
      <c r="B3536" s="80">
        <v>7.5</v>
      </c>
      <c r="C3536" s="80">
        <v>7.42</v>
      </c>
      <c r="D3536" s="80">
        <v>7.32</v>
      </c>
      <c r="E3536" s="80">
        <v>7.32</v>
      </c>
      <c r="F3536" s="79">
        <v>143402</v>
      </c>
      <c r="G3536" s="79">
        <v>69910585</v>
      </c>
      <c r="H3536" s="123">
        <v>511.74549420094701</v>
      </c>
      <c r="I3536" s="124"/>
    </row>
    <row r="3537" spans="1:9" ht="25.35" customHeight="1">
      <c r="A3537" s="81">
        <v>40868</v>
      </c>
      <c r="B3537" s="80">
        <v>7.22</v>
      </c>
      <c r="C3537" s="80">
        <v>7.3</v>
      </c>
      <c r="D3537" s="80">
        <v>7.1</v>
      </c>
      <c r="E3537" s="80">
        <v>7.29</v>
      </c>
      <c r="F3537" s="79">
        <v>72639</v>
      </c>
      <c r="G3537" s="79">
        <v>69910585</v>
      </c>
      <c r="H3537" s="123">
        <v>509.64816198312298</v>
      </c>
      <c r="I3537" s="124"/>
    </row>
    <row r="3538" spans="1:9" ht="25.35" customHeight="1">
      <c r="A3538" s="81">
        <v>40865</v>
      </c>
      <c r="B3538" s="80">
        <v>7.1150000000000002</v>
      </c>
      <c r="C3538" s="80">
        <v>7.26</v>
      </c>
      <c r="D3538" s="80">
        <v>7.1040999999999999</v>
      </c>
      <c r="E3538" s="80">
        <v>7.2050000000000001</v>
      </c>
      <c r="F3538" s="79">
        <v>64764</v>
      </c>
      <c r="G3538" s="79">
        <v>69910585</v>
      </c>
      <c r="H3538" s="123">
        <v>503.70575959124602</v>
      </c>
      <c r="I3538" s="124"/>
    </row>
    <row r="3539" spans="1:9" ht="25.35" customHeight="1">
      <c r="A3539" s="81">
        <v>40864</v>
      </c>
      <c r="B3539" s="80">
        <v>7.2050000000000001</v>
      </c>
      <c r="C3539" s="80">
        <v>7.3</v>
      </c>
      <c r="D3539" s="80">
        <v>7.18</v>
      </c>
      <c r="E3539" s="80">
        <v>7.18</v>
      </c>
      <c r="F3539" s="79">
        <v>20898</v>
      </c>
      <c r="G3539" s="79">
        <v>69910585</v>
      </c>
      <c r="H3539" s="123">
        <v>501.957988299053</v>
      </c>
      <c r="I3539" s="124"/>
    </row>
    <row r="3540" spans="1:9" ht="25.35" customHeight="1">
      <c r="A3540" s="81">
        <v>40863</v>
      </c>
      <c r="B3540" s="80">
        <v>7.1050000000000004</v>
      </c>
      <c r="C3540" s="80">
        <v>7.2949999999999999</v>
      </c>
      <c r="D3540" s="80">
        <v>7.1050000000000004</v>
      </c>
      <c r="E3540" s="80">
        <v>7.29</v>
      </c>
      <c r="F3540" s="79">
        <v>18319</v>
      </c>
      <c r="G3540" s="79">
        <v>69910585</v>
      </c>
      <c r="H3540" s="123">
        <v>509.64816198312298</v>
      </c>
      <c r="I3540" s="124"/>
    </row>
    <row r="3541" spans="1:9" ht="25.35" customHeight="1">
      <c r="A3541" s="81">
        <v>40862</v>
      </c>
      <c r="B3541" s="80">
        <v>7.3049999999999997</v>
      </c>
      <c r="C3541" s="80">
        <v>7.35</v>
      </c>
      <c r="D3541" s="80">
        <v>7.18</v>
      </c>
      <c r="E3541" s="80">
        <v>7.25</v>
      </c>
      <c r="F3541" s="79">
        <v>69486</v>
      </c>
      <c r="G3541" s="79">
        <v>69910585</v>
      </c>
      <c r="H3541" s="123">
        <v>506.85174124999998</v>
      </c>
      <c r="I3541" s="124"/>
    </row>
    <row r="3542" spans="1:9" ht="25.35" customHeight="1">
      <c r="A3542" s="81">
        <v>40861</v>
      </c>
      <c r="B3542" s="80">
        <v>7.3</v>
      </c>
      <c r="C3542" s="80">
        <v>7.3580500000000004</v>
      </c>
      <c r="D3542" s="80">
        <v>7.1844000000000001</v>
      </c>
      <c r="E3542" s="80">
        <v>7.27</v>
      </c>
      <c r="F3542" s="79">
        <v>54496</v>
      </c>
      <c r="G3542" s="79">
        <v>69910585</v>
      </c>
      <c r="H3542" s="123">
        <v>508.24995161656102</v>
      </c>
      <c r="I3542" s="124"/>
    </row>
    <row r="3543" spans="1:9" ht="25.35" customHeight="1">
      <c r="A3543" s="81">
        <v>40858</v>
      </c>
      <c r="B3543" s="80">
        <v>7.23</v>
      </c>
      <c r="C3543" s="80">
        <v>7.2796000000000003</v>
      </c>
      <c r="D3543" s="80">
        <v>7.1</v>
      </c>
      <c r="E3543" s="80">
        <v>7.14</v>
      </c>
      <c r="F3543" s="79">
        <v>57316</v>
      </c>
      <c r="G3543" s="79">
        <v>69910585</v>
      </c>
      <c r="H3543" s="123">
        <v>499.16156756593</v>
      </c>
      <c r="I3543" s="124"/>
    </row>
    <row r="3544" spans="1:9" ht="25.35" customHeight="1">
      <c r="A3544" s="81">
        <v>40857</v>
      </c>
      <c r="B3544" s="80">
        <v>7.2649999999999997</v>
      </c>
      <c r="C3544" s="80">
        <v>7.3978999999999999</v>
      </c>
      <c r="D3544" s="80">
        <v>7.1209499999999997</v>
      </c>
      <c r="E3544" s="80">
        <v>7.21</v>
      </c>
      <c r="F3544" s="79">
        <v>69368</v>
      </c>
      <c r="G3544" s="79">
        <v>69910585</v>
      </c>
      <c r="H3544" s="123">
        <v>504.05532051687698</v>
      </c>
      <c r="I3544" s="124"/>
    </row>
    <row r="3545" spans="1:9" ht="25.35" customHeight="1">
      <c r="A3545" s="81">
        <v>40856</v>
      </c>
      <c r="B3545" s="80">
        <v>7.5</v>
      </c>
      <c r="C3545" s="80">
        <v>7.5</v>
      </c>
      <c r="D3545" s="80">
        <v>7.25</v>
      </c>
      <c r="E3545" s="80">
        <v>7.2549999999999999</v>
      </c>
      <c r="F3545" s="79">
        <v>37050</v>
      </c>
      <c r="G3545" s="79">
        <v>69910585</v>
      </c>
      <c r="H3545" s="123">
        <v>507.20130217563201</v>
      </c>
      <c r="I3545" s="124"/>
    </row>
    <row r="3546" spans="1:9" ht="25.35" customHeight="1">
      <c r="A3546" s="81">
        <v>40855</v>
      </c>
      <c r="B3546" s="80">
        <v>7.2949999999999999</v>
      </c>
      <c r="C3546" s="80">
        <v>7.42652</v>
      </c>
      <c r="D3546" s="80">
        <v>7.2949999999999999</v>
      </c>
      <c r="E3546" s="80">
        <v>7.375</v>
      </c>
      <c r="F3546" s="79">
        <v>43007</v>
      </c>
      <c r="G3546" s="79">
        <v>69910585</v>
      </c>
      <c r="H3546" s="123">
        <v>515.59056437499999</v>
      </c>
      <c r="I3546" s="124"/>
    </row>
    <row r="3547" spans="1:9" ht="25.35" customHeight="1">
      <c r="A3547" s="81">
        <v>40854</v>
      </c>
      <c r="B3547" s="80">
        <v>7.35</v>
      </c>
      <c r="C3547" s="80">
        <v>7.3936500000000001</v>
      </c>
      <c r="D3547" s="80">
        <v>7.2450000000000001</v>
      </c>
      <c r="E3547" s="80">
        <v>7.35</v>
      </c>
      <c r="F3547" s="79">
        <v>18199</v>
      </c>
      <c r="G3547" s="79">
        <v>69910585</v>
      </c>
      <c r="H3547" s="123">
        <v>513.84279308280702</v>
      </c>
      <c r="I3547" s="124"/>
    </row>
    <row r="3548" spans="1:9" ht="25.35" customHeight="1">
      <c r="A3548" s="81">
        <v>40851</v>
      </c>
      <c r="B3548" s="80">
        <v>7.45</v>
      </c>
      <c r="C3548" s="80">
        <v>7.45</v>
      </c>
      <c r="D3548" s="80">
        <v>7.2850000000000001</v>
      </c>
      <c r="E3548" s="80">
        <v>7.4</v>
      </c>
      <c r="F3548" s="79">
        <v>33234</v>
      </c>
      <c r="G3548" s="79">
        <v>69910585</v>
      </c>
      <c r="H3548" s="123">
        <v>517.33833566719295</v>
      </c>
      <c r="I3548" s="124"/>
    </row>
    <row r="3549" spans="1:9" ht="25.35" customHeight="1">
      <c r="A3549" s="81">
        <v>40850</v>
      </c>
      <c r="B3549" s="80">
        <v>7.3</v>
      </c>
      <c r="C3549" s="80">
        <v>7.4473000000000003</v>
      </c>
      <c r="D3549" s="80">
        <v>7.15</v>
      </c>
      <c r="E3549" s="80">
        <v>7.3949999999999996</v>
      </c>
      <c r="F3549" s="79">
        <v>41530</v>
      </c>
      <c r="G3549" s="79">
        <v>69910585</v>
      </c>
      <c r="H3549" s="123">
        <v>516.98877474156097</v>
      </c>
      <c r="I3549" s="124"/>
    </row>
    <row r="3550" spans="1:9" ht="25.35" customHeight="1">
      <c r="A3550" s="81">
        <v>40849</v>
      </c>
      <c r="B3550" s="80">
        <v>7.21</v>
      </c>
      <c r="C3550" s="80">
        <v>7.45</v>
      </c>
      <c r="D3550" s="80">
        <v>7.21</v>
      </c>
      <c r="E3550" s="80">
        <v>7.3849999999999998</v>
      </c>
      <c r="F3550" s="79">
        <v>37715</v>
      </c>
      <c r="G3550" s="79">
        <v>69910585</v>
      </c>
      <c r="H3550" s="123">
        <v>516.28968622626303</v>
      </c>
      <c r="I3550" s="124"/>
    </row>
    <row r="3551" spans="1:9" ht="25.35" customHeight="1">
      <c r="A3551" s="81">
        <v>40848</v>
      </c>
      <c r="B3551" s="80">
        <v>7.45</v>
      </c>
      <c r="C3551" s="80">
        <v>7.45</v>
      </c>
      <c r="D3551" s="80">
        <v>7.1950000000000003</v>
      </c>
      <c r="E3551" s="80">
        <v>7.2649999999999997</v>
      </c>
      <c r="F3551" s="79">
        <v>24309</v>
      </c>
      <c r="G3551" s="79">
        <v>69910585</v>
      </c>
      <c r="H3551" s="123">
        <v>507.90039069093001</v>
      </c>
      <c r="I3551" s="124"/>
    </row>
    <row r="3552" spans="1:9" ht="25.35" customHeight="1">
      <c r="A3552" s="81">
        <v>40847</v>
      </c>
      <c r="B3552" s="80">
        <v>7.6</v>
      </c>
      <c r="C3552" s="80">
        <v>7.6</v>
      </c>
      <c r="D3552" s="80">
        <v>7.37</v>
      </c>
      <c r="E3552" s="80">
        <v>7.42</v>
      </c>
      <c r="F3552" s="79">
        <v>26622</v>
      </c>
      <c r="G3552" s="79">
        <v>69910585</v>
      </c>
      <c r="H3552" s="123">
        <v>518.73654603375405</v>
      </c>
      <c r="I3552" s="124"/>
    </row>
    <row r="3553" spans="1:9" ht="25.35" customHeight="1">
      <c r="A3553" s="81">
        <v>40844</v>
      </c>
      <c r="B3553" s="80">
        <v>7.57</v>
      </c>
      <c r="C3553" s="80">
        <v>7.5728</v>
      </c>
      <c r="D3553" s="80">
        <v>7.34</v>
      </c>
      <c r="E3553" s="80">
        <v>7.48</v>
      </c>
      <c r="F3553" s="79">
        <v>148736</v>
      </c>
      <c r="G3553" s="79">
        <v>69908128</v>
      </c>
      <c r="H3553" s="123">
        <v>522.91279877339196</v>
      </c>
      <c r="I3553" s="124"/>
    </row>
    <row r="3554" spans="1:9" ht="25.35" customHeight="1">
      <c r="A3554" s="81">
        <v>40843</v>
      </c>
      <c r="B3554" s="80">
        <v>7.46</v>
      </c>
      <c r="C3554" s="80">
        <v>7.6349999999999998</v>
      </c>
      <c r="D3554" s="80">
        <v>7.4243499999999996</v>
      </c>
      <c r="E3554" s="80">
        <v>7.5049999999999999</v>
      </c>
      <c r="F3554" s="79">
        <v>39492</v>
      </c>
      <c r="G3554" s="79">
        <v>69908128</v>
      </c>
      <c r="H3554" s="123">
        <v>524.66050864035003</v>
      </c>
      <c r="I3554" s="124"/>
    </row>
    <row r="3555" spans="1:9" ht="25.35" customHeight="1">
      <c r="A3555" s="81">
        <v>40842</v>
      </c>
      <c r="B3555" s="80">
        <v>7.375</v>
      </c>
      <c r="C3555" s="80">
        <v>7.4249999999999998</v>
      </c>
      <c r="D3555" s="80">
        <v>7.22</v>
      </c>
      <c r="E3555" s="80">
        <v>7.3650000000000002</v>
      </c>
      <c r="F3555" s="79">
        <v>26804</v>
      </c>
      <c r="G3555" s="79">
        <v>69908128</v>
      </c>
      <c r="H3555" s="123">
        <v>514.87334671929898</v>
      </c>
      <c r="I3555" s="124"/>
    </row>
    <row r="3556" spans="1:9" ht="25.35" customHeight="1">
      <c r="A3556" s="81">
        <v>40841</v>
      </c>
      <c r="B3556" s="80">
        <v>7.4</v>
      </c>
      <c r="C3556" s="80">
        <v>7.4</v>
      </c>
      <c r="D3556" s="80">
        <v>7.2050000000000001</v>
      </c>
      <c r="E3556" s="80">
        <v>7.4</v>
      </c>
      <c r="F3556" s="79">
        <v>17963</v>
      </c>
      <c r="G3556" s="79">
        <v>69908128</v>
      </c>
      <c r="H3556" s="123">
        <v>517.320153866959</v>
      </c>
      <c r="I3556" s="124"/>
    </row>
    <row r="3557" spans="1:9" ht="25.35" customHeight="1">
      <c r="A3557" s="81">
        <v>40840</v>
      </c>
      <c r="B3557" s="80">
        <v>7.2649999999999997</v>
      </c>
      <c r="C3557" s="80">
        <v>7.3882000000000003</v>
      </c>
      <c r="D3557" s="80">
        <v>7.1374500000000003</v>
      </c>
      <c r="E3557" s="80">
        <v>7.28</v>
      </c>
      <c r="F3557" s="79">
        <v>39360</v>
      </c>
      <c r="G3557" s="79">
        <v>69908128</v>
      </c>
      <c r="H3557" s="123">
        <v>508.93118650730901</v>
      </c>
      <c r="I3557" s="124"/>
    </row>
    <row r="3558" spans="1:9" ht="25.35" customHeight="1">
      <c r="A3558" s="81">
        <v>40837</v>
      </c>
      <c r="B3558" s="80">
        <v>7.1</v>
      </c>
      <c r="C3558" s="80">
        <v>7.37</v>
      </c>
      <c r="D3558" s="80">
        <v>7.1</v>
      </c>
      <c r="E3558" s="80">
        <v>7.2</v>
      </c>
      <c r="F3558" s="79">
        <v>22206</v>
      </c>
      <c r="G3558" s="79">
        <v>69908128</v>
      </c>
      <c r="H3558" s="123">
        <v>503.33850826608301</v>
      </c>
      <c r="I3558" s="124"/>
    </row>
    <row r="3559" spans="1:9" ht="25.35" customHeight="1">
      <c r="A3559" s="81">
        <v>40836</v>
      </c>
      <c r="B3559" s="80">
        <v>7.19</v>
      </c>
      <c r="C3559" s="80">
        <v>7.3048000000000002</v>
      </c>
      <c r="D3559" s="80">
        <v>7.1749999999999998</v>
      </c>
      <c r="E3559" s="80">
        <v>7.2149999999999999</v>
      </c>
      <c r="F3559" s="79">
        <v>21759</v>
      </c>
      <c r="G3559" s="79">
        <v>69908128</v>
      </c>
      <c r="H3559" s="123">
        <v>504.387154187134</v>
      </c>
      <c r="I3559" s="124"/>
    </row>
    <row r="3560" spans="1:9" ht="25.35" customHeight="1">
      <c r="A3560" s="81">
        <v>40835</v>
      </c>
      <c r="B3560" s="80">
        <v>7.3250000000000002</v>
      </c>
      <c r="C3560" s="80">
        <v>7.3932799999999999</v>
      </c>
      <c r="D3560" s="80">
        <v>7.2149999999999999</v>
      </c>
      <c r="E3560" s="80">
        <v>7.28</v>
      </c>
      <c r="F3560" s="79">
        <v>24303</v>
      </c>
      <c r="G3560" s="79">
        <v>69908128</v>
      </c>
      <c r="H3560" s="123">
        <v>508.93118650730901</v>
      </c>
      <c r="I3560" s="124"/>
    </row>
    <row r="3561" spans="1:9" ht="25.35" customHeight="1">
      <c r="A3561" s="81">
        <v>40834</v>
      </c>
      <c r="B3561" s="80">
        <v>7.31</v>
      </c>
      <c r="C3561" s="80">
        <v>7.3878000000000004</v>
      </c>
      <c r="D3561" s="80">
        <v>7.1950000000000003</v>
      </c>
      <c r="E3561" s="80">
        <v>7.27</v>
      </c>
      <c r="F3561" s="79">
        <v>31239</v>
      </c>
      <c r="G3561" s="79">
        <v>69908128</v>
      </c>
      <c r="H3561" s="123">
        <v>508.23208922660803</v>
      </c>
      <c r="I3561" s="124"/>
    </row>
    <row r="3562" spans="1:9" ht="25.35" customHeight="1">
      <c r="A3562" s="81">
        <v>40833</v>
      </c>
      <c r="B3562" s="80">
        <v>7.2</v>
      </c>
      <c r="C3562" s="80">
        <v>7.4</v>
      </c>
      <c r="D3562" s="80">
        <v>7.2</v>
      </c>
      <c r="E3562" s="80">
        <v>7.4</v>
      </c>
      <c r="F3562" s="79">
        <v>22086</v>
      </c>
      <c r="G3562" s="79">
        <v>69908128</v>
      </c>
      <c r="H3562" s="123">
        <v>517.320153866959</v>
      </c>
      <c r="I3562" s="124"/>
    </row>
    <row r="3563" spans="1:9" ht="25.35" customHeight="1">
      <c r="A3563" s="81">
        <v>40830</v>
      </c>
      <c r="B3563" s="80">
        <v>7.18</v>
      </c>
      <c r="C3563" s="80">
        <v>7.2850000000000001</v>
      </c>
      <c r="D3563" s="80">
        <v>7.14</v>
      </c>
      <c r="E3563" s="80">
        <v>7.2850000000000001</v>
      </c>
      <c r="F3563" s="79">
        <v>73869</v>
      </c>
      <c r="G3563" s="79">
        <v>69908128</v>
      </c>
      <c r="H3563" s="123">
        <v>509.28070181286603</v>
      </c>
      <c r="I3563" s="124"/>
    </row>
    <row r="3564" spans="1:9" ht="25.35" customHeight="1">
      <c r="A3564" s="81">
        <v>40829</v>
      </c>
      <c r="B3564" s="80">
        <v>7.3</v>
      </c>
      <c r="C3564" s="80">
        <v>7.3</v>
      </c>
      <c r="D3564" s="80">
        <v>7.1</v>
      </c>
      <c r="E3564" s="80">
        <v>7.18</v>
      </c>
      <c r="F3564" s="79">
        <v>32046</v>
      </c>
      <c r="G3564" s="79">
        <v>69908128</v>
      </c>
      <c r="H3564" s="123">
        <v>501.94034703947398</v>
      </c>
      <c r="I3564" s="124"/>
    </row>
    <row r="3565" spans="1:9" ht="25.35" customHeight="1">
      <c r="A3565" s="81">
        <v>40828</v>
      </c>
      <c r="B3565" s="80">
        <v>7.0750000000000002</v>
      </c>
      <c r="C3565" s="80">
        <v>7.3250000000000002</v>
      </c>
      <c r="D3565" s="80">
        <v>7.0750000000000002</v>
      </c>
      <c r="E3565" s="80">
        <v>7.2850000000000001</v>
      </c>
      <c r="F3565" s="79">
        <v>27693</v>
      </c>
      <c r="G3565" s="79">
        <v>69908128</v>
      </c>
      <c r="H3565" s="123">
        <v>509.28070181286603</v>
      </c>
      <c r="I3565" s="124"/>
    </row>
    <row r="3566" spans="1:9" ht="25.35" customHeight="1">
      <c r="A3566" s="81">
        <v>40827</v>
      </c>
      <c r="B3566" s="80">
        <v>7.08</v>
      </c>
      <c r="C3566" s="80">
        <v>7.1749999999999998</v>
      </c>
      <c r="D3566" s="80">
        <v>7.08</v>
      </c>
      <c r="E3566" s="80">
        <v>7.1050000000000004</v>
      </c>
      <c r="F3566" s="79">
        <v>21261</v>
      </c>
      <c r="G3566" s="79">
        <v>69908128</v>
      </c>
      <c r="H3566" s="123">
        <v>496.697250773392</v>
      </c>
      <c r="I3566" s="124"/>
    </row>
    <row r="3567" spans="1:9" ht="25.35" customHeight="1">
      <c r="A3567" s="81">
        <v>40826</v>
      </c>
      <c r="B3567" s="80">
        <v>7.2350000000000003</v>
      </c>
      <c r="C3567" s="80">
        <v>7.2350000000000003</v>
      </c>
      <c r="D3567" s="80">
        <v>7.0750000000000002</v>
      </c>
      <c r="E3567" s="80">
        <v>7.08</v>
      </c>
      <c r="F3567" s="79">
        <v>28372</v>
      </c>
      <c r="G3567" s="79">
        <v>69908128</v>
      </c>
      <c r="H3567" s="123">
        <v>494.94954090643301</v>
      </c>
      <c r="I3567" s="124"/>
    </row>
    <row r="3568" spans="1:9" ht="25.35" customHeight="1">
      <c r="A3568" s="81">
        <v>40823</v>
      </c>
      <c r="B3568" s="80">
        <v>7.22</v>
      </c>
      <c r="C3568" s="80">
        <v>7.2450000000000001</v>
      </c>
      <c r="D3568" s="80">
        <v>7.07</v>
      </c>
      <c r="E3568" s="80">
        <v>7.17</v>
      </c>
      <c r="F3568" s="79">
        <v>22541</v>
      </c>
      <c r="G3568" s="79">
        <v>69908128</v>
      </c>
      <c r="H3568" s="123">
        <v>501.24128309356701</v>
      </c>
      <c r="I3568" s="124"/>
    </row>
    <row r="3569" spans="1:9" ht="25.35" customHeight="1">
      <c r="A3569" s="81">
        <v>40822</v>
      </c>
      <c r="B3569" s="80">
        <v>7.1449999999999996</v>
      </c>
      <c r="C3569" s="80">
        <v>7.3250000000000002</v>
      </c>
      <c r="D3569" s="80">
        <v>7.0149999999999997</v>
      </c>
      <c r="E3569" s="80">
        <v>7.165</v>
      </c>
      <c r="F3569" s="79">
        <v>45185</v>
      </c>
      <c r="G3569" s="79">
        <v>69908128</v>
      </c>
      <c r="H3569" s="123">
        <v>500.891734453217</v>
      </c>
      <c r="I3569" s="124"/>
    </row>
    <row r="3570" spans="1:9" ht="25.35" customHeight="1">
      <c r="A3570" s="81">
        <v>40821</v>
      </c>
      <c r="B3570" s="80">
        <v>7.25</v>
      </c>
      <c r="C3570" s="80">
        <v>7.25</v>
      </c>
      <c r="D3570" s="80">
        <v>7.0750000000000002</v>
      </c>
      <c r="E3570" s="80">
        <v>7.16</v>
      </c>
      <c r="F3570" s="79">
        <v>53893</v>
      </c>
      <c r="G3570" s="79">
        <v>69908128</v>
      </c>
      <c r="H3570" s="123">
        <v>500.54218581286602</v>
      </c>
      <c r="I3570" s="124"/>
    </row>
    <row r="3571" spans="1:9" ht="25.35" customHeight="1">
      <c r="A3571" s="81">
        <v>40820</v>
      </c>
      <c r="B3571" s="80">
        <v>7.0449999999999999</v>
      </c>
      <c r="C3571" s="80">
        <v>7.14</v>
      </c>
      <c r="D3571" s="80">
        <v>7.01</v>
      </c>
      <c r="E3571" s="80">
        <v>7.1</v>
      </c>
      <c r="F3571" s="79">
        <v>56323</v>
      </c>
      <c r="G3571" s="79">
        <v>69908128</v>
      </c>
      <c r="H3571" s="123">
        <v>496.34770213304103</v>
      </c>
      <c r="I3571" s="124"/>
    </row>
    <row r="3572" spans="1:9" ht="25.35" customHeight="1">
      <c r="A3572" s="81">
        <v>40819</v>
      </c>
      <c r="B3572" s="80">
        <v>7.08</v>
      </c>
      <c r="C3572" s="80">
        <v>7.25</v>
      </c>
      <c r="D3572" s="80">
        <v>7.08</v>
      </c>
      <c r="E3572" s="80">
        <v>7.15</v>
      </c>
      <c r="F3572" s="79">
        <v>74533</v>
      </c>
      <c r="G3572" s="79">
        <v>69908128</v>
      </c>
      <c r="H3572" s="123">
        <v>499.843121866959</v>
      </c>
      <c r="I3572" s="124"/>
    </row>
    <row r="3573" spans="1:9" ht="25.35" customHeight="1">
      <c r="A3573" s="81">
        <v>40816</v>
      </c>
      <c r="B3573" s="80">
        <v>7.0949999999999998</v>
      </c>
      <c r="C3573" s="80">
        <v>7.21</v>
      </c>
      <c r="D3573" s="80">
        <v>7.0750000000000002</v>
      </c>
      <c r="E3573" s="80">
        <v>7.21</v>
      </c>
      <c r="F3573" s="79">
        <v>26887</v>
      </c>
      <c r="G3573" s="79">
        <v>69908128</v>
      </c>
      <c r="H3573" s="123">
        <v>504.03760554678303</v>
      </c>
      <c r="I3573" s="124"/>
    </row>
    <row r="3574" spans="1:9" ht="25.35" customHeight="1">
      <c r="A3574" s="81">
        <v>40815</v>
      </c>
      <c r="B3574" s="80">
        <v>7.05</v>
      </c>
      <c r="C3574" s="80">
        <v>7.1749999999999998</v>
      </c>
      <c r="D3574" s="80">
        <v>7.05</v>
      </c>
      <c r="E3574" s="80">
        <v>7.1749999999999998</v>
      </c>
      <c r="F3574" s="79">
        <v>22928</v>
      </c>
      <c r="G3574" s="79">
        <v>69890428</v>
      </c>
      <c r="H3574" s="123">
        <v>501.46383423054101</v>
      </c>
      <c r="I3574" s="124"/>
    </row>
    <row r="3575" spans="1:9" ht="25.35" customHeight="1">
      <c r="A3575" s="81">
        <v>40814</v>
      </c>
      <c r="B3575" s="80">
        <v>7.0549999999999997</v>
      </c>
      <c r="C3575" s="80">
        <v>7.1475</v>
      </c>
      <c r="D3575" s="80">
        <v>7.0486000000000004</v>
      </c>
      <c r="E3575" s="80">
        <v>7.1050000000000004</v>
      </c>
      <c r="F3575" s="79">
        <v>21405</v>
      </c>
      <c r="G3575" s="79">
        <v>69890428</v>
      </c>
      <c r="H3575" s="123">
        <v>496.57149227305399</v>
      </c>
      <c r="I3575" s="124"/>
    </row>
    <row r="3576" spans="1:9" ht="25.35" customHeight="1">
      <c r="A3576" s="81">
        <v>40813</v>
      </c>
      <c r="B3576" s="80">
        <v>7.15</v>
      </c>
      <c r="C3576" s="80">
        <v>7.19</v>
      </c>
      <c r="D3576" s="80">
        <v>6.9550000000000001</v>
      </c>
      <c r="E3576" s="80">
        <v>7.1</v>
      </c>
      <c r="F3576" s="79">
        <v>63174</v>
      </c>
      <c r="G3576" s="79">
        <v>69890428</v>
      </c>
      <c r="H3576" s="123">
        <v>496.22203213472898</v>
      </c>
      <c r="I3576" s="124"/>
    </row>
    <row r="3577" spans="1:9" ht="25.35" customHeight="1">
      <c r="A3577" s="81">
        <v>40812</v>
      </c>
      <c r="B3577" s="80">
        <v>6.9249999999999998</v>
      </c>
      <c r="C3577" s="80">
        <v>7.125</v>
      </c>
      <c r="D3577" s="80">
        <v>6.8746</v>
      </c>
      <c r="E3577" s="80">
        <v>7.08</v>
      </c>
      <c r="F3577" s="79">
        <v>51572</v>
      </c>
      <c r="G3577" s="79">
        <v>69890428</v>
      </c>
      <c r="H3577" s="123">
        <v>494.82422490778401</v>
      </c>
      <c r="I3577" s="124"/>
    </row>
    <row r="3578" spans="1:9" ht="25.35" customHeight="1">
      <c r="A3578" s="81">
        <v>40809</v>
      </c>
      <c r="B3578" s="80">
        <v>7.05</v>
      </c>
      <c r="C3578" s="80">
        <v>7.05</v>
      </c>
      <c r="D3578" s="80">
        <v>6.9099500000000003</v>
      </c>
      <c r="E3578" s="80">
        <v>6.915</v>
      </c>
      <c r="F3578" s="79">
        <v>33642</v>
      </c>
      <c r="G3578" s="79">
        <v>69890428</v>
      </c>
      <c r="H3578" s="123">
        <v>483.29230695389202</v>
      </c>
      <c r="I3578" s="124"/>
    </row>
    <row r="3579" spans="1:9" ht="25.35" customHeight="1">
      <c r="A3579" s="81">
        <v>40808</v>
      </c>
      <c r="B3579" s="80">
        <v>6.97</v>
      </c>
      <c r="C3579" s="80">
        <v>7.0049999999999999</v>
      </c>
      <c r="D3579" s="80">
        <v>6.68</v>
      </c>
      <c r="E3579" s="80">
        <v>6.97</v>
      </c>
      <c r="F3579" s="79">
        <v>80935</v>
      </c>
      <c r="G3579" s="79">
        <v>69890428</v>
      </c>
      <c r="H3579" s="123">
        <v>487.13626849640502</v>
      </c>
      <c r="I3579" s="124"/>
    </row>
    <row r="3580" spans="1:9" ht="25.35" customHeight="1">
      <c r="A3580" s="81">
        <v>40807</v>
      </c>
      <c r="B3580" s="80">
        <v>6.84</v>
      </c>
      <c r="C3580" s="80">
        <v>6.9249999999999998</v>
      </c>
      <c r="D3580" s="80">
        <v>6.78</v>
      </c>
      <c r="E3580" s="80">
        <v>6.86</v>
      </c>
      <c r="F3580" s="79">
        <v>23616</v>
      </c>
      <c r="G3580" s="79">
        <v>69890428</v>
      </c>
      <c r="H3580" s="123">
        <v>479.44834541137902</v>
      </c>
      <c r="I3580" s="124"/>
    </row>
    <row r="3581" spans="1:9" ht="25.35" customHeight="1">
      <c r="A3581" s="81">
        <v>40806</v>
      </c>
      <c r="B3581" s="80">
        <v>6.98</v>
      </c>
      <c r="C3581" s="80">
        <v>6.9950000000000001</v>
      </c>
      <c r="D3581" s="80">
        <v>6.88</v>
      </c>
      <c r="E3581" s="80">
        <v>6.9</v>
      </c>
      <c r="F3581" s="79">
        <v>68729</v>
      </c>
      <c r="G3581" s="79">
        <v>69890428</v>
      </c>
      <c r="H3581" s="123">
        <v>482.24395986527099</v>
      </c>
      <c r="I3581" s="124"/>
    </row>
    <row r="3582" spans="1:9" ht="25.35" customHeight="1">
      <c r="A3582" s="81">
        <v>40805</v>
      </c>
      <c r="B3582" s="80">
        <v>6.97</v>
      </c>
      <c r="C3582" s="80">
        <v>7.04</v>
      </c>
      <c r="D3582" s="80">
        <v>6.7952500000000002</v>
      </c>
      <c r="E3582" s="80">
        <v>6.9950000000000001</v>
      </c>
      <c r="F3582" s="79">
        <v>28581</v>
      </c>
      <c r="G3582" s="79">
        <v>69890428</v>
      </c>
      <c r="H3582" s="123">
        <v>488.883535861675</v>
      </c>
      <c r="I3582" s="124"/>
    </row>
    <row r="3583" spans="1:9" ht="25.35" customHeight="1">
      <c r="A3583" s="81">
        <v>40802</v>
      </c>
      <c r="B3583" s="80">
        <v>6.87</v>
      </c>
      <c r="C3583" s="80">
        <v>7.0214999999999996</v>
      </c>
      <c r="D3583" s="80">
        <v>6.76</v>
      </c>
      <c r="E3583" s="80">
        <v>6.95</v>
      </c>
      <c r="F3583" s="79">
        <v>84555</v>
      </c>
      <c r="G3583" s="79">
        <v>69890428</v>
      </c>
      <c r="H3583" s="123">
        <v>485.73846126945898</v>
      </c>
      <c r="I3583" s="124"/>
    </row>
    <row r="3584" spans="1:9" ht="25.35" customHeight="1">
      <c r="A3584" s="81">
        <v>40801</v>
      </c>
      <c r="B3584" s="80">
        <v>6.835</v>
      </c>
      <c r="C3584" s="80">
        <v>6.97</v>
      </c>
      <c r="D3584" s="80">
        <v>6.82</v>
      </c>
      <c r="E3584" s="80">
        <v>6.9</v>
      </c>
      <c r="F3584" s="79">
        <v>151266</v>
      </c>
      <c r="G3584" s="79">
        <v>69890428</v>
      </c>
      <c r="H3584" s="123">
        <v>482.24395986527099</v>
      </c>
      <c r="I3584" s="124"/>
    </row>
    <row r="3585" spans="1:9" ht="25.35" customHeight="1">
      <c r="A3585" s="81">
        <v>40800</v>
      </c>
      <c r="B3585" s="80">
        <v>6.79</v>
      </c>
      <c r="C3585" s="80">
        <v>6.8949999999999996</v>
      </c>
      <c r="D3585" s="80">
        <v>6.76</v>
      </c>
      <c r="E3585" s="80">
        <v>6.87</v>
      </c>
      <c r="F3585" s="79">
        <v>27766</v>
      </c>
      <c r="G3585" s="79">
        <v>69890428</v>
      </c>
      <c r="H3585" s="123">
        <v>480.14723236167498</v>
      </c>
      <c r="I3585" s="124"/>
    </row>
    <row r="3586" spans="1:9" ht="25.35" customHeight="1">
      <c r="A3586" s="81">
        <v>40799</v>
      </c>
      <c r="B3586" s="80">
        <v>6.72</v>
      </c>
      <c r="C3586" s="80">
        <v>6.83</v>
      </c>
      <c r="D3586" s="80">
        <v>6.72</v>
      </c>
      <c r="E3586" s="80">
        <v>6.75</v>
      </c>
      <c r="F3586" s="79">
        <v>27662</v>
      </c>
      <c r="G3586" s="79">
        <v>69890428</v>
      </c>
      <c r="H3586" s="123">
        <v>471.76038899999998</v>
      </c>
      <c r="I3586" s="124"/>
    </row>
    <row r="3587" spans="1:9" ht="25.35" customHeight="1">
      <c r="A3587" s="81">
        <v>40798</v>
      </c>
      <c r="B3587" s="80">
        <v>6.67</v>
      </c>
      <c r="C3587" s="80">
        <v>6.75</v>
      </c>
      <c r="D3587" s="80">
        <v>6.67</v>
      </c>
      <c r="E3587" s="80">
        <v>6.68</v>
      </c>
      <c r="F3587" s="79">
        <v>38544</v>
      </c>
      <c r="G3587" s="79">
        <v>69890428</v>
      </c>
      <c r="H3587" s="123">
        <v>466.86804704251301</v>
      </c>
      <c r="I3587" s="124"/>
    </row>
    <row r="3588" spans="1:9" ht="25.35" customHeight="1">
      <c r="A3588" s="81">
        <v>40795</v>
      </c>
      <c r="B3588" s="80">
        <v>6.8049999999999997</v>
      </c>
      <c r="C3588" s="80">
        <v>6.875</v>
      </c>
      <c r="D3588" s="80">
        <v>6.67</v>
      </c>
      <c r="E3588" s="80">
        <v>6.7750000000000004</v>
      </c>
      <c r="F3588" s="79">
        <v>35930</v>
      </c>
      <c r="G3588" s="79">
        <v>69890428</v>
      </c>
      <c r="H3588" s="123">
        <v>473.50765636527098</v>
      </c>
      <c r="I3588" s="124"/>
    </row>
    <row r="3589" spans="1:9" ht="25.35" customHeight="1">
      <c r="A3589" s="81">
        <v>40794</v>
      </c>
      <c r="B3589" s="80">
        <v>6.7750000000000004</v>
      </c>
      <c r="C3589" s="80">
        <v>6.952</v>
      </c>
      <c r="D3589" s="80">
        <v>6.73</v>
      </c>
      <c r="E3589" s="80">
        <v>6.8</v>
      </c>
      <c r="F3589" s="79">
        <v>20761</v>
      </c>
      <c r="G3589" s="79">
        <v>69890428</v>
      </c>
      <c r="H3589" s="123">
        <v>475.25492373054101</v>
      </c>
      <c r="I3589" s="124"/>
    </row>
    <row r="3590" spans="1:9" ht="25.35" customHeight="1">
      <c r="A3590" s="81">
        <v>40793</v>
      </c>
      <c r="B3590" s="80">
        <v>6.7549999999999999</v>
      </c>
      <c r="C3590" s="80">
        <v>6.94625</v>
      </c>
      <c r="D3590" s="80">
        <v>6.67</v>
      </c>
      <c r="E3590" s="80">
        <v>6.7</v>
      </c>
      <c r="F3590" s="79">
        <v>24855</v>
      </c>
      <c r="G3590" s="79">
        <v>69890428</v>
      </c>
      <c r="H3590" s="123">
        <v>468.265854269459</v>
      </c>
      <c r="I3590" s="124"/>
    </row>
    <row r="3591" spans="1:9" ht="25.35" customHeight="1">
      <c r="A3591" s="81">
        <v>40792</v>
      </c>
      <c r="B3591" s="80">
        <v>6.85</v>
      </c>
      <c r="C3591" s="80">
        <v>7.0449999999999999</v>
      </c>
      <c r="D3591" s="80">
        <v>6.7549999999999999</v>
      </c>
      <c r="E3591" s="80">
        <v>6.7549999999999999</v>
      </c>
      <c r="F3591" s="79">
        <v>504728</v>
      </c>
      <c r="G3591" s="79">
        <v>69890428</v>
      </c>
      <c r="H3591" s="123">
        <v>472.10984913832499</v>
      </c>
      <c r="I3591" s="124"/>
    </row>
    <row r="3592" spans="1:9" ht="25.35" customHeight="1">
      <c r="A3592" s="81">
        <v>40791</v>
      </c>
      <c r="B3592" s="80">
        <v>7.0049999999999999</v>
      </c>
      <c r="C3592" s="80">
        <v>7.0049999999999999</v>
      </c>
      <c r="D3592" s="80">
        <v>6.83</v>
      </c>
      <c r="E3592" s="80">
        <v>6.9</v>
      </c>
      <c r="F3592" s="79">
        <v>101121</v>
      </c>
      <c r="G3592" s="79">
        <v>69890428</v>
      </c>
      <c r="H3592" s="123">
        <v>482.24395986527099</v>
      </c>
      <c r="I3592" s="124"/>
    </row>
    <row r="3593" spans="1:9" ht="25.35" customHeight="1">
      <c r="A3593" s="81">
        <v>40788</v>
      </c>
      <c r="B3593" s="80">
        <v>6.82</v>
      </c>
      <c r="C3593" s="80">
        <v>6.98</v>
      </c>
      <c r="D3593" s="80">
        <v>6.7610000000000001</v>
      </c>
      <c r="E3593" s="80">
        <v>6.9349999999999996</v>
      </c>
      <c r="F3593" s="79">
        <v>46539</v>
      </c>
      <c r="G3593" s="79">
        <v>69890428</v>
      </c>
      <c r="H3593" s="123">
        <v>484.69011418083801</v>
      </c>
      <c r="I3593" s="124"/>
    </row>
    <row r="3594" spans="1:9" ht="25.35" customHeight="1">
      <c r="A3594" s="81">
        <v>40787</v>
      </c>
      <c r="B3594" s="80">
        <v>6.85</v>
      </c>
      <c r="C3594" s="80">
        <v>6.9427500000000002</v>
      </c>
      <c r="D3594" s="80">
        <v>6.79</v>
      </c>
      <c r="E3594" s="80">
        <v>6.9249999999999998</v>
      </c>
      <c r="F3594" s="79">
        <v>67725</v>
      </c>
      <c r="G3594" s="79">
        <v>69890428</v>
      </c>
      <c r="H3594" s="123">
        <v>483.99122723054103</v>
      </c>
      <c r="I3594" s="124"/>
    </row>
    <row r="3595" spans="1:9" ht="25.35" customHeight="1">
      <c r="A3595" s="81">
        <v>40786</v>
      </c>
      <c r="B3595" s="80">
        <v>6.7750000000000004</v>
      </c>
      <c r="C3595" s="80">
        <v>6.9450000000000003</v>
      </c>
      <c r="D3595" s="80">
        <v>6.6950000000000003</v>
      </c>
      <c r="E3595" s="80">
        <v>6.85</v>
      </c>
      <c r="F3595" s="79">
        <v>213228</v>
      </c>
      <c r="G3595" s="79">
        <v>69890428</v>
      </c>
      <c r="H3595" s="123">
        <v>478.74942513472899</v>
      </c>
      <c r="I3595" s="124"/>
    </row>
    <row r="3596" spans="1:9" ht="25.35" customHeight="1">
      <c r="A3596" s="81">
        <v>40785</v>
      </c>
      <c r="B3596" s="80">
        <v>6.64</v>
      </c>
      <c r="C3596" s="80">
        <v>6.85</v>
      </c>
      <c r="D3596" s="80">
        <v>6.59</v>
      </c>
      <c r="E3596" s="80">
        <v>6.71</v>
      </c>
      <c r="F3596" s="79">
        <v>55457</v>
      </c>
      <c r="G3596" s="79">
        <v>69890428</v>
      </c>
      <c r="H3596" s="123">
        <v>468.964774546108</v>
      </c>
      <c r="I3596" s="124"/>
    </row>
    <row r="3597" spans="1:9" ht="25.35" customHeight="1">
      <c r="A3597" s="81">
        <v>40781</v>
      </c>
      <c r="B3597" s="80">
        <v>6.6</v>
      </c>
      <c r="C3597" s="80">
        <v>6.64</v>
      </c>
      <c r="D3597" s="80">
        <v>6.5</v>
      </c>
      <c r="E3597" s="80">
        <v>6.6</v>
      </c>
      <c r="F3597" s="79">
        <v>59801</v>
      </c>
      <c r="G3597" s="79">
        <v>69890428</v>
      </c>
      <c r="H3597" s="123">
        <v>461.27681813472901</v>
      </c>
      <c r="I3597" s="124"/>
    </row>
    <row r="3598" spans="1:9" ht="25.35" customHeight="1">
      <c r="A3598" s="81">
        <v>40780</v>
      </c>
      <c r="B3598" s="80">
        <v>6.6349999999999998</v>
      </c>
      <c r="C3598" s="80">
        <v>6.79</v>
      </c>
      <c r="D3598" s="80">
        <v>6.52</v>
      </c>
      <c r="E3598" s="80">
        <v>6.62</v>
      </c>
      <c r="F3598" s="79">
        <v>55260</v>
      </c>
      <c r="G3598" s="79">
        <v>69890428</v>
      </c>
      <c r="H3598" s="123">
        <v>462.674625361675</v>
      </c>
      <c r="I3598" s="124"/>
    </row>
    <row r="3599" spans="1:9" ht="25.35" customHeight="1">
      <c r="A3599" s="81">
        <v>40779</v>
      </c>
      <c r="B3599" s="80">
        <v>6.4</v>
      </c>
      <c r="C3599" s="80">
        <v>6.625</v>
      </c>
      <c r="D3599" s="80">
        <v>6.4</v>
      </c>
      <c r="E3599" s="80">
        <v>6.6</v>
      </c>
      <c r="F3599" s="79">
        <v>122229</v>
      </c>
      <c r="G3599" s="79">
        <v>69890428</v>
      </c>
      <c r="H3599" s="123">
        <v>461.27681813472901</v>
      </c>
      <c r="I3599" s="124"/>
    </row>
    <row r="3600" spans="1:9" ht="25.35" customHeight="1">
      <c r="A3600" s="81">
        <v>40778</v>
      </c>
      <c r="B3600" s="80">
        <v>6.5</v>
      </c>
      <c r="C3600" s="80">
        <v>6.5</v>
      </c>
      <c r="D3600" s="80">
        <v>6.3049999999999997</v>
      </c>
      <c r="E3600" s="80">
        <v>6.35</v>
      </c>
      <c r="F3600" s="79">
        <v>40954</v>
      </c>
      <c r="G3600" s="79">
        <v>69890428</v>
      </c>
      <c r="H3600" s="123">
        <v>443.80421113472897</v>
      </c>
      <c r="I3600" s="124"/>
    </row>
    <row r="3601" spans="1:9" ht="25.35" customHeight="1">
      <c r="A3601" s="81">
        <v>40777</v>
      </c>
      <c r="B3601" s="80">
        <v>6.48</v>
      </c>
      <c r="C3601" s="80">
        <v>6.48</v>
      </c>
      <c r="D3601" s="80">
        <v>6.2750000000000004</v>
      </c>
      <c r="E3601" s="80">
        <v>6.34</v>
      </c>
      <c r="F3601" s="79">
        <v>115295</v>
      </c>
      <c r="G3601" s="79">
        <v>69890428</v>
      </c>
      <c r="H3601" s="123">
        <v>443.10532418443302</v>
      </c>
      <c r="I3601" s="124"/>
    </row>
    <row r="3602" spans="1:9" ht="25.35" customHeight="1">
      <c r="A3602" s="81">
        <v>40774</v>
      </c>
      <c r="B3602" s="80">
        <v>6.2</v>
      </c>
      <c r="C3602" s="80">
        <v>6.43</v>
      </c>
      <c r="D3602" s="80">
        <v>6.0659999999999998</v>
      </c>
      <c r="E3602" s="80">
        <v>6.4</v>
      </c>
      <c r="F3602" s="79">
        <v>76593</v>
      </c>
      <c r="G3602" s="79">
        <v>69890428</v>
      </c>
      <c r="H3602" s="123">
        <v>447.29874586527097</v>
      </c>
      <c r="I3602" s="124"/>
    </row>
    <row r="3603" spans="1:9" ht="25.35" customHeight="1">
      <c r="A3603" s="81">
        <v>40773</v>
      </c>
      <c r="B3603" s="80">
        <v>6.27</v>
      </c>
      <c r="C3603" s="80">
        <v>6.42</v>
      </c>
      <c r="D3603" s="80">
        <v>6.2149999999999999</v>
      </c>
      <c r="E3603" s="80">
        <v>6.25</v>
      </c>
      <c r="F3603" s="79">
        <v>67005</v>
      </c>
      <c r="G3603" s="79">
        <v>69658566</v>
      </c>
      <c r="H3603" s="123">
        <v>435.3660375</v>
      </c>
      <c r="I3603" s="124"/>
    </row>
    <row r="3604" spans="1:9" ht="25.35" customHeight="1">
      <c r="A3604" s="81">
        <v>40772</v>
      </c>
      <c r="B3604" s="80">
        <v>6.3949999999999996</v>
      </c>
      <c r="C3604" s="80">
        <v>6.5201000000000002</v>
      </c>
      <c r="D3604" s="80">
        <v>6.1</v>
      </c>
      <c r="E3604" s="80">
        <v>6.3650000000000002</v>
      </c>
      <c r="F3604" s="79">
        <v>60985</v>
      </c>
      <c r="G3604" s="79">
        <v>69658566</v>
      </c>
      <c r="H3604" s="123">
        <v>443.37675664642001</v>
      </c>
      <c r="I3604" s="124"/>
    </row>
    <row r="3605" spans="1:9" ht="25.35" customHeight="1">
      <c r="A3605" s="81">
        <v>40771</v>
      </c>
      <c r="B3605" s="80">
        <v>6.585</v>
      </c>
      <c r="C3605" s="80">
        <v>6.585</v>
      </c>
      <c r="D3605" s="80">
        <v>6.35</v>
      </c>
      <c r="E3605" s="80">
        <v>6.47</v>
      </c>
      <c r="F3605" s="79">
        <v>52125</v>
      </c>
      <c r="G3605" s="79">
        <v>69658566</v>
      </c>
      <c r="H3605" s="123">
        <v>450.69090740505101</v>
      </c>
      <c r="I3605" s="124"/>
    </row>
    <row r="3606" spans="1:9" ht="25.35" customHeight="1">
      <c r="A3606" s="81">
        <v>40770</v>
      </c>
      <c r="B3606" s="80">
        <v>6.3049999999999997</v>
      </c>
      <c r="C3606" s="80">
        <v>6.78</v>
      </c>
      <c r="D3606" s="80">
        <v>6.3049999999999997</v>
      </c>
      <c r="E3606" s="80">
        <v>6.77</v>
      </c>
      <c r="F3606" s="79">
        <v>68045</v>
      </c>
      <c r="G3606" s="79">
        <v>69658566</v>
      </c>
      <c r="H3606" s="123">
        <v>471.58849049136802</v>
      </c>
      <c r="I3606" s="124"/>
    </row>
    <row r="3607" spans="1:9" ht="25.35" customHeight="1">
      <c r="A3607" s="81">
        <v>40767</v>
      </c>
      <c r="B3607" s="80">
        <v>6.0149999999999997</v>
      </c>
      <c r="C3607" s="80">
        <v>6.37</v>
      </c>
      <c r="D3607" s="80">
        <v>6.0149999999999997</v>
      </c>
      <c r="E3607" s="80">
        <v>6.25</v>
      </c>
      <c r="F3607" s="79">
        <v>43171</v>
      </c>
      <c r="G3607" s="79">
        <v>69658566</v>
      </c>
      <c r="H3607" s="123">
        <v>435.3660375</v>
      </c>
      <c r="I3607" s="124"/>
    </row>
    <row r="3608" spans="1:9" ht="25.35" customHeight="1">
      <c r="A3608" s="81">
        <v>40766</v>
      </c>
      <c r="B3608" s="80">
        <v>5.8150000000000004</v>
      </c>
      <c r="C3608" s="80">
        <v>6.1449999999999996</v>
      </c>
      <c r="D3608" s="80">
        <v>5.8</v>
      </c>
      <c r="E3608" s="80">
        <v>6.06</v>
      </c>
      <c r="F3608" s="79">
        <v>70788</v>
      </c>
      <c r="G3608" s="79">
        <v>69658566</v>
      </c>
      <c r="H3608" s="123">
        <v>422.13090597410502</v>
      </c>
      <c r="I3608" s="124"/>
    </row>
    <row r="3609" spans="1:9" ht="25.35" customHeight="1">
      <c r="A3609" s="81">
        <v>40765</v>
      </c>
      <c r="B3609" s="80">
        <v>5.6050000000000004</v>
      </c>
      <c r="C3609" s="80">
        <v>6.15</v>
      </c>
      <c r="D3609" s="80">
        <v>3.4171999999999998</v>
      </c>
      <c r="E3609" s="80">
        <v>5.8</v>
      </c>
      <c r="F3609" s="79">
        <v>271498</v>
      </c>
      <c r="G3609" s="79">
        <v>69658566</v>
      </c>
      <c r="H3609" s="123">
        <v>404.01969608631703</v>
      </c>
      <c r="I3609" s="124"/>
    </row>
    <row r="3610" spans="1:9" ht="25.35" customHeight="1">
      <c r="A3610" s="81">
        <v>40764</v>
      </c>
      <c r="B3610" s="80">
        <v>5.55</v>
      </c>
      <c r="C3610" s="80">
        <v>5.7050000000000001</v>
      </c>
      <c r="D3610" s="80">
        <v>5.3209999999999997</v>
      </c>
      <c r="E3610" s="80">
        <v>5.5</v>
      </c>
      <c r="F3610" s="79">
        <v>132385</v>
      </c>
      <c r="G3610" s="79">
        <v>69713566</v>
      </c>
      <c r="H3610" s="123">
        <v>383.42461300000002</v>
      </c>
      <c r="I3610" s="124"/>
    </row>
    <row r="3611" spans="1:9" ht="25.35" customHeight="1">
      <c r="A3611" s="81">
        <v>40763</v>
      </c>
      <c r="B3611" s="80">
        <v>5.9850000000000003</v>
      </c>
      <c r="C3611" s="80">
        <v>5.9850000000000003</v>
      </c>
      <c r="D3611" s="80">
        <v>5.31</v>
      </c>
      <c r="E3611" s="80">
        <v>5.6</v>
      </c>
      <c r="F3611" s="79">
        <v>157222</v>
      </c>
      <c r="G3611" s="79">
        <v>69737066</v>
      </c>
      <c r="H3611" s="123">
        <v>390.527562949355</v>
      </c>
      <c r="I3611" s="124"/>
    </row>
    <row r="3612" spans="1:9" ht="25.35" customHeight="1">
      <c r="A3612" s="81">
        <v>40760</v>
      </c>
      <c r="B3612" s="80">
        <v>6.27</v>
      </c>
      <c r="C3612" s="80">
        <v>6.3</v>
      </c>
      <c r="D3612" s="80">
        <v>5.55</v>
      </c>
      <c r="E3612" s="80">
        <v>6.0449999999999999</v>
      </c>
      <c r="F3612" s="79">
        <v>103103</v>
      </c>
      <c r="G3612" s="79">
        <v>69737066</v>
      </c>
      <c r="H3612" s="123">
        <v>421.56056929051601</v>
      </c>
      <c r="I3612" s="124"/>
    </row>
    <row r="3613" spans="1:9" ht="25.35" customHeight="1">
      <c r="A3613" s="81">
        <v>40759</v>
      </c>
      <c r="B3613" s="80">
        <v>6.3849999999999998</v>
      </c>
      <c r="C3613" s="80">
        <v>6.48</v>
      </c>
      <c r="D3613" s="80">
        <v>6.2111499999999999</v>
      </c>
      <c r="E3613" s="80">
        <v>6.33</v>
      </c>
      <c r="F3613" s="79">
        <v>365262</v>
      </c>
      <c r="G3613" s="79">
        <v>69737066</v>
      </c>
      <c r="H3613" s="123">
        <v>441.43562245948402</v>
      </c>
      <c r="I3613" s="124"/>
    </row>
    <row r="3614" spans="1:9" ht="25.35" customHeight="1">
      <c r="A3614" s="81">
        <v>40758</v>
      </c>
      <c r="B3614" s="80">
        <v>6.625</v>
      </c>
      <c r="C3614" s="80">
        <v>6.7750000000000004</v>
      </c>
      <c r="D3614" s="80">
        <v>6.21</v>
      </c>
      <c r="E3614" s="80">
        <v>6.3150000000000004</v>
      </c>
      <c r="F3614" s="79">
        <v>57716</v>
      </c>
      <c r="G3614" s="79">
        <v>69737066</v>
      </c>
      <c r="H3614" s="123">
        <v>440.38957578038702</v>
      </c>
      <c r="I3614" s="124"/>
    </row>
    <row r="3615" spans="1:9" ht="25.35" customHeight="1">
      <c r="A3615" s="81">
        <v>40757</v>
      </c>
      <c r="B3615" s="80">
        <v>6.63</v>
      </c>
      <c r="C3615" s="80">
        <v>6.86</v>
      </c>
      <c r="D3615" s="80">
        <v>6.5350000000000001</v>
      </c>
      <c r="E3615" s="80">
        <v>6.6050000000000004</v>
      </c>
      <c r="F3615" s="79">
        <v>97557</v>
      </c>
      <c r="G3615" s="79">
        <v>69737066</v>
      </c>
      <c r="H3615" s="123">
        <v>460.613322260129</v>
      </c>
      <c r="I3615" s="124"/>
    </row>
    <row r="3616" spans="1:9" ht="25.35" customHeight="1">
      <c r="A3616" s="81">
        <v>40756</v>
      </c>
      <c r="B3616" s="80">
        <v>6.8449999999999998</v>
      </c>
      <c r="C3616" s="80">
        <v>6.89</v>
      </c>
      <c r="D3616" s="80">
        <v>6.7</v>
      </c>
      <c r="E3616" s="80">
        <v>6.88</v>
      </c>
      <c r="F3616" s="79">
        <v>41223</v>
      </c>
      <c r="G3616" s="79">
        <v>69737066</v>
      </c>
      <c r="H3616" s="123">
        <v>479.79102206077403</v>
      </c>
      <c r="I3616" s="124"/>
    </row>
    <row r="3617" spans="1:9" ht="25.35" customHeight="1">
      <c r="A3617" s="81">
        <v>40753</v>
      </c>
      <c r="B3617" s="80">
        <v>6.835</v>
      </c>
      <c r="C3617" s="80">
        <v>6.9</v>
      </c>
      <c r="D3617" s="80">
        <v>6.73285</v>
      </c>
      <c r="E3617" s="80">
        <v>6.9</v>
      </c>
      <c r="F3617" s="79">
        <v>46541</v>
      </c>
      <c r="G3617" s="79">
        <v>69737066</v>
      </c>
      <c r="H3617" s="123">
        <v>481.185762050645</v>
      </c>
      <c r="I3617" s="124"/>
    </row>
    <row r="3618" spans="1:9" ht="25.35" customHeight="1">
      <c r="A3618" s="81">
        <v>40752</v>
      </c>
      <c r="B3618" s="80">
        <v>6.73</v>
      </c>
      <c r="C3618" s="80">
        <v>6.8449999999999998</v>
      </c>
      <c r="D3618" s="80">
        <v>6.6147400000000003</v>
      </c>
      <c r="E3618" s="80">
        <v>6.84</v>
      </c>
      <c r="F3618" s="79">
        <v>21289</v>
      </c>
      <c r="G3618" s="79">
        <v>69719409</v>
      </c>
      <c r="H3618" s="123">
        <v>476.88076819833799</v>
      </c>
      <c r="I3618" s="124"/>
    </row>
    <row r="3619" spans="1:9" ht="25.35" customHeight="1">
      <c r="A3619" s="81">
        <v>40751</v>
      </c>
      <c r="B3619" s="80">
        <v>6.6349999999999998</v>
      </c>
      <c r="C3619" s="80">
        <v>6.8150000000000004</v>
      </c>
      <c r="D3619" s="80">
        <v>6.55</v>
      </c>
      <c r="E3619" s="80">
        <v>6.8150000000000004</v>
      </c>
      <c r="F3619" s="79">
        <v>23644</v>
      </c>
      <c r="G3619" s="79">
        <v>69719409</v>
      </c>
      <c r="H3619" s="123">
        <v>475.137776324377</v>
      </c>
      <c r="I3619" s="124"/>
    </row>
    <row r="3620" spans="1:9" ht="25.35" customHeight="1">
      <c r="A3620" s="81">
        <v>40750</v>
      </c>
      <c r="B3620" s="80">
        <v>6.67</v>
      </c>
      <c r="C3620" s="80">
        <v>6.7</v>
      </c>
      <c r="D3620" s="80">
        <v>6.5293000000000001</v>
      </c>
      <c r="E3620" s="80">
        <v>6.6</v>
      </c>
      <c r="F3620" s="79">
        <v>29982</v>
      </c>
      <c r="G3620" s="79">
        <v>69719409</v>
      </c>
      <c r="H3620" s="123">
        <v>460.14809275103897</v>
      </c>
      <c r="I3620" s="124"/>
    </row>
    <row r="3621" spans="1:9" ht="25.35" customHeight="1">
      <c r="A3621" s="81">
        <v>40749</v>
      </c>
      <c r="B3621" s="80">
        <v>6.6</v>
      </c>
      <c r="C3621" s="80">
        <v>6.8102</v>
      </c>
      <c r="D3621" s="80">
        <v>6.3550000000000004</v>
      </c>
      <c r="E3621" s="80">
        <v>6.6</v>
      </c>
      <c r="F3621" s="79">
        <v>60669</v>
      </c>
      <c r="G3621" s="79">
        <v>69719409</v>
      </c>
      <c r="H3621" s="123">
        <v>460.14809275103897</v>
      </c>
      <c r="I3621" s="124"/>
    </row>
    <row r="3622" spans="1:9" ht="25.35" customHeight="1">
      <c r="A3622" s="81">
        <v>40746</v>
      </c>
      <c r="B3622" s="80">
        <v>6.8</v>
      </c>
      <c r="C3622" s="80">
        <v>6.8</v>
      </c>
      <c r="D3622" s="80">
        <v>6.6849999999999996</v>
      </c>
      <c r="E3622" s="80">
        <v>6.71</v>
      </c>
      <c r="F3622" s="79">
        <v>42837</v>
      </c>
      <c r="G3622" s="79">
        <v>69719409</v>
      </c>
      <c r="H3622" s="123">
        <v>467.81723704958398</v>
      </c>
      <c r="I3622" s="124"/>
    </row>
    <row r="3623" spans="1:9" ht="25.35" customHeight="1">
      <c r="A3623" s="81">
        <v>40745</v>
      </c>
      <c r="B3623" s="80">
        <v>6.4</v>
      </c>
      <c r="C3623" s="80">
        <v>6.7750000000000004</v>
      </c>
      <c r="D3623" s="80">
        <v>6.4</v>
      </c>
      <c r="E3623" s="80">
        <v>6.7</v>
      </c>
      <c r="F3623" s="79">
        <v>75955</v>
      </c>
      <c r="G3623" s="79">
        <v>69719409</v>
      </c>
      <c r="H3623" s="123">
        <v>467.12002700207802</v>
      </c>
      <c r="I3623" s="124"/>
    </row>
    <row r="3624" spans="1:9" ht="25.35" customHeight="1">
      <c r="A3624" s="81">
        <v>40744</v>
      </c>
      <c r="B3624" s="80">
        <v>6.7149999999999999</v>
      </c>
      <c r="C3624" s="80">
        <v>6.7149999999999999</v>
      </c>
      <c r="D3624" s="80">
        <v>6.4109499999999997</v>
      </c>
      <c r="E3624" s="80">
        <v>6.4749999999999996</v>
      </c>
      <c r="F3624" s="79">
        <v>62525</v>
      </c>
      <c r="G3624" s="79">
        <v>69719409</v>
      </c>
      <c r="H3624" s="123">
        <v>451.433166626039</v>
      </c>
      <c r="I3624" s="124"/>
    </row>
    <row r="3625" spans="1:9" ht="25.35" customHeight="1">
      <c r="A3625" s="81">
        <v>40743</v>
      </c>
      <c r="B3625" s="80">
        <v>6.625</v>
      </c>
      <c r="C3625" s="80">
        <v>6.694</v>
      </c>
      <c r="D3625" s="80">
        <v>6.5671499999999998</v>
      </c>
      <c r="E3625" s="80">
        <v>6.6</v>
      </c>
      <c r="F3625" s="79">
        <v>23922</v>
      </c>
      <c r="G3625" s="79">
        <v>69719409</v>
      </c>
      <c r="H3625" s="123">
        <v>460.14809275103897</v>
      </c>
      <c r="I3625" s="124"/>
    </row>
    <row r="3626" spans="1:9" ht="25.35" customHeight="1">
      <c r="A3626" s="81">
        <v>40742</v>
      </c>
      <c r="B3626" s="80">
        <v>6.835</v>
      </c>
      <c r="C3626" s="80">
        <v>6.835</v>
      </c>
      <c r="D3626" s="80">
        <v>6.5349000000000004</v>
      </c>
      <c r="E3626" s="80">
        <v>6.75</v>
      </c>
      <c r="F3626" s="79">
        <v>70915</v>
      </c>
      <c r="G3626" s="79">
        <v>69719409</v>
      </c>
      <c r="H3626" s="123">
        <v>470.60601075</v>
      </c>
      <c r="I3626" s="124"/>
    </row>
    <row r="3627" spans="1:9" ht="25.35" customHeight="1">
      <c r="A3627" s="81">
        <v>40739</v>
      </c>
      <c r="B3627" s="80">
        <v>6.69</v>
      </c>
      <c r="C3627" s="80">
        <v>6.8849999999999998</v>
      </c>
      <c r="D3627" s="80">
        <v>6.6595500000000003</v>
      </c>
      <c r="E3627" s="80">
        <v>6.78</v>
      </c>
      <c r="F3627" s="79">
        <v>57030</v>
      </c>
      <c r="G3627" s="79">
        <v>69719409</v>
      </c>
      <c r="H3627" s="123">
        <v>472.69760764771399</v>
      </c>
      <c r="I3627" s="124"/>
    </row>
    <row r="3628" spans="1:9" ht="25.35" customHeight="1">
      <c r="A3628" s="81">
        <v>40738</v>
      </c>
      <c r="B3628" s="80">
        <v>6.95</v>
      </c>
      <c r="C3628" s="80">
        <v>6.95</v>
      </c>
      <c r="D3628" s="80">
        <v>6.7</v>
      </c>
      <c r="E3628" s="80">
        <v>6.71</v>
      </c>
      <c r="F3628" s="79">
        <v>53938</v>
      </c>
      <c r="G3628" s="79">
        <v>69719409</v>
      </c>
      <c r="H3628" s="123">
        <v>467.81723704958398</v>
      </c>
      <c r="I3628" s="124"/>
    </row>
    <row r="3629" spans="1:9" ht="25.35" customHeight="1">
      <c r="A3629" s="81">
        <v>40737</v>
      </c>
      <c r="B3629" s="80">
        <v>6.97</v>
      </c>
      <c r="C3629" s="80">
        <v>6.97</v>
      </c>
      <c r="D3629" s="80">
        <v>6.7877000000000001</v>
      </c>
      <c r="E3629" s="80">
        <v>6.8150000000000004</v>
      </c>
      <c r="F3629" s="79">
        <v>296401</v>
      </c>
      <c r="G3629" s="79">
        <v>69719409</v>
      </c>
      <c r="H3629" s="123">
        <v>475.137776324377</v>
      </c>
      <c r="I3629" s="124"/>
    </row>
    <row r="3630" spans="1:9" ht="25.35" customHeight="1">
      <c r="A3630" s="81">
        <v>40736</v>
      </c>
      <c r="B3630" s="80">
        <v>6.7549999999999999</v>
      </c>
      <c r="C3630" s="80">
        <v>6.99</v>
      </c>
      <c r="D3630" s="80">
        <v>6.75</v>
      </c>
      <c r="E3630" s="80">
        <v>6.99</v>
      </c>
      <c r="F3630" s="79">
        <v>48792</v>
      </c>
      <c r="G3630" s="79">
        <v>69719409</v>
      </c>
      <c r="H3630" s="123">
        <v>487.33865295249399</v>
      </c>
      <c r="I3630" s="124"/>
    </row>
    <row r="3631" spans="1:9" ht="25.35" customHeight="1">
      <c r="A3631" s="81">
        <v>40735</v>
      </c>
      <c r="B3631" s="80">
        <v>6.6050000000000004</v>
      </c>
      <c r="C3631" s="80">
        <v>6.99</v>
      </c>
      <c r="D3631" s="80">
        <v>6.6</v>
      </c>
      <c r="E3631" s="80">
        <v>6.9</v>
      </c>
      <c r="F3631" s="79">
        <v>189282</v>
      </c>
      <c r="G3631" s="79">
        <v>69719409</v>
      </c>
      <c r="H3631" s="123">
        <v>481.06392874896102</v>
      </c>
      <c r="I3631" s="124"/>
    </row>
    <row r="3632" spans="1:9" ht="25.35" customHeight="1">
      <c r="A3632" s="81">
        <v>40734</v>
      </c>
      <c r="B3632" s="80">
        <v>7.22</v>
      </c>
      <c r="C3632" s="80">
        <v>7.2450000000000001</v>
      </c>
      <c r="D3632" s="80">
        <v>7.07</v>
      </c>
      <c r="E3632" s="80">
        <v>7.17</v>
      </c>
      <c r="F3632" s="79">
        <v>22541</v>
      </c>
      <c r="G3632" s="79">
        <v>69719409</v>
      </c>
      <c r="H3632" s="123">
        <v>499.88816784916901</v>
      </c>
      <c r="I3632" s="124"/>
    </row>
    <row r="3633" spans="1:9" ht="25.35" customHeight="1">
      <c r="A3633" s="81">
        <v>40732</v>
      </c>
      <c r="B3633" s="80">
        <v>6.81</v>
      </c>
      <c r="C3633" s="80">
        <v>6.88</v>
      </c>
      <c r="D3633" s="80">
        <v>6.65015</v>
      </c>
      <c r="E3633" s="80">
        <v>6.88</v>
      </c>
      <c r="F3633" s="79">
        <v>47426</v>
      </c>
      <c r="G3633" s="79">
        <v>69719409</v>
      </c>
      <c r="H3633" s="123">
        <v>479.66954189875298</v>
      </c>
      <c r="I3633" s="124"/>
    </row>
    <row r="3634" spans="1:9" ht="25.35" customHeight="1">
      <c r="A3634" s="81">
        <v>40731</v>
      </c>
      <c r="B3634" s="80">
        <v>6.9</v>
      </c>
      <c r="C3634" s="80">
        <v>6.9</v>
      </c>
      <c r="D3634" s="80">
        <v>6.6</v>
      </c>
      <c r="E3634" s="80">
        <v>6.73</v>
      </c>
      <c r="F3634" s="79">
        <v>177624</v>
      </c>
      <c r="G3634" s="79">
        <v>69719409</v>
      </c>
      <c r="H3634" s="123">
        <v>469.21162389979202</v>
      </c>
      <c r="I3634" s="124"/>
    </row>
    <row r="3635" spans="1:9" ht="25.35" customHeight="1">
      <c r="A3635" s="81">
        <v>40730</v>
      </c>
      <c r="B3635" s="80">
        <v>6.93</v>
      </c>
      <c r="C3635" s="80">
        <v>6.93</v>
      </c>
      <c r="D3635" s="80">
        <v>6.75</v>
      </c>
      <c r="E3635" s="80">
        <v>6.8849999999999998</v>
      </c>
      <c r="F3635" s="79">
        <v>157984</v>
      </c>
      <c r="G3635" s="79">
        <v>69719409</v>
      </c>
      <c r="H3635" s="123">
        <v>480.01814692250599</v>
      </c>
      <c r="I3635" s="124"/>
    </row>
    <row r="3636" spans="1:9" ht="25.35" customHeight="1">
      <c r="A3636" s="81">
        <v>40729</v>
      </c>
      <c r="B3636" s="80">
        <v>6.87</v>
      </c>
      <c r="C3636" s="80">
        <v>6.93</v>
      </c>
      <c r="D3636" s="80">
        <v>6.7</v>
      </c>
      <c r="E3636" s="80">
        <v>6.91</v>
      </c>
      <c r="F3636" s="79">
        <v>57423</v>
      </c>
      <c r="G3636" s="79">
        <v>69719409</v>
      </c>
      <c r="H3636" s="123">
        <v>481.76110555166201</v>
      </c>
      <c r="I3636" s="124"/>
    </row>
    <row r="3637" spans="1:9" ht="25.35" customHeight="1">
      <c r="A3637" s="81">
        <v>40728</v>
      </c>
      <c r="B3637" s="80">
        <v>6.7450000000000001</v>
      </c>
      <c r="C3637" s="80">
        <v>6.7549999999999999</v>
      </c>
      <c r="D3637" s="80">
        <v>6.58</v>
      </c>
      <c r="E3637" s="80">
        <v>6.58</v>
      </c>
      <c r="F3637" s="79">
        <v>38839</v>
      </c>
      <c r="G3637" s="79">
        <v>69719409</v>
      </c>
      <c r="H3637" s="123">
        <v>458.75370590083099</v>
      </c>
      <c r="I3637" s="124"/>
    </row>
    <row r="3638" spans="1:9" ht="25.35" customHeight="1">
      <c r="A3638" s="81">
        <v>40725</v>
      </c>
      <c r="B3638" s="80">
        <v>6.76</v>
      </c>
      <c r="C3638" s="80">
        <v>6.96</v>
      </c>
      <c r="D3638" s="80">
        <v>6.6816000000000004</v>
      </c>
      <c r="E3638" s="80">
        <v>6.8949999999999996</v>
      </c>
      <c r="F3638" s="79">
        <v>60742</v>
      </c>
      <c r="G3638" s="79">
        <v>69719409</v>
      </c>
      <c r="H3638" s="123">
        <v>480.71532372520801</v>
      </c>
      <c r="I3638" s="124"/>
    </row>
    <row r="3639" spans="1:9" ht="25.35" customHeight="1">
      <c r="A3639" s="81">
        <v>40724</v>
      </c>
      <c r="B3639" s="80">
        <v>6.7</v>
      </c>
      <c r="C3639" s="80">
        <v>6.8</v>
      </c>
      <c r="D3639" s="80">
        <v>6.61</v>
      </c>
      <c r="E3639" s="80">
        <v>6.65</v>
      </c>
      <c r="F3639" s="79">
        <v>66799</v>
      </c>
      <c r="G3639" s="79">
        <v>69719409</v>
      </c>
      <c r="H3639" s="123">
        <v>463.63407649896101</v>
      </c>
      <c r="I3639" s="124"/>
    </row>
    <row r="3640" spans="1:9" ht="25.35" customHeight="1">
      <c r="A3640" s="81">
        <v>40723</v>
      </c>
      <c r="B3640" s="80">
        <v>6.39</v>
      </c>
      <c r="C3640" s="80">
        <v>6.7</v>
      </c>
      <c r="D3640" s="80">
        <v>6.39</v>
      </c>
      <c r="E3640" s="80">
        <v>6.6</v>
      </c>
      <c r="F3640" s="79">
        <v>40486</v>
      </c>
      <c r="G3640" s="79">
        <v>69596539</v>
      </c>
      <c r="H3640" s="123">
        <v>459.33715076275701</v>
      </c>
      <c r="I3640" s="124"/>
    </row>
    <row r="3641" spans="1:9" ht="25.35" customHeight="1">
      <c r="A3641" s="81">
        <v>40722</v>
      </c>
      <c r="B3641" s="80">
        <v>6.5549999999999997</v>
      </c>
      <c r="C3641" s="80">
        <v>6.5754299999999999</v>
      </c>
      <c r="D3641" s="80">
        <v>6.45</v>
      </c>
      <c r="E3641" s="80">
        <v>6.45</v>
      </c>
      <c r="F3641" s="79">
        <v>36159</v>
      </c>
      <c r="G3641" s="79">
        <v>69596539</v>
      </c>
      <c r="H3641" s="123">
        <v>448.89766327551399</v>
      </c>
      <c r="I3641" s="124"/>
    </row>
    <row r="3642" spans="1:9" ht="25.35" customHeight="1">
      <c r="A3642" s="81">
        <v>40721</v>
      </c>
      <c r="B3642" s="80">
        <v>6.5149999999999997</v>
      </c>
      <c r="C3642" s="80">
        <v>6.6</v>
      </c>
      <c r="D3642" s="80">
        <v>6.48</v>
      </c>
      <c r="E3642" s="80">
        <v>6.55</v>
      </c>
      <c r="F3642" s="79">
        <v>19036</v>
      </c>
      <c r="G3642" s="79">
        <v>69596539</v>
      </c>
      <c r="H3642" s="123">
        <v>455.85734372448599</v>
      </c>
      <c r="I3642" s="124"/>
    </row>
    <row r="3643" spans="1:9" ht="25.35" customHeight="1">
      <c r="A3643" s="81">
        <v>40718</v>
      </c>
      <c r="B3643" s="80">
        <v>6.4050000000000002</v>
      </c>
      <c r="C3643" s="80">
        <v>6.4950000000000001</v>
      </c>
      <c r="D3643" s="80">
        <v>6.35</v>
      </c>
      <c r="E3643" s="80">
        <v>6.48</v>
      </c>
      <c r="F3643" s="79">
        <v>46680</v>
      </c>
      <c r="G3643" s="79">
        <v>69596539</v>
      </c>
      <c r="H3643" s="123">
        <v>450.98557404744901</v>
      </c>
      <c r="I3643" s="124"/>
    </row>
    <row r="3644" spans="1:9" ht="25.35" customHeight="1">
      <c r="A3644" s="81">
        <v>40717</v>
      </c>
      <c r="B3644" s="80">
        <v>6.3049999999999997</v>
      </c>
      <c r="C3644" s="80">
        <v>6.45</v>
      </c>
      <c r="D3644" s="80">
        <v>6.05</v>
      </c>
      <c r="E3644" s="80">
        <v>6.35</v>
      </c>
      <c r="F3644" s="79">
        <v>2570827</v>
      </c>
      <c r="G3644" s="79">
        <v>69596539</v>
      </c>
      <c r="H3644" s="123">
        <v>441.93801601275698</v>
      </c>
      <c r="I3644" s="124"/>
    </row>
    <row r="3645" spans="1:9" ht="25.35" customHeight="1">
      <c r="A3645" s="81">
        <v>40716</v>
      </c>
      <c r="B3645" s="80">
        <v>6.51</v>
      </c>
      <c r="C3645" s="80">
        <v>6.55</v>
      </c>
      <c r="D3645" s="80">
        <v>6.0434799999999997</v>
      </c>
      <c r="E3645" s="80">
        <v>6.24</v>
      </c>
      <c r="F3645" s="79">
        <v>63005</v>
      </c>
      <c r="G3645" s="79">
        <v>69596539</v>
      </c>
      <c r="H3645" s="123">
        <v>434.28238743061598</v>
      </c>
      <c r="I3645" s="124"/>
    </row>
    <row r="3646" spans="1:9" ht="25.35" customHeight="1">
      <c r="A3646" s="81">
        <v>40715</v>
      </c>
      <c r="B3646" s="80">
        <v>6.95</v>
      </c>
      <c r="C3646" s="80">
        <v>6.95</v>
      </c>
      <c r="D3646" s="80">
        <v>6.375</v>
      </c>
      <c r="E3646" s="80">
        <v>6.375</v>
      </c>
      <c r="F3646" s="79">
        <v>219619</v>
      </c>
      <c r="G3646" s="79">
        <v>69596539</v>
      </c>
      <c r="H3646" s="123">
        <v>443.67793612499997</v>
      </c>
      <c r="I3646" s="124"/>
    </row>
    <row r="3647" spans="1:9" ht="25.35" customHeight="1">
      <c r="A3647" s="81">
        <v>40714</v>
      </c>
      <c r="B3647" s="80">
        <v>6.54</v>
      </c>
      <c r="C3647" s="80">
        <v>7.0530499999999998</v>
      </c>
      <c r="D3647" s="80">
        <v>6.5</v>
      </c>
      <c r="E3647" s="80">
        <v>7</v>
      </c>
      <c r="F3647" s="79">
        <v>649354</v>
      </c>
      <c r="G3647" s="79">
        <v>69596539</v>
      </c>
      <c r="H3647" s="123">
        <v>487.17577299999999</v>
      </c>
      <c r="I3647" s="124"/>
    </row>
    <row r="3648" spans="1:9" ht="25.35" customHeight="1">
      <c r="A3648" s="81">
        <v>40711</v>
      </c>
      <c r="B3648" s="80">
        <v>6.22</v>
      </c>
      <c r="C3648" s="80">
        <v>6.58</v>
      </c>
      <c r="D3648" s="80">
        <v>6.07</v>
      </c>
      <c r="E3648" s="80">
        <v>6.58</v>
      </c>
      <c r="F3648" s="79">
        <v>236794</v>
      </c>
      <c r="G3648" s="79">
        <v>69596539</v>
      </c>
      <c r="H3648" s="123">
        <v>457.945221310205</v>
      </c>
      <c r="I3648" s="124"/>
    </row>
    <row r="3649" spans="1:9" ht="25.35" customHeight="1">
      <c r="A3649" s="81">
        <v>40710</v>
      </c>
      <c r="B3649" s="80">
        <v>6.2149999999999999</v>
      </c>
      <c r="C3649" s="80">
        <v>6.22</v>
      </c>
      <c r="D3649" s="80">
        <v>6.11</v>
      </c>
      <c r="E3649" s="80">
        <v>6.21</v>
      </c>
      <c r="F3649" s="79">
        <v>62596</v>
      </c>
      <c r="G3649" s="79">
        <v>69596539</v>
      </c>
      <c r="H3649" s="123">
        <v>432.19450984489703</v>
      </c>
      <c r="I3649" s="124"/>
    </row>
    <row r="3650" spans="1:9" ht="25.35" customHeight="1">
      <c r="A3650" s="81">
        <v>40709</v>
      </c>
      <c r="B3650" s="80">
        <v>6.18</v>
      </c>
      <c r="C3650" s="80">
        <v>6.2160599999999997</v>
      </c>
      <c r="D3650" s="80">
        <v>6.1</v>
      </c>
      <c r="E3650" s="80">
        <v>6.15</v>
      </c>
      <c r="F3650" s="79">
        <v>46272</v>
      </c>
      <c r="G3650" s="79">
        <v>69596539</v>
      </c>
      <c r="H3650" s="123">
        <v>428.018721487243</v>
      </c>
      <c r="I3650" s="124"/>
    </row>
    <row r="3651" spans="1:9" ht="25.35" customHeight="1">
      <c r="A3651" s="81">
        <v>40708</v>
      </c>
      <c r="B3651" s="80">
        <v>6.165</v>
      </c>
      <c r="C3651" s="80">
        <v>6.2149999999999999</v>
      </c>
      <c r="D3651" s="80">
        <v>6.03</v>
      </c>
      <c r="E3651" s="80">
        <v>6.17</v>
      </c>
      <c r="F3651" s="79">
        <v>65657</v>
      </c>
      <c r="G3651" s="79">
        <v>69596539</v>
      </c>
      <c r="H3651" s="123">
        <v>429.410650939795</v>
      </c>
      <c r="I3651" s="124"/>
    </row>
    <row r="3652" spans="1:9" ht="25.35" customHeight="1">
      <c r="A3652" s="81">
        <v>40707</v>
      </c>
      <c r="B3652" s="80">
        <v>5.9487500000000004</v>
      </c>
      <c r="C3652" s="80">
        <v>6.1420000000000003</v>
      </c>
      <c r="D3652" s="80">
        <v>5.9477500000000001</v>
      </c>
      <c r="E3652" s="80">
        <v>6.1349999999999998</v>
      </c>
      <c r="F3652" s="79">
        <v>184717</v>
      </c>
      <c r="G3652" s="79">
        <v>69596539</v>
      </c>
      <c r="H3652" s="123">
        <v>426.97478269438398</v>
      </c>
      <c r="I3652" s="124"/>
    </row>
    <row r="3653" spans="1:9" ht="25.35" customHeight="1">
      <c r="A3653" s="81">
        <v>40704</v>
      </c>
      <c r="B3653" s="80">
        <v>5.9</v>
      </c>
      <c r="C3653" s="80">
        <v>6</v>
      </c>
      <c r="D3653" s="80">
        <v>5.8994999999999997</v>
      </c>
      <c r="E3653" s="80">
        <v>5.98</v>
      </c>
      <c r="F3653" s="79">
        <v>32285</v>
      </c>
      <c r="G3653" s="79">
        <v>69596539</v>
      </c>
      <c r="H3653" s="123">
        <v>416.187304547449</v>
      </c>
      <c r="I3653" s="124"/>
    </row>
    <row r="3654" spans="1:9" ht="25.35" customHeight="1">
      <c r="A3654" s="81">
        <v>40703</v>
      </c>
      <c r="B3654" s="80">
        <v>5.9749999999999996</v>
      </c>
      <c r="C3654" s="80">
        <v>5.9850000000000003</v>
      </c>
      <c r="D3654" s="80">
        <v>5.8557699999999997</v>
      </c>
      <c r="E3654" s="80">
        <v>5.9850000000000003</v>
      </c>
      <c r="F3654" s="79">
        <v>73598</v>
      </c>
      <c r="G3654" s="79">
        <v>69596539</v>
      </c>
      <c r="H3654" s="123">
        <v>416.53529520714</v>
      </c>
      <c r="I3654" s="124"/>
    </row>
    <row r="3655" spans="1:9" ht="25.35" customHeight="1">
      <c r="A3655" s="81">
        <v>40702</v>
      </c>
      <c r="B3655" s="80">
        <v>5.875</v>
      </c>
      <c r="C3655" s="80">
        <v>6.03179</v>
      </c>
      <c r="D3655" s="80">
        <v>5.8150000000000004</v>
      </c>
      <c r="E3655" s="80">
        <v>5.8150000000000004</v>
      </c>
      <c r="F3655" s="79">
        <v>62045</v>
      </c>
      <c r="G3655" s="79">
        <v>69596539</v>
      </c>
      <c r="H3655" s="123">
        <v>404.703878267346</v>
      </c>
      <c r="I3655" s="124"/>
    </row>
    <row r="3656" spans="1:9" ht="25.35" customHeight="1">
      <c r="A3656" s="81">
        <v>40701</v>
      </c>
      <c r="B3656" s="80">
        <v>5.8949999999999996</v>
      </c>
      <c r="C3656" s="80">
        <v>6</v>
      </c>
      <c r="D3656" s="80">
        <v>5.7565</v>
      </c>
      <c r="E3656" s="80">
        <v>5.96</v>
      </c>
      <c r="F3656" s="79">
        <v>76971</v>
      </c>
      <c r="G3656" s="79">
        <v>69596539</v>
      </c>
      <c r="H3656" s="123">
        <v>414.795375094897</v>
      </c>
      <c r="I3656" s="124"/>
    </row>
    <row r="3657" spans="1:9" ht="25.35" customHeight="1">
      <c r="A3657" s="81">
        <v>40700</v>
      </c>
      <c r="B3657" s="80">
        <v>5.75</v>
      </c>
      <c r="C3657" s="80">
        <v>5.9950000000000001</v>
      </c>
      <c r="D3657" s="80">
        <v>5.65</v>
      </c>
      <c r="E3657" s="80">
        <v>5.85</v>
      </c>
      <c r="F3657" s="79">
        <v>77389</v>
      </c>
      <c r="G3657" s="79">
        <v>69596539</v>
      </c>
      <c r="H3657" s="123">
        <v>407.13974651275697</v>
      </c>
      <c r="I3657" s="124"/>
    </row>
    <row r="3658" spans="1:9" ht="25.35" customHeight="1">
      <c r="A3658" s="81">
        <v>40697</v>
      </c>
      <c r="B3658" s="80">
        <v>5.6050000000000004</v>
      </c>
      <c r="C3658" s="80">
        <v>5.75</v>
      </c>
      <c r="D3658" s="80">
        <v>5.6037499999999998</v>
      </c>
      <c r="E3658" s="80">
        <v>5.75</v>
      </c>
      <c r="F3658" s="79">
        <v>40762</v>
      </c>
      <c r="G3658" s="79">
        <v>69596539</v>
      </c>
      <c r="H3658" s="123">
        <v>400.18009925000001</v>
      </c>
      <c r="I3658" s="124"/>
    </row>
    <row r="3659" spans="1:9" ht="25.35" customHeight="1">
      <c r="A3659" s="81">
        <v>40696</v>
      </c>
      <c r="B3659" s="80">
        <v>5.5</v>
      </c>
      <c r="C3659" s="80">
        <v>5.7</v>
      </c>
      <c r="D3659" s="80">
        <v>5.5</v>
      </c>
      <c r="E3659" s="80">
        <v>5.6950000000000003</v>
      </c>
      <c r="F3659" s="79">
        <v>145695</v>
      </c>
      <c r="G3659" s="79">
        <v>69596539</v>
      </c>
      <c r="H3659" s="123">
        <v>396.352301552038</v>
      </c>
      <c r="I3659" s="124"/>
    </row>
    <row r="3660" spans="1:9" ht="25.35" customHeight="1">
      <c r="A3660" s="81">
        <v>40695</v>
      </c>
      <c r="B3660" s="80">
        <v>5.5549999999999997</v>
      </c>
      <c r="C3660" s="80">
        <v>5.78</v>
      </c>
      <c r="D3660" s="80">
        <v>5.4565000000000001</v>
      </c>
      <c r="E3660" s="80">
        <v>5.6</v>
      </c>
      <c r="F3660" s="79">
        <v>766742</v>
      </c>
      <c r="G3660" s="79">
        <v>69596539</v>
      </c>
      <c r="H3660" s="123">
        <v>389.740611762757</v>
      </c>
      <c r="I3660" s="124"/>
    </row>
    <row r="3661" spans="1:9" ht="25.35" customHeight="1">
      <c r="A3661" s="81">
        <v>40694</v>
      </c>
      <c r="B3661" s="80">
        <v>5.24</v>
      </c>
      <c r="C3661" s="80">
        <v>5.63</v>
      </c>
      <c r="D3661" s="80">
        <v>5.1577900000000003</v>
      </c>
      <c r="E3661" s="80">
        <v>5.63</v>
      </c>
      <c r="F3661" s="79">
        <v>130053</v>
      </c>
      <c r="G3661" s="79">
        <v>69596539</v>
      </c>
      <c r="H3661" s="123">
        <v>391.82852253469201</v>
      </c>
      <c r="I3661" s="124"/>
    </row>
    <row r="3662" spans="1:9" ht="25.35" customHeight="1">
      <c r="A3662" s="81">
        <v>40690</v>
      </c>
      <c r="B3662" s="80">
        <v>5.2</v>
      </c>
      <c r="C3662" s="80">
        <v>5.32</v>
      </c>
      <c r="D3662" s="80">
        <v>5.14</v>
      </c>
      <c r="E3662" s="80">
        <v>5.32</v>
      </c>
      <c r="F3662" s="79">
        <v>90944</v>
      </c>
      <c r="G3662" s="79">
        <v>69541541</v>
      </c>
      <c r="H3662" s="123">
        <v>369.96101005759698</v>
      </c>
      <c r="I3662" s="124"/>
    </row>
    <row r="3663" spans="1:9" ht="25.35" customHeight="1">
      <c r="A3663" s="81">
        <v>40689</v>
      </c>
      <c r="B3663" s="80">
        <v>5.1749999999999998</v>
      </c>
      <c r="C3663" s="80">
        <v>5.27</v>
      </c>
      <c r="D3663" s="80">
        <v>5.1214000000000004</v>
      </c>
      <c r="E3663" s="80">
        <v>5.24</v>
      </c>
      <c r="F3663" s="79">
        <v>53013</v>
      </c>
      <c r="G3663" s="79">
        <v>69541541</v>
      </c>
      <c r="H3663" s="123">
        <v>364.39765892320401</v>
      </c>
      <c r="I3663" s="124"/>
    </row>
    <row r="3664" spans="1:9" ht="25.35" customHeight="1">
      <c r="A3664" s="81">
        <v>40688</v>
      </c>
      <c r="B3664" s="80">
        <v>4.9000000000000004</v>
      </c>
      <c r="C3664" s="80">
        <v>5.2642499999999997</v>
      </c>
      <c r="D3664" s="80">
        <v>4.8600000000000003</v>
      </c>
      <c r="E3664" s="80">
        <v>5.23</v>
      </c>
      <c r="F3664" s="79">
        <v>221842</v>
      </c>
      <c r="G3664" s="79">
        <v>69541541</v>
      </c>
      <c r="H3664" s="123">
        <v>363.70226075639999</v>
      </c>
      <c r="I3664" s="124"/>
    </row>
    <row r="3665" spans="1:9" ht="25.35" customHeight="1">
      <c r="A3665" s="81">
        <v>40687</v>
      </c>
      <c r="B3665" s="80">
        <v>4.7225000000000001</v>
      </c>
      <c r="C3665" s="80">
        <v>4.8174999999999999</v>
      </c>
      <c r="D3665" s="80">
        <v>4.7225000000000001</v>
      </c>
      <c r="E3665" s="80">
        <v>4.8174999999999999</v>
      </c>
      <c r="F3665" s="79">
        <v>17568</v>
      </c>
      <c r="G3665" s="79">
        <v>69541541</v>
      </c>
      <c r="H3665" s="123">
        <v>335.01638172589799</v>
      </c>
      <c r="I3665" s="124"/>
    </row>
    <row r="3666" spans="1:9" ht="25.35" customHeight="1">
      <c r="A3666" s="81">
        <v>40686</v>
      </c>
      <c r="B3666" s="80">
        <v>4.79</v>
      </c>
      <c r="C3666" s="80">
        <v>4.8274999999999997</v>
      </c>
      <c r="D3666" s="80">
        <v>4.7225000000000001</v>
      </c>
      <c r="E3666" s="80">
        <v>4.76</v>
      </c>
      <c r="F3666" s="79">
        <v>10402</v>
      </c>
      <c r="G3666" s="79">
        <v>69541541</v>
      </c>
      <c r="H3666" s="123">
        <v>331.017751076796</v>
      </c>
      <c r="I3666" s="124"/>
    </row>
    <row r="3667" spans="1:9" ht="25.35" customHeight="1">
      <c r="A3667" s="81">
        <v>40683</v>
      </c>
      <c r="B3667" s="80">
        <v>4.8144999999999998</v>
      </c>
      <c r="C3667" s="80">
        <v>4.8144999999999998</v>
      </c>
      <c r="D3667" s="80">
        <v>4.8018299999999998</v>
      </c>
      <c r="E3667" s="80">
        <v>4.76</v>
      </c>
      <c r="F3667" s="79">
        <v>3949</v>
      </c>
      <c r="G3667" s="79">
        <v>69541541</v>
      </c>
      <c r="H3667" s="123">
        <v>331.017751076796</v>
      </c>
      <c r="I3667" s="124"/>
    </row>
    <row r="3668" spans="1:9" ht="25.35" customHeight="1">
      <c r="A3668" s="81">
        <v>40682</v>
      </c>
      <c r="B3668" s="80">
        <v>4.8274999999999997</v>
      </c>
      <c r="C3668" s="80">
        <v>4.8625999999999996</v>
      </c>
      <c r="D3668" s="80">
        <v>4.7118799999999998</v>
      </c>
      <c r="E3668" s="80">
        <v>4.8250000000000002</v>
      </c>
      <c r="F3668" s="79">
        <v>23412</v>
      </c>
      <c r="G3668" s="79">
        <v>69541541</v>
      </c>
      <c r="H3668" s="123">
        <v>335.537922061004</v>
      </c>
      <c r="I3668" s="124"/>
    </row>
    <row r="3669" spans="1:9" ht="25.35" customHeight="1">
      <c r="A3669" s="81">
        <v>40681</v>
      </c>
      <c r="B3669" s="80">
        <v>4.8</v>
      </c>
      <c r="C3669" s="80">
        <v>4.8090999999999999</v>
      </c>
      <c r="D3669" s="80">
        <v>4.75</v>
      </c>
      <c r="E3669" s="80">
        <v>4.78</v>
      </c>
      <c r="F3669" s="79">
        <v>9030</v>
      </c>
      <c r="G3669" s="79">
        <v>69541541</v>
      </c>
      <c r="H3669" s="123">
        <v>332.408580570396</v>
      </c>
      <c r="I3669" s="124"/>
    </row>
    <row r="3670" spans="1:9" ht="25.35" customHeight="1">
      <c r="A3670" s="81">
        <v>40680</v>
      </c>
      <c r="B3670" s="80">
        <v>4.8</v>
      </c>
      <c r="C3670" s="80">
        <v>4.8</v>
      </c>
      <c r="D3670" s="80">
        <v>4.7124899999999998</v>
      </c>
      <c r="E3670" s="80">
        <v>4.75</v>
      </c>
      <c r="F3670" s="79">
        <v>25503</v>
      </c>
      <c r="G3670" s="79">
        <v>69541541</v>
      </c>
      <c r="H3670" s="123">
        <v>330.32231975000002</v>
      </c>
      <c r="I3670" s="124"/>
    </row>
    <row r="3671" spans="1:9" ht="25.35" customHeight="1">
      <c r="A3671" s="81">
        <v>40679</v>
      </c>
      <c r="B3671" s="80">
        <v>4.7699999999999996</v>
      </c>
      <c r="C3671" s="80">
        <v>4.8749700000000002</v>
      </c>
      <c r="D3671" s="80">
        <v>4.7084000000000001</v>
      </c>
      <c r="E3671" s="80">
        <v>4.78</v>
      </c>
      <c r="F3671" s="79">
        <v>27028</v>
      </c>
      <c r="G3671" s="79">
        <v>69541541</v>
      </c>
      <c r="H3671" s="123">
        <v>332.408580570396</v>
      </c>
      <c r="I3671" s="124"/>
    </row>
    <row r="3672" spans="1:9" ht="25.35" customHeight="1">
      <c r="A3672" s="81">
        <v>40676</v>
      </c>
      <c r="B3672" s="80">
        <v>4.875</v>
      </c>
      <c r="C3672" s="80">
        <v>4.88</v>
      </c>
      <c r="D3672" s="80">
        <v>4.72</v>
      </c>
      <c r="E3672" s="80">
        <v>4.72</v>
      </c>
      <c r="F3672" s="79">
        <v>16555</v>
      </c>
      <c r="G3672" s="79">
        <v>69541541</v>
      </c>
      <c r="H3672" s="123">
        <v>328.23605892960398</v>
      </c>
      <c r="I3672" s="124"/>
    </row>
    <row r="3673" spans="1:9" ht="25.35" customHeight="1">
      <c r="A3673" s="81">
        <v>40675</v>
      </c>
      <c r="B3673" s="80">
        <v>4.8166669999999998</v>
      </c>
      <c r="C3673" s="80">
        <v>4.8642500000000002</v>
      </c>
      <c r="D3673" s="80">
        <v>4.8025000000000002</v>
      </c>
      <c r="E3673" s="80">
        <v>4.8250000000000002</v>
      </c>
      <c r="F3673" s="79">
        <v>5434</v>
      </c>
      <c r="G3673" s="79">
        <v>69541541</v>
      </c>
      <c r="H3673" s="123">
        <v>335.537922061004</v>
      </c>
      <c r="I3673" s="124"/>
    </row>
    <row r="3674" spans="1:9" ht="25.35" customHeight="1">
      <c r="A3674" s="81">
        <v>40674</v>
      </c>
      <c r="B3674" s="80">
        <v>4.71</v>
      </c>
      <c r="C3674" s="80">
        <v>4.7699999999999996</v>
      </c>
      <c r="D3674" s="80">
        <v>4.7</v>
      </c>
      <c r="E3674" s="80">
        <v>4.72</v>
      </c>
      <c r="F3674" s="79">
        <v>24299</v>
      </c>
      <c r="G3674" s="79">
        <v>69541541</v>
      </c>
      <c r="H3674" s="123">
        <v>328.23605892960398</v>
      </c>
      <c r="I3674" s="124"/>
    </row>
    <row r="3675" spans="1:9" ht="25.35" customHeight="1">
      <c r="A3675" s="81">
        <v>40673</v>
      </c>
      <c r="B3675" s="80">
        <v>4.8674999999999997</v>
      </c>
      <c r="C3675" s="80">
        <v>4.875</v>
      </c>
      <c r="D3675" s="80">
        <v>4.7612500000000004</v>
      </c>
      <c r="E3675" s="80">
        <v>4.7649999999999997</v>
      </c>
      <c r="F3675" s="79">
        <v>7662</v>
      </c>
      <c r="G3675" s="79">
        <v>69541541</v>
      </c>
      <c r="H3675" s="123">
        <v>331.36543358020299</v>
      </c>
      <c r="I3675" s="124"/>
    </row>
    <row r="3676" spans="1:9" ht="25.35" customHeight="1">
      <c r="A3676" s="81">
        <v>40672</v>
      </c>
      <c r="B3676" s="80">
        <v>4.7949999999999999</v>
      </c>
      <c r="C3676" s="80">
        <v>4.8311299999999999</v>
      </c>
      <c r="D3676" s="80">
        <v>4.7301299999999999</v>
      </c>
      <c r="E3676" s="80">
        <v>4.7525000000000004</v>
      </c>
      <c r="F3676" s="79">
        <v>7037</v>
      </c>
      <c r="G3676" s="79">
        <v>69541541</v>
      </c>
      <c r="H3676" s="123">
        <v>330.49617758169899</v>
      </c>
      <c r="I3676" s="124"/>
    </row>
    <row r="3677" spans="1:9" ht="25.35" customHeight="1">
      <c r="A3677" s="81">
        <v>40669</v>
      </c>
      <c r="B3677" s="80">
        <v>4.7024999999999997</v>
      </c>
      <c r="C3677" s="80">
        <v>4.88</v>
      </c>
      <c r="D3677" s="80">
        <v>4.7</v>
      </c>
      <c r="E3677" s="80">
        <v>4.88</v>
      </c>
      <c r="F3677" s="79">
        <v>17329</v>
      </c>
      <c r="G3677" s="79">
        <v>69541541</v>
      </c>
      <c r="H3677" s="123">
        <v>339.36272803839802</v>
      </c>
      <c r="I3677" s="124"/>
    </row>
    <row r="3678" spans="1:9" ht="25.35" customHeight="1">
      <c r="A3678" s="81">
        <v>40668</v>
      </c>
      <c r="B3678" s="80">
        <v>4.74</v>
      </c>
      <c r="C3678" s="80">
        <v>4.84</v>
      </c>
      <c r="D3678" s="80">
        <v>4.7050000000000001</v>
      </c>
      <c r="E3678" s="80">
        <v>4.7549999999999999</v>
      </c>
      <c r="F3678" s="79">
        <v>10643</v>
      </c>
      <c r="G3678" s="79">
        <v>69541541</v>
      </c>
      <c r="H3678" s="123">
        <v>330.67003541339801</v>
      </c>
      <c r="I3678" s="124"/>
    </row>
    <row r="3679" spans="1:9" ht="25.35" customHeight="1">
      <c r="A3679" s="81">
        <v>40667</v>
      </c>
      <c r="B3679" s="80">
        <v>4.71</v>
      </c>
      <c r="C3679" s="80">
        <v>4.8692500000000001</v>
      </c>
      <c r="D3679" s="80">
        <v>4.71</v>
      </c>
      <c r="E3679" s="80">
        <v>4.7324999999999999</v>
      </c>
      <c r="F3679" s="79">
        <v>10573</v>
      </c>
      <c r="G3679" s="79">
        <v>69541541</v>
      </c>
      <c r="H3679" s="123">
        <v>329.10534808809899</v>
      </c>
      <c r="I3679" s="124"/>
    </row>
    <row r="3680" spans="1:9" ht="25.35" customHeight="1">
      <c r="A3680" s="81">
        <v>40666</v>
      </c>
      <c r="B3680" s="80">
        <v>4.88</v>
      </c>
      <c r="C3680" s="80">
        <v>4.88</v>
      </c>
      <c r="D3680" s="80">
        <v>4.7426300000000001</v>
      </c>
      <c r="E3680" s="80">
        <v>4.7525000000000004</v>
      </c>
      <c r="F3680" s="79">
        <v>208215</v>
      </c>
      <c r="G3680" s="79">
        <v>69541541</v>
      </c>
      <c r="H3680" s="123">
        <v>330.49617758169899</v>
      </c>
      <c r="I3680" s="124"/>
    </row>
    <row r="3681" spans="1:9" ht="25.35" customHeight="1">
      <c r="A3681" s="81">
        <v>40661</v>
      </c>
      <c r="B3681" s="80">
        <v>4.875</v>
      </c>
      <c r="C3681" s="80">
        <v>4.88</v>
      </c>
      <c r="D3681" s="80">
        <v>4.7024999999999997</v>
      </c>
      <c r="E3681" s="80">
        <v>4.88</v>
      </c>
      <c r="F3681" s="79">
        <v>25232</v>
      </c>
      <c r="G3681" s="79">
        <v>69541541</v>
      </c>
      <c r="H3681" s="123">
        <v>339.36272803839802</v>
      </c>
      <c r="I3681" s="124"/>
    </row>
    <row r="3682" spans="1:9" ht="25.35" customHeight="1">
      <c r="A3682" s="81">
        <v>40660</v>
      </c>
      <c r="B3682" s="80">
        <v>4.8</v>
      </c>
      <c r="C3682" s="80">
        <v>4.8574999999999999</v>
      </c>
      <c r="D3682" s="80">
        <v>4.7350000000000003</v>
      </c>
      <c r="E3682" s="80">
        <v>4.7750000000000004</v>
      </c>
      <c r="F3682" s="79">
        <v>8433</v>
      </c>
      <c r="G3682" s="79">
        <v>69539828</v>
      </c>
      <c r="H3682" s="123">
        <v>332.05268533183499</v>
      </c>
      <c r="I3682" s="124"/>
    </row>
    <row r="3683" spans="1:9" ht="25.35" customHeight="1">
      <c r="A3683" s="81">
        <v>40659</v>
      </c>
      <c r="B3683" s="80">
        <v>4.87</v>
      </c>
      <c r="C3683" s="80">
        <v>4.87</v>
      </c>
      <c r="D3683" s="80">
        <v>4.72</v>
      </c>
      <c r="E3683" s="80">
        <v>4.7374999999999998</v>
      </c>
      <c r="F3683" s="79">
        <v>10541</v>
      </c>
      <c r="G3683" s="79">
        <v>69539828</v>
      </c>
      <c r="H3683" s="123">
        <v>329.44494841366998</v>
      </c>
      <c r="I3683" s="124"/>
    </row>
    <row r="3684" spans="1:9" ht="25.35" customHeight="1">
      <c r="A3684" s="81">
        <v>40654</v>
      </c>
      <c r="B3684" s="80">
        <v>4.72</v>
      </c>
      <c r="C3684" s="80">
        <v>4.88</v>
      </c>
      <c r="D3684" s="80">
        <v>4.72</v>
      </c>
      <c r="E3684" s="80">
        <v>4.87</v>
      </c>
      <c r="F3684" s="79">
        <v>309553</v>
      </c>
      <c r="G3684" s="79">
        <v>69539828</v>
      </c>
      <c r="H3684" s="123">
        <v>338.65895440179798</v>
      </c>
      <c r="I3684" s="124"/>
    </row>
    <row r="3685" spans="1:9" ht="25.35" customHeight="1">
      <c r="A3685" s="81">
        <v>40653</v>
      </c>
      <c r="B3685" s="80">
        <v>4.8224999999999998</v>
      </c>
      <c r="C3685" s="80">
        <v>4.88</v>
      </c>
      <c r="D3685" s="80">
        <v>4.7374999999999998</v>
      </c>
      <c r="E3685" s="80">
        <v>4.88</v>
      </c>
      <c r="F3685" s="79">
        <v>8939</v>
      </c>
      <c r="G3685" s="79">
        <v>69539828</v>
      </c>
      <c r="H3685" s="123">
        <v>339.35436859820197</v>
      </c>
      <c r="I3685" s="124"/>
    </row>
    <row r="3686" spans="1:9" ht="25.35" customHeight="1">
      <c r="A3686" s="81">
        <v>40652</v>
      </c>
      <c r="B3686" s="80">
        <v>4.73325</v>
      </c>
      <c r="C3686" s="80">
        <v>4.8265000000000002</v>
      </c>
      <c r="D3686" s="80">
        <v>4.7</v>
      </c>
      <c r="E3686" s="80">
        <v>4.7</v>
      </c>
      <c r="F3686" s="79">
        <v>2574</v>
      </c>
      <c r="G3686" s="79">
        <v>69539828</v>
      </c>
      <c r="H3686" s="123">
        <v>326.83717833633</v>
      </c>
      <c r="I3686" s="124"/>
    </row>
    <row r="3687" spans="1:9" ht="25.35" customHeight="1">
      <c r="A3687" s="81">
        <v>40651</v>
      </c>
      <c r="B3687" s="80">
        <v>4.88</v>
      </c>
      <c r="C3687" s="80">
        <v>4.88</v>
      </c>
      <c r="D3687" s="80">
        <v>4.7</v>
      </c>
      <c r="E3687" s="80">
        <v>4.75</v>
      </c>
      <c r="F3687" s="79">
        <v>7983</v>
      </c>
      <c r="G3687" s="79">
        <v>69539828</v>
      </c>
      <c r="H3687" s="123">
        <v>330.31418300000001</v>
      </c>
      <c r="I3687" s="124"/>
    </row>
    <row r="3688" spans="1:9" ht="25.35" customHeight="1">
      <c r="A3688" s="81">
        <v>40648</v>
      </c>
      <c r="B3688" s="80">
        <v>4.83</v>
      </c>
      <c r="C3688" s="80">
        <v>4.83</v>
      </c>
      <c r="D3688" s="80">
        <v>4.7208800000000002</v>
      </c>
      <c r="E3688" s="80">
        <v>4.83</v>
      </c>
      <c r="F3688" s="79">
        <v>8700</v>
      </c>
      <c r="G3688" s="79">
        <v>69539828</v>
      </c>
      <c r="H3688" s="123">
        <v>335.87736393453201</v>
      </c>
      <c r="I3688" s="124"/>
    </row>
    <row r="3689" spans="1:9" ht="25.35" customHeight="1">
      <c r="A3689" s="81">
        <v>40647</v>
      </c>
      <c r="B3689" s="80">
        <v>4.83</v>
      </c>
      <c r="C3689" s="80">
        <v>4.83</v>
      </c>
      <c r="D3689" s="80">
        <v>4.6783599999999996</v>
      </c>
      <c r="E3689" s="80">
        <v>4.7575000000000003</v>
      </c>
      <c r="F3689" s="79">
        <v>13399</v>
      </c>
      <c r="G3689" s="79">
        <v>69539828</v>
      </c>
      <c r="H3689" s="123">
        <v>330.83574364730299</v>
      </c>
      <c r="I3689" s="124"/>
    </row>
    <row r="3690" spans="1:9" ht="25.35" customHeight="1">
      <c r="A3690" s="81">
        <v>40646</v>
      </c>
      <c r="B3690" s="80">
        <v>4.67875</v>
      </c>
      <c r="C3690" s="80">
        <v>4.8295000000000003</v>
      </c>
      <c r="D3690" s="80">
        <v>4.67875</v>
      </c>
      <c r="E3690" s="80">
        <v>4.8274999999999997</v>
      </c>
      <c r="F3690" s="79">
        <v>9388</v>
      </c>
      <c r="G3690" s="79">
        <v>69539828</v>
      </c>
      <c r="H3690" s="123">
        <v>335.703510385431</v>
      </c>
      <c r="I3690" s="124"/>
    </row>
    <row r="3691" spans="1:9" ht="25.35" customHeight="1">
      <c r="A3691" s="81">
        <v>40645</v>
      </c>
      <c r="B3691" s="80">
        <v>4.7549999999999999</v>
      </c>
      <c r="C3691" s="80">
        <v>4.7549999999999999</v>
      </c>
      <c r="D3691" s="80">
        <v>4.7549999999999999</v>
      </c>
      <c r="E3691" s="80">
        <v>4.7549999999999999</v>
      </c>
      <c r="F3691" s="79">
        <v>2305</v>
      </c>
      <c r="G3691" s="79">
        <v>69539828</v>
      </c>
      <c r="H3691" s="123">
        <v>330.66189009820198</v>
      </c>
      <c r="I3691" s="124"/>
    </row>
    <row r="3692" spans="1:9" ht="25.35" customHeight="1">
      <c r="A3692" s="81">
        <v>40644</v>
      </c>
      <c r="B3692" s="80">
        <v>4.7975000000000003</v>
      </c>
      <c r="C3692" s="80">
        <v>4.8</v>
      </c>
      <c r="D3692" s="80">
        <v>4.7</v>
      </c>
      <c r="E3692" s="80">
        <v>4.71</v>
      </c>
      <c r="F3692" s="79">
        <v>46860</v>
      </c>
      <c r="G3692" s="79">
        <v>69539828</v>
      </c>
      <c r="H3692" s="123">
        <v>327.53259253273399</v>
      </c>
      <c r="I3692" s="124"/>
    </row>
    <row r="3693" spans="1:9" ht="25.35" customHeight="1">
      <c r="A3693" s="81">
        <v>40641</v>
      </c>
      <c r="B3693" s="80">
        <v>4.7975000000000003</v>
      </c>
      <c r="C3693" s="80">
        <v>4.7975000000000003</v>
      </c>
      <c r="D3693" s="80">
        <v>4.71</v>
      </c>
      <c r="E3693" s="80">
        <v>4.7350000000000003</v>
      </c>
      <c r="F3693" s="79">
        <v>6974</v>
      </c>
      <c r="G3693" s="79">
        <v>69539828</v>
      </c>
      <c r="H3693" s="123">
        <v>329.27109486456902</v>
      </c>
      <c r="I3693" s="124"/>
    </row>
    <row r="3694" spans="1:9" ht="25.35" customHeight="1">
      <c r="A3694" s="81">
        <v>40640</v>
      </c>
      <c r="B3694" s="80">
        <v>4.7774999999999999</v>
      </c>
      <c r="C3694" s="80">
        <v>4.78</v>
      </c>
      <c r="D3694" s="80">
        <v>4.6207500000000001</v>
      </c>
      <c r="E3694" s="80">
        <v>4.78</v>
      </c>
      <c r="F3694" s="79">
        <v>13165</v>
      </c>
      <c r="G3694" s="79">
        <v>69539828</v>
      </c>
      <c r="H3694" s="123">
        <v>332.40039243003702</v>
      </c>
      <c r="I3694" s="124"/>
    </row>
    <row r="3695" spans="1:9" ht="25.35" customHeight="1">
      <c r="A3695" s="81">
        <v>40639</v>
      </c>
      <c r="B3695" s="80">
        <v>4.7300000000000004</v>
      </c>
      <c r="C3695" s="80">
        <v>4.75</v>
      </c>
      <c r="D3695" s="80">
        <v>4.6124999999999998</v>
      </c>
      <c r="E3695" s="80">
        <v>4.75</v>
      </c>
      <c r="F3695" s="79">
        <v>493620</v>
      </c>
      <c r="G3695" s="79">
        <v>69539828</v>
      </c>
      <c r="H3695" s="123">
        <v>330.31418300000001</v>
      </c>
      <c r="I3695" s="124"/>
    </row>
    <row r="3696" spans="1:9" ht="25.35" customHeight="1">
      <c r="A3696" s="81">
        <v>40638</v>
      </c>
      <c r="B3696" s="80">
        <v>4.62</v>
      </c>
      <c r="C3696" s="80">
        <v>4.72</v>
      </c>
      <c r="D3696" s="80">
        <v>4.6100000000000003</v>
      </c>
      <c r="E3696" s="80">
        <v>4.6100000000000003</v>
      </c>
      <c r="F3696" s="79">
        <v>243813</v>
      </c>
      <c r="G3696" s="79">
        <v>69539828</v>
      </c>
      <c r="H3696" s="123">
        <v>320.57861636456897</v>
      </c>
      <c r="I3696" s="124"/>
    </row>
    <row r="3697" spans="1:9" ht="25.35" customHeight="1">
      <c r="A3697" s="81">
        <v>40637</v>
      </c>
      <c r="B3697" s="80">
        <v>4.5762070000000001</v>
      </c>
      <c r="C3697" s="80">
        <v>4.68</v>
      </c>
      <c r="D3697" s="80">
        <v>4.68</v>
      </c>
      <c r="E3697" s="80">
        <v>4.68</v>
      </c>
      <c r="F3697" s="79">
        <v>26678</v>
      </c>
      <c r="G3697" s="79">
        <v>69539828</v>
      </c>
      <c r="H3697" s="123">
        <v>325.44638310269698</v>
      </c>
      <c r="I3697" s="124"/>
    </row>
    <row r="3698" spans="1:9" ht="25.35" customHeight="1">
      <c r="A3698" s="81">
        <v>40634</v>
      </c>
      <c r="B3698" s="80">
        <v>4.55</v>
      </c>
      <c r="C3698" s="80">
        <v>4.6249149999999997</v>
      </c>
      <c r="D3698" s="80">
        <v>4.55</v>
      </c>
      <c r="E3698" s="80">
        <v>4.55</v>
      </c>
      <c r="F3698" s="79">
        <v>30490</v>
      </c>
      <c r="G3698" s="79">
        <v>69539828</v>
      </c>
      <c r="H3698" s="123">
        <v>316.40623066366999</v>
      </c>
      <c r="I3698" s="124"/>
    </row>
    <row r="3699" spans="1:9" ht="25.35" customHeight="1">
      <c r="A3699" s="81">
        <v>40633</v>
      </c>
      <c r="B3699" s="80">
        <v>4.5925000000000002</v>
      </c>
      <c r="C3699" s="80">
        <v>4.6675000000000004</v>
      </c>
      <c r="D3699" s="80">
        <v>4.54</v>
      </c>
      <c r="E3699" s="80">
        <v>4.5650000000000004</v>
      </c>
      <c r="F3699" s="79">
        <v>44438</v>
      </c>
      <c r="G3699" s="79">
        <v>69031813</v>
      </c>
      <c r="H3699" s="123">
        <v>315.13023029503199</v>
      </c>
      <c r="I3699" s="124"/>
    </row>
    <row r="3700" spans="1:9" ht="25.35" customHeight="1">
      <c r="A3700" s="81">
        <v>40632</v>
      </c>
      <c r="B3700" s="80">
        <v>4.55</v>
      </c>
      <c r="C3700" s="80">
        <v>4.6877500000000003</v>
      </c>
      <c r="D3700" s="80">
        <v>4.5331999999999999</v>
      </c>
      <c r="E3700" s="80">
        <v>4.55</v>
      </c>
      <c r="F3700" s="79">
        <v>50411</v>
      </c>
      <c r="G3700" s="79">
        <v>69031813</v>
      </c>
      <c r="H3700" s="123">
        <v>314.09476231677297</v>
      </c>
      <c r="I3700" s="124"/>
    </row>
    <row r="3701" spans="1:9" ht="25.35" customHeight="1">
      <c r="A3701" s="81">
        <v>40631</v>
      </c>
      <c r="B3701" s="80">
        <v>4.5225</v>
      </c>
      <c r="C3701" s="80">
        <v>4.6349999999999998</v>
      </c>
      <c r="D3701" s="80">
        <v>4.5225</v>
      </c>
      <c r="E3701" s="80">
        <v>4.5225</v>
      </c>
      <c r="F3701" s="79">
        <v>9547</v>
      </c>
      <c r="G3701" s="79">
        <v>69031813</v>
      </c>
      <c r="H3701" s="123">
        <v>312.19637692585502</v>
      </c>
      <c r="I3701" s="124"/>
    </row>
    <row r="3702" spans="1:9" ht="25.35" customHeight="1">
      <c r="A3702" s="81">
        <v>40630</v>
      </c>
      <c r="B3702" s="80">
        <v>4.5025000000000004</v>
      </c>
      <c r="C3702" s="80">
        <v>4.68</v>
      </c>
      <c r="D3702" s="80">
        <v>4.5025000000000004</v>
      </c>
      <c r="E3702" s="80">
        <v>4.5225</v>
      </c>
      <c r="F3702" s="79">
        <v>15417</v>
      </c>
      <c r="G3702" s="79">
        <v>69031813</v>
      </c>
      <c r="H3702" s="123">
        <v>312.19637692585502</v>
      </c>
      <c r="I3702" s="124"/>
    </row>
    <row r="3703" spans="1:9" ht="25.35" customHeight="1">
      <c r="A3703" s="81">
        <v>40627</v>
      </c>
      <c r="B3703" s="80">
        <v>4.5449999999999999</v>
      </c>
      <c r="C3703" s="80">
        <v>4.6775000000000002</v>
      </c>
      <c r="D3703" s="80">
        <v>4.5250000000000004</v>
      </c>
      <c r="E3703" s="80">
        <v>4.5250000000000004</v>
      </c>
      <c r="F3703" s="79">
        <v>10229</v>
      </c>
      <c r="G3703" s="79">
        <v>69031813</v>
      </c>
      <c r="H3703" s="123">
        <v>312.36896040838701</v>
      </c>
      <c r="I3703" s="124"/>
    </row>
    <row r="3704" spans="1:9" ht="25.35" customHeight="1">
      <c r="A3704" s="81">
        <v>40626</v>
      </c>
      <c r="B3704" s="80">
        <v>4.5999999999999996</v>
      </c>
      <c r="C3704" s="80">
        <v>4.6965000000000003</v>
      </c>
      <c r="D3704" s="80">
        <v>4.5174500000000002</v>
      </c>
      <c r="E3704" s="80">
        <v>4.5875000000000004</v>
      </c>
      <c r="F3704" s="79">
        <v>22798</v>
      </c>
      <c r="G3704" s="79">
        <v>69031813</v>
      </c>
      <c r="H3704" s="123">
        <v>316.68344872088699</v>
      </c>
      <c r="I3704" s="124"/>
    </row>
    <row r="3705" spans="1:9" ht="25.35" customHeight="1">
      <c r="A3705" s="81">
        <v>40625</v>
      </c>
      <c r="B3705" s="80">
        <v>4.5999999999999996</v>
      </c>
      <c r="C3705" s="80">
        <v>4.7</v>
      </c>
      <c r="D3705" s="80">
        <v>4.5317499999999997</v>
      </c>
      <c r="E3705" s="80">
        <v>4.7</v>
      </c>
      <c r="F3705" s="79">
        <v>16288</v>
      </c>
      <c r="G3705" s="79">
        <v>69031813</v>
      </c>
      <c r="H3705" s="123">
        <v>324.44950793322698</v>
      </c>
      <c r="I3705" s="124"/>
    </row>
    <row r="3706" spans="1:9" ht="25.35" customHeight="1">
      <c r="A3706" s="81">
        <v>40624</v>
      </c>
      <c r="B3706" s="80">
        <v>4.6150000000000002</v>
      </c>
      <c r="C3706" s="80">
        <v>4.67</v>
      </c>
      <c r="D3706" s="80">
        <v>4.51</v>
      </c>
      <c r="E3706" s="80">
        <v>4.6150000000000002</v>
      </c>
      <c r="F3706" s="79">
        <v>16612</v>
      </c>
      <c r="G3706" s="79">
        <v>69031813</v>
      </c>
      <c r="H3706" s="123">
        <v>318.58180119487201</v>
      </c>
      <c r="I3706" s="124"/>
    </row>
    <row r="3707" spans="1:9" ht="25.35" customHeight="1">
      <c r="A3707" s="81">
        <v>40623</v>
      </c>
      <c r="B3707" s="80">
        <v>4.6500000000000004</v>
      </c>
      <c r="C3707" s="80">
        <v>4.7</v>
      </c>
      <c r="D3707" s="80">
        <v>4.5</v>
      </c>
      <c r="E3707" s="80">
        <v>4.7</v>
      </c>
      <c r="F3707" s="79">
        <v>35650</v>
      </c>
      <c r="G3707" s="79">
        <v>69031813</v>
      </c>
      <c r="H3707" s="123">
        <v>324.44950793322698</v>
      </c>
      <c r="I3707" s="124"/>
    </row>
    <row r="3708" spans="1:9" ht="25.35" customHeight="1">
      <c r="A3708" s="81">
        <v>40620</v>
      </c>
      <c r="B3708" s="80">
        <v>4.5025000000000004</v>
      </c>
      <c r="C3708" s="80">
        <v>4.6026699999999998</v>
      </c>
      <c r="D3708" s="80">
        <v>4.5</v>
      </c>
      <c r="E3708" s="80">
        <v>4.5199999999999996</v>
      </c>
      <c r="F3708" s="79">
        <v>40161</v>
      </c>
      <c r="G3708" s="79">
        <v>69031813</v>
      </c>
      <c r="H3708" s="123">
        <v>312.02379344332297</v>
      </c>
      <c r="I3708" s="124"/>
    </row>
    <row r="3709" spans="1:9" ht="25.35" customHeight="1">
      <c r="A3709" s="81">
        <v>40619</v>
      </c>
      <c r="B3709" s="80">
        <v>4.6100000000000003</v>
      </c>
      <c r="C3709" s="80">
        <v>4.6475</v>
      </c>
      <c r="D3709" s="80">
        <v>4.5339999999999998</v>
      </c>
      <c r="E3709" s="80">
        <v>4.5999999999999996</v>
      </c>
      <c r="F3709" s="79">
        <v>49616</v>
      </c>
      <c r="G3709" s="79">
        <v>69031813</v>
      </c>
      <c r="H3709" s="123">
        <v>317.54633321661299</v>
      </c>
      <c r="I3709" s="124"/>
    </row>
    <row r="3710" spans="1:9" ht="25.35" customHeight="1">
      <c r="A3710" s="81">
        <v>40618</v>
      </c>
      <c r="B3710" s="80">
        <v>4.5</v>
      </c>
      <c r="C3710" s="80">
        <v>4.7300000000000004</v>
      </c>
      <c r="D3710" s="80">
        <v>4.4800000000000004</v>
      </c>
      <c r="E3710" s="80">
        <v>4.7300000000000004</v>
      </c>
      <c r="F3710" s="79">
        <v>41436</v>
      </c>
      <c r="G3710" s="79">
        <v>69031813</v>
      </c>
      <c r="H3710" s="123">
        <v>326.52047680667698</v>
      </c>
      <c r="I3710" s="124"/>
    </row>
    <row r="3711" spans="1:9" ht="25.35" customHeight="1">
      <c r="A3711" s="81">
        <v>40617</v>
      </c>
      <c r="B3711" s="80">
        <v>4.5199999999999996</v>
      </c>
      <c r="C3711" s="80">
        <v>4.5975000000000001</v>
      </c>
      <c r="D3711" s="80">
        <v>4.25</v>
      </c>
      <c r="E3711" s="80">
        <v>4.4000000000000004</v>
      </c>
      <c r="F3711" s="79">
        <v>664668</v>
      </c>
      <c r="G3711" s="79">
        <v>69031813</v>
      </c>
      <c r="H3711" s="123">
        <v>303.739983783387</v>
      </c>
      <c r="I3711" s="124"/>
    </row>
    <row r="3712" spans="1:9" ht="25.35" customHeight="1">
      <c r="A3712" s="81">
        <v>40616</v>
      </c>
      <c r="B3712" s="80">
        <v>4.7300000000000004</v>
      </c>
      <c r="C3712" s="80">
        <v>4.8</v>
      </c>
      <c r="D3712" s="80">
        <v>4.6050000000000004</v>
      </c>
      <c r="E3712" s="80">
        <v>4.7975000000000003</v>
      </c>
      <c r="F3712" s="79">
        <v>12069</v>
      </c>
      <c r="G3712" s="79">
        <v>69031813</v>
      </c>
      <c r="H3712" s="123">
        <v>331.180132084241</v>
      </c>
      <c r="I3712" s="124"/>
    </row>
    <row r="3713" spans="1:9" ht="25.35" customHeight="1">
      <c r="A3713" s="81">
        <v>40613</v>
      </c>
      <c r="B3713" s="80">
        <v>4.5999999999999996</v>
      </c>
      <c r="C3713" s="80">
        <v>4.7324999999999999</v>
      </c>
      <c r="D3713" s="80">
        <v>4.57</v>
      </c>
      <c r="E3713" s="80">
        <v>4.7300000000000004</v>
      </c>
      <c r="F3713" s="79">
        <v>28301</v>
      </c>
      <c r="G3713" s="79">
        <v>69031813</v>
      </c>
      <c r="H3713" s="123">
        <v>326.52047680667698</v>
      </c>
      <c r="I3713" s="124"/>
    </row>
    <row r="3714" spans="1:9" ht="25.35" customHeight="1">
      <c r="A3714" s="81">
        <v>40612</v>
      </c>
      <c r="B3714" s="80">
        <v>4.6074999999999999</v>
      </c>
      <c r="C3714" s="80">
        <v>4.7474999999999996</v>
      </c>
      <c r="D3714" s="80">
        <v>4.6050000000000004</v>
      </c>
      <c r="E3714" s="80">
        <v>4.6900000000000004</v>
      </c>
      <c r="F3714" s="79">
        <v>25706</v>
      </c>
      <c r="G3714" s="79">
        <v>69031813</v>
      </c>
      <c r="H3714" s="123">
        <v>323.759206920032</v>
      </c>
      <c r="I3714" s="124"/>
    </row>
    <row r="3715" spans="1:9" ht="25.35" customHeight="1">
      <c r="A3715" s="81">
        <v>40611</v>
      </c>
      <c r="B3715" s="80">
        <v>4.6050000000000004</v>
      </c>
      <c r="C3715" s="80">
        <v>4.7424999999999997</v>
      </c>
      <c r="D3715" s="80">
        <v>4.6050000000000004</v>
      </c>
      <c r="E3715" s="80">
        <v>4.7175000000000002</v>
      </c>
      <c r="F3715" s="79">
        <v>98684</v>
      </c>
      <c r="G3715" s="79">
        <v>69031813</v>
      </c>
      <c r="H3715" s="123">
        <v>325.65759231095097</v>
      </c>
      <c r="I3715" s="124"/>
    </row>
    <row r="3716" spans="1:9" ht="25.35" customHeight="1">
      <c r="A3716" s="81">
        <v>40610</v>
      </c>
      <c r="B3716" s="80">
        <v>4.6414999999999997</v>
      </c>
      <c r="C3716" s="80">
        <v>4.7699999999999996</v>
      </c>
      <c r="D3716" s="80">
        <v>4.641</v>
      </c>
      <c r="E3716" s="80">
        <v>4.6762499999999996</v>
      </c>
      <c r="F3716" s="79">
        <v>4519</v>
      </c>
      <c r="G3716" s="79">
        <v>69031813</v>
      </c>
      <c r="H3716" s="123">
        <v>322.81001422457302</v>
      </c>
      <c r="I3716" s="124"/>
    </row>
    <row r="3717" spans="1:9" ht="25.35" customHeight="1">
      <c r="A3717" s="81">
        <v>40609</v>
      </c>
      <c r="B3717" s="80">
        <v>4.6725000000000003</v>
      </c>
      <c r="C3717" s="80">
        <v>4.6900000000000004</v>
      </c>
      <c r="D3717" s="80">
        <v>4.6122500000000004</v>
      </c>
      <c r="E3717" s="80">
        <v>4.7575000000000003</v>
      </c>
      <c r="F3717" s="79">
        <v>11635</v>
      </c>
      <c r="G3717" s="79">
        <v>69031813</v>
      </c>
      <c r="H3717" s="123">
        <v>328.41886219759601</v>
      </c>
      <c r="I3717" s="124"/>
    </row>
    <row r="3718" spans="1:9" ht="25.35" customHeight="1">
      <c r="A3718" s="81">
        <v>40606</v>
      </c>
      <c r="B3718" s="80">
        <v>4.6500000000000004</v>
      </c>
      <c r="C3718" s="80">
        <v>4.8</v>
      </c>
      <c r="D3718" s="80">
        <v>4.6500000000000004</v>
      </c>
      <c r="E3718" s="80">
        <v>4.8</v>
      </c>
      <c r="F3718" s="79">
        <v>34856</v>
      </c>
      <c r="G3718" s="79">
        <v>69031813</v>
      </c>
      <c r="H3718" s="123">
        <v>331.35271556677299</v>
      </c>
      <c r="I3718" s="124"/>
    </row>
    <row r="3719" spans="1:9" ht="25.35" customHeight="1">
      <c r="A3719" s="81">
        <v>40605</v>
      </c>
      <c r="B3719" s="80">
        <v>4.78</v>
      </c>
      <c r="C3719" s="80">
        <v>4.78</v>
      </c>
      <c r="D3719" s="80">
        <v>4.72</v>
      </c>
      <c r="E3719" s="80">
        <v>4.72</v>
      </c>
      <c r="F3719" s="79">
        <v>5520</v>
      </c>
      <c r="G3719" s="79">
        <v>69031813</v>
      </c>
      <c r="H3719" s="123">
        <v>325.83014287654902</v>
      </c>
      <c r="I3719" s="124"/>
    </row>
    <row r="3720" spans="1:9" ht="25.35" customHeight="1">
      <c r="A3720" s="81">
        <v>40604</v>
      </c>
      <c r="B3720" s="80">
        <v>4.8</v>
      </c>
      <c r="C3720" s="80">
        <v>4.8</v>
      </c>
      <c r="D3720" s="80">
        <v>4.6596299999999999</v>
      </c>
      <c r="E3720" s="80">
        <v>4.7824999999999998</v>
      </c>
      <c r="F3720" s="79">
        <v>5463</v>
      </c>
      <c r="G3720" s="79">
        <v>69031813</v>
      </c>
      <c r="H3720" s="123">
        <v>330.14463118904899</v>
      </c>
      <c r="I3720" s="124"/>
    </row>
    <row r="3721" spans="1:9" ht="25.35" customHeight="1">
      <c r="A3721" s="81">
        <v>40603</v>
      </c>
      <c r="B3721" s="80">
        <v>4.7024999999999997</v>
      </c>
      <c r="C3721" s="80">
        <v>4.8</v>
      </c>
      <c r="D3721" s="80">
        <v>4.6519399999999997</v>
      </c>
      <c r="E3721" s="80">
        <v>4.7050000000000001</v>
      </c>
      <c r="F3721" s="79">
        <v>37410</v>
      </c>
      <c r="G3721" s="79">
        <v>69031813</v>
      </c>
      <c r="H3721" s="123">
        <v>324.79467489829102</v>
      </c>
      <c r="I3721" s="124"/>
    </row>
    <row r="3722" spans="1:9" ht="25.35" customHeight="1">
      <c r="A3722" s="81">
        <v>40602</v>
      </c>
      <c r="B3722" s="80">
        <v>4.6974999999999998</v>
      </c>
      <c r="C3722" s="80">
        <v>4.7</v>
      </c>
      <c r="D3722" s="80">
        <v>4.58</v>
      </c>
      <c r="E3722" s="80">
        <v>4.7</v>
      </c>
      <c r="F3722" s="79">
        <v>30572</v>
      </c>
      <c r="G3722" s="79">
        <v>69031813</v>
      </c>
      <c r="H3722" s="123">
        <v>324.44950793322698</v>
      </c>
      <c r="I3722" s="124"/>
    </row>
    <row r="3723" spans="1:9" ht="25.35" customHeight="1">
      <c r="A3723" s="81">
        <v>40599</v>
      </c>
      <c r="B3723" s="80">
        <v>4.5525000000000002</v>
      </c>
      <c r="C3723" s="80">
        <v>4.673</v>
      </c>
      <c r="D3723" s="80">
        <v>4.5525000000000002</v>
      </c>
      <c r="E3723" s="80">
        <v>4.58</v>
      </c>
      <c r="F3723" s="79">
        <v>10938</v>
      </c>
      <c r="G3723" s="79">
        <v>69005190</v>
      </c>
      <c r="H3723" s="123">
        <v>316.04376493532197</v>
      </c>
      <c r="I3723" s="124"/>
    </row>
    <row r="3724" spans="1:9" ht="25.35" customHeight="1">
      <c r="A3724" s="81">
        <v>40598</v>
      </c>
      <c r="B3724" s="80">
        <v>4.6100000000000003</v>
      </c>
      <c r="C3724" s="80">
        <v>4.7806300000000004</v>
      </c>
      <c r="D3724" s="80">
        <v>4.5549999999999997</v>
      </c>
      <c r="E3724" s="80">
        <v>4.585</v>
      </c>
      <c r="F3724" s="79">
        <v>31169</v>
      </c>
      <c r="G3724" s="79">
        <v>69005190</v>
      </c>
      <c r="H3724" s="123">
        <v>316.38879878233899</v>
      </c>
      <c r="I3724" s="124"/>
    </row>
    <row r="3725" spans="1:9" ht="25.35" customHeight="1">
      <c r="A3725" s="81">
        <v>40597</v>
      </c>
      <c r="B3725" s="80">
        <v>4.7</v>
      </c>
      <c r="C3725" s="80">
        <v>4.75</v>
      </c>
      <c r="D3725" s="80">
        <v>4.6224999999999996</v>
      </c>
      <c r="E3725" s="80">
        <v>4.75</v>
      </c>
      <c r="F3725" s="79">
        <v>6350</v>
      </c>
      <c r="G3725" s="79">
        <v>69005190</v>
      </c>
      <c r="H3725" s="123">
        <v>327.7746525</v>
      </c>
      <c r="I3725" s="124"/>
    </row>
    <row r="3726" spans="1:9" ht="25.35" customHeight="1">
      <c r="A3726" s="81">
        <v>40596</v>
      </c>
      <c r="B3726" s="80">
        <v>4.6500000000000004</v>
      </c>
      <c r="C3726" s="80">
        <v>4.7</v>
      </c>
      <c r="D3726" s="80">
        <v>4.6325000000000003</v>
      </c>
      <c r="E3726" s="80">
        <v>4.7</v>
      </c>
      <c r="F3726" s="79">
        <v>9984</v>
      </c>
      <c r="G3726" s="79">
        <v>69005190</v>
      </c>
      <c r="H3726" s="123">
        <v>324.32437983830499</v>
      </c>
      <c r="I3726" s="124"/>
    </row>
    <row r="3727" spans="1:9" ht="25.35" customHeight="1">
      <c r="A3727" s="81">
        <v>40595</v>
      </c>
      <c r="B3727" s="80">
        <v>4.6500000000000004</v>
      </c>
      <c r="C3727" s="80">
        <v>4.8475000000000001</v>
      </c>
      <c r="D3727" s="80">
        <v>4.6500000000000004</v>
      </c>
      <c r="E3727" s="80">
        <v>4.75</v>
      </c>
      <c r="F3727" s="79">
        <v>18659</v>
      </c>
      <c r="G3727" s="79">
        <v>69005190</v>
      </c>
      <c r="H3727" s="123">
        <v>327.7746525</v>
      </c>
      <c r="I3727" s="124"/>
    </row>
    <row r="3728" spans="1:9" ht="25.35" customHeight="1">
      <c r="A3728" s="81">
        <v>40592</v>
      </c>
      <c r="B3728" s="80">
        <v>4.76</v>
      </c>
      <c r="C3728" s="80">
        <v>4.8365</v>
      </c>
      <c r="D3728" s="80">
        <v>4.6500000000000004</v>
      </c>
      <c r="E3728" s="80">
        <v>4.83</v>
      </c>
      <c r="F3728" s="79">
        <v>13962</v>
      </c>
      <c r="G3728" s="79">
        <v>69005190</v>
      </c>
      <c r="H3728" s="123">
        <v>333.295062435322</v>
      </c>
      <c r="I3728" s="124"/>
    </row>
    <row r="3729" spans="1:9" ht="25.35" customHeight="1">
      <c r="A3729" s="81">
        <v>40591</v>
      </c>
      <c r="B3729" s="80">
        <v>4.8499999999999996</v>
      </c>
      <c r="C3729" s="80">
        <v>4.8499999999999996</v>
      </c>
      <c r="D3729" s="80">
        <v>4.75</v>
      </c>
      <c r="E3729" s="80">
        <v>4.83</v>
      </c>
      <c r="F3729" s="79">
        <v>227043</v>
      </c>
      <c r="G3729" s="79">
        <v>69005190</v>
      </c>
      <c r="H3729" s="123">
        <v>333.295062435322</v>
      </c>
      <c r="I3729" s="124"/>
    </row>
    <row r="3730" spans="1:9" ht="25.35" customHeight="1">
      <c r="A3730" s="81">
        <v>40590</v>
      </c>
      <c r="B3730" s="80">
        <v>4.8499999999999996</v>
      </c>
      <c r="C3730" s="80">
        <v>4.8499999999999996</v>
      </c>
      <c r="D3730" s="80">
        <v>4.6622500000000002</v>
      </c>
      <c r="E3730" s="80">
        <v>4.8499999999999996</v>
      </c>
      <c r="F3730" s="79">
        <v>16642</v>
      </c>
      <c r="G3730" s="79">
        <v>69005190</v>
      </c>
      <c r="H3730" s="123">
        <v>334.675164919152</v>
      </c>
      <c r="I3730" s="124"/>
    </row>
    <row r="3731" spans="1:9" ht="25.35" customHeight="1">
      <c r="A3731" s="81">
        <v>40589</v>
      </c>
      <c r="B3731" s="80">
        <v>4.718</v>
      </c>
      <c r="C3731" s="80">
        <v>4.8499999999999996</v>
      </c>
      <c r="D3731" s="80">
        <v>4.718</v>
      </c>
      <c r="E3731" s="80">
        <v>4.8499999999999996</v>
      </c>
      <c r="F3731" s="79">
        <v>12398</v>
      </c>
      <c r="G3731" s="79">
        <v>69005190</v>
      </c>
      <c r="H3731" s="123">
        <v>334.675164919152</v>
      </c>
      <c r="I3731" s="124"/>
    </row>
    <row r="3732" spans="1:9" ht="25.35" customHeight="1">
      <c r="A3732" s="81">
        <v>40588</v>
      </c>
      <c r="B3732" s="80">
        <v>4.7</v>
      </c>
      <c r="C3732" s="80">
        <v>4.8475000000000001</v>
      </c>
      <c r="D3732" s="80">
        <v>4.7</v>
      </c>
      <c r="E3732" s="80">
        <v>4.82</v>
      </c>
      <c r="F3732" s="79">
        <v>4950</v>
      </c>
      <c r="G3732" s="79">
        <v>69005190</v>
      </c>
      <c r="H3732" s="123">
        <v>332.60502764552598</v>
      </c>
      <c r="I3732" s="124"/>
    </row>
    <row r="3733" spans="1:9" ht="25.35" customHeight="1">
      <c r="A3733" s="81">
        <v>40585</v>
      </c>
      <c r="B3733" s="80">
        <v>4.7024999999999997</v>
      </c>
      <c r="C3733" s="80">
        <v>4.7774999999999999</v>
      </c>
      <c r="D3733" s="80">
        <v>4.6550000000000002</v>
      </c>
      <c r="E3733" s="80">
        <v>4.6550000000000002</v>
      </c>
      <c r="F3733" s="79">
        <v>12663</v>
      </c>
      <c r="G3733" s="79">
        <v>69005190</v>
      </c>
      <c r="H3733" s="123">
        <v>321.21917392786497</v>
      </c>
      <c r="I3733" s="124"/>
    </row>
    <row r="3734" spans="1:9" ht="25.35" customHeight="1">
      <c r="A3734" s="81">
        <v>40584</v>
      </c>
      <c r="B3734" s="80">
        <v>4.5999999999999996</v>
      </c>
      <c r="C3734" s="80">
        <v>4.7984</v>
      </c>
      <c r="D3734" s="80">
        <v>4.5999999999999996</v>
      </c>
      <c r="E3734" s="80">
        <v>4.7</v>
      </c>
      <c r="F3734" s="79">
        <v>348084</v>
      </c>
      <c r="G3734" s="79">
        <v>69005190</v>
      </c>
      <c r="H3734" s="123">
        <v>324.32437983830499</v>
      </c>
      <c r="I3734" s="124"/>
    </row>
    <row r="3735" spans="1:9" ht="25.35" customHeight="1">
      <c r="A3735" s="81">
        <v>40583</v>
      </c>
      <c r="B3735" s="80">
        <v>4.5999999999999996</v>
      </c>
      <c r="C3735" s="80">
        <v>4.8</v>
      </c>
      <c r="D3735" s="80">
        <v>4.4717500000000001</v>
      </c>
      <c r="E3735" s="80">
        <v>4.79</v>
      </c>
      <c r="F3735" s="79">
        <v>34304</v>
      </c>
      <c r="G3735" s="79">
        <v>69005190</v>
      </c>
      <c r="H3735" s="123">
        <v>330.53485746766103</v>
      </c>
      <c r="I3735" s="124"/>
    </row>
    <row r="3736" spans="1:9" ht="25.35" customHeight="1">
      <c r="A3736" s="81">
        <v>40582</v>
      </c>
      <c r="B3736" s="80">
        <v>4.5975000000000001</v>
      </c>
      <c r="C3736" s="80">
        <v>4.5999999999999996</v>
      </c>
      <c r="D3736" s="80">
        <v>4.4824999999999999</v>
      </c>
      <c r="E3736" s="80">
        <v>4.5999999999999996</v>
      </c>
      <c r="F3736" s="79">
        <v>45492</v>
      </c>
      <c r="G3736" s="79">
        <v>69005190</v>
      </c>
      <c r="H3736" s="123">
        <v>317.42386741915197</v>
      </c>
      <c r="I3736" s="124"/>
    </row>
    <row r="3737" spans="1:9" ht="25.35" customHeight="1">
      <c r="A3737" s="81">
        <v>40581</v>
      </c>
      <c r="B3737" s="80">
        <v>4.47</v>
      </c>
      <c r="C3737" s="80">
        <v>4.5927499999999997</v>
      </c>
      <c r="D3737" s="80">
        <v>4.46225</v>
      </c>
      <c r="E3737" s="80">
        <v>4.47</v>
      </c>
      <c r="F3737" s="79">
        <v>3622</v>
      </c>
      <c r="G3737" s="79">
        <v>69005190</v>
      </c>
      <c r="H3737" s="123">
        <v>308.45318482213497</v>
      </c>
      <c r="I3737" s="124"/>
    </row>
    <row r="3738" spans="1:9" ht="25.35" customHeight="1">
      <c r="A3738" s="81">
        <v>40578</v>
      </c>
      <c r="B3738" s="80">
        <v>4.62</v>
      </c>
      <c r="C3738" s="80">
        <v>4.62</v>
      </c>
      <c r="D3738" s="80">
        <v>4.4850000000000003</v>
      </c>
      <c r="E3738" s="80">
        <v>4.53</v>
      </c>
      <c r="F3738" s="79">
        <v>8317</v>
      </c>
      <c r="G3738" s="79">
        <v>69005190</v>
      </c>
      <c r="H3738" s="123">
        <v>312.59352517786499</v>
      </c>
      <c r="I3738" s="124"/>
    </row>
    <row r="3739" spans="1:9" ht="25.35" customHeight="1">
      <c r="A3739" s="81">
        <v>40577</v>
      </c>
      <c r="B3739" s="80">
        <v>4.6500000000000004</v>
      </c>
      <c r="C3739" s="80">
        <v>4.6500000000000004</v>
      </c>
      <c r="D3739" s="80">
        <v>4.4574400000000001</v>
      </c>
      <c r="E3739" s="80">
        <v>4.6025</v>
      </c>
      <c r="F3739" s="79">
        <v>36403</v>
      </c>
      <c r="G3739" s="79">
        <v>69005190</v>
      </c>
      <c r="H3739" s="123">
        <v>317.596384342661</v>
      </c>
      <c r="I3739" s="124"/>
    </row>
    <row r="3740" spans="1:9" ht="25.35" customHeight="1">
      <c r="A3740" s="81">
        <v>40575</v>
      </c>
      <c r="B3740" s="80">
        <v>4.5999999999999996</v>
      </c>
      <c r="C3740" s="80">
        <v>4.6725000000000003</v>
      </c>
      <c r="D3740" s="80">
        <v>4.4584999999999999</v>
      </c>
      <c r="E3740" s="80">
        <v>4.6725000000000003</v>
      </c>
      <c r="F3740" s="79">
        <v>46614</v>
      </c>
      <c r="G3740" s="79">
        <v>69005190</v>
      </c>
      <c r="H3740" s="123">
        <v>322.42675948818697</v>
      </c>
      <c r="I3740" s="124"/>
    </row>
    <row r="3741" spans="1:9" ht="25.35" customHeight="1">
      <c r="A3741" s="81">
        <v>40574</v>
      </c>
      <c r="B3741" s="80">
        <v>4.55</v>
      </c>
      <c r="C3741" s="80">
        <v>4.55</v>
      </c>
      <c r="D3741" s="80">
        <v>4.45</v>
      </c>
      <c r="E3741" s="80">
        <v>4.55</v>
      </c>
      <c r="F3741" s="79">
        <v>20537</v>
      </c>
      <c r="G3741" s="79">
        <v>69005190</v>
      </c>
      <c r="H3741" s="123">
        <v>313.97362766169499</v>
      </c>
      <c r="I3741" s="124"/>
    </row>
    <row r="3742" spans="1:9" ht="25.35" customHeight="1">
      <c r="A3742" s="81">
        <v>40570</v>
      </c>
      <c r="B3742" s="80">
        <v>4.47</v>
      </c>
      <c r="C3742" s="80">
        <v>4.5246589999999998</v>
      </c>
      <c r="D3742" s="80">
        <v>4.45</v>
      </c>
      <c r="E3742" s="80">
        <v>4.5</v>
      </c>
      <c r="F3742" s="79">
        <v>14983</v>
      </c>
      <c r="G3742" s="79">
        <v>68932274</v>
      </c>
      <c r="H3742" s="123">
        <v>310.19523299999997</v>
      </c>
      <c r="I3742" s="124"/>
    </row>
    <row r="3743" spans="1:9" ht="25.35" customHeight="1">
      <c r="A3743" s="81">
        <v>40569</v>
      </c>
      <c r="B3743" s="80">
        <v>4.4524999999999997</v>
      </c>
      <c r="C3743" s="80">
        <v>4.4919250000000002</v>
      </c>
      <c r="D3743" s="80">
        <v>4.45</v>
      </c>
      <c r="E3743" s="80">
        <v>4.45</v>
      </c>
      <c r="F3743" s="79">
        <v>28169</v>
      </c>
      <c r="G3743" s="79">
        <v>68932274</v>
      </c>
      <c r="H3743" s="123">
        <v>306.74860615221201</v>
      </c>
      <c r="I3743" s="124"/>
    </row>
    <row r="3744" spans="1:9" ht="25.35" customHeight="1">
      <c r="A3744" s="81">
        <v>40568</v>
      </c>
      <c r="B3744" s="80">
        <v>4.45</v>
      </c>
      <c r="C3744" s="80">
        <v>4.57</v>
      </c>
      <c r="D3744" s="80">
        <v>4.45</v>
      </c>
      <c r="E3744" s="80">
        <v>4.45</v>
      </c>
      <c r="F3744" s="79">
        <v>20767</v>
      </c>
      <c r="G3744" s="79">
        <v>68932274</v>
      </c>
      <c r="H3744" s="123">
        <v>306.74860615221201</v>
      </c>
      <c r="I3744" s="124"/>
    </row>
    <row r="3745" spans="1:9" ht="25.35" customHeight="1">
      <c r="A3745" s="81">
        <v>40567</v>
      </c>
      <c r="B3745" s="80">
        <v>4.5</v>
      </c>
      <c r="C3745" s="80">
        <v>4.5549999999999997</v>
      </c>
      <c r="D3745" s="80">
        <v>4.4950000000000001</v>
      </c>
      <c r="E3745" s="80">
        <v>4.5475000000000003</v>
      </c>
      <c r="F3745" s="79">
        <v>16280</v>
      </c>
      <c r="G3745" s="79">
        <v>68932274</v>
      </c>
      <c r="H3745" s="123">
        <v>313.469525218451</v>
      </c>
      <c r="I3745" s="124"/>
    </row>
    <row r="3746" spans="1:9" ht="25.35" customHeight="1">
      <c r="A3746" s="81">
        <v>40564</v>
      </c>
      <c r="B3746" s="80">
        <v>4.4950000000000001</v>
      </c>
      <c r="C3746" s="80">
        <v>4.4950000000000001</v>
      </c>
      <c r="D3746" s="80">
        <v>4.4515000000000002</v>
      </c>
      <c r="E3746" s="80">
        <v>4.4950000000000001</v>
      </c>
      <c r="F3746" s="79">
        <v>9565</v>
      </c>
      <c r="G3746" s="79">
        <v>68932274</v>
      </c>
      <c r="H3746" s="123">
        <v>309.85056374132699</v>
      </c>
      <c r="I3746" s="124"/>
    </row>
    <row r="3747" spans="1:9" ht="25.35" customHeight="1">
      <c r="A3747" s="81">
        <v>40563</v>
      </c>
      <c r="B3747" s="80">
        <v>4.5</v>
      </c>
      <c r="C3747" s="80">
        <v>4.5</v>
      </c>
      <c r="D3747" s="80">
        <v>4.4524999999999997</v>
      </c>
      <c r="E3747" s="80">
        <v>4.5</v>
      </c>
      <c r="F3747" s="79">
        <v>6256</v>
      </c>
      <c r="G3747" s="79">
        <v>68932274</v>
      </c>
      <c r="H3747" s="123">
        <v>310.19523299999997</v>
      </c>
      <c r="I3747" s="124"/>
    </row>
    <row r="3748" spans="1:9" ht="25.35" customHeight="1">
      <c r="A3748" s="81">
        <v>40562</v>
      </c>
      <c r="B3748" s="80">
        <v>4.5250000000000004</v>
      </c>
      <c r="C3748" s="80">
        <v>4.57</v>
      </c>
      <c r="D3748" s="80">
        <v>4.4749999999999996</v>
      </c>
      <c r="E3748" s="80">
        <v>4.57</v>
      </c>
      <c r="F3748" s="79">
        <v>20836</v>
      </c>
      <c r="G3748" s="79">
        <v>68932274</v>
      </c>
      <c r="H3748" s="123">
        <v>315.02050401300897</v>
      </c>
      <c r="I3748" s="124"/>
    </row>
    <row r="3749" spans="1:9" ht="25.35" customHeight="1">
      <c r="A3749" s="81">
        <v>40561</v>
      </c>
      <c r="B3749" s="80">
        <v>4.4800000000000004</v>
      </c>
      <c r="C3749" s="80">
        <v>4.55</v>
      </c>
      <c r="D3749" s="80">
        <v>4.386622</v>
      </c>
      <c r="E3749" s="80">
        <v>4.55</v>
      </c>
      <c r="F3749" s="79">
        <v>64351</v>
      </c>
      <c r="G3749" s="79">
        <v>68932274</v>
      </c>
      <c r="H3749" s="123">
        <v>313.641859847788</v>
      </c>
      <c r="I3749" s="124"/>
    </row>
    <row r="3750" spans="1:9" ht="25.35" customHeight="1">
      <c r="A3750" s="81">
        <v>40560</v>
      </c>
      <c r="B3750" s="80">
        <v>4.5</v>
      </c>
      <c r="C3750" s="80">
        <v>4.5049400000000004</v>
      </c>
      <c r="D3750" s="80">
        <v>4.3499999999999996</v>
      </c>
      <c r="E3750" s="80">
        <v>4.4800000000000004</v>
      </c>
      <c r="F3750" s="79">
        <v>53787</v>
      </c>
      <c r="G3750" s="79">
        <v>68932274</v>
      </c>
      <c r="H3750" s="123">
        <v>308.816588834779</v>
      </c>
      <c r="I3750" s="124"/>
    </row>
    <row r="3751" spans="1:9" ht="25.35" customHeight="1">
      <c r="A3751" s="81">
        <v>40557</v>
      </c>
      <c r="B3751" s="80">
        <v>4.4024999999999999</v>
      </c>
      <c r="C3751" s="80">
        <v>4.5475000000000003</v>
      </c>
      <c r="D3751" s="80">
        <v>4.33</v>
      </c>
      <c r="E3751" s="80">
        <v>4.33</v>
      </c>
      <c r="F3751" s="79">
        <v>31265</v>
      </c>
      <c r="G3751" s="79">
        <v>68932274</v>
      </c>
      <c r="H3751" s="123">
        <v>298.47674116088501</v>
      </c>
      <c r="I3751" s="124"/>
    </row>
    <row r="3752" spans="1:9" ht="25.35" customHeight="1">
      <c r="A3752" s="81">
        <v>40556</v>
      </c>
      <c r="B3752" s="80">
        <v>4.55</v>
      </c>
      <c r="C3752" s="80">
        <v>4.55</v>
      </c>
      <c r="D3752" s="80">
        <v>4.4000000000000004</v>
      </c>
      <c r="E3752" s="80">
        <v>4.5449999999999999</v>
      </c>
      <c r="F3752" s="79">
        <v>15670</v>
      </c>
      <c r="G3752" s="79">
        <v>68932274</v>
      </c>
      <c r="H3752" s="123">
        <v>313.29719058911502</v>
      </c>
      <c r="I3752" s="124"/>
    </row>
    <row r="3753" spans="1:9" ht="25.35" customHeight="1">
      <c r="A3753" s="81">
        <v>40555</v>
      </c>
      <c r="B3753" s="80">
        <v>4.43</v>
      </c>
      <c r="C3753" s="80">
        <v>4.5905500000000004</v>
      </c>
      <c r="D3753" s="80">
        <v>4.3940000000000001</v>
      </c>
      <c r="E3753" s="80">
        <v>4.55</v>
      </c>
      <c r="F3753" s="79">
        <v>5864</v>
      </c>
      <c r="G3753" s="79">
        <v>68932274</v>
      </c>
      <c r="H3753" s="123">
        <v>313.641859847788</v>
      </c>
      <c r="I3753" s="124"/>
    </row>
    <row r="3754" spans="1:9" ht="25.35" customHeight="1">
      <c r="A3754" s="81">
        <v>40554</v>
      </c>
      <c r="B3754" s="80">
        <v>4.5</v>
      </c>
      <c r="C3754" s="80">
        <v>4.5948099999999998</v>
      </c>
      <c r="D3754" s="80">
        <v>4.4318</v>
      </c>
      <c r="E3754" s="80">
        <v>4.55</v>
      </c>
      <c r="F3754" s="79">
        <v>26222</v>
      </c>
      <c r="G3754" s="79">
        <v>68932274</v>
      </c>
      <c r="H3754" s="123">
        <v>313.641859847788</v>
      </c>
      <c r="I3754" s="124"/>
    </row>
    <row r="3755" spans="1:9" ht="25.35" customHeight="1">
      <c r="A3755" s="81">
        <v>40553</v>
      </c>
      <c r="B3755" s="80">
        <v>4.37</v>
      </c>
      <c r="C3755" s="80">
        <v>4.62</v>
      </c>
      <c r="D3755" s="80">
        <v>4.37</v>
      </c>
      <c r="E3755" s="80">
        <v>4.37</v>
      </c>
      <c r="F3755" s="79">
        <v>16699</v>
      </c>
      <c r="G3755" s="79">
        <v>68932274</v>
      </c>
      <c r="H3755" s="123">
        <v>301.23402949132702</v>
      </c>
      <c r="I3755" s="124"/>
    </row>
    <row r="3756" spans="1:9" ht="25.35" customHeight="1">
      <c r="A3756" s="81">
        <v>40550</v>
      </c>
      <c r="B3756" s="80">
        <v>4.45</v>
      </c>
      <c r="C3756" s="80">
        <v>4.5623750000000003</v>
      </c>
      <c r="D3756" s="80">
        <v>4.37</v>
      </c>
      <c r="E3756" s="80">
        <v>4.37</v>
      </c>
      <c r="F3756" s="79">
        <v>20486</v>
      </c>
      <c r="G3756" s="79">
        <v>68932274</v>
      </c>
      <c r="H3756" s="123">
        <v>301.23402949132702</v>
      </c>
      <c r="I3756" s="124"/>
    </row>
    <row r="3757" spans="1:9" ht="25.35" customHeight="1">
      <c r="A3757" s="81">
        <v>40549</v>
      </c>
      <c r="B3757" s="80">
        <v>4.5</v>
      </c>
      <c r="C3757" s="80">
        <v>4.6174999999999997</v>
      </c>
      <c r="D3757" s="80">
        <v>4.4524999999999997</v>
      </c>
      <c r="E3757" s="80">
        <v>4.5975000000000001</v>
      </c>
      <c r="F3757" s="79">
        <v>13261</v>
      </c>
      <c r="G3757" s="79">
        <v>68932274</v>
      </c>
      <c r="H3757" s="123">
        <v>316.91611919677001</v>
      </c>
      <c r="I3757" s="124"/>
    </row>
    <row r="3758" spans="1:9" ht="25.35" customHeight="1">
      <c r="A3758" s="81">
        <v>40548</v>
      </c>
      <c r="B3758" s="80">
        <v>4.6100000000000003</v>
      </c>
      <c r="C3758" s="80">
        <v>4.6100000000000003</v>
      </c>
      <c r="D3758" s="80">
        <v>4.5</v>
      </c>
      <c r="E3758" s="80">
        <v>4.5</v>
      </c>
      <c r="F3758" s="79">
        <v>12452</v>
      </c>
      <c r="G3758" s="79">
        <v>68932274</v>
      </c>
      <c r="H3758" s="123">
        <v>310.19523299999997</v>
      </c>
      <c r="I3758" s="124"/>
    </row>
    <row r="3759" spans="1:9" ht="25.35" customHeight="1">
      <c r="A3759" s="81">
        <v>40547</v>
      </c>
      <c r="B3759" s="80">
        <v>4.55</v>
      </c>
      <c r="C3759" s="80">
        <v>4.5875000000000004</v>
      </c>
      <c r="D3759" s="80">
        <v>4.3375000000000004</v>
      </c>
      <c r="E3759" s="80">
        <v>4.5875000000000004</v>
      </c>
      <c r="F3759" s="79">
        <v>27466</v>
      </c>
      <c r="G3759" s="79">
        <v>68932274</v>
      </c>
      <c r="H3759" s="123">
        <v>316.22681354889397</v>
      </c>
      <c r="I3759" s="124"/>
    </row>
    <row r="3760" spans="1:9" ht="25.35" customHeight="1">
      <c r="A3760" s="81">
        <v>40543</v>
      </c>
      <c r="B3760" s="80">
        <v>4.45</v>
      </c>
      <c r="C3760" s="80">
        <v>4.55</v>
      </c>
      <c r="D3760" s="80">
        <v>4.4000000000000004</v>
      </c>
      <c r="E3760" s="80">
        <v>4.55</v>
      </c>
      <c r="F3760" s="79">
        <v>0</v>
      </c>
      <c r="G3760" s="79">
        <v>68932274</v>
      </c>
      <c r="H3760" s="123">
        <v>313.641859847788</v>
      </c>
      <c r="I3760" s="124"/>
    </row>
    <row r="3761" spans="1:9" ht="25.35" customHeight="1">
      <c r="A3761" s="81">
        <v>40542</v>
      </c>
      <c r="B3761" s="80">
        <v>4.3600000000000003</v>
      </c>
      <c r="C3761" s="80">
        <v>4.5</v>
      </c>
      <c r="D3761" s="80">
        <v>4.3600000000000003</v>
      </c>
      <c r="E3761" s="80">
        <v>4.5</v>
      </c>
      <c r="F3761" s="79">
        <v>2243</v>
      </c>
      <c r="G3761" s="79">
        <v>68898394</v>
      </c>
      <c r="H3761" s="123">
        <v>310.04277300000001</v>
      </c>
      <c r="I3761" s="124"/>
    </row>
    <row r="3762" spans="1:9" ht="25.35" customHeight="1">
      <c r="A3762" s="81">
        <v>40541</v>
      </c>
      <c r="B3762" s="80">
        <v>4.55</v>
      </c>
      <c r="C3762" s="80">
        <v>4.55</v>
      </c>
      <c r="D3762" s="80">
        <v>4.3650000000000002</v>
      </c>
      <c r="E3762" s="80">
        <v>4.5</v>
      </c>
      <c r="F3762" s="79">
        <v>6498</v>
      </c>
      <c r="G3762" s="79">
        <v>68898394</v>
      </c>
      <c r="H3762" s="123">
        <v>310.04277300000001</v>
      </c>
      <c r="I3762" s="124"/>
    </row>
    <row r="3763" spans="1:9" ht="25.35" customHeight="1">
      <c r="A3763" s="81">
        <v>40536</v>
      </c>
      <c r="B3763" s="80">
        <v>4.5475000000000003</v>
      </c>
      <c r="C3763" s="80">
        <v>4.55</v>
      </c>
      <c r="D3763" s="80">
        <v>4.5</v>
      </c>
      <c r="E3763" s="80">
        <v>4.55</v>
      </c>
      <c r="F3763" s="79">
        <v>4644</v>
      </c>
      <c r="G3763" s="79">
        <v>68898394</v>
      </c>
      <c r="H3763" s="123">
        <v>313.48770584132598</v>
      </c>
      <c r="I3763" s="124"/>
    </row>
    <row r="3764" spans="1:9" ht="25.35" customHeight="1">
      <c r="A3764" s="81">
        <v>40535</v>
      </c>
      <c r="B3764" s="80">
        <v>4.4775</v>
      </c>
      <c r="C3764" s="80">
        <v>4.55</v>
      </c>
      <c r="D3764" s="80">
        <v>4.38</v>
      </c>
      <c r="E3764" s="80">
        <v>4.55</v>
      </c>
      <c r="F3764" s="79">
        <v>33900</v>
      </c>
      <c r="G3764" s="79">
        <v>68898394</v>
      </c>
      <c r="H3764" s="123">
        <v>313.48770584132598</v>
      </c>
      <c r="I3764" s="124"/>
    </row>
    <row r="3765" spans="1:9" ht="25.35" customHeight="1">
      <c r="A3765" s="81">
        <v>40534</v>
      </c>
      <c r="B3765" s="80">
        <v>4.45</v>
      </c>
      <c r="C3765" s="80">
        <v>4.4800000000000004</v>
      </c>
      <c r="D3765" s="80">
        <v>4.2927999999999997</v>
      </c>
      <c r="E3765" s="80">
        <v>4.4800000000000004</v>
      </c>
      <c r="F3765" s="79">
        <v>30364</v>
      </c>
      <c r="G3765" s="79">
        <v>68898394</v>
      </c>
      <c r="H3765" s="123">
        <v>308.66480643413303</v>
      </c>
      <c r="I3765" s="124"/>
    </row>
    <row r="3766" spans="1:9" ht="25.35" customHeight="1">
      <c r="A3766" s="81">
        <v>40533</v>
      </c>
      <c r="B3766" s="80">
        <v>4.38</v>
      </c>
      <c r="C3766" s="80">
        <v>4.45</v>
      </c>
      <c r="D3766" s="80">
        <v>4.3499999999999996</v>
      </c>
      <c r="E3766" s="80">
        <v>4.45</v>
      </c>
      <c r="F3766" s="79">
        <v>32054</v>
      </c>
      <c r="G3766" s="79">
        <v>68898394</v>
      </c>
      <c r="H3766" s="123">
        <v>306.59784015867399</v>
      </c>
      <c r="I3766" s="124"/>
    </row>
    <row r="3767" spans="1:9" ht="25.35" customHeight="1">
      <c r="A3767" s="81">
        <v>40532</v>
      </c>
      <c r="B3767" s="80">
        <v>4.4275000000000002</v>
      </c>
      <c r="C3767" s="80">
        <v>4.43</v>
      </c>
      <c r="D3767" s="80">
        <v>4.34</v>
      </c>
      <c r="E3767" s="80">
        <v>4.4275000000000002</v>
      </c>
      <c r="F3767" s="79">
        <v>13818</v>
      </c>
      <c r="G3767" s="79">
        <v>68898394</v>
      </c>
      <c r="H3767" s="123">
        <v>305.04762366540899</v>
      </c>
      <c r="I3767" s="124"/>
    </row>
    <row r="3768" spans="1:9" ht="25.35" customHeight="1">
      <c r="A3768" s="81">
        <v>40529</v>
      </c>
      <c r="B3768" s="80">
        <v>4.2850000000000001</v>
      </c>
      <c r="C3768" s="80">
        <v>4.43</v>
      </c>
      <c r="D3768" s="80">
        <v>4.2850000000000001</v>
      </c>
      <c r="E3768" s="80">
        <v>4.43</v>
      </c>
      <c r="F3768" s="79">
        <v>4760</v>
      </c>
      <c r="G3768" s="79">
        <v>68898394</v>
      </c>
      <c r="H3768" s="123">
        <v>305.21987359280701</v>
      </c>
      <c r="I3768" s="124"/>
    </row>
    <row r="3769" spans="1:9" ht="25.35" customHeight="1">
      <c r="A3769" s="81">
        <v>40528</v>
      </c>
      <c r="B3769" s="80">
        <v>4.43</v>
      </c>
      <c r="C3769" s="80">
        <v>4.4275000000000002</v>
      </c>
      <c r="D3769" s="80">
        <v>4.335</v>
      </c>
      <c r="E3769" s="80">
        <v>4.43</v>
      </c>
      <c r="F3769" s="79">
        <v>28456</v>
      </c>
      <c r="G3769" s="79">
        <v>68898394</v>
      </c>
      <c r="H3769" s="123">
        <v>305.21987359280701</v>
      </c>
      <c r="I3769" s="124"/>
    </row>
    <row r="3770" spans="1:9" ht="25.35" customHeight="1">
      <c r="A3770" s="81">
        <v>40527</v>
      </c>
      <c r="B3770" s="80">
        <v>4.4400000000000004</v>
      </c>
      <c r="C3770" s="80">
        <v>4.4400000000000004</v>
      </c>
      <c r="D3770" s="80">
        <v>4.2324999999999999</v>
      </c>
      <c r="E3770" s="80">
        <v>4.4400000000000004</v>
      </c>
      <c r="F3770" s="79">
        <v>48736</v>
      </c>
      <c r="G3770" s="79">
        <v>68898394</v>
      </c>
      <c r="H3770" s="123">
        <v>305.90887330239798</v>
      </c>
      <c r="I3770" s="124"/>
    </row>
    <row r="3771" spans="1:9" ht="25.35" customHeight="1">
      <c r="A3771" s="81">
        <v>40526</v>
      </c>
      <c r="B3771" s="80">
        <v>4.3499999999999996</v>
      </c>
      <c r="C3771" s="80">
        <v>4.3899999999999997</v>
      </c>
      <c r="D3771" s="80">
        <v>4.33</v>
      </c>
      <c r="E3771" s="80">
        <v>4.3899999999999997</v>
      </c>
      <c r="F3771" s="79">
        <v>26359</v>
      </c>
      <c r="G3771" s="79">
        <v>68898394</v>
      </c>
      <c r="H3771" s="123">
        <v>302.46394046107201</v>
      </c>
      <c r="I3771" s="124"/>
    </row>
    <row r="3772" spans="1:9" ht="25.35" customHeight="1">
      <c r="A3772" s="81">
        <v>40525</v>
      </c>
      <c r="B3772" s="80">
        <v>4.24</v>
      </c>
      <c r="C3772" s="80">
        <v>4.4400000000000004</v>
      </c>
      <c r="D3772" s="80">
        <v>4.24</v>
      </c>
      <c r="E3772" s="80">
        <v>4.32</v>
      </c>
      <c r="F3772" s="79">
        <v>18903</v>
      </c>
      <c r="G3772" s="79">
        <v>68898394</v>
      </c>
      <c r="H3772" s="123">
        <v>297.641073907193</v>
      </c>
      <c r="I3772" s="124"/>
    </row>
    <row r="3773" spans="1:9" ht="25.35" customHeight="1">
      <c r="A3773" s="81">
        <v>40522</v>
      </c>
      <c r="B3773" s="80">
        <v>4.37</v>
      </c>
      <c r="C3773" s="80">
        <v>4.38</v>
      </c>
      <c r="D3773" s="80">
        <v>4.2973800000000004</v>
      </c>
      <c r="E3773" s="80">
        <v>4.38</v>
      </c>
      <c r="F3773" s="79">
        <v>19409</v>
      </c>
      <c r="G3773" s="79">
        <v>68898394</v>
      </c>
      <c r="H3773" s="123">
        <v>301.77497360479498</v>
      </c>
      <c r="I3773" s="124"/>
    </row>
    <row r="3774" spans="1:9" ht="25.35" customHeight="1">
      <c r="A3774" s="81">
        <v>40521</v>
      </c>
      <c r="B3774" s="80">
        <v>4.37</v>
      </c>
      <c r="C3774" s="80">
        <v>4.4124999999999996</v>
      </c>
      <c r="D3774" s="80">
        <v>4.3272500000000003</v>
      </c>
      <c r="E3774" s="80">
        <v>4.38</v>
      </c>
      <c r="F3774" s="79">
        <v>53763</v>
      </c>
      <c r="G3774" s="79">
        <v>68898394</v>
      </c>
      <c r="H3774" s="123">
        <v>301.77497360479498</v>
      </c>
      <c r="I3774" s="124"/>
    </row>
    <row r="3775" spans="1:9" ht="25.35" customHeight="1">
      <c r="A3775" s="81">
        <v>40520</v>
      </c>
      <c r="B3775" s="80">
        <v>4.3</v>
      </c>
      <c r="C3775" s="80">
        <v>4.3977000000000004</v>
      </c>
      <c r="D3775" s="80">
        <v>4.2</v>
      </c>
      <c r="E3775" s="80">
        <v>4.3650000000000002</v>
      </c>
      <c r="F3775" s="79">
        <v>98737</v>
      </c>
      <c r="G3775" s="79">
        <v>68898394</v>
      </c>
      <c r="H3775" s="123">
        <v>300.741474040409</v>
      </c>
      <c r="I3775" s="124"/>
    </row>
    <row r="3776" spans="1:9" ht="25.35" customHeight="1">
      <c r="A3776" s="81">
        <v>40519</v>
      </c>
      <c r="B3776" s="80">
        <v>4.1449999999999996</v>
      </c>
      <c r="C3776" s="80">
        <v>4.3949999999999996</v>
      </c>
      <c r="D3776" s="80">
        <v>4.1449999999999996</v>
      </c>
      <c r="E3776" s="80">
        <v>4.3949999999999996</v>
      </c>
      <c r="F3776" s="79">
        <v>43091</v>
      </c>
      <c r="G3776" s="79">
        <v>68898394</v>
      </c>
      <c r="H3776" s="123">
        <v>302.80844031586702</v>
      </c>
      <c r="I3776" s="124"/>
    </row>
    <row r="3777" spans="1:9" ht="25.35" customHeight="1">
      <c r="A3777" s="81">
        <v>40518</v>
      </c>
      <c r="B3777" s="80">
        <v>4.25</v>
      </c>
      <c r="C3777" s="80">
        <v>4.3</v>
      </c>
      <c r="D3777" s="80">
        <v>4.1775000000000002</v>
      </c>
      <c r="E3777" s="80">
        <v>4.3</v>
      </c>
      <c r="F3777" s="79">
        <v>57169</v>
      </c>
      <c r="G3777" s="79">
        <v>68898394</v>
      </c>
      <c r="H3777" s="123">
        <v>296.26310734132602</v>
      </c>
      <c r="I3777" s="124"/>
    </row>
    <row r="3778" spans="1:9" ht="25.35" customHeight="1">
      <c r="A3778" s="81">
        <v>40515</v>
      </c>
      <c r="B3778" s="80">
        <v>4.05</v>
      </c>
      <c r="C3778" s="80">
        <v>4.28</v>
      </c>
      <c r="D3778" s="80">
        <v>4.05</v>
      </c>
      <c r="E3778" s="80">
        <v>4.28</v>
      </c>
      <c r="F3778" s="79">
        <v>26878</v>
      </c>
      <c r="G3778" s="79">
        <v>68898394</v>
      </c>
      <c r="H3778" s="123">
        <v>294.88514077545801</v>
      </c>
      <c r="I3778" s="124"/>
    </row>
    <row r="3779" spans="1:9" ht="25.35" customHeight="1">
      <c r="A3779" s="81">
        <v>40514</v>
      </c>
      <c r="B3779" s="80">
        <v>4.25</v>
      </c>
      <c r="C3779" s="80">
        <v>4.25</v>
      </c>
      <c r="D3779" s="80">
        <v>4.1500000000000004</v>
      </c>
      <c r="E3779" s="80">
        <v>4.22</v>
      </c>
      <c r="F3779" s="79">
        <v>29554</v>
      </c>
      <c r="G3779" s="79">
        <v>68898394</v>
      </c>
      <c r="H3779" s="123">
        <v>290.75120822454198</v>
      </c>
      <c r="I3779" s="124"/>
    </row>
    <row r="3780" spans="1:9" ht="25.35" customHeight="1">
      <c r="A3780" s="81">
        <v>40513</v>
      </c>
      <c r="B3780" s="80">
        <v>4.25</v>
      </c>
      <c r="C3780" s="80">
        <v>4.25</v>
      </c>
      <c r="D3780" s="80">
        <v>4.0650000000000004</v>
      </c>
      <c r="E3780" s="80">
        <v>4.12</v>
      </c>
      <c r="F3780" s="79">
        <v>48668</v>
      </c>
      <c r="G3780" s="79">
        <v>68898394</v>
      </c>
      <c r="H3780" s="123">
        <v>283.86137539520502</v>
      </c>
      <c r="I3780" s="124"/>
    </row>
    <row r="3781" spans="1:9" ht="25.35" customHeight="1">
      <c r="A3781" s="81">
        <v>40512</v>
      </c>
      <c r="B3781" s="80">
        <v>4.0999999999999996</v>
      </c>
      <c r="C3781" s="80">
        <v>4.1475</v>
      </c>
      <c r="D3781" s="80">
        <v>4.0148799999999998</v>
      </c>
      <c r="E3781" s="80">
        <v>4.0999999999999996</v>
      </c>
      <c r="F3781" s="79">
        <v>35737</v>
      </c>
      <c r="G3781" s="79">
        <v>68898394</v>
      </c>
      <c r="H3781" s="123">
        <v>282.48340882933701</v>
      </c>
      <c r="I3781" s="124"/>
    </row>
    <row r="3782" spans="1:9" ht="25.35" customHeight="1">
      <c r="A3782" s="81">
        <v>40511</v>
      </c>
      <c r="B3782" s="80">
        <v>4.0999999999999996</v>
      </c>
      <c r="C3782" s="80">
        <v>4.2300000000000004</v>
      </c>
      <c r="D3782" s="80">
        <v>4.0778800000000004</v>
      </c>
      <c r="E3782" s="80">
        <v>4.08</v>
      </c>
      <c r="F3782" s="79">
        <v>27876</v>
      </c>
      <c r="G3782" s="79">
        <v>68876274</v>
      </c>
      <c r="H3782" s="123">
        <v>281.01519266515697</v>
      </c>
      <c r="I3782" s="124"/>
    </row>
    <row r="3783" spans="1:9" ht="25.35" customHeight="1">
      <c r="A3783" s="81">
        <v>40508</v>
      </c>
      <c r="B3783" s="80">
        <v>4.2474999999999996</v>
      </c>
      <c r="C3783" s="80">
        <v>4.25</v>
      </c>
      <c r="D3783" s="80">
        <v>4</v>
      </c>
      <c r="E3783" s="80">
        <v>4.165</v>
      </c>
      <c r="F3783" s="79">
        <v>55546</v>
      </c>
      <c r="G3783" s="79">
        <v>68876274</v>
      </c>
      <c r="H3783" s="123">
        <v>286.86967858257901</v>
      </c>
      <c r="I3783" s="124"/>
    </row>
    <row r="3784" spans="1:9" ht="25.35" customHeight="1">
      <c r="A3784" s="81">
        <v>40507</v>
      </c>
      <c r="B3784" s="80">
        <v>4.1174999999999997</v>
      </c>
      <c r="C3784" s="80">
        <v>4.2</v>
      </c>
      <c r="D3784" s="80">
        <v>3.9249999999999998</v>
      </c>
      <c r="E3784" s="80">
        <v>4.2</v>
      </c>
      <c r="F3784" s="79">
        <v>93965</v>
      </c>
      <c r="G3784" s="79">
        <v>68876274</v>
      </c>
      <c r="H3784" s="123">
        <v>289.28033766289298</v>
      </c>
      <c r="I3784" s="124"/>
    </row>
    <row r="3785" spans="1:9" ht="25.35" customHeight="1">
      <c r="A3785" s="81">
        <v>40506</v>
      </c>
      <c r="B3785" s="80">
        <v>3.93</v>
      </c>
      <c r="C3785" s="80">
        <v>4.0962500000000004</v>
      </c>
      <c r="D3785" s="80">
        <v>3.9049999999999998</v>
      </c>
      <c r="E3785" s="80">
        <v>4.03</v>
      </c>
      <c r="F3785" s="79">
        <v>52235</v>
      </c>
      <c r="G3785" s="79">
        <v>68876274</v>
      </c>
      <c r="H3785" s="123">
        <v>277.57139867081702</v>
      </c>
      <c r="I3785" s="124"/>
    </row>
    <row r="3786" spans="1:9" ht="25.35" customHeight="1">
      <c r="A3786" s="81">
        <v>40505</v>
      </c>
      <c r="B3786" s="80">
        <v>4.0149999999999997</v>
      </c>
      <c r="C3786" s="80">
        <v>4.08</v>
      </c>
      <c r="D3786" s="80">
        <v>3.9074900000000001</v>
      </c>
      <c r="E3786" s="80">
        <v>3.95</v>
      </c>
      <c r="F3786" s="79">
        <v>113367</v>
      </c>
      <c r="G3786" s="79">
        <v>68876274</v>
      </c>
      <c r="H3786" s="123">
        <v>272.06128558427702</v>
      </c>
      <c r="I3786" s="124"/>
    </row>
    <row r="3787" spans="1:9" ht="25.35" customHeight="1">
      <c r="A3787" s="81">
        <v>40504</v>
      </c>
      <c r="B3787" s="80">
        <v>3.98</v>
      </c>
      <c r="C3787" s="80">
        <v>3.98</v>
      </c>
      <c r="D3787" s="80">
        <v>3.8725000000000001</v>
      </c>
      <c r="E3787" s="80">
        <v>3.98</v>
      </c>
      <c r="F3787" s="79">
        <v>32007</v>
      </c>
      <c r="G3787" s="79">
        <v>68876274</v>
      </c>
      <c r="H3787" s="123">
        <v>274.12757183371099</v>
      </c>
      <c r="I3787" s="124"/>
    </row>
    <row r="3788" spans="1:9" ht="25.35" customHeight="1">
      <c r="A3788" s="81">
        <v>40501</v>
      </c>
      <c r="B3788" s="80">
        <v>3.855</v>
      </c>
      <c r="C3788" s="80">
        <v>3.9775</v>
      </c>
      <c r="D3788" s="80">
        <v>3.855</v>
      </c>
      <c r="E3788" s="80">
        <v>3.855</v>
      </c>
      <c r="F3788" s="79">
        <v>3566</v>
      </c>
      <c r="G3788" s="79">
        <v>68876274</v>
      </c>
      <c r="H3788" s="123">
        <v>265.51803758371102</v>
      </c>
      <c r="I3788" s="124"/>
    </row>
    <row r="3789" spans="1:9" ht="25.35" customHeight="1">
      <c r="A3789" s="81">
        <v>40500</v>
      </c>
      <c r="B3789" s="80">
        <v>3.9575</v>
      </c>
      <c r="C3789" s="80">
        <v>3.9575</v>
      </c>
      <c r="D3789" s="80">
        <v>3.88063</v>
      </c>
      <c r="E3789" s="80">
        <v>3.9575</v>
      </c>
      <c r="F3789" s="79">
        <v>42691</v>
      </c>
      <c r="G3789" s="79">
        <v>68876274</v>
      </c>
      <c r="H3789" s="123">
        <v>272.57785304128902</v>
      </c>
      <c r="I3789" s="124"/>
    </row>
    <row r="3790" spans="1:9" ht="25.35" customHeight="1">
      <c r="A3790" s="81">
        <v>40499</v>
      </c>
      <c r="B3790" s="80">
        <v>3.88</v>
      </c>
      <c r="C3790" s="80">
        <v>3.9575</v>
      </c>
      <c r="D3790" s="80">
        <v>3.8650000000000002</v>
      </c>
      <c r="E3790" s="80">
        <v>3.9575</v>
      </c>
      <c r="F3790" s="79">
        <v>8588</v>
      </c>
      <c r="G3790" s="79">
        <v>68876274</v>
      </c>
      <c r="H3790" s="123">
        <v>272.57785304128902</v>
      </c>
      <c r="I3790" s="124"/>
    </row>
    <row r="3791" spans="1:9" ht="25.35" customHeight="1">
      <c r="A3791" s="81">
        <v>40498</v>
      </c>
      <c r="B3791" s="80">
        <v>3.85</v>
      </c>
      <c r="C3791" s="80">
        <v>3.8774999999999999</v>
      </c>
      <c r="D3791" s="80">
        <v>3.83</v>
      </c>
      <c r="E3791" s="80">
        <v>3.85</v>
      </c>
      <c r="F3791" s="79">
        <v>74631</v>
      </c>
      <c r="G3791" s="79">
        <v>68876274</v>
      </c>
      <c r="H3791" s="123">
        <v>265.173648331447</v>
      </c>
      <c r="I3791" s="124"/>
    </row>
    <row r="3792" spans="1:9" ht="25.35" customHeight="1">
      <c r="A3792" s="81">
        <v>40497</v>
      </c>
      <c r="B3792" s="80">
        <v>3.7524999999999999</v>
      </c>
      <c r="C3792" s="80">
        <v>3.9550000000000001</v>
      </c>
      <c r="D3792" s="80">
        <v>3.7524999999999999</v>
      </c>
      <c r="E3792" s="80">
        <v>3.875</v>
      </c>
      <c r="F3792" s="79">
        <v>33011</v>
      </c>
      <c r="G3792" s="79">
        <v>68876274</v>
      </c>
      <c r="H3792" s="123">
        <v>266.89556175000001</v>
      </c>
      <c r="I3792" s="124"/>
    </row>
    <row r="3793" spans="1:9" ht="25.35" customHeight="1">
      <c r="A3793" s="81">
        <v>40494</v>
      </c>
      <c r="B3793" s="80">
        <v>3.88</v>
      </c>
      <c r="C3793" s="80">
        <v>3.98</v>
      </c>
      <c r="D3793" s="80">
        <v>3.7524999999999999</v>
      </c>
      <c r="E3793" s="80">
        <v>3.7974999999999999</v>
      </c>
      <c r="F3793" s="79">
        <v>18109</v>
      </c>
      <c r="G3793" s="79">
        <v>68876274</v>
      </c>
      <c r="H3793" s="123">
        <v>261.557643289591</v>
      </c>
      <c r="I3793" s="124"/>
    </row>
    <row r="3794" spans="1:9" ht="25.35" customHeight="1">
      <c r="A3794" s="81">
        <v>40493</v>
      </c>
      <c r="B3794" s="80">
        <v>3.94</v>
      </c>
      <c r="C3794" s="80">
        <v>3.98</v>
      </c>
      <c r="D3794" s="80">
        <v>3.94</v>
      </c>
      <c r="E3794" s="80">
        <v>3.98</v>
      </c>
      <c r="F3794" s="79">
        <v>4561</v>
      </c>
      <c r="G3794" s="79">
        <v>68876274</v>
      </c>
      <c r="H3794" s="123">
        <v>274.12757183371099</v>
      </c>
      <c r="I3794" s="124"/>
    </row>
    <row r="3795" spans="1:9" ht="25.35" customHeight="1">
      <c r="A3795" s="81">
        <v>40492</v>
      </c>
      <c r="B3795" s="80">
        <v>3.9750000000000001</v>
      </c>
      <c r="C3795" s="80">
        <v>3.98</v>
      </c>
      <c r="D3795" s="80">
        <v>3.8774999999999999</v>
      </c>
      <c r="E3795" s="80">
        <v>3.98</v>
      </c>
      <c r="F3795" s="79">
        <v>3877</v>
      </c>
      <c r="G3795" s="79">
        <v>68876274</v>
      </c>
      <c r="H3795" s="123">
        <v>274.12757183371099</v>
      </c>
      <c r="I3795" s="124"/>
    </row>
    <row r="3796" spans="1:9" ht="25.35" customHeight="1">
      <c r="A3796" s="81">
        <v>40491</v>
      </c>
      <c r="B3796" s="80">
        <v>3.93</v>
      </c>
      <c r="C3796" s="80">
        <v>3.98</v>
      </c>
      <c r="D3796" s="80">
        <v>3.8755000000000002</v>
      </c>
      <c r="E3796" s="80">
        <v>3.98</v>
      </c>
      <c r="F3796" s="79">
        <v>25373</v>
      </c>
      <c r="G3796" s="79">
        <v>68876274</v>
      </c>
      <c r="H3796" s="123">
        <v>274.12757183371099</v>
      </c>
      <c r="I3796" s="124"/>
    </row>
    <row r="3797" spans="1:9" ht="25.35" customHeight="1">
      <c r="A3797" s="81">
        <v>40490</v>
      </c>
      <c r="B3797" s="80">
        <v>3.9</v>
      </c>
      <c r="C3797" s="80">
        <v>3.98</v>
      </c>
      <c r="D3797" s="80">
        <v>3.86</v>
      </c>
      <c r="E3797" s="80">
        <v>3.98</v>
      </c>
      <c r="F3797" s="79">
        <v>23729</v>
      </c>
      <c r="G3797" s="79">
        <v>68876274</v>
      </c>
      <c r="H3797" s="123">
        <v>274.12757183371099</v>
      </c>
      <c r="I3797" s="124"/>
    </row>
    <row r="3798" spans="1:9" ht="25.35" customHeight="1">
      <c r="A3798" s="81">
        <v>40487</v>
      </c>
      <c r="B3798" s="80">
        <v>3.9775</v>
      </c>
      <c r="C3798" s="80">
        <v>3.98</v>
      </c>
      <c r="D3798" s="80">
        <v>3.86</v>
      </c>
      <c r="E3798" s="80">
        <v>3.98</v>
      </c>
      <c r="F3798" s="79">
        <v>58636</v>
      </c>
      <c r="G3798" s="79">
        <v>68876274</v>
      </c>
      <c r="H3798" s="123">
        <v>274.12757183371099</v>
      </c>
      <c r="I3798" s="124"/>
    </row>
    <row r="3799" spans="1:9" ht="25.35" customHeight="1">
      <c r="A3799" s="81">
        <v>40486</v>
      </c>
      <c r="B3799" s="80">
        <v>3.86</v>
      </c>
      <c r="C3799" s="80">
        <v>3.9531299999999998</v>
      </c>
      <c r="D3799" s="80">
        <v>3.8171300000000001</v>
      </c>
      <c r="E3799" s="80">
        <v>3.9</v>
      </c>
      <c r="F3799" s="79">
        <v>46368</v>
      </c>
      <c r="G3799" s="79">
        <v>68876274</v>
      </c>
      <c r="H3799" s="123">
        <v>268.61747516855303</v>
      </c>
      <c r="I3799" s="124"/>
    </row>
    <row r="3800" spans="1:9" ht="25.35" customHeight="1">
      <c r="A3800" s="81">
        <v>40485</v>
      </c>
      <c r="B3800" s="80">
        <v>3.84</v>
      </c>
      <c r="C3800" s="80">
        <v>3.85</v>
      </c>
      <c r="D3800" s="80">
        <v>3.8093300000000001</v>
      </c>
      <c r="E3800" s="80">
        <v>3.84</v>
      </c>
      <c r="F3800" s="79">
        <v>73289</v>
      </c>
      <c r="G3800" s="79">
        <v>68876274</v>
      </c>
      <c r="H3800" s="123">
        <v>264.48488624830202</v>
      </c>
      <c r="I3800" s="124"/>
    </row>
    <row r="3801" spans="1:9" ht="25.35" customHeight="1">
      <c r="A3801" s="81">
        <v>40484</v>
      </c>
      <c r="B3801" s="80">
        <v>3.9</v>
      </c>
      <c r="C3801" s="80">
        <v>3.9</v>
      </c>
      <c r="D3801" s="80">
        <v>3.8093300000000001</v>
      </c>
      <c r="E3801" s="80">
        <v>3.9</v>
      </c>
      <c r="F3801" s="79">
        <v>2339</v>
      </c>
      <c r="G3801" s="79">
        <v>68876274</v>
      </c>
      <c r="H3801" s="123">
        <v>268.61747516855303</v>
      </c>
      <c r="I3801" s="124"/>
    </row>
    <row r="3802" spans="1:9" ht="25.35" customHeight="1">
      <c r="A3802" s="81">
        <v>40483</v>
      </c>
      <c r="B3802" s="80">
        <v>3.85</v>
      </c>
      <c r="C3802" s="80">
        <v>3.9</v>
      </c>
      <c r="D3802" s="80">
        <v>3.8</v>
      </c>
      <c r="E3802" s="80">
        <v>3.81</v>
      </c>
      <c r="F3802" s="79">
        <v>23933</v>
      </c>
      <c r="G3802" s="79">
        <v>68876274</v>
      </c>
      <c r="H3802" s="123">
        <v>262.41859999886799</v>
      </c>
      <c r="I3802" s="124"/>
    </row>
    <row r="3803" spans="1:9" ht="25.35" customHeight="1">
      <c r="A3803" s="81">
        <v>40480</v>
      </c>
      <c r="B3803" s="80">
        <v>3.9</v>
      </c>
      <c r="C3803" s="80">
        <v>3.9</v>
      </c>
      <c r="D3803" s="80">
        <v>3.84</v>
      </c>
      <c r="E3803" s="80">
        <v>3.9</v>
      </c>
      <c r="F3803" s="79">
        <v>7482</v>
      </c>
      <c r="G3803" s="79">
        <v>68876274</v>
      </c>
      <c r="H3803" s="123">
        <v>268.61747516855303</v>
      </c>
      <c r="I3803" s="124"/>
    </row>
    <row r="3804" spans="1:9" ht="25.35" customHeight="1">
      <c r="A3804" s="81">
        <v>40479</v>
      </c>
      <c r="B3804" s="80">
        <v>3.85</v>
      </c>
      <c r="C3804" s="80">
        <v>3.8944999999999999</v>
      </c>
      <c r="D3804" s="80">
        <v>3.84</v>
      </c>
      <c r="E3804" s="80">
        <v>3.87</v>
      </c>
      <c r="F3804" s="79">
        <v>46240</v>
      </c>
      <c r="G3804" s="79">
        <v>68865310</v>
      </c>
      <c r="H3804" s="123">
        <v>266.50874181899098</v>
      </c>
      <c r="I3804" s="124"/>
    </row>
    <row r="3805" spans="1:9" ht="25.35" customHeight="1">
      <c r="A3805" s="81">
        <v>40478</v>
      </c>
      <c r="B3805" s="80">
        <v>3.9</v>
      </c>
      <c r="C3805" s="80">
        <v>3.9</v>
      </c>
      <c r="D3805" s="80">
        <v>3.7980999999999998</v>
      </c>
      <c r="E3805" s="80">
        <v>3.85</v>
      </c>
      <c r="F3805" s="79">
        <v>90789</v>
      </c>
      <c r="G3805" s="79">
        <v>68865310</v>
      </c>
      <c r="H3805" s="123">
        <v>265.13143693249202</v>
      </c>
      <c r="I3805" s="124"/>
    </row>
    <row r="3806" spans="1:9" ht="25.35" customHeight="1">
      <c r="A3806" s="81">
        <v>40477</v>
      </c>
      <c r="B3806" s="80">
        <v>3.9</v>
      </c>
      <c r="C3806" s="80">
        <v>3.9</v>
      </c>
      <c r="D3806" s="80">
        <v>3.827</v>
      </c>
      <c r="E3806" s="80">
        <v>3.86</v>
      </c>
      <c r="F3806" s="79">
        <v>23792</v>
      </c>
      <c r="G3806" s="79">
        <v>68865310</v>
      </c>
      <c r="H3806" s="123">
        <v>265.82008937574102</v>
      </c>
      <c r="I3806" s="124"/>
    </row>
    <row r="3807" spans="1:9" ht="25.35" customHeight="1">
      <c r="A3807" s="81">
        <v>40476</v>
      </c>
      <c r="B3807" s="80">
        <v>3.8975</v>
      </c>
      <c r="C3807" s="80">
        <v>3.9</v>
      </c>
      <c r="D3807" s="80">
        <v>3.75</v>
      </c>
      <c r="E3807" s="80">
        <v>3.8774999999999999</v>
      </c>
      <c r="F3807" s="79">
        <v>8192</v>
      </c>
      <c r="G3807" s="79">
        <v>68865310</v>
      </c>
      <c r="H3807" s="123">
        <v>267.02524346550501</v>
      </c>
      <c r="I3807" s="124"/>
    </row>
    <row r="3808" spans="1:9" ht="25.35" customHeight="1">
      <c r="A3808" s="81">
        <v>40473</v>
      </c>
      <c r="B3808" s="80">
        <v>3.8975</v>
      </c>
      <c r="C3808" s="80">
        <v>3.9078499999999998</v>
      </c>
      <c r="D3808" s="80">
        <v>3.7755000000000001</v>
      </c>
      <c r="E3808" s="80">
        <v>3.8975</v>
      </c>
      <c r="F3808" s="79">
        <v>4011</v>
      </c>
      <c r="G3808" s="79">
        <v>68865310</v>
      </c>
      <c r="H3808" s="123">
        <v>268.40254835200301</v>
      </c>
      <c r="I3808" s="124"/>
    </row>
    <row r="3809" spans="1:9" ht="25.35" customHeight="1">
      <c r="A3809" s="81">
        <v>40472</v>
      </c>
      <c r="B3809" s="80">
        <v>3.7549999999999999</v>
      </c>
      <c r="C3809" s="80">
        <v>3.7755000000000001</v>
      </c>
      <c r="D3809" s="80">
        <v>3.7549999999999999</v>
      </c>
      <c r="E3809" s="80">
        <v>3.7549999999999999</v>
      </c>
      <c r="F3809" s="79">
        <v>2552</v>
      </c>
      <c r="G3809" s="79">
        <v>68865310</v>
      </c>
      <c r="H3809" s="123">
        <v>258.58924693100897</v>
      </c>
      <c r="I3809" s="124"/>
    </row>
    <row r="3810" spans="1:9" ht="25.35" customHeight="1">
      <c r="A3810" s="81">
        <v>40471</v>
      </c>
      <c r="B3810" s="80">
        <v>3.85</v>
      </c>
      <c r="C3810" s="80">
        <v>3.89533</v>
      </c>
      <c r="D3810" s="80">
        <v>3.7549999999999999</v>
      </c>
      <c r="E3810" s="80">
        <v>3.7549999999999999</v>
      </c>
      <c r="F3810" s="79">
        <v>3637</v>
      </c>
      <c r="G3810" s="79">
        <v>68865310</v>
      </c>
      <c r="H3810" s="123">
        <v>258.58924693100897</v>
      </c>
      <c r="I3810" s="124"/>
    </row>
    <row r="3811" spans="1:9" ht="25.35" customHeight="1">
      <c r="A3811" s="81">
        <v>40470</v>
      </c>
      <c r="B3811" s="80">
        <v>3.75</v>
      </c>
      <c r="C3811" s="80">
        <v>3.8450000000000002</v>
      </c>
      <c r="D3811" s="80">
        <v>3.75</v>
      </c>
      <c r="E3811" s="80">
        <v>3.75</v>
      </c>
      <c r="F3811" s="79">
        <v>31444</v>
      </c>
      <c r="G3811" s="79">
        <v>68865310</v>
      </c>
      <c r="H3811" s="123">
        <v>258.2449125</v>
      </c>
      <c r="I3811" s="124"/>
    </row>
    <row r="3812" spans="1:9" ht="25.35" customHeight="1">
      <c r="A3812" s="81">
        <v>40469</v>
      </c>
      <c r="B3812" s="80">
        <v>3.8875000000000002</v>
      </c>
      <c r="C3812" s="80">
        <v>3.8875000000000002</v>
      </c>
      <c r="D3812" s="80">
        <v>3.75</v>
      </c>
      <c r="E3812" s="80">
        <v>3.75</v>
      </c>
      <c r="F3812" s="79">
        <v>35124</v>
      </c>
      <c r="G3812" s="79">
        <v>68865310</v>
      </c>
      <c r="H3812" s="123">
        <v>258.2449125</v>
      </c>
      <c r="I3812" s="124"/>
    </row>
    <row r="3813" spans="1:9" ht="25.35" customHeight="1">
      <c r="A3813" s="81">
        <v>40466</v>
      </c>
      <c r="B3813" s="80">
        <v>3.8450000000000002</v>
      </c>
      <c r="C3813" s="80">
        <v>3.8450000000000002</v>
      </c>
      <c r="D3813" s="80">
        <v>3.75</v>
      </c>
      <c r="E3813" s="80">
        <v>3.8</v>
      </c>
      <c r="F3813" s="79">
        <v>21120</v>
      </c>
      <c r="G3813" s="79">
        <v>68865310</v>
      </c>
      <c r="H3813" s="123">
        <v>261.68817471624601</v>
      </c>
      <c r="I3813" s="124"/>
    </row>
    <row r="3814" spans="1:9" ht="25.35" customHeight="1">
      <c r="A3814" s="81">
        <v>40465</v>
      </c>
      <c r="B3814" s="80">
        <v>3.7850000000000001</v>
      </c>
      <c r="C3814" s="80">
        <v>3.8</v>
      </c>
      <c r="D3814" s="80">
        <v>3.7563749999999998</v>
      </c>
      <c r="E3814" s="80">
        <v>3.7850000000000001</v>
      </c>
      <c r="F3814" s="79">
        <v>32286</v>
      </c>
      <c r="G3814" s="79">
        <v>68865310</v>
      </c>
      <c r="H3814" s="123">
        <v>260.65520426075699</v>
      </c>
      <c r="I3814" s="124"/>
    </row>
    <row r="3815" spans="1:9" ht="25.35" customHeight="1">
      <c r="A3815" s="81">
        <v>40464</v>
      </c>
      <c r="B3815" s="80">
        <v>3.75</v>
      </c>
      <c r="C3815" s="80">
        <v>3.8606020000000001</v>
      </c>
      <c r="D3815" s="80">
        <v>3.75</v>
      </c>
      <c r="E3815" s="80">
        <v>3.82</v>
      </c>
      <c r="F3815" s="79">
        <v>28909</v>
      </c>
      <c r="G3815" s="79">
        <v>68865310</v>
      </c>
      <c r="H3815" s="123">
        <v>263.06547960274497</v>
      </c>
      <c r="I3815" s="124"/>
    </row>
    <row r="3816" spans="1:9" ht="25.35" customHeight="1">
      <c r="A3816" s="81">
        <v>40463</v>
      </c>
      <c r="B3816" s="80">
        <v>3.8</v>
      </c>
      <c r="C3816" s="80">
        <v>3.8824999999999998</v>
      </c>
      <c r="D3816" s="80">
        <v>3.7043499999999998</v>
      </c>
      <c r="E3816" s="80">
        <v>3.78</v>
      </c>
      <c r="F3816" s="79">
        <v>13774</v>
      </c>
      <c r="G3816" s="79">
        <v>68865310</v>
      </c>
      <c r="H3816" s="123">
        <v>260.31086982974801</v>
      </c>
      <c r="I3816" s="124"/>
    </row>
    <row r="3817" spans="1:9" ht="25.35" customHeight="1">
      <c r="A3817" s="81">
        <v>40462</v>
      </c>
      <c r="B3817" s="80">
        <v>3.7524999999999999</v>
      </c>
      <c r="C3817" s="80">
        <v>3.9049999999999998</v>
      </c>
      <c r="D3817" s="80">
        <v>3.7</v>
      </c>
      <c r="E3817" s="80">
        <v>3.7</v>
      </c>
      <c r="F3817" s="79">
        <v>38577</v>
      </c>
      <c r="G3817" s="79">
        <v>68865310</v>
      </c>
      <c r="H3817" s="123">
        <v>254.80165028375399</v>
      </c>
      <c r="I3817" s="124"/>
    </row>
    <row r="3818" spans="1:9" ht="25.35" customHeight="1">
      <c r="A3818" s="81">
        <v>40459</v>
      </c>
      <c r="B3818" s="80">
        <v>3.98</v>
      </c>
      <c r="C3818" s="80">
        <v>3.98</v>
      </c>
      <c r="D3818" s="80">
        <v>3.77</v>
      </c>
      <c r="E3818" s="80">
        <v>3.8624999999999998</v>
      </c>
      <c r="F3818" s="79">
        <v>23464</v>
      </c>
      <c r="G3818" s="79">
        <v>68865310</v>
      </c>
      <c r="H3818" s="123">
        <v>265.99225659124602</v>
      </c>
      <c r="I3818" s="124"/>
    </row>
    <row r="3819" spans="1:9" ht="25.35" customHeight="1">
      <c r="A3819" s="81">
        <v>40458</v>
      </c>
      <c r="B3819" s="80">
        <v>3.98</v>
      </c>
      <c r="C3819" s="80">
        <v>3.98</v>
      </c>
      <c r="D3819" s="80">
        <v>3.85</v>
      </c>
      <c r="E3819" s="80">
        <v>3.94</v>
      </c>
      <c r="F3819" s="79">
        <v>73784</v>
      </c>
      <c r="G3819" s="79">
        <v>68865310</v>
      </c>
      <c r="H3819" s="123">
        <v>271.32932534050502</v>
      </c>
      <c r="I3819" s="124"/>
    </row>
    <row r="3820" spans="1:9" ht="25.35" customHeight="1">
      <c r="A3820" s="81">
        <v>40457</v>
      </c>
      <c r="B3820" s="80">
        <v>3.9674999999999998</v>
      </c>
      <c r="C3820" s="80">
        <v>3.97</v>
      </c>
      <c r="D3820" s="80">
        <v>3.8275000000000001</v>
      </c>
      <c r="E3820" s="80">
        <v>3.97</v>
      </c>
      <c r="F3820" s="79">
        <v>8241</v>
      </c>
      <c r="G3820" s="79">
        <v>68865310</v>
      </c>
      <c r="H3820" s="123">
        <v>273.39528267025202</v>
      </c>
      <c r="I3820" s="124"/>
    </row>
    <row r="3821" spans="1:9" ht="25.35" customHeight="1">
      <c r="A3821" s="81">
        <v>40456</v>
      </c>
      <c r="B3821" s="80">
        <v>3.8</v>
      </c>
      <c r="C3821" s="80">
        <v>3.9049499999999999</v>
      </c>
      <c r="D3821" s="80">
        <v>3.74505</v>
      </c>
      <c r="E3821" s="80">
        <v>3.8925000000000001</v>
      </c>
      <c r="F3821" s="79">
        <v>2990</v>
      </c>
      <c r="G3821" s="79">
        <v>68865310</v>
      </c>
      <c r="H3821" s="123">
        <v>268.05821392099398</v>
      </c>
      <c r="I3821" s="124"/>
    </row>
    <row r="3822" spans="1:9" ht="25.35" customHeight="1">
      <c r="A3822" s="81">
        <v>40455</v>
      </c>
      <c r="B3822" s="80">
        <v>3.9674999999999998</v>
      </c>
      <c r="C3822" s="80">
        <v>3.97</v>
      </c>
      <c r="D3822" s="80">
        <v>3.7477</v>
      </c>
      <c r="E3822" s="80">
        <v>3.8824999999999998</v>
      </c>
      <c r="F3822" s="79">
        <v>29372</v>
      </c>
      <c r="G3822" s="79">
        <v>68865310</v>
      </c>
      <c r="H3822" s="123">
        <v>267.36956147774498</v>
      </c>
      <c r="I3822" s="124"/>
    </row>
    <row r="3823" spans="1:9" ht="25.35" customHeight="1">
      <c r="A3823" s="81">
        <v>40452</v>
      </c>
      <c r="B3823" s="80">
        <v>3.95</v>
      </c>
      <c r="C3823" s="80">
        <v>3.97</v>
      </c>
      <c r="D3823" s="80">
        <v>3.7658999999999998</v>
      </c>
      <c r="E3823" s="80">
        <v>3.91</v>
      </c>
      <c r="F3823" s="79">
        <v>22747</v>
      </c>
      <c r="G3823" s="79">
        <v>68865310</v>
      </c>
      <c r="H3823" s="123">
        <v>269.26336801075701</v>
      </c>
      <c r="I3823" s="124"/>
    </row>
    <row r="3824" spans="1:9" ht="25.35" customHeight="1">
      <c r="A3824" s="81">
        <v>40451</v>
      </c>
      <c r="B3824" s="80">
        <v>3.8774999999999999</v>
      </c>
      <c r="C3824" s="80">
        <v>3.88</v>
      </c>
      <c r="D3824" s="80">
        <v>3.7</v>
      </c>
      <c r="E3824" s="80">
        <v>3.88</v>
      </c>
      <c r="F3824" s="79">
        <v>13490</v>
      </c>
      <c r="G3824" s="79">
        <v>68865310</v>
      </c>
      <c r="H3824" s="123">
        <v>267.19741068100899</v>
      </c>
      <c r="I3824" s="124"/>
    </row>
    <row r="3825" spans="1:9" ht="25.35" customHeight="1">
      <c r="A3825" s="81">
        <v>40450</v>
      </c>
      <c r="B3825" s="80">
        <v>3.9</v>
      </c>
      <c r="C3825" s="80">
        <v>3.9452500000000001</v>
      </c>
      <c r="D3825" s="80">
        <v>3.77</v>
      </c>
      <c r="E3825" s="80">
        <v>3.9</v>
      </c>
      <c r="F3825" s="79">
        <v>4855</v>
      </c>
      <c r="G3825" s="79">
        <v>68622249</v>
      </c>
      <c r="H3825" s="123">
        <v>267.626777644328</v>
      </c>
      <c r="I3825" s="124"/>
    </row>
    <row r="3826" spans="1:9" ht="25.35" customHeight="1">
      <c r="A3826" s="81">
        <v>40449</v>
      </c>
      <c r="B3826" s="80">
        <v>3.8975</v>
      </c>
      <c r="C3826" s="80">
        <v>3.9</v>
      </c>
      <c r="D3826" s="80">
        <v>3.8485</v>
      </c>
      <c r="E3826" s="80">
        <v>3.9</v>
      </c>
      <c r="F3826" s="79">
        <v>11679</v>
      </c>
      <c r="G3826" s="79">
        <v>68622249</v>
      </c>
      <c r="H3826" s="123">
        <v>267.626777644328</v>
      </c>
      <c r="I3826" s="124"/>
    </row>
    <row r="3827" spans="1:9" ht="25.35" customHeight="1">
      <c r="A3827" s="81">
        <v>40448</v>
      </c>
      <c r="B3827" s="80">
        <v>3.8975</v>
      </c>
      <c r="C3827" s="80">
        <v>3.9023099999999999</v>
      </c>
      <c r="D3827" s="80">
        <v>3.75</v>
      </c>
      <c r="E3827" s="80">
        <v>3.9</v>
      </c>
      <c r="F3827" s="79">
        <v>18616</v>
      </c>
      <c r="G3827" s="79">
        <v>68622249</v>
      </c>
      <c r="H3827" s="123">
        <v>267.626777644328</v>
      </c>
      <c r="I3827" s="124"/>
    </row>
    <row r="3828" spans="1:9" ht="25.35" customHeight="1">
      <c r="A3828" s="81">
        <v>40445</v>
      </c>
      <c r="B3828" s="80">
        <v>3.6524999999999999</v>
      </c>
      <c r="C3828" s="80">
        <v>3.8975</v>
      </c>
      <c r="D3828" s="80">
        <v>3.6524999999999999</v>
      </c>
      <c r="E3828" s="80">
        <v>3.895</v>
      </c>
      <c r="F3828" s="79">
        <v>16473</v>
      </c>
      <c r="G3828" s="79">
        <v>68622249</v>
      </c>
      <c r="H3828" s="123">
        <v>267.28365854613401</v>
      </c>
      <c r="I3828" s="124"/>
    </row>
    <row r="3829" spans="1:9" ht="25.35" customHeight="1">
      <c r="A3829" s="81">
        <v>40444</v>
      </c>
      <c r="B3829" s="80">
        <v>3.7275</v>
      </c>
      <c r="C3829" s="80">
        <v>3.8950749999999998</v>
      </c>
      <c r="D3829" s="80">
        <v>3.65</v>
      </c>
      <c r="E3829" s="80">
        <v>3.6549999999999998</v>
      </c>
      <c r="F3829" s="79">
        <v>34084</v>
      </c>
      <c r="G3829" s="79">
        <v>68622249</v>
      </c>
      <c r="H3829" s="123">
        <v>250.81431813170201</v>
      </c>
      <c r="I3829" s="124"/>
    </row>
    <row r="3830" spans="1:9" ht="25.35" customHeight="1">
      <c r="A3830" s="81">
        <v>40443</v>
      </c>
      <c r="B3830" s="80">
        <v>3.8</v>
      </c>
      <c r="C3830" s="80">
        <v>3.87</v>
      </c>
      <c r="D3830" s="80">
        <v>3.7949999999999999</v>
      </c>
      <c r="E3830" s="80">
        <v>3.7949999999999999</v>
      </c>
      <c r="F3830" s="79">
        <v>18263</v>
      </c>
      <c r="G3830" s="79">
        <v>68622249</v>
      </c>
      <c r="H3830" s="123">
        <v>260.42144019046202</v>
      </c>
      <c r="I3830" s="124"/>
    </row>
    <row r="3831" spans="1:9" ht="25.35" customHeight="1">
      <c r="A3831" s="81">
        <v>40442</v>
      </c>
      <c r="B3831" s="80">
        <v>3.7974999999999999</v>
      </c>
      <c r="C3831" s="80">
        <v>3.895</v>
      </c>
      <c r="D3831" s="80">
        <v>3.7</v>
      </c>
      <c r="E3831" s="80">
        <v>3.85</v>
      </c>
      <c r="F3831" s="79">
        <v>35803</v>
      </c>
      <c r="G3831" s="79">
        <v>68622249</v>
      </c>
      <c r="H3831" s="123">
        <v>264.19565210567202</v>
      </c>
      <c r="I3831" s="124"/>
    </row>
    <row r="3832" spans="1:9" ht="25.35" customHeight="1">
      <c r="A3832" s="81">
        <v>40441</v>
      </c>
      <c r="B3832" s="80">
        <v>3.8875000000000002</v>
      </c>
      <c r="C3832" s="80">
        <v>3.8925000000000001</v>
      </c>
      <c r="D3832" s="80">
        <v>3.7287499999999998</v>
      </c>
      <c r="E3832" s="80">
        <v>3.81</v>
      </c>
      <c r="F3832" s="79">
        <v>23355</v>
      </c>
      <c r="G3832" s="79">
        <v>68622249</v>
      </c>
      <c r="H3832" s="123">
        <v>261.45076476340301</v>
      </c>
      <c r="I3832" s="124"/>
    </row>
    <row r="3833" spans="1:9" ht="25.35" customHeight="1">
      <c r="A3833" s="81">
        <v>40438</v>
      </c>
      <c r="B3833" s="80">
        <v>3.85</v>
      </c>
      <c r="C3833" s="80">
        <v>3.87</v>
      </c>
      <c r="D3833" s="80">
        <v>3.67</v>
      </c>
      <c r="E3833" s="80">
        <v>3.67</v>
      </c>
      <c r="F3833" s="79">
        <v>71135</v>
      </c>
      <c r="G3833" s="79">
        <v>68622249</v>
      </c>
      <c r="H3833" s="123">
        <v>251.84365906546199</v>
      </c>
      <c r="I3833" s="124"/>
    </row>
    <row r="3834" spans="1:9" ht="25.35" customHeight="1">
      <c r="A3834" s="81">
        <v>40437</v>
      </c>
      <c r="B3834" s="80">
        <v>3.7650000000000001</v>
      </c>
      <c r="C3834" s="80">
        <v>3.8693</v>
      </c>
      <c r="D3834" s="80">
        <v>3.7650000000000001</v>
      </c>
      <c r="E3834" s="80">
        <v>3.7650000000000001</v>
      </c>
      <c r="F3834" s="79">
        <v>28518</v>
      </c>
      <c r="G3834" s="79">
        <v>68622249</v>
      </c>
      <c r="H3834" s="123">
        <v>258.36277468375999</v>
      </c>
      <c r="I3834" s="124"/>
    </row>
    <row r="3835" spans="1:9" ht="25.35" customHeight="1">
      <c r="A3835" s="81">
        <v>40436</v>
      </c>
      <c r="B3835" s="80">
        <v>3.9125000000000001</v>
      </c>
      <c r="C3835" s="80">
        <v>3.98</v>
      </c>
      <c r="D3835" s="80">
        <v>3.8</v>
      </c>
      <c r="E3835" s="80">
        <v>3.87</v>
      </c>
      <c r="F3835" s="79">
        <v>44901</v>
      </c>
      <c r="G3835" s="79">
        <v>68622249</v>
      </c>
      <c r="H3835" s="123">
        <v>265.56809577680701</v>
      </c>
      <c r="I3835" s="124"/>
    </row>
    <row r="3836" spans="1:9" ht="25.35" customHeight="1">
      <c r="A3836" s="81">
        <v>40435</v>
      </c>
      <c r="B3836" s="80">
        <v>3.9</v>
      </c>
      <c r="C3836" s="80">
        <v>3.936067</v>
      </c>
      <c r="D3836" s="80">
        <v>3.8</v>
      </c>
      <c r="E3836" s="80">
        <v>3.8</v>
      </c>
      <c r="F3836" s="79">
        <v>50217</v>
      </c>
      <c r="G3836" s="79">
        <v>68622249</v>
      </c>
      <c r="H3836" s="123">
        <v>260.76454292783598</v>
      </c>
      <c r="I3836" s="124"/>
    </row>
    <row r="3837" spans="1:9" ht="25.35" customHeight="1">
      <c r="A3837" s="81">
        <v>40434</v>
      </c>
      <c r="B3837" s="80">
        <v>3.74</v>
      </c>
      <c r="C3837" s="80">
        <v>3.97</v>
      </c>
      <c r="D3837" s="80">
        <v>3.7287499999999998</v>
      </c>
      <c r="E3837" s="80">
        <v>3.89</v>
      </c>
      <c r="F3837" s="79">
        <v>144456</v>
      </c>
      <c r="G3837" s="79">
        <v>68622249</v>
      </c>
      <c r="H3837" s="123">
        <v>266.94055580876</v>
      </c>
      <c r="I3837" s="124"/>
    </row>
    <row r="3838" spans="1:9" ht="25.35" customHeight="1">
      <c r="A3838" s="81">
        <v>40431</v>
      </c>
      <c r="B3838" s="80">
        <v>3.7050000000000001</v>
      </c>
      <c r="C3838" s="80">
        <v>3.74</v>
      </c>
      <c r="D3838" s="80">
        <v>3.6139999999999999</v>
      </c>
      <c r="E3838" s="80">
        <v>3.74</v>
      </c>
      <c r="F3838" s="79">
        <v>16430</v>
      </c>
      <c r="G3838" s="79">
        <v>68622249</v>
      </c>
      <c r="H3838" s="123">
        <v>256.647211914433</v>
      </c>
      <c r="I3838" s="124"/>
    </row>
    <row r="3839" spans="1:9" ht="25.35" customHeight="1">
      <c r="A3839" s="81">
        <v>40430</v>
      </c>
      <c r="B3839" s="80">
        <v>3.68</v>
      </c>
      <c r="C3839" s="80">
        <v>3.74</v>
      </c>
      <c r="D3839" s="80">
        <v>3.6179869999999998</v>
      </c>
      <c r="E3839" s="80">
        <v>3.74</v>
      </c>
      <c r="F3839" s="79">
        <v>30834</v>
      </c>
      <c r="G3839" s="79">
        <v>68622249</v>
      </c>
      <c r="H3839" s="123">
        <v>256.647211914433</v>
      </c>
      <c r="I3839" s="124"/>
    </row>
    <row r="3840" spans="1:9" ht="25.35" customHeight="1">
      <c r="A3840" s="81">
        <v>40429</v>
      </c>
      <c r="B3840" s="80">
        <v>3.61</v>
      </c>
      <c r="C3840" s="80">
        <v>3.7114750000000001</v>
      </c>
      <c r="D3840" s="80">
        <v>3.61</v>
      </c>
      <c r="E3840" s="80">
        <v>3.645</v>
      </c>
      <c r="F3840" s="79">
        <v>19522</v>
      </c>
      <c r="G3840" s="79">
        <v>68622249</v>
      </c>
      <c r="H3840" s="123">
        <v>250.128096296134</v>
      </c>
      <c r="I3840" s="124"/>
    </row>
    <row r="3841" spans="1:9" ht="25.35" customHeight="1">
      <c r="A3841" s="81">
        <v>40428</v>
      </c>
      <c r="B3841" s="80">
        <v>3.74</v>
      </c>
      <c r="C3841" s="80">
        <v>3.74</v>
      </c>
      <c r="D3841" s="80">
        <v>3.56</v>
      </c>
      <c r="E3841" s="80">
        <v>3.65</v>
      </c>
      <c r="F3841" s="79">
        <v>41925</v>
      </c>
      <c r="G3841" s="79">
        <v>68622249</v>
      </c>
      <c r="H3841" s="123">
        <v>250.471215394328</v>
      </c>
      <c r="I3841" s="124"/>
    </row>
    <row r="3842" spans="1:9" ht="25.35" customHeight="1">
      <c r="A3842" s="81">
        <v>40427</v>
      </c>
      <c r="B3842" s="80">
        <v>3.5975999999999999</v>
      </c>
      <c r="C3842" s="80">
        <v>3.6974999999999998</v>
      </c>
      <c r="D3842" s="80">
        <v>3.5975999999999999</v>
      </c>
      <c r="E3842" s="80">
        <v>3.65</v>
      </c>
      <c r="F3842" s="79">
        <v>15248</v>
      </c>
      <c r="G3842" s="79">
        <v>68622249</v>
      </c>
      <c r="H3842" s="123">
        <v>250.471215394328</v>
      </c>
      <c r="I3842" s="124"/>
    </row>
    <row r="3843" spans="1:9" ht="25.35" customHeight="1">
      <c r="A3843" s="81">
        <v>40424</v>
      </c>
      <c r="B3843" s="80">
        <v>3.6724999999999999</v>
      </c>
      <c r="C3843" s="80">
        <v>3.7</v>
      </c>
      <c r="D3843" s="80">
        <v>3.5931500000000001</v>
      </c>
      <c r="E3843" s="80">
        <v>3.7</v>
      </c>
      <c r="F3843" s="79">
        <v>26836</v>
      </c>
      <c r="G3843" s="79">
        <v>68622249</v>
      </c>
      <c r="H3843" s="123">
        <v>253.90232457216399</v>
      </c>
      <c r="I3843" s="124"/>
    </row>
    <row r="3844" spans="1:9" ht="25.35" customHeight="1">
      <c r="A3844" s="81">
        <v>40423</v>
      </c>
      <c r="B3844" s="80">
        <v>3.6875</v>
      </c>
      <c r="C3844" s="80">
        <v>3.69</v>
      </c>
      <c r="D3844" s="80">
        <v>3.593</v>
      </c>
      <c r="E3844" s="80">
        <v>3.69</v>
      </c>
      <c r="F3844" s="79">
        <v>17965</v>
      </c>
      <c r="G3844" s="79">
        <v>68622249</v>
      </c>
      <c r="H3844" s="123">
        <v>253.21610273659701</v>
      </c>
      <c r="I3844" s="124"/>
    </row>
    <row r="3845" spans="1:9" ht="25.35" customHeight="1">
      <c r="A3845" s="81">
        <v>40422</v>
      </c>
      <c r="B3845" s="80">
        <v>3.5125000000000002</v>
      </c>
      <c r="C3845" s="80">
        <v>3.6924999999999999</v>
      </c>
      <c r="D3845" s="80">
        <v>3.5125000000000002</v>
      </c>
      <c r="E3845" s="80">
        <v>3.6924999999999999</v>
      </c>
      <c r="F3845" s="79">
        <v>45142</v>
      </c>
      <c r="G3845" s="79">
        <v>68622249</v>
      </c>
      <c r="H3845" s="123">
        <v>253.38766228569301</v>
      </c>
      <c r="I3845" s="124"/>
    </row>
    <row r="3846" spans="1:9" ht="25.35" customHeight="1">
      <c r="A3846" s="81">
        <v>40421</v>
      </c>
      <c r="B3846" s="80">
        <v>3.6949999999999998</v>
      </c>
      <c r="C3846" s="80">
        <v>3.6949999999999998</v>
      </c>
      <c r="D3846" s="80">
        <v>3.55</v>
      </c>
      <c r="E3846" s="80">
        <v>3.6949999999999998</v>
      </c>
      <c r="F3846" s="79">
        <v>45791</v>
      </c>
      <c r="G3846" s="79">
        <v>68622249</v>
      </c>
      <c r="H3846" s="123">
        <v>253.55920547397099</v>
      </c>
      <c r="I3846" s="124"/>
    </row>
    <row r="3847" spans="1:9" ht="25.35" customHeight="1">
      <c r="A3847" s="81">
        <v>40417</v>
      </c>
      <c r="B3847" s="80">
        <v>3.7</v>
      </c>
      <c r="C3847" s="80">
        <v>3.7</v>
      </c>
      <c r="D3847" s="80">
        <v>3.5808849999999999</v>
      </c>
      <c r="E3847" s="80">
        <v>3.6675</v>
      </c>
      <c r="F3847" s="79">
        <v>20486</v>
      </c>
      <c r="G3847" s="79">
        <v>68612027</v>
      </c>
      <c r="H3847" s="123">
        <v>251.63461033117099</v>
      </c>
      <c r="I3847" s="124"/>
    </row>
    <row r="3848" spans="1:9" ht="25.35" customHeight="1">
      <c r="A3848" s="81">
        <v>40416</v>
      </c>
      <c r="B3848" s="80">
        <v>3.6825000000000001</v>
      </c>
      <c r="C3848" s="80">
        <v>3.6825000000000001</v>
      </c>
      <c r="D3848" s="80">
        <v>3.5987499999999999</v>
      </c>
      <c r="E3848" s="80">
        <v>3.67</v>
      </c>
      <c r="F3848" s="79">
        <v>32261</v>
      </c>
      <c r="G3848" s="79">
        <v>68612027</v>
      </c>
      <c r="H3848" s="123">
        <v>251.80614432468201</v>
      </c>
      <c r="I3848" s="124"/>
    </row>
    <row r="3849" spans="1:9" ht="25.35" customHeight="1">
      <c r="A3849" s="81">
        <v>40415</v>
      </c>
      <c r="B3849" s="80">
        <v>3.55</v>
      </c>
      <c r="C3849" s="80">
        <v>3.64</v>
      </c>
      <c r="D3849" s="80">
        <v>3.5</v>
      </c>
      <c r="E3849" s="80">
        <v>3.64</v>
      </c>
      <c r="F3849" s="79">
        <v>37155</v>
      </c>
      <c r="G3849" s="79">
        <v>68612027</v>
      </c>
      <c r="H3849" s="123">
        <v>249.74778547768801</v>
      </c>
      <c r="I3849" s="124"/>
    </row>
    <row r="3850" spans="1:9" ht="25.35" customHeight="1">
      <c r="A3850" s="81">
        <v>40414</v>
      </c>
      <c r="B3850" s="80">
        <v>3.5024999999999999</v>
      </c>
      <c r="C3850" s="80">
        <v>3.6</v>
      </c>
      <c r="D3850" s="80">
        <v>3.5024999999999999</v>
      </c>
      <c r="E3850" s="80">
        <v>3.55</v>
      </c>
      <c r="F3850" s="79">
        <v>19597</v>
      </c>
      <c r="G3850" s="79">
        <v>68612027</v>
      </c>
      <c r="H3850" s="123">
        <v>243.57269257832399</v>
      </c>
      <c r="I3850" s="124"/>
    </row>
    <row r="3851" spans="1:9" ht="25.35" customHeight="1">
      <c r="A3851" s="81">
        <v>40413</v>
      </c>
      <c r="B3851" s="80">
        <v>3.56</v>
      </c>
      <c r="C3851" s="80">
        <v>3.6475</v>
      </c>
      <c r="D3851" s="80">
        <v>3.5017</v>
      </c>
      <c r="E3851" s="80">
        <v>3.64</v>
      </c>
      <c r="F3851" s="79">
        <v>8399</v>
      </c>
      <c r="G3851" s="79">
        <v>68612027</v>
      </c>
      <c r="H3851" s="123">
        <v>249.74778547768801</v>
      </c>
      <c r="I3851" s="124"/>
    </row>
    <row r="3852" spans="1:9" ht="25.35" customHeight="1">
      <c r="A3852" s="81">
        <v>40410</v>
      </c>
      <c r="B3852" s="80">
        <v>3.6</v>
      </c>
      <c r="C3852" s="80">
        <v>3.6554730000000002</v>
      </c>
      <c r="D3852" s="80">
        <v>3.4708190000000001</v>
      </c>
      <c r="E3852" s="80">
        <v>3.5625</v>
      </c>
      <c r="F3852" s="79">
        <v>42050</v>
      </c>
      <c r="G3852" s="79">
        <v>68612027</v>
      </c>
      <c r="H3852" s="123">
        <v>244.43034618749999</v>
      </c>
      <c r="I3852" s="124"/>
    </row>
    <row r="3853" spans="1:9" ht="25.35" customHeight="1">
      <c r="A3853" s="81">
        <v>40409</v>
      </c>
      <c r="B3853" s="80">
        <v>3.65</v>
      </c>
      <c r="C3853" s="80">
        <v>3.6928100000000001</v>
      </c>
      <c r="D3853" s="80">
        <v>3.4415</v>
      </c>
      <c r="E3853" s="80">
        <v>3.5249999999999999</v>
      </c>
      <c r="F3853" s="79">
        <v>37201</v>
      </c>
      <c r="G3853" s="79">
        <v>68612027</v>
      </c>
      <c r="H3853" s="123">
        <v>241.857401718353</v>
      </c>
      <c r="I3853" s="124"/>
    </row>
    <row r="3854" spans="1:9" ht="25.35" customHeight="1">
      <c r="A3854" s="81">
        <v>40408</v>
      </c>
      <c r="B3854" s="80">
        <v>3.6524999999999999</v>
      </c>
      <c r="C3854" s="80">
        <v>3.7290000000000001</v>
      </c>
      <c r="D3854" s="80">
        <v>3.613775</v>
      </c>
      <c r="E3854" s="80">
        <v>3.645</v>
      </c>
      <c r="F3854" s="79">
        <v>22593</v>
      </c>
      <c r="G3854" s="79">
        <v>68612027</v>
      </c>
      <c r="H3854" s="123">
        <v>250.09083710632899</v>
      </c>
      <c r="I3854" s="124"/>
    </row>
    <row r="3855" spans="1:9" ht="25.35" customHeight="1">
      <c r="A3855" s="81">
        <v>40407</v>
      </c>
      <c r="B3855" s="80">
        <v>3.61</v>
      </c>
      <c r="C3855" s="80">
        <v>3.7363</v>
      </c>
      <c r="D3855" s="80">
        <v>3.61</v>
      </c>
      <c r="E3855" s="80">
        <v>3.65</v>
      </c>
      <c r="F3855" s="79">
        <v>12929</v>
      </c>
      <c r="G3855" s="79">
        <v>68612027</v>
      </c>
      <c r="H3855" s="123">
        <v>250.43390509335299</v>
      </c>
      <c r="I3855" s="124"/>
    </row>
    <row r="3856" spans="1:9" ht="25.35" customHeight="1">
      <c r="A3856" s="81">
        <v>40406</v>
      </c>
      <c r="B3856" s="80">
        <v>3.6342780000000001</v>
      </c>
      <c r="C3856" s="80">
        <v>3.6965300000000001</v>
      </c>
      <c r="D3856" s="80">
        <v>3.6342780000000001</v>
      </c>
      <c r="E3856" s="80">
        <v>3.6850000000000001</v>
      </c>
      <c r="F3856" s="79">
        <v>9371</v>
      </c>
      <c r="G3856" s="79">
        <v>68612027</v>
      </c>
      <c r="H3856" s="123">
        <v>252.83531556898799</v>
      </c>
      <c r="I3856" s="124"/>
    </row>
    <row r="3857" spans="1:9" ht="25.35" customHeight="1">
      <c r="A3857" s="81">
        <v>40403</v>
      </c>
      <c r="B3857" s="80">
        <v>3.91</v>
      </c>
      <c r="C3857" s="80">
        <v>3.91</v>
      </c>
      <c r="D3857" s="80">
        <v>3.6875</v>
      </c>
      <c r="E3857" s="80">
        <v>3.6875</v>
      </c>
      <c r="F3857" s="79">
        <v>29788</v>
      </c>
      <c r="G3857" s="79">
        <v>68612027</v>
      </c>
      <c r="H3857" s="123">
        <v>253.00684956250001</v>
      </c>
      <c r="I3857" s="124"/>
    </row>
    <row r="3858" spans="1:9" ht="25.35" customHeight="1">
      <c r="A3858" s="81">
        <v>40402</v>
      </c>
      <c r="B3858" s="80">
        <v>3.84</v>
      </c>
      <c r="C3858" s="80">
        <v>3.95</v>
      </c>
      <c r="D3858" s="80">
        <v>3.81</v>
      </c>
      <c r="E3858" s="80">
        <v>3.81</v>
      </c>
      <c r="F3858" s="79">
        <v>23101</v>
      </c>
      <c r="G3858" s="79">
        <v>68612027</v>
      </c>
      <c r="H3858" s="123">
        <v>261.41181894398801</v>
      </c>
      <c r="I3858" s="124"/>
    </row>
    <row r="3859" spans="1:9" ht="25.35" customHeight="1">
      <c r="A3859" s="81">
        <v>40401</v>
      </c>
      <c r="B3859" s="80">
        <v>3.8574999999999999</v>
      </c>
      <c r="C3859" s="80">
        <v>3.95</v>
      </c>
      <c r="D3859" s="80">
        <v>3.8125</v>
      </c>
      <c r="E3859" s="80">
        <v>3.8574999999999999</v>
      </c>
      <c r="F3859" s="79">
        <v>62320</v>
      </c>
      <c r="G3859" s="79">
        <v>68612027</v>
      </c>
      <c r="H3859" s="123">
        <v>264.67089938718198</v>
      </c>
      <c r="I3859" s="124"/>
    </row>
    <row r="3860" spans="1:9" ht="25.35" customHeight="1">
      <c r="A3860" s="81">
        <v>40400</v>
      </c>
      <c r="B3860" s="80">
        <v>3.8525</v>
      </c>
      <c r="C3860" s="80">
        <v>4.0475000000000003</v>
      </c>
      <c r="D3860" s="80">
        <v>3.8525</v>
      </c>
      <c r="E3860" s="80">
        <v>3.86</v>
      </c>
      <c r="F3860" s="79">
        <v>45670</v>
      </c>
      <c r="G3860" s="79">
        <v>68612027</v>
      </c>
      <c r="H3860" s="123">
        <v>264.84241702231202</v>
      </c>
      <c r="I3860" s="124"/>
    </row>
    <row r="3861" spans="1:9" ht="25.35" customHeight="1">
      <c r="A3861" s="81">
        <v>40399</v>
      </c>
      <c r="B3861" s="80">
        <v>3.9750000000000001</v>
      </c>
      <c r="C3861" s="80">
        <v>4.0525000000000002</v>
      </c>
      <c r="D3861" s="80">
        <v>3.9075000000000002</v>
      </c>
      <c r="E3861" s="80">
        <v>3.9075000000000002</v>
      </c>
      <c r="F3861" s="79">
        <v>106543</v>
      </c>
      <c r="G3861" s="79">
        <v>68612027</v>
      </c>
      <c r="H3861" s="123">
        <v>268.10149746550599</v>
      </c>
      <c r="I3861" s="124"/>
    </row>
    <row r="3862" spans="1:9" ht="25.35" customHeight="1">
      <c r="A3862" s="81">
        <v>40396</v>
      </c>
      <c r="B3862" s="80">
        <v>3.9</v>
      </c>
      <c r="C3862" s="80">
        <v>4.0250000000000004</v>
      </c>
      <c r="D3862" s="80">
        <v>3.85</v>
      </c>
      <c r="E3862" s="80">
        <v>3.9775</v>
      </c>
      <c r="F3862" s="79">
        <v>123164</v>
      </c>
      <c r="G3862" s="79">
        <v>68612027</v>
      </c>
      <c r="H3862" s="123">
        <v>272.90433477515899</v>
      </c>
      <c r="I3862" s="124"/>
    </row>
    <row r="3863" spans="1:9" ht="25.35" customHeight="1">
      <c r="A3863" s="81">
        <v>40395</v>
      </c>
      <c r="B3863" s="80">
        <v>3.7625000000000002</v>
      </c>
      <c r="C3863" s="80">
        <v>3.9649999999999999</v>
      </c>
      <c r="D3863" s="80">
        <v>3.759706</v>
      </c>
      <c r="E3863" s="80">
        <v>3.9649999999999999</v>
      </c>
      <c r="F3863" s="79">
        <v>120953</v>
      </c>
      <c r="G3863" s="79">
        <v>68612027</v>
      </c>
      <c r="H3863" s="123">
        <v>272.04668116598202</v>
      </c>
      <c r="I3863" s="124"/>
    </row>
    <row r="3864" spans="1:9" ht="25.35" customHeight="1">
      <c r="A3864" s="81">
        <v>40394</v>
      </c>
      <c r="B3864" s="80">
        <v>3.8174999999999999</v>
      </c>
      <c r="C3864" s="80">
        <v>3.8475000000000001</v>
      </c>
      <c r="D3864" s="80">
        <v>3.71</v>
      </c>
      <c r="E3864" s="80">
        <v>3.76</v>
      </c>
      <c r="F3864" s="79">
        <v>104146</v>
      </c>
      <c r="G3864" s="79">
        <v>68612027</v>
      </c>
      <c r="H3864" s="123">
        <v>257.98122086566502</v>
      </c>
      <c r="I3864" s="124"/>
    </row>
    <row r="3865" spans="1:9" ht="25.35" customHeight="1">
      <c r="A3865" s="81">
        <v>40393</v>
      </c>
      <c r="B3865" s="80">
        <v>3.7</v>
      </c>
      <c r="C3865" s="80">
        <v>3.77</v>
      </c>
      <c r="D3865" s="80">
        <v>3.6093000000000002</v>
      </c>
      <c r="E3865" s="80">
        <v>3.77</v>
      </c>
      <c r="F3865" s="79">
        <v>101646</v>
      </c>
      <c r="G3865" s="79">
        <v>68612027</v>
      </c>
      <c r="H3865" s="123">
        <v>258.66734048132901</v>
      </c>
      <c r="I3865" s="124"/>
    </row>
    <row r="3866" spans="1:9" ht="25.35" customHeight="1">
      <c r="A3866" s="81">
        <v>40392</v>
      </c>
      <c r="B3866" s="80">
        <v>3.6475</v>
      </c>
      <c r="C3866" s="80">
        <v>3.7</v>
      </c>
      <c r="D3866" s="80">
        <v>3.5557129999999999</v>
      </c>
      <c r="E3866" s="80">
        <v>3.7</v>
      </c>
      <c r="F3866" s="79">
        <v>69263</v>
      </c>
      <c r="G3866" s="79">
        <v>68612027</v>
      </c>
      <c r="H3866" s="123">
        <v>253.86450317167601</v>
      </c>
      <c r="I3866" s="124"/>
    </row>
    <row r="3867" spans="1:9" ht="25.35" customHeight="1">
      <c r="A3867" s="81">
        <v>40389</v>
      </c>
      <c r="B3867" s="80">
        <v>3.5975000000000001</v>
      </c>
      <c r="C3867" s="80">
        <v>3.65</v>
      </c>
      <c r="D3867" s="80">
        <v>3.4973749999999999</v>
      </c>
      <c r="E3867" s="80">
        <v>3.65</v>
      </c>
      <c r="F3867" s="79">
        <v>101935</v>
      </c>
      <c r="G3867" s="79">
        <v>68612027</v>
      </c>
      <c r="H3867" s="123">
        <v>250.43390509335299</v>
      </c>
      <c r="I3867" s="124"/>
    </row>
    <row r="3868" spans="1:9" ht="25.35" customHeight="1">
      <c r="A3868" s="81">
        <v>40388</v>
      </c>
      <c r="B3868" s="80">
        <v>3.4775</v>
      </c>
      <c r="C3868" s="80">
        <v>3.5975000000000001</v>
      </c>
      <c r="D3868" s="80">
        <v>3.4600879999999998</v>
      </c>
      <c r="E3868" s="80">
        <v>3.5975000000000001</v>
      </c>
      <c r="F3868" s="79">
        <v>76296</v>
      </c>
      <c r="G3868" s="79">
        <v>68588754</v>
      </c>
      <c r="H3868" s="123">
        <v>246.74804840202</v>
      </c>
      <c r="I3868" s="124"/>
    </row>
    <row r="3869" spans="1:9" ht="25.35" customHeight="1">
      <c r="A3869" s="81">
        <v>40387</v>
      </c>
      <c r="B3869" s="80">
        <v>3.4239999999999999</v>
      </c>
      <c r="C3869" s="80">
        <v>3.4529000000000001</v>
      </c>
      <c r="D3869" s="80">
        <v>3.4239999999999999</v>
      </c>
      <c r="E3869" s="80">
        <v>3.4474999999999998</v>
      </c>
      <c r="F3869" s="79">
        <v>377</v>
      </c>
      <c r="G3869" s="79">
        <v>68588754</v>
      </c>
      <c r="H3869" s="123">
        <v>236.459728760887</v>
      </c>
      <c r="I3869" s="124"/>
    </row>
    <row r="3870" spans="1:9" ht="25.35" customHeight="1">
      <c r="A3870" s="81">
        <v>40386</v>
      </c>
      <c r="B3870" s="80">
        <v>3.5474999999999999</v>
      </c>
      <c r="C3870" s="80">
        <v>3.5474999999999999</v>
      </c>
      <c r="D3870" s="80">
        <v>3.42</v>
      </c>
      <c r="E3870" s="80">
        <v>3.48</v>
      </c>
      <c r="F3870" s="79">
        <v>15564</v>
      </c>
      <c r="G3870" s="79">
        <v>68588754</v>
      </c>
      <c r="H3870" s="123">
        <v>238.688865228227</v>
      </c>
      <c r="I3870" s="124"/>
    </row>
    <row r="3871" spans="1:9" ht="25.35" customHeight="1">
      <c r="A3871" s="81">
        <v>40385</v>
      </c>
      <c r="B3871" s="80">
        <v>3.5474999999999999</v>
      </c>
      <c r="C3871" s="80">
        <v>3.5474999999999999</v>
      </c>
      <c r="D3871" s="80">
        <v>3.4350000000000001</v>
      </c>
      <c r="E3871" s="80">
        <v>3.5274999999999999</v>
      </c>
      <c r="F3871" s="79">
        <v>21014</v>
      </c>
      <c r="G3871" s="79">
        <v>68588754</v>
      </c>
      <c r="H3871" s="123">
        <v>241.94682384798</v>
      </c>
      <c r="I3871" s="124"/>
    </row>
    <row r="3872" spans="1:9" ht="25.35" customHeight="1">
      <c r="A3872" s="81">
        <v>40382</v>
      </c>
      <c r="B3872" s="80">
        <v>3.4474999999999998</v>
      </c>
      <c r="C3872" s="80">
        <v>3.4805000000000001</v>
      </c>
      <c r="D3872" s="80">
        <v>3.4125000000000001</v>
      </c>
      <c r="E3872" s="80">
        <v>3.45</v>
      </c>
      <c r="F3872" s="79">
        <v>39975</v>
      </c>
      <c r="G3872" s="79">
        <v>68588754</v>
      </c>
      <c r="H3872" s="123">
        <v>236.63120457056701</v>
      </c>
      <c r="I3872" s="124"/>
    </row>
    <row r="3873" spans="1:9" ht="25.35" customHeight="1">
      <c r="A3873" s="81">
        <v>40381</v>
      </c>
      <c r="B3873" s="80">
        <v>3.52</v>
      </c>
      <c r="C3873" s="80">
        <v>3.5235500000000002</v>
      </c>
      <c r="D3873" s="80">
        <v>3.41</v>
      </c>
      <c r="E3873" s="80">
        <v>3.41</v>
      </c>
      <c r="F3873" s="79">
        <v>65018</v>
      </c>
      <c r="G3873" s="79">
        <v>68588754</v>
      </c>
      <c r="H3873" s="123">
        <v>233.88765702702</v>
      </c>
      <c r="I3873" s="124"/>
    </row>
    <row r="3874" spans="1:9" ht="25.35" customHeight="1">
      <c r="A3874" s="81">
        <v>40380</v>
      </c>
      <c r="B3874" s="80">
        <v>3.5</v>
      </c>
      <c r="C3874" s="80">
        <v>3.52</v>
      </c>
      <c r="D3874" s="80">
        <v>3.4529999999999998</v>
      </c>
      <c r="E3874" s="80">
        <v>3.52</v>
      </c>
      <c r="F3874" s="79">
        <v>22564</v>
      </c>
      <c r="G3874" s="79">
        <v>68588754</v>
      </c>
      <c r="H3874" s="123">
        <v>241.43241277177299</v>
      </c>
      <c r="I3874" s="124"/>
    </row>
    <row r="3875" spans="1:9" ht="25.35" customHeight="1">
      <c r="A3875" s="81">
        <v>40379</v>
      </c>
      <c r="B3875" s="80">
        <v>3.4</v>
      </c>
      <c r="C3875" s="80">
        <v>3.5</v>
      </c>
      <c r="D3875" s="80">
        <v>3.4</v>
      </c>
      <c r="E3875" s="80">
        <v>3.4049999999999998</v>
      </c>
      <c r="F3875" s="79">
        <v>36148</v>
      </c>
      <c r="G3875" s="79">
        <v>68588754</v>
      </c>
      <c r="H3875" s="123">
        <v>233.54470540765999</v>
      </c>
      <c r="I3875" s="124"/>
    </row>
    <row r="3876" spans="1:9" ht="25.35" customHeight="1">
      <c r="A3876" s="81">
        <v>40378</v>
      </c>
      <c r="B3876" s="80">
        <v>3.5</v>
      </c>
      <c r="C3876" s="80">
        <v>3.5</v>
      </c>
      <c r="D3876" s="80">
        <v>3.4024999999999999</v>
      </c>
      <c r="E3876" s="80">
        <v>3.4049999999999998</v>
      </c>
      <c r="F3876" s="79">
        <v>27828</v>
      </c>
      <c r="G3876" s="79">
        <v>68588754</v>
      </c>
      <c r="H3876" s="123">
        <v>233.54470540765999</v>
      </c>
      <c r="I3876" s="124"/>
    </row>
    <row r="3877" spans="1:9" ht="25.35" customHeight="1">
      <c r="A3877" s="81">
        <v>40375</v>
      </c>
      <c r="B3877" s="80">
        <v>3.4525000000000001</v>
      </c>
      <c r="C3877" s="80">
        <v>3.4525000000000001</v>
      </c>
      <c r="D3877" s="80">
        <v>3.4</v>
      </c>
      <c r="E3877" s="80">
        <v>3.4</v>
      </c>
      <c r="F3877" s="79">
        <v>25432</v>
      </c>
      <c r="G3877" s="79">
        <v>68588754</v>
      </c>
      <c r="H3877" s="123">
        <v>233.20177014113301</v>
      </c>
      <c r="I3877" s="124"/>
    </row>
    <row r="3878" spans="1:9" ht="25.35" customHeight="1">
      <c r="A3878" s="81">
        <v>40374</v>
      </c>
      <c r="B3878" s="80">
        <v>3.55</v>
      </c>
      <c r="C3878" s="80">
        <v>3.55</v>
      </c>
      <c r="D3878" s="80">
        <v>3.4024999999999999</v>
      </c>
      <c r="E3878" s="80">
        <v>3.5</v>
      </c>
      <c r="F3878" s="79">
        <v>67729</v>
      </c>
      <c r="G3878" s="79">
        <v>68588754</v>
      </c>
      <c r="H3878" s="123">
        <v>240.06063900000001</v>
      </c>
      <c r="I3878" s="124"/>
    </row>
    <row r="3879" spans="1:9" ht="25.35" customHeight="1">
      <c r="A3879" s="81">
        <v>40373</v>
      </c>
      <c r="B3879" s="80">
        <v>3.5</v>
      </c>
      <c r="C3879" s="80">
        <v>3.52</v>
      </c>
      <c r="D3879" s="80">
        <v>3.44</v>
      </c>
      <c r="E3879" s="80">
        <v>3.44</v>
      </c>
      <c r="F3879" s="79">
        <v>135030</v>
      </c>
      <c r="G3879" s="79">
        <v>68588754</v>
      </c>
      <c r="H3879" s="123">
        <v>235.94531768467999</v>
      </c>
      <c r="I3879" s="124"/>
    </row>
    <row r="3880" spans="1:9" ht="25.35" customHeight="1">
      <c r="A3880" s="81">
        <v>40372</v>
      </c>
      <c r="B3880" s="80">
        <v>3.5550000000000002</v>
      </c>
      <c r="C3880" s="80">
        <v>3.6</v>
      </c>
      <c r="D3880" s="80">
        <v>3.471625</v>
      </c>
      <c r="E3880" s="80">
        <v>3.6</v>
      </c>
      <c r="F3880" s="79">
        <v>41330</v>
      </c>
      <c r="G3880" s="79">
        <v>68588754</v>
      </c>
      <c r="H3880" s="123">
        <v>246.91950785886701</v>
      </c>
      <c r="I3880" s="124"/>
    </row>
    <row r="3881" spans="1:9" ht="25.35" customHeight="1">
      <c r="A3881" s="81">
        <v>40371</v>
      </c>
      <c r="B3881" s="80">
        <v>3.5</v>
      </c>
      <c r="C3881" s="80">
        <v>3.5550000000000002</v>
      </c>
      <c r="D3881" s="80">
        <v>3.4325000000000001</v>
      </c>
      <c r="E3881" s="80">
        <v>3.5550000000000002</v>
      </c>
      <c r="F3881" s="79">
        <v>106093</v>
      </c>
      <c r="G3881" s="79">
        <v>68588754</v>
      </c>
      <c r="H3881" s="123">
        <v>243.83302504879299</v>
      </c>
      <c r="I3881" s="124"/>
    </row>
    <row r="3882" spans="1:9" ht="25.35" customHeight="1">
      <c r="A3882" s="81">
        <v>40368</v>
      </c>
      <c r="B3882" s="80">
        <v>3.4925000000000002</v>
      </c>
      <c r="C3882" s="80">
        <v>3.5375000000000001</v>
      </c>
      <c r="D3882" s="80">
        <v>3.36</v>
      </c>
      <c r="E3882" s="80">
        <v>3.5375000000000001</v>
      </c>
      <c r="F3882" s="79">
        <v>23924</v>
      </c>
      <c r="G3882" s="79">
        <v>68588754</v>
      </c>
      <c r="H3882" s="123">
        <v>242.63271073386699</v>
      </c>
      <c r="I3882" s="124"/>
    </row>
    <row r="3883" spans="1:9" ht="25.35" customHeight="1">
      <c r="A3883" s="81">
        <v>40367</v>
      </c>
      <c r="B3883" s="80">
        <v>3.42</v>
      </c>
      <c r="C3883" s="80">
        <v>3.4950000000000001</v>
      </c>
      <c r="D3883" s="80">
        <v>3.3142499999999999</v>
      </c>
      <c r="E3883" s="80">
        <v>3.4950000000000001</v>
      </c>
      <c r="F3883" s="79">
        <v>32247</v>
      </c>
      <c r="G3883" s="79">
        <v>68588754</v>
      </c>
      <c r="H3883" s="123">
        <v>239.71768738064</v>
      </c>
      <c r="I3883" s="124"/>
    </row>
    <row r="3884" spans="1:9" ht="25.35" customHeight="1">
      <c r="A3884" s="81">
        <v>40366</v>
      </c>
      <c r="B3884" s="80">
        <v>3.4</v>
      </c>
      <c r="C3884" s="80">
        <v>3.4</v>
      </c>
      <c r="D3884" s="80">
        <v>3.2825000000000002</v>
      </c>
      <c r="E3884" s="80">
        <v>3.4</v>
      </c>
      <c r="F3884" s="79">
        <v>16951</v>
      </c>
      <c r="G3884" s="79">
        <v>68588754</v>
      </c>
      <c r="H3884" s="123">
        <v>233.20177014113301</v>
      </c>
      <c r="I3884" s="124"/>
    </row>
    <row r="3885" spans="1:9" ht="25.35" customHeight="1">
      <c r="A3885" s="81">
        <v>40365</v>
      </c>
      <c r="B3885" s="80">
        <v>3.4049999999999998</v>
      </c>
      <c r="C3885" s="80">
        <v>3.4049999999999998</v>
      </c>
      <c r="D3885" s="80">
        <v>3.2813500000000002</v>
      </c>
      <c r="E3885" s="80">
        <v>3.4</v>
      </c>
      <c r="F3885" s="79">
        <v>8907</v>
      </c>
      <c r="G3885" s="79">
        <v>68588754</v>
      </c>
      <c r="H3885" s="123">
        <v>233.20177014113301</v>
      </c>
      <c r="I3885" s="124"/>
    </row>
    <row r="3886" spans="1:9" ht="25.35" customHeight="1">
      <c r="A3886" s="81">
        <v>40364</v>
      </c>
      <c r="B3886" s="80">
        <v>3.3525</v>
      </c>
      <c r="C3886" s="80">
        <v>3.4051749999999998</v>
      </c>
      <c r="D3886" s="80">
        <v>3.27</v>
      </c>
      <c r="E3886" s="80">
        <v>3.27</v>
      </c>
      <c r="F3886" s="79">
        <v>37474</v>
      </c>
      <c r="G3886" s="79">
        <v>68588754</v>
      </c>
      <c r="H3886" s="123">
        <v>224.28522427177299</v>
      </c>
      <c r="I3886" s="124"/>
    </row>
    <row r="3887" spans="1:9" ht="25.35" customHeight="1">
      <c r="A3887" s="81">
        <v>40361</v>
      </c>
      <c r="B3887" s="80">
        <v>3.3450000000000002</v>
      </c>
      <c r="C3887" s="80">
        <v>3.4449999999999998</v>
      </c>
      <c r="D3887" s="80">
        <v>3.2745000000000002</v>
      </c>
      <c r="E3887" s="80">
        <v>3.4</v>
      </c>
      <c r="F3887" s="79">
        <v>46208</v>
      </c>
      <c r="G3887" s="79">
        <v>68588754</v>
      </c>
      <c r="H3887" s="123">
        <v>233.20177014113301</v>
      </c>
      <c r="I3887" s="124"/>
    </row>
    <row r="3888" spans="1:9" ht="25.35" customHeight="1">
      <c r="A3888" s="81">
        <v>40360</v>
      </c>
      <c r="B3888" s="80">
        <v>3.42</v>
      </c>
      <c r="C3888" s="80">
        <v>3.42</v>
      </c>
      <c r="D3888" s="80">
        <v>3.3450000000000002</v>
      </c>
      <c r="E3888" s="80">
        <v>3.3450000000000002</v>
      </c>
      <c r="F3888" s="79">
        <v>40065</v>
      </c>
      <c r="G3888" s="79">
        <v>68588754</v>
      </c>
      <c r="H3888" s="123">
        <v>229.42938409234</v>
      </c>
      <c r="I3888" s="124"/>
    </row>
    <row r="3889" spans="1:9" ht="25.35" customHeight="1">
      <c r="A3889" s="81">
        <v>40359</v>
      </c>
      <c r="B3889" s="80">
        <v>3.4024999999999999</v>
      </c>
      <c r="C3889" s="80">
        <v>3.44415</v>
      </c>
      <c r="D3889" s="80">
        <v>3.39</v>
      </c>
      <c r="E3889" s="80">
        <v>3.39</v>
      </c>
      <c r="F3889" s="79">
        <v>27813</v>
      </c>
      <c r="G3889" s="79">
        <v>68588754</v>
      </c>
      <c r="H3889" s="123">
        <v>232.51588325524699</v>
      </c>
      <c r="I3889" s="124"/>
    </row>
    <row r="3890" spans="1:9" ht="25.35" customHeight="1">
      <c r="A3890" s="81">
        <v>40358</v>
      </c>
      <c r="B3890" s="80">
        <v>3.46</v>
      </c>
      <c r="C3890" s="80">
        <v>3.5053749999999999</v>
      </c>
      <c r="D3890" s="80">
        <v>3.4</v>
      </c>
      <c r="E3890" s="80">
        <v>3.4</v>
      </c>
      <c r="F3890" s="79">
        <v>28208</v>
      </c>
      <c r="G3890" s="79">
        <v>68415258</v>
      </c>
      <c r="H3890" s="123">
        <v>232.61188372458699</v>
      </c>
      <c r="I3890" s="124"/>
    </row>
    <row r="3891" spans="1:9" ht="25.35" customHeight="1">
      <c r="A3891" s="81">
        <v>40357</v>
      </c>
      <c r="B3891" s="80">
        <v>3.46</v>
      </c>
      <c r="C3891" s="80">
        <v>3.5049999999999999</v>
      </c>
      <c r="D3891" s="80">
        <v>3.46</v>
      </c>
      <c r="E3891" s="80">
        <v>3.46</v>
      </c>
      <c r="F3891" s="79">
        <v>14797</v>
      </c>
      <c r="G3891" s="79">
        <v>68415258</v>
      </c>
      <c r="H3891" s="123">
        <v>236.71679528983501</v>
      </c>
      <c r="I3891" s="124"/>
    </row>
    <row r="3892" spans="1:9" ht="25.35" customHeight="1">
      <c r="A3892" s="81">
        <v>40354</v>
      </c>
      <c r="B3892" s="80">
        <v>3.48</v>
      </c>
      <c r="C3892" s="80">
        <v>3.53125</v>
      </c>
      <c r="D3892" s="80">
        <v>3.4744999999999999</v>
      </c>
      <c r="E3892" s="80">
        <v>3.4750000000000001</v>
      </c>
      <c r="F3892" s="79">
        <v>22052</v>
      </c>
      <c r="G3892" s="79">
        <v>68415258</v>
      </c>
      <c r="H3892" s="123">
        <v>237.743015025413</v>
      </c>
      <c r="I3892" s="124"/>
    </row>
    <row r="3893" spans="1:9" ht="25.35" customHeight="1">
      <c r="A3893" s="81">
        <v>40353</v>
      </c>
      <c r="B3893" s="80">
        <v>3.6</v>
      </c>
      <c r="C3893" s="80">
        <v>3.6179749999999999</v>
      </c>
      <c r="D3893" s="80">
        <v>3.5</v>
      </c>
      <c r="E3893" s="80">
        <v>3.5049999999999999</v>
      </c>
      <c r="F3893" s="79">
        <v>56150</v>
      </c>
      <c r="G3893" s="79">
        <v>68415258</v>
      </c>
      <c r="H3893" s="123">
        <v>239.795487119505</v>
      </c>
      <c r="I3893" s="124"/>
    </row>
    <row r="3894" spans="1:9" ht="25.35" customHeight="1">
      <c r="A3894" s="81">
        <v>40352</v>
      </c>
      <c r="B3894" s="80">
        <v>3.5449999999999999</v>
      </c>
      <c r="C3894" s="80">
        <v>3.62</v>
      </c>
      <c r="D3894" s="80">
        <v>3.4835750000000001</v>
      </c>
      <c r="E3894" s="80">
        <v>3.62</v>
      </c>
      <c r="F3894" s="79">
        <v>36587</v>
      </c>
      <c r="G3894" s="79">
        <v>68415258</v>
      </c>
      <c r="H3894" s="123">
        <v>247.66322613049499</v>
      </c>
      <c r="I3894" s="124"/>
    </row>
    <row r="3895" spans="1:9" ht="25.35" customHeight="1">
      <c r="A3895" s="81">
        <v>40351</v>
      </c>
      <c r="B3895" s="80">
        <v>3.5924999999999998</v>
      </c>
      <c r="C3895" s="80">
        <v>3.5924999999999998</v>
      </c>
      <c r="D3895" s="80">
        <v>3.47</v>
      </c>
      <c r="E3895" s="80">
        <v>3.5750000000000002</v>
      </c>
      <c r="F3895" s="79">
        <v>70770</v>
      </c>
      <c r="G3895" s="79">
        <v>68415258</v>
      </c>
      <c r="H3895" s="123">
        <v>244.58455061229401</v>
      </c>
      <c r="I3895" s="124"/>
    </row>
    <row r="3896" spans="1:9" ht="25.35" customHeight="1">
      <c r="A3896" s="81">
        <v>40350</v>
      </c>
      <c r="B3896" s="80">
        <v>3.5874999999999999</v>
      </c>
      <c r="C3896" s="80">
        <v>3.6</v>
      </c>
      <c r="D3896" s="80">
        <v>3.4528819999999998</v>
      </c>
      <c r="E3896" s="80">
        <v>3.58</v>
      </c>
      <c r="F3896" s="79">
        <v>30690</v>
      </c>
      <c r="G3896" s="79">
        <v>68415258</v>
      </c>
      <c r="H3896" s="123">
        <v>244.92661842032999</v>
      </c>
      <c r="I3896" s="124"/>
    </row>
    <row r="3897" spans="1:9" ht="25.35" customHeight="1">
      <c r="A3897" s="81">
        <v>40347</v>
      </c>
      <c r="B3897" s="80">
        <v>3.4925000000000002</v>
      </c>
      <c r="C3897" s="80">
        <v>3.605</v>
      </c>
      <c r="D3897" s="80">
        <v>3.4022100000000002</v>
      </c>
      <c r="E3897" s="80">
        <v>3.605</v>
      </c>
      <c r="F3897" s="79">
        <v>161023</v>
      </c>
      <c r="G3897" s="79">
        <v>68415258</v>
      </c>
      <c r="H3897" s="123">
        <v>246.63700639491699</v>
      </c>
      <c r="I3897" s="124"/>
    </row>
    <row r="3898" spans="1:9" ht="25.35" customHeight="1">
      <c r="A3898" s="81">
        <v>40346</v>
      </c>
      <c r="B3898" s="80">
        <v>3.4975000000000001</v>
      </c>
      <c r="C3898" s="80">
        <v>3.5</v>
      </c>
      <c r="D3898" s="80">
        <v>3.4</v>
      </c>
      <c r="E3898" s="80">
        <v>3.4750000000000001</v>
      </c>
      <c r="F3898" s="79">
        <v>36090</v>
      </c>
      <c r="G3898" s="79">
        <v>68415258</v>
      </c>
      <c r="H3898" s="123">
        <v>237.743015025413</v>
      </c>
      <c r="I3898" s="124"/>
    </row>
    <row r="3899" spans="1:9" ht="25.35" customHeight="1">
      <c r="A3899" s="81">
        <v>40345</v>
      </c>
      <c r="B3899" s="80">
        <v>3.3824999999999998</v>
      </c>
      <c r="C3899" s="80">
        <v>3.49</v>
      </c>
      <c r="D3899" s="80">
        <v>3.3824999999999998</v>
      </c>
      <c r="E3899" s="80">
        <v>3.3875000000000002</v>
      </c>
      <c r="F3899" s="79">
        <v>23885</v>
      </c>
      <c r="G3899" s="79">
        <v>68415258</v>
      </c>
      <c r="H3899" s="123">
        <v>231.75668973729401</v>
      </c>
      <c r="I3899" s="124"/>
    </row>
    <row r="3900" spans="1:9" ht="25.35" customHeight="1">
      <c r="A3900" s="81">
        <v>40344</v>
      </c>
      <c r="B3900" s="80">
        <v>3.45</v>
      </c>
      <c r="C3900" s="80">
        <v>3.45</v>
      </c>
      <c r="D3900" s="80">
        <v>3.3725000000000001</v>
      </c>
      <c r="E3900" s="80">
        <v>3.4175</v>
      </c>
      <c r="F3900" s="79">
        <v>96351</v>
      </c>
      <c r="G3900" s="79">
        <v>68415258</v>
      </c>
      <c r="H3900" s="123">
        <v>233.809145519917</v>
      </c>
      <c r="I3900" s="124"/>
    </row>
    <row r="3901" spans="1:9" ht="25.35" customHeight="1">
      <c r="A3901" s="81">
        <v>40343</v>
      </c>
      <c r="B3901" s="80">
        <v>3.42</v>
      </c>
      <c r="C3901" s="80">
        <v>3.4937499999999999</v>
      </c>
      <c r="D3901" s="80">
        <v>3.39</v>
      </c>
      <c r="E3901" s="80">
        <v>3.46</v>
      </c>
      <c r="F3901" s="79">
        <v>44012</v>
      </c>
      <c r="G3901" s="79">
        <v>68415258</v>
      </c>
      <c r="H3901" s="123">
        <v>236.71679528983501</v>
      </c>
      <c r="I3901" s="124"/>
    </row>
    <row r="3902" spans="1:9" ht="25.35" customHeight="1">
      <c r="A3902" s="81">
        <v>40340</v>
      </c>
      <c r="B3902" s="80">
        <v>3.4624999999999999</v>
      </c>
      <c r="C3902" s="80">
        <v>3.5125000000000002</v>
      </c>
      <c r="D3902" s="80">
        <v>3.3868749999999999</v>
      </c>
      <c r="E3902" s="80">
        <v>3.5125000000000002</v>
      </c>
      <c r="F3902" s="79">
        <v>24644</v>
      </c>
      <c r="G3902" s="79">
        <v>68415258</v>
      </c>
      <c r="H3902" s="123">
        <v>240.30859698729401</v>
      </c>
      <c r="I3902" s="124"/>
    </row>
    <row r="3903" spans="1:9" ht="25.35" customHeight="1">
      <c r="A3903" s="81">
        <v>40339</v>
      </c>
      <c r="B3903" s="80">
        <v>3.3824999999999998</v>
      </c>
      <c r="C3903" s="80">
        <v>3.4525000000000001</v>
      </c>
      <c r="D3903" s="80">
        <v>3.3494999999999999</v>
      </c>
      <c r="E3903" s="80">
        <v>3.39</v>
      </c>
      <c r="F3903" s="79">
        <v>17711</v>
      </c>
      <c r="G3903" s="79">
        <v>68415258</v>
      </c>
      <c r="H3903" s="123">
        <v>231.92773179704599</v>
      </c>
      <c r="I3903" s="124"/>
    </row>
    <row r="3904" spans="1:9" ht="25.35" customHeight="1">
      <c r="A3904" s="81">
        <v>40338</v>
      </c>
      <c r="B3904" s="80">
        <v>3.39</v>
      </c>
      <c r="C3904" s="80">
        <v>3.45</v>
      </c>
      <c r="D3904" s="80">
        <v>3.3388049999999998</v>
      </c>
      <c r="E3904" s="80">
        <v>3.45</v>
      </c>
      <c r="F3904" s="79">
        <v>87950</v>
      </c>
      <c r="G3904" s="79">
        <v>68415258</v>
      </c>
      <c r="H3904" s="123">
        <v>236.03264336229401</v>
      </c>
      <c r="I3904" s="124"/>
    </row>
    <row r="3905" spans="1:9" ht="25.35" customHeight="1">
      <c r="A3905" s="81">
        <v>40337</v>
      </c>
      <c r="B3905" s="80">
        <v>3.35</v>
      </c>
      <c r="C3905" s="80">
        <v>3.4175</v>
      </c>
      <c r="D3905" s="80">
        <v>3.3050000000000002</v>
      </c>
      <c r="E3905" s="80">
        <v>3.35</v>
      </c>
      <c r="F3905" s="79">
        <v>79944</v>
      </c>
      <c r="G3905" s="79">
        <v>68415258</v>
      </c>
      <c r="H3905" s="123">
        <v>229.191107775413</v>
      </c>
      <c r="I3905" s="124"/>
    </row>
    <row r="3906" spans="1:9" ht="25.35" customHeight="1">
      <c r="A3906" s="81">
        <v>40336</v>
      </c>
      <c r="B3906" s="80">
        <v>3.355</v>
      </c>
      <c r="C3906" s="80">
        <v>3.3995000000000002</v>
      </c>
      <c r="D3906" s="80">
        <v>3.3026</v>
      </c>
      <c r="E3906" s="80">
        <v>3.36</v>
      </c>
      <c r="F3906" s="79">
        <v>85738</v>
      </c>
      <c r="G3906" s="79">
        <v>68415258</v>
      </c>
      <c r="H3906" s="123">
        <v>229.875259702954</v>
      </c>
      <c r="I3906" s="124"/>
    </row>
    <row r="3907" spans="1:9" ht="25.35" customHeight="1">
      <c r="A3907" s="81">
        <v>40333</v>
      </c>
      <c r="B3907" s="80">
        <v>3.35</v>
      </c>
      <c r="C3907" s="80">
        <v>3.43</v>
      </c>
      <c r="D3907" s="80">
        <v>3.2315</v>
      </c>
      <c r="E3907" s="80">
        <v>3.4</v>
      </c>
      <c r="F3907" s="79">
        <v>383991</v>
      </c>
      <c r="G3907" s="79">
        <v>68415258</v>
      </c>
      <c r="H3907" s="123">
        <v>232.61188372458699</v>
      </c>
      <c r="I3907" s="124"/>
    </row>
    <row r="3908" spans="1:9" ht="25.35" customHeight="1">
      <c r="A3908" s="81">
        <v>40332</v>
      </c>
      <c r="B3908" s="80">
        <v>3.3</v>
      </c>
      <c r="C3908" s="80">
        <v>3.35</v>
      </c>
      <c r="D3908" s="80">
        <v>3.2268750000000002</v>
      </c>
      <c r="E3908" s="80">
        <v>3.35</v>
      </c>
      <c r="F3908" s="79">
        <v>30434</v>
      </c>
      <c r="G3908" s="79">
        <v>68415258</v>
      </c>
      <c r="H3908" s="123">
        <v>229.191107775413</v>
      </c>
      <c r="I3908" s="124"/>
    </row>
    <row r="3909" spans="1:9" ht="25.35" customHeight="1">
      <c r="A3909" s="81">
        <v>40331</v>
      </c>
      <c r="B3909" s="80">
        <v>3.27</v>
      </c>
      <c r="C3909" s="80">
        <v>3.3</v>
      </c>
      <c r="D3909" s="80">
        <v>3.1789999999999998</v>
      </c>
      <c r="E3909" s="80">
        <v>3.2574999999999998</v>
      </c>
      <c r="F3909" s="79">
        <v>30722</v>
      </c>
      <c r="G3909" s="79">
        <v>68415258</v>
      </c>
      <c r="H3909" s="123">
        <v>222.86269836778899</v>
      </c>
      <c r="I3909" s="124"/>
    </row>
    <row r="3910" spans="1:9" ht="25.35" customHeight="1">
      <c r="A3910" s="81">
        <v>40330</v>
      </c>
      <c r="B3910" s="80">
        <v>3.2075</v>
      </c>
      <c r="C3910" s="80">
        <v>3.27</v>
      </c>
      <c r="D3910" s="80">
        <v>3.16</v>
      </c>
      <c r="E3910" s="80">
        <v>3.2050000000000001</v>
      </c>
      <c r="F3910" s="79">
        <v>34141</v>
      </c>
      <c r="G3910" s="79">
        <v>68415258</v>
      </c>
      <c r="H3910" s="123">
        <v>219.27089667032999</v>
      </c>
      <c r="I3910" s="124"/>
    </row>
    <row r="3911" spans="1:9" ht="25.35" customHeight="1">
      <c r="A3911" s="81">
        <v>40326</v>
      </c>
      <c r="B3911" s="80">
        <v>3.18</v>
      </c>
      <c r="C3911" s="80">
        <v>3.2</v>
      </c>
      <c r="D3911" s="80">
        <v>3.1425000000000001</v>
      </c>
      <c r="E3911" s="80">
        <v>3.1575000000000002</v>
      </c>
      <c r="F3911" s="79">
        <v>25343</v>
      </c>
      <c r="G3911" s="79">
        <v>68415258</v>
      </c>
      <c r="H3911" s="123">
        <v>216.021179092376</v>
      </c>
      <c r="I3911" s="124"/>
    </row>
    <row r="3912" spans="1:9" ht="25.35" customHeight="1">
      <c r="A3912" s="81">
        <v>40325</v>
      </c>
      <c r="B3912" s="80">
        <v>3.1324999999999998</v>
      </c>
      <c r="C3912" s="80">
        <v>3.24</v>
      </c>
      <c r="D3912" s="80">
        <v>3.1324999999999998</v>
      </c>
      <c r="E3912" s="80">
        <v>3.18</v>
      </c>
      <c r="F3912" s="79">
        <v>25716</v>
      </c>
      <c r="G3912" s="79">
        <v>68388311</v>
      </c>
      <c r="H3912" s="123">
        <v>217.474833545412</v>
      </c>
      <c r="I3912" s="124"/>
    </row>
    <row r="3913" spans="1:9" ht="25.35" customHeight="1">
      <c r="A3913" s="81">
        <v>40324</v>
      </c>
      <c r="B3913" s="80">
        <v>3.3149999999999999</v>
      </c>
      <c r="C3913" s="80">
        <v>3.3149999999999999</v>
      </c>
      <c r="D3913" s="80">
        <v>3.1379229999999998</v>
      </c>
      <c r="E3913" s="80">
        <v>3.25</v>
      </c>
      <c r="F3913" s="79">
        <v>64472</v>
      </c>
      <c r="G3913" s="79">
        <v>68388311</v>
      </c>
      <c r="H3913" s="123">
        <v>222.26201075</v>
      </c>
      <c r="I3913" s="124"/>
    </row>
    <row r="3914" spans="1:9" ht="25.35" customHeight="1">
      <c r="A3914" s="81">
        <v>40323</v>
      </c>
      <c r="B3914" s="80">
        <v>3.35</v>
      </c>
      <c r="C3914" s="80">
        <v>3.35</v>
      </c>
      <c r="D3914" s="80">
        <v>3.1447050000000001</v>
      </c>
      <c r="E3914" s="80">
        <v>3.25</v>
      </c>
      <c r="F3914" s="79">
        <v>104030</v>
      </c>
      <c r="G3914" s="79">
        <v>68388311</v>
      </c>
      <c r="H3914" s="123">
        <v>222.26201075</v>
      </c>
      <c r="I3914" s="124"/>
    </row>
    <row r="3915" spans="1:9" ht="25.35" customHeight="1">
      <c r="A3915" s="81">
        <v>40322</v>
      </c>
      <c r="B3915" s="80">
        <v>3.2949999999999999</v>
      </c>
      <c r="C3915" s="80">
        <v>3.2974999999999999</v>
      </c>
      <c r="D3915" s="80">
        <v>3.1970000000000001</v>
      </c>
      <c r="E3915" s="80">
        <v>3.2974999999999999</v>
      </c>
      <c r="F3915" s="79">
        <v>14908</v>
      </c>
      <c r="G3915" s="79">
        <v>68388311</v>
      </c>
      <c r="H3915" s="123">
        <v>225.51044834828099</v>
      </c>
      <c r="I3915" s="124"/>
    </row>
    <row r="3916" spans="1:9" ht="25.35" customHeight="1">
      <c r="A3916" s="81">
        <v>40319</v>
      </c>
      <c r="B3916" s="80">
        <v>3.12</v>
      </c>
      <c r="C3916" s="80">
        <v>3.28</v>
      </c>
      <c r="D3916" s="80">
        <v>3.12</v>
      </c>
      <c r="E3916" s="80">
        <v>3.28</v>
      </c>
      <c r="F3916" s="79">
        <v>46484</v>
      </c>
      <c r="G3916" s="79">
        <v>68388311</v>
      </c>
      <c r="H3916" s="123">
        <v>224.31365812339499</v>
      </c>
      <c r="I3916" s="124"/>
    </row>
    <row r="3917" spans="1:9" ht="25.35" customHeight="1">
      <c r="A3917" s="81">
        <v>40318</v>
      </c>
      <c r="B3917" s="80">
        <v>3.2</v>
      </c>
      <c r="C3917" s="80">
        <v>3.28</v>
      </c>
      <c r="D3917" s="80">
        <v>3.12</v>
      </c>
      <c r="E3917" s="80">
        <v>3.27</v>
      </c>
      <c r="F3917" s="79">
        <v>91005</v>
      </c>
      <c r="G3917" s="79">
        <v>68388311</v>
      </c>
      <c r="H3917" s="123">
        <v>223.62977566559599</v>
      </c>
      <c r="I3917" s="124"/>
    </row>
    <row r="3918" spans="1:9" ht="25.35" customHeight="1">
      <c r="A3918" s="81">
        <v>40317</v>
      </c>
      <c r="B3918" s="80">
        <v>3.25</v>
      </c>
      <c r="C3918" s="80">
        <v>3.2949999999999999</v>
      </c>
      <c r="D3918" s="80">
        <v>3.1739999999999999</v>
      </c>
      <c r="E3918" s="80">
        <v>3.2275</v>
      </c>
      <c r="F3918" s="79">
        <v>58073</v>
      </c>
      <c r="G3918" s="79">
        <v>68388311</v>
      </c>
      <c r="H3918" s="123">
        <v>220.72327114369301</v>
      </c>
      <c r="I3918" s="124"/>
    </row>
    <row r="3919" spans="1:9" ht="25.35" customHeight="1">
      <c r="A3919" s="81">
        <v>40316</v>
      </c>
      <c r="B3919" s="80">
        <v>3.2475000000000001</v>
      </c>
      <c r="C3919" s="80">
        <v>3.2974999999999999</v>
      </c>
      <c r="D3919" s="80">
        <v>3.1589999999999998</v>
      </c>
      <c r="E3919" s="80">
        <v>3.2974999999999999</v>
      </c>
      <c r="F3919" s="79">
        <v>24018</v>
      </c>
      <c r="G3919" s="79">
        <v>68388311</v>
      </c>
      <c r="H3919" s="123">
        <v>225.51044834828099</v>
      </c>
      <c r="I3919" s="124"/>
    </row>
    <row r="3920" spans="1:9" ht="25.35" customHeight="1">
      <c r="A3920" s="81">
        <v>40315</v>
      </c>
      <c r="B3920" s="80">
        <v>3.2</v>
      </c>
      <c r="C3920" s="80">
        <v>3.2</v>
      </c>
      <c r="D3920" s="80">
        <v>3.14</v>
      </c>
      <c r="E3920" s="80">
        <v>3.2</v>
      </c>
      <c r="F3920" s="79">
        <v>4325</v>
      </c>
      <c r="G3920" s="79">
        <v>68388311</v>
      </c>
      <c r="H3920" s="123">
        <v>218.842598461009</v>
      </c>
      <c r="I3920" s="124"/>
    </row>
    <row r="3921" spans="1:9" ht="25.35" customHeight="1">
      <c r="A3921" s="81">
        <v>40312</v>
      </c>
      <c r="B3921" s="80">
        <v>3.1025</v>
      </c>
      <c r="C3921" s="80">
        <v>3.23</v>
      </c>
      <c r="D3921" s="80">
        <v>3.1025</v>
      </c>
      <c r="E3921" s="80">
        <v>3.2</v>
      </c>
      <c r="F3921" s="79">
        <v>50897</v>
      </c>
      <c r="G3921" s="79">
        <v>68388311</v>
      </c>
      <c r="H3921" s="123">
        <v>218.842598461009</v>
      </c>
      <c r="I3921" s="124"/>
    </row>
    <row r="3922" spans="1:9" ht="25.35" customHeight="1">
      <c r="A3922" s="81">
        <v>40311</v>
      </c>
      <c r="B3922" s="80">
        <v>3.2075</v>
      </c>
      <c r="C3922" s="80">
        <v>3.2075</v>
      </c>
      <c r="D3922" s="80">
        <v>3.0798999999999999</v>
      </c>
      <c r="E3922" s="80">
        <v>3.1749999999999998</v>
      </c>
      <c r="F3922" s="79">
        <v>10110</v>
      </c>
      <c r="G3922" s="79">
        <v>68388311</v>
      </c>
      <c r="H3922" s="123">
        <v>217.13288416399101</v>
      </c>
      <c r="I3922" s="124"/>
    </row>
    <row r="3923" spans="1:9" ht="25.35" customHeight="1">
      <c r="A3923" s="81">
        <v>40310</v>
      </c>
      <c r="B3923" s="80">
        <v>3.1349999999999998</v>
      </c>
      <c r="C3923" s="80">
        <v>3.1589999999999998</v>
      </c>
      <c r="D3923" s="80">
        <v>3.0924999999999998</v>
      </c>
      <c r="E3923" s="80">
        <v>3.1349999999999998</v>
      </c>
      <c r="F3923" s="79">
        <v>38507</v>
      </c>
      <c r="G3923" s="79">
        <v>68388311</v>
      </c>
      <c r="H3923" s="123">
        <v>214.39735433279799</v>
      </c>
      <c r="I3923" s="124"/>
    </row>
    <row r="3924" spans="1:9" ht="25.35" customHeight="1">
      <c r="A3924" s="81">
        <v>40309</v>
      </c>
      <c r="B3924" s="80">
        <v>3.21</v>
      </c>
      <c r="C3924" s="80">
        <v>3.21</v>
      </c>
      <c r="D3924" s="80">
        <v>3.0625</v>
      </c>
      <c r="E3924" s="80">
        <v>3.21</v>
      </c>
      <c r="F3924" s="79">
        <v>13394</v>
      </c>
      <c r="G3924" s="79">
        <v>68388311</v>
      </c>
      <c r="H3924" s="123">
        <v>219.52648091880701</v>
      </c>
      <c r="I3924" s="124"/>
    </row>
    <row r="3925" spans="1:9" ht="25.35" customHeight="1">
      <c r="A3925" s="81">
        <v>40308</v>
      </c>
      <c r="B3925" s="80">
        <v>3.1549999999999998</v>
      </c>
      <c r="C3925" s="80">
        <v>3.2250000000000001</v>
      </c>
      <c r="D3925" s="80">
        <v>3.0724999999999998</v>
      </c>
      <c r="E3925" s="80">
        <v>3.1949999999999998</v>
      </c>
      <c r="F3925" s="79">
        <v>48102</v>
      </c>
      <c r="G3925" s="79">
        <v>68388311</v>
      </c>
      <c r="H3925" s="123">
        <v>218.50064907958799</v>
      </c>
      <c r="I3925" s="124"/>
    </row>
    <row r="3926" spans="1:9" ht="25.35" customHeight="1">
      <c r="A3926" s="81">
        <v>40305</v>
      </c>
      <c r="B3926" s="80">
        <v>3.2</v>
      </c>
      <c r="C3926" s="80">
        <v>3.2174999999999998</v>
      </c>
      <c r="D3926" s="80">
        <v>3.0825</v>
      </c>
      <c r="E3926" s="80">
        <v>3.1549999999999998</v>
      </c>
      <c r="F3926" s="79">
        <v>83346</v>
      </c>
      <c r="G3926" s="79">
        <v>68388311</v>
      </c>
      <c r="H3926" s="123">
        <v>215.765119248395</v>
      </c>
      <c r="I3926" s="124"/>
    </row>
    <row r="3927" spans="1:9" ht="25.35" customHeight="1">
      <c r="A3927" s="81">
        <v>40304</v>
      </c>
      <c r="B3927" s="80">
        <v>3.3</v>
      </c>
      <c r="C3927" s="80">
        <v>3.4</v>
      </c>
      <c r="D3927" s="80">
        <v>3.2080000000000002</v>
      </c>
      <c r="E3927" s="80">
        <v>3.33</v>
      </c>
      <c r="F3927" s="79">
        <v>121194</v>
      </c>
      <c r="G3927" s="79">
        <v>68388311</v>
      </c>
      <c r="H3927" s="123">
        <v>227.73307041238601</v>
      </c>
      <c r="I3927" s="124"/>
    </row>
    <row r="3928" spans="1:9" ht="25.35" customHeight="1">
      <c r="A3928" s="81">
        <v>40303</v>
      </c>
      <c r="B3928" s="80">
        <v>3.2025000000000001</v>
      </c>
      <c r="C3928" s="80">
        <v>3.3</v>
      </c>
      <c r="D3928" s="80">
        <v>3.09</v>
      </c>
      <c r="E3928" s="80">
        <v>3.3</v>
      </c>
      <c r="F3928" s="79">
        <v>114062</v>
      </c>
      <c r="G3928" s="79">
        <v>68388311</v>
      </c>
      <c r="H3928" s="123">
        <v>225.681423038991</v>
      </c>
      <c r="I3928" s="124"/>
    </row>
    <row r="3929" spans="1:9" ht="25.35" customHeight="1">
      <c r="A3929" s="81">
        <v>40302</v>
      </c>
      <c r="B3929" s="80">
        <v>3.12</v>
      </c>
      <c r="C3929" s="80">
        <v>3.2025000000000001</v>
      </c>
      <c r="D3929" s="80">
        <v>3.0702099999999999</v>
      </c>
      <c r="E3929" s="80">
        <v>3.2025000000000001</v>
      </c>
      <c r="F3929" s="79">
        <v>76399</v>
      </c>
      <c r="G3929" s="79">
        <v>68388311</v>
      </c>
      <c r="H3929" s="123">
        <v>219.01357315171899</v>
      </c>
      <c r="I3929" s="124"/>
    </row>
    <row r="3930" spans="1:9" ht="25.35" customHeight="1">
      <c r="A3930" s="81">
        <v>40298</v>
      </c>
      <c r="B3930" s="80">
        <v>3.06</v>
      </c>
      <c r="C3930" s="80">
        <v>3.12</v>
      </c>
      <c r="D3930" s="80">
        <v>2.97</v>
      </c>
      <c r="E3930" s="80">
        <v>3.12</v>
      </c>
      <c r="F3930" s="79">
        <v>0</v>
      </c>
      <c r="G3930" s="79">
        <v>68388311</v>
      </c>
      <c r="H3930" s="123">
        <v>213.37152249357899</v>
      </c>
      <c r="I3930" s="124"/>
    </row>
    <row r="3931" spans="1:9" ht="25.35" customHeight="1">
      <c r="A3931" s="81">
        <v>40297</v>
      </c>
      <c r="B3931" s="80">
        <v>2.97</v>
      </c>
      <c r="C3931" s="80">
        <v>3.0550000000000002</v>
      </c>
      <c r="D3931" s="80">
        <v>2.97</v>
      </c>
      <c r="E3931" s="80">
        <v>3.0550000000000002</v>
      </c>
      <c r="F3931" s="79">
        <v>33625</v>
      </c>
      <c r="G3931" s="79">
        <v>68380338</v>
      </c>
      <c r="H3931" s="123">
        <v>208.90193715487999</v>
      </c>
      <c r="I3931" s="124"/>
    </row>
    <row r="3932" spans="1:9" ht="25.35" customHeight="1">
      <c r="A3932" s="81">
        <v>40296</v>
      </c>
      <c r="B3932" s="80">
        <v>3.07</v>
      </c>
      <c r="C3932" s="80">
        <v>3.1175000000000002</v>
      </c>
      <c r="D3932" s="80">
        <v>2.9811700000000001</v>
      </c>
      <c r="E3932" s="80">
        <v>3.1175000000000002</v>
      </c>
      <c r="F3932" s="79">
        <v>46021</v>
      </c>
      <c r="G3932" s="79">
        <v>68380338</v>
      </c>
      <c r="H3932" s="123">
        <v>213.17570827988001</v>
      </c>
      <c r="I3932" s="124"/>
    </row>
    <row r="3933" spans="1:9" ht="25.35" customHeight="1">
      <c r="A3933" s="81">
        <v>40295</v>
      </c>
      <c r="B3933" s="80">
        <v>3.05</v>
      </c>
      <c r="C3933" s="80">
        <v>3.0874999999999999</v>
      </c>
      <c r="D3933" s="80">
        <v>2.9573749999999999</v>
      </c>
      <c r="E3933" s="80">
        <v>2.9849999999999999</v>
      </c>
      <c r="F3933" s="79">
        <v>31957</v>
      </c>
      <c r="G3933" s="79">
        <v>68380338</v>
      </c>
      <c r="H3933" s="123">
        <v>204.11530175661699</v>
      </c>
      <c r="I3933" s="124"/>
    </row>
    <row r="3934" spans="1:9" ht="25.35" customHeight="1">
      <c r="A3934" s="81">
        <v>40294</v>
      </c>
      <c r="B3934" s="80">
        <v>3.0449999999999999</v>
      </c>
      <c r="C3934" s="80">
        <v>3.05</v>
      </c>
      <c r="D3934" s="80">
        <v>2.9709490000000001</v>
      </c>
      <c r="E3934" s="80">
        <v>2.9874999999999998</v>
      </c>
      <c r="F3934" s="79">
        <v>12656</v>
      </c>
      <c r="G3934" s="79">
        <v>68380338</v>
      </c>
      <c r="H3934" s="123">
        <v>204.28625651437099</v>
      </c>
      <c r="I3934" s="124"/>
    </row>
    <row r="3935" spans="1:9" ht="25.35" customHeight="1">
      <c r="A3935" s="81">
        <v>40291</v>
      </c>
      <c r="B3935" s="80">
        <v>3.0474999999999999</v>
      </c>
      <c r="C3935" s="80">
        <v>3.0474999999999999</v>
      </c>
      <c r="D3935" s="80">
        <v>3</v>
      </c>
      <c r="E3935" s="80">
        <v>3</v>
      </c>
      <c r="F3935" s="79">
        <v>8982</v>
      </c>
      <c r="G3935" s="79">
        <v>68380338</v>
      </c>
      <c r="H3935" s="123">
        <v>205.14101400000001</v>
      </c>
      <c r="I3935" s="124"/>
    </row>
    <row r="3936" spans="1:9" ht="25.35" customHeight="1">
      <c r="A3936" s="81">
        <v>40290</v>
      </c>
      <c r="B3936" s="80">
        <v>3.08</v>
      </c>
      <c r="C3936" s="80">
        <v>3.08</v>
      </c>
      <c r="D3936" s="80">
        <v>3</v>
      </c>
      <c r="E3936" s="80">
        <v>3</v>
      </c>
      <c r="F3936" s="79">
        <v>11894</v>
      </c>
      <c r="G3936" s="79">
        <v>68380338</v>
      </c>
      <c r="H3936" s="123">
        <v>205.14101400000001</v>
      </c>
      <c r="I3936" s="124"/>
    </row>
    <row r="3937" spans="1:9" ht="25.35" customHeight="1">
      <c r="A3937" s="81">
        <v>40289</v>
      </c>
      <c r="B3937" s="80">
        <v>3.02</v>
      </c>
      <c r="C3937" s="80">
        <v>3.07</v>
      </c>
      <c r="D3937" s="80">
        <v>3.0019999999999998</v>
      </c>
      <c r="E3937" s="80">
        <v>3.0049999999999999</v>
      </c>
      <c r="F3937" s="79">
        <v>417839</v>
      </c>
      <c r="G3937" s="79">
        <v>68380338</v>
      </c>
      <c r="H3937" s="123">
        <v>205.48292351550899</v>
      </c>
      <c r="I3937" s="124"/>
    </row>
    <row r="3938" spans="1:9" ht="25.35" customHeight="1">
      <c r="A3938" s="81">
        <v>40288</v>
      </c>
      <c r="B3938" s="80">
        <v>3</v>
      </c>
      <c r="C3938" s="80">
        <v>3.0632000000000001</v>
      </c>
      <c r="D3938" s="80">
        <v>3</v>
      </c>
      <c r="E3938" s="80">
        <v>3.0125000000000002</v>
      </c>
      <c r="F3938" s="79">
        <v>39331</v>
      </c>
      <c r="G3938" s="79">
        <v>68380338</v>
      </c>
      <c r="H3938" s="123">
        <v>205.99577148562901</v>
      </c>
      <c r="I3938" s="124"/>
    </row>
    <row r="3939" spans="1:9" ht="25.35" customHeight="1">
      <c r="A3939" s="81">
        <v>40287</v>
      </c>
      <c r="B3939" s="80">
        <v>2.97</v>
      </c>
      <c r="C3939" s="80">
        <v>3.08</v>
      </c>
      <c r="D3939" s="80">
        <v>2.9654500000000001</v>
      </c>
      <c r="E3939" s="80">
        <v>3.02</v>
      </c>
      <c r="F3939" s="79">
        <v>39304</v>
      </c>
      <c r="G3939" s="79">
        <v>68380338</v>
      </c>
      <c r="H3939" s="123">
        <v>206.508619455749</v>
      </c>
      <c r="I3939" s="124"/>
    </row>
    <row r="3940" spans="1:9" ht="25.35" customHeight="1">
      <c r="A3940" s="81">
        <v>40284</v>
      </c>
      <c r="B3940" s="80">
        <v>3</v>
      </c>
      <c r="C3940" s="80">
        <v>3.07</v>
      </c>
      <c r="D3940" s="80">
        <v>2.96</v>
      </c>
      <c r="E3940" s="80">
        <v>3.07</v>
      </c>
      <c r="F3940" s="79">
        <v>31738</v>
      </c>
      <c r="G3940" s="79">
        <v>68380338</v>
      </c>
      <c r="H3940" s="123">
        <v>209.92763309512</v>
      </c>
      <c r="I3940" s="124"/>
    </row>
    <row r="3941" spans="1:9" ht="25.35" customHeight="1">
      <c r="A3941" s="81">
        <v>40283</v>
      </c>
      <c r="B3941" s="80">
        <v>3.05</v>
      </c>
      <c r="C3941" s="80">
        <v>3.05</v>
      </c>
      <c r="D3941" s="80">
        <v>2.9637500000000001</v>
      </c>
      <c r="E3941" s="80">
        <v>3.0350000000000001</v>
      </c>
      <c r="F3941" s="79">
        <v>66132</v>
      </c>
      <c r="G3941" s="79">
        <v>68380338</v>
      </c>
      <c r="H3941" s="123">
        <v>207.534331699131</v>
      </c>
      <c r="I3941" s="124"/>
    </row>
    <row r="3942" spans="1:9" ht="25.35" customHeight="1">
      <c r="A3942" s="81">
        <v>40282</v>
      </c>
      <c r="B3942" s="80">
        <v>3.0150000000000001</v>
      </c>
      <c r="C3942" s="80">
        <v>3.0373999999999999</v>
      </c>
      <c r="D3942" s="80">
        <v>2.9518</v>
      </c>
      <c r="E3942" s="80">
        <v>2.99</v>
      </c>
      <c r="F3942" s="79">
        <v>7275</v>
      </c>
      <c r="G3942" s="79">
        <v>68380338</v>
      </c>
      <c r="H3942" s="123">
        <v>204.45721127212599</v>
      </c>
      <c r="I3942" s="124"/>
    </row>
    <row r="3943" spans="1:9" ht="25.35" customHeight="1">
      <c r="A3943" s="81">
        <v>40281</v>
      </c>
      <c r="B3943" s="80">
        <v>2.9636</v>
      </c>
      <c r="C3943" s="80">
        <v>3.0212500000000002</v>
      </c>
      <c r="D3943" s="80">
        <v>2.9636</v>
      </c>
      <c r="E3943" s="80">
        <v>2.98</v>
      </c>
      <c r="F3943" s="79">
        <v>7227</v>
      </c>
      <c r="G3943" s="79">
        <v>68380338</v>
      </c>
      <c r="H3943" s="123">
        <v>203.773408544251</v>
      </c>
      <c r="I3943" s="124"/>
    </row>
    <row r="3944" spans="1:9" ht="25.35" customHeight="1">
      <c r="A3944" s="81">
        <v>40280</v>
      </c>
      <c r="B3944" s="80">
        <v>3</v>
      </c>
      <c r="C3944" s="80">
        <v>3.0375000000000001</v>
      </c>
      <c r="D3944" s="80">
        <v>2.9672000000000001</v>
      </c>
      <c r="E3944" s="80">
        <v>2.9449999999999998</v>
      </c>
      <c r="F3944" s="79">
        <v>36519</v>
      </c>
      <c r="G3944" s="79">
        <v>68380338</v>
      </c>
      <c r="H3944" s="123">
        <v>201.38009084512001</v>
      </c>
      <c r="I3944" s="124"/>
    </row>
    <row r="3945" spans="1:9" ht="25.35" customHeight="1">
      <c r="A3945" s="81">
        <v>40277</v>
      </c>
      <c r="B3945" s="80">
        <v>2.99</v>
      </c>
      <c r="C3945" s="80">
        <v>3.05</v>
      </c>
      <c r="D3945" s="80">
        <v>2.9458500000000001</v>
      </c>
      <c r="E3945" s="80">
        <v>3.0049999999999999</v>
      </c>
      <c r="F3945" s="79">
        <v>67494</v>
      </c>
      <c r="G3945" s="79">
        <v>68380338</v>
      </c>
      <c r="H3945" s="123">
        <v>205.48292351550899</v>
      </c>
      <c r="I3945" s="124"/>
    </row>
    <row r="3946" spans="1:9" ht="25.35" customHeight="1">
      <c r="A3946" s="81">
        <v>40276</v>
      </c>
      <c r="B3946" s="80">
        <v>3.0350000000000001</v>
      </c>
      <c r="C3946" s="80">
        <v>3.055917</v>
      </c>
      <c r="D3946" s="80">
        <v>2.9458500000000001</v>
      </c>
      <c r="E3946" s="80">
        <v>3.0375000000000001</v>
      </c>
      <c r="F3946" s="79">
        <v>69751</v>
      </c>
      <c r="G3946" s="79">
        <v>68380338</v>
      </c>
      <c r="H3946" s="123">
        <v>207.70527015374299</v>
      </c>
      <c r="I3946" s="124"/>
    </row>
    <row r="3947" spans="1:9" ht="25.35" customHeight="1">
      <c r="A3947" s="81">
        <v>40275</v>
      </c>
      <c r="B3947" s="80">
        <v>2.9350000000000001</v>
      </c>
      <c r="C3947" s="80">
        <v>3.0375000000000001</v>
      </c>
      <c r="D3947" s="80">
        <v>2.9249999999999998</v>
      </c>
      <c r="E3947" s="80">
        <v>2.9849999999999999</v>
      </c>
      <c r="F3947" s="79">
        <v>29180</v>
      </c>
      <c r="G3947" s="79">
        <v>68380338</v>
      </c>
      <c r="H3947" s="123">
        <v>204.11530175661699</v>
      </c>
      <c r="I3947" s="124"/>
    </row>
    <row r="3948" spans="1:9" ht="25.35" customHeight="1">
      <c r="A3948" s="81">
        <v>40274</v>
      </c>
      <c r="B3948" s="80">
        <v>3.0249999999999999</v>
      </c>
      <c r="C3948" s="80">
        <v>3.0325000000000002</v>
      </c>
      <c r="D3948" s="80">
        <v>2.9750000000000001</v>
      </c>
      <c r="E3948" s="80">
        <v>2.9750000000000001</v>
      </c>
      <c r="F3948" s="79">
        <v>46943</v>
      </c>
      <c r="G3948" s="79">
        <v>68380338</v>
      </c>
      <c r="H3948" s="123">
        <v>203.43149902874299</v>
      </c>
      <c r="I3948" s="124"/>
    </row>
    <row r="3949" spans="1:9" ht="25.35" customHeight="1">
      <c r="A3949" s="81">
        <v>40269</v>
      </c>
      <c r="B3949" s="80">
        <v>2.9849999999999999</v>
      </c>
      <c r="C3949" s="80">
        <v>3.0274999999999999</v>
      </c>
      <c r="D3949" s="80">
        <v>2.9474800000000001</v>
      </c>
      <c r="E3949" s="80">
        <v>3.0350000000000001</v>
      </c>
      <c r="F3949" s="79">
        <v>54381</v>
      </c>
      <c r="G3949" s="79">
        <v>68380338</v>
      </c>
      <c r="H3949" s="123">
        <v>207.534331699131</v>
      </c>
      <c r="I3949" s="124"/>
    </row>
    <row r="3950" spans="1:9" ht="25.35" customHeight="1">
      <c r="A3950" s="81">
        <v>40268</v>
      </c>
      <c r="B3950" s="80">
        <v>3.0350000000000001</v>
      </c>
      <c r="C3950" s="80">
        <v>3.0350000000000001</v>
      </c>
      <c r="D3950" s="80">
        <v>2.9275000000000002</v>
      </c>
      <c r="E3950" s="80">
        <v>2.98</v>
      </c>
      <c r="F3950" s="79">
        <v>55405</v>
      </c>
      <c r="G3950" s="79">
        <v>68380338</v>
      </c>
      <c r="H3950" s="123">
        <v>203.773408544251</v>
      </c>
      <c r="I3950" s="124"/>
    </row>
    <row r="3951" spans="1:9" ht="25.35" customHeight="1">
      <c r="A3951" s="81">
        <v>40267</v>
      </c>
      <c r="B3951" s="80">
        <v>2.95</v>
      </c>
      <c r="C3951" s="80">
        <v>2.98</v>
      </c>
      <c r="D3951" s="80">
        <v>2.902218</v>
      </c>
      <c r="E3951" s="80">
        <v>2.97</v>
      </c>
      <c r="F3951" s="79">
        <v>41733</v>
      </c>
      <c r="G3951" s="79">
        <v>68371243</v>
      </c>
      <c r="H3951" s="123">
        <v>203.06259366611701</v>
      </c>
      <c r="I3951" s="124"/>
    </row>
    <row r="3952" spans="1:9" ht="25.35" customHeight="1">
      <c r="A3952" s="81">
        <v>40266</v>
      </c>
      <c r="B3952" s="80">
        <v>2.8525</v>
      </c>
      <c r="C3952" s="80">
        <v>2.9750000000000001</v>
      </c>
      <c r="D3952" s="80">
        <v>2.85</v>
      </c>
      <c r="E3952" s="80">
        <v>2.9</v>
      </c>
      <c r="F3952" s="79">
        <v>35510</v>
      </c>
      <c r="G3952" s="79">
        <v>68371243</v>
      </c>
      <c r="H3952" s="123">
        <v>198.27661122039001</v>
      </c>
      <c r="I3952" s="124"/>
    </row>
    <row r="3953" spans="1:9" ht="25.35" customHeight="1">
      <c r="A3953" s="81">
        <v>40263</v>
      </c>
      <c r="B3953" s="80">
        <v>2.94</v>
      </c>
      <c r="C3953" s="80">
        <v>2.9662500000000001</v>
      </c>
      <c r="D3953" s="80">
        <v>2.8574999999999999</v>
      </c>
      <c r="E3953" s="80">
        <v>2.9375</v>
      </c>
      <c r="F3953" s="79">
        <v>70147</v>
      </c>
      <c r="G3953" s="79">
        <v>68371243</v>
      </c>
      <c r="H3953" s="123">
        <v>200.8405263125</v>
      </c>
      <c r="I3953" s="124"/>
    </row>
    <row r="3954" spans="1:9" ht="25.35" customHeight="1">
      <c r="A3954" s="81">
        <v>40262</v>
      </c>
      <c r="B3954" s="80">
        <v>2.9325000000000001</v>
      </c>
      <c r="C3954" s="80">
        <v>2.9624999999999999</v>
      </c>
      <c r="D3954" s="80">
        <v>2.892433</v>
      </c>
      <c r="E3954" s="80">
        <v>2.9075000000000002</v>
      </c>
      <c r="F3954" s="79">
        <v>24698</v>
      </c>
      <c r="G3954" s="79">
        <v>68371243</v>
      </c>
      <c r="H3954" s="123">
        <v>198.78939097861701</v>
      </c>
      <c r="I3954" s="124"/>
    </row>
    <row r="3955" spans="1:9" ht="25.35" customHeight="1">
      <c r="A3955" s="81">
        <v>40261</v>
      </c>
      <c r="B3955" s="80">
        <v>2.8574999999999999</v>
      </c>
      <c r="C3955" s="80">
        <v>2.9750000000000001</v>
      </c>
      <c r="D3955" s="80">
        <v>2.8574999999999999</v>
      </c>
      <c r="E3955" s="80">
        <v>2.9075000000000002</v>
      </c>
      <c r="F3955" s="79">
        <v>12723</v>
      </c>
      <c r="G3955" s="79">
        <v>68371243</v>
      </c>
      <c r="H3955" s="123">
        <v>198.78939097861701</v>
      </c>
      <c r="I3955" s="124"/>
    </row>
    <row r="3956" spans="1:9" ht="25.35" customHeight="1">
      <c r="A3956" s="81">
        <v>40260</v>
      </c>
      <c r="B3956" s="80">
        <v>2.9550000000000001</v>
      </c>
      <c r="C3956" s="80">
        <v>2.9674999999999998</v>
      </c>
      <c r="D3956" s="80">
        <v>2.8574999999999999</v>
      </c>
      <c r="E3956" s="80">
        <v>2.8774999999999999</v>
      </c>
      <c r="F3956" s="79">
        <v>42609</v>
      </c>
      <c r="G3956" s="79">
        <v>68371243</v>
      </c>
      <c r="H3956" s="123">
        <v>196.73825564473401</v>
      </c>
      <c r="I3956" s="124"/>
    </row>
    <row r="3957" spans="1:9" ht="25.35" customHeight="1">
      <c r="A3957" s="81">
        <v>40259</v>
      </c>
      <c r="B3957" s="80">
        <v>2.86</v>
      </c>
      <c r="C3957" s="80">
        <v>2.9449999999999998</v>
      </c>
      <c r="D3957" s="80">
        <v>2.86</v>
      </c>
      <c r="E3957" s="80">
        <v>2.9449999999999998</v>
      </c>
      <c r="F3957" s="79">
        <v>21942</v>
      </c>
      <c r="G3957" s="79">
        <v>68371243</v>
      </c>
      <c r="H3957" s="123">
        <v>201.353306070727</v>
      </c>
      <c r="I3957" s="124"/>
    </row>
    <row r="3958" spans="1:9" ht="25.35" customHeight="1">
      <c r="A3958" s="81">
        <v>40256</v>
      </c>
      <c r="B3958" s="80">
        <v>3</v>
      </c>
      <c r="C3958" s="80">
        <v>3</v>
      </c>
      <c r="D3958" s="80">
        <v>2.8515000000000001</v>
      </c>
      <c r="E3958" s="80">
        <v>2.89</v>
      </c>
      <c r="F3958" s="79">
        <v>30119</v>
      </c>
      <c r="G3958" s="79">
        <v>68371243</v>
      </c>
      <c r="H3958" s="123">
        <v>197.592899442429</v>
      </c>
      <c r="I3958" s="124"/>
    </row>
    <row r="3959" spans="1:9" ht="25.35" customHeight="1">
      <c r="A3959" s="81">
        <v>40255</v>
      </c>
      <c r="B3959" s="80">
        <v>2.97</v>
      </c>
      <c r="C3959" s="80">
        <v>3</v>
      </c>
      <c r="D3959" s="80">
        <v>2.9</v>
      </c>
      <c r="E3959" s="80">
        <v>2.9</v>
      </c>
      <c r="F3959" s="79">
        <v>54545</v>
      </c>
      <c r="G3959" s="79">
        <v>68371243</v>
      </c>
      <c r="H3959" s="123">
        <v>198.27661122039001</v>
      </c>
      <c r="I3959" s="124"/>
    </row>
    <row r="3960" spans="1:9" ht="25.35" customHeight="1">
      <c r="A3960" s="81">
        <v>40254</v>
      </c>
      <c r="B3960" s="80">
        <v>2.915</v>
      </c>
      <c r="C3960" s="80">
        <v>2.915</v>
      </c>
      <c r="D3960" s="80">
        <v>2.8612950000000001</v>
      </c>
      <c r="E3960" s="80">
        <v>2.8875000000000002</v>
      </c>
      <c r="F3960" s="79">
        <v>20584</v>
      </c>
      <c r="G3960" s="79">
        <v>68371243</v>
      </c>
      <c r="H3960" s="123">
        <v>197.42196742269499</v>
      </c>
      <c r="I3960" s="124"/>
    </row>
    <row r="3961" spans="1:9" ht="25.35" customHeight="1">
      <c r="A3961" s="81">
        <v>40253</v>
      </c>
      <c r="B3961" s="80">
        <v>2.9</v>
      </c>
      <c r="C3961" s="80">
        <v>2.9424999999999999</v>
      </c>
      <c r="D3961" s="80">
        <v>2.8849999999999998</v>
      </c>
      <c r="E3961" s="80">
        <v>2.9424999999999999</v>
      </c>
      <c r="F3961" s="79">
        <v>55590</v>
      </c>
      <c r="G3961" s="79">
        <v>68371243</v>
      </c>
      <c r="H3961" s="123">
        <v>201.182390351968</v>
      </c>
      <c r="I3961" s="124"/>
    </row>
    <row r="3962" spans="1:9" ht="25.35" customHeight="1">
      <c r="A3962" s="81">
        <v>40252</v>
      </c>
      <c r="B3962" s="80">
        <v>2.86</v>
      </c>
      <c r="C3962" s="80">
        <v>2.9</v>
      </c>
      <c r="D3962" s="80">
        <v>2.8448259999999999</v>
      </c>
      <c r="E3962" s="80">
        <v>2.9</v>
      </c>
      <c r="F3962" s="79">
        <v>36497</v>
      </c>
      <c r="G3962" s="79">
        <v>68371243</v>
      </c>
      <c r="H3962" s="123">
        <v>198.27661122039001</v>
      </c>
      <c r="I3962" s="124"/>
    </row>
    <row r="3963" spans="1:9" ht="25.35" customHeight="1">
      <c r="A3963" s="81">
        <v>40249</v>
      </c>
      <c r="B3963" s="80">
        <v>2.895</v>
      </c>
      <c r="C3963" s="80">
        <v>2.9</v>
      </c>
      <c r="D3963" s="80">
        <v>2.8275000000000001</v>
      </c>
      <c r="E3963" s="80">
        <v>2.9</v>
      </c>
      <c r="F3963" s="79">
        <v>50523</v>
      </c>
      <c r="G3963" s="79">
        <v>68371243</v>
      </c>
      <c r="H3963" s="123">
        <v>198.27661122039001</v>
      </c>
      <c r="I3963" s="124"/>
    </row>
    <row r="3964" spans="1:9" ht="25.35" customHeight="1">
      <c r="A3964" s="81">
        <v>40248</v>
      </c>
      <c r="B3964" s="80">
        <v>2.9</v>
      </c>
      <c r="C3964" s="80">
        <v>2.9</v>
      </c>
      <c r="D3964" s="80">
        <v>2.8075000000000001</v>
      </c>
      <c r="E3964" s="80">
        <v>2.9</v>
      </c>
      <c r="F3964" s="79">
        <v>20505</v>
      </c>
      <c r="G3964" s="79">
        <v>68371243</v>
      </c>
      <c r="H3964" s="123">
        <v>198.27661122039001</v>
      </c>
      <c r="I3964" s="124"/>
    </row>
    <row r="3965" spans="1:9" ht="25.35" customHeight="1">
      <c r="A3965" s="81">
        <v>40247</v>
      </c>
      <c r="B3965" s="80">
        <v>2.8025000000000002</v>
      </c>
      <c r="C3965" s="80">
        <v>2.8875000000000002</v>
      </c>
      <c r="D3965" s="80">
        <v>2.8</v>
      </c>
      <c r="E3965" s="80">
        <v>2.82</v>
      </c>
      <c r="F3965" s="79">
        <v>75931</v>
      </c>
      <c r="G3965" s="79">
        <v>68371243</v>
      </c>
      <c r="H3965" s="123">
        <v>192.80690069572699</v>
      </c>
      <c r="I3965" s="124"/>
    </row>
    <row r="3966" spans="1:9" ht="25.35" customHeight="1">
      <c r="A3966" s="81">
        <v>40246</v>
      </c>
      <c r="B3966" s="80">
        <v>2.9</v>
      </c>
      <c r="C3966" s="80">
        <v>2.9049999999999998</v>
      </c>
      <c r="D3966" s="80">
        <v>2.8025000000000002</v>
      </c>
      <c r="E3966" s="80">
        <v>2.8574999999999999</v>
      </c>
      <c r="F3966" s="79">
        <v>179266</v>
      </c>
      <c r="G3966" s="79">
        <v>68371243</v>
      </c>
      <c r="H3966" s="123">
        <v>195.37083208881199</v>
      </c>
      <c r="I3966" s="124"/>
    </row>
    <row r="3967" spans="1:9" ht="25.35" customHeight="1">
      <c r="A3967" s="81">
        <v>40245</v>
      </c>
      <c r="B3967" s="80">
        <v>2.8374999999999999</v>
      </c>
      <c r="C3967" s="80">
        <v>2.9</v>
      </c>
      <c r="D3967" s="80">
        <v>2.8374999999999999</v>
      </c>
      <c r="E3967" s="80">
        <v>2.9</v>
      </c>
      <c r="F3967" s="79">
        <v>62163</v>
      </c>
      <c r="G3967" s="79">
        <v>68371243</v>
      </c>
      <c r="H3967" s="123">
        <v>198.27661122039001</v>
      </c>
      <c r="I3967" s="124"/>
    </row>
    <row r="3968" spans="1:9" ht="25.35" customHeight="1">
      <c r="A3968" s="81">
        <v>40242</v>
      </c>
      <c r="B3968" s="80">
        <v>2.9</v>
      </c>
      <c r="C3968" s="80">
        <v>2.9220000000000002</v>
      </c>
      <c r="D3968" s="80">
        <v>2.8450000000000002</v>
      </c>
      <c r="E3968" s="80">
        <v>2.88</v>
      </c>
      <c r="F3968" s="79">
        <v>26038</v>
      </c>
      <c r="G3968" s="79">
        <v>68371243</v>
      </c>
      <c r="H3968" s="123">
        <v>196.90918766446799</v>
      </c>
      <c r="I3968" s="124"/>
    </row>
    <row r="3969" spans="1:9" ht="25.35" customHeight="1">
      <c r="A3969" s="81">
        <v>40241</v>
      </c>
      <c r="B3969" s="80">
        <v>2.78</v>
      </c>
      <c r="C3969" s="80">
        <v>2.9424999999999999</v>
      </c>
      <c r="D3969" s="80">
        <v>2.78</v>
      </c>
      <c r="E3969" s="80">
        <v>2.9275000000000002</v>
      </c>
      <c r="F3969" s="79">
        <v>55218</v>
      </c>
      <c r="G3969" s="79">
        <v>68371243</v>
      </c>
      <c r="H3969" s="123">
        <v>200.156814534539</v>
      </c>
      <c r="I3969" s="124"/>
    </row>
    <row r="3970" spans="1:9" ht="25.35" customHeight="1">
      <c r="A3970" s="81">
        <v>40240</v>
      </c>
      <c r="B3970" s="80">
        <v>2.95</v>
      </c>
      <c r="C3970" s="80">
        <v>2.99</v>
      </c>
      <c r="D3970" s="80">
        <v>2.77</v>
      </c>
      <c r="E3970" s="80">
        <v>2.8650000000000002</v>
      </c>
      <c r="F3970" s="79">
        <v>147362</v>
      </c>
      <c r="G3970" s="79">
        <v>68371243</v>
      </c>
      <c r="H3970" s="123">
        <v>195.88361184703899</v>
      </c>
      <c r="I3970" s="124"/>
    </row>
    <row r="3971" spans="1:9" ht="25.35" customHeight="1">
      <c r="A3971" s="81">
        <v>40239</v>
      </c>
      <c r="B3971" s="80">
        <v>2.99</v>
      </c>
      <c r="C3971" s="80">
        <v>3.01</v>
      </c>
      <c r="D3971" s="80">
        <v>2.97</v>
      </c>
      <c r="E3971" s="80">
        <v>3</v>
      </c>
      <c r="F3971" s="79">
        <v>39634</v>
      </c>
      <c r="G3971" s="79">
        <v>68371243</v>
      </c>
      <c r="H3971" s="123">
        <v>205.11372900000001</v>
      </c>
      <c r="I3971" s="124"/>
    </row>
    <row r="3972" spans="1:9" ht="25.35" customHeight="1">
      <c r="A3972" s="81">
        <v>40238</v>
      </c>
      <c r="B3972" s="80">
        <v>3.01</v>
      </c>
      <c r="C3972" s="80">
        <v>3.01</v>
      </c>
      <c r="D3972" s="80">
        <v>2.98</v>
      </c>
      <c r="E3972" s="80">
        <v>3.01</v>
      </c>
      <c r="F3972" s="79">
        <v>4619</v>
      </c>
      <c r="G3972" s="79">
        <v>68371243</v>
      </c>
      <c r="H3972" s="123">
        <v>205.79744077796099</v>
      </c>
      <c r="I3972" s="124"/>
    </row>
    <row r="3973" spans="1:9" ht="25.35" customHeight="1">
      <c r="A3973" s="81">
        <v>40235</v>
      </c>
      <c r="B3973" s="80">
        <v>2.97</v>
      </c>
      <c r="C3973" s="80">
        <v>3.01</v>
      </c>
      <c r="D3973" s="80">
        <v>2.9695610000000001</v>
      </c>
      <c r="E3973" s="80">
        <v>3.01</v>
      </c>
      <c r="F3973" s="79">
        <v>16852</v>
      </c>
      <c r="G3973" s="79">
        <v>68371243</v>
      </c>
      <c r="H3973" s="123">
        <v>205.79744077796099</v>
      </c>
      <c r="I3973" s="124"/>
    </row>
    <row r="3974" spans="1:9" ht="25.35" customHeight="1">
      <c r="A3974" s="81">
        <v>40234</v>
      </c>
      <c r="B3974" s="80">
        <v>2.97</v>
      </c>
      <c r="C3974" s="80">
        <v>3.01</v>
      </c>
      <c r="D3974" s="80">
        <v>2.97</v>
      </c>
      <c r="E3974" s="80">
        <v>2.97</v>
      </c>
      <c r="F3974" s="79">
        <v>34435</v>
      </c>
      <c r="G3974" s="79">
        <v>68333584</v>
      </c>
      <c r="H3974" s="123">
        <v>202.95074643504</v>
      </c>
      <c r="I3974" s="124"/>
    </row>
    <row r="3975" spans="1:9" ht="25.35" customHeight="1">
      <c r="A3975" s="81">
        <v>40233</v>
      </c>
      <c r="B3975" s="80">
        <v>3.01</v>
      </c>
      <c r="C3975" s="80">
        <v>3.01</v>
      </c>
      <c r="D3975" s="80">
        <v>2.9739</v>
      </c>
      <c r="E3975" s="80">
        <v>2.99</v>
      </c>
      <c r="F3975" s="79">
        <v>13970</v>
      </c>
      <c r="G3975" s="79">
        <v>68333584</v>
      </c>
      <c r="H3975" s="123">
        <v>204.31741681168</v>
      </c>
      <c r="I3975" s="124"/>
    </row>
    <row r="3976" spans="1:9" ht="25.35" customHeight="1">
      <c r="A3976" s="81">
        <v>40232</v>
      </c>
      <c r="B3976" s="80">
        <v>2.97</v>
      </c>
      <c r="C3976" s="80">
        <v>3.0156000000000001</v>
      </c>
      <c r="D3976" s="80">
        <v>2.97</v>
      </c>
      <c r="E3976" s="80">
        <v>2.9849999999999999</v>
      </c>
      <c r="F3976" s="79">
        <v>24432</v>
      </c>
      <c r="G3976" s="79">
        <v>68333584</v>
      </c>
      <c r="H3976" s="123">
        <v>203.97574107152201</v>
      </c>
      <c r="I3976" s="124"/>
    </row>
    <row r="3977" spans="1:9" ht="25.35" customHeight="1">
      <c r="A3977" s="81">
        <v>40231</v>
      </c>
      <c r="B3977" s="80">
        <v>3.01</v>
      </c>
      <c r="C3977" s="80">
        <v>3.0129999999999999</v>
      </c>
      <c r="D3977" s="80">
        <v>2.9750000000000001</v>
      </c>
      <c r="E3977" s="80">
        <v>3.01</v>
      </c>
      <c r="F3977" s="79">
        <v>47426</v>
      </c>
      <c r="G3977" s="79">
        <v>68333584</v>
      </c>
      <c r="H3977" s="123">
        <v>205.68408718832001</v>
      </c>
      <c r="I3977" s="124"/>
    </row>
    <row r="3978" spans="1:9" ht="25.35" customHeight="1">
      <c r="A3978" s="81">
        <v>40228</v>
      </c>
      <c r="B3978" s="80">
        <v>3</v>
      </c>
      <c r="C3978" s="80">
        <v>3.02</v>
      </c>
      <c r="D3978" s="80">
        <v>2.97</v>
      </c>
      <c r="E3978" s="80">
        <v>3.02</v>
      </c>
      <c r="F3978" s="79">
        <v>84773</v>
      </c>
      <c r="G3978" s="79">
        <v>68333584</v>
      </c>
      <c r="H3978" s="123">
        <v>206.36742237664001</v>
      </c>
      <c r="I3978" s="124"/>
    </row>
    <row r="3979" spans="1:9" ht="25.35" customHeight="1">
      <c r="A3979" s="81">
        <v>40227</v>
      </c>
      <c r="B3979" s="80">
        <v>2.9824999999999999</v>
      </c>
      <c r="C3979" s="80">
        <v>3.02</v>
      </c>
      <c r="D3979" s="80">
        <v>2.95</v>
      </c>
      <c r="E3979" s="80">
        <v>2.98</v>
      </c>
      <c r="F3979" s="79">
        <v>63107</v>
      </c>
      <c r="G3979" s="79">
        <v>68333584</v>
      </c>
      <c r="H3979" s="123">
        <v>203.63408162336</v>
      </c>
      <c r="I3979" s="124"/>
    </row>
    <row r="3980" spans="1:9" ht="25.35" customHeight="1">
      <c r="A3980" s="81">
        <v>40226</v>
      </c>
      <c r="B3980" s="80">
        <v>3.02</v>
      </c>
      <c r="C3980" s="80">
        <v>3.03</v>
      </c>
      <c r="D3980" s="80">
        <v>2.9331100000000001</v>
      </c>
      <c r="E3980" s="80">
        <v>3.02</v>
      </c>
      <c r="F3980" s="79">
        <v>21727</v>
      </c>
      <c r="G3980" s="79">
        <v>68333584</v>
      </c>
      <c r="H3980" s="123">
        <v>206.36742237664001</v>
      </c>
      <c r="I3980" s="124"/>
    </row>
    <row r="3981" spans="1:9" ht="25.35" customHeight="1">
      <c r="A3981" s="81">
        <v>40225</v>
      </c>
      <c r="B3981" s="80">
        <v>3.01</v>
      </c>
      <c r="C3981" s="80">
        <v>3.02</v>
      </c>
      <c r="D3981" s="80">
        <v>2.9624999999999999</v>
      </c>
      <c r="E3981" s="80">
        <v>3.01</v>
      </c>
      <c r="F3981" s="79">
        <v>103888</v>
      </c>
      <c r="G3981" s="79">
        <v>68333584</v>
      </c>
      <c r="H3981" s="123">
        <v>205.68408718832001</v>
      </c>
      <c r="I3981" s="124"/>
    </row>
    <row r="3982" spans="1:9" ht="25.35" customHeight="1">
      <c r="A3982" s="81">
        <v>40224</v>
      </c>
      <c r="B3982" s="80">
        <v>2.93</v>
      </c>
      <c r="C3982" s="80">
        <v>3.02</v>
      </c>
      <c r="D3982" s="80">
        <v>2.9</v>
      </c>
      <c r="E3982" s="80">
        <v>3.01</v>
      </c>
      <c r="F3982" s="79">
        <v>182206</v>
      </c>
      <c r="G3982" s="79">
        <v>68333584</v>
      </c>
      <c r="H3982" s="123">
        <v>205.68408718832001</v>
      </c>
      <c r="I3982" s="124"/>
    </row>
    <row r="3983" spans="1:9" ht="25.35" customHeight="1">
      <c r="A3983" s="81">
        <v>40221</v>
      </c>
      <c r="B3983" s="80">
        <v>2.84</v>
      </c>
      <c r="C3983" s="80">
        <v>2.84</v>
      </c>
      <c r="D3983" s="80">
        <v>2.79</v>
      </c>
      <c r="E3983" s="80">
        <v>2.82</v>
      </c>
      <c r="F3983" s="79">
        <v>197447</v>
      </c>
      <c r="G3983" s="79">
        <v>68333584</v>
      </c>
      <c r="H3983" s="123">
        <v>192.70070231824101</v>
      </c>
      <c r="I3983" s="124"/>
    </row>
    <row r="3984" spans="1:9" ht="25.35" customHeight="1">
      <c r="A3984" s="81">
        <v>40220</v>
      </c>
      <c r="B3984" s="80">
        <v>2.8475000000000001</v>
      </c>
      <c r="C3984" s="80">
        <v>2.85</v>
      </c>
      <c r="D3984" s="80">
        <v>2.8</v>
      </c>
      <c r="E3984" s="80">
        <v>2.81</v>
      </c>
      <c r="F3984" s="79">
        <v>101247</v>
      </c>
      <c r="G3984" s="79">
        <v>68333584</v>
      </c>
      <c r="H3984" s="123">
        <v>192.01736712992101</v>
      </c>
      <c r="I3984" s="124"/>
    </row>
    <row r="3985" spans="1:9" ht="25.35" customHeight="1">
      <c r="A3985" s="81">
        <v>40219</v>
      </c>
      <c r="B3985" s="80">
        <v>2.9</v>
      </c>
      <c r="C3985" s="80">
        <v>2.9</v>
      </c>
      <c r="D3985" s="80">
        <v>2.8</v>
      </c>
      <c r="E3985" s="80">
        <v>2.8</v>
      </c>
      <c r="F3985" s="79">
        <v>56498</v>
      </c>
      <c r="G3985" s="79">
        <v>68333584</v>
      </c>
      <c r="H3985" s="123">
        <v>191.33403194160101</v>
      </c>
      <c r="I3985" s="124"/>
    </row>
    <row r="3986" spans="1:9" ht="25.35" customHeight="1">
      <c r="A3986" s="81">
        <v>40218</v>
      </c>
      <c r="B3986" s="80">
        <v>2.88</v>
      </c>
      <c r="C3986" s="80">
        <v>2.948</v>
      </c>
      <c r="D3986" s="80">
        <v>2.8224999999999998</v>
      </c>
      <c r="E3986" s="80">
        <v>2.8450000000000002</v>
      </c>
      <c r="F3986" s="79">
        <v>141570</v>
      </c>
      <c r="G3986" s="79">
        <v>68333584</v>
      </c>
      <c r="H3986" s="123">
        <v>194.40904843504001</v>
      </c>
      <c r="I3986" s="124"/>
    </row>
    <row r="3987" spans="1:9" ht="25.35" customHeight="1">
      <c r="A3987" s="81">
        <v>40217</v>
      </c>
      <c r="B3987" s="80">
        <v>2.92</v>
      </c>
      <c r="C3987" s="80">
        <v>2.98</v>
      </c>
      <c r="D3987" s="80">
        <v>2.86</v>
      </c>
      <c r="E3987" s="80">
        <v>2.8849999999999998</v>
      </c>
      <c r="F3987" s="79">
        <v>42978</v>
      </c>
      <c r="G3987" s="79">
        <v>68333584</v>
      </c>
      <c r="H3987" s="123">
        <v>197.14238918832001</v>
      </c>
      <c r="I3987" s="124"/>
    </row>
    <row r="3988" spans="1:9" ht="25.35" customHeight="1">
      <c r="A3988" s="81">
        <v>40214</v>
      </c>
      <c r="B3988" s="80">
        <v>2.95</v>
      </c>
      <c r="C3988" s="80">
        <v>2.9874999999999998</v>
      </c>
      <c r="D3988" s="80">
        <v>2.92</v>
      </c>
      <c r="E3988" s="80">
        <v>2.92</v>
      </c>
      <c r="F3988" s="79">
        <v>85284</v>
      </c>
      <c r="G3988" s="79">
        <v>68333584</v>
      </c>
      <c r="H3988" s="123">
        <v>199.534070493439</v>
      </c>
      <c r="I3988" s="124"/>
    </row>
    <row r="3989" spans="1:9" ht="25.35" customHeight="1">
      <c r="A3989" s="81">
        <v>40213</v>
      </c>
      <c r="B3989" s="80">
        <v>3.0074999999999998</v>
      </c>
      <c r="C3989" s="80">
        <v>3.0074999999999998</v>
      </c>
      <c r="D3989" s="80">
        <v>2.9550000000000001</v>
      </c>
      <c r="E3989" s="80">
        <v>2.98</v>
      </c>
      <c r="F3989" s="79">
        <v>235617</v>
      </c>
      <c r="G3989" s="79">
        <v>68333584</v>
      </c>
      <c r="H3989" s="123">
        <v>203.63408162336</v>
      </c>
      <c r="I3989" s="124"/>
    </row>
    <row r="3990" spans="1:9" ht="25.35" customHeight="1">
      <c r="A3990" s="81">
        <v>40212</v>
      </c>
      <c r="B3990" s="80">
        <v>3.0175000000000001</v>
      </c>
      <c r="C3990" s="80">
        <v>3.0175000000000001</v>
      </c>
      <c r="D3990" s="80">
        <v>2.9728880000000002</v>
      </c>
      <c r="E3990" s="80">
        <v>3.0175000000000001</v>
      </c>
      <c r="F3990" s="79">
        <v>14064</v>
      </c>
      <c r="G3990" s="79">
        <v>68333584</v>
      </c>
      <c r="H3990" s="123">
        <v>206.19658450656101</v>
      </c>
      <c r="I3990" s="124"/>
    </row>
    <row r="3991" spans="1:9" ht="25.35" customHeight="1">
      <c r="A3991" s="81">
        <v>40211</v>
      </c>
      <c r="B3991" s="80">
        <v>3.02</v>
      </c>
      <c r="C3991" s="80">
        <v>3.02</v>
      </c>
      <c r="D3991" s="80">
        <v>2.9687070000000002</v>
      </c>
      <c r="E3991" s="80">
        <v>3</v>
      </c>
      <c r="F3991" s="79">
        <v>21412</v>
      </c>
      <c r="G3991" s="79">
        <v>68333584</v>
      </c>
      <c r="H3991" s="123">
        <v>205.00075200000001</v>
      </c>
      <c r="I3991" s="124"/>
    </row>
    <row r="3992" spans="1:9" ht="25.35" customHeight="1">
      <c r="A3992" s="81">
        <v>40210</v>
      </c>
      <c r="B3992" s="80">
        <v>2.99</v>
      </c>
      <c r="C3992" s="80">
        <v>3.0175000000000001</v>
      </c>
      <c r="D3992" s="80">
        <v>2.98</v>
      </c>
      <c r="E3992" s="80">
        <v>3.0049999999999999</v>
      </c>
      <c r="F3992" s="79">
        <v>41140</v>
      </c>
      <c r="G3992" s="79">
        <v>68333584</v>
      </c>
      <c r="H3992" s="123">
        <v>205.342427740158</v>
      </c>
      <c r="I3992" s="124"/>
    </row>
    <row r="3993" spans="1:9" ht="25.35" customHeight="1">
      <c r="A3993" s="81">
        <v>40207</v>
      </c>
      <c r="B3993" s="80">
        <v>2.9325000000000001</v>
      </c>
      <c r="C3993" s="80">
        <v>3.02</v>
      </c>
      <c r="D3993" s="80">
        <v>2.9325000000000001</v>
      </c>
      <c r="E3993" s="80">
        <v>3</v>
      </c>
      <c r="F3993" s="79">
        <v>35723</v>
      </c>
      <c r="G3993" s="79">
        <v>68333584</v>
      </c>
      <c r="H3993" s="123">
        <v>205.00075200000001</v>
      </c>
      <c r="I3993" s="124"/>
    </row>
    <row r="3994" spans="1:9" ht="25.35" customHeight="1">
      <c r="A3994" s="81">
        <v>40206</v>
      </c>
      <c r="B3994" s="80">
        <v>3.0175000000000001</v>
      </c>
      <c r="C3994" s="80">
        <v>3.0175000000000001</v>
      </c>
      <c r="D3994" s="80">
        <v>2.95</v>
      </c>
      <c r="E3994" s="80">
        <v>2.95</v>
      </c>
      <c r="F3994" s="79">
        <v>33985</v>
      </c>
      <c r="G3994" s="79">
        <v>68302203</v>
      </c>
      <c r="H3994" s="123">
        <v>201.491502106903</v>
      </c>
      <c r="I3994" s="124"/>
    </row>
    <row r="3995" spans="1:9" ht="25.35" customHeight="1">
      <c r="A3995" s="81">
        <v>40205</v>
      </c>
      <c r="B3995" s="80">
        <v>3.01</v>
      </c>
      <c r="C3995" s="80">
        <v>3.0160119999999999</v>
      </c>
      <c r="D3995" s="80">
        <v>2.9689999999999999</v>
      </c>
      <c r="E3995" s="80">
        <v>2.9824999999999999</v>
      </c>
      <c r="F3995" s="79">
        <v>16127</v>
      </c>
      <c r="G3995" s="79">
        <v>68302203</v>
      </c>
      <c r="H3995" s="123">
        <v>203.71132565854501</v>
      </c>
      <c r="I3995" s="124"/>
    </row>
    <row r="3996" spans="1:9" ht="25.35" customHeight="1">
      <c r="A3996" s="81">
        <v>40204</v>
      </c>
      <c r="B3996" s="80">
        <v>3.02</v>
      </c>
      <c r="C3996" s="80">
        <v>3.02</v>
      </c>
      <c r="D3996" s="80">
        <v>2.93</v>
      </c>
      <c r="E3996" s="80">
        <v>3.0125000000000002</v>
      </c>
      <c r="F3996" s="79">
        <v>23957</v>
      </c>
      <c r="G3996" s="79">
        <v>68302203</v>
      </c>
      <c r="H3996" s="123">
        <v>205.76038979440301</v>
      </c>
      <c r="I3996" s="124"/>
    </row>
    <row r="3997" spans="1:9" ht="25.35" customHeight="1">
      <c r="A3997" s="81">
        <v>40203</v>
      </c>
      <c r="B3997" s="80">
        <v>3.02</v>
      </c>
      <c r="C3997" s="80">
        <v>3.02</v>
      </c>
      <c r="D3997" s="80">
        <v>2.9325000000000001</v>
      </c>
      <c r="E3997" s="80">
        <v>2.98</v>
      </c>
      <c r="F3997" s="79">
        <v>53147</v>
      </c>
      <c r="G3997" s="79">
        <v>68302203</v>
      </c>
      <c r="H3997" s="123">
        <v>203.540566242761</v>
      </c>
      <c r="I3997" s="124"/>
    </row>
    <row r="3998" spans="1:9" ht="25.35" customHeight="1">
      <c r="A3998" s="81">
        <v>40200</v>
      </c>
      <c r="B3998" s="80">
        <v>3.02</v>
      </c>
      <c r="C3998" s="80">
        <v>3.02</v>
      </c>
      <c r="D3998" s="80">
        <v>2.9447000000000001</v>
      </c>
      <c r="E3998" s="80">
        <v>2.9824999999999999</v>
      </c>
      <c r="F3998" s="79">
        <v>12996</v>
      </c>
      <c r="G3998" s="79">
        <v>68302203</v>
      </c>
      <c r="H3998" s="123">
        <v>203.71132565854501</v>
      </c>
      <c r="I3998" s="124"/>
    </row>
    <row r="3999" spans="1:9" ht="25.35" customHeight="1">
      <c r="A3999" s="81">
        <v>40199</v>
      </c>
      <c r="B3999" s="80">
        <v>3</v>
      </c>
      <c r="C3999" s="80">
        <v>3.02</v>
      </c>
      <c r="D3999" s="80">
        <v>2.95</v>
      </c>
      <c r="E3999" s="80">
        <v>3.02</v>
      </c>
      <c r="F3999" s="79">
        <v>51471</v>
      </c>
      <c r="G3999" s="79">
        <v>68302203</v>
      </c>
      <c r="H3999" s="123">
        <v>206.272651757239</v>
      </c>
      <c r="I3999" s="124"/>
    </row>
    <row r="4000" spans="1:9" ht="25.35" customHeight="1">
      <c r="A4000" s="81">
        <v>40198</v>
      </c>
      <c r="B4000" s="80">
        <v>2.9725000000000001</v>
      </c>
      <c r="C4000" s="80">
        <v>3.0092500000000002</v>
      </c>
      <c r="D4000" s="80">
        <v>2.9510000000000001</v>
      </c>
      <c r="E4000" s="80">
        <v>2.9725000000000001</v>
      </c>
      <c r="F4000" s="79">
        <v>29009</v>
      </c>
      <c r="G4000" s="79">
        <v>68302203</v>
      </c>
      <c r="H4000" s="123">
        <v>203.02830427992501</v>
      </c>
      <c r="I4000" s="124"/>
    </row>
    <row r="4001" spans="1:9" ht="25.35" customHeight="1">
      <c r="A4001" s="81">
        <v>40197</v>
      </c>
      <c r="B4001" s="80">
        <v>2.93</v>
      </c>
      <c r="C4001" s="80">
        <v>3.0150000000000001</v>
      </c>
      <c r="D4001" s="80">
        <v>2.9125000000000001</v>
      </c>
      <c r="E4001" s="80">
        <v>3.0150000000000001</v>
      </c>
      <c r="F4001" s="79">
        <v>108400</v>
      </c>
      <c r="G4001" s="79">
        <v>68302203</v>
      </c>
      <c r="H4001" s="123">
        <v>205.93114921018599</v>
      </c>
      <c r="I4001" s="124"/>
    </row>
    <row r="4002" spans="1:9" ht="25.35" customHeight="1">
      <c r="A4002" s="81">
        <v>40196</v>
      </c>
      <c r="B4002" s="80">
        <v>3.0150000000000001</v>
      </c>
      <c r="C4002" s="80">
        <v>3.0150000000000001</v>
      </c>
      <c r="D4002" s="80">
        <v>2.94</v>
      </c>
      <c r="E4002" s="80">
        <v>2.98</v>
      </c>
      <c r="F4002" s="79">
        <v>35392</v>
      </c>
      <c r="G4002" s="79">
        <v>68302203</v>
      </c>
      <c r="H4002" s="123">
        <v>203.540566242761</v>
      </c>
      <c r="I4002" s="124"/>
    </row>
    <row r="4003" spans="1:9" ht="25.35" customHeight="1">
      <c r="A4003" s="81">
        <v>40193</v>
      </c>
      <c r="B4003" s="80">
        <v>3.02</v>
      </c>
      <c r="C4003" s="80">
        <v>3.02</v>
      </c>
      <c r="D4003" s="80">
        <v>2.9125000000000001</v>
      </c>
      <c r="E4003" s="80">
        <v>3.02</v>
      </c>
      <c r="F4003" s="79">
        <v>163872</v>
      </c>
      <c r="G4003" s="79">
        <v>68302203</v>
      </c>
      <c r="H4003" s="123">
        <v>206.272651757239</v>
      </c>
      <c r="I4003" s="124"/>
    </row>
    <row r="4004" spans="1:9" ht="25.35" customHeight="1">
      <c r="A4004" s="81">
        <v>40192</v>
      </c>
      <c r="B4004" s="80">
        <v>2.92</v>
      </c>
      <c r="C4004" s="80">
        <v>3.01</v>
      </c>
      <c r="D4004" s="80">
        <v>2.92</v>
      </c>
      <c r="E4004" s="80">
        <v>2.9224999999999999</v>
      </c>
      <c r="F4004" s="79">
        <v>63157</v>
      </c>
      <c r="G4004" s="79">
        <v>68302203</v>
      </c>
      <c r="H4004" s="123">
        <v>199.613181102314</v>
      </c>
      <c r="I4004" s="124"/>
    </row>
    <row r="4005" spans="1:9" ht="25.35" customHeight="1">
      <c r="A4005" s="81">
        <v>40191</v>
      </c>
      <c r="B4005" s="80">
        <v>2.9249999999999998</v>
      </c>
      <c r="C4005" s="80">
        <v>3.02</v>
      </c>
      <c r="D4005" s="80">
        <v>2.9249999999999998</v>
      </c>
      <c r="E4005" s="80">
        <v>3.02</v>
      </c>
      <c r="F4005" s="79">
        <v>17747</v>
      </c>
      <c r="G4005" s="79">
        <v>68302203</v>
      </c>
      <c r="H4005" s="123">
        <v>206.272651757239</v>
      </c>
      <c r="I4005" s="124"/>
    </row>
    <row r="4006" spans="1:9" ht="25.35" customHeight="1">
      <c r="A4006" s="81">
        <v>40190</v>
      </c>
      <c r="B4006" s="80">
        <v>2.91</v>
      </c>
      <c r="C4006" s="80">
        <v>3.02</v>
      </c>
      <c r="D4006" s="80">
        <v>2.91</v>
      </c>
      <c r="E4006" s="80">
        <v>2.9849999999999999</v>
      </c>
      <c r="F4006" s="79">
        <v>12721</v>
      </c>
      <c r="G4006" s="79">
        <v>68302203</v>
      </c>
      <c r="H4006" s="123">
        <v>203.88206878981401</v>
      </c>
      <c r="I4006" s="124"/>
    </row>
    <row r="4007" spans="1:9" ht="25.35" customHeight="1">
      <c r="A4007" s="81">
        <v>40189</v>
      </c>
      <c r="B4007" s="80">
        <v>3</v>
      </c>
      <c r="C4007" s="80">
        <v>3.02</v>
      </c>
      <c r="D4007" s="80">
        <v>2.98</v>
      </c>
      <c r="E4007" s="80">
        <v>3.02</v>
      </c>
      <c r="F4007" s="79">
        <v>38103</v>
      </c>
      <c r="G4007" s="79">
        <v>68302203</v>
      </c>
      <c r="H4007" s="123">
        <v>206.272651757239</v>
      </c>
      <c r="I4007" s="124"/>
    </row>
    <row r="4008" spans="1:9" ht="25.35" customHeight="1">
      <c r="A4008" s="81">
        <v>40186</v>
      </c>
      <c r="B4008" s="80">
        <v>2.91</v>
      </c>
      <c r="C4008" s="80">
        <v>3.02</v>
      </c>
      <c r="D4008" s="80">
        <v>2.91</v>
      </c>
      <c r="E4008" s="80">
        <v>3.02</v>
      </c>
      <c r="F4008" s="79">
        <v>22617</v>
      </c>
      <c r="G4008" s="79">
        <v>68302203</v>
      </c>
      <c r="H4008" s="123">
        <v>206.272651757239</v>
      </c>
      <c r="I4008" s="124"/>
    </row>
    <row r="4009" spans="1:9" ht="25.35" customHeight="1">
      <c r="A4009" s="81">
        <v>40185</v>
      </c>
      <c r="B4009" s="80">
        <v>2.91</v>
      </c>
      <c r="C4009" s="80">
        <v>3.02</v>
      </c>
      <c r="D4009" s="80">
        <v>2.91</v>
      </c>
      <c r="E4009" s="80">
        <v>2.91</v>
      </c>
      <c r="F4009" s="79">
        <v>32926</v>
      </c>
      <c r="G4009" s="79">
        <v>68302203</v>
      </c>
      <c r="H4009" s="123">
        <v>198.759416592425</v>
      </c>
      <c r="I4009" s="124"/>
    </row>
    <row r="4010" spans="1:9" ht="25.35" customHeight="1">
      <c r="A4010" s="81">
        <v>40184</v>
      </c>
      <c r="B4010" s="80">
        <v>2.91</v>
      </c>
      <c r="C4010" s="80">
        <v>2.9710800000000002</v>
      </c>
      <c r="D4010" s="80">
        <v>2.91</v>
      </c>
      <c r="E4010" s="80">
        <v>2.9375</v>
      </c>
      <c r="F4010" s="79">
        <v>33783</v>
      </c>
      <c r="G4010" s="79">
        <v>68302203</v>
      </c>
      <c r="H4010" s="123">
        <v>200.63772131249999</v>
      </c>
      <c r="I4010" s="124"/>
    </row>
    <row r="4011" spans="1:9" ht="25.35" customHeight="1">
      <c r="A4011" s="81">
        <v>40183</v>
      </c>
      <c r="B4011" s="80">
        <v>2.97</v>
      </c>
      <c r="C4011" s="80">
        <v>3.0190000000000001</v>
      </c>
      <c r="D4011" s="80">
        <v>2.91</v>
      </c>
      <c r="E4011" s="80">
        <v>2.9525000000000001</v>
      </c>
      <c r="F4011" s="79">
        <v>52349</v>
      </c>
      <c r="G4011" s="79">
        <v>68302203</v>
      </c>
      <c r="H4011" s="123">
        <v>201.66226152268601</v>
      </c>
      <c r="I4011" s="124"/>
    </row>
    <row r="4012" spans="1:9" ht="25.35" customHeight="1">
      <c r="A4012" s="81">
        <v>40182</v>
      </c>
      <c r="B4012" s="80">
        <v>2.97</v>
      </c>
      <c r="C4012" s="80">
        <v>3.06</v>
      </c>
      <c r="D4012" s="80">
        <v>2.97</v>
      </c>
      <c r="E4012" s="80">
        <v>3.02</v>
      </c>
      <c r="F4012" s="79">
        <v>50548</v>
      </c>
      <c r="G4012" s="79">
        <v>68302203</v>
      </c>
      <c r="H4012" s="123">
        <v>206.272651757239</v>
      </c>
      <c r="I4012" s="124"/>
    </row>
    <row r="4013" spans="1:9" ht="25.35" customHeight="1">
      <c r="A4013" s="81">
        <v>40178</v>
      </c>
      <c r="B4013" s="80">
        <v>3.02</v>
      </c>
      <c r="C4013" s="80">
        <v>3.02</v>
      </c>
      <c r="D4013" s="80">
        <v>2.9739399999999998</v>
      </c>
      <c r="E4013" s="80">
        <v>2.9775</v>
      </c>
      <c r="F4013" s="79">
        <v>36936</v>
      </c>
      <c r="G4013" s="79">
        <v>68302203</v>
      </c>
      <c r="H4013" s="123">
        <v>203.36980682697799</v>
      </c>
      <c r="I4013" s="124"/>
    </row>
    <row r="4014" spans="1:9" ht="25.35" customHeight="1">
      <c r="A4014" s="81">
        <v>40177</v>
      </c>
      <c r="B4014" s="80">
        <v>2.93</v>
      </c>
      <c r="C4014" s="80">
        <v>3.06</v>
      </c>
      <c r="D4014" s="80">
        <v>2.92</v>
      </c>
      <c r="E4014" s="80">
        <v>3.06</v>
      </c>
      <c r="F4014" s="79">
        <v>106458</v>
      </c>
      <c r="G4014" s="79">
        <v>68272482</v>
      </c>
      <c r="H4014" s="123">
        <v>208.91379101341701</v>
      </c>
      <c r="I4014" s="124"/>
    </row>
    <row r="4015" spans="1:9" ht="25.35" customHeight="1">
      <c r="A4015" s="81">
        <v>40176</v>
      </c>
      <c r="B4015" s="80">
        <v>3.0074999999999998</v>
      </c>
      <c r="C4015" s="80">
        <v>3.02</v>
      </c>
      <c r="D4015" s="80">
        <v>2.92</v>
      </c>
      <c r="E4015" s="80">
        <v>2.9775</v>
      </c>
      <c r="F4015" s="79">
        <v>8944</v>
      </c>
      <c r="G4015" s="79">
        <v>68272482</v>
      </c>
      <c r="H4015" s="123">
        <v>203.28131255061101</v>
      </c>
      <c r="I4015" s="124"/>
    </row>
    <row r="4016" spans="1:9" ht="25.35" customHeight="1">
      <c r="A4016" s="81">
        <v>40171</v>
      </c>
      <c r="B4016" s="80">
        <v>2.88</v>
      </c>
      <c r="C4016" s="80">
        <v>3.0169999999999999</v>
      </c>
      <c r="D4016" s="80">
        <v>2.88</v>
      </c>
      <c r="E4016" s="80">
        <v>2.9975000000000001</v>
      </c>
      <c r="F4016" s="79">
        <v>0</v>
      </c>
      <c r="G4016" s="79">
        <v>68272482</v>
      </c>
      <c r="H4016" s="123">
        <v>204.64676088841699</v>
      </c>
      <c r="I4016" s="124"/>
    </row>
    <row r="4017" spans="1:9" ht="25.35" customHeight="1">
      <c r="A4017" s="81">
        <v>40170</v>
      </c>
      <c r="B4017" s="80">
        <v>2.9024999999999999</v>
      </c>
      <c r="C4017" s="80">
        <v>2.92</v>
      </c>
      <c r="D4017" s="80">
        <v>2.88</v>
      </c>
      <c r="E4017" s="80">
        <v>2.89</v>
      </c>
      <c r="F4017" s="79">
        <v>10331</v>
      </c>
      <c r="G4017" s="79">
        <v>68272482</v>
      </c>
      <c r="H4017" s="123">
        <v>197.30748014206799</v>
      </c>
      <c r="I4017" s="124"/>
    </row>
    <row r="4018" spans="1:9" ht="25.35" customHeight="1">
      <c r="A4018" s="81">
        <v>40169</v>
      </c>
      <c r="B4018" s="80">
        <v>2.8725000000000001</v>
      </c>
      <c r="C4018" s="80">
        <v>3</v>
      </c>
      <c r="D4018" s="80">
        <v>2.8725000000000001</v>
      </c>
      <c r="E4018" s="80">
        <v>2.9</v>
      </c>
      <c r="F4018" s="79">
        <v>15976</v>
      </c>
      <c r="G4018" s="79">
        <v>68272482</v>
      </c>
      <c r="H4018" s="123">
        <v>197.990204310971</v>
      </c>
      <c r="I4018" s="124"/>
    </row>
    <row r="4019" spans="1:9" ht="25.35" customHeight="1">
      <c r="A4019" s="81">
        <v>40168</v>
      </c>
      <c r="B4019" s="80">
        <v>3.0095000000000001</v>
      </c>
      <c r="C4019" s="80">
        <v>3.02</v>
      </c>
      <c r="D4019" s="80">
        <v>2.87</v>
      </c>
      <c r="E4019" s="80">
        <v>2.9</v>
      </c>
      <c r="F4019" s="79">
        <v>15369</v>
      </c>
      <c r="G4019" s="79">
        <v>68272482</v>
      </c>
      <c r="H4019" s="123">
        <v>197.990204310971</v>
      </c>
      <c r="I4019" s="124"/>
    </row>
    <row r="4020" spans="1:9" ht="25.35" customHeight="1">
      <c r="A4020" s="81">
        <v>40165</v>
      </c>
      <c r="B4020" s="80">
        <v>2.98</v>
      </c>
      <c r="C4020" s="80">
        <v>3.0074999999999998</v>
      </c>
      <c r="D4020" s="80">
        <v>2.9075000000000002</v>
      </c>
      <c r="E4020" s="80">
        <v>2.9075000000000002</v>
      </c>
      <c r="F4020" s="79">
        <v>10499</v>
      </c>
      <c r="G4020" s="79">
        <v>68272482</v>
      </c>
      <c r="H4020" s="123">
        <v>198.502243368291</v>
      </c>
      <c r="I4020" s="124"/>
    </row>
    <row r="4021" spans="1:9" ht="25.35" customHeight="1">
      <c r="A4021" s="81">
        <v>40164</v>
      </c>
      <c r="B4021" s="80">
        <v>2.9849999999999999</v>
      </c>
      <c r="C4021" s="80">
        <v>2.9849999999999999</v>
      </c>
      <c r="D4021" s="80">
        <v>2.88</v>
      </c>
      <c r="E4021" s="80">
        <v>2.95</v>
      </c>
      <c r="F4021" s="79">
        <v>18889</v>
      </c>
      <c r="G4021" s="79">
        <v>68272482</v>
      </c>
      <c r="H4021" s="123">
        <v>201.403825155486</v>
      </c>
      <c r="I4021" s="124"/>
    </row>
    <row r="4022" spans="1:9" ht="25.35" customHeight="1">
      <c r="A4022" s="81">
        <v>40163</v>
      </c>
      <c r="B4022" s="80">
        <v>2.89</v>
      </c>
      <c r="C4022" s="80">
        <v>3.02</v>
      </c>
      <c r="D4022" s="80">
        <v>2.87</v>
      </c>
      <c r="E4022" s="80">
        <v>2.8725000000000001</v>
      </c>
      <c r="F4022" s="79">
        <v>9587</v>
      </c>
      <c r="G4022" s="79">
        <v>68272482</v>
      </c>
      <c r="H4022" s="123">
        <v>196.11270063841701</v>
      </c>
      <c r="I4022" s="124"/>
    </row>
    <row r="4023" spans="1:9" ht="25.35" customHeight="1">
      <c r="A4023" s="81">
        <v>40162</v>
      </c>
      <c r="B4023" s="80">
        <v>3.03</v>
      </c>
      <c r="C4023" s="80">
        <v>3.03</v>
      </c>
      <c r="D4023" s="80">
        <v>2.8725000000000001</v>
      </c>
      <c r="E4023" s="80">
        <v>2.8725000000000001</v>
      </c>
      <c r="F4023" s="79">
        <v>23734</v>
      </c>
      <c r="G4023" s="79">
        <v>68272482</v>
      </c>
      <c r="H4023" s="123">
        <v>196.11270063841701</v>
      </c>
      <c r="I4023" s="124"/>
    </row>
    <row r="4024" spans="1:9" ht="25.35" customHeight="1">
      <c r="A4024" s="81">
        <v>40161</v>
      </c>
      <c r="B4024" s="80">
        <v>2.97</v>
      </c>
      <c r="C4024" s="80">
        <v>3.05</v>
      </c>
      <c r="D4024" s="80">
        <v>2.873262</v>
      </c>
      <c r="E4024" s="80">
        <v>2.9725000000000001</v>
      </c>
      <c r="F4024" s="79">
        <v>26182</v>
      </c>
      <c r="G4024" s="79">
        <v>68272482</v>
      </c>
      <c r="H4024" s="123">
        <v>202.93995860487399</v>
      </c>
      <c r="I4024" s="124"/>
    </row>
    <row r="4025" spans="1:9" ht="25.35" customHeight="1">
      <c r="A4025" s="81">
        <v>40158</v>
      </c>
      <c r="B4025" s="80">
        <v>3.0724999999999998</v>
      </c>
      <c r="C4025" s="80">
        <v>3.0724999999999998</v>
      </c>
      <c r="D4025" s="80">
        <v>2.9604699999999999</v>
      </c>
      <c r="E4025" s="80">
        <v>2.9575</v>
      </c>
      <c r="F4025" s="79">
        <v>44305</v>
      </c>
      <c r="G4025" s="79">
        <v>68272482</v>
      </c>
      <c r="H4025" s="123">
        <v>201.91586421280601</v>
      </c>
      <c r="I4025" s="124"/>
    </row>
    <row r="4026" spans="1:9" ht="25.35" customHeight="1">
      <c r="A4026" s="81">
        <v>40157</v>
      </c>
      <c r="B4026" s="80">
        <v>3.05</v>
      </c>
      <c r="C4026" s="80">
        <v>3.06</v>
      </c>
      <c r="D4026" s="80">
        <v>2.9606300000000001</v>
      </c>
      <c r="E4026" s="80">
        <v>3.06</v>
      </c>
      <c r="F4026" s="79">
        <v>235658</v>
      </c>
      <c r="G4026" s="79">
        <v>68272482</v>
      </c>
      <c r="H4026" s="123">
        <v>208.91379101341701</v>
      </c>
      <c r="I4026" s="124"/>
    </row>
    <row r="4027" spans="1:9" ht="25.35" customHeight="1">
      <c r="A4027" s="81">
        <v>40156</v>
      </c>
      <c r="B4027" s="80">
        <v>3.0474999999999999</v>
      </c>
      <c r="C4027" s="80">
        <v>3.0474999999999999</v>
      </c>
      <c r="D4027" s="80">
        <v>2.9</v>
      </c>
      <c r="E4027" s="80">
        <v>2.9775</v>
      </c>
      <c r="F4027" s="79">
        <v>67289</v>
      </c>
      <c r="G4027" s="79">
        <v>68272482</v>
      </c>
      <c r="H4027" s="123">
        <v>203.28131255061101</v>
      </c>
      <c r="I4027" s="124"/>
    </row>
    <row r="4028" spans="1:9" ht="25.35" customHeight="1">
      <c r="A4028" s="81">
        <v>40155</v>
      </c>
      <c r="B4028" s="80">
        <v>2.9849999999999999</v>
      </c>
      <c r="C4028" s="80">
        <v>3.0789300000000002</v>
      </c>
      <c r="D4028" s="80">
        <v>2.97</v>
      </c>
      <c r="E4028" s="80">
        <v>3.0325000000000002</v>
      </c>
      <c r="F4028" s="79">
        <v>49008</v>
      </c>
      <c r="G4028" s="79">
        <v>68272482</v>
      </c>
      <c r="H4028" s="123">
        <v>207.03630361829099</v>
      </c>
      <c r="I4028" s="124"/>
    </row>
    <row r="4029" spans="1:9" ht="25.35" customHeight="1">
      <c r="A4029" s="81">
        <v>40154</v>
      </c>
      <c r="B4029" s="80">
        <v>3.08</v>
      </c>
      <c r="C4029" s="80">
        <v>3.08</v>
      </c>
      <c r="D4029" s="80">
        <v>2.9963600000000001</v>
      </c>
      <c r="E4029" s="80">
        <v>3.0550000000000002</v>
      </c>
      <c r="F4029" s="79">
        <v>36980</v>
      </c>
      <c r="G4029" s="79">
        <v>68272482</v>
      </c>
      <c r="H4029" s="123">
        <v>208.57243706768</v>
      </c>
      <c r="I4029" s="124"/>
    </row>
    <row r="4030" spans="1:9" ht="25.35" customHeight="1">
      <c r="A4030" s="81">
        <v>40151</v>
      </c>
      <c r="B4030" s="80">
        <v>3.06</v>
      </c>
      <c r="C4030" s="80">
        <v>3.06454</v>
      </c>
      <c r="D4030" s="80">
        <v>3.0138799999999999</v>
      </c>
      <c r="E4030" s="80">
        <v>3.0249999999999999</v>
      </c>
      <c r="F4030" s="79">
        <v>39170</v>
      </c>
      <c r="G4030" s="79">
        <v>68272482</v>
      </c>
      <c r="H4030" s="123">
        <v>206.52426456097101</v>
      </c>
      <c r="I4030" s="124"/>
    </row>
    <row r="4031" spans="1:9" ht="25.35" customHeight="1">
      <c r="A4031" s="81">
        <v>40150</v>
      </c>
      <c r="B4031" s="80">
        <v>3.08</v>
      </c>
      <c r="C4031" s="80">
        <v>3.08</v>
      </c>
      <c r="D4031" s="80">
        <v>2.9377499999999999</v>
      </c>
      <c r="E4031" s="80">
        <v>3.0049999999999999</v>
      </c>
      <c r="F4031" s="79">
        <v>46812</v>
      </c>
      <c r="G4031" s="79">
        <v>68272482</v>
      </c>
      <c r="H4031" s="123">
        <v>205.15881622316601</v>
      </c>
      <c r="I4031" s="124"/>
    </row>
    <row r="4032" spans="1:9" ht="25.35" customHeight="1">
      <c r="A4032" s="81">
        <v>40149</v>
      </c>
      <c r="B4032" s="80">
        <v>3.03</v>
      </c>
      <c r="C4032" s="80">
        <v>3.0825</v>
      </c>
      <c r="D4032" s="80">
        <v>2.88</v>
      </c>
      <c r="E4032" s="80">
        <v>3.0825</v>
      </c>
      <c r="F4032" s="79">
        <v>92534</v>
      </c>
      <c r="G4032" s="79">
        <v>68272482</v>
      </c>
      <c r="H4032" s="123">
        <v>210.449924462806</v>
      </c>
      <c r="I4032" s="124"/>
    </row>
    <row r="4033" spans="1:9" ht="25.35" customHeight="1">
      <c r="A4033" s="81">
        <v>40148</v>
      </c>
      <c r="B4033" s="80">
        <v>2.9175</v>
      </c>
      <c r="C4033" s="80">
        <v>3.03</v>
      </c>
      <c r="D4033" s="80">
        <v>2.8959999999999999</v>
      </c>
      <c r="E4033" s="80">
        <v>3.01</v>
      </c>
      <c r="F4033" s="79">
        <v>41047</v>
      </c>
      <c r="G4033" s="79">
        <v>68272482</v>
      </c>
      <c r="H4033" s="123">
        <v>205.500170168903</v>
      </c>
      <c r="I4033" s="124"/>
    </row>
    <row r="4034" spans="1:9" ht="25.35" customHeight="1">
      <c r="A4034" s="81">
        <v>40147</v>
      </c>
      <c r="B4034" s="80">
        <v>2.9624999999999999</v>
      </c>
      <c r="C4034" s="80">
        <v>2.9990000000000001</v>
      </c>
      <c r="D4034" s="80">
        <v>2.87</v>
      </c>
      <c r="E4034" s="80">
        <v>2.87</v>
      </c>
      <c r="F4034" s="79">
        <v>65085</v>
      </c>
      <c r="G4034" s="79">
        <v>68272482</v>
      </c>
      <c r="H4034" s="123">
        <v>195.94201552683401</v>
      </c>
      <c r="I4034" s="124"/>
    </row>
    <row r="4035" spans="1:9" ht="25.35" customHeight="1">
      <c r="A4035" s="81">
        <v>40144</v>
      </c>
      <c r="B4035" s="80">
        <v>3.0225</v>
      </c>
      <c r="C4035" s="80">
        <v>3.0225</v>
      </c>
      <c r="D4035" s="80">
        <v>2.9</v>
      </c>
      <c r="E4035" s="80">
        <v>2.9874999999999998</v>
      </c>
      <c r="F4035" s="79">
        <v>55398</v>
      </c>
      <c r="G4035" s="79">
        <v>68267455</v>
      </c>
      <c r="H4035" s="123">
        <v>203.94901855725399</v>
      </c>
      <c r="I4035" s="124"/>
    </row>
    <row r="4036" spans="1:9" ht="25.35" customHeight="1">
      <c r="A4036" s="81">
        <v>40143</v>
      </c>
      <c r="B4036" s="80">
        <v>3.1175000000000002</v>
      </c>
      <c r="C4036" s="80">
        <v>3.12</v>
      </c>
      <c r="D4036" s="80">
        <v>2.8</v>
      </c>
      <c r="E4036" s="80">
        <v>2.915</v>
      </c>
      <c r="F4036" s="79">
        <v>256327</v>
      </c>
      <c r="G4036" s="79">
        <v>68267455</v>
      </c>
      <c r="H4036" s="123">
        <v>198.999628720803</v>
      </c>
      <c r="I4036" s="124"/>
    </row>
    <row r="4037" spans="1:9" ht="25.35" customHeight="1">
      <c r="A4037" s="81">
        <v>40142</v>
      </c>
      <c r="B4037" s="80">
        <v>3.18</v>
      </c>
      <c r="C4037" s="80">
        <v>3.18</v>
      </c>
      <c r="D4037" s="80">
        <v>2.9787499999999998</v>
      </c>
      <c r="E4037" s="80">
        <v>3.0975000000000001</v>
      </c>
      <c r="F4037" s="79">
        <v>154429</v>
      </c>
      <c r="G4037" s="79">
        <v>68267455</v>
      </c>
      <c r="H4037" s="123">
        <v>211.458447721943</v>
      </c>
      <c r="I4037" s="124"/>
    </row>
    <row r="4038" spans="1:9" ht="25.35" customHeight="1">
      <c r="A4038" s="81">
        <v>40141</v>
      </c>
      <c r="B4038" s="80">
        <v>3.14</v>
      </c>
      <c r="C4038" s="80">
        <v>3.14</v>
      </c>
      <c r="D4038" s="80">
        <v>3.0236000000000001</v>
      </c>
      <c r="E4038" s="80">
        <v>3.14</v>
      </c>
      <c r="F4038" s="79">
        <v>18995</v>
      </c>
      <c r="G4038" s="79">
        <v>68267455</v>
      </c>
      <c r="H4038" s="123">
        <v>214.35981586154099</v>
      </c>
      <c r="I4038" s="124"/>
    </row>
    <row r="4039" spans="1:9" ht="25.35" customHeight="1">
      <c r="A4039" s="81">
        <v>40140</v>
      </c>
      <c r="B4039" s="80">
        <v>3.085</v>
      </c>
      <c r="C4039" s="80">
        <v>3.15</v>
      </c>
      <c r="D4039" s="80">
        <v>3.02</v>
      </c>
      <c r="E4039" s="80">
        <v>3.085</v>
      </c>
      <c r="F4039" s="79">
        <v>111554</v>
      </c>
      <c r="G4039" s="79">
        <v>68267455</v>
      </c>
      <c r="H4039" s="123">
        <v>210.60510127919699</v>
      </c>
      <c r="I4039" s="124"/>
    </row>
    <row r="4040" spans="1:9" ht="25.35" customHeight="1">
      <c r="A4040" s="81">
        <v>40137</v>
      </c>
      <c r="B4040" s="80">
        <v>3</v>
      </c>
      <c r="C4040" s="80">
        <v>3.1137999999999999</v>
      </c>
      <c r="D4040" s="80">
        <v>3</v>
      </c>
      <c r="E4040" s="80">
        <v>3.02</v>
      </c>
      <c r="F4040" s="79">
        <v>58569</v>
      </c>
      <c r="G4040" s="79">
        <v>68267455</v>
      </c>
      <c r="H4040" s="123">
        <v>206.167712797902</v>
      </c>
      <c r="I4040" s="124"/>
    </row>
    <row r="4041" spans="1:9" ht="25.35" customHeight="1">
      <c r="A4041" s="81">
        <v>40136</v>
      </c>
      <c r="B4041" s="80">
        <v>3</v>
      </c>
      <c r="C4041" s="80">
        <v>3.0924999999999998</v>
      </c>
      <c r="D4041" s="80">
        <v>3</v>
      </c>
      <c r="E4041" s="80">
        <v>3.0325000000000002</v>
      </c>
      <c r="F4041" s="79">
        <v>12069</v>
      </c>
      <c r="G4041" s="79">
        <v>68267455</v>
      </c>
      <c r="H4041" s="123">
        <v>207.02105924064799</v>
      </c>
      <c r="I4041" s="124"/>
    </row>
    <row r="4042" spans="1:9" ht="25.35" customHeight="1">
      <c r="A4042" s="81">
        <v>40135</v>
      </c>
      <c r="B4042" s="80">
        <v>3.0150000000000001</v>
      </c>
      <c r="C4042" s="80">
        <v>3.1</v>
      </c>
      <c r="D4042" s="80">
        <v>3.01</v>
      </c>
      <c r="E4042" s="80">
        <v>3.01</v>
      </c>
      <c r="F4042" s="79">
        <v>27964</v>
      </c>
      <c r="G4042" s="79">
        <v>68267455</v>
      </c>
      <c r="H4042" s="123">
        <v>205.48503889895099</v>
      </c>
      <c r="I4042" s="124"/>
    </row>
    <row r="4043" spans="1:9" ht="25.35" customHeight="1">
      <c r="A4043" s="81">
        <v>40134</v>
      </c>
      <c r="B4043" s="80">
        <v>3.0750000000000002</v>
      </c>
      <c r="C4043" s="80">
        <v>3.0750000000000002</v>
      </c>
      <c r="D4043" s="80">
        <v>2.9687350000000001</v>
      </c>
      <c r="E4043" s="80">
        <v>3.0750000000000002</v>
      </c>
      <c r="F4043" s="79">
        <v>38024</v>
      </c>
      <c r="G4043" s="79">
        <v>68267455</v>
      </c>
      <c r="H4043" s="123">
        <v>209.92242738024601</v>
      </c>
      <c r="I4043" s="124"/>
    </row>
    <row r="4044" spans="1:9" ht="25.35" customHeight="1">
      <c r="A4044" s="81">
        <v>40133</v>
      </c>
      <c r="B4044" s="80">
        <v>3.01</v>
      </c>
      <c r="C4044" s="80">
        <v>3.08555</v>
      </c>
      <c r="D4044" s="80">
        <v>3.0024999999999999</v>
      </c>
      <c r="E4044" s="80">
        <v>3.06</v>
      </c>
      <c r="F4044" s="79">
        <v>66920</v>
      </c>
      <c r="G4044" s="79">
        <v>68267455</v>
      </c>
      <c r="H4044" s="123">
        <v>208.89840839370501</v>
      </c>
      <c r="I4044" s="124"/>
    </row>
    <row r="4045" spans="1:9" ht="25.35" customHeight="1">
      <c r="A4045" s="81">
        <v>40130</v>
      </c>
      <c r="B4045" s="80">
        <v>3.0874999999999999</v>
      </c>
      <c r="C4045" s="80">
        <v>3.0874999999999999</v>
      </c>
      <c r="D4045" s="80">
        <v>2.9950999999999999</v>
      </c>
      <c r="E4045" s="80">
        <v>3.02</v>
      </c>
      <c r="F4045" s="79">
        <v>45264</v>
      </c>
      <c r="G4045" s="79">
        <v>68267455</v>
      </c>
      <c r="H4045" s="123">
        <v>206.167712797902</v>
      </c>
      <c r="I4045" s="124"/>
    </row>
    <row r="4046" spans="1:9" ht="25.35" customHeight="1">
      <c r="A4046" s="81">
        <v>40129</v>
      </c>
      <c r="B4046" s="80">
        <v>2.98</v>
      </c>
      <c r="C4046" s="80">
        <v>3.07</v>
      </c>
      <c r="D4046" s="80">
        <v>2.98</v>
      </c>
      <c r="E4046" s="80">
        <v>3.0474999999999999</v>
      </c>
      <c r="F4046" s="79">
        <v>26376</v>
      </c>
      <c r="G4046" s="79">
        <v>68267455</v>
      </c>
      <c r="H4046" s="123">
        <v>208.045061950959</v>
      </c>
      <c r="I4046" s="124"/>
    </row>
    <row r="4047" spans="1:9" ht="25.35" customHeight="1">
      <c r="A4047" s="81">
        <v>40128</v>
      </c>
      <c r="B4047" s="80">
        <v>3.0950000000000002</v>
      </c>
      <c r="C4047" s="80">
        <v>3.0950000000000002</v>
      </c>
      <c r="D4047" s="80">
        <v>2.9895</v>
      </c>
      <c r="E4047" s="80">
        <v>3.0175000000000001</v>
      </c>
      <c r="F4047" s="79">
        <v>58387</v>
      </c>
      <c r="G4047" s="79">
        <v>68267455</v>
      </c>
      <c r="H4047" s="123">
        <v>205.99704025410699</v>
      </c>
      <c r="I4047" s="124"/>
    </row>
    <row r="4048" spans="1:9" ht="25.35" customHeight="1">
      <c r="A4048" s="81">
        <v>40127</v>
      </c>
      <c r="B4048" s="80">
        <v>3.0950000000000002</v>
      </c>
      <c r="C4048" s="80">
        <v>3.0954999999999999</v>
      </c>
      <c r="D4048" s="80">
        <v>3.01</v>
      </c>
      <c r="E4048" s="80">
        <v>3.03</v>
      </c>
      <c r="F4048" s="79">
        <v>13692</v>
      </c>
      <c r="G4048" s="79">
        <v>68267455</v>
      </c>
      <c r="H4048" s="123">
        <v>206.85038669685201</v>
      </c>
      <c r="I4048" s="124"/>
    </row>
    <row r="4049" spans="1:9" ht="25.35" customHeight="1">
      <c r="A4049" s="81">
        <v>40126</v>
      </c>
      <c r="B4049" s="80">
        <v>3.1</v>
      </c>
      <c r="C4049" s="80">
        <v>3.1</v>
      </c>
      <c r="D4049" s="80">
        <v>3.01851</v>
      </c>
      <c r="E4049" s="80">
        <v>3.0674999999999999</v>
      </c>
      <c r="F4049" s="79">
        <v>9938</v>
      </c>
      <c r="G4049" s="79">
        <v>68267455</v>
      </c>
      <c r="H4049" s="123">
        <v>209.41042602509</v>
      </c>
      <c r="I4049" s="124"/>
    </row>
    <row r="4050" spans="1:9" ht="25.35" customHeight="1">
      <c r="A4050" s="81">
        <v>40123</v>
      </c>
      <c r="B4050" s="80">
        <v>3.0049999999999999</v>
      </c>
      <c r="C4050" s="80">
        <v>3.0975000000000001</v>
      </c>
      <c r="D4050" s="80">
        <v>2.99</v>
      </c>
      <c r="E4050" s="80">
        <v>3</v>
      </c>
      <c r="F4050" s="79">
        <v>90915</v>
      </c>
      <c r="G4050" s="79">
        <v>68267455</v>
      </c>
      <c r="H4050" s="123">
        <v>204.80236500000001</v>
      </c>
      <c r="I4050" s="124"/>
    </row>
    <row r="4051" spans="1:9" ht="25.35" customHeight="1">
      <c r="A4051" s="81">
        <v>40122</v>
      </c>
      <c r="B4051" s="80">
        <v>3.04</v>
      </c>
      <c r="C4051" s="80">
        <v>3.1320000000000001</v>
      </c>
      <c r="D4051" s="80">
        <v>2.9674999999999998</v>
      </c>
      <c r="E4051" s="80">
        <v>2.9750000000000001</v>
      </c>
      <c r="F4051" s="79">
        <v>68119</v>
      </c>
      <c r="G4051" s="79">
        <v>68267455</v>
      </c>
      <c r="H4051" s="123">
        <v>203.09567211450801</v>
      </c>
      <c r="I4051" s="124"/>
    </row>
    <row r="4052" spans="1:9" ht="25.35" customHeight="1">
      <c r="A4052" s="81">
        <v>40121</v>
      </c>
      <c r="B4052" s="80">
        <v>3.085</v>
      </c>
      <c r="C4052" s="80">
        <v>3.15</v>
      </c>
      <c r="D4052" s="80">
        <v>2.9790000000000001</v>
      </c>
      <c r="E4052" s="80">
        <v>3.15</v>
      </c>
      <c r="F4052" s="79">
        <v>25313</v>
      </c>
      <c r="G4052" s="79">
        <v>68267455</v>
      </c>
      <c r="H4052" s="123">
        <v>215.042489760492</v>
      </c>
      <c r="I4052" s="124"/>
    </row>
    <row r="4053" spans="1:9" ht="25.35" customHeight="1">
      <c r="A4053" s="81">
        <v>40120</v>
      </c>
      <c r="B4053" s="80">
        <v>3.07</v>
      </c>
      <c r="C4053" s="80">
        <v>3.11</v>
      </c>
      <c r="D4053" s="80">
        <v>3</v>
      </c>
      <c r="E4053" s="80">
        <v>3.0649999999999999</v>
      </c>
      <c r="F4053" s="79">
        <v>46648</v>
      </c>
      <c r="G4053" s="79">
        <v>68267455</v>
      </c>
      <c r="H4053" s="123">
        <v>209.239753481295</v>
      </c>
      <c r="I4053" s="124"/>
    </row>
    <row r="4054" spans="1:9" ht="25.35" customHeight="1">
      <c r="A4054" s="81">
        <v>40119</v>
      </c>
      <c r="B4054" s="80">
        <v>3.09</v>
      </c>
      <c r="C4054" s="80">
        <v>3.15</v>
      </c>
      <c r="D4054" s="80">
        <v>3</v>
      </c>
      <c r="E4054" s="80">
        <v>3.0674999999999999</v>
      </c>
      <c r="F4054" s="79">
        <v>13796</v>
      </c>
      <c r="G4054" s="79">
        <v>68267455</v>
      </c>
      <c r="H4054" s="123">
        <v>209.41042602509</v>
      </c>
      <c r="I4054" s="124"/>
    </row>
    <row r="4055" spans="1:9" ht="25.35" customHeight="1">
      <c r="A4055" s="81">
        <v>40116</v>
      </c>
      <c r="B4055" s="80">
        <v>3</v>
      </c>
      <c r="C4055" s="80">
        <v>3.05</v>
      </c>
      <c r="D4055" s="80">
        <v>3</v>
      </c>
      <c r="E4055" s="80">
        <v>3.0474999999999999</v>
      </c>
      <c r="F4055" s="79">
        <v>139580</v>
      </c>
      <c r="G4055" s="79">
        <v>68267455</v>
      </c>
      <c r="H4055" s="123">
        <v>208.045061950959</v>
      </c>
      <c r="I4055" s="124"/>
    </row>
    <row r="4056" spans="1:9" ht="25.35" customHeight="1">
      <c r="A4056" s="81">
        <v>40115</v>
      </c>
      <c r="B4056" s="80">
        <v>3</v>
      </c>
      <c r="C4056" s="80">
        <v>3.05</v>
      </c>
      <c r="D4056" s="80">
        <v>3</v>
      </c>
      <c r="E4056" s="80">
        <v>3.02</v>
      </c>
      <c r="F4056" s="79">
        <v>31953</v>
      </c>
      <c r="G4056" s="79">
        <v>68248567</v>
      </c>
      <c r="H4056" s="123">
        <v>206.11067103826201</v>
      </c>
      <c r="I4056" s="124"/>
    </row>
    <row r="4057" spans="1:9" ht="25.35" customHeight="1">
      <c r="A4057" s="81">
        <v>40114</v>
      </c>
      <c r="B4057" s="80">
        <v>3.14</v>
      </c>
      <c r="C4057" s="80">
        <v>3.14</v>
      </c>
      <c r="D4057" s="80">
        <v>2.9809999999999999</v>
      </c>
      <c r="E4057" s="80">
        <v>3.0449999999999999</v>
      </c>
      <c r="F4057" s="79">
        <v>154947</v>
      </c>
      <c r="G4057" s="79">
        <v>68248567</v>
      </c>
      <c r="H4057" s="123">
        <v>207.816891721952</v>
      </c>
      <c r="I4057" s="124"/>
    </row>
    <row r="4058" spans="1:9" ht="25.35" customHeight="1">
      <c r="A4058" s="81">
        <v>40113</v>
      </c>
      <c r="B4058" s="80">
        <v>3.16</v>
      </c>
      <c r="C4058" s="80">
        <v>3.2645300000000002</v>
      </c>
      <c r="D4058" s="80">
        <v>3.14</v>
      </c>
      <c r="E4058" s="80">
        <v>3.1875</v>
      </c>
      <c r="F4058" s="79">
        <v>12504</v>
      </c>
      <c r="G4058" s="79">
        <v>68248567</v>
      </c>
      <c r="H4058" s="123">
        <v>217.54230731249999</v>
      </c>
      <c r="I4058" s="124"/>
    </row>
    <row r="4059" spans="1:9" ht="25.35" customHeight="1">
      <c r="A4059" s="81">
        <v>40112</v>
      </c>
      <c r="B4059" s="80">
        <v>3.25</v>
      </c>
      <c r="C4059" s="80">
        <v>3.2833000000000001</v>
      </c>
      <c r="D4059" s="80">
        <v>3.14</v>
      </c>
      <c r="E4059" s="80">
        <v>3.14</v>
      </c>
      <c r="F4059" s="79">
        <v>55595</v>
      </c>
      <c r="G4059" s="79">
        <v>68248567</v>
      </c>
      <c r="H4059" s="123">
        <v>214.30050753955999</v>
      </c>
      <c r="I4059" s="124"/>
    </row>
    <row r="4060" spans="1:9" ht="25.35" customHeight="1">
      <c r="A4060" s="81">
        <v>40109</v>
      </c>
      <c r="B4060" s="80">
        <v>3.25</v>
      </c>
      <c r="C4060" s="80">
        <v>3.28</v>
      </c>
      <c r="D4060" s="80">
        <v>3.145</v>
      </c>
      <c r="E4060" s="80">
        <v>3.21</v>
      </c>
      <c r="F4060" s="79">
        <v>141410</v>
      </c>
      <c r="G4060" s="79">
        <v>68248567</v>
      </c>
      <c r="H4060" s="123">
        <v>219.07790267347599</v>
      </c>
      <c r="I4060" s="124"/>
    </row>
    <row r="4061" spans="1:9" ht="25.35" customHeight="1">
      <c r="A4061" s="81">
        <v>40108</v>
      </c>
      <c r="B4061" s="80">
        <v>3.16</v>
      </c>
      <c r="C4061" s="80">
        <v>3.2465000000000002</v>
      </c>
      <c r="D4061" s="80">
        <v>3.15</v>
      </c>
      <c r="E4061" s="80">
        <v>3.2174999999999998</v>
      </c>
      <c r="F4061" s="79">
        <v>58146</v>
      </c>
      <c r="G4061" s="79">
        <v>68248567</v>
      </c>
      <c r="H4061" s="123">
        <v>219.58976236989301</v>
      </c>
      <c r="I4061" s="124"/>
    </row>
    <row r="4062" spans="1:9" ht="25.35" customHeight="1">
      <c r="A4062" s="81">
        <v>40107</v>
      </c>
      <c r="B4062" s="80">
        <v>3.15</v>
      </c>
      <c r="C4062" s="80">
        <v>3.25468</v>
      </c>
      <c r="D4062" s="80">
        <v>3.145</v>
      </c>
      <c r="E4062" s="80">
        <v>3.16</v>
      </c>
      <c r="F4062" s="79">
        <v>12843</v>
      </c>
      <c r="G4062" s="79">
        <v>68248567</v>
      </c>
      <c r="H4062" s="123">
        <v>215.66547757782101</v>
      </c>
      <c r="I4062" s="124"/>
    </row>
    <row r="4063" spans="1:9" ht="25.35" customHeight="1">
      <c r="A4063" s="81">
        <v>40106</v>
      </c>
      <c r="B4063" s="80">
        <v>3.2275</v>
      </c>
      <c r="C4063" s="80">
        <v>3.24</v>
      </c>
      <c r="D4063" s="80">
        <v>3.15</v>
      </c>
      <c r="E4063" s="80">
        <v>3.16</v>
      </c>
      <c r="F4063" s="79">
        <v>31749</v>
      </c>
      <c r="G4063" s="79">
        <v>68248567</v>
      </c>
      <c r="H4063" s="123">
        <v>215.66547757782101</v>
      </c>
      <c r="I4063" s="124"/>
    </row>
    <row r="4064" spans="1:9" ht="25.35" customHeight="1">
      <c r="A4064" s="81">
        <v>40105</v>
      </c>
      <c r="B4064" s="80">
        <v>3.29</v>
      </c>
      <c r="C4064" s="80">
        <v>3.29</v>
      </c>
      <c r="D4064" s="80">
        <v>3.21</v>
      </c>
      <c r="E4064" s="80">
        <v>3.26</v>
      </c>
      <c r="F4064" s="79">
        <v>16935</v>
      </c>
      <c r="G4064" s="79">
        <v>68248567</v>
      </c>
      <c r="H4064" s="123">
        <v>222.490327769131</v>
      </c>
      <c r="I4064" s="124"/>
    </row>
    <row r="4065" spans="1:9" ht="25.35" customHeight="1">
      <c r="A4065" s="81">
        <v>40102</v>
      </c>
      <c r="B4065" s="80">
        <v>3.31</v>
      </c>
      <c r="C4065" s="80">
        <v>3.3235800000000002</v>
      </c>
      <c r="D4065" s="80">
        <v>3.1825000000000001</v>
      </c>
      <c r="E4065" s="80">
        <v>3.2625000000000002</v>
      </c>
      <c r="F4065" s="79">
        <v>47001</v>
      </c>
      <c r="G4065" s="79">
        <v>68248567</v>
      </c>
      <c r="H4065" s="123">
        <v>222.66095309184499</v>
      </c>
      <c r="I4065" s="124"/>
    </row>
    <row r="4066" spans="1:9" ht="25.35" customHeight="1">
      <c r="A4066" s="81">
        <v>40101</v>
      </c>
      <c r="B4066" s="80">
        <v>3.19</v>
      </c>
      <c r="C4066" s="80">
        <v>3.3250000000000002</v>
      </c>
      <c r="D4066" s="80">
        <v>3.19</v>
      </c>
      <c r="E4066" s="80">
        <v>3.2250000000000001</v>
      </c>
      <c r="F4066" s="79">
        <v>23298</v>
      </c>
      <c r="G4066" s="79">
        <v>68248567</v>
      </c>
      <c r="H4066" s="123">
        <v>220.10162206630901</v>
      </c>
      <c r="I4066" s="124"/>
    </row>
    <row r="4067" spans="1:9" ht="25.35" customHeight="1">
      <c r="A4067" s="81">
        <v>40100</v>
      </c>
      <c r="B4067" s="80">
        <v>3.25</v>
      </c>
      <c r="C4067" s="80">
        <v>3.2945000000000002</v>
      </c>
      <c r="D4067" s="80">
        <v>3.1749999999999998</v>
      </c>
      <c r="E4067" s="80">
        <v>3.2275</v>
      </c>
      <c r="F4067" s="79">
        <v>16567</v>
      </c>
      <c r="G4067" s="79">
        <v>68248567</v>
      </c>
      <c r="H4067" s="123">
        <v>220.27224738902399</v>
      </c>
      <c r="I4067" s="124"/>
    </row>
    <row r="4068" spans="1:9" ht="25.35" customHeight="1">
      <c r="A4068" s="81">
        <v>40099</v>
      </c>
      <c r="B4068" s="80">
        <v>3.25</v>
      </c>
      <c r="C4068" s="80">
        <v>3.29223</v>
      </c>
      <c r="D4068" s="80">
        <v>3.1775000000000002</v>
      </c>
      <c r="E4068" s="80">
        <v>3.2</v>
      </c>
      <c r="F4068" s="79">
        <v>20348</v>
      </c>
      <c r="G4068" s="79">
        <v>68248567</v>
      </c>
      <c r="H4068" s="123">
        <v>218.39541765434501</v>
      </c>
      <c r="I4068" s="124"/>
    </row>
    <row r="4069" spans="1:9" ht="25.35" customHeight="1">
      <c r="A4069" s="81">
        <v>40098</v>
      </c>
      <c r="B4069" s="80">
        <v>3.17</v>
      </c>
      <c r="C4069" s="80">
        <v>3.2749999999999999</v>
      </c>
      <c r="D4069" s="80">
        <v>3.141</v>
      </c>
      <c r="E4069" s="80">
        <v>3.2349999999999999</v>
      </c>
      <c r="F4069" s="79">
        <v>68728</v>
      </c>
      <c r="G4069" s="79">
        <v>68248567</v>
      </c>
      <c r="H4069" s="123">
        <v>220.78410708544001</v>
      </c>
      <c r="I4069" s="124"/>
    </row>
    <row r="4070" spans="1:9" ht="25.35" customHeight="1">
      <c r="A4070" s="81">
        <v>40095</v>
      </c>
      <c r="B4070" s="80">
        <v>3.18</v>
      </c>
      <c r="C4070" s="80">
        <v>3.23</v>
      </c>
      <c r="D4070" s="80">
        <v>3.1</v>
      </c>
      <c r="E4070" s="80">
        <v>3.2</v>
      </c>
      <c r="F4070" s="79">
        <v>70606</v>
      </c>
      <c r="G4070" s="79">
        <v>68248567</v>
      </c>
      <c r="H4070" s="123">
        <v>218.39541765434501</v>
      </c>
      <c r="I4070" s="124"/>
    </row>
    <row r="4071" spans="1:9" ht="25.35" customHeight="1">
      <c r="A4071" s="81">
        <v>40094</v>
      </c>
      <c r="B4071" s="80">
        <v>3.02</v>
      </c>
      <c r="C4071" s="80">
        <v>3.18</v>
      </c>
      <c r="D4071" s="80">
        <v>3.02</v>
      </c>
      <c r="E4071" s="80">
        <v>3.18</v>
      </c>
      <c r="F4071" s="79">
        <v>9919</v>
      </c>
      <c r="G4071" s="79">
        <v>68248567</v>
      </c>
      <c r="H4071" s="123">
        <v>217.03044761608299</v>
      </c>
      <c r="I4071" s="124"/>
    </row>
    <row r="4072" spans="1:9" ht="25.35" customHeight="1">
      <c r="A4072" s="81">
        <v>40093</v>
      </c>
      <c r="B4072" s="80">
        <v>3.0225</v>
      </c>
      <c r="C4072" s="80">
        <v>3.1555</v>
      </c>
      <c r="D4072" s="80">
        <v>3.0225</v>
      </c>
      <c r="E4072" s="80">
        <v>3.125</v>
      </c>
      <c r="F4072" s="79">
        <v>9150</v>
      </c>
      <c r="G4072" s="79">
        <v>68248567</v>
      </c>
      <c r="H4072" s="123">
        <v>213.27677187500001</v>
      </c>
      <c r="I4072" s="124"/>
    </row>
    <row r="4073" spans="1:9" ht="25.35" customHeight="1">
      <c r="A4073" s="81">
        <v>40092</v>
      </c>
      <c r="B4073" s="80">
        <v>3.105</v>
      </c>
      <c r="C4073" s="80">
        <v>3.15</v>
      </c>
      <c r="D4073" s="80">
        <v>3.04</v>
      </c>
      <c r="E4073" s="80">
        <v>3.04</v>
      </c>
      <c r="F4073" s="79">
        <v>41409</v>
      </c>
      <c r="G4073" s="79">
        <v>68248567</v>
      </c>
      <c r="H4073" s="123">
        <v>207.475641076524</v>
      </c>
      <c r="I4073" s="124"/>
    </row>
    <row r="4074" spans="1:9" ht="25.35" customHeight="1">
      <c r="A4074" s="81">
        <v>40091</v>
      </c>
      <c r="B4074" s="80">
        <v>3.0649999999999999</v>
      </c>
      <c r="C4074" s="80">
        <v>3.14825</v>
      </c>
      <c r="D4074" s="80">
        <v>3.0649999999999999</v>
      </c>
      <c r="E4074" s="80">
        <v>3.1225000000000001</v>
      </c>
      <c r="F4074" s="79">
        <v>23693</v>
      </c>
      <c r="G4074" s="79">
        <v>68248567</v>
      </c>
      <c r="H4074" s="123">
        <v>213.10614655228599</v>
      </c>
      <c r="I4074" s="124"/>
    </row>
    <row r="4075" spans="1:9" ht="25.35" customHeight="1">
      <c r="A4075" s="81">
        <v>40088</v>
      </c>
      <c r="B4075" s="80">
        <v>3.14</v>
      </c>
      <c r="C4075" s="80">
        <v>3.165591</v>
      </c>
      <c r="D4075" s="80">
        <v>3.0625</v>
      </c>
      <c r="E4075" s="80">
        <v>3.0825</v>
      </c>
      <c r="F4075" s="79">
        <v>36635</v>
      </c>
      <c r="G4075" s="79">
        <v>68248567</v>
      </c>
      <c r="H4075" s="123">
        <v>210.37620647576199</v>
      </c>
      <c r="I4075" s="124"/>
    </row>
    <row r="4076" spans="1:9" ht="25.35" customHeight="1">
      <c r="A4076" s="81">
        <v>40087</v>
      </c>
      <c r="B4076" s="80">
        <v>3.15</v>
      </c>
      <c r="C4076" s="80">
        <v>3.21726</v>
      </c>
      <c r="D4076" s="80">
        <v>3.1065</v>
      </c>
      <c r="E4076" s="80">
        <v>3.16</v>
      </c>
      <c r="F4076" s="79">
        <v>77885</v>
      </c>
      <c r="G4076" s="79">
        <v>68248567</v>
      </c>
      <c r="H4076" s="123">
        <v>215.66547757782101</v>
      </c>
      <c r="I4076" s="124"/>
    </row>
    <row r="4077" spans="1:9" ht="25.35" customHeight="1">
      <c r="A4077" s="81">
        <v>40086</v>
      </c>
      <c r="B4077" s="80">
        <v>3.02</v>
      </c>
      <c r="C4077" s="80">
        <v>3.22</v>
      </c>
      <c r="D4077" s="80">
        <v>3.02</v>
      </c>
      <c r="E4077" s="80">
        <v>3.17</v>
      </c>
      <c r="F4077" s="79">
        <v>163756</v>
      </c>
      <c r="G4077" s="79">
        <v>68248567</v>
      </c>
      <c r="H4077" s="123">
        <v>216.34796259695199</v>
      </c>
      <c r="I4077" s="124"/>
    </row>
    <row r="4078" spans="1:9" ht="25.35" customHeight="1">
      <c r="A4078" s="81">
        <v>40085</v>
      </c>
      <c r="B4078" s="80">
        <v>3.01</v>
      </c>
      <c r="C4078" s="80">
        <v>3.1575000000000002</v>
      </c>
      <c r="D4078" s="80">
        <v>3.01</v>
      </c>
      <c r="E4078" s="80">
        <v>3.13</v>
      </c>
      <c r="F4078" s="79">
        <v>14572</v>
      </c>
      <c r="G4078" s="79">
        <v>68235567</v>
      </c>
      <c r="H4078" s="123">
        <v>213.57733251894101</v>
      </c>
      <c r="I4078" s="124"/>
    </row>
    <row r="4079" spans="1:9" ht="25.35" customHeight="1">
      <c r="A4079" s="81">
        <v>40084</v>
      </c>
      <c r="B4079" s="80">
        <v>3.09</v>
      </c>
      <c r="C4079" s="80">
        <v>3.14</v>
      </c>
      <c r="D4079" s="80">
        <v>2.98569</v>
      </c>
      <c r="E4079" s="80">
        <v>3.05</v>
      </c>
      <c r="F4079" s="79">
        <v>74410</v>
      </c>
      <c r="G4079" s="79">
        <v>68235567</v>
      </c>
      <c r="H4079" s="123">
        <v>208.118476096275</v>
      </c>
      <c r="I4079" s="124"/>
    </row>
    <row r="4080" spans="1:9" ht="25.35" customHeight="1">
      <c r="A4080" s="81">
        <v>40081</v>
      </c>
      <c r="B4080" s="80">
        <v>3.15</v>
      </c>
      <c r="C4080" s="80">
        <v>3.15</v>
      </c>
      <c r="D4080" s="80">
        <v>3.04</v>
      </c>
      <c r="E4080" s="80">
        <v>3.14</v>
      </c>
      <c r="F4080" s="79">
        <v>14497</v>
      </c>
      <c r="G4080" s="79">
        <v>68235567</v>
      </c>
      <c r="H4080" s="123">
        <v>214.259687538196</v>
      </c>
      <c r="I4080" s="124"/>
    </row>
    <row r="4081" spans="1:9" ht="25.35" customHeight="1">
      <c r="A4081" s="81">
        <v>40080</v>
      </c>
      <c r="B4081" s="80">
        <v>2.93</v>
      </c>
      <c r="C4081" s="80">
        <v>3.1475</v>
      </c>
      <c r="D4081" s="80">
        <v>2.93</v>
      </c>
      <c r="E4081" s="80">
        <v>3.1475</v>
      </c>
      <c r="F4081" s="79">
        <v>37577</v>
      </c>
      <c r="G4081" s="79">
        <v>68235567</v>
      </c>
      <c r="H4081" s="123">
        <v>214.77144973547999</v>
      </c>
      <c r="I4081" s="124"/>
    </row>
    <row r="4082" spans="1:9" ht="25.35" customHeight="1">
      <c r="A4082" s="81">
        <v>40079</v>
      </c>
      <c r="B4082" s="80">
        <v>3.02</v>
      </c>
      <c r="C4082" s="80">
        <v>3.02</v>
      </c>
      <c r="D4082" s="80">
        <v>2.97173</v>
      </c>
      <c r="E4082" s="80">
        <v>3.02</v>
      </c>
      <c r="F4082" s="79">
        <v>61384</v>
      </c>
      <c r="G4082" s="79">
        <v>68235567</v>
      </c>
      <c r="H4082" s="123">
        <v>206.07141103851001</v>
      </c>
      <c r="I4082" s="124"/>
    </row>
    <row r="4083" spans="1:9" ht="25.35" customHeight="1">
      <c r="A4083" s="81">
        <v>40078</v>
      </c>
      <c r="B4083" s="80">
        <v>3.02</v>
      </c>
      <c r="C4083" s="80">
        <v>3.02</v>
      </c>
      <c r="D4083" s="80">
        <v>2.9678800000000001</v>
      </c>
      <c r="E4083" s="80">
        <v>3</v>
      </c>
      <c r="F4083" s="79">
        <v>33942</v>
      </c>
      <c r="G4083" s="79">
        <v>68235567</v>
      </c>
      <c r="H4083" s="123">
        <v>204.70670100000001</v>
      </c>
      <c r="I4083" s="124"/>
    </row>
    <row r="4084" spans="1:9" ht="25.35" customHeight="1">
      <c r="A4084" s="81">
        <v>40077</v>
      </c>
      <c r="B4084" s="80">
        <v>3.05</v>
      </c>
      <c r="C4084" s="80">
        <v>3.05</v>
      </c>
      <c r="D4084" s="80">
        <v>2.9649999999999999</v>
      </c>
      <c r="E4084" s="80">
        <v>3.0175000000000001</v>
      </c>
      <c r="F4084" s="79">
        <v>22889</v>
      </c>
      <c r="G4084" s="79">
        <v>68235567</v>
      </c>
      <c r="H4084" s="123">
        <v>205.90081821653899</v>
      </c>
      <c r="I4084" s="124"/>
    </row>
    <row r="4085" spans="1:9" ht="25.35" customHeight="1">
      <c r="A4085" s="81">
        <v>40074</v>
      </c>
      <c r="B4085" s="80">
        <v>2.96</v>
      </c>
      <c r="C4085" s="80">
        <v>3.0209060000000001</v>
      </c>
      <c r="D4085" s="80">
        <v>2.96</v>
      </c>
      <c r="E4085" s="80">
        <v>3.02</v>
      </c>
      <c r="F4085" s="79">
        <v>52878</v>
      </c>
      <c r="G4085" s="79">
        <v>68235567</v>
      </c>
      <c r="H4085" s="123">
        <v>206.07141103851001</v>
      </c>
      <c r="I4085" s="124"/>
    </row>
    <row r="4086" spans="1:9" ht="25.35" customHeight="1">
      <c r="A4086" s="81">
        <v>40073</v>
      </c>
      <c r="B4086" s="80">
        <v>2.9525000000000001</v>
      </c>
      <c r="C4086" s="80">
        <v>3.0414300000000001</v>
      </c>
      <c r="D4086" s="80">
        <v>2.9525000000000001</v>
      </c>
      <c r="E4086" s="80">
        <v>3.02</v>
      </c>
      <c r="F4086" s="79">
        <v>76120</v>
      </c>
      <c r="G4086" s="79">
        <v>68235567</v>
      </c>
      <c r="H4086" s="123">
        <v>206.07141103851001</v>
      </c>
      <c r="I4086" s="124"/>
    </row>
    <row r="4087" spans="1:9" ht="25.35" customHeight="1">
      <c r="A4087" s="81">
        <v>40072</v>
      </c>
      <c r="B4087" s="80">
        <v>2.9824999999999999</v>
      </c>
      <c r="C4087" s="80">
        <v>3.0428500000000001</v>
      </c>
      <c r="D4087" s="80">
        <v>2.9799500000000001</v>
      </c>
      <c r="E4087" s="80">
        <v>3.02</v>
      </c>
      <c r="F4087" s="79">
        <v>76622</v>
      </c>
      <c r="G4087" s="79">
        <v>68235567</v>
      </c>
      <c r="H4087" s="123">
        <v>206.07141103851001</v>
      </c>
      <c r="I4087" s="124"/>
    </row>
    <row r="4088" spans="1:9" ht="25.35" customHeight="1">
      <c r="A4088" s="81">
        <v>40071</v>
      </c>
      <c r="B4088" s="80">
        <v>3.0150000000000001</v>
      </c>
      <c r="C4088" s="80">
        <v>3.02</v>
      </c>
      <c r="D4088" s="80">
        <v>2.9380000000000002</v>
      </c>
      <c r="E4088" s="80">
        <v>3.02</v>
      </c>
      <c r="F4088" s="79">
        <v>53411</v>
      </c>
      <c r="G4088" s="79">
        <v>68235567</v>
      </c>
      <c r="H4088" s="123">
        <v>206.07141103851001</v>
      </c>
      <c r="I4088" s="124"/>
    </row>
    <row r="4089" spans="1:9" ht="25.35" customHeight="1">
      <c r="A4089" s="81">
        <v>40070</v>
      </c>
      <c r="B4089" s="80">
        <v>3</v>
      </c>
      <c r="C4089" s="80">
        <v>3.05</v>
      </c>
      <c r="D4089" s="80">
        <v>2.8871500000000001</v>
      </c>
      <c r="E4089" s="80">
        <v>3.02</v>
      </c>
      <c r="F4089" s="79">
        <v>65541</v>
      </c>
      <c r="G4089" s="79">
        <v>68235567</v>
      </c>
      <c r="H4089" s="123">
        <v>206.07141103851001</v>
      </c>
      <c r="I4089" s="124"/>
    </row>
    <row r="4090" spans="1:9" ht="25.35" customHeight="1">
      <c r="A4090" s="81">
        <v>40067</v>
      </c>
      <c r="B4090" s="80">
        <v>2.8424999999999998</v>
      </c>
      <c r="C4090" s="80">
        <v>3</v>
      </c>
      <c r="D4090" s="80">
        <v>2.8382499999999999</v>
      </c>
      <c r="E4090" s="80">
        <v>2.9975000000000001</v>
      </c>
      <c r="F4090" s="79">
        <v>45412</v>
      </c>
      <c r="G4090" s="79">
        <v>68235567</v>
      </c>
      <c r="H4090" s="123">
        <v>204.53610817802999</v>
      </c>
      <c r="I4090" s="124"/>
    </row>
    <row r="4091" spans="1:9" ht="25.35" customHeight="1">
      <c r="A4091" s="81">
        <v>40066</v>
      </c>
      <c r="B4091" s="80">
        <v>2.97</v>
      </c>
      <c r="C4091" s="80">
        <v>2.9750000000000001</v>
      </c>
      <c r="D4091" s="80">
        <v>2.8386999999999998</v>
      </c>
      <c r="E4091" s="80">
        <v>2.97</v>
      </c>
      <c r="F4091" s="79">
        <v>17414</v>
      </c>
      <c r="G4091" s="79">
        <v>68235567</v>
      </c>
      <c r="H4091" s="123">
        <v>202.65963594223501</v>
      </c>
      <c r="I4091" s="124"/>
    </row>
    <row r="4092" spans="1:9" ht="25.35" customHeight="1">
      <c r="A4092" s="81">
        <v>40065</v>
      </c>
      <c r="B4092" s="80">
        <v>2.9525000000000001</v>
      </c>
      <c r="C4092" s="80">
        <v>2.9750000000000001</v>
      </c>
      <c r="D4092" s="80">
        <v>2.8856999999999999</v>
      </c>
      <c r="E4092" s="80">
        <v>2.9750000000000001</v>
      </c>
      <c r="F4092" s="79">
        <v>45280</v>
      </c>
      <c r="G4092" s="79">
        <v>68235567</v>
      </c>
      <c r="H4092" s="123">
        <v>203.00080531754901</v>
      </c>
      <c r="I4092" s="124"/>
    </row>
    <row r="4093" spans="1:9" ht="25.35" customHeight="1">
      <c r="A4093" s="81">
        <v>40064</v>
      </c>
      <c r="B4093" s="80">
        <v>2.92</v>
      </c>
      <c r="C4093" s="80">
        <v>2.97</v>
      </c>
      <c r="D4093" s="80">
        <v>2.9175</v>
      </c>
      <c r="E4093" s="80">
        <v>2.97</v>
      </c>
      <c r="F4093" s="79">
        <v>17977</v>
      </c>
      <c r="G4093" s="79">
        <v>68235567</v>
      </c>
      <c r="H4093" s="123">
        <v>202.65963594223501</v>
      </c>
      <c r="I4093" s="124"/>
    </row>
    <row r="4094" spans="1:9" ht="25.35" customHeight="1">
      <c r="A4094" s="81">
        <v>40063</v>
      </c>
      <c r="B4094" s="80">
        <v>2.9750000000000001</v>
      </c>
      <c r="C4094" s="80">
        <v>2.9750000000000001</v>
      </c>
      <c r="D4094" s="80">
        <v>2.8986000000000001</v>
      </c>
      <c r="E4094" s="80">
        <v>2.9750000000000001</v>
      </c>
      <c r="F4094" s="79">
        <v>35663</v>
      </c>
      <c r="G4094" s="79">
        <v>68235567</v>
      </c>
      <c r="H4094" s="123">
        <v>203.00080531754901</v>
      </c>
      <c r="I4094" s="124"/>
    </row>
    <row r="4095" spans="1:9" ht="25.35" customHeight="1">
      <c r="A4095" s="81">
        <v>40060</v>
      </c>
      <c r="B4095" s="80">
        <v>2.95</v>
      </c>
      <c r="C4095" s="80">
        <v>2.95</v>
      </c>
      <c r="D4095" s="80">
        <v>2.8559800000000002</v>
      </c>
      <c r="E4095" s="80">
        <v>2.87</v>
      </c>
      <c r="F4095" s="79">
        <v>64796</v>
      </c>
      <c r="G4095" s="79">
        <v>68235567</v>
      </c>
      <c r="H4095" s="123">
        <v>195.83606948105901</v>
      </c>
      <c r="I4095" s="124"/>
    </row>
    <row r="4096" spans="1:9" ht="25.35" customHeight="1">
      <c r="A4096" s="81">
        <v>40059</v>
      </c>
      <c r="B4096" s="80">
        <v>2.94</v>
      </c>
      <c r="C4096" s="80">
        <v>2.94</v>
      </c>
      <c r="D4096" s="80">
        <v>2.81</v>
      </c>
      <c r="E4096" s="80">
        <v>2.91</v>
      </c>
      <c r="F4096" s="79">
        <v>30716</v>
      </c>
      <c r="G4096" s="79">
        <v>68235567</v>
      </c>
      <c r="H4096" s="123">
        <v>198.56550582670599</v>
      </c>
      <c r="I4096" s="124"/>
    </row>
    <row r="4097" spans="1:9" ht="25.35" customHeight="1">
      <c r="A4097" s="81">
        <v>40058</v>
      </c>
      <c r="B4097" s="80">
        <v>2.89</v>
      </c>
      <c r="C4097" s="80">
        <v>2.895</v>
      </c>
      <c r="D4097" s="80">
        <v>2.835</v>
      </c>
      <c r="E4097" s="80">
        <v>2.8650000000000002</v>
      </c>
      <c r="F4097" s="79">
        <v>16507</v>
      </c>
      <c r="G4097" s="79">
        <v>68235567</v>
      </c>
      <c r="H4097" s="123">
        <v>195.49490010574499</v>
      </c>
      <c r="I4097" s="124"/>
    </row>
    <row r="4098" spans="1:9" ht="25.35" customHeight="1">
      <c r="A4098" s="81">
        <v>40057</v>
      </c>
      <c r="B4098" s="80">
        <v>2.92</v>
      </c>
      <c r="C4098" s="80">
        <v>2.92</v>
      </c>
      <c r="D4098" s="80">
        <v>2.8</v>
      </c>
      <c r="E4098" s="80">
        <v>2.9</v>
      </c>
      <c r="F4098" s="79">
        <v>52132</v>
      </c>
      <c r="G4098" s="79">
        <v>68235567</v>
      </c>
      <c r="H4098" s="123">
        <v>197.88315080745099</v>
      </c>
      <c r="I4098" s="124"/>
    </row>
    <row r="4099" spans="1:9" ht="25.35" customHeight="1">
      <c r="A4099" s="81">
        <v>40053</v>
      </c>
      <c r="B4099" s="80">
        <v>2.8</v>
      </c>
      <c r="C4099" s="80">
        <v>2.92</v>
      </c>
      <c r="D4099" s="80">
        <v>2.8</v>
      </c>
      <c r="E4099" s="80">
        <v>2.92</v>
      </c>
      <c r="F4099" s="79">
        <v>12575</v>
      </c>
      <c r="G4099" s="79">
        <v>68235567</v>
      </c>
      <c r="H4099" s="123">
        <v>199.24786084596099</v>
      </c>
      <c r="I4099" s="124"/>
    </row>
    <row r="4100" spans="1:9" ht="25.35" customHeight="1">
      <c r="A4100" s="81">
        <v>40052</v>
      </c>
      <c r="B4100" s="80">
        <v>2.8975</v>
      </c>
      <c r="C4100" s="80">
        <v>2.8975</v>
      </c>
      <c r="D4100" s="80">
        <v>2.8125</v>
      </c>
      <c r="E4100" s="80">
        <v>2.8125</v>
      </c>
      <c r="F4100" s="79">
        <v>7643</v>
      </c>
      <c r="G4100" s="79">
        <v>68221112</v>
      </c>
      <c r="H4100" s="123">
        <v>191.87187750000001</v>
      </c>
      <c r="I4100" s="124"/>
    </row>
    <row r="4101" spans="1:9" ht="25.35" customHeight="1">
      <c r="A4101" s="81">
        <v>40051</v>
      </c>
      <c r="B4101" s="80">
        <v>2.8149999999999999</v>
      </c>
      <c r="C4101" s="80">
        <v>2.87</v>
      </c>
      <c r="D4101" s="80">
        <v>2.8025000000000002</v>
      </c>
      <c r="E4101" s="80">
        <v>2.84</v>
      </c>
      <c r="F4101" s="79">
        <v>8703</v>
      </c>
      <c r="G4101" s="79">
        <v>68221112</v>
      </c>
      <c r="H4101" s="123">
        <v>193.747952224535</v>
      </c>
      <c r="I4101" s="124"/>
    </row>
    <row r="4102" spans="1:9" ht="25.35" customHeight="1">
      <c r="A4102" s="81">
        <v>40050</v>
      </c>
      <c r="B4102" s="80">
        <v>2.8475000000000001</v>
      </c>
      <c r="C4102" s="80">
        <v>2.9</v>
      </c>
      <c r="D4102" s="80">
        <v>2.8008000000000002</v>
      </c>
      <c r="E4102" s="80">
        <v>2.8424999999999998</v>
      </c>
      <c r="F4102" s="79">
        <v>10645</v>
      </c>
      <c r="G4102" s="79">
        <v>68221112</v>
      </c>
      <c r="H4102" s="123">
        <v>193.91850890817801</v>
      </c>
      <c r="I4102" s="124"/>
    </row>
    <row r="4103" spans="1:9" ht="25.35" customHeight="1">
      <c r="A4103" s="81">
        <v>40049</v>
      </c>
      <c r="B4103" s="80">
        <v>2.9249999999999998</v>
      </c>
      <c r="C4103" s="80">
        <v>2.9249999999999998</v>
      </c>
      <c r="D4103" s="80">
        <v>2.8405330000000002</v>
      </c>
      <c r="E4103" s="80">
        <v>2.88</v>
      </c>
      <c r="F4103" s="79">
        <v>11212</v>
      </c>
      <c r="G4103" s="79">
        <v>68221112</v>
      </c>
      <c r="H4103" s="123">
        <v>196.47681036728699</v>
      </c>
      <c r="I4103" s="124"/>
    </row>
    <row r="4104" spans="1:9" ht="25.35" customHeight="1">
      <c r="A4104" s="81">
        <v>40046</v>
      </c>
      <c r="B4104" s="80">
        <v>2.82</v>
      </c>
      <c r="C4104" s="80">
        <v>2.9249999999999998</v>
      </c>
      <c r="D4104" s="80">
        <v>2.82</v>
      </c>
      <c r="E4104" s="80">
        <v>2.82</v>
      </c>
      <c r="F4104" s="79">
        <v>20577</v>
      </c>
      <c r="G4104" s="79">
        <v>68221112</v>
      </c>
      <c r="H4104" s="123">
        <v>192.383531285749</v>
      </c>
      <c r="I4104" s="124"/>
    </row>
    <row r="4105" spans="1:9" ht="25.35" customHeight="1">
      <c r="A4105" s="81">
        <v>40045</v>
      </c>
      <c r="B4105" s="80">
        <v>2.82</v>
      </c>
      <c r="C4105" s="80">
        <v>2.88</v>
      </c>
      <c r="D4105" s="80">
        <v>2.82</v>
      </c>
      <c r="E4105" s="80">
        <v>2.82</v>
      </c>
      <c r="F4105" s="79">
        <v>11231</v>
      </c>
      <c r="G4105" s="79">
        <v>68221112</v>
      </c>
      <c r="H4105" s="123">
        <v>192.383531285749</v>
      </c>
      <c r="I4105" s="124"/>
    </row>
    <row r="4106" spans="1:9" ht="25.35" customHeight="1">
      <c r="A4106" s="81">
        <v>40044</v>
      </c>
      <c r="B4106" s="80">
        <v>2.8075000000000001</v>
      </c>
      <c r="C4106" s="80">
        <v>2.8414999999999999</v>
      </c>
      <c r="D4106" s="80">
        <v>2.8</v>
      </c>
      <c r="E4106" s="80">
        <v>2.82</v>
      </c>
      <c r="F4106" s="79">
        <v>4743</v>
      </c>
      <c r="G4106" s="79">
        <v>68221112</v>
      </c>
      <c r="H4106" s="123">
        <v>192.383531285749</v>
      </c>
      <c r="I4106" s="124"/>
    </row>
    <row r="4107" spans="1:9" ht="25.35" customHeight="1">
      <c r="A4107" s="81">
        <v>40043</v>
      </c>
      <c r="B4107" s="80">
        <v>2.9</v>
      </c>
      <c r="C4107" s="80">
        <v>2.93</v>
      </c>
      <c r="D4107" s="80">
        <v>2.8</v>
      </c>
      <c r="E4107" s="80">
        <v>2.875</v>
      </c>
      <c r="F4107" s="79">
        <v>18376</v>
      </c>
      <c r="G4107" s="79">
        <v>68221112</v>
      </c>
      <c r="H4107" s="123">
        <v>196.13569699999999</v>
      </c>
      <c r="I4107" s="124"/>
    </row>
    <row r="4108" spans="1:9" ht="25.35" customHeight="1">
      <c r="A4108" s="81">
        <v>40042</v>
      </c>
      <c r="B4108" s="80">
        <v>2.83</v>
      </c>
      <c r="C4108" s="80">
        <v>2.89</v>
      </c>
      <c r="D4108" s="80">
        <v>2.8</v>
      </c>
      <c r="E4108" s="80">
        <v>2.855</v>
      </c>
      <c r="F4108" s="79">
        <v>16794</v>
      </c>
      <c r="G4108" s="79">
        <v>68221112</v>
      </c>
      <c r="H4108" s="123">
        <v>194.771276061214</v>
      </c>
      <c r="I4108" s="124"/>
    </row>
    <row r="4109" spans="1:9" ht="25.35" customHeight="1">
      <c r="A4109" s="81">
        <v>40039</v>
      </c>
      <c r="B4109" s="80">
        <v>2.915</v>
      </c>
      <c r="C4109" s="80">
        <v>2.915</v>
      </c>
      <c r="D4109" s="80">
        <v>2.83</v>
      </c>
      <c r="E4109" s="80">
        <v>2.83</v>
      </c>
      <c r="F4109" s="79">
        <v>10141</v>
      </c>
      <c r="G4109" s="79">
        <v>68221112</v>
      </c>
      <c r="H4109" s="123">
        <v>193.065741755142</v>
      </c>
      <c r="I4109" s="124"/>
    </row>
    <row r="4110" spans="1:9" ht="25.35" customHeight="1">
      <c r="A4110" s="81">
        <v>40038</v>
      </c>
      <c r="B4110" s="80">
        <v>2.83</v>
      </c>
      <c r="C4110" s="80">
        <v>2.8925000000000001</v>
      </c>
      <c r="D4110" s="80">
        <v>2.83</v>
      </c>
      <c r="E4110" s="80">
        <v>2.835</v>
      </c>
      <c r="F4110" s="79">
        <v>5176</v>
      </c>
      <c r="G4110" s="79">
        <v>68221112</v>
      </c>
      <c r="H4110" s="123">
        <v>193.40685512242899</v>
      </c>
      <c r="I4110" s="124"/>
    </row>
    <row r="4111" spans="1:9" ht="25.35" customHeight="1">
      <c r="A4111" s="81">
        <v>40037</v>
      </c>
      <c r="B4111" s="80">
        <v>2.87</v>
      </c>
      <c r="C4111" s="80">
        <v>2.87</v>
      </c>
      <c r="D4111" s="80">
        <v>2.82</v>
      </c>
      <c r="E4111" s="80">
        <v>2.85</v>
      </c>
      <c r="F4111" s="79">
        <v>309978</v>
      </c>
      <c r="G4111" s="79">
        <v>68221112</v>
      </c>
      <c r="H4111" s="123">
        <v>194.430162693928</v>
      </c>
      <c r="I4111" s="124"/>
    </row>
    <row r="4112" spans="1:9" ht="25.35" customHeight="1">
      <c r="A4112" s="81">
        <v>40036</v>
      </c>
      <c r="B4112" s="80">
        <v>2.94</v>
      </c>
      <c r="C4112" s="80">
        <v>2.94</v>
      </c>
      <c r="D4112" s="80">
        <v>2.85</v>
      </c>
      <c r="E4112" s="80">
        <v>2.85</v>
      </c>
      <c r="F4112" s="79">
        <v>199561</v>
      </c>
      <c r="G4112" s="79">
        <v>68221112</v>
      </c>
      <c r="H4112" s="123">
        <v>194.430162693928</v>
      </c>
      <c r="I4112" s="124"/>
    </row>
    <row r="4113" spans="1:9" ht="25.35" customHeight="1">
      <c r="A4113" s="81">
        <v>40035</v>
      </c>
      <c r="B4113" s="80">
        <v>2.8250000000000002</v>
      </c>
      <c r="C4113" s="80">
        <v>2.8914710000000001</v>
      </c>
      <c r="D4113" s="80">
        <v>2.82375</v>
      </c>
      <c r="E4113" s="80">
        <v>2.87</v>
      </c>
      <c r="F4113" s="79">
        <v>20436</v>
      </c>
      <c r="G4113" s="79">
        <v>68221112</v>
      </c>
      <c r="H4113" s="123">
        <v>195.794583632713</v>
      </c>
      <c r="I4113" s="124"/>
    </row>
    <row r="4114" spans="1:9" ht="25.35" customHeight="1">
      <c r="A4114" s="81">
        <v>40032</v>
      </c>
      <c r="B4114" s="80">
        <v>2.77</v>
      </c>
      <c r="C4114" s="80">
        <v>2.82</v>
      </c>
      <c r="D4114" s="80">
        <v>2.77</v>
      </c>
      <c r="E4114" s="80">
        <v>2.81</v>
      </c>
      <c r="F4114" s="79">
        <v>14056</v>
      </c>
      <c r="G4114" s="79">
        <v>68221112</v>
      </c>
      <c r="H4114" s="123">
        <v>191.701320816357</v>
      </c>
      <c r="I4114" s="124"/>
    </row>
    <row r="4115" spans="1:9" ht="25.35" customHeight="1">
      <c r="A4115" s="81">
        <v>40031</v>
      </c>
      <c r="B4115" s="80">
        <v>2.7225000000000001</v>
      </c>
      <c r="C4115" s="80">
        <v>2.780783</v>
      </c>
      <c r="D4115" s="80">
        <v>2.6825000000000001</v>
      </c>
      <c r="E4115" s="80">
        <v>2.74</v>
      </c>
      <c r="F4115" s="79">
        <v>9450</v>
      </c>
      <c r="G4115" s="79">
        <v>68221112</v>
      </c>
      <c r="H4115" s="123">
        <v>186.925847530607</v>
      </c>
      <c r="I4115" s="124"/>
    </row>
    <row r="4116" spans="1:9" ht="25.35" customHeight="1">
      <c r="A4116" s="81">
        <v>40030</v>
      </c>
      <c r="B4116" s="80">
        <v>2.75</v>
      </c>
      <c r="C4116" s="80">
        <v>2.83</v>
      </c>
      <c r="D4116" s="80">
        <v>2.72</v>
      </c>
      <c r="E4116" s="80">
        <v>2.83</v>
      </c>
      <c r="F4116" s="79">
        <v>35729</v>
      </c>
      <c r="G4116" s="79">
        <v>68221112</v>
      </c>
      <c r="H4116" s="123">
        <v>193.065741755142</v>
      </c>
      <c r="I4116" s="124"/>
    </row>
    <row r="4117" spans="1:9" ht="25.35" customHeight="1">
      <c r="A4117" s="81">
        <v>40029</v>
      </c>
      <c r="B4117" s="80">
        <v>2.7625000000000002</v>
      </c>
      <c r="C4117" s="80">
        <v>2.8156349999999999</v>
      </c>
      <c r="D4117" s="80">
        <v>2.75</v>
      </c>
      <c r="E4117" s="80">
        <v>2.75</v>
      </c>
      <c r="F4117" s="79">
        <v>18550</v>
      </c>
      <c r="G4117" s="79">
        <v>68221112</v>
      </c>
      <c r="H4117" s="123">
        <v>187.608058</v>
      </c>
      <c r="I4117" s="124"/>
    </row>
    <row r="4118" spans="1:9" ht="25.35" customHeight="1">
      <c r="A4118" s="81">
        <v>40028</v>
      </c>
      <c r="B4118" s="80">
        <v>2.86</v>
      </c>
      <c r="C4118" s="80">
        <v>2.86</v>
      </c>
      <c r="D4118" s="80">
        <v>2.7574999999999998</v>
      </c>
      <c r="E4118" s="80">
        <v>2.7574999999999998</v>
      </c>
      <c r="F4118" s="79">
        <v>15034</v>
      </c>
      <c r="G4118" s="79">
        <v>68221112</v>
      </c>
      <c r="H4118" s="123">
        <v>188.11971178574899</v>
      </c>
      <c r="I4118" s="124"/>
    </row>
    <row r="4119" spans="1:9" ht="25.35" customHeight="1">
      <c r="A4119" s="81">
        <v>40025</v>
      </c>
      <c r="B4119" s="80">
        <v>2.82</v>
      </c>
      <c r="C4119" s="80">
        <v>2.82</v>
      </c>
      <c r="D4119" s="80">
        <v>2.76</v>
      </c>
      <c r="E4119" s="80">
        <v>2.81</v>
      </c>
      <c r="F4119" s="79">
        <v>40273</v>
      </c>
      <c r="G4119" s="79">
        <v>68221112</v>
      </c>
      <c r="H4119" s="123">
        <v>191.701320816357</v>
      </c>
      <c r="I4119" s="124"/>
    </row>
    <row r="4120" spans="1:9" ht="25.35" customHeight="1">
      <c r="A4120" s="81">
        <v>40024</v>
      </c>
      <c r="B4120" s="80">
        <v>2.8224999999999998</v>
      </c>
      <c r="C4120" s="80">
        <v>2.8374999999999999</v>
      </c>
      <c r="D4120" s="80">
        <v>2.8224999999999998</v>
      </c>
      <c r="E4120" s="80">
        <v>2.8224999999999998</v>
      </c>
      <c r="F4120" s="79">
        <v>4484</v>
      </c>
      <c r="G4120" s="79">
        <v>68203606</v>
      </c>
      <c r="H4120" s="123">
        <v>192.50467728455999</v>
      </c>
      <c r="I4120" s="124"/>
    </row>
    <row r="4121" spans="1:9" ht="25.35" customHeight="1">
      <c r="A4121" s="81">
        <v>40023</v>
      </c>
      <c r="B4121" s="80">
        <v>2.9375</v>
      </c>
      <c r="C4121" s="80">
        <v>2.9375</v>
      </c>
      <c r="D4121" s="80">
        <v>2.82</v>
      </c>
      <c r="E4121" s="80">
        <v>2.88</v>
      </c>
      <c r="F4121" s="79">
        <v>65897</v>
      </c>
      <c r="G4121" s="79">
        <v>68203606</v>
      </c>
      <c r="H4121" s="123">
        <v>196.426393085283</v>
      </c>
      <c r="I4121" s="124"/>
    </row>
    <row r="4122" spans="1:9" ht="25.35" customHeight="1">
      <c r="A4122" s="81">
        <v>40022</v>
      </c>
      <c r="B4122" s="80">
        <v>2.8475000000000001</v>
      </c>
      <c r="C4122" s="80">
        <v>2.8607990000000001</v>
      </c>
      <c r="D4122" s="80">
        <v>2.82</v>
      </c>
      <c r="E4122" s="80">
        <v>2.82</v>
      </c>
      <c r="F4122" s="79">
        <v>14380</v>
      </c>
      <c r="G4122" s="79">
        <v>68203606</v>
      </c>
      <c r="H4122" s="123">
        <v>192.334164366918</v>
      </c>
      <c r="I4122" s="124"/>
    </row>
    <row r="4123" spans="1:9" ht="25.35" customHeight="1">
      <c r="A4123" s="81">
        <v>40021</v>
      </c>
      <c r="B4123" s="80">
        <v>2.8725000000000001</v>
      </c>
      <c r="C4123" s="80">
        <v>2.93</v>
      </c>
      <c r="D4123" s="80">
        <v>2.84</v>
      </c>
      <c r="E4123" s="80">
        <v>2.91</v>
      </c>
      <c r="F4123" s="79">
        <v>34348</v>
      </c>
      <c r="G4123" s="79">
        <v>68203606</v>
      </c>
      <c r="H4123" s="123">
        <v>198.472499313962</v>
      </c>
      <c r="I4123" s="124"/>
    </row>
    <row r="4124" spans="1:9" ht="25.35" customHeight="1">
      <c r="A4124" s="81">
        <v>40018</v>
      </c>
      <c r="B4124" s="80">
        <v>2.9375</v>
      </c>
      <c r="C4124" s="80">
        <v>2.9849999999999999</v>
      </c>
      <c r="D4124" s="80">
        <v>2.855</v>
      </c>
      <c r="E4124" s="80">
        <v>2.855</v>
      </c>
      <c r="F4124" s="79">
        <v>1067</v>
      </c>
      <c r="G4124" s="79">
        <v>68203606</v>
      </c>
      <c r="H4124" s="123">
        <v>194.72129643088101</v>
      </c>
      <c r="I4124" s="124"/>
    </row>
    <row r="4125" spans="1:9" ht="25.35" customHeight="1">
      <c r="A4125" s="81">
        <v>40017</v>
      </c>
      <c r="B4125" s="80">
        <v>2.9024999999999999</v>
      </c>
      <c r="C4125" s="80">
        <v>2.95</v>
      </c>
      <c r="D4125" s="80">
        <v>2.9024999999999999</v>
      </c>
      <c r="E4125" s="80">
        <v>2.9125000000000001</v>
      </c>
      <c r="F4125" s="79">
        <v>8018</v>
      </c>
      <c r="G4125" s="79">
        <v>68203606</v>
      </c>
      <c r="H4125" s="123">
        <v>198.64299597059701</v>
      </c>
      <c r="I4125" s="124"/>
    </row>
    <row r="4126" spans="1:9" ht="25.35" customHeight="1">
      <c r="A4126" s="81">
        <v>40016</v>
      </c>
      <c r="B4126" s="80">
        <v>2.97</v>
      </c>
      <c r="C4126" s="80">
        <v>3</v>
      </c>
      <c r="D4126" s="80">
        <v>2.91</v>
      </c>
      <c r="E4126" s="80">
        <v>2.9449999999999998</v>
      </c>
      <c r="F4126" s="79">
        <v>6689</v>
      </c>
      <c r="G4126" s="79">
        <v>68203606</v>
      </c>
      <c r="H4126" s="123">
        <v>200.85961511691801</v>
      </c>
      <c r="I4126" s="124"/>
    </row>
    <row r="4127" spans="1:9" ht="25.35" customHeight="1">
      <c r="A4127" s="81">
        <v>40015</v>
      </c>
      <c r="B4127" s="80">
        <v>2.9474999999999998</v>
      </c>
      <c r="C4127" s="80">
        <v>2.9474999999999998</v>
      </c>
      <c r="D4127" s="80">
        <v>2.9</v>
      </c>
      <c r="E4127" s="80">
        <v>2.9275000000000002</v>
      </c>
      <c r="F4127" s="79">
        <v>6964</v>
      </c>
      <c r="G4127" s="79">
        <v>68203606</v>
      </c>
      <c r="H4127" s="123">
        <v>199.66605721543999</v>
      </c>
      <c r="I4127" s="124"/>
    </row>
    <row r="4128" spans="1:9" ht="25.35" customHeight="1">
      <c r="A4128" s="81">
        <v>40014</v>
      </c>
      <c r="B4128" s="80">
        <v>2.9</v>
      </c>
      <c r="C4128" s="80">
        <v>2.9275000000000002</v>
      </c>
      <c r="D4128" s="80">
        <v>2.9</v>
      </c>
      <c r="E4128" s="80">
        <v>2.9</v>
      </c>
      <c r="F4128" s="79">
        <v>25430</v>
      </c>
      <c r="G4128" s="79">
        <v>68203606</v>
      </c>
      <c r="H4128" s="123">
        <v>197.790463904403</v>
      </c>
      <c r="I4128" s="124"/>
    </row>
    <row r="4129" spans="1:9" ht="25.35" customHeight="1">
      <c r="A4129" s="81">
        <v>40011</v>
      </c>
      <c r="B4129" s="80">
        <v>2.9975000000000001</v>
      </c>
      <c r="C4129" s="80">
        <v>2.9975000000000001</v>
      </c>
      <c r="D4129" s="80">
        <v>2.9</v>
      </c>
      <c r="E4129" s="80">
        <v>2.9024999999999999</v>
      </c>
      <c r="F4129" s="79">
        <v>15231</v>
      </c>
      <c r="G4129" s="79">
        <v>68203606</v>
      </c>
      <c r="H4129" s="123">
        <v>197.96096056103801</v>
      </c>
      <c r="I4129" s="124"/>
    </row>
    <row r="4130" spans="1:9" ht="25.35" customHeight="1">
      <c r="A4130" s="81">
        <v>40010</v>
      </c>
      <c r="B4130" s="80">
        <v>2.91</v>
      </c>
      <c r="C4130" s="80">
        <v>2.9849999999999999</v>
      </c>
      <c r="D4130" s="80">
        <v>2.9</v>
      </c>
      <c r="E4130" s="80">
        <v>2.9</v>
      </c>
      <c r="F4130" s="79">
        <v>34755</v>
      </c>
      <c r="G4130" s="79">
        <v>68203606</v>
      </c>
      <c r="H4130" s="123">
        <v>197.790463904403</v>
      </c>
      <c r="I4130" s="124"/>
    </row>
    <row r="4131" spans="1:9" ht="25.35" customHeight="1">
      <c r="A4131" s="81">
        <v>40009</v>
      </c>
      <c r="B4131" s="80">
        <v>3.0225</v>
      </c>
      <c r="C4131" s="80">
        <v>3.0225</v>
      </c>
      <c r="D4131" s="80">
        <v>2.9075000000000002</v>
      </c>
      <c r="E4131" s="80">
        <v>2.9125000000000001</v>
      </c>
      <c r="F4131" s="79">
        <v>24378</v>
      </c>
      <c r="G4131" s="79">
        <v>68203606</v>
      </c>
      <c r="H4131" s="123">
        <v>198.64299597059701</v>
      </c>
      <c r="I4131" s="124"/>
    </row>
    <row r="4132" spans="1:9" ht="25.35" customHeight="1">
      <c r="A4132" s="81">
        <v>40008</v>
      </c>
      <c r="B4132" s="80">
        <v>2.9</v>
      </c>
      <c r="C4132" s="80">
        <v>3.0038999999999998</v>
      </c>
      <c r="D4132" s="80">
        <v>2.9</v>
      </c>
      <c r="E4132" s="80">
        <v>2.9125000000000001</v>
      </c>
      <c r="F4132" s="79">
        <v>50960</v>
      </c>
      <c r="G4132" s="79">
        <v>68203606</v>
      </c>
      <c r="H4132" s="123">
        <v>198.64299597059701</v>
      </c>
      <c r="I4132" s="124"/>
    </row>
    <row r="4133" spans="1:9" ht="25.35" customHeight="1">
      <c r="A4133" s="81">
        <v>40007</v>
      </c>
      <c r="B4133" s="80">
        <v>2.9125000000000001</v>
      </c>
      <c r="C4133" s="80">
        <v>2.9874999999999998</v>
      </c>
      <c r="D4133" s="80">
        <v>2.9009999999999998</v>
      </c>
      <c r="E4133" s="80">
        <v>2.9075000000000002</v>
      </c>
      <c r="F4133" s="79">
        <v>39044</v>
      </c>
      <c r="G4133" s="79">
        <v>68203606</v>
      </c>
      <c r="H4133" s="123">
        <v>198.30198639632101</v>
      </c>
      <c r="I4133" s="124"/>
    </row>
    <row r="4134" spans="1:9" ht="25.35" customHeight="1">
      <c r="A4134" s="81">
        <v>40004</v>
      </c>
      <c r="B4134" s="80">
        <v>2.9</v>
      </c>
      <c r="C4134" s="80">
        <v>2.9449999999999998</v>
      </c>
      <c r="D4134" s="80">
        <v>2.9</v>
      </c>
      <c r="E4134" s="80">
        <v>2.9</v>
      </c>
      <c r="F4134" s="79">
        <v>38495</v>
      </c>
      <c r="G4134" s="79">
        <v>68203606</v>
      </c>
      <c r="H4134" s="123">
        <v>197.790463904403</v>
      </c>
      <c r="I4134" s="124"/>
    </row>
    <row r="4135" spans="1:9" ht="25.35" customHeight="1">
      <c r="A4135" s="81">
        <v>40003</v>
      </c>
      <c r="B4135" s="80">
        <v>2.9474999999999998</v>
      </c>
      <c r="C4135" s="80">
        <v>2.96</v>
      </c>
      <c r="D4135" s="80">
        <v>2.843</v>
      </c>
      <c r="E4135" s="80">
        <v>2.9</v>
      </c>
      <c r="F4135" s="79">
        <v>26093</v>
      </c>
      <c r="G4135" s="79">
        <v>68203606</v>
      </c>
      <c r="H4135" s="123">
        <v>197.790463904403</v>
      </c>
      <c r="I4135" s="124"/>
    </row>
    <row r="4136" spans="1:9" ht="25.35" customHeight="1">
      <c r="A4136" s="81">
        <v>40002</v>
      </c>
      <c r="B4136" s="80">
        <v>2.9175</v>
      </c>
      <c r="C4136" s="80">
        <v>2.9413689999999999</v>
      </c>
      <c r="D4136" s="80">
        <v>2.83</v>
      </c>
      <c r="E4136" s="80">
        <v>2.8450000000000002</v>
      </c>
      <c r="F4136" s="79">
        <v>156303</v>
      </c>
      <c r="G4136" s="79">
        <v>68203606</v>
      </c>
      <c r="H4136" s="123">
        <v>194.03926102132101</v>
      </c>
      <c r="I4136" s="124"/>
    </row>
    <row r="4137" spans="1:9" ht="25.35" customHeight="1">
      <c r="A4137" s="81">
        <v>40001</v>
      </c>
      <c r="B4137" s="80">
        <v>3.04</v>
      </c>
      <c r="C4137" s="80">
        <v>3.04</v>
      </c>
      <c r="D4137" s="80">
        <v>2.98</v>
      </c>
      <c r="E4137" s="80">
        <v>2.9975000000000001</v>
      </c>
      <c r="F4137" s="79">
        <v>147790</v>
      </c>
      <c r="G4137" s="79">
        <v>68203606</v>
      </c>
      <c r="H4137" s="123">
        <v>204.44030508235801</v>
      </c>
      <c r="I4137" s="124"/>
    </row>
    <row r="4138" spans="1:9" ht="25.35" customHeight="1">
      <c r="A4138" s="81">
        <v>40000</v>
      </c>
      <c r="B4138" s="80">
        <v>2.9</v>
      </c>
      <c r="C4138" s="80">
        <v>2.9624999999999999</v>
      </c>
      <c r="D4138" s="80">
        <v>2.88</v>
      </c>
      <c r="E4138" s="80">
        <v>2.98</v>
      </c>
      <c r="F4138" s="79">
        <v>41657</v>
      </c>
      <c r="G4138" s="79">
        <v>68203606</v>
      </c>
      <c r="H4138" s="123">
        <v>203.24674718088099</v>
      </c>
      <c r="I4138" s="124"/>
    </row>
    <row r="4139" spans="1:9" ht="25.35" customHeight="1">
      <c r="A4139" s="81">
        <v>39997</v>
      </c>
      <c r="B4139" s="80">
        <v>2.8450000000000002</v>
      </c>
      <c r="C4139" s="80">
        <v>2.96</v>
      </c>
      <c r="D4139" s="80">
        <v>2.8450000000000002</v>
      </c>
      <c r="E4139" s="80">
        <v>2.9275000000000002</v>
      </c>
      <c r="F4139" s="79">
        <v>54739</v>
      </c>
      <c r="G4139" s="79">
        <v>68203606</v>
      </c>
      <c r="H4139" s="123">
        <v>199.66605721543999</v>
      </c>
      <c r="I4139" s="124"/>
    </row>
    <row r="4140" spans="1:9" ht="25.35" customHeight="1">
      <c r="A4140" s="81">
        <v>39996</v>
      </c>
      <c r="B4140" s="80">
        <v>2.8</v>
      </c>
      <c r="C4140" s="80">
        <v>2.9</v>
      </c>
      <c r="D4140" s="80">
        <v>2.8</v>
      </c>
      <c r="E4140" s="80">
        <v>2.8875000000000002</v>
      </c>
      <c r="F4140" s="79">
        <v>70311</v>
      </c>
      <c r="G4140" s="79">
        <v>68203606</v>
      </c>
      <c r="H4140" s="123">
        <v>196.93791557720101</v>
      </c>
      <c r="I4140" s="124"/>
    </row>
    <row r="4141" spans="1:9" ht="25.35" customHeight="1">
      <c r="A4141" s="81">
        <v>39995</v>
      </c>
      <c r="B4141" s="80">
        <v>2.8525</v>
      </c>
      <c r="C4141" s="80">
        <v>2.8925000000000001</v>
      </c>
      <c r="D4141" s="80">
        <v>2.76</v>
      </c>
      <c r="E4141" s="80">
        <v>2.7825000000000002</v>
      </c>
      <c r="F4141" s="79">
        <v>48673</v>
      </c>
      <c r="G4141" s="79">
        <v>68203606</v>
      </c>
      <c r="H4141" s="123">
        <v>189.77653564632101</v>
      </c>
      <c r="I4141" s="124"/>
    </row>
    <row r="4142" spans="1:9" ht="25.35" customHeight="1">
      <c r="A4142" s="81">
        <v>39994</v>
      </c>
      <c r="B4142" s="80">
        <v>2.7625000000000002</v>
      </c>
      <c r="C4142" s="80">
        <v>2.875</v>
      </c>
      <c r="D4142" s="80">
        <v>2.7625000000000002</v>
      </c>
      <c r="E4142" s="80">
        <v>2.875</v>
      </c>
      <c r="F4142" s="79">
        <v>24032</v>
      </c>
      <c r="G4142" s="79">
        <v>68203606</v>
      </c>
      <c r="H4142" s="123">
        <v>196.08536724999999</v>
      </c>
      <c r="I4142" s="124"/>
    </row>
    <row r="4143" spans="1:9" ht="25.35" customHeight="1">
      <c r="A4143" s="81">
        <v>39993</v>
      </c>
      <c r="B4143" s="80">
        <v>2.8025000000000002</v>
      </c>
      <c r="C4143" s="80">
        <v>2.85</v>
      </c>
      <c r="D4143" s="80">
        <v>2.7324999999999999</v>
      </c>
      <c r="E4143" s="80">
        <v>2.8025000000000002</v>
      </c>
      <c r="F4143" s="79">
        <v>16601</v>
      </c>
      <c r="G4143" s="79">
        <v>68160923</v>
      </c>
      <c r="H4143" s="123">
        <v>191.02098735753299</v>
      </c>
      <c r="I4143" s="124"/>
    </row>
    <row r="4144" spans="1:9" ht="25.35" customHeight="1">
      <c r="A4144" s="81">
        <v>39990</v>
      </c>
      <c r="B4144" s="80">
        <v>2.78</v>
      </c>
      <c r="C4144" s="80">
        <v>2.88</v>
      </c>
      <c r="D4144" s="80">
        <v>2.78</v>
      </c>
      <c r="E4144" s="80">
        <v>2.8</v>
      </c>
      <c r="F4144" s="79">
        <v>28958</v>
      </c>
      <c r="G4144" s="79">
        <v>68160923</v>
      </c>
      <c r="H4144" s="123">
        <v>190.850581149834</v>
      </c>
      <c r="I4144" s="124"/>
    </row>
    <row r="4145" spans="1:9" ht="25.35" customHeight="1">
      <c r="A4145" s="81">
        <v>39989</v>
      </c>
      <c r="B4145" s="80">
        <v>2.835</v>
      </c>
      <c r="C4145" s="80">
        <v>2.84</v>
      </c>
      <c r="D4145" s="80">
        <v>2.7825000000000002</v>
      </c>
      <c r="E4145" s="80">
        <v>2.8075000000000001</v>
      </c>
      <c r="F4145" s="79">
        <v>1543</v>
      </c>
      <c r="G4145" s="79">
        <v>68160923</v>
      </c>
      <c r="H4145" s="123">
        <v>191.36178352210101</v>
      </c>
      <c r="I4145" s="124"/>
    </row>
    <row r="4146" spans="1:9" ht="25.35" customHeight="1">
      <c r="A4146" s="81">
        <v>39988</v>
      </c>
      <c r="B4146" s="80">
        <v>2.76</v>
      </c>
      <c r="C4146" s="80">
        <v>2.8250000000000002</v>
      </c>
      <c r="D4146" s="80">
        <v>2.76</v>
      </c>
      <c r="E4146" s="80">
        <v>2.76</v>
      </c>
      <c r="F4146" s="79">
        <v>33056</v>
      </c>
      <c r="G4146" s="79">
        <v>68160923</v>
      </c>
      <c r="H4146" s="123">
        <v>188.124146829967</v>
      </c>
      <c r="I4146" s="124"/>
    </row>
    <row r="4147" spans="1:9" ht="25.35" customHeight="1">
      <c r="A4147" s="81">
        <v>39987</v>
      </c>
      <c r="B4147" s="80">
        <v>2.8424999999999998</v>
      </c>
      <c r="C4147" s="80">
        <v>2.8424999999999998</v>
      </c>
      <c r="D4147" s="80">
        <v>2.73</v>
      </c>
      <c r="E4147" s="80">
        <v>2.7749999999999999</v>
      </c>
      <c r="F4147" s="79">
        <v>67910</v>
      </c>
      <c r="G4147" s="79">
        <v>68160923</v>
      </c>
      <c r="H4147" s="123">
        <v>189.146567825332</v>
      </c>
      <c r="I4147" s="124"/>
    </row>
    <row r="4148" spans="1:9" ht="25.35" customHeight="1">
      <c r="A4148" s="81">
        <v>39986</v>
      </c>
      <c r="B4148" s="80">
        <v>2.8050000000000002</v>
      </c>
      <c r="C4148" s="80">
        <v>2.8744999999999998</v>
      </c>
      <c r="D4148" s="80">
        <v>2.7625000000000002</v>
      </c>
      <c r="E4148" s="80">
        <v>2.83</v>
      </c>
      <c r="F4148" s="79">
        <v>72867</v>
      </c>
      <c r="G4148" s="79">
        <v>68160923</v>
      </c>
      <c r="H4148" s="123">
        <v>192.89540688973401</v>
      </c>
      <c r="I4148" s="124"/>
    </row>
    <row r="4149" spans="1:9" ht="25.35" customHeight="1">
      <c r="A4149" s="81">
        <v>39982</v>
      </c>
      <c r="B4149" s="80">
        <v>2.8275000000000001</v>
      </c>
      <c r="C4149" s="80">
        <v>2.84</v>
      </c>
      <c r="D4149" s="80">
        <v>2.7324999999999999</v>
      </c>
      <c r="E4149" s="80">
        <v>2.79</v>
      </c>
      <c r="F4149" s="79">
        <v>77617</v>
      </c>
      <c r="G4149" s="79">
        <v>68160923</v>
      </c>
      <c r="H4149" s="123">
        <v>190.16897256986701</v>
      </c>
      <c r="I4149" s="124"/>
    </row>
    <row r="4150" spans="1:9" ht="25.35" customHeight="1">
      <c r="A4150" s="81">
        <v>39981</v>
      </c>
      <c r="B4150" s="80">
        <v>2.8475000000000001</v>
      </c>
      <c r="C4150" s="80">
        <v>2.9</v>
      </c>
      <c r="D4150" s="80">
        <v>2.7</v>
      </c>
      <c r="E4150" s="80">
        <v>2.8</v>
      </c>
      <c r="F4150" s="79">
        <v>127339</v>
      </c>
      <c r="G4150" s="79">
        <v>68160923</v>
      </c>
      <c r="H4150" s="123">
        <v>190.850581149834</v>
      </c>
      <c r="I4150" s="124"/>
    </row>
    <row r="4151" spans="1:9" ht="25.35" customHeight="1">
      <c r="A4151" s="81">
        <v>39980</v>
      </c>
      <c r="B4151" s="80">
        <v>2.6775000000000002</v>
      </c>
      <c r="C4151" s="80">
        <v>2.8975</v>
      </c>
      <c r="D4151" s="80">
        <v>2.6749999999999998</v>
      </c>
      <c r="E4151" s="80">
        <v>2.89</v>
      </c>
      <c r="F4151" s="79">
        <v>145149</v>
      </c>
      <c r="G4151" s="79">
        <v>68160923</v>
      </c>
      <c r="H4151" s="123">
        <v>196.985074620365</v>
      </c>
      <c r="I4151" s="124"/>
    </row>
    <row r="4152" spans="1:9" ht="25.35" customHeight="1">
      <c r="A4152" s="81">
        <v>39979</v>
      </c>
      <c r="B4152" s="80">
        <v>2.7475000000000001</v>
      </c>
      <c r="C4152" s="80">
        <v>2.85</v>
      </c>
      <c r="D4152" s="80">
        <v>2.7</v>
      </c>
      <c r="E4152" s="80">
        <v>2.7</v>
      </c>
      <c r="F4152" s="79">
        <v>232973</v>
      </c>
      <c r="G4152" s="79">
        <v>68245923</v>
      </c>
      <c r="H4152" s="123">
        <v>184.26399535421899</v>
      </c>
      <c r="I4152" s="124"/>
    </row>
    <row r="4153" spans="1:9" ht="25.35" customHeight="1">
      <c r="A4153" s="81">
        <v>39976</v>
      </c>
      <c r="B4153" s="80">
        <v>2.7275</v>
      </c>
      <c r="C4153" s="80">
        <v>2.79</v>
      </c>
      <c r="D4153" s="80">
        <v>2.66</v>
      </c>
      <c r="E4153" s="80">
        <v>2.7</v>
      </c>
      <c r="F4153" s="79">
        <v>366754</v>
      </c>
      <c r="G4153" s="79">
        <v>68260923</v>
      </c>
      <c r="H4153" s="123">
        <v>184.30449535493401</v>
      </c>
      <c r="I4153" s="124"/>
    </row>
    <row r="4154" spans="1:9" ht="25.35" customHeight="1">
      <c r="A4154" s="81">
        <v>39975</v>
      </c>
      <c r="B4154" s="80">
        <v>2.67</v>
      </c>
      <c r="C4154" s="80">
        <v>2.7275</v>
      </c>
      <c r="D4154" s="80">
        <v>2.66</v>
      </c>
      <c r="E4154" s="80">
        <v>2.6749999999999998</v>
      </c>
      <c r="F4154" s="79">
        <v>129419</v>
      </c>
      <c r="G4154" s="79">
        <v>68260923</v>
      </c>
      <c r="H4154" s="123">
        <v>182.597965770066</v>
      </c>
      <c r="I4154" s="124"/>
    </row>
    <row r="4155" spans="1:9" ht="25.35" customHeight="1">
      <c r="A4155" s="81">
        <v>39974</v>
      </c>
      <c r="B4155" s="80">
        <v>2.75</v>
      </c>
      <c r="C4155" s="80">
        <v>2.7774999999999999</v>
      </c>
      <c r="D4155" s="80">
        <v>2.68</v>
      </c>
      <c r="E4155" s="80">
        <v>2.7025000000000001</v>
      </c>
      <c r="F4155" s="79">
        <v>201132</v>
      </c>
      <c r="G4155" s="79">
        <v>68260923</v>
      </c>
      <c r="H4155" s="123">
        <v>184.47515156835601</v>
      </c>
      <c r="I4155" s="124"/>
    </row>
    <row r="4156" spans="1:9" ht="25.35" customHeight="1">
      <c r="A4156" s="81">
        <v>39973</v>
      </c>
      <c r="B4156" s="80">
        <v>2.75</v>
      </c>
      <c r="C4156" s="80">
        <v>2.8050000000000002</v>
      </c>
      <c r="D4156" s="80">
        <v>2.63</v>
      </c>
      <c r="E4156" s="80">
        <v>2.7450000000000001</v>
      </c>
      <c r="F4156" s="79">
        <v>246689</v>
      </c>
      <c r="G4156" s="79">
        <v>68260923</v>
      </c>
      <c r="H4156" s="123">
        <v>187.376225823157</v>
      </c>
      <c r="I4156" s="124"/>
    </row>
    <row r="4157" spans="1:9" ht="25.35" customHeight="1">
      <c r="A4157" s="81">
        <v>39972</v>
      </c>
      <c r="B4157" s="80">
        <v>2.81</v>
      </c>
      <c r="C4157" s="80">
        <v>3.0062120000000001</v>
      </c>
      <c r="D4157" s="80">
        <v>2.7524999999999999</v>
      </c>
      <c r="E4157" s="80">
        <v>2.7524999999999999</v>
      </c>
      <c r="F4157" s="79">
        <v>413559</v>
      </c>
      <c r="G4157" s="79">
        <v>68260923</v>
      </c>
      <c r="H4157" s="123">
        <v>187.888194463421</v>
      </c>
      <c r="I4157" s="124"/>
    </row>
    <row r="4158" spans="1:9" ht="25.35" customHeight="1">
      <c r="A4158" s="81">
        <v>39969</v>
      </c>
      <c r="B4158" s="80">
        <v>2.7149999999999999</v>
      </c>
      <c r="C4158" s="80">
        <v>2.78</v>
      </c>
      <c r="D4158" s="80">
        <v>2.7149999999999999</v>
      </c>
      <c r="E4158" s="80">
        <v>2.7275</v>
      </c>
      <c r="F4158" s="79">
        <v>280555</v>
      </c>
      <c r="G4158" s="79">
        <v>68260923</v>
      </c>
      <c r="H4158" s="123">
        <v>186.181664878552</v>
      </c>
      <c r="I4158" s="124"/>
    </row>
    <row r="4159" spans="1:9" ht="25.35" customHeight="1">
      <c r="A4159" s="81">
        <v>39968</v>
      </c>
      <c r="B4159" s="80">
        <v>2.7749999999999999</v>
      </c>
      <c r="C4159" s="80">
        <v>2.86</v>
      </c>
      <c r="D4159" s="80">
        <v>2.5274999999999999</v>
      </c>
      <c r="E4159" s="80">
        <v>2.7225000000000001</v>
      </c>
      <c r="F4159" s="79">
        <v>180501</v>
      </c>
      <c r="G4159" s="79">
        <v>68260923</v>
      </c>
      <c r="H4159" s="123">
        <v>185.840368726382</v>
      </c>
      <c r="I4159" s="124"/>
    </row>
    <row r="4160" spans="1:9" ht="25.35" customHeight="1">
      <c r="A4160" s="81">
        <v>39967</v>
      </c>
      <c r="B4160" s="80">
        <v>2.7324999999999999</v>
      </c>
      <c r="C4160" s="80">
        <v>2.7925</v>
      </c>
      <c r="D4160" s="80">
        <v>2.71</v>
      </c>
      <c r="E4160" s="80">
        <v>2.7524999999999999</v>
      </c>
      <c r="F4160" s="79">
        <v>12982</v>
      </c>
      <c r="G4160" s="79">
        <v>68260923</v>
      </c>
      <c r="H4160" s="123">
        <v>187.888194463421</v>
      </c>
      <c r="I4160" s="124"/>
    </row>
    <row r="4161" spans="1:9" ht="25.35" customHeight="1">
      <c r="A4161" s="81">
        <v>39966</v>
      </c>
      <c r="B4161" s="80">
        <v>2.8149999999999999</v>
      </c>
      <c r="C4161" s="80">
        <v>2.95</v>
      </c>
      <c r="D4161" s="80">
        <v>2.7425000000000002</v>
      </c>
      <c r="E4161" s="80">
        <v>2.7574999999999998</v>
      </c>
      <c r="F4161" s="79">
        <v>191091</v>
      </c>
      <c r="G4161" s="79">
        <v>68260923</v>
      </c>
      <c r="H4161" s="123">
        <v>188.229490615592</v>
      </c>
      <c r="I4161" s="124"/>
    </row>
    <row r="4162" spans="1:9" ht="25.35" customHeight="1">
      <c r="A4162" s="81">
        <v>39965</v>
      </c>
      <c r="B4162" s="80">
        <v>2.7949999999999999</v>
      </c>
      <c r="C4162" s="80">
        <v>2.9357500000000001</v>
      </c>
      <c r="D4162" s="80">
        <v>2.7949999999999999</v>
      </c>
      <c r="E4162" s="80">
        <v>2.8</v>
      </c>
      <c r="F4162" s="79">
        <v>56257</v>
      </c>
      <c r="G4162" s="79">
        <v>68260923</v>
      </c>
      <c r="H4162" s="123">
        <v>191.130581145066</v>
      </c>
      <c r="I4162" s="124"/>
    </row>
    <row r="4163" spans="1:9" ht="25.35" customHeight="1">
      <c r="A4163" s="81">
        <v>39962</v>
      </c>
      <c r="B4163" s="80">
        <v>2.8925000000000001</v>
      </c>
      <c r="C4163" s="80">
        <v>2.9950000000000001</v>
      </c>
      <c r="D4163" s="80">
        <v>2.7570000000000001</v>
      </c>
      <c r="E4163" s="80">
        <v>2.7725</v>
      </c>
      <c r="F4163" s="79">
        <v>102514</v>
      </c>
      <c r="G4163" s="79">
        <v>68260923</v>
      </c>
      <c r="H4163" s="123">
        <v>189.25341162144801</v>
      </c>
      <c r="I4163" s="124"/>
    </row>
    <row r="4164" spans="1:9" ht="25.35" customHeight="1">
      <c r="A4164" s="81">
        <v>39961</v>
      </c>
      <c r="B4164" s="80">
        <v>2.8925000000000001</v>
      </c>
      <c r="C4164" s="80">
        <v>2.9950000000000001</v>
      </c>
      <c r="D4164" s="80">
        <v>2.8925000000000001</v>
      </c>
      <c r="E4164" s="80">
        <v>2.895</v>
      </c>
      <c r="F4164" s="79">
        <v>20303</v>
      </c>
      <c r="G4164" s="79">
        <v>68258395</v>
      </c>
      <c r="H4164" s="123">
        <v>197.608052223074</v>
      </c>
      <c r="I4164" s="124"/>
    </row>
    <row r="4165" spans="1:9" ht="25.35" customHeight="1">
      <c r="A4165" s="81">
        <v>39960</v>
      </c>
      <c r="B4165" s="80">
        <v>2.94</v>
      </c>
      <c r="C4165" s="80">
        <v>3.07</v>
      </c>
      <c r="D4165" s="80">
        <v>2.8975</v>
      </c>
      <c r="E4165" s="80">
        <v>2.8975</v>
      </c>
      <c r="F4165" s="79">
        <v>56927</v>
      </c>
      <c r="G4165" s="79">
        <v>68258395</v>
      </c>
      <c r="H4165" s="123">
        <v>197.77870211635101</v>
      </c>
      <c r="I4165" s="124"/>
    </row>
    <row r="4166" spans="1:9" ht="25.35" customHeight="1">
      <c r="A4166" s="81">
        <v>39959</v>
      </c>
      <c r="B4166" s="80">
        <v>2.9525000000000001</v>
      </c>
      <c r="C4166" s="80">
        <v>3.04</v>
      </c>
      <c r="D4166" s="80">
        <v>2.915</v>
      </c>
      <c r="E4166" s="80">
        <v>2.9649999999999999</v>
      </c>
      <c r="F4166" s="79">
        <v>57052</v>
      </c>
      <c r="G4166" s="79">
        <v>68258395</v>
      </c>
      <c r="H4166" s="123">
        <v>202.38613531633499</v>
      </c>
      <c r="I4166" s="124"/>
    </row>
    <row r="4167" spans="1:9" ht="25.35" customHeight="1">
      <c r="A4167" s="81">
        <v>39955</v>
      </c>
      <c r="B4167" s="80">
        <v>2.9224999999999999</v>
      </c>
      <c r="C4167" s="80">
        <v>3.0249999999999999</v>
      </c>
      <c r="D4167" s="80">
        <v>2.92</v>
      </c>
      <c r="E4167" s="80">
        <v>2.92</v>
      </c>
      <c r="F4167" s="79">
        <v>63004</v>
      </c>
      <c r="G4167" s="79">
        <v>68258395</v>
      </c>
      <c r="H4167" s="123">
        <v>199.31451860770201</v>
      </c>
      <c r="I4167" s="124"/>
    </row>
    <row r="4168" spans="1:9" ht="25.35" customHeight="1">
      <c r="A4168" s="81">
        <v>39954</v>
      </c>
      <c r="B4168" s="80">
        <v>2.91</v>
      </c>
      <c r="C4168" s="80">
        <v>3.1</v>
      </c>
      <c r="D4168" s="80">
        <v>2.91</v>
      </c>
      <c r="E4168" s="80">
        <v>2.95</v>
      </c>
      <c r="F4168" s="79">
        <v>57605</v>
      </c>
      <c r="G4168" s="79">
        <v>68258395</v>
      </c>
      <c r="H4168" s="123">
        <v>201.36226850481401</v>
      </c>
      <c r="I4168" s="124"/>
    </row>
    <row r="4169" spans="1:9" ht="25.35" customHeight="1">
      <c r="A4169" s="81">
        <v>39953</v>
      </c>
      <c r="B4169" s="80">
        <v>3.22</v>
      </c>
      <c r="C4169" s="80">
        <v>3.22</v>
      </c>
      <c r="D4169" s="80">
        <v>2.85</v>
      </c>
      <c r="E4169" s="80">
        <v>3.03</v>
      </c>
      <c r="F4169" s="79">
        <v>190810</v>
      </c>
      <c r="G4169" s="79">
        <v>68258395</v>
      </c>
      <c r="H4169" s="123">
        <v>206.82293489711199</v>
      </c>
      <c r="I4169" s="124"/>
    </row>
    <row r="4170" spans="1:9" ht="25.35" customHeight="1">
      <c r="A4170" s="81">
        <v>39952</v>
      </c>
      <c r="B4170" s="80">
        <v>3.0975000000000001</v>
      </c>
      <c r="C4170" s="80">
        <v>3.3</v>
      </c>
      <c r="D4170" s="80">
        <v>3.05</v>
      </c>
      <c r="E4170" s="80">
        <v>3.3</v>
      </c>
      <c r="F4170" s="79">
        <v>231976</v>
      </c>
      <c r="G4170" s="79">
        <v>68258395</v>
      </c>
      <c r="H4170" s="123">
        <v>225.25270024518599</v>
      </c>
      <c r="I4170" s="124"/>
    </row>
    <row r="4171" spans="1:9" ht="25.35" customHeight="1">
      <c r="A4171" s="81">
        <v>39951</v>
      </c>
      <c r="B4171" s="80">
        <v>3.05</v>
      </c>
      <c r="C4171" s="80">
        <v>3.145</v>
      </c>
      <c r="D4171" s="80">
        <v>3.02</v>
      </c>
      <c r="E4171" s="80">
        <v>3.08</v>
      </c>
      <c r="F4171" s="79">
        <v>65149</v>
      </c>
      <c r="G4171" s="79">
        <v>68258395</v>
      </c>
      <c r="H4171" s="123">
        <v>210.235851392298</v>
      </c>
      <c r="I4171" s="124"/>
    </row>
    <row r="4172" spans="1:9" ht="25.35" customHeight="1">
      <c r="A4172" s="81">
        <v>39948</v>
      </c>
      <c r="B4172" s="80">
        <v>3.0249999999999999</v>
      </c>
      <c r="C4172" s="80">
        <v>3.0476999999999999</v>
      </c>
      <c r="D4172" s="80">
        <v>2.9224999999999999</v>
      </c>
      <c r="E4172" s="80">
        <v>2.9975000000000001</v>
      </c>
      <c r="F4172" s="79">
        <v>88816</v>
      </c>
      <c r="G4172" s="79">
        <v>68258395</v>
      </c>
      <c r="H4172" s="123">
        <v>204.60453510672301</v>
      </c>
      <c r="I4172" s="124"/>
    </row>
    <row r="4173" spans="1:9" ht="25.35" customHeight="1">
      <c r="A4173" s="81">
        <v>39947</v>
      </c>
      <c r="B4173" s="80">
        <v>3.01</v>
      </c>
      <c r="C4173" s="80">
        <v>3.03</v>
      </c>
      <c r="D4173" s="80">
        <v>2.87</v>
      </c>
      <c r="E4173" s="80">
        <v>2.95</v>
      </c>
      <c r="F4173" s="79">
        <v>63972</v>
      </c>
      <c r="G4173" s="79">
        <v>68258395</v>
      </c>
      <c r="H4173" s="123">
        <v>201.36226850481401</v>
      </c>
      <c r="I4173" s="124"/>
    </row>
    <row r="4174" spans="1:9" ht="25.35" customHeight="1">
      <c r="A4174" s="81">
        <v>39946</v>
      </c>
      <c r="B4174" s="80">
        <v>3.0125000000000002</v>
      </c>
      <c r="C4174" s="80">
        <v>3.05</v>
      </c>
      <c r="D4174" s="80">
        <v>2.89</v>
      </c>
      <c r="E4174" s="80">
        <v>2.89</v>
      </c>
      <c r="F4174" s="79">
        <v>98672</v>
      </c>
      <c r="G4174" s="79">
        <v>68258395</v>
      </c>
      <c r="H4174" s="123">
        <v>197.26676871059101</v>
      </c>
      <c r="I4174" s="124"/>
    </row>
    <row r="4175" spans="1:9" ht="25.35" customHeight="1">
      <c r="A4175" s="81">
        <v>39945</v>
      </c>
      <c r="B4175" s="80">
        <v>2.9375</v>
      </c>
      <c r="C4175" s="80">
        <v>3.0525000000000002</v>
      </c>
      <c r="D4175" s="80">
        <v>2.9249999999999998</v>
      </c>
      <c r="E4175" s="80">
        <v>2.97</v>
      </c>
      <c r="F4175" s="79">
        <v>45904</v>
      </c>
      <c r="G4175" s="79">
        <v>68258395</v>
      </c>
      <c r="H4175" s="123">
        <v>202.72743510288799</v>
      </c>
      <c r="I4175" s="124"/>
    </row>
    <row r="4176" spans="1:9" ht="25.35" customHeight="1">
      <c r="A4176" s="81">
        <v>39944</v>
      </c>
      <c r="B4176" s="80">
        <v>2.8250000000000002</v>
      </c>
      <c r="C4176" s="80">
        <v>3.01</v>
      </c>
      <c r="D4176" s="80">
        <v>2.8250000000000002</v>
      </c>
      <c r="E4176" s="80">
        <v>2.95</v>
      </c>
      <c r="F4176" s="79">
        <v>166889</v>
      </c>
      <c r="G4176" s="79">
        <v>68258395</v>
      </c>
      <c r="H4176" s="123">
        <v>201.36226850481401</v>
      </c>
      <c r="I4176" s="124"/>
    </row>
    <row r="4177" spans="1:9" ht="25.35" customHeight="1">
      <c r="A4177" s="81">
        <v>39941</v>
      </c>
      <c r="B4177" s="80">
        <v>2.8774999999999999</v>
      </c>
      <c r="C4177" s="80">
        <v>2.95</v>
      </c>
      <c r="D4177" s="80">
        <v>2.75</v>
      </c>
      <c r="E4177" s="80">
        <v>2.85</v>
      </c>
      <c r="F4177" s="79">
        <v>126657</v>
      </c>
      <c r="G4177" s="79">
        <v>68258395</v>
      </c>
      <c r="H4177" s="123">
        <v>194.536419240372</v>
      </c>
      <c r="I4177" s="124"/>
    </row>
    <row r="4178" spans="1:9" ht="25.35" customHeight="1">
      <c r="A4178" s="81">
        <v>39940</v>
      </c>
      <c r="B4178" s="80">
        <v>2.915</v>
      </c>
      <c r="C4178" s="80">
        <v>2.9950000000000001</v>
      </c>
      <c r="D4178" s="80">
        <v>2.87</v>
      </c>
      <c r="E4178" s="80">
        <v>2.89</v>
      </c>
      <c r="F4178" s="79">
        <v>147012</v>
      </c>
      <c r="G4178" s="79">
        <v>68258395</v>
      </c>
      <c r="H4178" s="123">
        <v>197.26676871059101</v>
      </c>
      <c r="I4178" s="124"/>
    </row>
    <row r="4179" spans="1:9" ht="25.35" customHeight="1">
      <c r="A4179" s="81">
        <v>39939</v>
      </c>
      <c r="B4179" s="80">
        <v>2.95</v>
      </c>
      <c r="C4179" s="80">
        <v>3</v>
      </c>
      <c r="D4179" s="80">
        <v>2.915</v>
      </c>
      <c r="E4179" s="80">
        <v>2.97</v>
      </c>
      <c r="F4179" s="79">
        <v>61616</v>
      </c>
      <c r="G4179" s="79">
        <v>68258395</v>
      </c>
      <c r="H4179" s="123">
        <v>202.72743510288799</v>
      </c>
      <c r="I4179" s="124"/>
    </row>
    <row r="4180" spans="1:9" ht="25.35" customHeight="1">
      <c r="A4180" s="81">
        <v>39938</v>
      </c>
      <c r="B4180" s="80">
        <v>2.92</v>
      </c>
      <c r="C4180" s="80">
        <v>3.09</v>
      </c>
      <c r="D4180" s="80">
        <v>2.92</v>
      </c>
      <c r="E4180" s="80">
        <v>3</v>
      </c>
      <c r="F4180" s="79">
        <v>98377</v>
      </c>
      <c r="G4180" s="79">
        <v>68258395</v>
      </c>
      <c r="H4180" s="123">
        <v>204.77518499999999</v>
      </c>
      <c r="I4180" s="124"/>
    </row>
    <row r="4181" spans="1:9" ht="25.35" customHeight="1">
      <c r="A4181" s="81">
        <v>39934</v>
      </c>
      <c r="B4181" s="80">
        <v>2.95</v>
      </c>
      <c r="C4181" s="80">
        <v>3.02</v>
      </c>
      <c r="D4181" s="80">
        <v>2.91</v>
      </c>
      <c r="E4181" s="80">
        <v>2.92</v>
      </c>
      <c r="F4181" s="79">
        <v>82011</v>
      </c>
      <c r="G4181" s="79">
        <v>68258395</v>
      </c>
      <c r="H4181" s="123">
        <v>199.31451860770201</v>
      </c>
      <c r="I4181" s="124"/>
    </row>
    <row r="4182" spans="1:9" ht="25.35" customHeight="1">
      <c r="A4182" s="81">
        <v>39933</v>
      </c>
      <c r="B4182" s="80">
        <v>2.89</v>
      </c>
      <c r="C4182" s="80">
        <v>3.02</v>
      </c>
      <c r="D4182" s="80">
        <v>2.8675000000000002</v>
      </c>
      <c r="E4182" s="80">
        <v>2.95</v>
      </c>
      <c r="F4182" s="79">
        <v>43732</v>
      </c>
      <c r="G4182" s="79">
        <v>68258395</v>
      </c>
      <c r="H4182" s="123">
        <v>201.36226850481401</v>
      </c>
      <c r="I4182" s="124"/>
    </row>
    <row r="4183" spans="1:9" ht="25.35" customHeight="1">
      <c r="A4183" s="81">
        <v>39932</v>
      </c>
      <c r="B4183" s="80">
        <v>2.9</v>
      </c>
      <c r="C4183" s="80">
        <v>3.02</v>
      </c>
      <c r="D4183" s="80">
        <v>2.8650000000000002</v>
      </c>
      <c r="E4183" s="80">
        <v>2.8725000000000001</v>
      </c>
      <c r="F4183" s="79">
        <v>56024</v>
      </c>
      <c r="G4183" s="79">
        <v>69031863</v>
      </c>
      <c r="H4183" s="123">
        <v>198.29402251746501</v>
      </c>
      <c r="I4183" s="124"/>
    </row>
    <row r="4184" spans="1:9" ht="25.35" customHeight="1">
      <c r="A4184" s="81">
        <v>39931</v>
      </c>
      <c r="B4184" s="80">
        <v>2.82</v>
      </c>
      <c r="C4184" s="80">
        <v>2.95</v>
      </c>
      <c r="D4184" s="80">
        <v>2.82</v>
      </c>
      <c r="E4184" s="80">
        <v>2.95</v>
      </c>
      <c r="F4184" s="79">
        <v>30826</v>
      </c>
      <c r="G4184" s="79">
        <v>69031863</v>
      </c>
      <c r="H4184" s="123">
        <v>203.64399914169601</v>
      </c>
      <c r="I4184" s="124"/>
    </row>
    <row r="4185" spans="1:9" ht="25.35" customHeight="1">
      <c r="A4185" s="81">
        <v>39930</v>
      </c>
      <c r="B4185" s="80">
        <v>2.77</v>
      </c>
      <c r="C4185" s="80">
        <v>2.915</v>
      </c>
      <c r="D4185" s="80">
        <v>2.76</v>
      </c>
      <c r="E4185" s="80">
        <v>2.85</v>
      </c>
      <c r="F4185" s="79">
        <v>47502</v>
      </c>
      <c r="G4185" s="79">
        <v>69031863</v>
      </c>
      <c r="H4185" s="123">
        <v>196.74080296660901</v>
      </c>
      <c r="I4185" s="124"/>
    </row>
    <row r="4186" spans="1:9" ht="25.35" customHeight="1">
      <c r="A4186" s="81">
        <v>39927</v>
      </c>
      <c r="B4186" s="80">
        <v>2.8</v>
      </c>
      <c r="C4186" s="80">
        <v>2.85</v>
      </c>
      <c r="D4186" s="80">
        <v>2.73</v>
      </c>
      <c r="E4186" s="80">
        <v>2.8374999999999999</v>
      </c>
      <c r="F4186" s="79">
        <v>87331</v>
      </c>
      <c r="G4186" s="79">
        <v>69031863</v>
      </c>
      <c r="H4186" s="123">
        <v>195.87791784589101</v>
      </c>
      <c r="I4186" s="124"/>
    </row>
    <row r="4187" spans="1:9" ht="25.35" customHeight="1">
      <c r="A4187" s="81">
        <v>39926</v>
      </c>
      <c r="B4187" s="80">
        <v>2.7725</v>
      </c>
      <c r="C4187" s="80">
        <v>2.84</v>
      </c>
      <c r="D4187" s="80">
        <v>2.66</v>
      </c>
      <c r="E4187" s="80">
        <v>2.7124999999999999</v>
      </c>
      <c r="F4187" s="79">
        <v>143974</v>
      </c>
      <c r="G4187" s="79">
        <v>69031863</v>
      </c>
      <c r="H4187" s="123">
        <v>187.24893497089101</v>
      </c>
      <c r="I4187" s="124"/>
    </row>
    <row r="4188" spans="1:9" ht="25.35" customHeight="1">
      <c r="A4188" s="81">
        <v>39925</v>
      </c>
      <c r="B4188" s="80">
        <v>2.81</v>
      </c>
      <c r="C4188" s="80">
        <v>2.835</v>
      </c>
      <c r="D4188" s="80">
        <v>2.7</v>
      </c>
      <c r="E4188" s="80">
        <v>2.75</v>
      </c>
      <c r="F4188" s="79">
        <v>144264</v>
      </c>
      <c r="G4188" s="79">
        <v>69031863</v>
      </c>
      <c r="H4188" s="123">
        <v>189.83762325000001</v>
      </c>
      <c r="I4188" s="124"/>
    </row>
    <row r="4189" spans="1:9" ht="25.35" customHeight="1">
      <c r="A4189" s="81">
        <v>39924</v>
      </c>
      <c r="B4189" s="80">
        <v>2.9</v>
      </c>
      <c r="C4189" s="80">
        <v>2.92</v>
      </c>
      <c r="D4189" s="80">
        <v>2.7749999999999999</v>
      </c>
      <c r="E4189" s="80">
        <v>2.7825000000000002</v>
      </c>
      <c r="F4189" s="79">
        <v>88690</v>
      </c>
      <c r="G4189" s="79">
        <v>69031863</v>
      </c>
      <c r="H4189" s="123">
        <v>192.08116077251699</v>
      </c>
      <c r="I4189" s="124"/>
    </row>
    <row r="4190" spans="1:9" ht="25.35" customHeight="1">
      <c r="A4190" s="81">
        <v>39923</v>
      </c>
      <c r="B4190" s="80">
        <v>2.9075000000000002</v>
      </c>
      <c r="C4190" s="80">
        <v>2.9375</v>
      </c>
      <c r="D4190" s="80">
        <v>2.8149999999999999</v>
      </c>
      <c r="E4190" s="80">
        <v>2.8149999999999999</v>
      </c>
      <c r="F4190" s="79">
        <v>66939</v>
      </c>
      <c r="G4190" s="79">
        <v>69031863</v>
      </c>
      <c r="H4190" s="123">
        <v>194.32469829503501</v>
      </c>
      <c r="I4190" s="124"/>
    </row>
    <row r="4191" spans="1:9" ht="25.35" customHeight="1">
      <c r="A4191" s="81">
        <v>39920</v>
      </c>
      <c r="B4191" s="80">
        <v>2.9649999999999999</v>
      </c>
      <c r="C4191" s="80">
        <v>3</v>
      </c>
      <c r="D4191" s="80">
        <v>2.875</v>
      </c>
      <c r="E4191" s="80">
        <v>2.875</v>
      </c>
      <c r="F4191" s="79">
        <v>36192</v>
      </c>
      <c r="G4191" s="79">
        <v>69031863</v>
      </c>
      <c r="H4191" s="123">
        <v>198.466606125</v>
      </c>
      <c r="I4191" s="124"/>
    </row>
    <row r="4192" spans="1:9" ht="25.35" customHeight="1">
      <c r="A4192" s="81">
        <v>39919</v>
      </c>
      <c r="B4192" s="80">
        <v>2.9849999999999999</v>
      </c>
      <c r="C4192" s="80">
        <v>2.9849999999999999</v>
      </c>
      <c r="D4192" s="80">
        <v>2.875</v>
      </c>
      <c r="E4192" s="80">
        <v>2.93</v>
      </c>
      <c r="F4192" s="79">
        <v>30953</v>
      </c>
      <c r="G4192" s="79">
        <v>69031863</v>
      </c>
      <c r="H4192" s="123">
        <v>202.26336319837401</v>
      </c>
      <c r="I4192" s="124"/>
    </row>
    <row r="4193" spans="1:9" ht="25.35" customHeight="1">
      <c r="A4193" s="81">
        <v>39918</v>
      </c>
      <c r="B4193" s="80">
        <v>3.02</v>
      </c>
      <c r="C4193" s="80">
        <v>3.02</v>
      </c>
      <c r="D4193" s="80">
        <v>2.8450000000000002</v>
      </c>
      <c r="E4193" s="80">
        <v>2.8849999999999998</v>
      </c>
      <c r="F4193" s="79">
        <v>136781</v>
      </c>
      <c r="G4193" s="79">
        <v>69031863</v>
      </c>
      <c r="H4193" s="123">
        <v>199.15692409666099</v>
      </c>
      <c r="I4193" s="124"/>
    </row>
    <row r="4194" spans="1:9" ht="25.35" customHeight="1">
      <c r="A4194" s="81">
        <v>39917</v>
      </c>
      <c r="B4194" s="80">
        <v>3.0449999999999999</v>
      </c>
      <c r="C4194" s="80">
        <v>3.0449999999999999</v>
      </c>
      <c r="D4194" s="80">
        <v>2.915</v>
      </c>
      <c r="E4194" s="80">
        <v>2.92</v>
      </c>
      <c r="F4194" s="79">
        <v>27970</v>
      </c>
      <c r="G4194" s="79">
        <v>69031863</v>
      </c>
      <c r="H4194" s="123">
        <v>201.57304522671299</v>
      </c>
      <c r="I4194" s="124"/>
    </row>
    <row r="4195" spans="1:9" ht="25.35" customHeight="1">
      <c r="A4195" s="81">
        <v>39912</v>
      </c>
      <c r="B4195" s="80">
        <v>3.03</v>
      </c>
      <c r="C4195" s="80">
        <v>3.03</v>
      </c>
      <c r="D4195" s="80">
        <v>2.915</v>
      </c>
      <c r="E4195" s="80">
        <v>2.94</v>
      </c>
      <c r="F4195" s="79">
        <v>26198</v>
      </c>
      <c r="G4195" s="79">
        <v>69031863</v>
      </c>
      <c r="H4195" s="123">
        <v>202.953681170035</v>
      </c>
      <c r="I4195" s="124"/>
    </row>
    <row r="4196" spans="1:9" ht="25.35" customHeight="1">
      <c r="A4196" s="81">
        <v>39911</v>
      </c>
      <c r="B4196" s="80">
        <v>3.06</v>
      </c>
      <c r="C4196" s="80">
        <v>3.06</v>
      </c>
      <c r="D4196" s="80">
        <v>2.915</v>
      </c>
      <c r="E4196" s="80">
        <v>2.9375</v>
      </c>
      <c r="F4196" s="79">
        <v>19785</v>
      </c>
      <c r="G4196" s="79">
        <v>69031863</v>
      </c>
      <c r="H4196" s="123">
        <v>202.78109756250001</v>
      </c>
      <c r="I4196" s="124"/>
    </row>
    <row r="4197" spans="1:9" ht="25.35" customHeight="1">
      <c r="A4197" s="81">
        <v>39910</v>
      </c>
      <c r="B4197" s="80">
        <v>2.99</v>
      </c>
      <c r="C4197" s="80">
        <v>3.0150000000000001</v>
      </c>
      <c r="D4197" s="80">
        <v>2.915</v>
      </c>
      <c r="E4197" s="80">
        <v>2.915</v>
      </c>
      <c r="F4197" s="79">
        <v>45945</v>
      </c>
      <c r="G4197" s="79">
        <v>69031863</v>
      </c>
      <c r="H4197" s="123">
        <v>201.22787801164301</v>
      </c>
      <c r="I4197" s="124"/>
    </row>
    <row r="4198" spans="1:9" ht="25.35" customHeight="1">
      <c r="A4198" s="81">
        <v>39909</v>
      </c>
      <c r="B4198" s="80">
        <v>3.0350000000000001</v>
      </c>
      <c r="C4198" s="80">
        <v>3.1</v>
      </c>
      <c r="D4198" s="80">
        <v>2.97</v>
      </c>
      <c r="E4198" s="80">
        <v>2.97</v>
      </c>
      <c r="F4198" s="79">
        <v>64267</v>
      </c>
      <c r="G4198" s="79">
        <v>69031863</v>
      </c>
      <c r="H4198" s="123">
        <v>205.024635085017</v>
      </c>
      <c r="I4198" s="124"/>
    </row>
    <row r="4199" spans="1:9" ht="25.35" customHeight="1">
      <c r="A4199" s="81">
        <v>39906</v>
      </c>
      <c r="B4199" s="80">
        <v>3</v>
      </c>
      <c r="C4199" s="80">
        <v>3.07</v>
      </c>
      <c r="D4199" s="80">
        <v>3</v>
      </c>
      <c r="E4199" s="80">
        <v>3.0225</v>
      </c>
      <c r="F4199" s="79">
        <v>111247</v>
      </c>
      <c r="G4199" s="79">
        <v>69031863</v>
      </c>
      <c r="H4199" s="123">
        <v>208.64880855085701</v>
      </c>
      <c r="I4199" s="124"/>
    </row>
    <row r="4200" spans="1:9" ht="25.35" customHeight="1">
      <c r="A4200" s="81">
        <v>39905</v>
      </c>
      <c r="B4200" s="80">
        <v>2.9649999999999999</v>
      </c>
      <c r="C4200" s="80">
        <v>3.07</v>
      </c>
      <c r="D4200" s="80">
        <v>2.9550000000000001</v>
      </c>
      <c r="E4200" s="80">
        <v>3</v>
      </c>
      <c r="F4200" s="79">
        <v>94131</v>
      </c>
      <c r="G4200" s="79">
        <v>69031863</v>
      </c>
      <c r="H4200" s="123">
        <v>207.09558899999999</v>
      </c>
      <c r="I4200" s="124"/>
    </row>
    <row r="4201" spans="1:9" ht="25.35" customHeight="1">
      <c r="A4201" s="81">
        <v>39904</v>
      </c>
      <c r="B4201" s="80">
        <v>3</v>
      </c>
      <c r="C4201" s="80">
        <v>3.05</v>
      </c>
      <c r="D4201" s="80">
        <v>2.92</v>
      </c>
      <c r="E4201" s="80">
        <v>2.9550000000000001</v>
      </c>
      <c r="F4201" s="79">
        <v>52941</v>
      </c>
      <c r="G4201" s="79">
        <v>69031863</v>
      </c>
      <c r="H4201" s="123">
        <v>203.989149898287</v>
      </c>
      <c r="I4201" s="124"/>
    </row>
    <row r="4202" spans="1:9" ht="25.35" customHeight="1">
      <c r="A4202" s="81">
        <v>39903</v>
      </c>
      <c r="B4202" s="80">
        <v>3.0125000000000002</v>
      </c>
      <c r="C4202" s="80">
        <v>3.09</v>
      </c>
      <c r="D4202" s="80">
        <v>2.9725000000000001</v>
      </c>
      <c r="E4202" s="80">
        <v>3.03</v>
      </c>
      <c r="F4202" s="79">
        <v>125879</v>
      </c>
      <c r="G4202" s="79">
        <v>69031863</v>
      </c>
      <c r="H4202" s="123">
        <v>209.16654291498301</v>
      </c>
      <c r="I4202" s="124"/>
    </row>
    <row r="4203" spans="1:9" ht="25.35" customHeight="1">
      <c r="A4203" s="81">
        <v>39902</v>
      </c>
      <c r="B4203" s="80">
        <v>2.95</v>
      </c>
      <c r="C4203" s="80">
        <v>3</v>
      </c>
      <c r="D4203" s="80">
        <v>2.93</v>
      </c>
      <c r="E4203" s="80">
        <v>2.9525000000000001</v>
      </c>
      <c r="F4203" s="79">
        <v>52044</v>
      </c>
      <c r="G4203" s="79">
        <v>69031863</v>
      </c>
      <c r="H4203" s="123">
        <v>203.816582749231</v>
      </c>
      <c r="I4203" s="124"/>
    </row>
    <row r="4204" spans="1:9" ht="25.35" customHeight="1">
      <c r="A4204" s="81">
        <v>39899</v>
      </c>
      <c r="B4204" s="80">
        <v>3.05</v>
      </c>
      <c r="C4204" s="80">
        <v>3.1675</v>
      </c>
      <c r="D4204" s="80">
        <v>2.95</v>
      </c>
      <c r="E4204" s="80">
        <v>3</v>
      </c>
      <c r="F4204" s="79">
        <v>87491</v>
      </c>
      <c r="G4204" s="79">
        <v>69031863</v>
      </c>
      <c r="H4204" s="123">
        <v>207.09558899999999</v>
      </c>
      <c r="I4204" s="124"/>
    </row>
    <row r="4205" spans="1:9" ht="25.35" customHeight="1">
      <c r="A4205" s="81">
        <v>39898</v>
      </c>
      <c r="B4205" s="80">
        <v>3.085</v>
      </c>
      <c r="C4205" s="80">
        <v>3.19</v>
      </c>
      <c r="D4205" s="80">
        <v>3.05</v>
      </c>
      <c r="E4205" s="80">
        <v>3.05</v>
      </c>
      <c r="F4205" s="79">
        <v>37958</v>
      </c>
      <c r="G4205" s="79">
        <v>69031863</v>
      </c>
      <c r="H4205" s="123">
        <v>210.54717885830399</v>
      </c>
      <c r="I4205" s="124"/>
    </row>
    <row r="4206" spans="1:9" ht="25.35" customHeight="1">
      <c r="A4206" s="81">
        <v>39897</v>
      </c>
      <c r="B4206" s="80">
        <v>3.06</v>
      </c>
      <c r="C4206" s="80">
        <v>3.1749999999999998</v>
      </c>
      <c r="D4206" s="80">
        <v>3.05</v>
      </c>
      <c r="E4206" s="80">
        <v>3.0950000000000002</v>
      </c>
      <c r="F4206" s="79">
        <v>24752</v>
      </c>
      <c r="G4206" s="79">
        <v>69031863</v>
      </c>
      <c r="H4206" s="123">
        <v>213.65361796001699</v>
      </c>
      <c r="I4206" s="124"/>
    </row>
    <row r="4207" spans="1:9" ht="25.35" customHeight="1">
      <c r="A4207" s="81">
        <v>39896</v>
      </c>
      <c r="B4207" s="80">
        <v>3.1175000000000002</v>
      </c>
      <c r="C4207" s="80">
        <v>3.18</v>
      </c>
      <c r="D4207" s="80">
        <v>3.0550000000000002</v>
      </c>
      <c r="E4207" s="80">
        <v>3.18</v>
      </c>
      <c r="F4207" s="79">
        <v>32805</v>
      </c>
      <c r="G4207" s="79">
        <v>69031863</v>
      </c>
      <c r="H4207" s="123">
        <v>219.52132894837399</v>
      </c>
      <c r="I4207" s="124"/>
    </row>
    <row r="4208" spans="1:9" ht="25.35" customHeight="1">
      <c r="A4208" s="81">
        <v>39895</v>
      </c>
      <c r="B4208" s="80">
        <v>3.105</v>
      </c>
      <c r="C4208" s="80">
        <v>3.1875</v>
      </c>
      <c r="D4208" s="80">
        <v>3.05</v>
      </c>
      <c r="E4208" s="80">
        <v>3.1175000000000002</v>
      </c>
      <c r="F4208" s="79">
        <v>59624</v>
      </c>
      <c r="G4208" s="79">
        <v>69031863</v>
      </c>
      <c r="H4208" s="123">
        <v>215.20683751087401</v>
      </c>
      <c r="I4208" s="124"/>
    </row>
    <row r="4209" spans="1:9" ht="25.35" customHeight="1">
      <c r="A4209" s="81">
        <v>39892</v>
      </c>
      <c r="B4209" s="80">
        <v>3.1850000000000001</v>
      </c>
      <c r="C4209" s="80">
        <v>3.2</v>
      </c>
      <c r="D4209" s="80">
        <v>3.0825</v>
      </c>
      <c r="E4209" s="80">
        <v>3.1150000000000002</v>
      </c>
      <c r="F4209" s="79">
        <v>104933</v>
      </c>
      <c r="G4209" s="79">
        <v>69031863</v>
      </c>
      <c r="H4209" s="123">
        <v>215.03425390333899</v>
      </c>
      <c r="I4209" s="124"/>
    </row>
    <row r="4210" spans="1:9" ht="25.35" customHeight="1">
      <c r="A4210" s="81">
        <v>39891</v>
      </c>
      <c r="B4210" s="80">
        <v>3.25</v>
      </c>
      <c r="C4210" s="80">
        <v>3.25</v>
      </c>
      <c r="D4210" s="80">
        <v>3.14</v>
      </c>
      <c r="E4210" s="80">
        <v>3.14</v>
      </c>
      <c r="F4210" s="79">
        <v>18779</v>
      </c>
      <c r="G4210" s="79">
        <v>69031863</v>
      </c>
      <c r="H4210" s="123">
        <v>216.760057061731</v>
      </c>
      <c r="I4210" s="124"/>
    </row>
    <row r="4211" spans="1:9" ht="25.35" customHeight="1">
      <c r="A4211" s="81">
        <v>39890</v>
      </c>
      <c r="B4211" s="80">
        <v>3.2</v>
      </c>
      <c r="C4211" s="80">
        <v>3.24</v>
      </c>
      <c r="D4211" s="80">
        <v>3.14</v>
      </c>
      <c r="E4211" s="80">
        <v>3.23</v>
      </c>
      <c r="F4211" s="79">
        <v>19580</v>
      </c>
      <c r="G4211" s="79">
        <v>69031863</v>
      </c>
      <c r="H4211" s="123">
        <v>222.972918806678</v>
      </c>
      <c r="I4211" s="124"/>
    </row>
    <row r="4212" spans="1:9" ht="25.35" customHeight="1">
      <c r="A4212" s="81">
        <v>39889</v>
      </c>
      <c r="B4212" s="80">
        <v>3.2549999999999999</v>
      </c>
      <c r="C4212" s="80">
        <v>3.2949999999999999</v>
      </c>
      <c r="D4212" s="80">
        <v>3.2</v>
      </c>
      <c r="E4212" s="80">
        <v>3.22</v>
      </c>
      <c r="F4212" s="79">
        <v>18193</v>
      </c>
      <c r="G4212" s="79">
        <v>69031863</v>
      </c>
      <c r="H4212" s="123">
        <v>222.28260083501701</v>
      </c>
      <c r="I4212" s="124"/>
    </row>
    <row r="4213" spans="1:9" ht="25.35" customHeight="1">
      <c r="A4213" s="81">
        <v>39888</v>
      </c>
      <c r="B4213" s="80">
        <v>3.31</v>
      </c>
      <c r="C4213" s="80">
        <v>3.37</v>
      </c>
      <c r="D4213" s="80">
        <v>3.25</v>
      </c>
      <c r="E4213" s="80">
        <v>3.3025000000000002</v>
      </c>
      <c r="F4213" s="79">
        <v>66182</v>
      </c>
      <c r="G4213" s="79">
        <v>69031863</v>
      </c>
      <c r="H4213" s="123">
        <v>227.97772821583899</v>
      </c>
      <c r="I4213" s="124"/>
    </row>
    <row r="4214" spans="1:9" ht="25.35" customHeight="1">
      <c r="A4214" s="81">
        <v>39885</v>
      </c>
      <c r="B4214" s="80">
        <v>3.3050000000000002</v>
      </c>
      <c r="C4214" s="80">
        <v>3.37</v>
      </c>
      <c r="D4214" s="80">
        <v>3.22</v>
      </c>
      <c r="E4214" s="80">
        <v>3.3</v>
      </c>
      <c r="F4214" s="79">
        <v>69420</v>
      </c>
      <c r="G4214" s="79">
        <v>69031863</v>
      </c>
      <c r="H4214" s="123">
        <v>227.805144608304</v>
      </c>
      <c r="I4214" s="124"/>
    </row>
    <row r="4215" spans="1:9" ht="25.35" customHeight="1">
      <c r="A4215" s="81">
        <v>39884</v>
      </c>
      <c r="B4215" s="80">
        <v>3.35</v>
      </c>
      <c r="C4215" s="80">
        <v>3.35</v>
      </c>
      <c r="D4215" s="80">
        <v>3.22</v>
      </c>
      <c r="E4215" s="80">
        <v>3.28</v>
      </c>
      <c r="F4215" s="79">
        <v>39427</v>
      </c>
      <c r="G4215" s="79">
        <v>69031863</v>
      </c>
      <c r="H4215" s="123">
        <v>226.42450866498299</v>
      </c>
      <c r="I4215" s="124"/>
    </row>
    <row r="4216" spans="1:9" ht="25.35" customHeight="1">
      <c r="A4216" s="81">
        <v>39883</v>
      </c>
      <c r="B4216" s="80">
        <v>3.3149999999999999</v>
      </c>
      <c r="C4216" s="80">
        <v>3.37</v>
      </c>
      <c r="D4216" s="80">
        <v>3.25</v>
      </c>
      <c r="E4216" s="80">
        <v>3.28</v>
      </c>
      <c r="F4216" s="79">
        <v>33598</v>
      </c>
      <c r="G4216" s="79">
        <v>69031863</v>
      </c>
      <c r="H4216" s="123">
        <v>226.42450866498299</v>
      </c>
      <c r="I4216" s="124"/>
    </row>
    <row r="4217" spans="1:9" ht="25.35" customHeight="1">
      <c r="A4217" s="81">
        <v>39882</v>
      </c>
      <c r="B4217" s="80">
        <v>3.3650000000000002</v>
      </c>
      <c r="C4217" s="80">
        <v>3.3650000000000002</v>
      </c>
      <c r="D4217" s="80">
        <v>3.25</v>
      </c>
      <c r="E4217" s="80">
        <v>3.3</v>
      </c>
      <c r="F4217" s="79">
        <v>28111</v>
      </c>
      <c r="G4217" s="79">
        <v>68175142</v>
      </c>
      <c r="H4217" s="123">
        <v>224.97796534915599</v>
      </c>
      <c r="I4217" s="124"/>
    </row>
    <row r="4218" spans="1:9" ht="25.35" customHeight="1">
      <c r="A4218" s="81">
        <v>39881</v>
      </c>
      <c r="B4218" s="80">
        <v>3.29</v>
      </c>
      <c r="C4218" s="80">
        <v>3.4</v>
      </c>
      <c r="D4218" s="80">
        <v>3.2549999999999999</v>
      </c>
      <c r="E4218" s="80">
        <v>3.3025000000000002</v>
      </c>
      <c r="F4218" s="79">
        <v>32978</v>
      </c>
      <c r="G4218" s="79">
        <v>68175142</v>
      </c>
      <c r="H4218" s="123">
        <v>225.14840710516901</v>
      </c>
      <c r="I4218" s="124"/>
    </row>
    <row r="4219" spans="1:9" ht="25.35" customHeight="1">
      <c r="A4219" s="81">
        <v>39878</v>
      </c>
      <c r="B4219" s="80">
        <v>3.4</v>
      </c>
      <c r="C4219" s="80">
        <v>3.4</v>
      </c>
      <c r="D4219" s="80">
        <v>3.27</v>
      </c>
      <c r="E4219" s="80">
        <v>3.395</v>
      </c>
      <c r="F4219" s="79">
        <v>76488</v>
      </c>
      <c r="G4219" s="79">
        <v>68175142</v>
      </c>
      <c r="H4219" s="123">
        <v>231.454605789662</v>
      </c>
      <c r="I4219" s="124"/>
    </row>
    <row r="4220" spans="1:9" ht="25.35" customHeight="1">
      <c r="A4220" s="81">
        <v>39877</v>
      </c>
      <c r="B4220" s="80">
        <v>3.3849999999999998</v>
      </c>
      <c r="C4220" s="80">
        <v>3.4</v>
      </c>
      <c r="D4220" s="80">
        <v>3.3</v>
      </c>
      <c r="E4220" s="80">
        <v>3.37</v>
      </c>
      <c r="F4220" s="79">
        <v>15549</v>
      </c>
      <c r="G4220" s="79">
        <v>68175142</v>
      </c>
      <c r="H4220" s="123">
        <v>229.75022073797399</v>
      </c>
      <c r="I4220" s="124"/>
    </row>
    <row r="4221" spans="1:9" ht="25.35" customHeight="1">
      <c r="A4221" s="81">
        <v>39876</v>
      </c>
      <c r="B4221" s="80">
        <v>3.29</v>
      </c>
      <c r="C4221" s="80">
        <v>3.38</v>
      </c>
      <c r="D4221" s="80">
        <v>3.25</v>
      </c>
      <c r="E4221" s="80">
        <v>3.38</v>
      </c>
      <c r="F4221" s="79">
        <v>52187</v>
      </c>
      <c r="G4221" s="79">
        <v>68175142</v>
      </c>
      <c r="H4221" s="123">
        <v>230.43198776202601</v>
      </c>
      <c r="I4221" s="124"/>
    </row>
    <row r="4222" spans="1:9" ht="25.35" customHeight="1">
      <c r="A4222" s="81">
        <v>39875</v>
      </c>
      <c r="B4222" s="80">
        <v>3.2</v>
      </c>
      <c r="C4222" s="80">
        <v>3.29</v>
      </c>
      <c r="D4222" s="80">
        <v>3.16</v>
      </c>
      <c r="E4222" s="80">
        <v>3.29</v>
      </c>
      <c r="F4222" s="79">
        <v>38473</v>
      </c>
      <c r="G4222" s="79">
        <v>68175142</v>
      </c>
      <c r="H4222" s="123">
        <v>224.29621457932501</v>
      </c>
      <c r="I4222" s="124"/>
    </row>
    <row r="4223" spans="1:9" ht="25.35" customHeight="1">
      <c r="A4223" s="81">
        <v>39874</v>
      </c>
      <c r="B4223" s="80">
        <v>3.2</v>
      </c>
      <c r="C4223" s="80">
        <v>3.25</v>
      </c>
      <c r="D4223" s="80">
        <v>3.15</v>
      </c>
      <c r="E4223" s="80">
        <v>3.1675</v>
      </c>
      <c r="F4223" s="79">
        <v>517307</v>
      </c>
      <c r="G4223" s="79">
        <v>68175142</v>
      </c>
      <c r="H4223" s="123">
        <v>215.94476358533799</v>
      </c>
      <c r="I4223" s="124"/>
    </row>
    <row r="4224" spans="1:9" ht="25.35" customHeight="1">
      <c r="A4224" s="81">
        <v>39871</v>
      </c>
      <c r="B4224" s="80">
        <v>3.2</v>
      </c>
      <c r="C4224" s="80">
        <v>3.3</v>
      </c>
      <c r="D4224" s="80">
        <v>3.2</v>
      </c>
      <c r="E4224" s="80">
        <v>3.3</v>
      </c>
      <c r="F4224" s="79">
        <v>23803</v>
      </c>
      <c r="G4224" s="79">
        <v>68175142</v>
      </c>
      <c r="H4224" s="123">
        <v>224.97796534915599</v>
      </c>
      <c r="I4224" s="124"/>
    </row>
    <row r="4225" spans="1:9" ht="25.35" customHeight="1">
      <c r="A4225" s="81">
        <v>39870</v>
      </c>
      <c r="B4225" s="80">
        <v>3.2850000000000001</v>
      </c>
      <c r="C4225" s="80">
        <v>3.3</v>
      </c>
      <c r="D4225" s="80">
        <v>3.2124999999999999</v>
      </c>
      <c r="E4225" s="80">
        <v>3.28</v>
      </c>
      <c r="F4225" s="79">
        <v>23650</v>
      </c>
      <c r="G4225" s="79">
        <v>68175142</v>
      </c>
      <c r="H4225" s="123">
        <v>223.614463809494</v>
      </c>
      <c r="I4225" s="124"/>
    </row>
    <row r="4226" spans="1:9" ht="25.35" customHeight="1">
      <c r="A4226" s="81">
        <v>39869</v>
      </c>
      <c r="B4226" s="80">
        <v>3.18</v>
      </c>
      <c r="C4226" s="80">
        <v>3.35</v>
      </c>
      <c r="D4226" s="80">
        <v>3.18</v>
      </c>
      <c r="E4226" s="80">
        <v>3.34</v>
      </c>
      <c r="F4226" s="79">
        <v>31734</v>
      </c>
      <c r="G4226" s="79">
        <v>68175142</v>
      </c>
      <c r="H4226" s="123">
        <v>227.70496842848101</v>
      </c>
      <c r="I4226" s="124"/>
    </row>
    <row r="4227" spans="1:9" ht="25.35" customHeight="1">
      <c r="A4227" s="81">
        <v>39868</v>
      </c>
      <c r="B4227" s="80">
        <v>3.2</v>
      </c>
      <c r="C4227" s="80">
        <v>3.25</v>
      </c>
      <c r="D4227" s="80">
        <v>3.15</v>
      </c>
      <c r="E4227" s="80">
        <v>3.18</v>
      </c>
      <c r="F4227" s="79">
        <v>32367</v>
      </c>
      <c r="G4227" s="79">
        <v>68175142</v>
      </c>
      <c r="H4227" s="123">
        <v>216.796956111182</v>
      </c>
      <c r="I4227" s="124"/>
    </row>
    <row r="4228" spans="1:9" ht="25.35" customHeight="1">
      <c r="A4228" s="81">
        <v>39867</v>
      </c>
      <c r="B4228" s="80">
        <v>3.22</v>
      </c>
      <c r="C4228" s="80">
        <v>3.35</v>
      </c>
      <c r="D4228" s="80">
        <v>3.2</v>
      </c>
      <c r="E4228" s="80">
        <v>3.23</v>
      </c>
      <c r="F4228" s="79">
        <v>45516</v>
      </c>
      <c r="G4228" s="79">
        <v>68175142</v>
      </c>
      <c r="H4228" s="123">
        <v>220.205709960338</v>
      </c>
      <c r="I4228" s="124"/>
    </row>
    <row r="4229" spans="1:9" ht="25.35" customHeight="1">
      <c r="A4229" s="81">
        <v>39864</v>
      </c>
      <c r="B4229" s="80">
        <v>3.29</v>
      </c>
      <c r="C4229" s="80">
        <v>3.43</v>
      </c>
      <c r="D4229" s="80">
        <v>3.2</v>
      </c>
      <c r="E4229" s="80">
        <v>3.2</v>
      </c>
      <c r="F4229" s="79">
        <v>135824</v>
      </c>
      <c r="G4229" s="79">
        <v>68175142</v>
      </c>
      <c r="H4229" s="123">
        <v>218.16045765084399</v>
      </c>
      <c r="I4229" s="124"/>
    </row>
    <row r="4230" spans="1:9" ht="25.35" customHeight="1">
      <c r="A4230" s="81">
        <v>39863</v>
      </c>
      <c r="B4230" s="80">
        <v>3.41</v>
      </c>
      <c r="C4230" s="80">
        <v>3.41</v>
      </c>
      <c r="D4230" s="80">
        <v>3.2949999999999999</v>
      </c>
      <c r="E4230" s="80">
        <v>3.2949999999999999</v>
      </c>
      <c r="F4230" s="79">
        <v>33836</v>
      </c>
      <c r="G4230" s="79">
        <v>68175142</v>
      </c>
      <c r="H4230" s="123">
        <v>224.63709809135099</v>
      </c>
      <c r="I4230" s="124"/>
    </row>
    <row r="4231" spans="1:9" ht="25.35" customHeight="1">
      <c r="A4231" s="81">
        <v>39862</v>
      </c>
      <c r="B4231" s="80">
        <v>3.38</v>
      </c>
      <c r="C4231" s="80">
        <v>3.38</v>
      </c>
      <c r="D4231" s="80">
        <v>3.3</v>
      </c>
      <c r="E4231" s="80">
        <v>3.35</v>
      </c>
      <c r="F4231" s="79">
        <v>52367</v>
      </c>
      <c r="G4231" s="79">
        <v>68175142</v>
      </c>
      <c r="H4231" s="123">
        <v>228.38671919831199</v>
      </c>
      <c r="I4231" s="124"/>
    </row>
    <row r="4232" spans="1:9" ht="25.35" customHeight="1">
      <c r="A4232" s="81">
        <v>39861</v>
      </c>
      <c r="B4232" s="80">
        <v>3.35</v>
      </c>
      <c r="C4232" s="80">
        <v>3.4525000000000001</v>
      </c>
      <c r="D4232" s="80">
        <v>3.3</v>
      </c>
      <c r="E4232" s="80">
        <v>3.375</v>
      </c>
      <c r="F4232" s="79">
        <v>536527</v>
      </c>
      <c r="G4232" s="79">
        <v>68175142</v>
      </c>
      <c r="H4232" s="123">
        <v>230.09110425</v>
      </c>
      <c r="I4232" s="124"/>
    </row>
    <row r="4233" spans="1:9" ht="25.35" customHeight="1">
      <c r="A4233" s="81">
        <v>39860</v>
      </c>
      <c r="B4233" s="80">
        <v>3.3849999999999998</v>
      </c>
      <c r="C4233" s="80">
        <v>3.4624999999999999</v>
      </c>
      <c r="D4233" s="80">
        <v>3.3224999999999998</v>
      </c>
      <c r="E4233" s="80">
        <v>3.35</v>
      </c>
      <c r="F4233" s="79">
        <v>145242</v>
      </c>
      <c r="G4233" s="79">
        <v>68175142</v>
      </c>
      <c r="H4233" s="123">
        <v>228.38671919831199</v>
      </c>
      <c r="I4233" s="124"/>
    </row>
    <row r="4234" spans="1:9" ht="25.35" customHeight="1">
      <c r="A4234" s="81">
        <v>39857</v>
      </c>
      <c r="B4234" s="80">
        <v>3.4</v>
      </c>
      <c r="C4234" s="80">
        <v>3.5350000000000001</v>
      </c>
      <c r="D4234" s="80">
        <v>3.34</v>
      </c>
      <c r="E4234" s="80">
        <v>3.5350000000000001</v>
      </c>
      <c r="F4234" s="79">
        <v>149531</v>
      </c>
      <c r="G4234" s="79">
        <v>68175142</v>
      </c>
      <c r="H4234" s="123">
        <v>240.999132821519</v>
      </c>
      <c r="I4234" s="124"/>
    </row>
    <row r="4235" spans="1:9" ht="25.35" customHeight="1">
      <c r="A4235" s="81">
        <v>39856</v>
      </c>
      <c r="B4235" s="80">
        <v>3.2324999999999999</v>
      </c>
      <c r="C4235" s="80">
        <v>3.4</v>
      </c>
      <c r="D4235" s="80">
        <v>3.2324999999999999</v>
      </c>
      <c r="E4235" s="80">
        <v>3.4</v>
      </c>
      <c r="F4235" s="79">
        <v>45782</v>
      </c>
      <c r="G4235" s="79">
        <v>68175142</v>
      </c>
      <c r="H4235" s="123">
        <v>231.79548930168801</v>
      </c>
      <c r="I4235" s="124"/>
    </row>
    <row r="4236" spans="1:9" ht="25.35" customHeight="1">
      <c r="A4236" s="81">
        <v>39855</v>
      </c>
      <c r="B4236" s="80">
        <v>3.38</v>
      </c>
      <c r="C4236" s="80">
        <v>3.38</v>
      </c>
      <c r="D4236" s="80">
        <v>3.2324999999999999</v>
      </c>
      <c r="E4236" s="80">
        <v>3.2549999999999999</v>
      </c>
      <c r="F4236" s="79">
        <v>14692</v>
      </c>
      <c r="G4236" s="79">
        <v>68175142</v>
      </c>
      <c r="H4236" s="123">
        <v>221.91009501202601</v>
      </c>
      <c r="I4236" s="124"/>
    </row>
    <row r="4237" spans="1:9" ht="25.35" customHeight="1">
      <c r="A4237" s="81">
        <v>39854</v>
      </c>
      <c r="B4237" s="80">
        <v>3.3275000000000001</v>
      </c>
      <c r="C4237" s="80">
        <v>3.4</v>
      </c>
      <c r="D4237" s="80">
        <v>3.3</v>
      </c>
      <c r="E4237" s="80">
        <v>3.3</v>
      </c>
      <c r="F4237" s="79">
        <v>12914</v>
      </c>
      <c r="G4237" s="79">
        <v>68175142</v>
      </c>
      <c r="H4237" s="123">
        <v>224.97796534915599</v>
      </c>
      <c r="I4237" s="124"/>
    </row>
    <row r="4238" spans="1:9" ht="25.35" customHeight="1">
      <c r="A4238" s="81">
        <v>39853</v>
      </c>
      <c r="B4238" s="80">
        <v>3.4</v>
      </c>
      <c r="C4238" s="80">
        <v>3.4</v>
      </c>
      <c r="D4238" s="80">
        <v>3.25</v>
      </c>
      <c r="E4238" s="80">
        <v>3.25</v>
      </c>
      <c r="F4238" s="79">
        <v>22579</v>
      </c>
      <c r="G4238" s="79">
        <v>68175142</v>
      </c>
      <c r="H4238" s="123">
        <v>221.56921149999999</v>
      </c>
      <c r="I4238" s="124"/>
    </row>
    <row r="4239" spans="1:9" ht="25.35" customHeight="1">
      <c r="A4239" s="81">
        <v>39850</v>
      </c>
      <c r="B4239" s="80">
        <v>3.2625000000000002</v>
      </c>
      <c r="C4239" s="80">
        <v>3.35</v>
      </c>
      <c r="D4239" s="80">
        <v>3.1524999999999999</v>
      </c>
      <c r="E4239" s="80">
        <v>3.26</v>
      </c>
      <c r="F4239" s="79">
        <v>55678</v>
      </c>
      <c r="G4239" s="79">
        <v>66665892</v>
      </c>
      <c r="H4239" s="123">
        <v>217.33080728422499</v>
      </c>
      <c r="I4239" s="124"/>
    </row>
    <row r="4240" spans="1:9" ht="25.35" customHeight="1">
      <c r="A4240" s="81">
        <v>39849</v>
      </c>
      <c r="B4240" s="80">
        <v>3.1</v>
      </c>
      <c r="C4240" s="80">
        <v>3.3</v>
      </c>
      <c r="D4240" s="80">
        <v>3.1</v>
      </c>
      <c r="E4240" s="80">
        <v>3.23</v>
      </c>
      <c r="F4240" s="79">
        <v>26109</v>
      </c>
      <c r="G4240" s="79">
        <v>66665892</v>
      </c>
      <c r="H4240" s="123">
        <v>215.33083243155099</v>
      </c>
      <c r="I4240" s="124"/>
    </row>
    <row r="4241" spans="1:9" ht="25.35" customHeight="1">
      <c r="A4241" s="81">
        <v>39848</v>
      </c>
      <c r="B4241" s="80">
        <v>3.0575000000000001</v>
      </c>
      <c r="C4241" s="80">
        <v>3.16</v>
      </c>
      <c r="D4241" s="80">
        <v>3.05</v>
      </c>
      <c r="E4241" s="80">
        <v>3.15</v>
      </c>
      <c r="F4241" s="79">
        <v>293543</v>
      </c>
      <c r="G4241" s="79">
        <v>66665892</v>
      </c>
      <c r="H4241" s="123">
        <v>209.99756615775499</v>
      </c>
      <c r="I4241" s="124"/>
    </row>
    <row r="4242" spans="1:9" ht="25.35" customHeight="1">
      <c r="A4242" s="81">
        <v>39847</v>
      </c>
      <c r="B4242" s="80">
        <v>3.1025</v>
      </c>
      <c r="C4242" s="80">
        <v>3.2185000000000001</v>
      </c>
      <c r="D4242" s="80">
        <v>3</v>
      </c>
      <c r="E4242" s="80">
        <v>3.05</v>
      </c>
      <c r="F4242" s="79">
        <v>56252</v>
      </c>
      <c r="G4242" s="79">
        <v>66665892</v>
      </c>
      <c r="H4242" s="123">
        <v>203.33096742112301</v>
      </c>
      <c r="I4242" s="124"/>
    </row>
    <row r="4243" spans="1:9" ht="25.35" customHeight="1">
      <c r="A4243" s="81">
        <v>39846</v>
      </c>
      <c r="B4243" s="80">
        <v>3.18</v>
      </c>
      <c r="C4243" s="80">
        <v>3.2395</v>
      </c>
      <c r="D4243" s="80">
        <v>3.1</v>
      </c>
      <c r="E4243" s="80">
        <v>3.1025</v>
      </c>
      <c r="F4243" s="79">
        <v>45864</v>
      </c>
      <c r="G4243" s="79">
        <v>66665892</v>
      </c>
      <c r="H4243" s="123">
        <v>206.830927386898</v>
      </c>
      <c r="I4243" s="124"/>
    </row>
    <row r="4244" spans="1:9" ht="25.35" customHeight="1">
      <c r="A4244" s="81">
        <v>39843</v>
      </c>
      <c r="B4244" s="80">
        <v>3.33</v>
      </c>
      <c r="C4244" s="80">
        <v>3.33</v>
      </c>
      <c r="D4244" s="80">
        <v>3.16</v>
      </c>
      <c r="E4244" s="80">
        <v>3.18</v>
      </c>
      <c r="F4244" s="79">
        <v>54989</v>
      </c>
      <c r="G4244" s="79">
        <v>66665892</v>
      </c>
      <c r="H4244" s="123">
        <v>211.99754101042799</v>
      </c>
      <c r="I4244" s="124"/>
    </row>
    <row r="4245" spans="1:9" ht="25.35" customHeight="1">
      <c r="A4245" s="81">
        <v>39842</v>
      </c>
      <c r="B4245" s="80">
        <v>3.2875000000000001</v>
      </c>
      <c r="C4245" s="80">
        <v>3.34</v>
      </c>
      <c r="D4245" s="80">
        <v>3.18</v>
      </c>
      <c r="E4245" s="80">
        <v>3.28</v>
      </c>
      <c r="F4245" s="79">
        <v>43090</v>
      </c>
      <c r="G4245" s="79">
        <v>66657387</v>
      </c>
      <c r="H4245" s="123">
        <v>218.63622745291701</v>
      </c>
      <c r="I4245" s="124"/>
    </row>
    <row r="4246" spans="1:9" ht="25.35" customHeight="1">
      <c r="A4246" s="81">
        <v>39841</v>
      </c>
      <c r="B4246" s="80">
        <v>3.2625000000000002</v>
      </c>
      <c r="C4246" s="80">
        <v>3.34</v>
      </c>
      <c r="D4246" s="80">
        <v>3.2</v>
      </c>
      <c r="E4246" s="80">
        <v>3.2875000000000001</v>
      </c>
      <c r="F4246" s="79">
        <v>47168</v>
      </c>
      <c r="G4246" s="79">
        <v>66657387</v>
      </c>
      <c r="H4246" s="123">
        <v>219.136153405556</v>
      </c>
      <c r="I4246" s="124"/>
    </row>
    <row r="4247" spans="1:9" ht="25.35" customHeight="1">
      <c r="A4247" s="81">
        <v>39840</v>
      </c>
      <c r="B4247" s="80">
        <v>3.25</v>
      </c>
      <c r="C4247" s="80">
        <v>3.35</v>
      </c>
      <c r="D4247" s="80">
        <v>3.2</v>
      </c>
      <c r="E4247" s="80">
        <v>3.2875000000000001</v>
      </c>
      <c r="F4247" s="79">
        <v>70817</v>
      </c>
      <c r="G4247" s="79">
        <v>66657387</v>
      </c>
      <c r="H4247" s="123">
        <v>219.136153405556</v>
      </c>
      <c r="I4247" s="124"/>
    </row>
    <row r="4248" spans="1:9" ht="25.35" customHeight="1">
      <c r="A4248" s="81">
        <v>39839</v>
      </c>
      <c r="B4248" s="80">
        <v>3.1349999999999998</v>
      </c>
      <c r="C4248" s="80">
        <v>3.25</v>
      </c>
      <c r="D4248" s="80">
        <v>3.05</v>
      </c>
      <c r="E4248" s="80">
        <v>3.25</v>
      </c>
      <c r="F4248" s="79">
        <v>37521</v>
      </c>
      <c r="G4248" s="79">
        <v>66657387</v>
      </c>
      <c r="H4248" s="123">
        <v>216.63650774999999</v>
      </c>
      <c r="I4248" s="124"/>
    </row>
    <row r="4249" spans="1:9" ht="25.35" customHeight="1">
      <c r="A4249" s="81">
        <v>39836</v>
      </c>
      <c r="B4249" s="80">
        <v>3.09</v>
      </c>
      <c r="C4249" s="80">
        <v>3.18</v>
      </c>
      <c r="D4249" s="80">
        <v>3.05</v>
      </c>
      <c r="E4249" s="80">
        <v>3.05</v>
      </c>
      <c r="F4249" s="79">
        <v>856221</v>
      </c>
      <c r="G4249" s="79">
        <v>66657387</v>
      </c>
      <c r="H4249" s="123">
        <v>203.305027171528</v>
      </c>
      <c r="I4249" s="124"/>
    </row>
    <row r="4250" spans="1:9" ht="25.35" customHeight="1">
      <c r="A4250" s="81">
        <v>39835</v>
      </c>
      <c r="B4250" s="80">
        <v>3.2</v>
      </c>
      <c r="C4250" s="80">
        <v>3.2</v>
      </c>
      <c r="D4250" s="80">
        <v>3.08</v>
      </c>
      <c r="E4250" s="80">
        <v>3.08</v>
      </c>
      <c r="F4250" s="79">
        <v>19317</v>
      </c>
      <c r="G4250" s="79">
        <v>66657387</v>
      </c>
      <c r="H4250" s="123">
        <v>205.30474687444499</v>
      </c>
      <c r="I4250" s="124"/>
    </row>
    <row r="4251" spans="1:9" ht="25.35" customHeight="1">
      <c r="A4251" s="81">
        <v>39834</v>
      </c>
      <c r="B4251" s="80">
        <v>3.17</v>
      </c>
      <c r="C4251" s="80">
        <v>3.2</v>
      </c>
      <c r="D4251" s="80">
        <v>3.05</v>
      </c>
      <c r="E4251" s="80">
        <v>3.2</v>
      </c>
      <c r="F4251" s="79">
        <v>59343</v>
      </c>
      <c r="G4251" s="79">
        <v>66657387</v>
      </c>
      <c r="H4251" s="123">
        <v>213.303641578472</v>
      </c>
      <c r="I4251" s="124"/>
    </row>
    <row r="4252" spans="1:9" ht="25.35" customHeight="1">
      <c r="A4252" s="81">
        <v>39833</v>
      </c>
      <c r="B4252" s="80">
        <v>3.05</v>
      </c>
      <c r="C4252" s="80">
        <v>3.1575000000000002</v>
      </c>
      <c r="D4252" s="80">
        <v>3.05</v>
      </c>
      <c r="E4252" s="80">
        <v>3.1</v>
      </c>
      <c r="F4252" s="79">
        <v>33084</v>
      </c>
      <c r="G4252" s="79">
        <v>66657387</v>
      </c>
      <c r="H4252" s="123">
        <v>206.63789334305599</v>
      </c>
      <c r="I4252" s="124"/>
    </row>
    <row r="4253" spans="1:9" ht="25.35" customHeight="1">
      <c r="A4253" s="81">
        <v>39832</v>
      </c>
      <c r="B4253" s="80">
        <v>3.25</v>
      </c>
      <c r="C4253" s="80">
        <v>3.25</v>
      </c>
      <c r="D4253" s="80">
        <v>3.03</v>
      </c>
      <c r="E4253" s="80">
        <v>3.05</v>
      </c>
      <c r="F4253" s="79">
        <v>29517</v>
      </c>
      <c r="G4253" s="79">
        <v>66657387</v>
      </c>
      <c r="H4253" s="123">
        <v>203.305027171528</v>
      </c>
      <c r="I4253" s="124"/>
    </row>
    <row r="4254" spans="1:9" ht="25.35" customHeight="1">
      <c r="A4254" s="81">
        <v>39829</v>
      </c>
      <c r="B4254" s="80">
        <v>3.0375000000000001</v>
      </c>
      <c r="C4254" s="80">
        <v>3.25</v>
      </c>
      <c r="D4254" s="80">
        <v>3.0375000000000001</v>
      </c>
      <c r="E4254" s="80">
        <v>3.12</v>
      </c>
      <c r="F4254" s="79">
        <v>44482</v>
      </c>
      <c r="G4254" s="79">
        <v>66657387</v>
      </c>
      <c r="H4254" s="123">
        <v>207.971039811667</v>
      </c>
      <c r="I4254" s="124"/>
    </row>
    <row r="4255" spans="1:9" ht="25.35" customHeight="1">
      <c r="A4255" s="81">
        <v>39828</v>
      </c>
      <c r="B4255" s="80">
        <v>3.1749999999999998</v>
      </c>
      <c r="C4255" s="80">
        <v>3.1749999999999998</v>
      </c>
      <c r="D4255" s="80">
        <v>3.04</v>
      </c>
      <c r="E4255" s="80">
        <v>3.05</v>
      </c>
      <c r="F4255" s="79">
        <v>47347</v>
      </c>
      <c r="G4255" s="79">
        <v>66657387</v>
      </c>
      <c r="H4255" s="123">
        <v>203.305027171528</v>
      </c>
      <c r="I4255" s="124"/>
    </row>
    <row r="4256" spans="1:9" ht="25.35" customHeight="1">
      <c r="A4256" s="81">
        <v>39827</v>
      </c>
      <c r="B4256" s="80">
        <v>3.145</v>
      </c>
      <c r="C4256" s="80">
        <v>3.24</v>
      </c>
      <c r="D4256" s="80">
        <v>3.07</v>
      </c>
      <c r="E4256" s="80">
        <v>3.125</v>
      </c>
      <c r="F4256" s="79">
        <v>71117</v>
      </c>
      <c r="G4256" s="79">
        <v>66657387</v>
      </c>
      <c r="H4256" s="123">
        <v>208.304334375</v>
      </c>
      <c r="I4256" s="124"/>
    </row>
    <row r="4257" spans="1:9" ht="25.35" customHeight="1">
      <c r="A4257" s="81">
        <v>39826</v>
      </c>
      <c r="B4257" s="80">
        <v>3.12</v>
      </c>
      <c r="C4257" s="80">
        <v>3.24</v>
      </c>
      <c r="D4257" s="80">
        <v>3.05</v>
      </c>
      <c r="E4257" s="80">
        <v>3.145</v>
      </c>
      <c r="F4257" s="79">
        <v>53153</v>
      </c>
      <c r="G4257" s="79">
        <v>66657387</v>
      </c>
      <c r="H4257" s="123">
        <v>209.637480843611</v>
      </c>
      <c r="I4257" s="124"/>
    </row>
    <row r="4258" spans="1:9" ht="25.35" customHeight="1">
      <c r="A4258" s="81">
        <v>39825</v>
      </c>
      <c r="B4258" s="80">
        <v>3.01</v>
      </c>
      <c r="C4258" s="80">
        <v>3.12</v>
      </c>
      <c r="D4258" s="80">
        <v>2.97</v>
      </c>
      <c r="E4258" s="80">
        <v>3.0375000000000001</v>
      </c>
      <c r="F4258" s="79">
        <v>47984</v>
      </c>
      <c r="G4258" s="79">
        <v>66657387</v>
      </c>
      <c r="H4258" s="123">
        <v>202.47180665555601</v>
      </c>
      <c r="I4258" s="124"/>
    </row>
    <row r="4259" spans="1:9" ht="25.35" customHeight="1">
      <c r="A4259" s="81">
        <v>39822</v>
      </c>
      <c r="B4259" s="80">
        <v>3.09</v>
      </c>
      <c r="C4259" s="80">
        <v>3.11</v>
      </c>
      <c r="D4259" s="80">
        <v>2.8849999999999998</v>
      </c>
      <c r="E4259" s="80">
        <v>3</v>
      </c>
      <c r="F4259" s="79">
        <v>90376</v>
      </c>
      <c r="G4259" s="79">
        <v>66657387</v>
      </c>
      <c r="H4259" s="123">
        <v>199.972161</v>
      </c>
      <c r="I4259" s="124"/>
    </row>
    <row r="4260" spans="1:9" ht="25.35" customHeight="1">
      <c r="A4260" s="81">
        <v>39821</v>
      </c>
      <c r="B4260" s="80">
        <v>3.07</v>
      </c>
      <c r="C4260" s="80">
        <v>3.1025</v>
      </c>
      <c r="D4260" s="80">
        <v>3.0225</v>
      </c>
      <c r="E4260" s="80">
        <v>3.05</v>
      </c>
      <c r="F4260" s="79">
        <v>45045</v>
      </c>
      <c r="G4260" s="79">
        <v>66657387</v>
      </c>
      <c r="H4260" s="123">
        <v>203.305027171528</v>
      </c>
      <c r="I4260" s="124"/>
    </row>
    <row r="4261" spans="1:9" ht="25.35" customHeight="1">
      <c r="A4261" s="81">
        <v>39820</v>
      </c>
      <c r="B4261" s="80">
        <v>3.085</v>
      </c>
      <c r="C4261" s="80">
        <v>3.13</v>
      </c>
      <c r="D4261" s="80">
        <v>3.0425</v>
      </c>
      <c r="E4261" s="80">
        <v>3.0425</v>
      </c>
      <c r="F4261" s="79">
        <v>123331</v>
      </c>
      <c r="G4261" s="79">
        <v>66657387</v>
      </c>
      <c r="H4261" s="123">
        <v>202.80510121888901</v>
      </c>
      <c r="I4261" s="124"/>
    </row>
    <row r="4262" spans="1:9" ht="25.35" customHeight="1">
      <c r="A4262" s="81">
        <v>39819</v>
      </c>
      <c r="B4262" s="80">
        <v>3.07</v>
      </c>
      <c r="C4262" s="80">
        <v>3.1949999999999998</v>
      </c>
      <c r="D4262" s="80">
        <v>3.07</v>
      </c>
      <c r="E4262" s="80">
        <v>3.15</v>
      </c>
      <c r="F4262" s="79">
        <v>28253</v>
      </c>
      <c r="G4262" s="79">
        <v>66657387</v>
      </c>
      <c r="H4262" s="123">
        <v>209.970775406944</v>
      </c>
      <c r="I4262" s="124"/>
    </row>
    <row r="4263" spans="1:9" ht="25.35" customHeight="1">
      <c r="A4263" s="81">
        <v>39818</v>
      </c>
      <c r="B4263" s="80">
        <v>3.18</v>
      </c>
      <c r="C4263" s="80">
        <v>3.2</v>
      </c>
      <c r="D4263" s="80">
        <v>3.07</v>
      </c>
      <c r="E4263" s="80">
        <v>3.09</v>
      </c>
      <c r="F4263" s="79">
        <v>46780</v>
      </c>
      <c r="G4263" s="79">
        <v>66657387</v>
      </c>
      <c r="H4263" s="123">
        <v>205.971320108751</v>
      </c>
      <c r="I4263" s="124"/>
    </row>
    <row r="4264" spans="1:9" ht="25.35" customHeight="1">
      <c r="A4264" s="81">
        <v>39815</v>
      </c>
      <c r="B4264" s="80">
        <v>3.05</v>
      </c>
      <c r="C4264" s="80">
        <v>3.17</v>
      </c>
      <c r="D4264" s="80">
        <v>3.03</v>
      </c>
      <c r="E4264" s="80">
        <v>3.15</v>
      </c>
      <c r="F4264" s="79">
        <v>40018</v>
      </c>
      <c r="G4264" s="79">
        <v>66657387</v>
      </c>
      <c r="H4264" s="123">
        <v>209.970775406944</v>
      </c>
      <c r="I4264" s="124"/>
    </row>
    <row r="4265" spans="1:9" ht="25.35" customHeight="1">
      <c r="A4265" s="81">
        <v>39813</v>
      </c>
      <c r="B4265" s="80">
        <v>3.06</v>
      </c>
      <c r="C4265" s="80">
        <v>3.06</v>
      </c>
      <c r="D4265" s="80">
        <v>3.05</v>
      </c>
      <c r="E4265" s="80">
        <v>3.06</v>
      </c>
      <c r="F4265" s="79">
        <v>8711</v>
      </c>
      <c r="G4265" s="79">
        <v>66657387</v>
      </c>
      <c r="H4265" s="123">
        <v>203.97160040583401</v>
      </c>
      <c r="I4265" s="124"/>
    </row>
    <row r="4266" spans="1:9" ht="25.35" customHeight="1">
      <c r="A4266" s="81">
        <v>39812</v>
      </c>
      <c r="B4266" s="80">
        <v>3.2</v>
      </c>
      <c r="C4266" s="80">
        <v>3.2</v>
      </c>
      <c r="D4266" s="80">
        <v>3.0571999999999999</v>
      </c>
      <c r="E4266" s="80">
        <v>3.17</v>
      </c>
      <c r="F4266" s="79">
        <v>20055</v>
      </c>
      <c r="G4266" s="79">
        <v>66638535</v>
      </c>
      <c r="H4266" s="123">
        <v>211.24416103411701</v>
      </c>
      <c r="I4266" s="124"/>
    </row>
    <row r="4267" spans="1:9" ht="25.35" customHeight="1">
      <c r="A4267" s="81">
        <v>39811</v>
      </c>
      <c r="B4267" s="80">
        <v>3.165</v>
      </c>
      <c r="C4267" s="80">
        <v>3.18</v>
      </c>
      <c r="D4267" s="80">
        <v>3.05</v>
      </c>
      <c r="E4267" s="80">
        <v>3.05</v>
      </c>
      <c r="F4267" s="79">
        <v>13000</v>
      </c>
      <c r="G4267" s="79">
        <v>66638535</v>
      </c>
      <c r="H4267" s="123">
        <v>203.247528572427</v>
      </c>
      <c r="I4267" s="124"/>
    </row>
    <row r="4268" spans="1:9" ht="25.35" customHeight="1">
      <c r="A4268" s="81">
        <v>39806</v>
      </c>
      <c r="B4268" s="80">
        <v>3.16</v>
      </c>
      <c r="C4268" s="80">
        <v>3.18</v>
      </c>
      <c r="D4268" s="80">
        <v>3.16</v>
      </c>
      <c r="E4268" s="80">
        <v>3.1150000000000002</v>
      </c>
      <c r="F4268" s="79">
        <v>11689</v>
      </c>
      <c r="G4268" s="79">
        <v>66638535</v>
      </c>
      <c r="H4268" s="123">
        <v>207.57903716051501</v>
      </c>
      <c r="I4268" s="124"/>
    </row>
    <row r="4269" spans="1:9" ht="25.35" customHeight="1">
      <c r="A4269" s="81">
        <v>39805</v>
      </c>
      <c r="B4269" s="80">
        <v>3.24</v>
      </c>
      <c r="C4269" s="80">
        <v>3.24</v>
      </c>
      <c r="D4269" s="80">
        <v>3.0625</v>
      </c>
      <c r="E4269" s="80">
        <v>3.1274999999999999</v>
      </c>
      <c r="F4269" s="79">
        <v>52562</v>
      </c>
      <c r="G4269" s="79">
        <v>66638535</v>
      </c>
      <c r="H4269" s="123">
        <v>208.41202202558799</v>
      </c>
      <c r="I4269" s="124"/>
    </row>
    <row r="4270" spans="1:9" ht="25.35" customHeight="1">
      <c r="A4270" s="81">
        <v>39804</v>
      </c>
      <c r="B4270" s="80">
        <v>3.17</v>
      </c>
      <c r="C4270" s="80">
        <v>3.32</v>
      </c>
      <c r="D4270" s="80">
        <v>3.13</v>
      </c>
      <c r="E4270" s="80">
        <v>3.24</v>
      </c>
      <c r="F4270" s="79">
        <v>74171</v>
      </c>
      <c r="G4270" s="79">
        <v>66638535</v>
      </c>
      <c r="H4270" s="123">
        <v>215.90885403551499</v>
      </c>
      <c r="I4270" s="124"/>
    </row>
    <row r="4271" spans="1:9" ht="25.35" customHeight="1">
      <c r="A4271" s="81">
        <v>39801</v>
      </c>
      <c r="B4271" s="80">
        <v>3.15</v>
      </c>
      <c r="C4271" s="80">
        <v>3.2050000000000001</v>
      </c>
      <c r="D4271" s="80">
        <v>3.02</v>
      </c>
      <c r="E4271" s="80">
        <v>3.2050000000000001</v>
      </c>
      <c r="F4271" s="79">
        <v>341037</v>
      </c>
      <c r="G4271" s="79">
        <v>66638535</v>
      </c>
      <c r="H4271" s="123">
        <v>213.576499590883</v>
      </c>
      <c r="I4271" s="124"/>
    </row>
    <row r="4272" spans="1:9" ht="25.35" customHeight="1">
      <c r="A4272" s="81">
        <v>39800</v>
      </c>
      <c r="B4272" s="80">
        <v>3.0125000000000002</v>
      </c>
      <c r="C4272" s="80">
        <v>3.17</v>
      </c>
      <c r="D4272" s="80">
        <v>2.9849999999999999</v>
      </c>
      <c r="E4272" s="80">
        <v>3.08</v>
      </c>
      <c r="F4272" s="79">
        <v>236901</v>
      </c>
      <c r="G4272" s="79">
        <v>66638535</v>
      </c>
      <c r="H4272" s="123">
        <v>205.246682715883</v>
      </c>
      <c r="I4272" s="124"/>
    </row>
    <row r="4273" spans="1:9" ht="25.35" customHeight="1">
      <c r="A4273" s="81">
        <v>39799</v>
      </c>
      <c r="B4273" s="80">
        <v>3.19</v>
      </c>
      <c r="C4273" s="80">
        <v>3.1949999999999998</v>
      </c>
      <c r="D4273" s="80">
        <v>2.98</v>
      </c>
      <c r="E4273" s="80">
        <v>2.99</v>
      </c>
      <c r="F4273" s="79">
        <v>288063</v>
      </c>
      <c r="G4273" s="79">
        <v>66638535</v>
      </c>
      <c r="H4273" s="123">
        <v>199.24922028551501</v>
      </c>
      <c r="I4273" s="124"/>
    </row>
    <row r="4274" spans="1:9" ht="25.35" customHeight="1">
      <c r="A4274" s="81">
        <v>39798</v>
      </c>
      <c r="B4274" s="80">
        <v>3.13</v>
      </c>
      <c r="C4274" s="80">
        <v>3.2</v>
      </c>
      <c r="D4274" s="80">
        <v>3.13</v>
      </c>
      <c r="E4274" s="80">
        <v>3.19</v>
      </c>
      <c r="F4274" s="79">
        <v>89141</v>
      </c>
      <c r="G4274" s="79">
        <v>66638535</v>
      </c>
      <c r="H4274" s="123">
        <v>212.57693046308799</v>
      </c>
      <c r="I4274" s="124"/>
    </row>
    <row r="4275" spans="1:9" ht="25.35" customHeight="1">
      <c r="A4275" s="81">
        <v>39797</v>
      </c>
      <c r="B4275" s="80">
        <v>3.2574999999999998</v>
      </c>
      <c r="C4275" s="80">
        <v>3.2574999999999998</v>
      </c>
      <c r="D4275" s="80">
        <v>3.15</v>
      </c>
      <c r="E4275" s="80">
        <v>3.22</v>
      </c>
      <c r="F4275" s="79">
        <v>202648</v>
      </c>
      <c r="G4275" s="79">
        <v>66638535</v>
      </c>
      <c r="H4275" s="123">
        <v>214.57608460654399</v>
      </c>
      <c r="I4275" s="124"/>
    </row>
    <row r="4276" spans="1:9" ht="25.35" customHeight="1">
      <c r="A4276" s="81">
        <v>39794</v>
      </c>
      <c r="B4276" s="80">
        <v>3.3675000000000002</v>
      </c>
      <c r="C4276" s="80">
        <v>3.3975</v>
      </c>
      <c r="D4276" s="80">
        <v>3.2825000000000002</v>
      </c>
      <c r="E4276" s="80">
        <v>3.33</v>
      </c>
      <c r="F4276" s="79">
        <v>50606</v>
      </c>
      <c r="G4276" s="79">
        <v>66638535</v>
      </c>
      <c r="H4276" s="123">
        <v>221.90631646588301</v>
      </c>
      <c r="I4276" s="124"/>
    </row>
    <row r="4277" spans="1:9" ht="25.35" customHeight="1">
      <c r="A4277" s="81">
        <v>39793</v>
      </c>
      <c r="B4277" s="80">
        <v>3.43</v>
      </c>
      <c r="C4277" s="80">
        <v>3.45</v>
      </c>
      <c r="D4277" s="80">
        <v>3.33</v>
      </c>
      <c r="E4277" s="80">
        <v>3.4</v>
      </c>
      <c r="F4277" s="79">
        <v>25866</v>
      </c>
      <c r="G4277" s="79">
        <v>66638535</v>
      </c>
      <c r="H4277" s="123">
        <v>226.57102535514599</v>
      </c>
      <c r="I4277" s="124"/>
    </row>
    <row r="4278" spans="1:9" ht="25.35" customHeight="1">
      <c r="A4278" s="81">
        <v>39792</v>
      </c>
      <c r="B4278" s="80">
        <v>3.4</v>
      </c>
      <c r="C4278" s="80">
        <v>3.4525000000000001</v>
      </c>
      <c r="D4278" s="80">
        <v>3.35</v>
      </c>
      <c r="E4278" s="80">
        <v>3.4</v>
      </c>
      <c r="F4278" s="79">
        <v>29843</v>
      </c>
      <c r="G4278" s="79">
        <v>66638535</v>
      </c>
      <c r="H4278" s="123">
        <v>226.57102535514599</v>
      </c>
      <c r="I4278" s="124"/>
    </row>
    <row r="4279" spans="1:9" ht="25.35" customHeight="1">
      <c r="A4279" s="81">
        <v>39791</v>
      </c>
      <c r="B4279" s="80">
        <v>3.4224999999999999</v>
      </c>
      <c r="C4279" s="80">
        <v>3.45</v>
      </c>
      <c r="D4279" s="80">
        <v>3.3875000000000002</v>
      </c>
      <c r="E4279" s="80">
        <v>3.4325000000000001</v>
      </c>
      <c r="F4279" s="79">
        <v>130672</v>
      </c>
      <c r="G4279" s="79">
        <v>66638535</v>
      </c>
      <c r="H4279" s="123">
        <v>228.73676376132499</v>
      </c>
      <c r="I4279" s="124"/>
    </row>
    <row r="4280" spans="1:9" ht="25.35" customHeight="1">
      <c r="A4280" s="81">
        <v>39790</v>
      </c>
      <c r="B4280" s="80">
        <v>3.4874999999999998</v>
      </c>
      <c r="C4280" s="80">
        <v>3.55</v>
      </c>
      <c r="D4280" s="80">
        <v>3.35</v>
      </c>
      <c r="E4280" s="80">
        <v>3.3849999999999998</v>
      </c>
      <c r="F4280" s="79">
        <v>84074</v>
      </c>
      <c r="G4280" s="79">
        <v>66638535</v>
      </c>
      <c r="H4280" s="123">
        <v>225.57144033948501</v>
      </c>
      <c r="I4280" s="124"/>
    </row>
    <row r="4281" spans="1:9" ht="25.35" customHeight="1">
      <c r="A4281" s="81">
        <v>39787</v>
      </c>
      <c r="B4281" s="80">
        <v>3.57</v>
      </c>
      <c r="C4281" s="80">
        <v>3.57</v>
      </c>
      <c r="D4281" s="80">
        <v>3.4</v>
      </c>
      <c r="E4281" s="80">
        <v>3.48</v>
      </c>
      <c r="F4281" s="79">
        <v>161523</v>
      </c>
      <c r="G4281" s="79">
        <v>66638535</v>
      </c>
      <c r="H4281" s="123">
        <v>231.90210307102899</v>
      </c>
      <c r="I4281" s="124"/>
    </row>
    <row r="4282" spans="1:9" ht="25.35" customHeight="1">
      <c r="A4282" s="81">
        <v>39786</v>
      </c>
      <c r="B4282" s="80">
        <v>3.57</v>
      </c>
      <c r="C4282" s="80">
        <v>3.57</v>
      </c>
      <c r="D4282" s="80">
        <v>3.4504999999999999</v>
      </c>
      <c r="E4282" s="80">
        <v>3.55</v>
      </c>
      <c r="F4282" s="79">
        <v>31237</v>
      </c>
      <c r="G4282" s="79">
        <v>66638535</v>
      </c>
      <c r="H4282" s="123">
        <v>236.566796072427</v>
      </c>
      <c r="I4282" s="124"/>
    </row>
    <row r="4283" spans="1:9" ht="25.35" customHeight="1">
      <c r="A4283" s="81">
        <v>39785</v>
      </c>
      <c r="B4283" s="80">
        <v>3.5649999999999999</v>
      </c>
      <c r="C4283" s="80">
        <v>3.57</v>
      </c>
      <c r="D4283" s="80">
        <v>3.452</v>
      </c>
      <c r="E4283" s="80">
        <v>3.57</v>
      </c>
      <c r="F4283" s="79">
        <v>18784</v>
      </c>
      <c r="G4283" s="79">
        <v>66638535</v>
      </c>
      <c r="H4283" s="123">
        <v>237.899565501398</v>
      </c>
      <c r="I4283" s="124"/>
    </row>
    <row r="4284" spans="1:9" ht="25.35" customHeight="1">
      <c r="A4284" s="81">
        <v>39784</v>
      </c>
      <c r="B4284" s="80">
        <v>3.6</v>
      </c>
      <c r="C4284" s="80">
        <v>3.6</v>
      </c>
      <c r="D4284" s="80">
        <v>3.45</v>
      </c>
      <c r="E4284" s="80">
        <v>3.57</v>
      </c>
      <c r="F4284" s="79">
        <v>123673</v>
      </c>
      <c r="G4284" s="79">
        <v>66638535</v>
      </c>
      <c r="H4284" s="123">
        <v>237.899565501398</v>
      </c>
      <c r="I4284" s="124"/>
    </row>
    <row r="4285" spans="1:9" ht="25.35" customHeight="1">
      <c r="A4285" s="81">
        <v>39783</v>
      </c>
      <c r="B4285" s="80">
        <v>3.5975000000000001</v>
      </c>
      <c r="C4285" s="80">
        <v>3.62</v>
      </c>
      <c r="D4285" s="80">
        <v>3.4950000000000001</v>
      </c>
      <c r="E4285" s="80">
        <v>3.57</v>
      </c>
      <c r="F4285" s="79">
        <v>103719</v>
      </c>
      <c r="G4285" s="79">
        <v>66638535</v>
      </c>
      <c r="H4285" s="123">
        <v>237.899565501398</v>
      </c>
      <c r="I4285" s="124"/>
    </row>
    <row r="4286" spans="1:9" ht="25.35" customHeight="1">
      <c r="A4286" s="81">
        <v>39780</v>
      </c>
      <c r="B4286" s="80">
        <v>3.39</v>
      </c>
      <c r="C4286" s="80">
        <v>3.59</v>
      </c>
      <c r="D4286" s="80">
        <v>3.33</v>
      </c>
      <c r="E4286" s="80">
        <v>3.59</v>
      </c>
      <c r="F4286" s="79">
        <v>62707</v>
      </c>
      <c r="G4286" s="79">
        <v>66638535</v>
      </c>
      <c r="H4286" s="123">
        <v>239.23233493036901</v>
      </c>
      <c r="I4286" s="124"/>
    </row>
    <row r="4287" spans="1:9" ht="25.35" customHeight="1">
      <c r="A4287" s="81">
        <v>39779</v>
      </c>
      <c r="B4287" s="80">
        <v>3.41</v>
      </c>
      <c r="C4287" s="80">
        <v>3.5</v>
      </c>
      <c r="D4287" s="80">
        <v>3.33</v>
      </c>
      <c r="E4287" s="80">
        <v>3.5</v>
      </c>
      <c r="F4287" s="79">
        <v>141411</v>
      </c>
      <c r="G4287" s="79">
        <v>66638535</v>
      </c>
      <c r="H4287" s="123">
        <v>233.23487249999999</v>
      </c>
      <c r="I4287" s="124"/>
    </row>
    <row r="4288" spans="1:9" ht="25.35" customHeight="1">
      <c r="A4288" s="81">
        <v>39778</v>
      </c>
      <c r="B4288" s="80">
        <v>3.55</v>
      </c>
      <c r="C4288" s="80">
        <v>3.58</v>
      </c>
      <c r="D4288" s="80">
        <v>3.37</v>
      </c>
      <c r="E4288" s="80">
        <v>3.46</v>
      </c>
      <c r="F4288" s="79">
        <v>251108</v>
      </c>
      <c r="G4288" s="79">
        <v>66638535</v>
      </c>
      <c r="H4288" s="123">
        <v>230.56933364205801</v>
      </c>
      <c r="I4288" s="124"/>
    </row>
    <row r="4289" spans="1:9" ht="25.35" customHeight="1">
      <c r="A4289" s="81">
        <v>39777</v>
      </c>
      <c r="B4289" s="80">
        <v>3.35</v>
      </c>
      <c r="C4289" s="80">
        <v>3.5</v>
      </c>
      <c r="D4289" s="80">
        <v>3.27</v>
      </c>
      <c r="E4289" s="80">
        <v>3.5</v>
      </c>
      <c r="F4289" s="79">
        <v>123543</v>
      </c>
      <c r="G4289" s="79">
        <v>66638535</v>
      </c>
      <c r="H4289" s="123">
        <v>233.23487249999999</v>
      </c>
      <c r="I4289" s="124"/>
    </row>
    <row r="4290" spans="1:9" ht="25.35" customHeight="1">
      <c r="A4290" s="81">
        <v>39776</v>
      </c>
      <c r="B4290" s="80">
        <v>3.34</v>
      </c>
      <c r="C4290" s="80">
        <v>3.35</v>
      </c>
      <c r="D4290" s="80">
        <v>3.2349999999999999</v>
      </c>
      <c r="E4290" s="80">
        <v>3.35</v>
      </c>
      <c r="F4290" s="79">
        <v>16374</v>
      </c>
      <c r="G4290" s="79">
        <v>66638535</v>
      </c>
      <c r="H4290" s="123">
        <v>223.23908589485399</v>
      </c>
      <c r="I4290" s="124"/>
    </row>
    <row r="4291" spans="1:9" ht="25.35" customHeight="1">
      <c r="A4291" s="81">
        <v>39773</v>
      </c>
      <c r="B4291" s="80">
        <v>3.25</v>
      </c>
      <c r="C4291" s="80">
        <v>3.34</v>
      </c>
      <c r="D4291" s="80">
        <v>3.23</v>
      </c>
      <c r="E4291" s="80">
        <v>3.3050000000000002</v>
      </c>
      <c r="F4291" s="79">
        <v>52299</v>
      </c>
      <c r="G4291" s="79">
        <v>66638535</v>
      </c>
      <c r="H4291" s="123">
        <v>220.24036262360201</v>
      </c>
      <c r="I4291" s="124"/>
    </row>
    <row r="4292" spans="1:9" ht="25.35" customHeight="1">
      <c r="A4292" s="81">
        <v>39772</v>
      </c>
      <c r="B4292" s="80">
        <v>3.35</v>
      </c>
      <c r="C4292" s="80">
        <v>3.35</v>
      </c>
      <c r="D4292" s="80">
        <v>3.1825000000000001</v>
      </c>
      <c r="E4292" s="80">
        <v>3.21</v>
      </c>
      <c r="F4292" s="79">
        <v>22347</v>
      </c>
      <c r="G4292" s="79">
        <v>66638535</v>
      </c>
      <c r="H4292" s="123">
        <v>213.909699892058</v>
      </c>
      <c r="I4292" s="124"/>
    </row>
    <row r="4293" spans="1:9" ht="25.35" customHeight="1">
      <c r="A4293" s="81">
        <v>39771</v>
      </c>
      <c r="B4293" s="80">
        <v>3.35</v>
      </c>
      <c r="C4293" s="80">
        <v>3.3997999999999999</v>
      </c>
      <c r="D4293" s="80">
        <v>3.31</v>
      </c>
      <c r="E4293" s="80">
        <v>3.33</v>
      </c>
      <c r="F4293" s="79">
        <v>127383</v>
      </c>
      <c r="G4293" s="79">
        <v>66638535</v>
      </c>
      <c r="H4293" s="123">
        <v>221.90631646588301</v>
      </c>
      <c r="I4293" s="124"/>
    </row>
    <row r="4294" spans="1:9" ht="25.35" customHeight="1">
      <c r="A4294" s="81">
        <v>39770</v>
      </c>
      <c r="B4294" s="80">
        <v>3.33</v>
      </c>
      <c r="C4294" s="80">
        <v>3.35</v>
      </c>
      <c r="D4294" s="80">
        <v>3.29</v>
      </c>
      <c r="E4294" s="80">
        <v>3.33</v>
      </c>
      <c r="F4294" s="79">
        <v>27445</v>
      </c>
      <c r="G4294" s="79">
        <v>66638535</v>
      </c>
      <c r="H4294" s="123">
        <v>221.90631646588301</v>
      </c>
      <c r="I4294" s="124"/>
    </row>
    <row r="4295" spans="1:9" ht="25.35" customHeight="1">
      <c r="A4295" s="81">
        <v>39769</v>
      </c>
      <c r="B4295" s="80">
        <v>3.25</v>
      </c>
      <c r="C4295" s="80">
        <v>3.31</v>
      </c>
      <c r="D4295" s="80">
        <v>3.25</v>
      </c>
      <c r="E4295" s="80">
        <v>3.3</v>
      </c>
      <c r="F4295" s="79">
        <v>103674</v>
      </c>
      <c r="G4295" s="79">
        <v>66638535</v>
      </c>
      <c r="H4295" s="123">
        <v>219.90716232242701</v>
      </c>
      <c r="I4295" s="124"/>
    </row>
    <row r="4296" spans="1:9" ht="25.35" customHeight="1">
      <c r="A4296" s="81">
        <v>39766</v>
      </c>
      <c r="B4296" s="80">
        <v>3.33</v>
      </c>
      <c r="C4296" s="80">
        <v>3.33</v>
      </c>
      <c r="D4296" s="80">
        <v>3.2</v>
      </c>
      <c r="E4296" s="80">
        <v>3.2450000000000001</v>
      </c>
      <c r="F4296" s="79">
        <v>10921</v>
      </c>
      <c r="G4296" s="79">
        <v>66638535</v>
      </c>
      <c r="H4296" s="123">
        <v>216.24203844882501</v>
      </c>
      <c r="I4296" s="124"/>
    </row>
    <row r="4297" spans="1:9" ht="25.35" customHeight="1">
      <c r="A4297" s="81">
        <v>39765</v>
      </c>
      <c r="B4297" s="80">
        <v>3.3025000000000002</v>
      </c>
      <c r="C4297" s="80">
        <v>3.3075000000000001</v>
      </c>
      <c r="D4297" s="80">
        <v>3.2</v>
      </c>
      <c r="E4297" s="80">
        <v>3.2749999999999999</v>
      </c>
      <c r="F4297" s="79">
        <v>25154</v>
      </c>
      <c r="G4297" s="79">
        <v>66638535</v>
      </c>
      <c r="H4297" s="123">
        <v>218.24120848014601</v>
      </c>
      <c r="I4297" s="124"/>
    </row>
    <row r="4298" spans="1:9" ht="25.35" customHeight="1">
      <c r="A4298" s="81">
        <v>39764</v>
      </c>
      <c r="B4298" s="80">
        <v>3.22</v>
      </c>
      <c r="C4298" s="80">
        <v>3.3025000000000002</v>
      </c>
      <c r="D4298" s="80">
        <v>3.22</v>
      </c>
      <c r="E4298" s="80">
        <v>3.2875000000000001</v>
      </c>
      <c r="F4298" s="79">
        <v>79025</v>
      </c>
      <c r="G4298" s="79">
        <v>66638535</v>
      </c>
      <c r="H4298" s="123">
        <v>219.07417745735401</v>
      </c>
      <c r="I4298" s="124"/>
    </row>
    <row r="4299" spans="1:9" ht="25.35" customHeight="1">
      <c r="A4299" s="81">
        <v>39763</v>
      </c>
      <c r="B4299" s="80">
        <v>3.22</v>
      </c>
      <c r="C4299" s="80">
        <v>3.3475000000000001</v>
      </c>
      <c r="D4299" s="80">
        <v>3.22</v>
      </c>
      <c r="E4299" s="80">
        <v>3.23</v>
      </c>
      <c r="F4299" s="79">
        <v>80188</v>
      </c>
      <c r="G4299" s="79">
        <v>66638535</v>
      </c>
      <c r="H4299" s="123">
        <v>215.24246932102901</v>
      </c>
      <c r="I4299" s="124"/>
    </row>
    <row r="4300" spans="1:9" ht="25.35" customHeight="1">
      <c r="A4300" s="81">
        <v>39762</v>
      </c>
      <c r="B4300" s="80">
        <v>3.3</v>
      </c>
      <c r="C4300" s="80">
        <v>3.3</v>
      </c>
      <c r="D4300" s="80">
        <v>3.27</v>
      </c>
      <c r="E4300" s="80">
        <v>3.2875000000000001</v>
      </c>
      <c r="F4300" s="79">
        <v>97554</v>
      </c>
      <c r="G4300" s="79">
        <v>66638535</v>
      </c>
      <c r="H4300" s="123">
        <v>219.07417745735401</v>
      </c>
      <c r="I4300" s="124"/>
    </row>
    <row r="4301" spans="1:9" ht="25.35" customHeight="1">
      <c r="A4301" s="81">
        <v>39759</v>
      </c>
      <c r="B4301" s="80">
        <v>3.2850000000000001</v>
      </c>
      <c r="C4301" s="80">
        <v>3.3</v>
      </c>
      <c r="D4301" s="80">
        <v>3.2250000000000001</v>
      </c>
      <c r="E4301" s="80">
        <v>3.2875000000000001</v>
      </c>
      <c r="F4301" s="79">
        <v>7209</v>
      </c>
      <c r="G4301" s="79">
        <v>66638535</v>
      </c>
      <c r="H4301" s="123">
        <v>219.07417745735401</v>
      </c>
      <c r="I4301" s="124"/>
    </row>
    <row r="4302" spans="1:9" ht="25.35" customHeight="1">
      <c r="A4302" s="81">
        <v>39758</v>
      </c>
      <c r="B4302" s="80">
        <v>3.22</v>
      </c>
      <c r="C4302" s="80">
        <v>3.3</v>
      </c>
      <c r="D4302" s="80">
        <v>3.19</v>
      </c>
      <c r="E4302" s="80">
        <v>3.19</v>
      </c>
      <c r="F4302" s="79">
        <v>5733</v>
      </c>
      <c r="G4302" s="79">
        <v>66638535</v>
      </c>
      <c r="H4302" s="123">
        <v>212.57693046308799</v>
      </c>
      <c r="I4302" s="124"/>
    </row>
    <row r="4303" spans="1:9" ht="25.35" customHeight="1">
      <c r="A4303" s="81">
        <v>39757</v>
      </c>
      <c r="B4303" s="80">
        <v>3.3</v>
      </c>
      <c r="C4303" s="80">
        <v>3.35</v>
      </c>
      <c r="D4303" s="80">
        <v>3.25</v>
      </c>
      <c r="E4303" s="80">
        <v>3.3</v>
      </c>
      <c r="F4303" s="79">
        <v>22792</v>
      </c>
      <c r="G4303" s="79">
        <v>66638535</v>
      </c>
      <c r="H4303" s="123">
        <v>219.90716232242701</v>
      </c>
      <c r="I4303" s="124"/>
    </row>
    <row r="4304" spans="1:9" ht="25.35" customHeight="1">
      <c r="A4304" s="81">
        <v>39756</v>
      </c>
      <c r="B4304" s="80">
        <v>3.085</v>
      </c>
      <c r="C4304" s="80">
        <v>3.3</v>
      </c>
      <c r="D4304" s="80">
        <v>3.085</v>
      </c>
      <c r="E4304" s="80">
        <v>3.2</v>
      </c>
      <c r="F4304" s="79">
        <v>44428</v>
      </c>
      <c r="G4304" s="79">
        <v>66638535</v>
      </c>
      <c r="H4304" s="123">
        <v>213.24331517757301</v>
      </c>
      <c r="I4304" s="124"/>
    </row>
    <row r="4305" spans="1:9" ht="25.35" customHeight="1">
      <c r="A4305" s="81">
        <v>39755</v>
      </c>
      <c r="B4305" s="80">
        <v>3.17</v>
      </c>
      <c r="C4305" s="80">
        <v>3.17</v>
      </c>
      <c r="D4305" s="80">
        <v>3.1395</v>
      </c>
      <c r="E4305" s="80">
        <v>3.14</v>
      </c>
      <c r="F4305" s="79">
        <v>15731</v>
      </c>
      <c r="G4305" s="79">
        <v>66638535</v>
      </c>
      <c r="H4305" s="123">
        <v>209.24500689066099</v>
      </c>
      <c r="I4305" s="124"/>
    </row>
    <row r="4306" spans="1:9" ht="25.35" customHeight="1">
      <c r="A4306" s="81">
        <v>39752</v>
      </c>
      <c r="B4306" s="80">
        <v>3</v>
      </c>
      <c r="C4306" s="80">
        <v>3.1680000000000001</v>
      </c>
      <c r="D4306" s="80">
        <v>2.9</v>
      </c>
      <c r="E4306" s="80">
        <v>3.08</v>
      </c>
      <c r="F4306" s="79">
        <v>421698</v>
      </c>
      <c r="G4306" s="79">
        <v>66638535</v>
      </c>
      <c r="H4306" s="123">
        <v>205.246682715883</v>
      </c>
      <c r="I4306" s="124"/>
    </row>
    <row r="4307" spans="1:9" ht="25.35" customHeight="1">
      <c r="A4307" s="81">
        <v>39751</v>
      </c>
      <c r="B4307" s="80">
        <v>2.9</v>
      </c>
      <c r="C4307" s="80">
        <v>3.0649999999999999</v>
      </c>
      <c r="D4307" s="80">
        <v>2.85</v>
      </c>
      <c r="E4307" s="80">
        <v>3.0649999999999999</v>
      </c>
      <c r="F4307" s="79">
        <v>29457</v>
      </c>
      <c r="G4307" s="79">
        <v>66638535</v>
      </c>
      <c r="H4307" s="123">
        <v>204.24711358808801</v>
      </c>
      <c r="I4307" s="124"/>
    </row>
    <row r="4308" spans="1:9" ht="25.35" customHeight="1">
      <c r="A4308" s="81">
        <v>39750</v>
      </c>
      <c r="B4308" s="80">
        <v>2.7250000000000001</v>
      </c>
      <c r="C4308" s="80">
        <v>2.87</v>
      </c>
      <c r="D4308" s="80">
        <v>2.72</v>
      </c>
      <c r="E4308" s="80">
        <v>2.84</v>
      </c>
      <c r="F4308" s="79">
        <v>26415</v>
      </c>
      <c r="G4308" s="79">
        <v>66638535</v>
      </c>
      <c r="H4308" s="123">
        <v>189.253433680369</v>
      </c>
      <c r="I4308" s="124"/>
    </row>
    <row r="4309" spans="1:9" ht="25.35" customHeight="1">
      <c r="A4309" s="81">
        <v>39749</v>
      </c>
      <c r="B4309" s="80">
        <v>2.7</v>
      </c>
      <c r="C4309" s="80">
        <v>2.8</v>
      </c>
      <c r="D4309" s="80">
        <v>2.7</v>
      </c>
      <c r="E4309" s="80">
        <v>2.73</v>
      </c>
      <c r="F4309" s="79">
        <v>37610</v>
      </c>
      <c r="G4309" s="79">
        <v>66638535</v>
      </c>
      <c r="H4309" s="123">
        <v>181.92320182102901</v>
      </c>
      <c r="I4309" s="124"/>
    </row>
    <row r="4310" spans="1:9" ht="25.35" customHeight="1">
      <c r="A4310" s="81">
        <v>39748</v>
      </c>
      <c r="B4310" s="80">
        <v>3</v>
      </c>
      <c r="C4310" s="80">
        <v>3</v>
      </c>
      <c r="D4310" s="80">
        <v>2.6</v>
      </c>
      <c r="E4310" s="80">
        <v>2.7450000000000001</v>
      </c>
      <c r="F4310" s="79">
        <v>86739</v>
      </c>
      <c r="G4310" s="79">
        <v>66638535</v>
      </c>
      <c r="H4310" s="123">
        <v>182.92277094882499</v>
      </c>
      <c r="I4310" s="124"/>
    </row>
    <row r="4311" spans="1:9" ht="25.35" customHeight="1">
      <c r="A4311" s="81">
        <v>39745</v>
      </c>
      <c r="B4311" s="80">
        <v>3.15</v>
      </c>
      <c r="C4311" s="80">
        <v>3.1875</v>
      </c>
      <c r="D4311" s="80">
        <v>3.01</v>
      </c>
      <c r="E4311" s="80">
        <v>3.0750000000000002</v>
      </c>
      <c r="F4311" s="79">
        <v>58620</v>
      </c>
      <c r="G4311" s="79">
        <v>66638535</v>
      </c>
      <c r="H4311" s="123">
        <v>204.913498302573</v>
      </c>
      <c r="I4311" s="124"/>
    </row>
    <row r="4312" spans="1:9" ht="25.35" customHeight="1">
      <c r="A4312" s="81">
        <v>39744</v>
      </c>
      <c r="B4312" s="80">
        <v>3.27</v>
      </c>
      <c r="C4312" s="80">
        <v>3.2719999999999998</v>
      </c>
      <c r="D4312" s="80">
        <v>3.2</v>
      </c>
      <c r="E4312" s="80">
        <v>3.2</v>
      </c>
      <c r="F4312" s="79">
        <v>16130</v>
      </c>
      <c r="G4312" s="79">
        <v>66638535</v>
      </c>
      <c r="H4312" s="123">
        <v>213.24331517757301</v>
      </c>
      <c r="I4312" s="124"/>
    </row>
    <row r="4313" spans="1:9" ht="25.35" customHeight="1">
      <c r="A4313" s="81">
        <v>39743</v>
      </c>
      <c r="B4313" s="80">
        <v>3.17</v>
      </c>
      <c r="C4313" s="80">
        <v>3.4</v>
      </c>
      <c r="D4313" s="80">
        <v>3.17</v>
      </c>
      <c r="E4313" s="80">
        <v>3.3050000000000002</v>
      </c>
      <c r="F4313" s="79">
        <v>64792</v>
      </c>
      <c r="G4313" s="79">
        <v>66638535</v>
      </c>
      <c r="H4313" s="123">
        <v>220.24036262360201</v>
      </c>
      <c r="I4313" s="124"/>
    </row>
    <row r="4314" spans="1:9" ht="25.35" customHeight="1">
      <c r="A4314" s="81">
        <v>39742</v>
      </c>
      <c r="B4314" s="80">
        <v>3.3174999999999999</v>
      </c>
      <c r="C4314" s="80">
        <v>3.32</v>
      </c>
      <c r="D4314" s="80">
        <v>3.2</v>
      </c>
      <c r="E4314" s="80">
        <v>3.32</v>
      </c>
      <c r="F4314" s="79">
        <v>3062</v>
      </c>
      <c r="G4314" s="79">
        <v>66638535</v>
      </c>
      <c r="H4314" s="123">
        <v>221.23993175139799</v>
      </c>
      <c r="I4314" s="124"/>
    </row>
    <row r="4315" spans="1:9" ht="25.35" customHeight="1">
      <c r="A4315" s="81">
        <v>39741</v>
      </c>
      <c r="B4315" s="80">
        <v>3.22</v>
      </c>
      <c r="C4315" s="80">
        <v>3.31</v>
      </c>
      <c r="D4315" s="80">
        <v>3.18</v>
      </c>
      <c r="E4315" s="80">
        <v>3.31</v>
      </c>
      <c r="F4315" s="79">
        <v>18920</v>
      </c>
      <c r="G4315" s="79">
        <v>66638535</v>
      </c>
      <c r="H4315" s="123">
        <v>220.573547036912</v>
      </c>
      <c r="I4315" s="124"/>
    </row>
    <row r="4316" spans="1:9" ht="25.35" customHeight="1">
      <c r="A4316" s="81">
        <v>39738</v>
      </c>
      <c r="B4316" s="80">
        <v>3.2949999999999999</v>
      </c>
      <c r="C4316" s="80">
        <v>3.3</v>
      </c>
      <c r="D4316" s="80">
        <v>3.21</v>
      </c>
      <c r="E4316" s="80">
        <v>3.21</v>
      </c>
      <c r="F4316" s="79">
        <v>18059</v>
      </c>
      <c r="G4316" s="79">
        <v>66638535</v>
      </c>
      <c r="H4316" s="123">
        <v>213.909699892058</v>
      </c>
      <c r="I4316" s="124"/>
    </row>
    <row r="4317" spans="1:9" ht="25.35" customHeight="1">
      <c r="A4317" s="81">
        <v>39737</v>
      </c>
      <c r="B4317" s="80">
        <v>3.32</v>
      </c>
      <c r="C4317" s="80">
        <v>3.32</v>
      </c>
      <c r="D4317" s="80">
        <v>3.15</v>
      </c>
      <c r="E4317" s="80">
        <v>3.3</v>
      </c>
      <c r="F4317" s="79">
        <v>51576</v>
      </c>
      <c r="G4317" s="79">
        <v>66638535</v>
      </c>
      <c r="H4317" s="123">
        <v>219.90716232242701</v>
      </c>
      <c r="I4317" s="124"/>
    </row>
    <row r="4318" spans="1:9" ht="25.35" customHeight="1">
      <c r="A4318" s="81">
        <v>39736</v>
      </c>
      <c r="B4318" s="80">
        <v>3.2250000000000001</v>
      </c>
      <c r="C4318" s="80">
        <v>3.33</v>
      </c>
      <c r="D4318" s="80">
        <v>3.2250000000000001</v>
      </c>
      <c r="E4318" s="80">
        <v>3.33</v>
      </c>
      <c r="F4318" s="79">
        <v>1938</v>
      </c>
      <c r="G4318" s="79">
        <v>66638535</v>
      </c>
      <c r="H4318" s="123">
        <v>221.90631646588301</v>
      </c>
      <c r="I4318" s="124"/>
    </row>
    <row r="4319" spans="1:9" ht="25.35" customHeight="1">
      <c r="A4319" s="81">
        <v>39735</v>
      </c>
      <c r="B4319" s="80">
        <v>3.25</v>
      </c>
      <c r="C4319" s="80">
        <v>3.3050000000000002</v>
      </c>
      <c r="D4319" s="80">
        <v>3.2225000000000001</v>
      </c>
      <c r="E4319" s="80">
        <v>3.2225000000000001</v>
      </c>
      <c r="F4319" s="79">
        <v>34133</v>
      </c>
      <c r="G4319" s="79">
        <v>66638535</v>
      </c>
      <c r="H4319" s="123">
        <v>214.742684757131</v>
      </c>
      <c r="I4319" s="124"/>
    </row>
    <row r="4320" spans="1:9" ht="25.35" customHeight="1">
      <c r="A4320" s="81">
        <v>39734</v>
      </c>
      <c r="B4320" s="80">
        <v>3.125</v>
      </c>
      <c r="C4320" s="80">
        <v>3.27</v>
      </c>
      <c r="D4320" s="80">
        <v>3.0950000000000002</v>
      </c>
      <c r="E4320" s="80">
        <v>3.1974999999999998</v>
      </c>
      <c r="F4320" s="79">
        <v>34736</v>
      </c>
      <c r="G4320" s="79">
        <v>66638535</v>
      </c>
      <c r="H4320" s="123">
        <v>213.076715026985</v>
      </c>
      <c r="I4320" s="124"/>
    </row>
    <row r="4321" spans="1:9" ht="25.35" customHeight="1">
      <c r="A4321" s="81">
        <v>39731</v>
      </c>
      <c r="B4321" s="80">
        <v>3.23</v>
      </c>
      <c r="C4321" s="80">
        <v>3.23</v>
      </c>
      <c r="D4321" s="80">
        <v>3</v>
      </c>
      <c r="E4321" s="80">
        <v>3.15</v>
      </c>
      <c r="F4321" s="79">
        <v>28461</v>
      </c>
      <c r="G4321" s="79">
        <v>66638535</v>
      </c>
      <c r="H4321" s="123">
        <v>209.91139160514601</v>
      </c>
      <c r="I4321" s="124"/>
    </row>
    <row r="4322" spans="1:9" ht="25.35" customHeight="1">
      <c r="A4322" s="81">
        <v>39730</v>
      </c>
      <c r="B4322" s="80">
        <v>3.27</v>
      </c>
      <c r="C4322" s="80">
        <v>3.35</v>
      </c>
      <c r="D4322" s="80">
        <v>3.2524999999999999</v>
      </c>
      <c r="E4322" s="80">
        <v>3.34</v>
      </c>
      <c r="F4322" s="79">
        <v>13191</v>
      </c>
      <c r="G4322" s="79">
        <v>66638535</v>
      </c>
      <c r="H4322" s="123">
        <v>222.57270118036899</v>
      </c>
      <c r="I4322" s="124"/>
    </row>
    <row r="4323" spans="1:9" ht="25.35" customHeight="1">
      <c r="A4323" s="81">
        <v>39729</v>
      </c>
      <c r="B4323" s="80">
        <v>3.17</v>
      </c>
      <c r="C4323" s="80">
        <v>3.3050000000000002</v>
      </c>
      <c r="D4323" s="80">
        <v>3.15</v>
      </c>
      <c r="E4323" s="80">
        <v>3.3050000000000002</v>
      </c>
      <c r="F4323" s="79">
        <v>34330</v>
      </c>
      <c r="G4323" s="79">
        <v>66638535</v>
      </c>
      <c r="H4323" s="123">
        <v>220.24036262360201</v>
      </c>
      <c r="I4323" s="124"/>
    </row>
    <row r="4324" spans="1:9" ht="25.35" customHeight="1">
      <c r="A4324" s="81">
        <v>39728</v>
      </c>
      <c r="B4324" s="80">
        <v>3.37</v>
      </c>
      <c r="C4324" s="80">
        <v>3.4449999999999998</v>
      </c>
      <c r="D4324" s="80">
        <v>3.2</v>
      </c>
      <c r="E4324" s="80">
        <v>3.2</v>
      </c>
      <c r="F4324" s="79">
        <v>32339</v>
      </c>
      <c r="G4324" s="79">
        <v>66638535</v>
      </c>
      <c r="H4324" s="123">
        <v>213.24331517757301</v>
      </c>
      <c r="I4324" s="124"/>
    </row>
    <row r="4325" spans="1:9" ht="25.35" customHeight="1">
      <c r="A4325" s="81">
        <v>39727</v>
      </c>
      <c r="B4325" s="80">
        <v>3.36</v>
      </c>
      <c r="C4325" s="80">
        <v>3.45</v>
      </c>
      <c r="D4325" s="80">
        <v>3.36</v>
      </c>
      <c r="E4325" s="80">
        <v>3.4449999999999998</v>
      </c>
      <c r="F4325" s="79">
        <v>22149</v>
      </c>
      <c r="G4325" s="79">
        <v>66638535</v>
      </c>
      <c r="H4325" s="123">
        <v>229.569748626398</v>
      </c>
      <c r="I4325" s="124"/>
    </row>
    <row r="4326" spans="1:9" ht="25.35" customHeight="1">
      <c r="A4326" s="81">
        <v>39724</v>
      </c>
      <c r="B4326" s="80">
        <v>3.4375</v>
      </c>
      <c r="C4326" s="80">
        <v>3.5</v>
      </c>
      <c r="D4326" s="80">
        <v>3.4</v>
      </c>
      <c r="E4326" s="80">
        <v>3.4950000000000001</v>
      </c>
      <c r="F4326" s="79">
        <v>30222</v>
      </c>
      <c r="G4326" s="79">
        <v>66638535</v>
      </c>
      <c r="H4326" s="123">
        <v>232.901672198825</v>
      </c>
      <c r="I4326" s="124"/>
    </row>
    <row r="4327" spans="1:9" ht="25.35" customHeight="1">
      <c r="A4327" s="81">
        <v>39723</v>
      </c>
      <c r="B4327" s="80">
        <v>3.45</v>
      </c>
      <c r="C4327" s="80">
        <v>3.5024999999999999</v>
      </c>
      <c r="D4327" s="80">
        <v>3.36</v>
      </c>
      <c r="E4327" s="80">
        <v>3.5</v>
      </c>
      <c r="F4327" s="79">
        <v>54200</v>
      </c>
      <c r="G4327" s="79">
        <v>66638535</v>
      </c>
      <c r="H4327" s="123">
        <v>233.23487249999999</v>
      </c>
      <c r="I4327" s="124"/>
    </row>
    <row r="4328" spans="1:9" ht="25.35" customHeight="1">
      <c r="A4328" s="81">
        <v>39722</v>
      </c>
      <c r="B4328" s="80">
        <v>3.48</v>
      </c>
      <c r="C4328" s="80">
        <v>3.48</v>
      </c>
      <c r="D4328" s="80">
        <v>3.38</v>
      </c>
      <c r="E4328" s="80">
        <v>3.4</v>
      </c>
      <c r="F4328" s="79">
        <v>128876</v>
      </c>
      <c r="G4328" s="79">
        <v>66638535</v>
      </c>
      <c r="H4328" s="123">
        <v>226.57102535514599</v>
      </c>
      <c r="I4328" s="124"/>
    </row>
    <row r="4329" spans="1:9" ht="25.35" customHeight="1">
      <c r="A4329" s="81">
        <v>39721</v>
      </c>
      <c r="B4329" s="80">
        <v>3.34</v>
      </c>
      <c r="C4329" s="80">
        <v>3.4</v>
      </c>
      <c r="D4329" s="80">
        <v>3.15</v>
      </c>
      <c r="E4329" s="80">
        <v>3.335</v>
      </c>
      <c r="F4329" s="79">
        <v>84594</v>
      </c>
      <c r="G4329" s="79">
        <v>66638535</v>
      </c>
      <c r="H4329" s="123">
        <v>222.23951676705801</v>
      </c>
      <c r="I4329" s="124"/>
    </row>
    <row r="4330" spans="1:9" ht="25.35" customHeight="1">
      <c r="A4330" s="81">
        <v>39720</v>
      </c>
      <c r="B4330" s="80">
        <v>3.2349999999999999</v>
      </c>
      <c r="C4330" s="80">
        <v>3.3574999999999999</v>
      </c>
      <c r="D4330" s="80">
        <v>3.2349999999999999</v>
      </c>
      <c r="E4330" s="80">
        <v>3.26</v>
      </c>
      <c r="F4330" s="79">
        <v>66766</v>
      </c>
      <c r="G4330" s="79">
        <v>66621742</v>
      </c>
      <c r="H4330" s="123">
        <v>217.18687828464601</v>
      </c>
      <c r="I4330" s="124"/>
    </row>
    <row r="4331" spans="1:9" ht="25.35" customHeight="1">
      <c r="A4331" s="81">
        <v>39717</v>
      </c>
      <c r="B4331" s="80">
        <v>3.33</v>
      </c>
      <c r="C4331" s="80">
        <v>3.3650000000000002</v>
      </c>
      <c r="D4331" s="80">
        <v>3.2</v>
      </c>
      <c r="E4331" s="80">
        <v>3.3</v>
      </c>
      <c r="F4331" s="79">
        <v>46396</v>
      </c>
      <c r="G4331" s="79">
        <v>66621742</v>
      </c>
      <c r="H4331" s="123">
        <v>219.85174542322801</v>
      </c>
      <c r="I4331" s="124"/>
    </row>
    <row r="4332" spans="1:9" ht="25.35" customHeight="1">
      <c r="A4332" s="81">
        <v>39716</v>
      </c>
      <c r="B4332" s="80">
        <v>3.415</v>
      </c>
      <c r="C4332" s="80">
        <v>3.43</v>
      </c>
      <c r="D4332" s="80">
        <v>3.35</v>
      </c>
      <c r="E4332" s="80">
        <v>3.35</v>
      </c>
      <c r="F4332" s="79">
        <v>34543</v>
      </c>
      <c r="G4332" s="79">
        <v>66621742</v>
      </c>
      <c r="H4332" s="123">
        <v>223.182829346456</v>
      </c>
      <c r="I4332" s="124"/>
    </row>
    <row r="4333" spans="1:9" ht="25.35" customHeight="1">
      <c r="A4333" s="81">
        <v>39715</v>
      </c>
      <c r="B4333" s="80">
        <v>3.43</v>
      </c>
      <c r="C4333" s="80">
        <v>3.5</v>
      </c>
      <c r="D4333" s="80">
        <v>3.38</v>
      </c>
      <c r="E4333" s="80">
        <v>3.5</v>
      </c>
      <c r="F4333" s="79">
        <v>58818</v>
      </c>
      <c r="G4333" s="79">
        <v>66621742</v>
      </c>
      <c r="H4333" s="123">
        <v>233.176097</v>
      </c>
      <c r="I4333" s="124"/>
    </row>
    <row r="4334" spans="1:9" ht="25.35" customHeight="1">
      <c r="A4334" s="81">
        <v>39714</v>
      </c>
      <c r="B4334" s="80">
        <v>3.49</v>
      </c>
      <c r="C4334" s="80">
        <v>3.55</v>
      </c>
      <c r="D4334" s="80">
        <v>3.44</v>
      </c>
      <c r="E4334" s="80">
        <v>3.48</v>
      </c>
      <c r="F4334" s="79">
        <v>53221</v>
      </c>
      <c r="G4334" s="79">
        <v>66621742</v>
      </c>
      <c r="H4334" s="123">
        <v>231.843663430709</v>
      </c>
      <c r="I4334" s="124"/>
    </row>
    <row r="4335" spans="1:9" ht="25.35" customHeight="1">
      <c r="A4335" s="81">
        <v>39713</v>
      </c>
      <c r="B4335" s="80">
        <v>3.3174999999999999</v>
      </c>
      <c r="C4335" s="80">
        <v>3.4</v>
      </c>
      <c r="D4335" s="80">
        <v>3.28</v>
      </c>
      <c r="E4335" s="80">
        <v>3.4</v>
      </c>
      <c r="F4335" s="79">
        <v>688</v>
      </c>
      <c r="G4335" s="79">
        <v>66621742</v>
      </c>
      <c r="H4335" s="123">
        <v>226.51392915354401</v>
      </c>
      <c r="I4335" s="124"/>
    </row>
    <row r="4336" spans="1:9" ht="25.35" customHeight="1">
      <c r="A4336" s="81">
        <v>39710</v>
      </c>
      <c r="B4336" s="80">
        <v>3.4</v>
      </c>
      <c r="C4336" s="80">
        <v>3.4775</v>
      </c>
      <c r="D4336" s="80">
        <v>3.3</v>
      </c>
      <c r="E4336" s="80">
        <v>3.3174999999999999</v>
      </c>
      <c r="F4336" s="79">
        <v>145517</v>
      </c>
      <c r="G4336" s="79">
        <v>66621742</v>
      </c>
      <c r="H4336" s="123">
        <v>221.017636709253</v>
      </c>
      <c r="I4336" s="124"/>
    </row>
    <row r="4337" spans="1:9" ht="25.35" customHeight="1">
      <c r="A4337" s="81">
        <v>39709</v>
      </c>
      <c r="B4337" s="80">
        <v>3.43</v>
      </c>
      <c r="C4337" s="80">
        <v>3.45</v>
      </c>
      <c r="D4337" s="80">
        <v>3.29</v>
      </c>
      <c r="E4337" s="80">
        <v>3.3125</v>
      </c>
      <c r="F4337" s="79">
        <v>51856</v>
      </c>
      <c r="G4337" s="79">
        <v>66621742</v>
      </c>
      <c r="H4337" s="123">
        <v>220.68452037500001</v>
      </c>
      <c r="I4337" s="124"/>
    </row>
    <row r="4338" spans="1:9" ht="25.35" customHeight="1">
      <c r="A4338" s="81">
        <v>39708</v>
      </c>
      <c r="B4338" s="80">
        <v>3.42</v>
      </c>
      <c r="C4338" s="80">
        <v>3.45</v>
      </c>
      <c r="D4338" s="80">
        <v>3.33</v>
      </c>
      <c r="E4338" s="80">
        <v>3.33</v>
      </c>
      <c r="F4338" s="79">
        <v>927708</v>
      </c>
      <c r="G4338" s="79">
        <v>66621742</v>
      </c>
      <c r="H4338" s="123">
        <v>221.85039577716401</v>
      </c>
      <c r="I4338" s="124"/>
    </row>
    <row r="4339" spans="1:9" ht="25.35" customHeight="1">
      <c r="A4339" s="81">
        <v>39707</v>
      </c>
      <c r="B4339" s="80">
        <v>3.6274999999999999</v>
      </c>
      <c r="C4339" s="80">
        <v>3.6274999999999999</v>
      </c>
      <c r="D4339" s="80">
        <v>3.3050000000000002</v>
      </c>
      <c r="E4339" s="80">
        <v>3.37</v>
      </c>
      <c r="F4339" s="79">
        <v>91882</v>
      </c>
      <c r="G4339" s="79">
        <v>66621742</v>
      </c>
      <c r="H4339" s="123">
        <v>224.515262915747</v>
      </c>
      <c r="I4339" s="124"/>
    </row>
    <row r="4340" spans="1:9" ht="25.35" customHeight="1">
      <c r="A4340" s="81">
        <v>39706</v>
      </c>
      <c r="B4340" s="80">
        <v>3.6</v>
      </c>
      <c r="C4340" s="80">
        <v>3.62</v>
      </c>
      <c r="D4340" s="80">
        <v>3.56</v>
      </c>
      <c r="E4340" s="80">
        <v>3.62</v>
      </c>
      <c r="F4340" s="79">
        <v>18529</v>
      </c>
      <c r="G4340" s="79">
        <v>66621742</v>
      </c>
      <c r="H4340" s="123">
        <v>241.17069841574701</v>
      </c>
      <c r="I4340" s="124"/>
    </row>
    <row r="4341" spans="1:9" ht="25.35" customHeight="1">
      <c r="A4341" s="81">
        <v>39703</v>
      </c>
      <c r="B4341" s="80">
        <v>3.71</v>
      </c>
      <c r="C4341" s="80">
        <v>3.71</v>
      </c>
      <c r="D4341" s="80">
        <v>3.5825</v>
      </c>
      <c r="E4341" s="80">
        <v>3.63</v>
      </c>
      <c r="F4341" s="79">
        <v>52996</v>
      </c>
      <c r="G4341" s="79">
        <v>66621742</v>
      </c>
      <c r="H4341" s="123">
        <v>241.836931084253</v>
      </c>
      <c r="I4341" s="124"/>
    </row>
    <row r="4342" spans="1:9" ht="25.35" customHeight="1">
      <c r="A4342" s="81">
        <v>39702</v>
      </c>
      <c r="B4342" s="80">
        <v>3.77</v>
      </c>
      <c r="C4342" s="80">
        <v>3.77</v>
      </c>
      <c r="D4342" s="80">
        <v>3.63</v>
      </c>
      <c r="E4342" s="80">
        <v>3.6850000000000001</v>
      </c>
      <c r="F4342" s="79">
        <v>62216</v>
      </c>
      <c r="G4342" s="79">
        <v>66621742</v>
      </c>
      <c r="H4342" s="123">
        <v>245.501115457873</v>
      </c>
      <c r="I4342" s="124"/>
    </row>
    <row r="4343" spans="1:9" ht="25.35" customHeight="1">
      <c r="A4343" s="81">
        <v>39701</v>
      </c>
      <c r="B4343" s="80">
        <v>3.75</v>
      </c>
      <c r="C4343" s="80">
        <v>3.77</v>
      </c>
      <c r="D4343" s="80">
        <v>3.7</v>
      </c>
      <c r="E4343" s="80">
        <v>3.74</v>
      </c>
      <c r="F4343" s="79">
        <v>85647</v>
      </c>
      <c r="G4343" s="79">
        <v>66621742</v>
      </c>
      <c r="H4343" s="123">
        <v>249.16531571535401</v>
      </c>
      <c r="I4343" s="124"/>
    </row>
    <row r="4344" spans="1:9" ht="25.35" customHeight="1">
      <c r="A4344" s="81">
        <v>39700</v>
      </c>
      <c r="B4344" s="80">
        <v>3.8</v>
      </c>
      <c r="C4344" s="80">
        <v>3.8</v>
      </c>
      <c r="D4344" s="80">
        <v>3.6549999999999998</v>
      </c>
      <c r="E4344" s="80">
        <v>3.7149999999999999</v>
      </c>
      <c r="F4344" s="79">
        <v>46159</v>
      </c>
      <c r="G4344" s="79">
        <v>66621742</v>
      </c>
      <c r="H4344" s="123">
        <v>247.49976581180999</v>
      </c>
      <c r="I4344" s="124"/>
    </row>
    <row r="4345" spans="1:9" ht="25.35" customHeight="1">
      <c r="A4345" s="81">
        <v>39699</v>
      </c>
      <c r="B4345" s="80">
        <v>3.74</v>
      </c>
      <c r="C4345" s="80">
        <v>3.9</v>
      </c>
      <c r="D4345" s="80">
        <v>3.74</v>
      </c>
      <c r="E4345" s="80">
        <v>3.8</v>
      </c>
      <c r="F4345" s="79">
        <v>64974</v>
      </c>
      <c r="G4345" s="79">
        <v>66621742</v>
      </c>
      <c r="H4345" s="123">
        <v>253.162616423228</v>
      </c>
      <c r="I4345" s="124"/>
    </row>
    <row r="4346" spans="1:9" ht="25.35" customHeight="1">
      <c r="A4346" s="81">
        <v>39696</v>
      </c>
      <c r="B4346" s="80">
        <v>3.8525</v>
      </c>
      <c r="C4346" s="80">
        <v>3.95</v>
      </c>
      <c r="D4346" s="80">
        <v>3.68</v>
      </c>
      <c r="E4346" s="80">
        <v>3.7749999999999999</v>
      </c>
      <c r="F4346" s="79">
        <v>110571</v>
      </c>
      <c r="G4346" s="79">
        <v>66621742</v>
      </c>
      <c r="H4346" s="123">
        <v>251.497082403544</v>
      </c>
      <c r="I4346" s="124"/>
    </row>
    <row r="4347" spans="1:9" ht="25.35" customHeight="1">
      <c r="A4347" s="81">
        <v>39695</v>
      </c>
      <c r="B4347" s="80">
        <v>3.73</v>
      </c>
      <c r="C4347" s="80">
        <v>3.7475000000000001</v>
      </c>
      <c r="D4347" s="80">
        <v>3.65</v>
      </c>
      <c r="E4347" s="80">
        <v>3.6724999999999999</v>
      </c>
      <c r="F4347" s="79">
        <v>102025</v>
      </c>
      <c r="G4347" s="79">
        <v>66621742</v>
      </c>
      <c r="H4347" s="123">
        <v>244.668340506101</v>
      </c>
      <c r="I4347" s="124"/>
    </row>
    <row r="4348" spans="1:9" ht="25.35" customHeight="1">
      <c r="A4348" s="81">
        <v>39694</v>
      </c>
      <c r="B4348" s="80">
        <v>3.49</v>
      </c>
      <c r="C4348" s="80">
        <v>3.75</v>
      </c>
      <c r="D4348" s="80">
        <v>3.49</v>
      </c>
      <c r="E4348" s="80">
        <v>3.7349999999999999</v>
      </c>
      <c r="F4348" s="79">
        <v>81246</v>
      </c>
      <c r="G4348" s="79">
        <v>66621742</v>
      </c>
      <c r="H4348" s="123">
        <v>248.83219938110099</v>
      </c>
      <c r="I4348" s="124"/>
    </row>
    <row r="4349" spans="1:9" ht="25.35" customHeight="1">
      <c r="A4349" s="81">
        <v>39693</v>
      </c>
      <c r="B4349" s="80">
        <v>3.4</v>
      </c>
      <c r="C4349" s="80">
        <v>3.5</v>
      </c>
      <c r="D4349" s="80">
        <v>3.4</v>
      </c>
      <c r="E4349" s="80">
        <v>3.49</v>
      </c>
      <c r="F4349" s="79">
        <v>623921</v>
      </c>
      <c r="G4349" s="79">
        <v>66621742</v>
      </c>
      <c r="H4349" s="123">
        <v>232.509880215354</v>
      </c>
      <c r="I4349" s="124"/>
    </row>
    <row r="4350" spans="1:9" ht="25.35" customHeight="1">
      <c r="A4350" s="81">
        <v>39692</v>
      </c>
      <c r="B4350" s="80">
        <v>3.39</v>
      </c>
      <c r="C4350" s="80">
        <v>3.411</v>
      </c>
      <c r="D4350" s="80">
        <v>3.3279999999999998</v>
      </c>
      <c r="E4350" s="80">
        <v>3.41</v>
      </c>
      <c r="F4350" s="79">
        <v>96406</v>
      </c>
      <c r="G4350" s="79">
        <v>66621742</v>
      </c>
      <c r="H4350" s="123">
        <v>227.18014593819001</v>
      </c>
      <c r="I4350" s="124"/>
    </row>
    <row r="4351" spans="1:9" ht="25.35" customHeight="1">
      <c r="A4351" s="81">
        <v>39689</v>
      </c>
      <c r="B4351" s="80">
        <v>3.38</v>
      </c>
      <c r="C4351" s="80">
        <v>3.38</v>
      </c>
      <c r="D4351" s="80">
        <v>3.27</v>
      </c>
      <c r="E4351" s="80">
        <v>3.35</v>
      </c>
      <c r="F4351" s="79">
        <v>55251</v>
      </c>
      <c r="G4351" s="79">
        <v>66621742</v>
      </c>
      <c r="H4351" s="123">
        <v>223.182829346456</v>
      </c>
      <c r="I4351" s="124"/>
    </row>
    <row r="4352" spans="1:9" ht="25.35" customHeight="1">
      <c r="A4352" s="81">
        <v>39688</v>
      </c>
      <c r="B4352" s="80">
        <v>3.3149999999999999</v>
      </c>
      <c r="C4352" s="80">
        <v>3.38</v>
      </c>
      <c r="D4352" s="80">
        <v>3.3125</v>
      </c>
      <c r="E4352" s="80">
        <v>3.3525</v>
      </c>
      <c r="F4352" s="79">
        <v>62743</v>
      </c>
      <c r="G4352" s="79">
        <v>66603143</v>
      </c>
      <c r="H4352" s="123">
        <v>223.287034366792</v>
      </c>
      <c r="I4352" s="124"/>
    </row>
    <row r="4353" spans="1:9" ht="25.35" customHeight="1">
      <c r="A4353" s="81">
        <v>39687</v>
      </c>
      <c r="B4353" s="80">
        <v>3.28</v>
      </c>
      <c r="C4353" s="80">
        <v>3.38</v>
      </c>
      <c r="D4353" s="80">
        <v>3.28</v>
      </c>
      <c r="E4353" s="80">
        <v>3.38</v>
      </c>
      <c r="F4353" s="79">
        <v>25939</v>
      </c>
      <c r="G4353" s="79">
        <v>66603143</v>
      </c>
      <c r="H4353" s="123">
        <v>225.118630962125</v>
      </c>
      <c r="I4353" s="124"/>
    </row>
    <row r="4354" spans="1:9" ht="25.35" customHeight="1">
      <c r="A4354" s="81">
        <v>39686</v>
      </c>
      <c r="B4354" s="80">
        <v>3.36</v>
      </c>
      <c r="C4354" s="80">
        <v>3.45</v>
      </c>
      <c r="D4354" s="80">
        <v>3.28</v>
      </c>
      <c r="E4354" s="80">
        <v>3.36</v>
      </c>
      <c r="F4354" s="79">
        <v>45709</v>
      </c>
      <c r="G4354" s="79">
        <v>66603143</v>
      </c>
      <c r="H4354" s="123">
        <v>223.786553493052</v>
      </c>
      <c r="I4354" s="124"/>
    </row>
    <row r="4355" spans="1:9" ht="25.35" customHeight="1">
      <c r="A4355" s="81">
        <v>39682</v>
      </c>
      <c r="B4355" s="80">
        <v>3.45</v>
      </c>
      <c r="C4355" s="80">
        <v>3.4980000000000002</v>
      </c>
      <c r="D4355" s="80">
        <v>3.37</v>
      </c>
      <c r="E4355" s="80">
        <v>3.4075000000000002</v>
      </c>
      <c r="F4355" s="79">
        <v>0</v>
      </c>
      <c r="G4355" s="79">
        <v>66603143</v>
      </c>
      <c r="H4355" s="123">
        <v>226.950211678031</v>
      </c>
      <c r="I4355" s="124"/>
    </row>
    <row r="4356" spans="1:9" ht="25.35" customHeight="1">
      <c r="A4356" s="81">
        <v>39681</v>
      </c>
      <c r="B4356" s="80">
        <v>3.31</v>
      </c>
      <c r="C4356" s="80">
        <v>3.52</v>
      </c>
      <c r="D4356" s="80">
        <v>3.26</v>
      </c>
      <c r="E4356" s="80">
        <v>3.4775</v>
      </c>
      <c r="F4356" s="79">
        <v>67418</v>
      </c>
      <c r="G4356" s="79">
        <v>66603143</v>
      </c>
      <c r="H4356" s="123">
        <v>231.61242724179201</v>
      </c>
      <c r="I4356" s="124"/>
    </row>
    <row r="4357" spans="1:9" ht="25.35" customHeight="1">
      <c r="A4357" s="81">
        <v>39680</v>
      </c>
      <c r="B4357" s="80">
        <v>3.24</v>
      </c>
      <c r="C4357" s="80">
        <v>3.3</v>
      </c>
      <c r="D4357" s="80">
        <v>3.2050000000000001</v>
      </c>
      <c r="E4357" s="80">
        <v>3.26</v>
      </c>
      <c r="F4357" s="79">
        <v>60149</v>
      </c>
      <c r="G4357" s="79">
        <v>66603143</v>
      </c>
      <c r="H4357" s="123">
        <v>217.12624554482301</v>
      </c>
      <c r="I4357" s="124"/>
    </row>
    <row r="4358" spans="1:9" ht="25.35" customHeight="1">
      <c r="A4358" s="81">
        <v>39679</v>
      </c>
      <c r="B4358" s="80">
        <v>3.32</v>
      </c>
      <c r="C4358" s="80">
        <v>3.32</v>
      </c>
      <c r="D4358" s="80">
        <v>3.1</v>
      </c>
      <c r="E4358" s="80">
        <v>3.24</v>
      </c>
      <c r="F4358" s="79">
        <v>96640</v>
      </c>
      <c r="G4358" s="79">
        <v>66603143</v>
      </c>
      <c r="H4358" s="123">
        <v>215.794183955177</v>
      </c>
      <c r="I4358" s="124"/>
    </row>
    <row r="4359" spans="1:9" ht="25.35" customHeight="1">
      <c r="A4359" s="81">
        <v>39678</v>
      </c>
      <c r="B4359" s="80">
        <v>3.32</v>
      </c>
      <c r="C4359" s="80">
        <v>3.335</v>
      </c>
      <c r="D4359" s="80">
        <v>3.25</v>
      </c>
      <c r="E4359" s="80">
        <v>3.25</v>
      </c>
      <c r="F4359" s="79">
        <v>61585</v>
      </c>
      <c r="G4359" s="79">
        <v>66603143</v>
      </c>
      <c r="H4359" s="123">
        <v>216.46021475000001</v>
      </c>
      <c r="I4359" s="124"/>
    </row>
    <row r="4360" spans="1:9" ht="25.35" customHeight="1">
      <c r="A4360" s="81">
        <v>39675</v>
      </c>
      <c r="B4360" s="80">
        <v>3.3725000000000001</v>
      </c>
      <c r="C4360" s="80">
        <v>3.39</v>
      </c>
      <c r="D4360" s="80">
        <v>3.27</v>
      </c>
      <c r="E4360" s="80">
        <v>3.28</v>
      </c>
      <c r="F4360" s="79">
        <v>70902</v>
      </c>
      <c r="G4360" s="79">
        <v>66603143</v>
      </c>
      <c r="H4360" s="123">
        <v>218.45830713446901</v>
      </c>
      <c r="I4360" s="124"/>
    </row>
    <row r="4361" spans="1:9" ht="25.35" customHeight="1">
      <c r="A4361" s="81">
        <v>39674</v>
      </c>
      <c r="B4361" s="80">
        <v>3.39</v>
      </c>
      <c r="C4361" s="80">
        <v>3.39</v>
      </c>
      <c r="D4361" s="80">
        <v>3.29</v>
      </c>
      <c r="E4361" s="80">
        <v>3.29</v>
      </c>
      <c r="F4361" s="79">
        <v>33924</v>
      </c>
      <c r="G4361" s="79">
        <v>66603143</v>
      </c>
      <c r="H4361" s="123">
        <v>219.12433792929201</v>
      </c>
      <c r="I4361" s="124"/>
    </row>
    <row r="4362" spans="1:9" ht="25.35" customHeight="1">
      <c r="A4362" s="81">
        <v>39673</v>
      </c>
      <c r="B4362" s="80">
        <v>3.44</v>
      </c>
      <c r="C4362" s="80">
        <v>3.44</v>
      </c>
      <c r="D4362" s="80">
        <v>3.3050000000000002</v>
      </c>
      <c r="E4362" s="80">
        <v>3.33</v>
      </c>
      <c r="F4362" s="79">
        <v>53003</v>
      </c>
      <c r="G4362" s="79">
        <v>66603143</v>
      </c>
      <c r="H4362" s="123">
        <v>221.78846110858299</v>
      </c>
      <c r="I4362" s="124"/>
    </row>
    <row r="4363" spans="1:9" ht="25.35" customHeight="1">
      <c r="A4363" s="81">
        <v>39672</v>
      </c>
      <c r="B4363" s="80">
        <v>3.5</v>
      </c>
      <c r="C4363" s="80">
        <v>3.5</v>
      </c>
      <c r="D4363" s="80">
        <v>3.3090000000000002</v>
      </c>
      <c r="E4363" s="80">
        <v>3.38</v>
      </c>
      <c r="F4363" s="79">
        <v>109005</v>
      </c>
      <c r="G4363" s="79">
        <v>66603143</v>
      </c>
      <c r="H4363" s="123">
        <v>225.118630962125</v>
      </c>
      <c r="I4363" s="124"/>
    </row>
    <row r="4364" spans="1:9" ht="25.35" customHeight="1">
      <c r="A4364" s="81">
        <v>39671</v>
      </c>
      <c r="B4364" s="80">
        <v>3.4750000000000001</v>
      </c>
      <c r="C4364" s="80">
        <v>3.4950000000000001</v>
      </c>
      <c r="D4364" s="80">
        <v>3.38</v>
      </c>
      <c r="E4364" s="80">
        <v>3.4</v>
      </c>
      <c r="F4364" s="79">
        <v>36701</v>
      </c>
      <c r="G4364" s="79">
        <v>66603143</v>
      </c>
      <c r="H4364" s="123">
        <v>226.450692551771</v>
      </c>
      <c r="I4364" s="124"/>
    </row>
    <row r="4365" spans="1:9" ht="25.35" customHeight="1">
      <c r="A4365" s="81">
        <v>39668</v>
      </c>
      <c r="B4365" s="80">
        <v>3.48</v>
      </c>
      <c r="C4365" s="80">
        <v>3.5724999999999998</v>
      </c>
      <c r="D4365" s="80">
        <v>3.45</v>
      </c>
      <c r="E4365" s="80">
        <v>3.5175000000000001</v>
      </c>
      <c r="F4365" s="79">
        <v>78845</v>
      </c>
      <c r="G4365" s="79">
        <v>66603143</v>
      </c>
      <c r="H4365" s="123">
        <v>234.27655042108299</v>
      </c>
      <c r="I4365" s="124"/>
    </row>
    <row r="4366" spans="1:9" ht="25.35" customHeight="1">
      <c r="A4366" s="81">
        <v>39667</v>
      </c>
      <c r="B4366" s="80">
        <v>3.4550000000000001</v>
      </c>
      <c r="C4366" s="80">
        <v>3.5274999999999999</v>
      </c>
      <c r="D4366" s="80">
        <v>3.42</v>
      </c>
      <c r="E4366" s="80">
        <v>3.44</v>
      </c>
      <c r="F4366" s="79">
        <v>29724</v>
      </c>
      <c r="G4366" s="79">
        <v>66603143</v>
      </c>
      <c r="H4366" s="123">
        <v>229.11481573106201</v>
      </c>
      <c r="I4366" s="124"/>
    </row>
    <row r="4367" spans="1:9" ht="25.35" customHeight="1">
      <c r="A4367" s="81">
        <v>39666</v>
      </c>
      <c r="B4367" s="80">
        <v>3.37</v>
      </c>
      <c r="C4367" s="80">
        <v>3.57</v>
      </c>
      <c r="D4367" s="80">
        <v>3.3424999999999998</v>
      </c>
      <c r="E4367" s="80">
        <v>3.45</v>
      </c>
      <c r="F4367" s="79">
        <v>65894</v>
      </c>
      <c r="G4367" s="79">
        <v>66603143</v>
      </c>
      <c r="H4367" s="123">
        <v>229.78084652588501</v>
      </c>
      <c r="I4367" s="124"/>
    </row>
    <row r="4368" spans="1:9" ht="25.35" customHeight="1">
      <c r="A4368" s="81">
        <v>39665</v>
      </c>
      <c r="B4368" s="80">
        <v>3.45</v>
      </c>
      <c r="C4368" s="80">
        <v>3.49</v>
      </c>
      <c r="D4368" s="80">
        <v>3.37</v>
      </c>
      <c r="E4368" s="80">
        <v>3.45</v>
      </c>
      <c r="F4368" s="79">
        <v>79911</v>
      </c>
      <c r="G4368" s="79">
        <v>66603143</v>
      </c>
      <c r="H4368" s="123">
        <v>229.78084652588501</v>
      </c>
      <c r="I4368" s="124"/>
    </row>
    <row r="4369" spans="1:9" ht="25.35" customHeight="1">
      <c r="A4369" s="81">
        <v>39664</v>
      </c>
      <c r="B4369" s="80">
        <v>3.3824999999999998</v>
      </c>
      <c r="C4369" s="80">
        <v>3.4485000000000001</v>
      </c>
      <c r="D4369" s="80">
        <v>3.35</v>
      </c>
      <c r="E4369" s="80">
        <v>3.375</v>
      </c>
      <c r="F4369" s="79">
        <v>17455</v>
      </c>
      <c r="G4369" s="79">
        <v>66603143</v>
      </c>
      <c r="H4369" s="123">
        <v>224.78560762500001</v>
      </c>
      <c r="I4369" s="124"/>
    </row>
    <row r="4370" spans="1:9" ht="25.35" customHeight="1">
      <c r="A4370" s="81">
        <v>39661</v>
      </c>
      <c r="B4370" s="80">
        <v>3.46</v>
      </c>
      <c r="C4370" s="80">
        <v>3.46</v>
      </c>
      <c r="D4370" s="80">
        <v>3.35</v>
      </c>
      <c r="E4370" s="80">
        <v>3.4375</v>
      </c>
      <c r="F4370" s="79">
        <v>49639</v>
      </c>
      <c r="G4370" s="79">
        <v>66603143</v>
      </c>
      <c r="H4370" s="123">
        <v>228.9483040625</v>
      </c>
      <c r="I4370" s="124"/>
    </row>
    <row r="4371" spans="1:9" ht="25.35" customHeight="1">
      <c r="A4371" s="81">
        <v>39660</v>
      </c>
      <c r="B4371" s="80">
        <v>3.46</v>
      </c>
      <c r="C4371" s="80">
        <v>3.46</v>
      </c>
      <c r="D4371" s="80">
        <v>3.37</v>
      </c>
      <c r="E4371" s="80">
        <v>3.46</v>
      </c>
      <c r="F4371" s="79">
        <v>43414</v>
      </c>
      <c r="G4371" s="79">
        <v>66603143</v>
      </c>
      <c r="H4371" s="123">
        <v>230.44687732070801</v>
      </c>
      <c r="I4371" s="124"/>
    </row>
    <row r="4372" spans="1:9" ht="25.35" customHeight="1">
      <c r="A4372" s="81">
        <v>39659</v>
      </c>
      <c r="B4372" s="80">
        <v>3.4350000000000001</v>
      </c>
      <c r="C4372" s="80">
        <v>3.47</v>
      </c>
      <c r="D4372" s="80">
        <v>3.38</v>
      </c>
      <c r="E4372" s="80">
        <v>3.4249999999999998</v>
      </c>
      <c r="F4372" s="79">
        <v>42293</v>
      </c>
      <c r="G4372" s="79">
        <v>66431898</v>
      </c>
      <c r="H4372" s="123">
        <v>227.52924748228</v>
      </c>
      <c r="I4372" s="124"/>
    </row>
    <row r="4373" spans="1:9" ht="25.35" customHeight="1">
      <c r="A4373" s="81">
        <v>39658</v>
      </c>
      <c r="B4373" s="80">
        <v>3.37</v>
      </c>
      <c r="C4373" s="80">
        <v>3.4849999999999999</v>
      </c>
      <c r="D4373" s="80">
        <v>3.3125</v>
      </c>
      <c r="E4373" s="80">
        <v>3.44</v>
      </c>
      <c r="F4373" s="79">
        <v>72219</v>
      </c>
      <c r="G4373" s="79">
        <v>66431898</v>
      </c>
      <c r="H4373" s="123">
        <v>228.52573292126399</v>
      </c>
      <c r="I4373" s="124"/>
    </row>
    <row r="4374" spans="1:9" ht="25.35" customHeight="1">
      <c r="A4374" s="81">
        <v>39657</v>
      </c>
      <c r="B4374" s="80">
        <v>3.3149999999999999</v>
      </c>
      <c r="C4374" s="80">
        <v>3.38</v>
      </c>
      <c r="D4374" s="80">
        <v>3.2225000000000001</v>
      </c>
      <c r="E4374" s="80">
        <v>3.36</v>
      </c>
      <c r="F4374" s="79">
        <v>42056</v>
      </c>
      <c r="G4374" s="79">
        <v>66431898</v>
      </c>
      <c r="H4374" s="123">
        <v>223.21117031101701</v>
      </c>
      <c r="I4374" s="124"/>
    </row>
    <row r="4375" spans="1:9" ht="25.35" customHeight="1">
      <c r="A4375" s="81">
        <v>39654</v>
      </c>
      <c r="B4375" s="80">
        <v>3.2</v>
      </c>
      <c r="C4375" s="80">
        <v>3.2574999999999998</v>
      </c>
      <c r="D4375" s="80">
        <v>3.0830000000000002</v>
      </c>
      <c r="E4375" s="80">
        <v>3.2574999999999998</v>
      </c>
      <c r="F4375" s="79">
        <v>44661</v>
      </c>
      <c r="G4375" s="79">
        <v>66431898</v>
      </c>
      <c r="H4375" s="123">
        <v>216.401903300192</v>
      </c>
      <c r="I4375" s="124"/>
    </row>
    <row r="4376" spans="1:9" ht="25.35" customHeight="1">
      <c r="A4376" s="81">
        <v>39653</v>
      </c>
      <c r="B4376" s="80">
        <v>3.4449999999999998</v>
      </c>
      <c r="C4376" s="80">
        <v>3.45</v>
      </c>
      <c r="D4376" s="80">
        <v>3.2450000000000001</v>
      </c>
      <c r="E4376" s="80">
        <v>3.2450000000000001</v>
      </c>
      <c r="F4376" s="79">
        <v>71208</v>
      </c>
      <c r="G4376" s="79">
        <v>66431898</v>
      </c>
      <c r="H4376" s="123">
        <v>215.57150140747299</v>
      </c>
      <c r="I4376" s="124"/>
    </row>
    <row r="4377" spans="1:9" ht="25.35" customHeight="1">
      <c r="A4377" s="81">
        <v>39652</v>
      </c>
      <c r="B4377" s="80">
        <v>3.4449999999999998</v>
      </c>
      <c r="C4377" s="80">
        <v>3.5</v>
      </c>
      <c r="D4377" s="80">
        <v>3.3860000000000001</v>
      </c>
      <c r="E4377" s="80">
        <v>3.4424999999999999</v>
      </c>
      <c r="F4377" s="79">
        <v>23134</v>
      </c>
      <c r="G4377" s="79">
        <v>66431898</v>
      </c>
      <c r="H4377" s="123">
        <v>228.69181646752699</v>
      </c>
      <c r="I4377" s="124"/>
    </row>
    <row r="4378" spans="1:9" ht="25.35" customHeight="1">
      <c r="A4378" s="81">
        <v>39651</v>
      </c>
      <c r="B4378" s="80">
        <v>3.4049999999999998</v>
      </c>
      <c r="C4378" s="80">
        <v>3.4325000000000001</v>
      </c>
      <c r="D4378" s="80">
        <v>3.36</v>
      </c>
      <c r="E4378" s="80">
        <v>3.36</v>
      </c>
      <c r="F4378" s="79">
        <v>27209</v>
      </c>
      <c r="G4378" s="79">
        <v>66431898</v>
      </c>
      <c r="H4378" s="123">
        <v>223.21117031101701</v>
      </c>
      <c r="I4378" s="124"/>
    </row>
    <row r="4379" spans="1:9" ht="25.35" customHeight="1">
      <c r="A4379" s="81">
        <v>39650</v>
      </c>
      <c r="B4379" s="80">
        <v>3.31</v>
      </c>
      <c r="C4379" s="80">
        <v>3.53</v>
      </c>
      <c r="D4379" s="80">
        <v>3.2797900000000002</v>
      </c>
      <c r="E4379" s="80">
        <v>3.4624999999999999</v>
      </c>
      <c r="F4379" s="79">
        <v>139728</v>
      </c>
      <c r="G4379" s="79">
        <v>66431898</v>
      </c>
      <c r="H4379" s="123">
        <v>230.02045316043899</v>
      </c>
      <c r="I4379" s="124"/>
    </row>
    <row r="4380" spans="1:9" ht="25.35" customHeight="1">
      <c r="A4380" s="81">
        <v>39647</v>
      </c>
      <c r="B4380" s="80">
        <v>3.2549999999999999</v>
      </c>
      <c r="C4380" s="80">
        <v>3.3292999999999999</v>
      </c>
      <c r="D4380" s="80">
        <v>3.25</v>
      </c>
      <c r="E4380" s="80">
        <v>3.26</v>
      </c>
      <c r="F4380" s="79">
        <v>25756</v>
      </c>
      <c r="G4380" s="79">
        <v>66431898</v>
      </c>
      <c r="H4380" s="123">
        <v>216.56798684645599</v>
      </c>
      <c r="I4380" s="124"/>
    </row>
    <row r="4381" spans="1:9" ht="25.35" customHeight="1">
      <c r="A4381" s="81">
        <v>39646</v>
      </c>
      <c r="B4381" s="80">
        <v>3.1349999999999998</v>
      </c>
      <c r="C4381" s="80">
        <v>3.37</v>
      </c>
      <c r="D4381" s="80">
        <v>3.13</v>
      </c>
      <c r="E4381" s="80">
        <v>3.2925</v>
      </c>
      <c r="F4381" s="79">
        <v>182524</v>
      </c>
      <c r="G4381" s="79">
        <v>66431898</v>
      </c>
      <c r="H4381" s="123">
        <v>218.727025432088</v>
      </c>
      <c r="I4381" s="124"/>
    </row>
    <row r="4382" spans="1:9" ht="25.35" customHeight="1">
      <c r="A4382" s="81">
        <v>39645</v>
      </c>
      <c r="B4382" s="80">
        <v>2.9375</v>
      </c>
      <c r="C4382" s="80">
        <v>3.13</v>
      </c>
      <c r="D4382" s="80">
        <v>2.8849999999999998</v>
      </c>
      <c r="E4382" s="80">
        <v>3.125</v>
      </c>
      <c r="F4382" s="79">
        <v>95564</v>
      </c>
      <c r="G4382" s="79">
        <v>66431898</v>
      </c>
      <c r="H4382" s="123">
        <v>207.59968125</v>
      </c>
      <c r="I4382" s="124"/>
    </row>
    <row r="4383" spans="1:9" ht="25.35" customHeight="1">
      <c r="A4383" s="81">
        <v>39644</v>
      </c>
      <c r="B4383" s="80">
        <v>3.03</v>
      </c>
      <c r="C4383" s="80">
        <v>3.06</v>
      </c>
      <c r="D4383" s="80">
        <v>2.9525000000000001</v>
      </c>
      <c r="E4383" s="80">
        <v>3.0024999999999999</v>
      </c>
      <c r="F4383" s="79">
        <v>26634</v>
      </c>
      <c r="G4383" s="79">
        <v>66431898</v>
      </c>
      <c r="H4383" s="123">
        <v>199.46177754626399</v>
      </c>
      <c r="I4383" s="124"/>
    </row>
    <row r="4384" spans="1:9" ht="25.35" customHeight="1">
      <c r="A4384" s="81">
        <v>39643</v>
      </c>
      <c r="B4384" s="80">
        <v>3.2</v>
      </c>
      <c r="C4384" s="80">
        <v>3.2475000000000001</v>
      </c>
      <c r="D4384" s="80">
        <v>3.0535000000000001</v>
      </c>
      <c r="E4384" s="80">
        <v>3.0950000000000002</v>
      </c>
      <c r="F4384" s="79">
        <v>96307</v>
      </c>
      <c r="G4384" s="79">
        <v>66431898</v>
      </c>
      <c r="H4384" s="123">
        <v>205.60672621063199</v>
      </c>
      <c r="I4384" s="124"/>
    </row>
    <row r="4385" spans="1:9" ht="25.35" customHeight="1">
      <c r="A4385" s="81">
        <v>39640</v>
      </c>
      <c r="B4385" s="80">
        <v>3.2</v>
      </c>
      <c r="C4385" s="80">
        <v>3.2</v>
      </c>
      <c r="D4385" s="80">
        <v>3.12</v>
      </c>
      <c r="E4385" s="80">
        <v>3.1324999999999998</v>
      </c>
      <c r="F4385" s="79">
        <v>76193</v>
      </c>
      <c r="G4385" s="79">
        <v>66431898</v>
      </c>
      <c r="H4385" s="123">
        <v>208.097916050192</v>
      </c>
      <c r="I4385" s="124"/>
    </row>
    <row r="4386" spans="1:9" ht="25.35" customHeight="1">
      <c r="A4386" s="81">
        <v>39639</v>
      </c>
      <c r="B4386" s="80">
        <v>3.06</v>
      </c>
      <c r="C4386" s="80">
        <v>3.2</v>
      </c>
      <c r="D4386" s="80">
        <v>3.06</v>
      </c>
      <c r="E4386" s="80">
        <v>3.2</v>
      </c>
      <c r="F4386" s="79">
        <v>45513</v>
      </c>
      <c r="G4386" s="79">
        <v>66431898</v>
      </c>
      <c r="H4386" s="123">
        <v>212.58207676772</v>
      </c>
      <c r="I4386" s="124"/>
    </row>
    <row r="4387" spans="1:9" ht="25.35" customHeight="1">
      <c r="A4387" s="81">
        <v>39638</v>
      </c>
      <c r="B4387" s="80">
        <v>3.01</v>
      </c>
      <c r="C4387" s="80">
        <v>3.17</v>
      </c>
      <c r="D4387" s="80">
        <v>3.01</v>
      </c>
      <c r="E4387" s="80">
        <v>3.0924999999999998</v>
      </c>
      <c r="F4387" s="79">
        <v>115489</v>
      </c>
      <c r="G4387" s="79">
        <v>66431898</v>
      </c>
      <c r="H4387" s="123">
        <v>205.440642664368</v>
      </c>
      <c r="I4387" s="124"/>
    </row>
    <row r="4388" spans="1:9" ht="25.35" customHeight="1">
      <c r="A4388" s="81">
        <v>39637</v>
      </c>
      <c r="B4388" s="80">
        <v>2.85</v>
      </c>
      <c r="C4388" s="80">
        <v>2.99</v>
      </c>
      <c r="D4388" s="80">
        <v>2.85</v>
      </c>
      <c r="E4388" s="80">
        <v>2.9674999999999998</v>
      </c>
      <c r="F4388" s="79">
        <v>27299</v>
      </c>
      <c r="G4388" s="79">
        <v>66431898</v>
      </c>
      <c r="H4388" s="123">
        <v>197.13665541436799</v>
      </c>
      <c r="I4388" s="124"/>
    </row>
    <row r="4389" spans="1:9" ht="25.35" customHeight="1">
      <c r="A4389" s="81">
        <v>39636</v>
      </c>
      <c r="B4389" s="80">
        <v>2.7650000000000001</v>
      </c>
      <c r="C4389" s="80">
        <v>2.96</v>
      </c>
      <c r="D4389" s="80">
        <v>2.7524999999999999</v>
      </c>
      <c r="E4389" s="80">
        <v>2.9424999999999999</v>
      </c>
      <c r="F4389" s="79">
        <v>122291</v>
      </c>
      <c r="G4389" s="79">
        <v>66431898</v>
      </c>
      <c r="H4389" s="123">
        <v>195.475867467527</v>
      </c>
      <c r="I4389" s="124"/>
    </row>
    <row r="4390" spans="1:9" ht="25.35" customHeight="1">
      <c r="A4390" s="81">
        <v>39633</v>
      </c>
      <c r="B4390" s="80">
        <v>2.65</v>
      </c>
      <c r="C4390" s="80">
        <v>2.82</v>
      </c>
      <c r="D4390" s="80">
        <v>2.65</v>
      </c>
      <c r="E4390" s="80">
        <v>2.82</v>
      </c>
      <c r="F4390" s="79">
        <v>66784</v>
      </c>
      <c r="G4390" s="79">
        <v>66431898</v>
      </c>
      <c r="H4390" s="123">
        <v>187.337947925192</v>
      </c>
      <c r="I4390" s="124"/>
    </row>
    <row r="4391" spans="1:9" ht="25.35" customHeight="1">
      <c r="A4391" s="81">
        <v>39632</v>
      </c>
      <c r="B4391" s="80">
        <v>2.75</v>
      </c>
      <c r="C4391" s="80">
        <v>2.7502</v>
      </c>
      <c r="D4391" s="80">
        <v>2.5055000000000001</v>
      </c>
      <c r="E4391" s="80">
        <v>2.605</v>
      </c>
      <c r="F4391" s="79">
        <v>252686</v>
      </c>
      <c r="G4391" s="79">
        <v>66431898</v>
      </c>
      <c r="H4391" s="123">
        <v>173.05509555708801</v>
      </c>
      <c r="I4391" s="124"/>
    </row>
    <row r="4392" spans="1:9" ht="25.35" customHeight="1">
      <c r="A4392" s="81">
        <v>39631</v>
      </c>
      <c r="B4392" s="80">
        <v>2.8875000000000002</v>
      </c>
      <c r="C4392" s="80">
        <v>2.9249999999999998</v>
      </c>
      <c r="D4392" s="80">
        <v>2.75</v>
      </c>
      <c r="E4392" s="80">
        <v>2.75</v>
      </c>
      <c r="F4392" s="79">
        <v>48335</v>
      </c>
      <c r="G4392" s="79">
        <v>66431898</v>
      </c>
      <c r="H4392" s="123">
        <v>182.68771949999999</v>
      </c>
      <c r="I4392" s="124"/>
    </row>
    <row r="4393" spans="1:9" ht="25.35" customHeight="1">
      <c r="A4393" s="81">
        <v>39630</v>
      </c>
      <c r="B4393" s="80">
        <v>2.855</v>
      </c>
      <c r="C4393" s="80">
        <v>2.9175</v>
      </c>
      <c r="D4393" s="80">
        <v>2.85</v>
      </c>
      <c r="E4393" s="80">
        <v>2.85</v>
      </c>
      <c r="F4393" s="79">
        <v>68848</v>
      </c>
      <c r="G4393" s="79">
        <v>66431898</v>
      </c>
      <c r="H4393" s="123">
        <v>189.33090296456101</v>
      </c>
      <c r="I4393" s="124"/>
    </row>
    <row r="4394" spans="1:9" ht="25.35" customHeight="1">
      <c r="A4394" s="81">
        <v>39629</v>
      </c>
      <c r="B4394" s="80">
        <v>3.05</v>
      </c>
      <c r="C4394" s="80">
        <v>3.05</v>
      </c>
      <c r="D4394" s="80">
        <v>2.76</v>
      </c>
      <c r="E4394" s="80">
        <v>2.9049999999999998</v>
      </c>
      <c r="F4394" s="79">
        <v>248697</v>
      </c>
      <c r="G4394" s="79">
        <v>66431898</v>
      </c>
      <c r="H4394" s="123">
        <v>192.984661789368</v>
      </c>
      <c r="I4394" s="124"/>
    </row>
    <row r="4395" spans="1:9" ht="25.35" customHeight="1">
      <c r="A4395" s="81">
        <v>39626</v>
      </c>
      <c r="B4395" s="80">
        <v>3.1124999999999998</v>
      </c>
      <c r="C4395" s="80">
        <v>3.14</v>
      </c>
      <c r="D4395" s="80">
        <v>3.05</v>
      </c>
      <c r="E4395" s="80">
        <v>3.1</v>
      </c>
      <c r="F4395" s="79">
        <v>39803</v>
      </c>
      <c r="G4395" s="79">
        <v>66229784</v>
      </c>
      <c r="H4395" s="123">
        <v>205.31232408383599</v>
      </c>
      <c r="I4395" s="124"/>
    </row>
    <row r="4396" spans="1:9" ht="25.35" customHeight="1">
      <c r="A4396" s="81">
        <v>39625</v>
      </c>
      <c r="B4396" s="80">
        <v>3.24</v>
      </c>
      <c r="C4396" s="80">
        <v>3.3</v>
      </c>
      <c r="D4396" s="80">
        <v>3.0625</v>
      </c>
      <c r="E4396" s="80">
        <v>3.0625</v>
      </c>
      <c r="F4396" s="79">
        <v>49177</v>
      </c>
      <c r="G4396" s="79">
        <v>66229784</v>
      </c>
      <c r="H4396" s="123">
        <v>202.82871349999999</v>
      </c>
      <c r="I4396" s="124"/>
    </row>
    <row r="4397" spans="1:9" ht="25.35" customHeight="1">
      <c r="A4397" s="81">
        <v>39624</v>
      </c>
      <c r="B4397" s="80">
        <v>3.26</v>
      </c>
      <c r="C4397" s="80">
        <v>3.2989999999999999</v>
      </c>
      <c r="D4397" s="80">
        <v>3.26</v>
      </c>
      <c r="E4397" s="80">
        <v>3.26</v>
      </c>
      <c r="F4397" s="79">
        <v>183</v>
      </c>
      <c r="G4397" s="79">
        <v>66229784</v>
      </c>
      <c r="H4397" s="123">
        <v>215.909095208384</v>
      </c>
      <c r="I4397" s="124"/>
    </row>
    <row r="4398" spans="1:9" ht="25.35" customHeight="1">
      <c r="A4398" s="81">
        <v>39623</v>
      </c>
      <c r="B4398" s="80">
        <v>3.3250000000000002</v>
      </c>
      <c r="C4398" s="80">
        <v>3.33</v>
      </c>
      <c r="D4398" s="80">
        <v>3.25</v>
      </c>
      <c r="E4398" s="80">
        <v>3.25</v>
      </c>
      <c r="F4398" s="79">
        <v>50480</v>
      </c>
      <c r="G4398" s="79">
        <v>66229784</v>
      </c>
      <c r="H4398" s="123">
        <v>215.24679800000001</v>
      </c>
      <c r="I4398" s="124"/>
    </row>
    <row r="4399" spans="1:9" ht="25.35" customHeight="1">
      <c r="A4399" s="81">
        <v>39622</v>
      </c>
      <c r="B4399" s="80">
        <v>3.32</v>
      </c>
      <c r="C4399" s="80">
        <v>3.32</v>
      </c>
      <c r="D4399" s="80">
        <v>3.28</v>
      </c>
      <c r="E4399" s="80">
        <v>3.2949999999999999</v>
      </c>
      <c r="F4399" s="79">
        <v>30734</v>
      </c>
      <c r="G4399" s="79">
        <v>66229784</v>
      </c>
      <c r="H4399" s="123">
        <v>218.227143332932</v>
      </c>
      <c r="I4399" s="124"/>
    </row>
    <row r="4400" spans="1:9" ht="25.35" customHeight="1">
      <c r="A4400" s="81">
        <v>39619</v>
      </c>
      <c r="B4400" s="80">
        <v>3.28</v>
      </c>
      <c r="C4400" s="80">
        <v>3.32</v>
      </c>
      <c r="D4400" s="80">
        <v>3.27</v>
      </c>
      <c r="E4400" s="80">
        <v>3.2725</v>
      </c>
      <c r="F4400" s="79">
        <v>41866</v>
      </c>
      <c r="G4400" s="79">
        <v>66229784</v>
      </c>
      <c r="H4400" s="123">
        <v>216.73697066646599</v>
      </c>
      <c r="I4400" s="124"/>
    </row>
    <row r="4401" spans="1:9" ht="25.35" customHeight="1">
      <c r="A4401" s="81">
        <v>39618</v>
      </c>
      <c r="B4401" s="80">
        <v>3.28</v>
      </c>
      <c r="C4401" s="80">
        <v>3.31</v>
      </c>
      <c r="D4401" s="80">
        <v>3.28</v>
      </c>
      <c r="E4401" s="80">
        <v>3.2925</v>
      </c>
      <c r="F4401" s="79">
        <v>6365</v>
      </c>
      <c r="G4401" s="79">
        <v>66229784</v>
      </c>
      <c r="H4401" s="123">
        <v>218.06156508323301</v>
      </c>
      <c r="I4401" s="124"/>
    </row>
    <row r="4402" spans="1:9" ht="25.35" customHeight="1">
      <c r="A4402" s="81">
        <v>39617</v>
      </c>
      <c r="B4402" s="80">
        <v>3.2625000000000002</v>
      </c>
      <c r="C4402" s="80">
        <v>3.34</v>
      </c>
      <c r="D4402" s="80">
        <v>3.26</v>
      </c>
      <c r="E4402" s="80">
        <v>3.28</v>
      </c>
      <c r="F4402" s="79">
        <v>38207</v>
      </c>
      <c r="G4402" s="79">
        <v>66229784</v>
      </c>
      <c r="H4402" s="123">
        <v>217.23368962515099</v>
      </c>
      <c r="I4402" s="124"/>
    </row>
    <row r="4403" spans="1:9" ht="25.35" customHeight="1">
      <c r="A4403" s="81">
        <v>39616</v>
      </c>
      <c r="B4403" s="80">
        <v>3.2275</v>
      </c>
      <c r="C4403" s="80">
        <v>3.28</v>
      </c>
      <c r="D4403" s="80">
        <v>3.2174999999999998</v>
      </c>
      <c r="E4403" s="80">
        <v>3.2675000000000001</v>
      </c>
      <c r="F4403" s="79">
        <v>33788</v>
      </c>
      <c r="G4403" s="79">
        <v>66229784</v>
      </c>
      <c r="H4403" s="123">
        <v>216.405814167068</v>
      </c>
      <c r="I4403" s="124"/>
    </row>
    <row r="4404" spans="1:9" ht="25.35" customHeight="1">
      <c r="A4404" s="81">
        <v>39615</v>
      </c>
      <c r="B4404" s="80">
        <v>3.26</v>
      </c>
      <c r="C4404" s="80">
        <v>3.35</v>
      </c>
      <c r="D4404" s="80">
        <v>3.1349999999999998</v>
      </c>
      <c r="E4404" s="80">
        <v>3.1349999999999998</v>
      </c>
      <c r="F4404" s="79">
        <v>53176</v>
      </c>
      <c r="G4404" s="79">
        <v>66229784</v>
      </c>
      <c r="H4404" s="123">
        <v>207.63037220838399</v>
      </c>
      <c r="I4404" s="124"/>
    </row>
    <row r="4405" spans="1:9" ht="25.35" customHeight="1">
      <c r="A4405" s="81">
        <v>39612</v>
      </c>
      <c r="B4405" s="80">
        <v>3.27</v>
      </c>
      <c r="C4405" s="80">
        <v>3.3424999999999998</v>
      </c>
      <c r="D4405" s="80">
        <v>3.27</v>
      </c>
      <c r="E4405" s="80">
        <v>3.3</v>
      </c>
      <c r="F4405" s="79">
        <v>16021</v>
      </c>
      <c r="G4405" s="79">
        <v>66229784</v>
      </c>
      <c r="H4405" s="123">
        <v>218.558284041918</v>
      </c>
      <c r="I4405" s="124"/>
    </row>
    <row r="4406" spans="1:9" ht="25.35" customHeight="1">
      <c r="A4406" s="81">
        <v>39611</v>
      </c>
      <c r="B4406" s="80">
        <v>3.37</v>
      </c>
      <c r="C4406" s="80">
        <v>3.39</v>
      </c>
      <c r="D4406" s="80">
        <v>3.2865000000000002</v>
      </c>
      <c r="E4406" s="80">
        <v>3.3050000000000002</v>
      </c>
      <c r="F4406" s="79">
        <v>67761</v>
      </c>
      <c r="G4406" s="79">
        <v>66229784</v>
      </c>
      <c r="H4406" s="123">
        <v>218.889440541315</v>
      </c>
      <c r="I4406" s="124"/>
    </row>
    <row r="4407" spans="1:9" ht="25.35" customHeight="1">
      <c r="A4407" s="81">
        <v>39610</v>
      </c>
      <c r="B4407" s="80">
        <v>3.5</v>
      </c>
      <c r="C4407" s="80">
        <v>3.5</v>
      </c>
      <c r="D4407" s="80">
        <v>3.37</v>
      </c>
      <c r="E4407" s="80">
        <v>3.37</v>
      </c>
      <c r="F4407" s="79">
        <v>10621</v>
      </c>
      <c r="G4407" s="79">
        <v>66229784</v>
      </c>
      <c r="H4407" s="123">
        <v>223.194364500603</v>
      </c>
      <c r="I4407" s="124"/>
    </row>
    <row r="4408" spans="1:9" ht="25.35" customHeight="1">
      <c r="A4408" s="81">
        <v>39609</v>
      </c>
      <c r="B4408" s="80">
        <v>3.4</v>
      </c>
      <c r="C4408" s="80">
        <v>3.4725000000000001</v>
      </c>
      <c r="D4408" s="80">
        <v>3.4</v>
      </c>
      <c r="E4408" s="80">
        <v>3.4674999999999998</v>
      </c>
      <c r="F4408" s="79">
        <v>245148</v>
      </c>
      <c r="G4408" s="79">
        <v>66229784</v>
      </c>
      <c r="H4408" s="123">
        <v>229.65177412515101</v>
      </c>
      <c r="I4408" s="124"/>
    </row>
    <row r="4409" spans="1:9" ht="25.35" customHeight="1">
      <c r="A4409" s="81">
        <v>39608</v>
      </c>
      <c r="B4409" s="80">
        <v>3.5</v>
      </c>
      <c r="C4409" s="80">
        <v>3.5</v>
      </c>
      <c r="D4409" s="80">
        <v>3.4</v>
      </c>
      <c r="E4409" s="80">
        <v>3.4</v>
      </c>
      <c r="F4409" s="79">
        <v>73567</v>
      </c>
      <c r="G4409" s="79">
        <v>66229784</v>
      </c>
      <c r="H4409" s="123">
        <v>225.18127191616401</v>
      </c>
      <c r="I4409" s="124"/>
    </row>
    <row r="4410" spans="1:9" ht="25.35" customHeight="1">
      <c r="A4410" s="81">
        <v>39605</v>
      </c>
      <c r="B4410" s="80">
        <v>3.415</v>
      </c>
      <c r="C4410" s="80">
        <v>3.5</v>
      </c>
      <c r="D4410" s="80">
        <v>3.415</v>
      </c>
      <c r="E4410" s="80">
        <v>3.49</v>
      </c>
      <c r="F4410" s="79">
        <v>87382</v>
      </c>
      <c r="G4410" s="79">
        <v>66229784</v>
      </c>
      <c r="H4410" s="123">
        <v>231.14194679161599</v>
      </c>
      <c r="I4410" s="124"/>
    </row>
    <row r="4411" spans="1:9" ht="25.35" customHeight="1">
      <c r="A4411" s="81">
        <v>39604</v>
      </c>
      <c r="B4411" s="80">
        <v>3.44</v>
      </c>
      <c r="C4411" s="80">
        <v>3.5</v>
      </c>
      <c r="D4411" s="80">
        <v>3.415</v>
      </c>
      <c r="E4411" s="80">
        <v>3.415</v>
      </c>
      <c r="F4411" s="79">
        <v>30939</v>
      </c>
      <c r="G4411" s="79">
        <v>66229784</v>
      </c>
      <c r="H4411" s="123">
        <v>226.174709833534</v>
      </c>
      <c r="I4411" s="124"/>
    </row>
    <row r="4412" spans="1:9" ht="25.35" customHeight="1">
      <c r="A4412" s="81">
        <v>39603</v>
      </c>
      <c r="B4412" s="80">
        <v>3.35</v>
      </c>
      <c r="C4412" s="80">
        <v>3.41</v>
      </c>
      <c r="D4412" s="80">
        <v>3.35</v>
      </c>
      <c r="E4412" s="80">
        <v>3.4</v>
      </c>
      <c r="F4412" s="79">
        <v>32712</v>
      </c>
      <c r="G4412" s="79">
        <v>66229784</v>
      </c>
      <c r="H4412" s="123">
        <v>225.18127191616401</v>
      </c>
      <c r="I4412" s="124"/>
    </row>
    <row r="4413" spans="1:9" ht="25.35" customHeight="1">
      <c r="A4413" s="81">
        <v>39602</v>
      </c>
      <c r="B4413" s="80">
        <v>3.3</v>
      </c>
      <c r="C4413" s="80">
        <v>3.4049999999999998</v>
      </c>
      <c r="D4413" s="80">
        <v>3.3</v>
      </c>
      <c r="E4413" s="80">
        <v>3.35</v>
      </c>
      <c r="F4413" s="79">
        <v>52811</v>
      </c>
      <c r="G4413" s="79">
        <v>66229784</v>
      </c>
      <c r="H4413" s="123">
        <v>221.86977008383599</v>
      </c>
      <c r="I4413" s="124"/>
    </row>
    <row r="4414" spans="1:9" ht="25.35" customHeight="1">
      <c r="A4414" s="81">
        <v>39601</v>
      </c>
      <c r="B4414" s="80">
        <v>3.26</v>
      </c>
      <c r="C4414" s="80">
        <v>3.3050000000000002</v>
      </c>
      <c r="D4414" s="80">
        <v>3.2</v>
      </c>
      <c r="E4414" s="80">
        <v>3.3</v>
      </c>
      <c r="F4414" s="79">
        <v>95230</v>
      </c>
      <c r="G4414" s="79">
        <v>66229784</v>
      </c>
      <c r="H4414" s="123">
        <v>218.558284041918</v>
      </c>
      <c r="I4414" s="124"/>
    </row>
    <row r="4415" spans="1:9" ht="25.35" customHeight="1">
      <c r="A4415" s="81">
        <v>39598</v>
      </c>
      <c r="B4415" s="80">
        <v>3.51</v>
      </c>
      <c r="C4415" s="80">
        <v>3.5634999999999999</v>
      </c>
      <c r="D4415" s="80">
        <v>3.3</v>
      </c>
      <c r="E4415" s="80">
        <v>3.3</v>
      </c>
      <c r="F4415" s="79">
        <v>154886</v>
      </c>
      <c r="G4415" s="79">
        <v>66229784</v>
      </c>
      <c r="H4415" s="123">
        <v>218.558284041918</v>
      </c>
      <c r="I4415" s="124"/>
    </row>
    <row r="4416" spans="1:9" ht="25.35" customHeight="1">
      <c r="A4416" s="81">
        <v>39597</v>
      </c>
      <c r="B4416" s="80">
        <v>3.68</v>
      </c>
      <c r="C4416" s="80">
        <v>3.68</v>
      </c>
      <c r="D4416" s="80">
        <v>3.4845000000000002</v>
      </c>
      <c r="E4416" s="80">
        <v>3.55</v>
      </c>
      <c r="F4416" s="79">
        <v>162222</v>
      </c>
      <c r="G4416" s="79">
        <v>66151995</v>
      </c>
      <c r="H4416" s="123">
        <v>234.83957909562699</v>
      </c>
      <c r="I4416" s="124"/>
    </row>
    <row r="4417" spans="1:9" ht="25.35" customHeight="1">
      <c r="A4417" s="81">
        <v>39596</v>
      </c>
      <c r="B4417" s="80">
        <v>3.395</v>
      </c>
      <c r="C4417" s="80">
        <v>3.68</v>
      </c>
      <c r="D4417" s="80">
        <v>3.395</v>
      </c>
      <c r="E4417" s="80">
        <v>3.68</v>
      </c>
      <c r="F4417" s="79">
        <v>238186</v>
      </c>
      <c r="G4417" s="79">
        <v>66151995</v>
      </c>
      <c r="H4417" s="123">
        <v>243.43934601612199</v>
      </c>
      <c r="I4417" s="124"/>
    </row>
    <row r="4418" spans="1:9" ht="25.35" customHeight="1">
      <c r="A4418" s="81">
        <v>39595</v>
      </c>
      <c r="B4418" s="80">
        <v>3.3525</v>
      </c>
      <c r="C4418" s="80">
        <v>3.44</v>
      </c>
      <c r="D4418" s="80">
        <v>3.302</v>
      </c>
      <c r="E4418" s="80">
        <v>3.4249999999999998</v>
      </c>
      <c r="F4418" s="79">
        <v>60799</v>
      </c>
      <c r="G4418" s="79">
        <v>66151995</v>
      </c>
      <c r="H4418" s="123">
        <v>226.57057972062699</v>
      </c>
      <c r="I4418" s="124"/>
    </row>
    <row r="4419" spans="1:9" ht="25.35" customHeight="1">
      <c r="A4419" s="81">
        <v>39591</v>
      </c>
      <c r="B4419" s="80">
        <v>3.2650000000000001</v>
      </c>
      <c r="C4419" s="80">
        <v>3.35</v>
      </c>
      <c r="D4419" s="80">
        <v>3.2650000000000001</v>
      </c>
      <c r="E4419" s="80">
        <v>3.35</v>
      </c>
      <c r="F4419" s="79">
        <v>47905</v>
      </c>
      <c r="G4419" s="79">
        <v>66151995</v>
      </c>
      <c r="H4419" s="123">
        <v>221.60917694125399</v>
      </c>
      <c r="I4419" s="124"/>
    </row>
    <row r="4420" spans="1:9" ht="25.35" customHeight="1">
      <c r="A4420" s="81">
        <v>39590</v>
      </c>
      <c r="B4420" s="80">
        <v>3.23</v>
      </c>
      <c r="C4420" s="80">
        <v>3.32</v>
      </c>
      <c r="D4420" s="80">
        <v>3.22</v>
      </c>
      <c r="E4420" s="80">
        <v>3.3149999999999999</v>
      </c>
      <c r="F4420" s="79">
        <v>180807</v>
      </c>
      <c r="G4420" s="79">
        <v>66151995</v>
      </c>
      <c r="H4420" s="123">
        <v>219.29386721024801</v>
      </c>
      <c r="I4420" s="124"/>
    </row>
    <row r="4421" spans="1:9" ht="25.35" customHeight="1">
      <c r="A4421" s="81">
        <v>39589</v>
      </c>
      <c r="B4421" s="80">
        <v>3.1025</v>
      </c>
      <c r="C4421" s="80">
        <v>3.11</v>
      </c>
      <c r="D4421" s="80">
        <v>3.1</v>
      </c>
      <c r="E4421" s="80">
        <v>3.11</v>
      </c>
      <c r="F4421" s="79">
        <v>57303</v>
      </c>
      <c r="G4421" s="79">
        <v>66151995</v>
      </c>
      <c r="H4421" s="123">
        <v>205.73269751038001</v>
      </c>
      <c r="I4421" s="124"/>
    </row>
    <row r="4422" spans="1:9" ht="25.35" customHeight="1">
      <c r="A4422" s="81">
        <v>39588</v>
      </c>
      <c r="B4422" s="80">
        <v>3.1</v>
      </c>
      <c r="C4422" s="80">
        <v>3.16</v>
      </c>
      <c r="D4422" s="80">
        <v>3.0969000000000002</v>
      </c>
      <c r="E4422" s="80">
        <v>3.11</v>
      </c>
      <c r="F4422" s="79">
        <v>65970</v>
      </c>
      <c r="G4422" s="79">
        <v>66151995</v>
      </c>
      <c r="H4422" s="123">
        <v>205.73269751038001</v>
      </c>
      <c r="I4422" s="124"/>
    </row>
    <row r="4423" spans="1:9" ht="25.35" customHeight="1">
      <c r="A4423" s="81">
        <v>39587</v>
      </c>
      <c r="B4423" s="80">
        <v>3.1025</v>
      </c>
      <c r="C4423" s="80">
        <v>3.165</v>
      </c>
      <c r="D4423" s="80">
        <v>3.1</v>
      </c>
      <c r="E4423" s="80">
        <v>3.1025</v>
      </c>
      <c r="F4423" s="79">
        <v>36297</v>
      </c>
      <c r="G4423" s="79">
        <v>66151995</v>
      </c>
      <c r="H4423" s="123">
        <v>205.23656196400199</v>
      </c>
      <c r="I4423" s="124"/>
    </row>
    <row r="4424" spans="1:9" ht="25.35" customHeight="1">
      <c r="A4424" s="81">
        <v>39584</v>
      </c>
      <c r="B4424" s="80">
        <v>3.1</v>
      </c>
      <c r="C4424" s="80">
        <v>3.18</v>
      </c>
      <c r="D4424" s="80">
        <v>3.1</v>
      </c>
      <c r="E4424" s="80">
        <v>3.1025</v>
      </c>
      <c r="F4424" s="79">
        <v>45238</v>
      </c>
      <c r="G4424" s="79">
        <v>66151995</v>
      </c>
      <c r="H4424" s="123">
        <v>205.23656196400199</v>
      </c>
      <c r="I4424" s="124"/>
    </row>
    <row r="4425" spans="1:9" ht="25.35" customHeight="1">
      <c r="A4425" s="81">
        <v>39583</v>
      </c>
      <c r="B4425" s="80">
        <v>3.1</v>
      </c>
      <c r="C4425" s="80">
        <v>3.13</v>
      </c>
      <c r="D4425" s="80">
        <v>3.1</v>
      </c>
      <c r="E4425" s="80">
        <v>3.1</v>
      </c>
      <c r="F4425" s="79">
        <v>16598</v>
      </c>
      <c r="G4425" s="79">
        <v>66151995</v>
      </c>
      <c r="H4425" s="123">
        <v>205.07117819125401</v>
      </c>
      <c r="I4425" s="124"/>
    </row>
    <row r="4426" spans="1:9" ht="25.35" customHeight="1">
      <c r="A4426" s="81">
        <v>39582</v>
      </c>
      <c r="B4426" s="80">
        <v>3.2</v>
      </c>
      <c r="C4426" s="80">
        <v>3.2</v>
      </c>
      <c r="D4426" s="80">
        <v>3.1</v>
      </c>
      <c r="E4426" s="80">
        <v>3.13</v>
      </c>
      <c r="F4426" s="79">
        <v>70334</v>
      </c>
      <c r="G4426" s="79">
        <v>66151995</v>
      </c>
      <c r="H4426" s="123">
        <v>207.055751920495</v>
      </c>
      <c r="I4426" s="124"/>
    </row>
    <row r="4427" spans="1:9" ht="25.35" customHeight="1">
      <c r="A4427" s="81">
        <v>39581</v>
      </c>
      <c r="B4427" s="80">
        <v>3.25</v>
      </c>
      <c r="C4427" s="80">
        <v>3.25</v>
      </c>
      <c r="D4427" s="80">
        <v>3.1475</v>
      </c>
      <c r="E4427" s="80">
        <v>3.145</v>
      </c>
      <c r="F4427" s="79">
        <v>42977</v>
      </c>
      <c r="G4427" s="79">
        <v>66151995</v>
      </c>
      <c r="H4427" s="123">
        <v>208.048023013251</v>
      </c>
      <c r="I4427" s="124"/>
    </row>
    <row r="4428" spans="1:9" ht="25.35" customHeight="1">
      <c r="A4428" s="81">
        <v>39580</v>
      </c>
      <c r="B4428" s="80">
        <v>3.17</v>
      </c>
      <c r="C4428" s="80">
        <v>3.238</v>
      </c>
      <c r="D4428" s="80">
        <v>3.17</v>
      </c>
      <c r="E4428" s="80">
        <v>3.21</v>
      </c>
      <c r="F4428" s="79">
        <v>11325</v>
      </c>
      <c r="G4428" s="79">
        <v>66151995</v>
      </c>
      <c r="H4428" s="123">
        <v>212.347906473498</v>
      </c>
      <c r="I4428" s="124"/>
    </row>
    <row r="4429" spans="1:9" ht="25.35" customHeight="1">
      <c r="A4429" s="81">
        <v>39577</v>
      </c>
      <c r="B4429" s="80">
        <v>3.23</v>
      </c>
      <c r="C4429" s="80">
        <v>3.23</v>
      </c>
      <c r="D4429" s="80">
        <v>3.18</v>
      </c>
      <c r="E4429" s="80">
        <v>3.2</v>
      </c>
      <c r="F4429" s="79">
        <v>14831</v>
      </c>
      <c r="G4429" s="79">
        <v>66151995</v>
      </c>
      <c r="H4429" s="123">
        <v>211.68638715437299</v>
      </c>
      <c r="I4429" s="124"/>
    </row>
    <row r="4430" spans="1:9" ht="25.35" customHeight="1">
      <c r="A4430" s="81">
        <v>39576</v>
      </c>
      <c r="B4430" s="80">
        <v>3.22</v>
      </c>
      <c r="C4430" s="80">
        <v>3.26</v>
      </c>
      <c r="D4430" s="80">
        <v>3.21</v>
      </c>
      <c r="E4430" s="80">
        <v>3.24</v>
      </c>
      <c r="F4430" s="79">
        <v>18950</v>
      </c>
      <c r="G4430" s="79">
        <v>66151995</v>
      </c>
      <c r="H4430" s="123">
        <v>214.33246443087501</v>
      </c>
      <c r="I4430" s="124"/>
    </row>
    <row r="4431" spans="1:9" ht="25.35" customHeight="1">
      <c r="A4431" s="81">
        <v>39575</v>
      </c>
      <c r="B4431" s="80">
        <v>3.19</v>
      </c>
      <c r="C4431" s="80">
        <v>3.28</v>
      </c>
      <c r="D4431" s="80">
        <v>3.19</v>
      </c>
      <c r="E4431" s="80">
        <v>3.2050000000000001</v>
      </c>
      <c r="F4431" s="79">
        <v>34566</v>
      </c>
      <c r="G4431" s="79">
        <v>66151995</v>
      </c>
      <c r="H4431" s="123">
        <v>212.01713892800299</v>
      </c>
      <c r="I4431" s="124"/>
    </row>
    <row r="4432" spans="1:9" ht="25.35" customHeight="1">
      <c r="A4432" s="81">
        <v>39574</v>
      </c>
      <c r="B4432" s="80">
        <v>3.1</v>
      </c>
      <c r="C4432" s="80">
        <v>3.27</v>
      </c>
      <c r="D4432" s="80">
        <v>3.1</v>
      </c>
      <c r="E4432" s="80">
        <v>3.2324999999999999</v>
      </c>
      <c r="F4432" s="79">
        <v>439817</v>
      </c>
      <c r="G4432" s="79">
        <v>66151995</v>
      </c>
      <c r="H4432" s="123">
        <v>213.83632888449699</v>
      </c>
      <c r="I4432" s="124"/>
    </row>
    <row r="4433" spans="1:9" ht="25.35" customHeight="1">
      <c r="A4433" s="81">
        <v>39570</v>
      </c>
      <c r="B4433" s="80">
        <v>3</v>
      </c>
      <c r="C4433" s="80">
        <v>3.17</v>
      </c>
      <c r="D4433" s="80">
        <v>3</v>
      </c>
      <c r="E4433" s="80">
        <v>3.1349999999999998</v>
      </c>
      <c r="F4433" s="79">
        <v>92465</v>
      </c>
      <c r="G4433" s="79">
        <v>66151995</v>
      </c>
      <c r="H4433" s="123">
        <v>207.386503694125</v>
      </c>
      <c r="I4433" s="124"/>
    </row>
    <row r="4434" spans="1:9" ht="25.35" customHeight="1">
      <c r="A4434" s="81">
        <v>39569</v>
      </c>
      <c r="B4434" s="80">
        <v>3</v>
      </c>
      <c r="C4434" s="80">
        <v>3.06</v>
      </c>
      <c r="D4434" s="80">
        <v>3</v>
      </c>
      <c r="E4434" s="80">
        <v>3</v>
      </c>
      <c r="F4434" s="79">
        <v>18557</v>
      </c>
      <c r="G4434" s="79">
        <v>66151995</v>
      </c>
      <c r="H4434" s="123">
        <v>198.455985</v>
      </c>
      <c r="I4434" s="124"/>
    </row>
    <row r="4435" spans="1:9" ht="25.35" customHeight="1">
      <c r="A4435" s="81">
        <v>39568</v>
      </c>
      <c r="B4435" s="80">
        <v>2.98</v>
      </c>
      <c r="C4435" s="80">
        <v>3.05</v>
      </c>
      <c r="D4435" s="80">
        <v>2.96</v>
      </c>
      <c r="E4435" s="80">
        <v>3.0249999999999999</v>
      </c>
      <c r="F4435" s="79">
        <v>928896</v>
      </c>
      <c r="G4435" s="79">
        <v>66151995</v>
      </c>
      <c r="H4435" s="123">
        <v>200.10979118374601</v>
      </c>
      <c r="I4435" s="124"/>
    </row>
    <row r="4436" spans="1:9" ht="25.35" customHeight="1">
      <c r="A4436" s="81">
        <v>39567</v>
      </c>
      <c r="B4436" s="80">
        <v>2.95</v>
      </c>
      <c r="C4436" s="80">
        <v>2.9874999999999998</v>
      </c>
      <c r="D4436" s="80">
        <v>2.9</v>
      </c>
      <c r="E4436" s="80">
        <v>2.9750000000000001</v>
      </c>
      <c r="F4436" s="79">
        <v>200904</v>
      </c>
      <c r="G4436" s="79">
        <v>66151995</v>
      </c>
      <c r="H4436" s="123">
        <v>196.80217881625401</v>
      </c>
      <c r="I4436" s="124"/>
    </row>
    <row r="4437" spans="1:9" ht="25.35" customHeight="1">
      <c r="A4437" s="81">
        <v>39566</v>
      </c>
      <c r="B4437" s="80">
        <v>3</v>
      </c>
      <c r="C4437" s="80">
        <v>3</v>
      </c>
      <c r="D4437" s="80">
        <v>2.9302999999999999</v>
      </c>
      <c r="E4437" s="80">
        <v>2.9649999999999999</v>
      </c>
      <c r="F4437" s="79">
        <v>25211</v>
      </c>
      <c r="G4437" s="79">
        <v>66151995</v>
      </c>
      <c r="H4437" s="123">
        <v>196.14065949712901</v>
      </c>
      <c r="I4437" s="124"/>
    </row>
    <row r="4438" spans="1:9" ht="25.35" customHeight="1">
      <c r="A4438" s="81">
        <v>39563</v>
      </c>
      <c r="B4438" s="80">
        <v>2.97</v>
      </c>
      <c r="C4438" s="80">
        <v>3</v>
      </c>
      <c r="D4438" s="80">
        <v>2.93</v>
      </c>
      <c r="E4438" s="80">
        <v>3</v>
      </c>
      <c r="F4438" s="79">
        <v>50566</v>
      </c>
      <c r="G4438" s="79">
        <v>66151995</v>
      </c>
      <c r="H4438" s="123">
        <v>198.455985</v>
      </c>
      <c r="I4438" s="124"/>
    </row>
    <row r="4439" spans="1:9" ht="25.35" customHeight="1">
      <c r="A4439" s="81">
        <v>39562</v>
      </c>
      <c r="B4439" s="80">
        <v>2.98</v>
      </c>
      <c r="C4439" s="80">
        <v>2.98</v>
      </c>
      <c r="D4439" s="80">
        <v>2.9</v>
      </c>
      <c r="E4439" s="80">
        <v>2.97</v>
      </c>
      <c r="F4439" s="79">
        <v>32365</v>
      </c>
      <c r="G4439" s="79">
        <v>66151995</v>
      </c>
      <c r="H4439" s="123">
        <v>196.47142704262399</v>
      </c>
      <c r="I4439" s="124"/>
    </row>
    <row r="4440" spans="1:9" ht="25.35" customHeight="1">
      <c r="A4440" s="81">
        <v>39561</v>
      </c>
      <c r="B4440" s="80">
        <v>2.98</v>
      </c>
      <c r="C4440" s="80">
        <v>3</v>
      </c>
      <c r="D4440" s="80">
        <v>2.9049999999999998</v>
      </c>
      <c r="E4440" s="80">
        <v>2.9049999999999998</v>
      </c>
      <c r="F4440" s="79">
        <v>72084</v>
      </c>
      <c r="G4440" s="79">
        <v>66151995</v>
      </c>
      <c r="H4440" s="123">
        <v>192.17154358237599</v>
      </c>
      <c r="I4440" s="124"/>
    </row>
    <row r="4441" spans="1:9" ht="25.35" customHeight="1">
      <c r="A4441" s="81">
        <v>39560</v>
      </c>
      <c r="B4441" s="80">
        <v>2.85</v>
      </c>
      <c r="C4441" s="80">
        <v>3.0049999999999999</v>
      </c>
      <c r="D4441" s="80">
        <v>2.85</v>
      </c>
      <c r="E4441" s="80">
        <v>2.9975000000000001</v>
      </c>
      <c r="F4441" s="79">
        <v>124356</v>
      </c>
      <c r="G4441" s="79">
        <v>66151995</v>
      </c>
      <c r="H4441" s="123">
        <v>198.29060122725201</v>
      </c>
      <c r="I4441" s="124"/>
    </row>
    <row r="4442" spans="1:9" ht="25.35" customHeight="1">
      <c r="A4442" s="81">
        <v>39559</v>
      </c>
      <c r="B4442" s="80">
        <v>2.8</v>
      </c>
      <c r="C4442" s="80">
        <v>2.87</v>
      </c>
      <c r="D4442" s="80">
        <v>2.76</v>
      </c>
      <c r="E4442" s="80">
        <v>2.87</v>
      </c>
      <c r="F4442" s="79">
        <v>48854</v>
      </c>
      <c r="G4442" s="79">
        <v>66151995</v>
      </c>
      <c r="H4442" s="123">
        <v>189.856218079505</v>
      </c>
      <c r="I4442" s="124"/>
    </row>
    <row r="4443" spans="1:9" ht="25.35" customHeight="1">
      <c r="A4443" s="81">
        <v>39556</v>
      </c>
      <c r="B4443" s="80">
        <v>2.7524999999999999</v>
      </c>
      <c r="C4443" s="80">
        <v>2.79</v>
      </c>
      <c r="D4443" s="80">
        <v>2.7524999999999999</v>
      </c>
      <c r="E4443" s="80">
        <v>2.79</v>
      </c>
      <c r="F4443" s="79">
        <v>19899</v>
      </c>
      <c r="G4443" s="79">
        <v>66151995</v>
      </c>
      <c r="H4443" s="123">
        <v>184.564063526502</v>
      </c>
      <c r="I4443" s="124"/>
    </row>
    <row r="4444" spans="1:9" ht="25.35" customHeight="1">
      <c r="A4444" s="81">
        <v>39555</v>
      </c>
      <c r="B4444" s="80">
        <v>2.78</v>
      </c>
      <c r="C4444" s="80">
        <v>2.7986499999999999</v>
      </c>
      <c r="D4444" s="80">
        <v>2.75</v>
      </c>
      <c r="E4444" s="80">
        <v>2.7974999999999999</v>
      </c>
      <c r="F4444" s="79">
        <v>32052</v>
      </c>
      <c r="G4444" s="79">
        <v>66151995</v>
      </c>
      <c r="H4444" s="123">
        <v>185.06019907288001</v>
      </c>
      <c r="I4444" s="124"/>
    </row>
    <row r="4445" spans="1:9" ht="25.35" customHeight="1">
      <c r="A4445" s="81">
        <v>39554</v>
      </c>
      <c r="B4445" s="80">
        <v>2.75</v>
      </c>
      <c r="C4445" s="80">
        <v>2.8</v>
      </c>
      <c r="D4445" s="80">
        <v>2.74</v>
      </c>
      <c r="E4445" s="80">
        <v>2.77</v>
      </c>
      <c r="F4445" s="79">
        <v>68766</v>
      </c>
      <c r="G4445" s="79">
        <v>66151995</v>
      </c>
      <c r="H4445" s="123">
        <v>183.24102488825099</v>
      </c>
      <c r="I4445" s="124"/>
    </row>
    <row r="4446" spans="1:9" ht="25.35" customHeight="1">
      <c r="A4446" s="81">
        <v>39553</v>
      </c>
      <c r="B4446" s="80">
        <v>2.66</v>
      </c>
      <c r="C4446" s="80">
        <v>2.71</v>
      </c>
      <c r="D4446" s="80">
        <v>2.6269999999999998</v>
      </c>
      <c r="E4446" s="80">
        <v>2.71</v>
      </c>
      <c r="F4446" s="79">
        <v>39888</v>
      </c>
      <c r="G4446" s="79">
        <v>66151995</v>
      </c>
      <c r="H4446" s="123">
        <v>179.271908973498</v>
      </c>
      <c r="I4446" s="124"/>
    </row>
    <row r="4447" spans="1:9" ht="25.35" customHeight="1">
      <c r="A4447" s="81">
        <v>39552</v>
      </c>
      <c r="B4447" s="80">
        <v>2.66</v>
      </c>
      <c r="C4447" s="80">
        <v>2.71</v>
      </c>
      <c r="D4447" s="80">
        <v>2.66</v>
      </c>
      <c r="E4447" s="80">
        <v>2.71</v>
      </c>
      <c r="F4447" s="79">
        <v>15769</v>
      </c>
      <c r="G4447" s="79">
        <v>66151995</v>
      </c>
      <c r="H4447" s="123">
        <v>179.271908973498</v>
      </c>
      <c r="I4447" s="124"/>
    </row>
    <row r="4448" spans="1:9" ht="25.35" customHeight="1">
      <c r="A4448" s="81">
        <v>39549</v>
      </c>
      <c r="B4448" s="80">
        <v>2.73</v>
      </c>
      <c r="C4448" s="80">
        <v>2.7414299999999998</v>
      </c>
      <c r="D4448" s="80">
        <v>2.7</v>
      </c>
      <c r="E4448" s="80">
        <v>2.73</v>
      </c>
      <c r="F4448" s="79">
        <v>46556</v>
      </c>
      <c r="G4448" s="79">
        <v>66151995</v>
      </c>
      <c r="H4448" s="123">
        <v>180.59494761174901</v>
      </c>
      <c r="I4448" s="124"/>
    </row>
    <row r="4449" spans="1:9" ht="25.35" customHeight="1">
      <c r="A4449" s="81">
        <v>39548</v>
      </c>
      <c r="B4449" s="80">
        <v>2.84</v>
      </c>
      <c r="C4449" s="80">
        <v>2.84</v>
      </c>
      <c r="D4449" s="80">
        <v>2.7549999999999999</v>
      </c>
      <c r="E4449" s="80">
        <v>2.8</v>
      </c>
      <c r="F4449" s="79">
        <v>72518</v>
      </c>
      <c r="G4449" s="79">
        <v>66151995</v>
      </c>
      <c r="H4449" s="123">
        <v>185.225582845627</v>
      </c>
      <c r="I4449" s="124"/>
    </row>
    <row r="4450" spans="1:9" ht="25.35" customHeight="1">
      <c r="A4450" s="81">
        <v>39547</v>
      </c>
      <c r="B4450" s="80">
        <v>2.8</v>
      </c>
      <c r="C4450" s="80">
        <v>2.8544999999999998</v>
      </c>
      <c r="D4450" s="80">
        <v>2.77</v>
      </c>
      <c r="E4450" s="80">
        <v>2.8250000000000002</v>
      </c>
      <c r="F4450" s="79">
        <v>187411</v>
      </c>
      <c r="G4450" s="79">
        <v>66151995</v>
      </c>
      <c r="H4450" s="123">
        <v>186.87938902937299</v>
      </c>
      <c r="I4450" s="124"/>
    </row>
    <row r="4451" spans="1:9" ht="25.35" customHeight="1">
      <c r="A4451" s="81">
        <v>39546</v>
      </c>
      <c r="B4451" s="80">
        <v>2.77</v>
      </c>
      <c r="C4451" s="80">
        <v>2.78</v>
      </c>
      <c r="D4451" s="80">
        <v>2.7</v>
      </c>
      <c r="E4451" s="80">
        <v>2.78</v>
      </c>
      <c r="F4451" s="79">
        <v>68663</v>
      </c>
      <c r="G4451" s="79">
        <v>66151995</v>
      </c>
      <c r="H4451" s="123">
        <v>183.902544207376</v>
      </c>
      <c r="I4451" s="124"/>
    </row>
    <row r="4452" spans="1:9" ht="25.35" customHeight="1">
      <c r="A4452" s="81">
        <v>39545</v>
      </c>
      <c r="B4452" s="80">
        <v>2.6349999999999998</v>
      </c>
      <c r="C4452" s="80">
        <v>2.77</v>
      </c>
      <c r="D4452" s="80">
        <v>2.6349999999999998</v>
      </c>
      <c r="E4452" s="80">
        <v>2.7</v>
      </c>
      <c r="F4452" s="79">
        <v>162644</v>
      </c>
      <c r="G4452" s="79">
        <v>66151995</v>
      </c>
      <c r="H4452" s="123">
        <v>178.61038965437299</v>
      </c>
      <c r="I4452" s="124"/>
    </row>
    <row r="4453" spans="1:9" ht="25.35" customHeight="1">
      <c r="A4453" s="81">
        <v>39542</v>
      </c>
      <c r="B4453" s="80">
        <v>2.65</v>
      </c>
      <c r="C4453" s="80">
        <v>2.7</v>
      </c>
      <c r="D4453" s="80">
        <v>2.6</v>
      </c>
      <c r="E4453" s="80">
        <v>2.69</v>
      </c>
      <c r="F4453" s="79">
        <v>61507</v>
      </c>
      <c r="G4453" s="79">
        <v>66151995</v>
      </c>
      <c r="H4453" s="123">
        <v>177.94887033524799</v>
      </c>
      <c r="I4453" s="124"/>
    </row>
    <row r="4454" spans="1:9" ht="25.35" customHeight="1">
      <c r="A4454" s="81">
        <v>39541</v>
      </c>
      <c r="B4454" s="80">
        <v>2.52</v>
      </c>
      <c r="C4454" s="80">
        <v>2.65</v>
      </c>
      <c r="D4454" s="80">
        <v>2.4925000000000002</v>
      </c>
      <c r="E4454" s="80">
        <v>2.65</v>
      </c>
      <c r="F4454" s="79">
        <v>57729</v>
      </c>
      <c r="G4454" s="79">
        <v>66151995</v>
      </c>
      <c r="H4454" s="123">
        <v>175.302793058746</v>
      </c>
      <c r="I4454" s="124"/>
    </row>
    <row r="4455" spans="1:9" ht="25.35" customHeight="1">
      <c r="A4455" s="81">
        <v>39540</v>
      </c>
      <c r="B4455" s="80">
        <v>2.52</v>
      </c>
      <c r="C4455" s="80">
        <v>2.52</v>
      </c>
      <c r="D4455" s="80">
        <v>2.4525000000000001</v>
      </c>
      <c r="E4455" s="80">
        <v>2.52</v>
      </c>
      <c r="F4455" s="79">
        <v>115692</v>
      </c>
      <c r="G4455" s="79">
        <v>66151995</v>
      </c>
      <c r="H4455" s="123">
        <v>166.703026138251</v>
      </c>
      <c r="I4455" s="124"/>
    </row>
    <row r="4456" spans="1:9" ht="25.35" customHeight="1">
      <c r="A4456" s="81">
        <v>39539</v>
      </c>
      <c r="B4456" s="80">
        <v>2.52</v>
      </c>
      <c r="C4456" s="80">
        <v>2.5499999999999998</v>
      </c>
      <c r="D4456" s="80">
        <v>2.4500000000000002</v>
      </c>
      <c r="E4456" s="80">
        <v>2.52</v>
      </c>
      <c r="F4456" s="79">
        <v>92500</v>
      </c>
      <c r="G4456" s="79">
        <v>66151995</v>
      </c>
      <c r="H4456" s="123">
        <v>166.703026138251</v>
      </c>
      <c r="I4456" s="124"/>
    </row>
    <row r="4457" spans="1:9" ht="25.35" customHeight="1">
      <c r="A4457" s="81">
        <v>39538</v>
      </c>
      <c r="B4457" s="80">
        <v>2.42</v>
      </c>
      <c r="C4457" s="80">
        <v>2.5499999999999998</v>
      </c>
      <c r="D4457" s="80">
        <v>2.39</v>
      </c>
      <c r="E4457" s="80">
        <v>2.54</v>
      </c>
      <c r="F4457" s="79">
        <v>142664</v>
      </c>
      <c r="G4457" s="79">
        <v>66151995</v>
      </c>
      <c r="H4457" s="123">
        <v>168.02606477650201</v>
      </c>
      <c r="I4457" s="124"/>
    </row>
    <row r="4458" spans="1:9" ht="25.35" customHeight="1">
      <c r="A4458" s="81">
        <v>39535</v>
      </c>
      <c r="B4458" s="80">
        <v>2.36</v>
      </c>
      <c r="C4458" s="80">
        <v>2.4300000000000002</v>
      </c>
      <c r="D4458" s="80">
        <v>2.36</v>
      </c>
      <c r="E4458" s="80">
        <v>2.39</v>
      </c>
      <c r="F4458" s="79">
        <v>104319</v>
      </c>
      <c r="G4458" s="79">
        <v>66103121</v>
      </c>
      <c r="H4458" s="123">
        <v>157.98646612449301</v>
      </c>
      <c r="I4458" s="124"/>
    </row>
    <row r="4459" spans="1:9" ht="25.35" customHeight="1">
      <c r="A4459" s="81">
        <v>39534</v>
      </c>
      <c r="B4459" s="80">
        <v>2.3250000000000002</v>
      </c>
      <c r="C4459" s="80">
        <v>2.395</v>
      </c>
      <c r="D4459" s="80">
        <v>2.3025000000000002</v>
      </c>
      <c r="E4459" s="80">
        <v>2.395</v>
      </c>
      <c r="F4459" s="79">
        <v>26775</v>
      </c>
      <c r="G4459" s="79">
        <v>66103121</v>
      </c>
      <c r="H4459" s="123">
        <v>158.31697353418301</v>
      </c>
      <c r="I4459" s="124"/>
    </row>
    <row r="4460" spans="1:9" ht="25.35" customHeight="1">
      <c r="A4460" s="81">
        <v>39533</v>
      </c>
      <c r="B4460" s="80">
        <v>2.37</v>
      </c>
      <c r="C4460" s="80">
        <v>2.37</v>
      </c>
      <c r="D4460" s="80">
        <v>2.3250000000000002</v>
      </c>
      <c r="E4460" s="80">
        <v>2.3650000000000002</v>
      </c>
      <c r="F4460" s="79">
        <v>18121</v>
      </c>
      <c r="G4460" s="79">
        <v>66103121</v>
      </c>
      <c r="H4460" s="123">
        <v>156.33388179540799</v>
      </c>
      <c r="I4460" s="124"/>
    </row>
    <row r="4461" spans="1:9" ht="25.35" customHeight="1">
      <c r="A4461" s="81">
        <v>39532</v>
      </c>
      <c r="B4461" s="80">
        <v>2.2999999999999998</v>
      </c>
      <c r="C4461" s="80">
        <v>2.3675000000000002</v>
      </c>
      <c r="D4461" s="80">
        <v>2.2799999999999998</v>
      </c>
      <c r="E4461" s="80">
        <v>2.2799999999999998</v>
      </c>
      <c r="F4461" s="79">
        <v>24822</v>
      </c>
      <c r="G4461" s="79">
        <v>66103121</v>
      </c>
      <c r="H4461" s="123">
        <v>150.71511398877499</v>
      </c>
      <c r="I4461" s="124"/>
    </row>
    <row r="4462" spans="1:9" ht="25.35" customHeight="1">
      <c r="A4462" s="81">
        <v>39527</v>
      </c>
      <c r="B4462" s="80">
        <v>2.34</v>
      </c>
      <c r="C4462" s="80">
        <v>2.34</v>
      </c>
      <c r="D4462" s="80">
        <v>2.2200000000000002</v>
      </c>
      <c r="E4462" s="80">
        <v>2.2749999999999999</v>
      </c>
      <c r="F4462" s="79">
        <v>53767</v>
      </c>
      <c r="G4462" s="79">
        <v>66103121</v>
      </c>
      <c r="H4462" s="123">
        <v>150.38460657908499</v>
      </c>
      <c r="I4462" s="124"/>
    </row>
    <row r="4463" spans="1:9" ht="25.35" customHeight="1">
      <c r="A4463" s="81">
        <v>39526</v>
      </c>
      <c r="B4463" s="80">
        <v>2.44</v>
      </c>
      <c r="C4463" s="80">
        <v>2.44</v>
      </c>
      <c r="D4463" s="80">
        <v>2.3574999999999999</v>
      </c>
      <c r="E4463" s="80">
        <v>2.4300000000000002</v>
      </c>
      <c r="F4463" s="79">
        <v>10826</v>
      </c>
      <c r="G4463" s="79">
        <v>66103121</v>
      </c>
      <c r="H4463" s="123">
        <v>160.63058844285899</v>
      </c>
      <c r="I4463" s="124"/>
    </row>
    <row r="4464" spans="1:9" ht="25.35" customHeight="1">
      <c r="A4464" s="81">
        <v>39525</v>
      </c>
      <c r="B4464" s="80">
        <v>2.4049999999999998</v>
      </c>
      <c r="C4464" s="80">
        <v>2.4300000000000002</v>
      </c>
      <c r="D4464" s="80">
        <v>2.37</v>
      </c>
      <c r="E4464" s="80">
        <v>2.37</v>
      </c>
      <c r="F4464" s="79">
        <v>5349</v>
      </c>
      <c r="G4464" s="79">
        <v>66103121</v>
      </c>
      <c r="H4464" s="123">
        <v>156.66438920509799</v>
      </c>
      <c r="I4464" s="124"/>
    </row>
    <row r="4465" spans="1:9" ht="25.35" customHeight="1">
      <c r="A4465" s="81">
        <v>39524</v>
      </c>
      <c r="B4465" s="80">
        <v>2.44</v>
      </c>
      <c r="C4465" s="80">
        <v>2.44</v>
      </c>
      <c r="D4465" s="80">
        <v>2.35</v>
      </c>
      <c r="E4465" s="80">
        <v>2.4049999999999998</v>
      </c>
      <c r="F4465" s="79">
        <v>58861</v>
      </c>
      <c r="G4465" s="79">
        <v>66103121</v>
      </c>
      <c r="H4465" s="123">
        <v>158.978004113775</v>
      </c>
      <c r="I4465" s="124"/>
    </row>
    <row r="4466" spans="1:9" ht="25.35" customHeight="1">
      <c r="A4466" s="81">
        <v>39521</v>
      </c>
      <c r="B4466" s="80">
        <v>2.46</v>
      </c>
      <c r="C4466" s="80">
        <v>2.5137</v>
      </c>
      <c r="D4466" s="80">
        <v>2.4409999999999998</v>
      </c>
      <c r="E4466" s="80">
        <v>2.4700000000000002</v>
      </c>
      <c r="F4466" s="79">
        <v>7230</v>
      </c>
      <c r="G4466" s="79">
        <v>66103121</v>
      </c>
      <c r="H4466" s="123">
        <v>163.27471076122501</v>
      </c>
      <c r="I4466" s="124"/>
    </row>
    <row r="4467" spans="1:9" ht="25.35" customHeight="1">
      <c r="A4467" s="81">
        <v>39520</v>
      </c>
      <c r="B4467" s="80">
        <v>2.4700000000000002</v>
      </c>
      <c r="C4467" s="80">
        <v>2.4809999999999999</v>
      </c>
      <c r="D4467" s="80">
        <v>2.4500000000000002</v>
      </c>
      <c r="E4467" s="80">
        <v>2.46</v>
      </c>
      <c r="F4467" s="79">
        <v>30476</v>
      </c>
      <c r="G4467" s="79">
        <v>66103121</v>
      </c>
      <c r="H4467" s="123">
        <v>162.61368018163401</v>
      </c>
      <c r="I4467" s="124"/>
    </row>
    <row r="4468" spans="1:9" ht="25.35" customHeight="1">
      <c r="A4468" s="81">
        <v>39519</v>
      </c>
      <c r="B4468" s="80">
        <v>2.4649999999999999</v>
      </c>
      <c r="C4468" s="80">
        <v>2.5289999999999999</v>
      </c>
      <c r="D4468" s="80">
        <v>2.46</v>
      </c>
      <c r="E4468" s="80">
        <v>2.4750000000000001</v>
      </c>
      <c r="F4468" s="79">
        <v>93483</v>
      </c>
      <c r="G4468" s="79">
        <v>66103121</v>
      </c>
      <c r="H4468" s="123">
        <v>163.60521817091501</v>
      </c>
      <c r="I4468" s="124"/>
    </row>
    <row r="4469" spans="1:9" ht="25.35" customHeight="1">
      <c r="A4469" s="81">
        <v>39518</v>
      </c>
      <c r="B4469" s="80">
        <v>2.42</v>
      </c>
      <c r="C4469" s="80">
        <v>2.48</v>
      </c>
      <c r="D4469" s="80">
        <v>2.42</v>
      </c>
      <c r="E4469" s="80">
        <v>2.4674999999999998</v>
      </c>
      <c r="F4469" s="79">
        <v>33669</v>
      </c>
      <c r="G4469" s="79">
        <v>66103121</v>
      </c>
      <c r="H4469" s="123">
        <v>163.10944917627501</v>
      </c>
      <c r="I4469" s="124"/>
    </row>
    <row r="4470" spans="1:9" ht="25.35" customHeight="1">
      <c r="A4470" s="81">
        <v>39517</v>
      </c>
      <c r="B4470" s="80">
        <v>2.4624999999999999</v>
      </c>
      <c r="C4470" s="80">
        <v>2.4900000000000002</v>
      </c>
      <c r="D4470" s="80">
        <v>2.42</v>
      </c>
      <c r="E4470" s="80">
        <v>2.48</v>
      </c>
      <c r="F4470" s="79">
        <v>53405</v>
      </c>
      <c r="G4470" s="79">
        <v>66103121</v>
      </c>
      <c r="H4470" s="123">
        <v>163.935741340817</v>
      </c>
      <c r="I4470" s="124"/>
    </row>
    <row r="4471" spans="1:9" ht="25.35" customHeight="1">
      <c r="A4471" s="81">
        <v>39514</v>
      </c>
      <c r="B4471" s="80">
        <v>2.4500000000000002</v>
      </c>
      <c r="C4471" s="80">
        <v>2.5097999999999998</v>
      </c>
      <c r="D4471" s="80">
        <v>2.4300000000000002</v>
      </c>
      <c r="E4471" s="80">
        <v>2.4500000000000002</v>
      </c>
      <c r="F4471" s="79">
        <v>21572</v>
      </c>
      <c r="G4471" s="79">
        <v>66103121</v>
      </c>
      <c r="H4471" s="123">
        <v>161.95264960204199</v>
      </c>
      <c r="I4471" s="124"/>
    </row>
    <row r="4472" spans="1:9" ht="25.35" customHeight="1">
      <c r="A4472" s="81">
        <v>39513</v>
      </c>
      <c r="B4472" s="80">
        <v>2.5299999999999998</v>
      </c>
      <c r="C4472" s="80">
        <v>2.5299999999999998</v>
      </c>
      <c r="D4472" s="80">
        <v>2.46</v>
      </c>
      <c r="E4472" s="80">
        <v>2.52</v>
      </c>
      <c r="F4472" s="79">
        <v>50936</v>
      </c>
      <c r="G4472" s="79">
        <v>66103121</v>
      </c>
      <c r="H4472" s="123">
        <v>166.57986365918299</v>
      </c>
      <c r="I4472" s="124"/>
    </row>
    <row r="4473" spans="1:9" ht="25.35" customHeight="1">
      <c r="A4473" s="81">
        <v>39512</v>
      </c>
      <c r="B4473" s="80">
        <v>2.4350000000000001</v>
      </c>
      <c r="C4473" s="80">
        <v>2.5089999999999999</v>
      </c>
      <c r="D4473" s="80">
        <v>2.4350000000000001</v>
      </c>
      <c r="E4473" s="80">
        <v>2.5049999999999999</v>
      </c>
      <c r="F4473" s="79">
        <v>187407</v>
      </c>
      <c r="G4473" s="79">
        <v>66103121</v>
      </c>
      <c r="H4473" s="123">
        <v>165.58832566990199</v>
      </c>
      <c r="I4473" s="124"/>
    </row>
    <row r="4474" spans="1:9" ht="25.35" customHeight="1">
      <c r="A4474" s="81">
        <v>39511</v>
      </c>
      <c r="B4474" s="80">
        <v>2.3199999999999998</v>
      </c>
      <c r="C4474" s="80">
        <v>2.4300000000000002</v>
      </c>
      <c r="D4474" s="80">
        <v>2.3199999999999998</v>
      </c>
      <c r="E4474" s="80">
        <v>2.4</v>
      </c>
      <c r="F4474" s="79">
        <v>65865</v>
      </c>
      <c r="G4474" s="79">
        <v>66103121</v>
      </c>
      <c r="H4474" s="123">
        <v>158.647496704085</v>
      </c>
      <c r="I4474" s="124"/>
    </row>
    <row r="4475" spans="1:9" ht="25.35" customHeight="1">
      <c r="A4475" s="81">
        <v>39510</v>
      </c>
      <c r="B4475" s="80">
        <v>2.35</v>
      </c>
      <c r="C4475" s="80">
        <v>2.4</v>
      </c>
      <c r="D4475" s="80">
        <v>2.23</v>
      </c>
      <c r="E4475" s="80">
        <v>2.4</v>
      </c>
      <c r="F4475" s="79">
        <v>113423</v>
      </c>
      <c r="G4475" s="79">
        <v>66103121</v>
      </c>
      <c r="H4475" s="123">
        <v>158.647496704085</v>
      </c>
      <c r="I4475" s="124"/>
    </row>
    <row r="4476" spans="1:9" ht="25.35" customHeight="1">
      <c r="A4476" s="81">
        <v>39507</v>
      </c>
      <c r="B4476" s="80">
        <v>2.5525000000000002</v>
      </c>
      <c r="C4476" s="80">
        <v>2.5649999999999999</v>
      </c>
      <c r="D4476" s="80">
        <v>2.3450000000000002</v>
      </c>
      <c r="E4476" s="80">
        <v>2.3450000000000002</v>
      </c>
      <c r="F4476" s="79">
        <v>170031</v>
      </c>
      <c r="G4476" s="79">
        <v>66103121</v>
      </c>
      <c r="H4476" s="123">
        <v>155.011820636225</v>
      </c>
      <c r="I4476" s="124"/>
    </row>
    <row r="4477" spans="1:9" ht="25.35" customHeight="1">
      <c r="A4477" s="81">
        <v>39506</v>
      </c>
      <c r="B4477" s="80">
        <v>2.58</v>
      </c>
      <c r="C4477" s="80">
        <v>2.58</v>
      </c>
      <c r="D4477" s="80">
        <v>2.5550000000000002</v>
      </c>
      <c r="E4477" s="80">
        <v>2.5325000000000002</v>
      </c>
      <c r="F4477" s="79">
        <v>8513</v>
      </c>
      <c r="G4477" s="79">
        <v>65970522</v>
      </c>
      <c r="H4477" s="123">
        <v>167.07034885243201</v>
      </c>
      <c r="I4477" s="124"/>
    </row>
    <row r="4478" spans="1:9" ht="25.35" customHeight="1">
      <c r="A4478" s="81">
        <v>39505</v>
      </c>
      <c r="B4478" s="80">
        <v>2.57</v>
      </c>
      <c r="C4478" s="80">
        <v>2.6</v>
      </c>
      <c r="D4478" s="80">
        <v>2.5299999999999998</v>
      </c>
      <c r="E4478" s="80">
        <v>2.58</v>
      </c>
      <c r="F4478" s="79">
        <v>53201</v>
      </c>
      <c r="G4478" s="79">
        <v>65970522</v>
      </c>
      <c r="H4478" s="123">
        <v>170.203941726849</v>
      </c>
      <c r="I4478" s="124"/>
    </row>
    <row r="4479" spans="1:9" ht="25.35" customHeight="1">
      <c r="A4479" s="81">
        <v>39504</v>
      </c>
      <c r="B4479" s="80">
        <v>2.5625</v>
      </c>
      <c r="C4479" s="80">
        <v>2.58</v>
      </c>
      <c r="D4479" s="80">
        <v>2.52</v>
      </c>
      <c r="E4479" s="80">
        <v>2.5425</v>
      </c>
      <c r="F4479" s="79">
        <v>20147</v>
      </c>
      <c r="G4479" s="79">
        <v>65970522</v>
      </c>
      <c r="H4479" s="123">
        <v>167.730053443288</v>
      </c>
      <c r="I4479" s="124"/>
    </row>
    <row r="4480" spans="1:9" ht="25.35" customHeight="1">
      <c r="A4480" s="81">
        <v>39503</v>
      </c>
      <c r="B4480" s="80">
        <v>2.5</v>
      </c>
      <c r="C4480" s="80">
        <v>2.56</v>
      </c>
      <c r="D4480" s="80">
        <v>2.5</v>
      </c>
      <c r="E4480" s="80">
        <v>2.5499999999999998</v>
      </c>
      <c r="F4480" s="79">
        <v>24958</v>
      </c>
      <c r="G4480" s="79">
        <v>65970522</v>
      </c>
      <c r="H4480" s="123">
        <v>168.22482795427999</v>
      </c>
      <c r="I4480" s="124"/>
    </row>
    <row r="4481" spans="1:9" ht="25.35" customHeight="1">
      <c r="A4481" s="81">
        <v>39500</v>
      </c>
      <c r="B4481" s="80">
        <v>2.5249999999999999</v>
      </c>
      <c r="C4481" s="80">
        <v>2.58</v>
      </c>
      <c r="D4481" s="80">
        <v>2.5072000000000001</v>
      </c>
      <c r="E4481" s="80">
        <v>2.5499999999999998</v>
      </c>
      <c r="F4481" s="79">
        <v>32745</v>
      </c>
      <c r="G4481" s="79">
        <v>65970522</v>
      </c>
      <c r="H4481" s="123">
        <v>168.22482795427999</v>
      </c>
      <c r="I4481" s="124"/>
    </row>
    <row r="4482" spans="1:9" ht="25.35" customHeight="1">
      <c r="A4482" s="81">
        <v>39499</v>
      </c>
      <c r="B4482" s="80">
        <v>2.4674999999999998</v>
      </c>
      <c r="C4482" s="80">
        <v>2.5625</v>
      </c>
      <c r="D4482" s="80">
        <v>2.4674999999999998</v>
      </c>
      <c r="E4482" s="80">
        <v>2.5575000000000001</v>
      </c>
      <c r="F4482" s="79">
        <v>29683</v>
      </c>
      <c r="G4482" s="79">
        <v>65970522</v>
      </c>
      <c r="H4482" s="123">
        <v>168.719602465273</v>
      </c>
      <c r="I4482" s="124"/>
    </row>
    <row r="4483" spans="1:9" ht="25.35" customHeight="1">
      <c r="A4483" s="81">
        <v>39498</v>
      </c>
      <c r="B4483" s="80">
        <v>2.52</v>
      </c>
      <c r="C4483" s="80">
        <v>2.52</v>
      </c>
      <c r="D4483" s="80">
        <v>2.4674999999999998</v>
      </c>
      <c r="E4483" s="80">
        <v>2.5099999999999998</v>
      </c>
      <c r="F4483" s="79">
        <v>65823</v>
      </c>
      <c r="G4483" s="79">
        <v>65970522</v>
      </c>
      <c r="H4483" s="123">
        <v>165.58600959085601</v>
      </c>
      <c r="I4483" s="124"/>
    </row>
    <row r="4484" spans="1:9" ht="25.35" customHeight="1">
      <c r="A4484" s="81">
        <v>39497</v>
      </c>
      <c r="B4484" s="80">
        <v>2.5</v>
      </c>
      <c r="C4484" s="80">
        <v>2.52</v>
      </c>
      <c r="D4484" s="80">
        <v>2.4674999999999998</v>
      </c>
      <c r="E4484" s="80">
        <v>2.5150000000000001</v>
      </c>
      <c r="F4484" s="79">
        <v>28703</v>
      </c>
      <c r="G4484" s="79">
        <v>65970522</v>
      </c>
      <c r="H4484" s="123">
        <v>165.915869750583</v>
      </c>
      <c r="I4484" s="124"/>
    </row>
    <row r="4485" spans="1:9" ht="25.35" customHeight="1">
      <c r="A4485" s="81">
        <v>39496</v>
      </c>
      <c r="B4485" s="80">
        <v>2.48</v>
      </c>
      <c r="C4485" s="80">
        <v>2.5499999999999998</v>
      </c>
      <c r="D4485" s="80">
        <v>2.44</v>
      </c>
      <c r="E4485" s="80">
        <v>2.5125000000000002</v>
      </c>
      <c r="F4485" s="79">
        <v>100775</v>
      </c>
      <c r="G4485" s="79">
        <v>65970522</v>
      </c>
      <c r="H4485" s="123">
        <v>165.75093967071999</v>
      </c>
      <c r="I4485" s="124"/>
    </row>
    <row r="4486" spans="1:9" ht="25.35" customHeight="1">
      <c r="A4486" s="81">
        <v>39493</v>
      </c>
      <c r="B4486" s="80">
        <v>2.38</v>
      </c>
      <c r="C4486" s="80">
        <v>2.57</v>
      </c>
      <c r="D4486" s="80">
        <v>2.3250000000000002</v>
      </c>
      <c r="E4486" s="80">
        <v>2.5099999999999998</v>
      </c>
      <c r="F4486" s="79">
        <v>302777</v>
      </c>
      <c r="G4486" s="79">
        <v>65970522</v>
      </c>
      <c r="H4486" s="123">
        <v>165.58600959085601</v>
      </c>
      <c r="I4486" s="124"/>
    </row>
    <row r="4487" spans="1:9" ht="25.35" customHeight="1">
      <c r="A4487" s="81">
        <v>39492</v>
      </c>
      <c r="B4487" s="80">
        <v>2.27</v>
      </c>
      <c r="C4487" s="80">
        <v>2.37</v>
      </c>
      <c r="D4487" s="80">
        <v>2.2599999999999998</v>
      </c>
      <c r="E4487" s="80">
        <v>2.37</v>
      </c>
      <c r="F4487" s="79">
        <v>379142</v>
      </c>
      <c r="G4487" s="79">
        <v>65970522</v>
      </c>
      <c r="H4487" s="123">
        <v>156.35012959027301</v>
      </c>
      <c r="I4487" s="124"/>
    </row>
    <row r="4488" spans="1:9" ht="25.35" customHeight="1">
      <c r="A4488" s="81">
        <v>39491</v>
      </c>
      <c r="B4488" s="80">
        <v>2.2250000000000001</v>
      </c>
      <c r="C4488" s="80">
        <v>2.2949999999999999</v>
      </c>
      <c r="D4488" s="80">
        <v>2.2000000000000002</v>
      </c>
      <c r="E4488" s="80">
        <v>2.27</v>
      </c>
      <c r="F4488" s="79">
        <v>432980</v>
      </c>
      <c r="G4488" s="79">
        <v>65970522</v>
      </c>
      <c r="H4488" s="123">
        <v>149.75308368171201</v>
      </c>
      <c r="I4488" s="124"/>
    </row>
    <row r="4489" spans="1:9" ht="25.35" customHeight="1">
      <c r="A4489" s="81">
        <v>39490</v>
      </c>
      <c r="B4489" s="80">
        <v>2.21</v>
      </c>
      <c r="C4489" s="80">
        <v>2.29</v>
      </c>
      <c r="D4489" s="80">
        <v>2.21</v>
      </c>
      <c r="E4489" s="80">
        <v>2.25</v>
      </c>
      <c r="F4489" s="79">
        <v>210908</v>
      </c>
      <c r="G4489" s="79">
        <v>65970522</v>
      </c>
      <c r="H4489" s="123">
        <v>148.4336745</v>
      </c>
      <c r="I4489" s="124"/>
    </row>
    <row r="4490" spans="1:9" ht="25.35" customHeight="1">
      <c r="A4490" s="81">
        <v>39489</v>
      </c>
      <c r="B4490" s="80">
        <v>2.2450000000000001</v>
      </c>
      <c r="C4490" s="80">
        <v>2.25</v>
      </c>
      <c r="D4490" s="80">
        <v>2.2022499999999998</v>
      </c>
      <c r="E4490" s="80">
        <v>2.2574999999999998</v>
      </c>
      <c r="F4490" s="79">
        <v>53200</v>
      </c>
      <c r="G4490" s="79">
        <v>65970522</v>
      </c>
      <c r="H4490" s="123">
        <v>148.92844901099301</v>
      </c>
      <c r="I4490" s="124"/>
    </row>
    <row r="4491" spans="1:9" ht="25.35" customHeight="1">
      <c r="A4491" s="81">
        <v>39486</v>
      </c>
      <c r="B4491" s="80">
        <v>2.23</v>
      </c>
      <c r="C4491" s="80">
        <v>2.258</v>
      </c>
      <c r="D4491" s="80">
        <v>2.2025000000000001</v>
      </c>
      <c r="E4491" s="80">
        <v>2.25</v>
      </c>
      <c r="F4491" s="79">
        <v>43806</v>
      </c>
      <c r="G4491" s="79">
        <v>65970522</v>
      </c>
      <c r="H4491" s="123">
        <v>148.4336745</v>
      </c>
      <c r="I4491" s="124"/>
    </row>
    <row r="4492" spans="1:9" ht="25.35" customHeight="1">
      <c r="A4492" s="81">
        <v>39485</v>
      </c>
      <c r="B4492" s="80">
        <v>2.19</v>
      </c>
      <c r="C4492" s="80">
        <v>2.2725</v>
      </c>
      <c r="D4492" s="80">
        <v>2.14</v>
      </c>
      <c r="E4492" s="80">
        <v>2.2349999999999999</v>
      </c>
      <c r="F4492" s="79">
        <v>263180</v>
      </c>
      <c r="G4492" s="79">
        <v>65970522</v>
      </c>
      <c r="H4492" s="123">
        <v>147.44410974941701</v>
      </c>
      <c r="I4492" s="124"/>
    </row>
    <row r="4493" spans="1:9" ht="25.35" customHeight="1">
      <c r="A4493" s="81">
        <v>39484</v>
      </c>
      <c r="B4493" s="80">
        <v>2.0049999999999999</v>
      </c>
      <c r="C4493" s="80">
        <v>2.04888</v>
      </c>
      <c r="D4493" s="80">
        <v>2.0049999999999999</v>
      </c>
      <c r="E4493" s="80">
        <v>2.0474999999999999</v>
      </c>
      <c r="F4493" s="79">
        <v>1123</v>
      </c>
      <c r="G4493" s="79">
        <v>65970522</v>
      </c>
      <c r="H4493" s="123">
        <v>135.074636874417</v>
      </c>
      <c r="I4493" s="124"/>
    </row>
    <row r="4494" spans="1:9" ht="25.35" customHeight="1">
      <c r="A4494" s="81">
        <v>39483</v>
      </c>
      <c r="B4494" s="80">
        <v>2.0449999999999999</v>
      </c>
      <c r="C4494" s="80">
        <v>2.0598000000000001</v>
      </c>
      <c r="D4494" s="80">
        <v>2</v>
      </c>
      <c r="E4494" s="80">
        <v>2.0499999999999998</v>
      </c>
      <c r="F4494" s="79">
        <v>212060</v>
      </c>
      <c r="G4494" s="79">
        <v>65970522</v>
      </c>
      <c r="H4494" s="123">
        <v>135.23956695428001</v>
      </c>
      <c r="I4494" s="124"/>
    </row>
    <row r="4495" spans="1:9" ht="25.35" customHeight="1">
      <c r="A4495" s="81">
        <v>39482</v>
      </c>
      <c r="B4495" s="80">
        <v>2.0325000000000002</v>
      </c>
      <c r="C4495" s="80">
        <v>2.06</v>
      </c>
      <c r="D4495" s="80">
        <v>2.0099999999999998</v>
      </c>
      <c r="E4495" s="80">
        <v>2.06</v>
      </c>
      <c r="F4495" s="79">
        <v>25480</v>
      </c>
      <c r="G4495" s="79">
        <v>65970522</v>
      </c>
      <c r="H4495" s="123">
        <v>135.899271545136</v>
      </c>
      <c r="I4495" s="124"/>
    </row>
    <row r="4496" spans="1:9" ht="25.35" customHeight="1">
      <c r="A4496" s="81">
        <v>39479</v>
      </c>
      <c r="B4496" s="80">
        <v>1.9875</v>
      </c>
      <c r="C4496" s="80">
        <v>2.0499999999999998</v>
      </c>
      <c r="D4496" s="80">
        <v>1.9875</v>
      </c>
      <c r="E4496" s="80">
        <v>2.0499999999999998</v>
      </c>
      <c r="F4496" s="79">
        <v>24852</v>
      </c>
      <c r="G4496" s="79">
        <v>65970522</v>
      </c>
      <c r="H4496" s="123">
        <v>135.23956695428001</v>
      </c>
      <c r="I4496" s="124"/>
    </row>
    <row r="4497" spans="1:9" ht="25.35" customHeight="1">
      <c r="A4497" s="81">
        <v>39478</v>
      </c>
      <c r="B4497" s="80">
        <v>1.96</v>
      </c>
      <c r="C4497" s="80">
        <v>1.9975000000000001</v>
      </c>
      <c r="D4497" s="80">
        <v>1.9450000000000001</v>
      </c>
      <c r="E4497" s="80">
        <v>1.9975000000000001</v>
      </c>
      <c r="F4497" s="79">
        <v>21261</v>
      </c>
      <c r="G4497" s="79">
        <v>65970522</v>
      </c>
      <c r="H4497" s="123">
        <v>131.776113920136</v>
      </c>
      <c r="I4497" s="124"/>
    </row>
    <row r="4498" spans="1:9" ht="25.35" customHeight="1">
      <c r="A4498" s="81">
        <v>39477</v>
      </c>
      <c r="B4498" s="80">
        <v>1.98</v>
      </c>
      <c r="C4498" s="80">
        <v>2</v>
      </c>
      <c r="D4498" s="80">
        <v>1.9410000000000001</v>
      </c>
      <c r="E4498" s="80">
        <v>1.9550000000000001</v>
      </c>
      <c r="F4498" s="79">
        <v>33552</v>
      </c>
      <c r="G4498" s="79">
        <v>65962522</v>
      </c>
      <c r="H4498" s="123">
        <v>128.95673334080399</v>
      </c>
      <c r="I4498" s="124"/>
    </row>
    <row r="4499" spans="1:9" ht="25.35" customHeight="1">
      <c r="A4499" s="81">
        <v>39476</v>
      </c>
      <c r="B4499" s="80">
        <v>1.9950000000000001</v>
      </c>
      <c r="C4499" s="80">
        <v>2.0150000000000001</v>
      </c>
      <c r="D4499" s="80">
        <v>1.99</v>
      </c>
      <c r="E4499" s="80">
        <v>2.0049999999999999</v>
      </c>
      <c r="F4499" s="79">
        <v>31600</v>
      </c>
      <c r="G4499" s="79">
        <v>65962522</v>
      </c>
      <c r="H4499" s="123">
        <v>132.25486415881201</v>
      </c>
      <c r="I4499" s="124"/>
    </row>
    <row r="4500" spans="1:9" ht="25.35" customHeight="1">
      <c r="A4500" s="81">
        <v>39475</v>
      </c>
      <c r="B4500" s="80">
        <v>1.9675</v>
      </c>
      <c r="C4500" s="80">
        <v>2</v>
      </c>
      <c r="D4500" s="80">
        <v>1.9550000000000001</v>
      </c>
      <c r="E4500" s="80">
        <v>1.9750000000000001</v>
      </c>
      <c r="F4500" s="79">
        <v>323374</v>
      </c>
      <c r="G4500" s="79">
        <v>65962522</v>
      </c>
      <c r="H4500" s="123">
        <v>130.27598252266901</v>
      </c>
      <c r="I4500" s="124"/>
    </row>
    <row r="4501" spans="1:9" ht="25.35" customHeight="1">
      <c r="A4501" s="81">
        <v>39472</v>
      </c>
      <c r="B4501" s="80">
        <v>2</v>
      </c>
      <c r="C4501" s="80">
        <v>2.02</v>
      </c>
      <c r="D4501" s="80">
        <v>1.97</v>
      </c>
      <c r="E4501" s="80">
        <v>1.99</v>
      </c>
      <c r="F4501" s="79">
        <v>83785</v>
      </c>
      <c r="G4501" s="79">
        <v>65962522</v>
      </c>
      <c r="H4501" s="123">
        <v>131.26541940906799</v>
      </c>
      <c r="I4501" s="124"/>
    </row>
    <row r="4502" spans="1:9" ht="25.35" customHeight="1">
      <c r="A4502" s="81">
        <v>39471</v>
      </c>
      <c r="B4502" s="80">
        <v>1.9524999999999999</v>
      </c>
      <c r="C4502" s="80">
        <v>2</v>
      </c>
      <c r="D4502" s="80">
        <v>1.9524999999999999</v>
      </c>
      <c r="E4502" s="80">
        <v>1.9975000000000001</v>
      </c>
      <c r="F4502" s="79">
        <v>90697</v>
      </c>
      <c r="G4502" s="79">
        <v>65962522</v>
      </c>
      <c r="H4502" s="123">
        <v>131.760133920594</v>
      </c>
      <c r="I4502" s="124"/>
    </row>
    <row r="4503" spans="1:9" ht="25.35" customHeight="1">
      <c r="A4503" s="81">
        <v>39470</v>
      </c>
      <c r="B4503" s="80">
        <v>1.95</v>
      </c>
      <c r="C4503" s="80">
        <v>1.99</v>
      </c>
      <c r="D4503" s="80">
        <v>1.94</v>
      </c>
      <c r="E4503" s="80">
        <v>1.95</v>
      </c>
      <c r="F4503" s="79">
        <v>52938</v>
      </c>
      <c r="G4503" s="79">
        <v>65962522</v>
      </c>
      <c r="H4503" s="123">
        <v>128.62692104533801</v>
      </c>
      <c r="I4503" s="124"/>
    </row>
    <row r="4504" spans="1:9" ht="25.35" customHeight="1">
      <c r="A4504" s="81">
        <v>39469</v>
      </c>
      <c r="B4504" s="80">
        <v>1.95</v>
      </c>
      <c r="C4504" s="80">
        <v>1.96</v>
      </c>
      <c r="D4504" s="80">
        <v>1.85</v>
      </c>
      <c r="E4504" s="80">
        <v>1.9624999999999999</v>
      </c>
      <c r="F4504" s="79">
        <v>116847</v>
      </c>
      <c r="G4504" s="79">
        <v>65962522</v>
      </c>
      <c r="H4504" s="123">
        <v>129.451447852331</v>
      </c>
      <c r="I4504" s="124"/>
    </row>
    <row r="4505" spans="1:9" ht="25.35" customHeight="1">
      <c r="A4505" s="81">
        <v>39468</v>
      </c>
      <c r="B4505" s="80">
        <v>1.9450000000000001</v>
      </c>
      <c r="C4505" s="80">
        <v>1.9950000000000001</v>
      </c>
      <c r="D4505" s="80">
        <v>1.9450000000000001</v>
      </c>
      <c r="E4505" s="80">
        <v>1.97</v>
      </c>
      <c r="F4505" s="79">
        <v>51756</v>
      </c>
      <c r="G4505" s="79">
        <v>65962522</v>
      </c>
      <c r="H4505" s="123">
        <v>129.946170227203</v>
      </c>
      <c r="I4505" s="124"/>
    </row>
    <row r="4506" spans="1:9" ht="25.35" customHeight="1">
      <c r="A4506" s="81">
        <v>39465</v>
      </c>
      <c r="B4506" s="80">
        <v>1.94</v>
      </c>
      <c r="C4506" s="80">
        <v>1.99</v>
      </c>
      <c r="D4506" s="80">
        <v>1.94</v>
      </c>
      <c r="E4506" s="80">
        <v>1.99</v>
      </c>
      <c r="F4506" s="79">
        <v>27644</v>
      </c>
      <c r="G4506" s="79">
        <v>65962522</v>
      </c>
      <c r="H4506" s="123">
        <v>131.26541940906799</v>
      </c>
      <c r="I4506" s="124"/>
    </row>
    <row r="4507" spans="1:9" ht="25.35" customHeight="1">
      <c r="A4507" s="81">
        <v>39464</v>
      </c>
      <c r="B4507" s="80">
        <v>1.91</v>
      </c>
      <c r="C4507" s="80">
        <v>1.97</v>
      </c>
      <c r="D4507" s="80">
        <v>1.91</v>
      </c>
      <c r="E4507" s="80">
        <v>1.97</v>
      </c>
      <c r="F4507" s="79">
        <v>59313</v>
      </c>
      <c r="G4507" s="79">
        <v>65962522</v>
      </c>
      <c r="H4507" s="123">
        <v>129.946170227203</v>
      </c>
      <c r="I4507" s="124"/>
    </row>
    <row r="4508" spans="1:9" ht="25.35" customHeight="1">
      <c r="A4508" s="81">
        <v>39463</v>
      </c>
      <c r="B4508" s="80">
        <v>1.96</v>
      </c>
      <c r="C4508" s="80">
        <v>1.96</v>
      </c>
      <c r="D4508" s="80">
        <v>1.91</v>
      </c>
      <c r="E4508" s="80">
        <v>1.9350000000000001</v>
      </c>
      <c r="F4508" s="79">
        <v>30432</v>
      </c>
      <c r="G4508" s="79">
        <v>65962522</v>
      </c>
      <c r="H4508" s="123">
        <v>127.637476295594</v>
      </c>
      <c r="I4508" s="124"/>
    </row>
    <row r="4509" spans="1:9" ht="25.35" customHeight="1">
      <c r="A4509" s="81">
        <v>39462</v>
      </c>
      <c r="B4509" s="80">
        <v>2.02</v>
      </c>
      <c r="C4509" s="80">
        <v>2.02</v>
      </c>
      <c r="D4509" s="80">
        <v>1.98</v>
      </c>
      <c r="E4509" s="80">
        <v>1.9950000000000001</v>
      </c>
      <c r="F4509" s="79">
        <v>35118</v>
      </c>
      <c r="G4509" s="79">
        <v>65962522</v>
      </c>
      <c r="H4509" s="123">
        <v>131.595231704534</v>
      </c>
      <c r="I4509" s="124"/>
    </row>
    <row r="4510" spans="1:9" ht="25.35" customHeight="1">
      <c r="A4510" s="81">
        <v>39461</v>
      </c>
      <c r="B4510" s="80">
        <v>2.0024999999999999</v>
      </c>
      <c r="C4510" s="80">
        <v>2.0495000000000001</v>
      </c>
      <c r="D4510" s="80">
        <v>1.98</v>
      </c>
      <c r="E4510" s="80">
        <v>2</v>
      </c>
      <c r="F4510" s="79">
        <v>47748</v>
      </c>
      <c r="G4510" s="79">
        <v>65962522</v>
      </c>
      <c r="H4510" s="123">
        <v>131.92504400000001</v>
      </c>
      <c r="I4510" s="124"/>
    </row>
    <row r="4511" spans="1:9" ht="25.35" customHeight="1">
      <c r="A4511" s="81">
        <v>39458</v>
      </c>
      <c r="B4511" s="80">
        <v>2.0099999999999998</v>
      </c>
      <c r="C4511" s="80">
        <v>2.0499999999999998</v>
      </c>
      <c r="D4511" s="80">
        <v>1.9990000000000001</v>
      </c>
      <c r="E4511" s="80">
        <v>2.0299999999999998</v>
      </c>
      <c r="F4511" s="79">
        <v>31441</v>
      </c>
      <c r="G4511" s="79">
        <v>65962522</v>
      </c>
      <c r="H4511" s="123">
        <v>133.903917772797</v>
      </c>
      <c r="I4511" s="124"/>
    </row>
    <row r="4512" spans="1:9" ht="25.35" customHeight="1">
      <c r="A4512" s="81">
        <v>39457</v>
      </c>
      <c r="B4512" s="80">
        <v>1.99</v>
      </c>
      <c r="C4512" s="80">
        <v>2.0299999999999998</v>
      </c>
      <c r="D4512" s="80">
        <v>1.96</v>
      </c>
      <c r="E4512" s="80">
        <v>2.0049999999999999</v>
      </c>
      <c r="F4512" s="79">
        <v>39142</v>
      </c>
      <c r="G4512" s="79">
        <v>65962522</v>
      </c>
      <c r="H4512" s="123">
        <v>132.25486415881201</v>
      </c>
      <c r="I4512" s="124"/>
    </row>
    <row r="4513" spans="1:9" ht="25.35" customHeight="1">
      <c r="A4513" s="81">
        <v>39456</v>
      </c>
      <c r="B4513" s="80">
        <v>1.9550000000000001</v>
      </c>
      <c r="C4513" s="80">
        <v>1.97333</v>
      </c>
      <c r="D4513" s="80">
        <v>1.9105000000000001</v>
      </c>
      <c r="E4513" s="80">
        <v>1.9624999999999999</v>
      </c>
      <c r="F4513" s="79">
        <v>60196</v>
      </c>
      <c r="G4513" s="79">
        <v>65962522</v>
      </c>
      <c r="H4513" s="123">
        <v>129.451447852331</v>
      </c>
      <c r="I4513" s="124"/>
    </row>
    <row r="4514" spans="1:9" ht="25.35" customHeight="1">
      <c r="A4514" s="81">
        <v>39455</v>
      </c>
      <c r="B4514" s="80">
        <v>1.9650000000000001</v>
      </c>
      <c r="C4514" s="80">
        <v>2.02</v>
      </c>
      <c r="D4514" s="80">
        <v>1.9550000000000001</v>
      </c>
      <c r="E4514" s="80">
        <v>1.99</v>
      </c>
      <c r="F4514" s="79">
        <v>43329</v>
      </c>
      <c r="G4514" s="79">
        <v>65962522</v>
      </c>
      <c r="H4514" s="123">
        <v>131.26541940906799</v>
      </c>
      <c r="I4514" s="124"/>
    </row>
    <row r="4515" spans="1:9" ht="25.35" customHeight="1">
      <c r="A4515" s="81">
        <v>39454</v>
      </c>
      <c r="B4515" s="80">
        <v>1.885</v>
      </c>
      <c r="C4515" s="80">
        <v>1.9750000000000001</v>
      </c>
      <c r="D4515" s="80">
        <v>1.8777999999999999</v>
      </c>
      <c r="E4515" s="80">
        <v>1.94</v>
      </c>
      <c r="F4515" s="79">
        <v>1217539</v>
      </c>
      <c r="G4515" s="79">
        <v>66403522</v>
      </c>
      <c r="H4515" s="123">
        <v>128.82283647963999</v>
      </c>
      <c r="I4515" s="124"/>
    </row>
    <row r="4516" spans="1:9" ht="25.35" customHeight="1">
      <c r="A4516" s="81">
        <v>39451</v>
      </c>
      <c r="B4516" s="80">
        <v>1.88</v>
      </c>
      <c r="C4516" s="80">
        <v>1.8917999999999999</v>
      </c>
      <c r="D4516" s="80">
        <v>1.85</v>
      </c>
      <c r="E4516" s="80">
        <v>1.86</v>
      </c>
      <c r="F4516" s="79">
        <v>2343878</v>
      </c>
      <c r="G4516" s="79">
        <v>66403522</v>
      </c>
      <c r="H4516" s="123">
        <v>123.51055186991</v>
      </c>
      <c r="I4516" s="124"/>
    </row>
    <row r="4517" spans="1:9" ht="25.35" customHeight="1">
      <c r="A4517" s="81">
        <v>39450</v>
      </c>
      <c r="B4517" s="80">
        <v>1.8474999999999999</v>
      </c>
      <c r="C4517" s="80">
        <v>1.87</v>
      </c>
      <c r="D4517" s="80">
        <v>1.835</v>
      </c>
      <c r="E4517" s="80">
        <v>1.8693</v>
      </c>
      <c r="F4517" s="79">
        <v>29137</v>
      </c>
      <c r="G4517" s="79">
        <v>66828522</v>
      </c>
      <c r="H4517" s="123">
        <v>124.922548730627</v>
      </c>
      <c r="I4517" s="124"/>
    </row>
    <row r="4518" spans="1:9" ht="25.35" customHeight="1">
      <c r="A4518" s="81">
        <v>39449</v>
      </c>
      <c r="B4518" s="80">
        <v>1.84</v>
      </c>
      <c r="C4518" s="80">
        <v>1.8543000000000001</v>
      </c>
      <c r="D4518" s="80">
        <v>1.8265</v>
      </c>
      <c r="E4518" s="80">
        <v>1.8474999999999999</v>
      </c>
      <c r="F4518" s="79">
        <v>6109</v>
      </c>
      <c r="G4518" s="79">
        <v>66828522</v>
      </c>
      <c r="H4518" s="123">
        <v>123.46569216435699</v>
      </c>
      <c r="I4518" s="124"/>
    </row>
    <row r="4519" spans="1:9" ht="25.35" customHeight="1">
      <c r="A4519" s="81">
        <v>39448</v>
      </c>
      <c r="B4519" s="80">
        <v>1.85</v>
      </c>
      <c r="C4519" s="80">
        <v>1.85</v>
      </c>
      <c r="D4519" s="80">
        <v>1.81</v>
      </c>
      <c r="E4519" s="80">
        <v>1.8525</v>
      </c>
      <c r="F4519" s="79">
        <v>31077</v>
      </c>
      <c r="G4519" s="79">
        <v>66828522</v>
      </c>
      <c r="H4519" s="123">
        <v>123.799834455694</v>
      </c>
      <c r="I4519" s="124"/>
    </row>
    <row r="4520" spans="1:9" ht="25.35" customHeight="1">
      <c r="A4520" s="81">
        <v>39447</v>
      </c>
      <c r="B4520" s="80">
        <v>1.85</v>
      </c>
      <c r="C4520" s="80">
        <v>1.85</v>
      </c>
      <c r="D4520" s="80">
        <v>1.81</v>
      </c>
      <c r="E4520" s="80">
        <v>1.8525</v>
      </c>
      <c r="F4520" s="79">
        <v>31077</v>
      </c>
      <c r="G4520" s="79">
        <v>66828522</v>
      </c>
      <c r="H4520" s="123">
        <v>123.799834455694</v>
      </c>
      <c r="I4520" s="124"/>
    </row>
    <row r="4521" spans="1:9" ht="25.35" customHeight="1">
      <c r="A4521" s="81">
        <v>39444</v>
      </c>
      <c r="B4521" s="80">
        <v>1.85</v>
      </c>
      <c r="C4521" s="80">
        <v>1.8525</v>
      </c>
      <c r="D4521" s="80">
        <v>1.84</v>
      </c>
      <c r="E4521" s="80">
        <v>1.84</v>
      </c>
      <c r="F4521" s="79">
        <v>11329</v>
      </c>
      <c r="G4521" s="79">
        <v>66818522</v>
      </c>
      <c r="H4521" s="123">
        <v>122.946082710309</v>
      </c>
      <c r="I4521" s="124"/>
    </row>
    <row r="4522" spans="1:9" ht="25.35" customHeight="1">
      <c r="A4522" s="81">
        <v>39443</v>
      </c>
      <c r="B4522" s="80">
        <v>1.8425</v>
      </c>
      <c r="C4522" s="80">
        <v>1.85</v>
      </c>
      <c r="D4522" s="80">
        <v>1.8007</v>
      </c>
      <c r="E4522" s="80">
        <v>1.8007</v>
      </c>
      <c r="F4522" s="79">
        <v>18217</v>
      </c>
      <c r="G4522" s="79">
        <v>66818522</v>
      </c>
      <c r="H4522" s="123">
        <v>120.32011714071901</v>
      </c>
      <c r="I4522" s="124"/>
    </row>
    <row r="4523" spans="1:9" ht="25.35" customHeight="1">
      <c r="A4523" s="81">
        <v>39440</v>
      </c>
      <c r="B4523" s="80">
        <v>1.83</v>
      </c>
      <c r="C4523" s="80">
        <v>1.83</v>
      </c>
      <c r="D4523" s="80">
        <v>1.82325</v>
      </c>
      <c r="E4523" s="80">
        <v>1.83</v>
      </c>
      <c r="F4523" s="79">
        <v>8569</v>
      </c>
      <c r="G4523" s="79">
        <v>66818522</v>
      </c>
      <c r="H4523" s="123">
        <v>122.27789812754</v>
      </c>
      <c r="I4523" s="124"/>
    </row>
    <row r="4524" spans="1:9" ht="25.35" customHeight="1">
      <c r="A4524" s="81">
        <v>39437</v>
      </c>
      <c r="B4524" s="80">
        <v>1.77</v>
      </c>
      <c r="C4524" s="80">
        <v>1.82</v>
      </c>
      <c r="D4524" s="80">
        <v>1.7506999999999999</v>
      </c>
      <c r="E4524" s="80">
        <v>1.82</v>
      </c>
      <c r="F4524" s="79">
        <v>91645</v>
      </c>
      <c r="G4524" s="79">
        <v>66818522</v>
      </c>
      <c r="H4524" s="123">
        <v>121.609713544771</v>
      </c>
      <c r="I4524" s="124"/>
    </row>
    <row r="4525" spans="1:9" ht="25.35" customHeight="1">
      <c r="A4525" s="81">
        <v>39436</v>
      </c>
      <c r="B4525" s="80">
        <v>1.77</v>
      </c>
      <c r="C4525" s="80">
        <v>1.7843800000000001</v>
      </c>
      <c r="D4525" s="80">
        <v>1.7524999999999999</v>
      </c>
      <c r="E4525" s="80">
        <v>1.7524999999999999</v>
      </c>
      <c r="F4525" s="79">
        <v>354</v>
      </c>
      <c r="G4525" s="79">
        <v>66818522</v>
      </c>
      <c r="H4525" s="123">
        <v>117.099463628386</v>
      </c>
      <c r="I4525" s="124"/>
    </row>
    <row r="4526" spans="1:9" ht="25.35" customHeight="1">
      <c r="A4526" s="81">
        <v>39435</v>
      </c>
      <c r="B4526" s="80">
        <v>1.78</v>
      </c>
      <c r="C4526" s="80">
        <v>1.79</v>
      </c>
      <c r="D4526" s="80">
        <v>1.75</v>
      </c>
      <c r="E4526" s="80">
        <v>1.75</v>
      </c>
      <c r="F4526" s="79">
        <v>7508</v>
      </c>
      <c r="G4526" s="79">
        <v>66818522</v>
      </c>
      <c r="H4526" s="123">
        <v>116.9324135</v>
      </c>
      <c r="I4526" s="124"/>
    </row>
    <row r="4527" spans="1:9" ht="25.35" customHeight="1">
      <c r="A4527" s="81">
        <v>39434</v>
      </c>
      <c r="B4527" s="80">
        <v>1.74</v>
      </c>
      <c r="C4527" s="80">
        <v>1.7849999999999999</v>
      </c>
      <c r="D4527" s="80">
        <v>1.74</v>
      </c>
      <c r="E4527" s="80">
        <v>1.7549999999999999</v>
      </c>
      <c r="F4527" s="79">
        <v>73089</v>
      </c>
      <c r="G4527" s="79">
        <v>66818522</v>
      </c>
      <c r="H4527" s="123">
        <v>117.26650579138401</v>
      </c>
      <c r="I4527" s="124"/>
    </row>
    <row r="4528" spans="1:9" ht="25.35" customHeight="1">
      <c r="A4528" s="81">
        <v>39433</v>
      </c>
      <c r="B4528" s="80">
        <v>1.86</v>
      </c>
      <c r="C4528" s="80">
        <v>1.88</v>
      </c>
      <c r="D4528" s="80">
        <v>1.7350000000000001</v>
      </c>
      <c r="E4528" s="80">
        <v>1.7350000000000001</v>
      </c>
      <c r="F4528" s="79">
        <v>112947</v>
      </c>
      <c r="G4528" s="79">
        <v>66818522</v>
      </c>
      <c r="H4528" s="123">
        <v>115.930136625847</v>
      </c>
      <c r="I4528" s="124"/>
    </row>
    <row r="4529" spans="1:9" ht="25.35" customHeight="1">
      <c r="A4529" s="81">
        <v>39430</v>
      </c>
      <c r="B4529" s="80">
        <v>1.86</v>
      </c>
      <c r="C4529" s="80">
        <v>1.89</v>
      </c>
      <c r="D4529" s="80">
        <v>1.86</v>
      </c>
      <c r="E4529" s="80">
        <v>1.86</v>
      </c>
      <c r="F4529" s="79">
        <v>102565</v>
      </c>
      <c r="G4529" s="79">
        <v>66818522</v>
      </c>
      <c r="H4529" s="123">
        <v>124.282451875847</v>
      </c>
      <c r="I4529" s="124"/>
    </row>
    <row r="4530" spans="1:9" ht="25.35" customHeight="1">
      <c r="A4530" s="81">
        <v>39429</v>
      </c>
      <c r="B4530" s="80">
        <v>1.88</v>
      </c>
      <c r="C4530" s="80">
        <v>1.8897999999999999</v>
      </c>
      <c r="D4530" s="80">
        <v>1.86</v>
      </c>
      <c r="E4530" s="80">
        <v>1.86</v>
      </c>
      <c r="F4530" s="79">
        <v>67255</v>
      </c>
      <c r="G4530" s="79">
        <v>66818522</v>
      </c>
      <c r="H4530" s="123">
        <v>124.282451875847</v>
      </c>
      <c r="I4530" s="124"/>
    </row>
    <row r="4531" spans="1:9" ht="25.35" customHeight="1">
      <c r="A4531" s="81">
        <v>39428</v>
      </c>
      <c r="B4531" s="80">
        <v>1.8875</v>
      </c>
      <c r="C4531" s="80">
        <v>1.8875</v>
      </c>
      <c r="D4531" s="80">
        <v>1.86</v>
      </c>
      <c r="E4531" s="80">
        <v>1.86</v>
      </c>
      <c r="F4531" s="79">
        <v>49019</v>
      </c>
      <c r="G4531" s="79">
        <v>66818522</v>
      </c>
      <c r="H4531" s="123">
        <v>124.282451875847</v>
      </c>
      <c r="I4531" s="124"/>
    </row>
    <row r="4532" spans="1:9" ht="25.35" customHeight="1">
      <c r="A4532" s="81">
        <v>39427</v>
      </c>
      <c r="B4532" s="80">
        <v>1.87</v>
      </c>
      <c r="C4532" s="80">
        <v>1.9175</v>
      </c>
      <c r="D4532" s="80">
        <v>1.87</v>
      </c>
      <c r="E4532" s="80">
        <v>1.9085000000000001</v>
      </c>
      <c r="F4532" s="79">
        <v>102033</v>
      </c>
      <c r="G4532" s="79">
        <v>66818522</v>
      </c>
      <c r="H4532" s="123">
        <v>127.523154271126</v>
      </c>
      <c r="I4532" s="124"/>
    </row>
    <row r="4533" spans="1:9" ht="25.35" customHeight="1">
      <c r="A4533" s="81">
        <v>39426</v>
      </c>
      <c r="B4533" s="80">
        <v>1.865</v>
      </c>
      <c r="C4533" s="80">
        <v>1.87</v>
      </c>
      <c r="D4533" s="80">
        <v>1.82</v>
      </c>
      <c r="E4533" s="80">
        <v>1.8688800000000001</v>
      </c>
      <c r="F4533" s="79">
        <v>14216</v>
      </c>
      <c r="G4533" s="79">
        <v>66818522</v>
      </c>
      <c r="H4533" s="123">
        <v>124.875801633316</v>
      </c>
      <c r="I4533" s="124"/>
    </row>
    <row r="4534" spans="1:9" ht="25.35" customHeight="1">
      <c r="A4534" s="81">
        <v>39423</v>
      </c>
      <c r="B4534" s="80">
        <v>1.78</v>
      </c>
      <c r="C4534" s="80">
        <v>1.87</v>
      </c>
      <c r="D4534" s="80">
        <v>1.76</v>
      </c>
      <c r="E4534" s="80">
        <v>1.865</v>
      </c>
      <c r="F4534" s="79">
        <v>59134</v>
      </c>
      <c r="G4534" s="79">
        <v>66818522</v>
      </c>
      <c r="H4534" s="123">
        <v>124.616544167231</v>
      </c>
      <c r="I4534" s="124"/>
    </row>
    <row r="4535" spans="1:9" ht="25.35" customHeight="1">
      <c r="A4535" s="81">
        <v>39422</v>
      </c>
      <c r="B4535" s="80">
        <v>1.7875000000000001</v>
      </c>
      <c r="C4535" s="80">
        <v>1.8140000000000001</v>
      </c>
      <c r="D4535" s="80">
        <v>1.75</v>
      </c>
      <c r="E4535" s="80">
        <v>1.7649999999999999</v>
      </c>
      <c r="F4535" s="79">
        <v>151657</v>
      </c>
      <c r="G4535" s="79">
        <v>66818522</v>
      </c>
      <c r="H4535" s="123">
        <v>117.93469037415301</v>
      </c>
      <c r="I4535" s="124"/>
    </row>
    <row r="4536" spans="1:9" ht="25.35" customHeight="1">
      <c r="A4536" s="81">
        <v>39421</v>
      </c>
      <c r="B4536" s="80">
        <v>1.76</v>
      </c>
      <c r="C4536" s="80">
        <v>1.79</v>
      </c>
      <c r="D4536" s="80">
        <v>1.675</v>
      </c>
      <c r="E4536" s="80">
        <v>1.75</v>
      </c>
      <c r="F4536" s="79">
        <v>500040</v>
      </c>
      <c r="G4536" s="79">
        <v>66818522</v>
      </c>
      <c r="H4536" s="123">
        <v>116.9324135</v>
      </c>
      <c r="I4536" s="124"/>
    </row>
    <row r="4537" spans="1:9" ht="25.35" customHeight="1">
      <c r="A4537" s="81">
        <v>39420</v>
      </c>
      <c r="B4537" s="80">
        <v>1.88</v>
      </c>
      <c r="C4537" s="80">
        <v>1.8825000000000001</v>
      </c>
      <c r="D4537" s="80">
        <v>1.76</v>
      </c>
      <c r="E4537" s="80">
        <v>1.76</v>
      </c>
      <c r="F4537" s="79">
        <v>262814</v>
      </c>
      <c r="G4537" s="79">
        <v>66818522</v>
      </c>
      <c r="H4537" s="123">
        <v>117.600598082769</v>
      </c>
      <c r="I4537" s="124"/>
    </row>
    <row r="4538" spans="1:9" ht="25.35" customHeight="1">
      <c r="A4538" s="81">
        <v>39419</v>
      </c>
      <c r="B4538" s="80">
        <v>1.88</v>
      </c>
      <c r="C4538" s="80">
        <v>1.9724999999999999</v>
      </c>
      <c r="D4538" s="80">
        <v>1.86</v>
      </c>
      <c r="E4538" s="80">
        <v>1.8875</v>
      </c>
      <c r="F4538" s="79">
        <v>124315</v>
      </c>
      <c r="G4538" s="79">
        <v>66918522</v>
      </c>
      <c r="H4538" s="123">
        <v>126.308713465924</v>
      </c>
      <c r="I4538" s="124"/>
    </row>
    <row r="4539" spans="1:9" ht="25.35" customHeight="1">
      <c r="A4539" s="81">
        <v>39416</v>
      </c>
      <c r="B4539" s="80">
        <v>1.77</v>
      </c>
      <c r="C4539" s="80">
        <v>1.89</v>
      </c>
      <c r="D4539" s="80">
        <v>1.76</v>
      </c>
      <c r="E4539" s="80">
        <v>1.8425</v>
      </c>
      <c r="F4539" s="79">
        <v>487996</v>
      </c>
      <c r="G4539" s="79">
        <v>66918522</v>
      </c>
      <c r="H4539" s="123">
        <v>123.29737487044601</v>
      </c>
      <c r="I4539" s="124"/>
    </row>
    <row r="4540" spans="1:9" ht="25.35" customHeight="1">
      <c r="A4540" s="81">
        <v>39415</v>
      </c>
      <c r="B4540" s="80">
        <v>1.6975</v>
      </c>
      <c r="C4540" s="80">
        <v>1.8</v>
      </c>
      <c r="D4540" s="80">
        <v>1.67</v>
      </c>
      <c r="E4540" s="80">
        <v>1.72</v>
      </c>
      <c r="F4540" s="79">
        <v>218141</v>
      </c>
      <c r="G4540" s="79">
        <v>66918522</v>
      </c>
      <c r="H4540" s="123">
        <v>115.099859754554</v>
      </c>
      <c r="I4540" s="124"/>
    </row>
    <row r="4541" spans="1:9" ht="25.35" customHeight="1">
      <c r="A4541" s="81">
        <v>39414</v>
      </c>
      <c r="B4541" s="80">
        <v>1.47</v>
      </c>
      <c r="C4541" s="80">
        <v>1.585</v>
      </c>
      <c r="D4541" s="80">
        <v>1.47</v>
      </c>
      <c r="E4541" s="80">
        <v>1.56</v>
      </c>
      <c r="F4541" s="79">
        <v>163668</v>
      </c>
      <c r="G4541" s="79">
        <v>66918522</v>
      </c>
      <c r="H4541" s="123">
        <v>104.39289049089101</v>
      </c>
      <c r="I4541" s="124"/>
    </row>
    <row r="4542" spans="1:9" ht="25.35" customHeight="1">
      <c r="A4542" s="81">
        <v>39413</v>
      </c>
      <c r="B4542" s="80">
        <v>1.5</v>
      </c>
      <c r="C4542" s="80">
        <v>1.5</v>
      </c>
      <c r="D4542" s="80">
        <v>1.4550000000000001</v>
      </c>
      <c r="E4542" s="80">
        <v>1.4975000000000001</v>
      </c>
      <c r="F4542" s="79">
        <v>13907</v>
      </c>
      <c r="G4542" s="79">
        <v>66918522</v>
      </c>
      <c r="H4542" s="123">
        <v>100.210482865891</v>
      </c>
      <c r="I4542" s="124"/>
    </row>
    <row r="4543" spans="1:9" ht="25.35" customHeight="1">
      <c r="A4543" s="81">
        <v>39412</v>
      </c>
      <c r="B4543" s="80">
        <v>1.4975000000000001</v>
      </c>
      <c r="C4543" s="80">
        <v>1.5069999999999999</v>
      </c>
      <c r="D4543" s="80">
        <v>1.48</v>
      </c>
      <c r="E4543" s="80">
        <v>1.48</v>
      </c>
      <c r="F4543" s="79">
        <v>30355</v>
      </c>
      <c r="G4543" s="79">
        <v>66918522</v>
      </c>
      <c r="H4543" s="123">
        <v>99.039413836370002</v>
      </c>
      <c r="I4543" s="124"/>
    </row>
    <row r="4544" spans="1:9" ht="25.35" customHeight="1">
      <c r="A4544" s="81">
        <v>39409</v>
      </c>
      <c r="B4544" s="80">
        <v>1.5</v>
      </c>
      <c r="C4544" s="80">
        <v>1.506</v>
      </c>
      <c r="D4544" s="80">
        <v>1.4724999999999999</v>
      </c>
      <c r="E4544" s="80">
        <v>1.4950000000000001</v>
      </c>
      <c r="F4544" s="79">
        <v>17594</v>
      </c>
      <c r="G4544" s="79">
        <v>66918522</v>
      </c>
      <c r="H4544" s="123">
        <v>100.043190709092</v>
      </c>
      <c r="I4544" s="124"/>
    </row>
    <row r="4545" spans="1:9" ht="25.35" customHeight="1">
      <c r="A4545" s="81">
        <v>39408</v>
      </c>
      <c r="B4545" s="80">
        <v>1.41</v>
      </c>
      <c r="C4545" s="80">
        <v>1.5</v>
      </c>
      <c r="D4545" s="80">
        <v>1.37</v>
      </c>
      <c r="E4545" s="80">
        <v>1.4624999999999999</v>
      </c>
      <c r="F4545" s="79">
        <v>88898</v>
      </c>
      <c r="G4545" s="79">
        <v>66918522</v>
      </c>
      <c r="H4545" s="123">
        <v>97.868336829537995</v>
      </c>
      <c r="I4545" s="124"/>
    </row>
    <row r="4546" spans="1:9" ht="25.35" customHeight="1">
      <c r="A4546" s="81">
        <v>39407</v>
      </c>
      <c r="B4546" s="80">
        <v>1.49</v>
      </c>
      <c r="C4546" s="80">
        <v>1.52</v>
      </c>
      <c r="D4546" s="80">
        <v>1.3425</v>
      </c>
      <c r="E4546" s="80">
        <v>1.375</v>
      </c>
      <c r="F4546" s="79">
        <v>326237</v>
      </c>
      <c r="G4546" s="79">
        <v>66918522</v>
      </c>
      <c r="H4546" s="123">
        <v>92.012967750000001</v>
      </c>
      <c r="I4546" s="124"/>
    </row>
    <row r="4547" spans="1:9" ht="25.35" customHeight="1">
      <c r="A4547" s="81">
        <v>39406</v>
      </c>
      <c r="B4547" s="80">
        <v>1.5024999999999999</v>
      </c>
      <c r="C4547" s="80">
        <v>1.538</v>
      </c>
      <c r="D4547" s="80">
        <v>1.46</v>
      </c>
      <c r="E4547" s="80">
        <v>1.4850000000000001</v>
      </c>
      <c r="F4547" s="79">
        <v>453742</v>
      </c>
      <c r="G4547" s="79">
        <v>66918522</v>
      </c>
      <c r="H4547" s="123">
        <v>99.374006127276999</v>
      </c>
      <c r="I4547" s="124"/>
    </row>
    <row r="4548" spans="1:9" ht="25.35" customHeight="1">
      <c r="A4548" s="81">
        <v>39405</v>
      </c>
      <c r="B4548" s="80">
        <v>1.52</v>
      </c>
      <c r="C4548" s="80">
        <v>1.5375000000000001</v>
      </c>
      <c r="D4548" s="80">
        <v>1.4924999999999999</v>
      </c>
      <c r="E4548" s="80">
        <v>1.5024999999999999</v>
      </c>
      <c r="F4548" s="79">
        <v>56899</v>
      </c>
      <c r="G4548" s="79">
        <v>66918522</v>
      </c>
      <c r="H4548" s="123">
        <v>100.54508313410901</v>
      </c>
      <c r="I4548" s="124"/>
    </row>
    <row r="4549" spans="1:9" ht="25.35" customHeight="1">
      <c r="A4549" s="81">
        <v>39402</v>
      </c>
      <c r="B4549" s="80">
        <v>1.52</v>
      </c>
      <c r="C4549" s="80">
        <v>1.5289999999999999</v>
      </c>
      <c r="D4549" s="80">
        <v>1.49</v>
      </c>
      <c r="E4549" s="80">
        <v>1.49</v>
      </c>
      <c r="F4549" s="79">
        <v>6923</v>
      </c>
      <c r="G4549" s="79">
        <v>66918522</v>
      </c>
      <c r="H4549" s="123">
        <v>99.708598418185005</v>
      </c>
      <c r="I4549" s="124"/>
    </row>
    <row r="4550" spans="1:9" ht="25.35" customHeight="1">
      <c r="A4550" s="81">
        <v>39401</v>
      </c>
      <c r="B4550" s="80">
        <v>1.53</v>
      </c>
      <c r="C4550" s="80">
        <v>1.57463</v>
      </c>
      <c r="D4550" s="80">
        <v>1.5</v>
      </c>
      <c r="E4550" s="80">
        <v>1.5</v>
      </c>
      <c r="F4550" s="79">
        <v>57335</v>
      </c>
      <c r="G4550" s="79">
        <v>66918522</v>
      </c>
      <c r="H4550" s="123">
        <v>100.37778299999999</v>
      </c>
      <c r="I4550" s="124"/>
    </row>
    <row r="4551" spans="1:9" ht="25.35" customHeight="1">
      <c r="A4551" s="81">
        <v>39400</v>
      </c>
      <c r="B4551" s="80">
        <v>1.54</v>
      </c>
      <c r="C4551" s="80">
        <v>1.54</v>
      </c>
      <c r="D4551" s="80">
        <v>1.5325</v>
      </c>
      <c r="E4551" s="80">
        <v>1.5549999999999999</v>
      </c>
      <c r="F4551" s="79">
        <v>25242</v>
      </c>
      <c r="G4551" s="79">
        <v>66918522</v>
      </c>
      <c r="H4551" s="123">
        <v>104.05829819998399</v>
      </c>
      <c r="I4551" s="124"/>
    </row>
    <row r="4552" spans="1:9" ht="25.35" customHeight="1">
      <c r="A4552" s="81">
        <v>39399</v>
      </c>
      <c r="B4552" s="80">
        <v>1.54</v>
      </c>
      <c r="C4552" s="80">
        <v>1.55</v>
      </c>
      <c r="D4552" s="80">
        <v>1.54</v>
      </c>
      <c r="E4552" s="80">
        <v>1.54</v>
      </c>
      <c r="F4552" s="79">
        <v>21699</v>
      </c>
      <c r="G4552" s="79">
        <v>66918522</v>
      </c>
      <c r="H4552" s="123">
        <v>103.054521327261</v>
      </c>
      <c r="I4552" s="124"/>
    </row>
    <row r="4553" spans="1:9" ht="25.35" customHeight="1">
      <c r="A4553" s="81">
        <v>39398</v>
      </c>
      <c r="B4553" s="80">
        <v>1.53</v>
      </c>
      <c r="C4553" s="80">
        <v>1.57</v>
      </c>
      <c r="D4553" s="80">
        <v>1.53</v>
      </c>
      <c r="E4553" s="80">
        <v>1.5525</v>
      </c>
      <c r="F4553" s="79">
        <v>30843</v>
      </c>
      <c r="G4553" s="79">
        <v>66918522</v>
      </c>
      <c r="H4553" s="123">
        <v>103.891006043185</v>
      </c>
      <c r="I4553" s="124"/>
    </row>
    <row r="4554" spans="1:9" ht="25.35" customHeight="1">
      <c r="A4554" s="81">
        <v>39395</v>
      </c>
      <c r="B4554" s="80">
        <v>1.54</v>
      </c>
      <c r="C4554" s="80">
        <v>1.5925</v>
      </c>
      <c r="D4554" s="80">
        <v>1.53</v>
      </c>
      <c r="E4554" s="80">
        <v>1.57</v>
      </c>
      <c r="F4554" s="79">
        <v>38755</v>
      </c>
      <c r="G4554" s="79">
        <v>66918522</v>
      </c>
      <c r="H4554" s="123">
        <v>105.062083050016</v>
      </c>
      <c r="I4554" s="124"/>
    </row>
    <row r="4555" spans="1:9" ht="25.35" customHeight="1">
      <c r="A4555" s="81">
        <v>39394</v>
      </c>
      <c r="B4555" s="80">
        <v>1.6</v>
      </c>
      <c r="C4555" s="80">
        <v>1.6</v>
      </c>
      <c r="D4555" s="80">
        <v>1.5525</v>
      </c>
      <c r="E4555" s="80">
        <v>1.5525</v>
      </c>
      <c r="F4555" s="79">
        <v>7514</v>
      </c>
      <c r="G4555" s="79">
        <v>66918522</v>
      </c>
      <c r="H4555" s="123">
        <v>103.891006043185</v>
      </c>
      <c r="I4555" s="124"/>
    </row>
    <row r="4556" spans="1:9" ht="25.35" customHeight="1">
      <c r="A4556" s="81">
        <v>39393</v>
      </c>
      <c r="B4556" s="80">
        <v>1.59</v>
      </c>
      <c r="C4556" s="80">
        <v>1.6054999999999999</v>
      </c>
      <c r="D4556" s="80">
        <v>1.56</v>
      </c>
      <c r="E4556" s="80">
        <v>1.5625</v>
      </c>
      <c r="F4556" s="79">
        <v>40130</v>
      </c>
      <c r="G4556" s="79">
        <v>66918522</v>
      </c>
      <c r="H4556" s="123">
        <v>104.560190625</v>
      </c>
      <c r="I4556" s="124"/>
    </row>
    <row r="4557" spans="1:9" ht="25.35" customHeight="1">
      <c r="A4557" s="81">
        <v>39392</v>
      </c>
      <c r="B4557" s="80">
        <v>1.59</v>
      </c>
      <c r="C4557" s="80">
        <v>1.6240000000000001</v>
      </c>
      <c r="D4557" s="80">
        <v>1.59</v>
      </c>
      <c r="E4557" s="80">
        <v>1.6</v>
      </c>
      <c r="F4557" s="79">
        <v>14454</v>
      </c>
      <c r="G4557" s="79">
        <v>66918522</v>
      </c>
      <c r="H4557" s="123">
        <v>107.069636795462</v>
      </c>
      <c r="I4557" s="124"/>
    </row>
    <row r="4558" spans="1:9" ht="25.35" customHeight="1">
      <c r="A4558" s="81">
        <v>39391</v>
      </c>
      <c r="B4558" s="80">
        <v>1.61</v>
      </c>
      <c r="C4558" s="80">
        <v>1.6279999999999999</v>
      </c>
      <c r="D4558" s="80">
        <v>1.59</v>
      </c>
      <c r="E4558" s="80">
        <v>1.59</v>
      </c>
      <c r="F4558" s="79">
        <v>88052</v>
      </c>
      <c r="G4558" s="79">
        <v>66918522</v>
      </c>
      <c r="H4558" s="123">
        <v>106.400452213647</v>
      </c>
      <c r="I4558" s="124"/>
    </row>
    <row r="4559" spans="1:9" ht="25.35" customHeight="1">
      <c r="A4559" s="81">
        <v>39388</v>
      </c>
      <c r="B4559" s="80">
        <v>1.59</v>
      </c>
      <c r="C4559" s="80">
        <v>1.63</v>
      </c>
      <c r="D4559" s="80">
        <v>1.59</v>
      </c>
      <c r="E4559" s="80">
        <v>1.6</v>
      </c>
      <c r="F4559" s="79">
        <v>12746</v>
      </c>
      <c r="G4559" s="79">
        <v>66918522</v>
      </c>
      <c r="H4559" s="123">
        <v>107.069636795462</v>
      </c>
      <c r="I4559" s="124"/>
    </row>
    <row r="4560" spans="1:9" ht="25.35" customHeight="1">
      <c r="A4560" s="81">
        <v>39387</v>
      </c>
      <c r="B4560" s="80">
        <v>1.63</v>
      </c>
      <c r="C4560" s="80">
        <v>1.645</v>
      </c>
      <c r="D4560" s="80">
        <v>1.5874999999999999</v>
      </c>
      <c r="E4560" s="80">
        <v>1.63</v>
      </c>
      <c r="F4560" s="79">
        <v>85795</v>
      </c>
      <c r="G4560" s="79">
        <v>66918522</v>
      </c>
      <c r="H4560" s="123">
        <v>109.07719054090801</v>
      </c>
      <c r="I4560" s="124"/>
    </row>
    <row r="4561" spans="1:9" ht="25.35" customHeight="1">
      <c r="A4561" s="81">
        <v>39386</v>
      </c>
      <c r="B4561" s="80">
        <v>1.5725</v>
      </c>
      <c r="C4561" s="80">
        <v>1.62</v>
      </c>
      <c r="D4561" s="80">
        <v>1.57</v>
      </c>
      <c r="E4561" s="80">
        <v>1.57</v>
      </c>
      <c r="F4561" s="79">
        <v>28125</v>
      </c>
      <c r="G4561" s="79">
        <v>69031863</v>
      </c>
      <c r="H4561" s="123">
        <v>108.380028530865</v>
      </c>
      <c r="I4561" s="124"/>
    </row>
    <row r="4562" spans="1:9" ht="25.35" customHeight="1">
      <c r="A4562" s="81">
        <v>39385</v>
      </c>
      <c r="B4562" s="80">
        <v>1.57</v>
      </c>
      <c r="C4562" s="80">
        <v>1.6292</v>
      </c>
      <c r="D4562" s="80">
        <v>1.57</v>
      </c>
      <c r="E4562" s="80">
        <v>1.6</v>
      </c>
      <c r="F4562" s="79">
        <v>41576</v>
      </c>
      <c r="G4562" s="79">
        <v>69031863</v>
      </c>
      <c r="H4562" s="123">
        <v>110.450982445848</v>
      </c>
      <c r="I4562" s="124"/>
    </row>
    <row r="4563" spans="1:9" ht="25.35" customHeight="1">
      <c r="A4563" s="81">
        <v>39384</v>
      </c>
      <c r="B4563" s="80">
        <v>1.59</v>
      </c>
      <c r="C4563" s="80">
        <v>1.6325000000000001</v>
      </c>
      <c r="D4563" s="80">
        <v>1.59</v>
      </c>
      <c r="E4563" s="80">
        <v>1.595</v>
      </c>
      <c r="F4563" s="79">
        <v>219457</v>
      </c>
      <c r="G4563" s="79">
        <v>69031863</v>
      </c>
      <c r="H4563" s="123">
        <v>110.10582346001701</v>
      </c>
      <c r="I4563" s="124"/>
    </row>
    <row r="4564" spans="1:9" ht="25.35" customHeight="1">
      <c r="A4564" s="81">
        <v>39381</v>
      </c>
      <c r="B4564" s="80">
        <v>1.6225000000000001</v>
      </c>
      <c r="C4564" s="80">
        <v>1.6395</v>
      </c>
      <c r="D4564" s="80">
        <v>1.5887500000000001</v>
      </c>
      <c r="E4564" s="80">
        <v>1.6</v>
      </c>
      <c r="F4564" s="79">
        <v>217092</v>
      </c>
      <c r="G4564" s="79">
        <v>69031863</v>
      </c>
      <c r="H4564" s="123">
        <v>110.450982445848</v>
      </c>
      <c r="I4564" s="124"/>
    </row>
    <row r="4565" spans="1:9" ht="25.35" customHeight="1">
      <c r="A4565" s="81">
        <v>39380</v>
      </c>
      <c r="B4565" s="80">
        <v>1.66</v>
      </c>
      <c r="C4565" s="80">
        <v>1.67</v>
      </c>
      <c r="D4565" s="80">
        <v>1.5825</v>
      </c>
      <c r="E4565" s="80">
        <v>1.605</v>
      </c>
      <c r="F4565" s="79">
        <v>119372</v>
      </c>
      <c r="G4565" s="79">
        <v>69031863</v>
      </c>
      <c r="H4565" s="123">
        <v>110.796141431678</v>
      </c>
      <c r="I4565" s="124"/>
    </row>
    <row r="4566" spans="1:9" ht="25.35" customHeight="1">
      <c r="A4566" s="81">
        <v>39379</v>
      </c>
      <c r="B4566" s="80">
        <v>1.66</v>
      </c>
      <c r="C4566" s="80">
        <v>1.6695</v>
      </c>
      <c r="D4566" s="80">
        <v>1.66</v>
      </c>
      <c r="E4566" s="80">
        <v>1.66</v>
      </c>
      <c r="F4566" s="79">
        <v>306</v>
      </c>
      <c r="G4566" s="79">
        <v>69031863</v>
      </c>
      <c r="H4566" s="123">
        <v>114.59289027581301</v>
      </c>
      <c r="I4566" s="124"/>
    </row>
    <row r="4567" spans="1:9" ht="25.35" customHeight="1">
      <c r="A4567" s="81">
        <v>39378</v>
      </c>
      <c r="B4567" s="80">
        <v>1.68</v>
      </c>
      <c r="C4567" s="80">
        <v>1.68</v>
      </c>
      <c r="D4567" s="80">
        <v>1.65</v>
      </c>
      <c r="E4567" s="80">
        <v>1.6625000000000001</v>
      </c>
      <c r="F4567" s="79">
        <v>145805</v>
      </c>
      <c r="G4567" s="79">
        <v>69031863</v>
      </c>
      <c r="H4567" s="123">
        <v>114.76547388334799</v>
      </c>
      <c r="I4567" s="124"/>
    </row>
    <row r="4568" spans="1:9" ht="25.35" customHeight="1">
      <c r="A4568" s="81">
        <v>39377</v>
      </c>
      <c r="B4568" s="80">
        <v>1.7</v>
      </c>
      <c r="C4568" s="80">
        <v>1.7175</v>
      </c>
      <c r="D4568" s="80">
        <v>1.66</v>
      </c>
      <c r="E4568" s="80">
        <v>1.6625000000000001</v>
      </c>
      <c r="F4568" s="79">
        <v>25940</v>
      </c>
      <c r="G4568" s="79">
        <v>69031863</v>
      </c>
      <c r="H4568" s="123">
        <v>114.76547388334799</v>
      </c>
      <c r="I4568" s="124"/>
    </row>
    <row r="4569" spans="1:9" ht="25.35" customHeight="1">
      <c r="A4569" s="81">
        <v>39374</v>
      </c>
      <c r="B4569" s="80">
        <v>1.71</v>
      </c>
      <c r="C4569" s="80">
        <v>1.74</v>
      </c>
      <c r="D4569" s="80">
        <v>1.71</v>
      </c>
      <c r="E4569" s="80">
        <v>1.7649999999999999</v>
      </c>
      <c r="F4569" s="79">
        <v>13783</v>
      </c>
      <c r="G4569" s="79">
        <v>69031863</v>
      </c>
      <c r="H4569" s="123">
        <v>121.84123720749101</v>
      </c>
      <c r="I4569" s="124"/>
    </row>
    <row r="4570" spans="1:9" ht="25.35" customHeight="1">
      <c r="A4570" s="81">
        <v>39373</v>
      </c>
      <c r="B4570" s="80">
        <v>1.74</v>
      </c>
      <c r="C4570" s="80">
        <v>1.76</v>
      </c>
      <c r="D4570" s="80">
        <v>1.72</v>
      </c>
      <c r="E4570" s="80">
        <v>1.74</v>
      </c>
      <c r="F4570" s="79">
        <v>3312</v>
      </c>
      <c r="G4570" s="79">
        <v>69031863</v>
      </c>
      <c r="H4570" s="123">
        <v>120.115442278339</v>
      </c>
      <c r="I4570" s="124"/>
    </row>
    <row r="4571" spans="1:9" ht="25.35" customHeight="1">
      <c r="A4571" s="81">
        <v>39372</v>
      </c>
      <c r="B4571" s="80">
        <v>1.7224999999999999</v>
      </c>
      <c r="C4571" s="80">
        <v>1.7625</v>
      </c>
      <c r="D4571" s="80">
        <v>1.71</v>
      </c>
      <c r="E4571" s="80">
        <v>1.7524999999999999</v>
      </c>
      <c r="F4571" s="79">
        <v>17820</v>
      </c>
      <c r="G4571" s="79">
        <v>69031863</v>
      </c>
      <c r="H4571" s="123">
        <v>120.97834385753499</v>
      </c>
      <c r="I4571" s="124"/>
    </row>
    <row r="4572" spans="1:9" ht="25.35" customHeight="1">
      <c r="A4572" s="81">
        <v>39371</v>
      </c>
      <c r="B4572" s="80">
        <v>1.77</v>
      </c>
      <c r="C4572" s="80">
        <v>1.77</v>
      </c>
      <c r="D4572" s="80">
        <v>1.7250000000000001</v>
      </c>
      <c r="E4572" s="80">
        <v>1.7675000000000001</v>
      </c>
      <c r="F4572" s="79">
        <v>10753</v>
      </c>
      <c r="G4572" s="79">
        <v>69031863</v>
      </c>
      <c r="H4572" s="123">
        <v>122.01382081502599</v>
      </c>
      <c r="I4572" s="124"/>
    </row>
    <row r="4573" spans="1:9" ht="25.35" customHeight="1">
      <c r="A4573" s="81">
        <v>39370</v>
      </c>
      <c r="B4573" s="80">
        <v>1.7625</v>
      </c>
      <c r="C4573" s="80">
        <v>1.7649999999999999</v>
      </c>
      <c r="D4573" s="80">
        <v>1.7210000000000001</v>
      </c>
      <c r="E4573" s="80">
        <v>1.7450000000000001</v>
      </c>
      <c r="F4573" s="79">
        <v>3253</v>
      </c>
      <c r="G4573" s="79">
        <v>69031863</v>
      </c>
      <c r="H4573" s="123">
        <v>120.46060126416999</v>
      </c>
      <c r="I4573" s="124"/>
    </row>
    <row r="4574" spans="1:9" ht="25.35" customHeight="1">
      <c r="A4574" s="81">
        <v>39367</v>
      </c>
      <c r="B4574" s="80">
        <v>1.73</v>
      </c>
      <c r="C4574" s="80">
        <v>1.7649999999999999</v>
      </c>
      <c r="D4574" s="80">
        <v>1.73</v>
      </c>
      <c r="E4574" s="80">
        <v>1.73</v>
      </c>
      <c r="F4574" s="79">
        <v>4225</v>
      </c>
      <c r="G4574" s="79">
        <v>69031863</v>
      </c>
      <c r="H4574" s="123">
        <v>119.425124306678</v>
      </c>
      <c r="I4574" s="124"/>
    </row>
    <row r="4575" spans="1:9" ht="25.35" customHeight="1">
      <c r="A4575" s="81">
        <v>39366</v>
      </c>
      <c r="B4575" s="80">
        <v>1.7350000000000001</v>
      </c>
      <c r="C4575" s="80">
        <v>1.76</v>
      </c>
      <c r="D4575" s="80">
        <v>1.7090000000000001</v>
      </c>
      <c r="E4575" s="80">
        <v>1.73</v>
      </c>
      <c r="F4575" s="79">
        <v>89971</v>
      </c>
      <c r="G4575" s="79">
        <v>69031863</v>
      </c>
      <c r="H4575" s="123">
        <v>119.425124306678</v>
      </c>
      <c r="I4575" s="124"/>
    </row>
    <row r="4576" spans="1:9" ht="25.35" customHeight="1">
      <c r="A4576" s="81">
        <v>39365</v>
      </c>
      <c r="B4576" s="80">
        <v>1.7075</v>
      </c>
      <c r="C4576" s="80">
        <v>1.7075</v>
      </c>
      <c r="D4576" s="80">
        <v>1.7075</v>
      </c>
      <c r="E4576" s="80">
        <v>1.7075</v>
      </c>
      <c r="F4576" s="79">
        <v>25568</v>
      </c>
      <c r="G4576" s="79">
        <v>69031863</v>
      </c>
      <c r="H4576" s="123">
        <v>117.871904755822</v>
      </c>
      <c r="I4576" s="124"/>
    </row>
    <row r="4577" spans="1:9" ht="25.35" customHeight="1">
      <c r="A4577" s="81">
        <v>39364</v>
      </c>
      <c r="B4577" s="80">
        <v>1.72</v>
      </c>
      <c r="C4577" s="80">
        <v>1.7475000000000001</v>
      </c>
      <c r="D4577" s="80">
        <v>1.7075</v>
      </c>
      <c r="E4577" s="80">
        <v>1.72</v>
      </c>
      <c r="F4577" s="79">
        <v>38576</v>
      </c>
      <c r="G4577" s="79">
        <v>69031863</v>
      </c>
      <c r="H4577" s="123">
        <v>118.734806335017</v>
      </c>
      <c r="I4577" s="124"/>
    </row>
    <row r="4578" spans="1:9" ht="25.35" customHeight="1">
      <c r="A4578" s="81">
        <v>39363</v>
      </c>
      <c r="B4578" s="80">
        <v>1.75</v>
      </c>
      <c r="C4578" s="80">
        <v>1.75</v>
      </c>
      <c r="D4578" s="80">
        <v>1.7224999999999999</v>
      </c>
      <c r="E4578" s="80">
        <v>1.75</v>
      </c>
      <c r="F4578" s="79">
        <v>45842</v>
      </c>
      <c r="G4578" s="79">
        <v>69031863</v>
      </c>
      <c r="H4578" s="123">
        <v>120.80576025000001</v>
      </c>
      <c r="I4578" s="124"/>
    </row>
    <row r="4579" spans="1:9" ht="25.35" customHeight="1">
      <c r="A4579" s="81">
        <v>39360</v>
      </c>
      <c r="B4579" s="80">
        <v>1.7725</v>
      </c>
      <c r="C4579" s="80">
        <v>1.7949999999999999</v>
      </c>
      <c r="D4579" s="80">
        <v>1.75</v>
      </c>
      <c r="E4579" s="80">
        <v>1.7524999999999999</v>
      </c>
      <c r="F4579" s="79">
        <v>20309</v>
      </c>
      <c r="G4579" s="79">
        <v>69031863</v>
      </c>
      <c r="H4579" s="123">
        <v>120.97834385753499</v>
      </c>
      <c r="I4579" s="124"/>
    </row>
    <row r="4580" spans="1:9" ht="25.35" customHeight="1">
      <c r="A4580" s="81">
        <v>39359</v>
      </c>
      <c r="B4580" s="80">
        <v>1.82</v>
      </c>
      <c r="C4580" s="80">
        <v>1.82</v>
      </c>
      <c r="D4580" s="80">
        <v>1.7549999999999999</v>
      </c>
      <c r="E4580" s="80">
        <v>1.7549999999999999</v>
      </c>
      <c r="F4580" s="79">
        <v>46207</v>
      </c>
      <c r="G4580" s="79">
        <v>69031863</v>
      </c>
      <c r="H4580" s="123">
        <v>121.15091923583</v>
      </c>
      <c r="I4580" s="124"/>
    </row>
    <row r="4581" spans="1:9" ht="25.35" customHeight="1">
      <c r="A4581" s="81">
        <v>39358</v>
      </c>
      <c r="B4581" s="80">
        <v>1.78</v>
      </c>
      <c r="C4581" s="80">
        <v>1.83</v>
      </c>
      <c r="D4581" s="80">
        <v>1.78</v>
      </c>
      <c r="E4581" s="80">
        <v>1.79</v>
      </c>
      <c r="F4581" s="79">
        <v>21356</v>
      </c>
      <c r="G4581" s="79">
        <v>69031863</v>
      </c>
      <c r="H4581" s="123">
        <v>123.56703213664299</v>
      </c>
      <c r="I4581" s="124"/>
    </row>
    <row r="4582" spans="1:9" ht="25.35" customHeight="1">
      <c r="A4582" s="81">
        <v>39357</v>
      </c>
      <c r="B4582" s="80">
        <v>1.7949999999999999</v>
      </c>
      <c r="C4582" s="80">
        <v>1.83</v>
      </c>
      <c r="D4582" s="80">
        <v>1.78</v>
      </c>
      <c r="E4582" s="80">
        <v>1.78</v>
      </c>
      <c r="F4582" s="79">
        <v>12820</v>
      </c>
      <c r="G4582" s="79">
        <v>69031863</v>
      </c>
      <c r="H4582" s="123">
        <v>122.876714164983</v>
      </c>
      <c r="I4582" s="124"/>
    </row>
    <row r="4583" spans="1:9" ht="25.35" customHeight="1">
      <c r="A4583" s="81">
        <v>39356</v>
      </c>
      <c r="B4583" s="80">
        <v>1.8</v>
      </c>
      <c r="C4583" s="80">
        <v>1.85</v>
      </c>
      <c r="D4583" s="80">
        <v>1.7949999999999999</v>
      </c>
      <c r="E4583" s="80">
        <v>1.8125</v>
      </c>
      <c r="F4583" s="79">
        <v>11525</v>
      </c>
      <c r="G4583" s="79">
        <v>69031863</v>
      </c>
      <c r="H4583" s="123">
        <v>125.1202516875</v>
      </c>
      <c r="I4583" s="124"/>
    </row>
    <row r="4584" spans="1:9" ht="25.35" customHeight="1">
      <c r="A4584" s="81">
        <v>39353</v>
      </c>
      <c r="B4584" s="80">
        <v>1.825</v>
      </c>
      <c r="C4584" s="80">
        <v>1.85</v>
      </c>
      <c r="D4584" s="80">
        <v>1.7949999999999999</v>
      </c>
      <c r="E4584" s="80">
        <v>1.8</v>
      </c>
      <c r="F4584" s="79">
        <v>46901</v>
      </c>
      <c r="G4584" s="79">
        <v>69031863</v>
      </c>
      <c r="H4584" s="123">
        <v>124.257350108304</v>
      </c>
      <c r="I4584" s="124"/>
    </row>
    <row r="4585" spans="1:9" ht="25.35" customHeight="1">
      <c r="A4585" s="81">
        <v>39352</v>
      </c>
      <c r="B4585" s="80">
        <v>1.81</v>
      </c>
      <c r="C4585" s="80">
        <v>1.85</v>
      </c>
      <c r="D4585" s="80">
        <v>1.8</v>
      </c>
      <c r="E4585" s="80">
        <v>1.85</v>
      </c>
      <c r="F4585" s="79">
        <v>244374</v>
      </c>
      <c r="G4585" s="79">
        <v>69031863</v>
      </c>
      <c r="H4585" s="123">
        <v>127.708948195848</v>
      </c>
      <c r="I4585" s="124"/>
    </row>
    <row r="4586" spans="1:9" ht="25.35" customHeight="1">
      <c r="A4586" s="81">
        <v>39351</v>
      </c>
      <c r="B4586" s="80">
        <v>1.85</v>
      </c>
      <c r="C4586" s="80">
        <v>1.85</v>
      </c>
      <c r="D4586" s="80">
        <v>1.8025</v>
      </c>
      <c r="E4586" s="80">
        <v>1.81</v>
      </c>
      <c r="F4586" s="79">
        <v>18922</v>
      </c>
      <c r="G4586" s="79">
        <v>69031863</v>
      </c>
      <c r="H4586" s="123">
        <v>124.947668079965</v>
      </c>
      <c r="I4586" s="124"/>
    </row>
    <row r="4587" spans="1:9" ht="25.35" customHeight="1">
      <c r="A4587" s="81">
        <v>39350</v>
      </c>
      <c r="B4587" s="80">
        <v>1.82</v>
      </c>
      <c r="C4587" s="80">
        <v>1.8480000000000001</v>
      </c>
      <c r="D4587" s="80">
        <v>1.8</v>
      </c>
      <c r="E4587" s="80">
        <v>1.835</v>
      </c>
      <c r="F4587" s="79">
        <v>38838</v>
      </c>
      <c r="G4587" s="79">
        <v>69031863</v>
      </c>
      <c r="H4587" s="123">
        <v>126.673471238357</v>
      </c>
      <c r="I4587" s="124"/>
    </row>
    <row r="4588" spans="1:9" ht="25.35" customHeight="1">
      <c r="A4588" s="81">
        <v>39349</v>
      </c>
      <c r="B4588" s="80">
        <v>1.8174999999999999</v>
      </c>
      <c r="C4588" s="80">
        <v>1.835</v>
      </c>
      <c r="D4588" s="80">
        <v>1.7949999999999999</v>
      </c>
      <c r="E4588" s="80">
        <v>1.8174999999999999</v>
      </c>
      <c r="F4588" s="79">
        <v>80949</v>
      </c>
      <c r="G4588" s="79">
        <v>69031863</v>
      </c>
      <c r="H4588" s="123">
        <v>125.46541067333</v>
      </c>
      <c r="I4588" s="124"/>
    </row>
    <row r="4589" spans="1:9" ht="25.35" customHeight="1">
      <c r="A4589" s="81">
        <v>39346</v>
      </c>
      <c r="B4589" s="80">
        <v>1.8049999999999999</v>
      </c>
      <c r="C4589" s="80">
        <v>1.8149999999999999</v>
      </c>
      <c r="D4589" s="80">
        <v>1.76</v>
      </c>
      <c r="E4589" s="80">
        <v>1.76</v>
      </c>
      <c r="F4589" s="79">
        <v>141966</v>
      </c>
      <c r="G4589" s="79">
        <v>69031863</v>
      </c>
      <c r="H4589" s="123">
        <v>121.49607822166099</v>
      </c>
      <c r="I4589" s="124"/>
    </row>
    <row r="4590" spans="1:9" ht="25.35" customHeight="1">
      <c r="A4590" s="81">
        <v>39345</v>
      </c>
      <c r="B4590" s="80">
        <v>1.7675000000000001</v>
      </c>
      <c r="C4590" s="80">
        <v>1.82</v>
      </c>
      <c r="D4590" s="80">
        <v>1.7675000000000001</v>
      </c>
      <c r="E4590" s="80">
        <v>1.77</v>
      </c>
      <c r="F4590" s="79">
        <v>37219</v>
      </c>
      <c r="G4590" s="79">
        <v>69031863</v>
      </c>
      <c r="H4590" s="123">
        <v>122.186396193322</v>
      </c>
      <c r="I4590" s="124"/>
    </row>
    <row r="4591" spans="1:9" ht="25.35" customHeight="1">
      <c r="A4591" s="81">
        <v>39344</v>
      </c>
      <c r="B4591" s="80">
        <v>1.7949999999999999</v>
      </c>
      <c r="C4591" s="80">
        <v>1.8180000000000001</v>
      </c>
      <c r="D4591" s="80">
        <v>1.78</v>
      </c>
      <c r="E4591" s="80">
        <v>1.78</v>
      </c>
      <c r="F4591" s="79">
        <v>38844</v>
      </c>
      <c r="G4591" s="79">
        <v>69031863</v>
      </c>
      <c r="H4591" s="123">
        <v>122.876714164983</v>
      </c>
      <c r="I4591" s="124"/>
    </row>
    <row r="4592" spans="1:9" ht="25.35" customHeight="1">
      <c r="A4592" s="81">
        <v>39343</v>
      </c>
      <c r="B4592" s="80">
        <v>1.79</v>
      </c>
      <c r="C4592" s="80">
        <v>1.82</v>
      </c>
      <c r="D4592" s="80">
        <v>1.7849999999999999</v>
      </c>
      <c r="E4592" s="80">
        <v>1.7849999999999999</v>
      </c>
      <c r="F4592" s="79">
        <v>2335085</v>
      </c>
      <c r="G4592" s="79">
        <v>69031863</v>
      </c>
      <c r="H4592" s="123">
        <v>123.221873150813</v>
      </c>
      <c r="I4592" s="124"/>
    </row>
    <row r="4593" spans="1:9" ht="25.35" customHeight="1">
      <c r="A4593" s="81">
        <v>39342</v>
      </c>
      <c r="B4593" s="80">
        <v>1.78</v>
      </c>
      <c r="C4593" s="80">
        <v>1.8</v>
      </c>
      <c r="D4593" s="80">
        <v>1.76</v>
      </c>
      <c r="E4593" s="80">
        <v>1.76</v>
      </c>
      <c r="F4593" s="79">
        <v>14496</v>
      </c>
      <c r="G4593" s="79">
        <v>69031863</v>
      </c>
      <c r="H4593" s="123">
        <v>121.49607822166099</v>
      </c>
      <c r="I4593" s="124"/>
    </row>
    <row r="4594" spans="1:9" ht="25.35" customHeight="1">
      <c r="A4594" s="81">
        <v>39339</v>
      </c>
      <c r="B4594" s="80">
        <v>1.76</v>
      </c>
      <c r="C4594" s="80">
        <v>1.8125</v>
      </c>
      <c r="D4594" s="80">
        <v>1.76</v>
      </c>
      <c r="E4594" s="80">
        <v>1.78</v>
      </c>
      <c r="F4594" s="79">
        <v>11873</v>
      </c>
      <c r="G4594" s="79">
        <v>69031863</v>
      </c>
      <c r="H4594" s="123">
        <v>122.876714164983</v>
      </c>
      <c r="I4594" s="124"/>
    </row>
    <row r="4595" spans="1:9" ht="25.35" customHeight="1">
      <c r="A4595" s="81">
        <v>39338</v>
      </c>
      <c r="B4595" s="80">
        <v>1.8</v>
      </c>
      <c r="C4595" s="80">
        <v>1.82</v>
      </c>
      <c r="D4595" s="80">
        <v>1.79</v>
      </c>
      <c r="E4595" s="80">
        <v>1.79</v>
      </c>
      <c r="F4595" s="79">
        <v>52773</v>
      </c>
      <c r="G4595" s="79">
        <v>69031863</v>
      </c>
      <c r="H4595" s="123">
        <v>123.56703213664299</v>
      </c>
      <c r="I4595" s="124"/>
    </row>
    <row r="4596" spans="1:9" ht="25.35" customHeight="1">
      <c r="A4596" s="81">
        <v>39337</v>
      </c>
      <c r="B4596" s="80">
        <v>1.8</v>
      </c>
      <c r="C4596" s="80">
        <v>1.8</v>
      </c>
      <c r="D4596" s="80">
        <v>1.75</v>
      </c>
      <c r="E4596" s="80">
        <v>1.8</v>
      </c>
      <c r="F4596" s="79">
        <v>61035</v>
      </c>
      <c r="G4596" s="79">
        <v>69031863</v>
      </c>
      <c r="H4596" s="123">
        <v>124.257350108304</v>
      </c>
      <c r="I4596" s="124"/>
    </row>
    <row r="4597" spans="1:9" ht="25.35" customHeight="1">
      <c r="A4597" s="81">
        <v>39336</v>
      </c>
      <c r="B4597" s="80">
        <v>1.8</v>
      </c>
      <c r="C4597" s="80">
        <v>1.8</v>
      </c>
      <c r="D4597" s="80">
        <v>1.7549999999999999</v>
      </c>
      <c r="E4597" s="80">
        <v>1.76</v>
      </c>
      <c r="F4597" s="79">
        <v>11380</v>
      </c>
      <c r="G4597" s="79">
        <v>66913863</v>
      </c>
      <c r="H4597" s="123">
        <v>117.76839824186</v>
      </c>
      <c r="I4597" s="124"/>
    </row>
    <row r="4598" spans="1:9" ht="25.35" customHeight="1">
      <c r="A4598" s="81">
        <v>39335</v>
      </c>
      <c r="B4598" s="80">
        <v>1.83</v>
      </c>
      <c r="C4598" s="80">
        <v>1.83</v>
      </c>
      <c r="D4598" s="80">
        <v>1.7524999999999999</v>
      </c>
      <c r="E4598" s="80">
        <v>1.7749999999999999</v>
      </c>
      <c r="F4598" s="79">
        <v>127463</v>
      </c>
      <c r="G4598" s="79">
        <v>66913863</v>
      </c>
      <c r="H4598" s="123">
        <v>118.772105229649</v>
      </c>
      <c r="I4598" s="124"/>
    </row>
    <row r="4599" spans="1:9" ht="25.35" customHeight="1">
      <c r="A4599" s="81">
        <v>39332</v>
      </c>
      <c r="B4599" s="80">
        <v>1.8334999999999999</v>
      </c>
      <c r="C4599" s="80">
        <v>1.8334999999999999</v>
      </c>
      <c r="D4599" s="80">
        <v>1.8334999999999999</v>
      </c>
      <c r="E4599" s="80">
        <v>1.85</v>
      </c>
      <c r="F4599" s="79">
        <v>22587</v>
      </c>
      <c r="G4599" s="79">
        <v>66913863</v>
      </c>
      <c r="H4599" s="123">
        <v>123.790648145351</v>
      </c>
      <c r="I4599" s="124"/>
    </row>
    <row r="4600" spans="1:9" ht="25.35" customHeight="1">
      <c r="A4600" s="81">
        <v>39331</v>
      </c>
      <c r="B4600" s="80">
        <v>1.8625</v>
      </c>
      <c r="C4600" s="80">
        <v>1.875</v>
      </c>
      <c r="D4600" s="80">
        <v>1.84</v>
      </c>
      <c r="E4600" s="80">
        <v>1.85</v>
      </c>
      <c r="F4600" s="79">
        <v>23103</v>
      </c>
      <c r="G4600" s="79">
        <v>66913863</v>
      </c>
      <c r="H4600" s="123">
        <v>123.790648145351</v>
      </c>
      <c r="I4600" s="124"/>
    </row>
    <row r="4601" spans="1:9" ht="25.35" customHeight="1">
      <c r="A4601" s="81">
        <v>39330</v>
      </c>
      <c r="B4601" s="80">
        <v>1.87</v>
      </c>
      <c r="C4601" s="80">
        <v>1.9075</v>
      </c>
      <c r="D4601" s="80">
        <v>1.87</v>
      </c>
      <c r="E4601" s="80">
        <v>1.8825000000000001</v>
      </c>
      <c r="F4601" s="79">
        <v>17131</v>
      </c>
      <c r="G4601" s="79">
        <v>66913863</v>
      </c>
      <c r="H4601" s="123">
        <v>125.965350607272</v>
      </c>
      <c r="I4601" s="124"/>
    </row>
    <row r="4602" spans="1:9" ht="25.35" customHeight="1">
      <c r="A4602" s="81">
        <v>39329</v>
      </c>
      <c r="B4602" s="80">
        <v>1.835</v>
      </c>
      <c r="C4602" s="80">
        <v>1.92</v>
      </c>
      <c r="D4602" s="80">
        <v>1.83</v>
      </c>
      <c r="E4602" s="80">
        <v>1.895</v>
      </c>
      <c r="F4602" s="79">
        <v>89511</v>
      </c>
      <c r="G4602" s="79">
        <v>66913863</v>
      </c>
      <c r="H4602" s="123">
        <v>126.801769108719</v>
      </c>
      <c r="I4602" s="124"/>
    </row>
    <row r="4603" spans="1:9" ht="25.35" customHeight="1">
      <c r="A4603" s="81">
        <v>39328</v>
      </c>
      <c r="B4603" s="80">
        <v>1.82</v>
      </c>
      <c r="C4603" s="80">
        <v>1.8374999999999999</v>
      </c>
      <c r="D4603" s="80">
        <v>1.8134999999999999</v>
      </c>
      <c r="E4603" s="80">
        <v>1.825</v>
      </c>
      <c r="F4603" s="79">
        <v>13889</v>
      </c>
      <c r="G4603" s="79">
        <v>66913863</v>
      </c>
      <c r="H4603" s="123">
        <v>122.117803165702</v>
      </c>
      <c r="I4603" s="124"/>
    </row>
    <row r="4604" spans="1:9" ht="25.35" customHeight="1">
      <c r="A4604" s="81">
        <v>39325</v>
      </c>
      <c r="B4604" s="80">
        <v>1.7825</v>
      </c>
      <c r="C4604" s="80">
        <v>1.8174999999999999</v>
      </c>
      <c r="D4604" s="80">
        <v>1.7775000000000001</v>
      </c>
      <c r="E4604" s="80">
        <v>1.81</v>
      </c>
      <c r="F4604" s="79">
        <v>42576</v>
      </c>
      <c r="G4604" s="79">
        <v>66913863</v>
      </c>
      <c r="H4604" s="123">
        <v>121.114088201158</v>
      </c>
      <c r="I4604" s="124"/>
    </row>
    <row r="4605" spans="1:9" ht="25.35" customHeight="1">
      <c r="A4605" s="81">
        <v>39324</v>
      </c>
      <c r="B4605" s="80">
        <v>1.7</v>
      </c>
      <c r="C4605" s="80">
        <v>1.84</v>
      </c>
      <c r="D4605" s="80">
        <v>1.7</v>
      </c>
      <c r="E4605" s="80">
        <v>1.8125</v>
      </c>
      <c r="F4605" s="79">
        <v>1555005</v>
      </c>
      <c r="G4605" s="79">
        <v>67581863</v>
      </c>
      <c r="H4605" s="123">
        <v>122.4921266875</v>
      </c>
      <c r="I4605" s="124"/>
    </row>
    <row r="4606" spans="1:9" ht="25.35" customHeight="1">
      <c r="A4606" s="81">
        <v>39323</v>
      </c>
      <c r="B4606" s="80">
        <v>1.74</v>
      </c>
      <c r="C4606" s="80">
        <v>1.7450000000000001</v>
      </c>
      <c r="D4606" s="80">
        <v>1.704</v>
      </c>
      <c r="E4606" s="80">
        <v>1.7275</v>
      </c>
      <c r="F4606" s="79">
        <v>16544</v>
      </c>
      <c r="G4606" s="79">
        <v>67581863</v>
      </c>
      <c r="H4606" s="123">
        <v>116.747665754457</v>
      </c>
      <c r="I4606" s="124"/>
    </row>
    <row r="4607" spans="1:9" ht="25.35" customHeight="1">
      <c r="A4607" s="81">
        <v>39322</v>
      </c>
      <c r="B4607" s="80">
        <v>1.7</v>
      </c>
      <c r="C4607" s="80">
        <v>1.73</v>
      </c>
      <c r="D4607" s="80">
        <v>1.7</v>
      </c>
      <c r="E4607" s="80">
        <v>1.71</v>
      </c>
      <c r="F4607" s="79">
        <v>85935</v>
      </c>
      <c r="G4607" s="79">
        <v>67581863</v>
      </c>
      <c r="H4607" s="123">
        <v>115.564988308043</v>
      </c>
      <c r="I4607" s="124"/>
    </row>
    <row r="4608" spans="1:9" ht="25.35" customHeight="1">
      <c r="A4608" s="81">
        <v>39318</v>
      </c>
      <c r="B4608" s="80">
        <v>1.7024999999999999</v>
      </c>
      <c r="C4608" s="80">
        <v>1.7350000000000001</v>
      </c>
      <c r="D4608" s="80">
        <v>1.7</v>
      </c>
      <c r="E4608" s="80">
        <v>1.7</v>
      </c>
      <c r="F4608" s="79">
        <v>0</v>
      </c>
      <c r="G4608" s="79">
        <v>67581863</v>
      </c>
      <c r="H4608" s="123">
        <v>114.88917032255399</v>
      </c>
      <c r="I4608" s="124"/>
    </row>
    <row r="4609" spans="1:9" ht="25.35" customHeight="1">
      <c r="A4609" s="81">
        <v>39317</v>
      </c>
      <c r="B4609" s="80">
        <v>1.6975</v>
      </c>
      <c r="C4609" s="80">
        <v>1.7375</v>
      </c>
      <c r="D4609" s="80">
        <v>1.653707</v>
      </c>
      <c r="E4609" s="80">
        <v>1.7175</v>
      </c>
      <c r="F4609" s="79">
        <v>37782</v>
      </c>
      <c r="G4609" s="79">
        <v>67581863</v>
      </c>
      <c r="H4609" s="123">
        <v>116.071847768967</v>
      </c>
      <c r="I4609" s="124"/>
    </row>
    <row r="4610" spans="1:9" ht="25.35" customHeight="1">
      <c r="A4610" s="81">
        <v>39316</v>
      </c>
      <c r="B4610" s="80">
        <v>1.71</v>
      </c>
      <c r="C4610" s="80">
        <v>1.71</v>
      </c>
      <c r="D4610" s="80">
        <v>1.63</v>
      </c>
      <c r="E4610" s="80">
        <v>1.635</v>
      </c>
      <c r="F4610" s="79">
        <v>83423</v>
      </c>
      <c r="G4610" s="79">
        <v>67581863</v>
      </c>
      <c r="H4610" s="123">
        <v>110.496345360489</v>
      </c>
      <c r="I4610" s="124"/>
    </row>
    <row r="4611" spans="1:9" ht="25.35" customHeight="1">
      <c r="A4611" s="81">
        <v>39315</v>
      </c>
      <c r="B4611" s="80">
        <v>1.68</v>
      </c>
      <c r="C4611" s="80">
        <v>1.7175</v>
      </c>
      <c r="D4611" s="80">
        <v>1.67</v>
      </c>
      <c r="E4611" s="80">
        <v>1.67</v>
      </c>
      <c r="F4611" s="79">
        <v>230581</v>
      </c>
      <c r="G4611" s="79">
        <v>67581863</v>
      </c>
      <c r="H4611" s="123">
        <v>112.861708309701</v>
      </c>
      <c r="I4611" s="124"/>
    </row>
    <row r="4612" spans="1:9" ht="25.35" customHeight="1">
      <c r="A4612" s="81">
        <v>39314</v>
      </c>
      <c r="B4612" s="80">
        <v>1.7024999999999999</v>
      </c>
      <c r="C4612" s="80">
        <v>1.75</v>
      </c>
      <c r="D4612" s="80">
        <v>1.67</v>
      </c>
      <c r="E4612" s="80">
        <v>1.67</v>
      </c>
      <c r="F4612" s="79">
        <v>128701</v>
      </c>
      <c r="G4612" s="79">
        <v>67581863</v>
      </c>
      <c r="H4612" s="123">
        <v>112.861708309701</v>
      </c>
      <c r="I4612" s="124"/>
    </row>
    <row r="4613" spans="1:9" ht="25.35" customHeight="1">
      <c r="A4613" s="81">
        <v>39311</v>
      </c>
      <c r="B4613" s="80">
        <v>1.7224999999999999</v>
      </c>
      <c r="C4613" s="80">
        <v>1.74</v>
      </c>
      <c r="D4613" s="80">
        <v>1.68</v>
      </c>
      <c r="E4613" s="80">
        <v>1.7175</v>
      </c>
      <c r="F4613" s="79">
        <v>156325</v>
      </c>
      <c r="G4613" s="79">
        <v>67581863</v>
      </c>
      <c r="H4613" s="123">
        <v>116.071847768967</v>
      </c>
      <c r="I4613" s="124"/>
    </row>
    <row r="4614" spans="1:9" ht="25.35" customHeight="1">
      <c r="A4614" s="81">
        <v>39310</v>
      </c>
      <c r="B4614" s="80">
        <v>1.73</v>
      </c>
      <c r="C4614" s="80">
        <v>1.76</v>
      </c>
      <c r="D4614" s="80">
        <v>1.7</v>
      </c>
      <c r="E4614" s="80">
        <v>1.7324999999999999</v>
      </c>
      <c r="F4614" s="79">
        <v>75970</v>
      </c>
      <c r="G4614" s="79">
        <v>67581863</v>
      </c>
      <c r="H4614" s="123">
        <v>117.08557474720099</v>
      </c>
      <c r="I4614" s="124"/>
    </row>
    <row r="4615" spans="1:9" ht="25.35" customHeight="1">
      <c r="A4615" s="81">
        <v>39309</v>
      </c>
      <c r="B4615" s="80">
        <v>1.76</v>
      </c>
      <c r="C4615" s="80">
        <v>1.77</v>
      </c>
      <c r="D4615" s="80">
        <v>1.718</v>
      </c>
      <c r="E4615" s="80">
        <v>1.76</v>
      </c>
      <c r="F4615" s="79">
        <v>542864</v>
      </c>
      <c r="G4615" s="79">
        <v>67581863</v>
      </c>
      <c r="H4615" s="123">
        <v>118.944078235489</v>
      </c>
      <c r="I4615" s="124"/>
    </row>
    <row r="4616" spans="1:9" ht="25.35" customHeight="1">
      <c r="A4616" s="81">
        <v>39308</v>
      </c>
      <c r="B4616" s="80">
        <v>1.7337499999999999</v>
      </c>
      <c r="C4616" s="80">
        <v>1.7575000000000001</v>
      </c>
      <c r="D4616" s="80">
        <v>1.7124999999999999</v>
      </c>
      <c r="E4616" s="80">
        <v>1.7350000000000001</v>
      </c>
      <c r="F4616" s="79">
        <v>81760</v>
      </c>
      <c r="G4616" s="79">
        <v>67581863</v>
      </c>
      <c r="H4616" s="123">
        <v>117.25453327176599</v>
      </c>
      <c r="I4616" s="124"/>
    </row>
    <row r="4617" spans="1:9" ht="25.35" customHeight="1">
      <c r="A4617" s="81">
        <v>39307</v>
      </c>
      <c r="B4617" s="80">
        <v>1.752875</v>
      </c>
      <c r="C4617" s="80">
        <v>1.752875</v>
      </c>
      <c r="D4617" s="80">
        <v>1.7130000000000001</v>
      </c>
      <c r="E4617" s="80">
        <v>1.7375</v>
      </c>
      <c r="F4617" s="79">
        <v>76672</v>
      </c>
      <c r="G4617" s="79">
        <v>67581863</v>
      </c>
      <c r="H4617" s="123">
        <v>117.42348373994599</v>
      </c>
      <c r="I4617" s="124"/>
    </row>
    <row r="4618" spans="1:9" ht="25.35" customHeight="1">
      <c r="A4618" s="81">
        <v>39304</v>
      </c>
      <c r="B4618" s="80">
        <v>1.73</v>
      </c>
      <c r="C4618" s="80">
        <v>1.77</v>
      </c>
      <c r="D4618" s="80">
        <v>1.7</v>
      </c>
      <c r="E4618" s="80">
        <v>1.7350000000000001</v>
      </c>
      <c r="F4618" s="79">
        <v>528704</v>
      </c>
      <c r="G4618" s="79">
        <v>67581863</v>
      </c>
      <c r="H4618" s="123">
        <v>117.25453327176599</v>
      </c>
      <c r="I4618" s="124"/>
    </row>
    <row r="4619" spans="1:9" ht="25.35" customHeight="1">
      <c r="A4619" s="81">
        <v>39303</v>
      </c>
      <c r="B4619" s="80">
        <v>1.72</v>
      </c>
      <c r="C4619" s="80">
        <v>1.7350000000000001</v>
      </c>
      <c r="D4619" s="80">
        <v>1.71</v>
      </c>
      <c r="E4619" s="80">
        <v>1.74</v>
      </c>
      <c r="F4619" s="79">
        <v>706503</v>
      </c>
      <c r="G4619" s="79">
        <v>67581863</v>
      </c>
      <c r="H4619" s="123">
        <v>117.59244226451101</v>
      </c>
      <c r="I4619" s="124"/>
    </row>
    <row r="4620" spans="1:9" ht="25.35" customHeight="1">
      <c r="A4620" s="81">
        <v>39302</v>
      </c>
      <c r="B4620" s="80">
        <v>1.76</v>
      </c>
      <c r="C4620" s="80">
        <v>1.76</v>
      </c>
      <c r="D4620" s="80">
        <v>1.75</v>
      </c>
      <c r="E4620" s="80">
        <v>1.75</v>
      </c>
      <c r="F4620" s="79">
        <v>165826</v>
      </c>
      <c r="G4620" s="79">
        <v>67581863</v>
      </c>
      <c r="H4620" s="123">
        <v>118.26826025</v>
      </c>
      <c r="I4620" s="124"/>
    </row>
    <row r="4621" spans="1:9" ht="25.35" customHeight="1">
      <c r="A4621" s="81">
        <v>39301</v>
      </c>
      <c r="B4621" s="80">
        <v>1.76</v>
      </c>
      <c r="C4621" s="80">
        <v>1.76</v>
      </c>
      <c r="D4621" s="80">
        <v>1.73</v>
      </c>
      <c r="E4621" s="80">
        <v>1.73</v>
      </c>
      <c r="F4621" s="79">
        <v>51454</v>
      </c>
      <c r="G4621" s="79">
        <v>67581863</v>
      </c>
      <c r="H4621" s="123">
        <v>116.916624279022</v>
      </c>
      <c r="I4621" s="124"/>
    </row>
    <row r="4622" spans="1:9" ht="25.35" customHeight="1">
      <c r="A4622" s="81">
        <v>39300</v>
      </c>
      <c r="B4622" s="80">
        <v>1.76</v>
      </c>
      <c r="C4622" s="80">
        <v>1.76</v>
      </c>
      <c r="D4622" s="80">
        <v>1.7350000000000001</v>
      </c>
      <c r="E4622" s="80">
        <v>1.7575000000000001</v>
      </c>
      <c r="F4622" s="79">
        <v>20462</v>
      </c>
      <c r="G4622" s="79">
        <v>67581863</v>
      </c>
      <c r="H4622" s="123">
        <v>118.77512776731</v>
      </c>
      <c r="I4622" s="124"/>
    </row>
    <row r="4623" spans="1:9" ht="25.35" customHeight="1">
      <c r="A4623" s="81">
        <v>39297</v>
      </c>
      <c r="B4623" s="80">
        <v>1.76</v>
      </c>
      <c r="C4623" s="80">
        <v>1.77</v>
      </c>
      <c r="D4623" s="80">
        <v>1.7535000000000001</v>
      </c>
      <c r="E4623" s="80">
        <v>1.7575000000000001</v>
      </c>
      <c r="F4623" s="79">
        <v>17873</v>
      </c>
      <c r="G4623" s="79">
        <v>67581863</v>
      </c>
      <c r="H4623" s="123">
        <v>118.77512776731</v>
      </c>
      <c r="I4623" s="124"/>
    </row>
    <row r="4624" spans="1:9" ht="25.35" customHeight="1">
      <c r="A4624" s="81">
        <v>39296</v>
      </c>
      <c r="B4624" s="80">
        <v>1.77</v>
      </c>
      <c r="C4624" s="80">
        <v>1.77</v>
      </c>
      <c r="D4624" s="80">
        <v>1.7124999999999999</v>
      </c>
      <c r="E4624" s="80">
        <v>1.7649999999999999</v>
      </c>
      <c r="F4624" s="79">
        <v>111164</v>
      </c>
      <c r="G4624" s="79">
        <v>67581863</v>
      </c>
      <c r="H4624" s="123">
        <v>119.281987228234</v>
      </c>
      <c r="I4624" s="124"/>
    </row>
    <row r="4625" spans="1:9" ht="25.35" customHeight="1">
      <c r="A4625" s="81">
        <v>39295</v>
      </c>
      <c r="B4625" s="80">
        <v>1.73</v>
      </c>
      <c r="C4625" s="80">
        <v>1.77</v>
      </c>
      <c r="D4625" s="80">
        <v>1.71048</v>
      </c>
      <c r="E4625" s="80">
        <v>1.7649999999999999</v>
      </c>
      <c r="F4625" s="79">
        <v>19701</v>
      </c>
      <c r="G4625" s="79">
        <v>67581863</v>
      </c>
      <c r="H4625" s="123">
        <v>119.281987228234</v>
      </c>
      <c r="I4625" s="124"/>
    </row>
    <row r="4626" spans="1:9" ht="25.35" customHeight="1">
      <c r="A4626" s="81">
        <v>39294</v>
      </c>
      <c r="B4626" s="80">
        <v>1.75</v>
      </c>
      <c r="C4626" s="80">
        <v>1.79</v>
      </c>
      <c r="D4626" s="80">
        <v>1.72</v>
      </c>
      <c r="E4626" s="80">
        <v>1.7524999999999999</v>
      </c>
      <c r="F4626" s="79">
        <v>76643</v>
      </c>
      <c r="G4626" s="79">
        <v>67581863</v>
      </c>
      <c r="H4626" s="123">
        <v>118.437218774565</v>
      </c>
      <c r="I4626" s="124"/>
    </row>
    <row r="4627" spans="1:9" ht="25.35" customHeight="1">
      <c r="A4627" s="81">
        <v>39293</v>
      </c>
      <c r="B4627" s="80">
        <v>1.7224999999999999</v>
      </c>
      <c r="C4627" s="80">
        <v>1.7749999999999999</v>
      </c>
      <c r="D4627" s="80">
        <v>1.7110000000000001</v>
      </c>
      <c r="E4627" s="80">
        <v>1.7350000000000001</v>
      </c>
      <c r="F4627" s="79">
        <v>39536</v>
      </c>
      <c r="G4627" s="79">
        <v>67581863</v>
      </c>
      <c r="H4627" s="123">
        <v>117.25453327176599</v>
      </c>
      <c r="I4627" s="124"/>
    </row>
    <row r="4628" spans="1:9" ht="25.35" customHeight="1">
      <c r="A4628" s="81">
        <v>39290</v>
      </c>
      <c r="B4628" s="80">
        <v>1.71</v>
      </c>
      <c r="C4628" s="80">
        <v>1.77</v>
      </c>
      <c r="D4628" s="80">
        <v>1.71</v>
      </c>
      <c r="E4628" s="80">
        <v>1.75</v>
      </c>
      <c r="F4628" s="79">
        <v>132390</v>
      </c>
      <c r="G4628" s="79">
        <v>67581863</v>
      </c>
      <c r="H4628" s="123">
        <v>118.26826025</v>
      </c>
      <c r="I4628" s="124"/>
    </row>
    <row r="4629" spans="1:9" ht="25.35" customHeight="1">
      <c r="A4629" s="81">
        <v>39289</v>
      </c>
      <c r="B4629" s="80">
        <v>1.77</v>
      </c>
      <c r="C4629" s="80">
        <v>1.78</v>
      </c>
      <c r="D4629" s="80">
        <v>1.73</v>
      </c>
      <c r="E4629" s="80">
        <v>1.7324999999999999</v>
      </c>
      <c r="F4629" s="79">
        <v>1464591</v>
      </c>
      <c r="G4629" s="79">
        <v>68263042</v>
      </c>
      <c r="H4629" s="123">
        <v>118.265717335468</v>
      </c>
      <c r="I4629" s="124"/>
    </row>
    <row r="4630" spans="1:9" ht="25.35" customHeight="1">
      <c r="A4630" s="81">
        <v>39288</v>
      </c>
      <c r="B4630" s="80">
        <v>1.78</v>
      </c>
      <c r="C4630" s="80">
        <v>1.7989999999999999</v>
      </c>
      <c r="D4630" s="80">
        <v>1.77</v>
      </c>
      <c r="E4630" s="80">
        <v>1.7749999999999999</v>
      </c>
      <c r="F4630" s="79">
        <v>156946</v>
      </c>
      <c r="G4630" s="79">
        <v>68263042</v>
      </c>
      <c r="H4630" s="123">
        <v>121.16689792248199</v>
      </c>
      <c r="I4630" s="124"/>
    </row>
    <row r="4631" spans="1:9" ht="25.35" customHeight="1">
      <c r="A4631" s="81">
        <v>39287</v>
      </c>
      <c r="B4631" s="80">
        <v>1.81</v>
      </c>
      <c r="C4631" s="80">
        <v>1.845</v>
      </c>
      <c r="D4631" s="80">
        <v>1.78</v>
      </c>
      <c r="E4631" s="80">
        <v>1.78</v>
      </c>
      <c r="F4631" s="79">
        <v>77963</v>
      </c>
      <c r="G4631" s="79">
        <v>68263042</v>
      </c>
      <c r="H4631" s="123">
        <v>121.508212806979</v>
      </c>
      <c r="I4631" s="124"/>
    </row>
    <row r="4632" spans="1:9" ht="25.35" customHeight="1">
      <c r="A4632" s="81">
        <v>39286</v>
      </c>
      <c r="B4632" s="80">
        <v>1.81</v>
      </c>
      <c r="C4632" s="80">
        <v>1.83</v>
      </c>
      <c r="D4632" s="80">
        <v>1.78</v>
      </c>
      <c r="E4632" s="80">
        <v>1.78</v>
      </c>
      <c r="F4632" s="79">
        <v>754179</v>
      </c>
      <c r="G4632" s="79">
        <v>68263042</v>
      </c>
      <c r="H4632" s="123">
        <v>121.508212806979</v>
      </c>
      <c r="I4632" s="124"/>
    </row>
    <row r="4633" spans="1:9" ht="25.35" customHeight="1">
      <c r="A4633" s="81">
        <v>39283</v>
      </c>
      <c r="B4633" s="80">
        <v>1.83</v>
      </c>
      <c r="C4633" s="80">
        <v>1.88</v>
      </c>
      <c r="D4633" s="80">
        <v>1.82</v>
      </c>
      <c r="E4633" s="80">
        <v>1.8274999999999999</v>
      </c>
      <c r="F4633" s="79">
        <v>2425029</v>
      </c>
      <c r="G4633" s="79">
        <v>68963574</v>
      </c>
      <c r="H4633" s="123">
        <v>126.030930498468</v>
      </c>
      <c r="I4633" s="124"/>
    </row>
    <row r="4634" spans="1:9" ht="25.35" customHeight="1">
      <c r="A4634" s="81">
        <v>39282</v>
      </c>
      <c r="B4634" s="80">
        <v>1.8525</v>
      </c>
      <c r="C4634" s="80">
        <v>1.8975</v>
      </c>
      <c r="D4634" s="80">
        <v>1.85</v>
      </c>
      <c r="E4634" s="80">
        <v>1.875</v>
      </c>
      <c r="F4634" s="79">
        <v>183029</v>
      </c>
      <c r="G4634" s="79">
        <v>68963574</v>
      </c>
      <c r="H4634" s="123">
        <v>129.30670125</v>
      </c>
      <c r="I4634" s="124"/>
    </row>
    <row r="4635" spans="1:9" ht="25.35" customHeight="1">
      <c r="A4635" s="81">
        <v>39281</v>
      </c>
      <c r="B4635" s="80">
        <v>1.91</v>
      </c>
      <c r="C4635" s="80">
        <v>1.91</v>
      </c>
      <c r="D4635" s="80">
        <v>1.84</v>
      </c>
      <c r="E4635" s="80">
        <v>1.85</v>
      </c>
      <c r="F4635" s="79">
        <v>71151</v>
      </c>
      <c r="G4635" s="79">
        <v>68963574</v>
      </c>
      <c r="H4635" s="123">
        <v>127.58261354422</v>
      </c>
      <c r="I4635" s="124"/>
    </row>
    <row r="4636" spans="1:9" ht="25.35" customHeight="1">
      <c r="A4636" s="81">
        <v>39280</v>
      </c>
      <c r="B4636" s="80">
        <v>1.95</v>
      </c>
      <c r="C4636" s="80">
        <v>1.9684839999999999</v>
      </c>
      <c r="D4636" s="80">
        <v>1.9125000000000001</v>
      </c>
      <c r="E4636" s="80">
        <v>1.915</v>
      </c>
      <c r="F4636" s="79">
        <v>42704</v>
      </c>
      <c r="G4636" s="79">
        <v>68963574</v>
      </c>
      <c r="H4636" s="123">
        <v>132.06524157924801</v>
      </c>
      <c r="I4636" s="124"/>
    </row>
    <row r="4637" spans="1:9" ht="25.35" customHeight="1">
      <c r="A4637" s="81">
        <v>39279</v>
      </c>
      <c r="B4637" s="80">
        <v>1.95</v>
      </c>
      <c r="C4637" s="80">
        <v>1.9575</v>
      </c>
      <c r="D4637" s="80">
        <v>1.9450000000000001</v>
      </c>
      <c r="E4637" s="80">
        <v>1.95</v>
      </c>
      <c r="F4637" s="79">
        <v>12900</v>
      </c>
      <c r="G4637" s="79">
        <v>68963574</v>
      </c>
      <c r="H4637" s="123">
        <v>134.47897258843901</v>
      </c>
      <c r="I4637" s="124"/>
    </row>
    <row r="4638" spans="1:9" ht="25.35" customHeight="1">
      <c r="A4638" s="81">
        <v>39276</v>
      </c>
      <c r="B4638" s="80">
        <v>1.9924999999999999</v>
      </c>
      <c r="C4638" s="80">
        <v>2</v>
      </c>
      <c r="D4638" s="80">
        <v>1.95</v>
      </c>
      <c r="E4638" s="80">
        <v>1.9750000000000001</v>
      </c>
      <c r="F4638" s="79">
        <v>23582</v>
      </c>
      <c r="G4638" s="79">
        <v>68963574</v>
      </c>
      <c r="H4638" s="123">
        <v>136.20306029421999</v>
      </c>
      <c r="I4638" s="124"/>
    </row>
    <row r="4639" spans="1:9" ht="25.35" customHeight="1">
      <c r="A4639" s="81">
        <v>39275</v>
      </c>
      <c r="B4639" s="80">
        <v>2.0175000000000001</v>
      </c>
      <c r="C4639" s="80">
        <v>2.0175000000000001</v>
      </c>
      <c r="D4639" s="80">
        <v>1.96</v>
      </c>
      <c r="E4639" s="80">
        <v>1.96</v>
      </c>
      <c r="F4639" s="79">
        <v>52178</v>
      </c>
      <c r="G4639" s="79">
        <v>68963574</v>
      </c>
      <c r="H4639" s="123">
        <v>135.16860767075201</v>
      </c>
      <c r="I4639" s="124"/>
    </row>
    <row r="4640" spans="1:9" ht="25.35" customHeight="1">
      <c r="A4640" s="81">
        <v>39274</v>
      </c>
      <c r="B4640" s="80">
        <v>1.9624999999999999</v>
      </c>
      <c r="C4640" s="80">
        <v>2.0099999999999998</v>
      </c>
      <c r="D4640" s="80">
        <v>1.9550000000000001</v>
      </c>
      <c r="E4640" s="80">
        <v>2.0099999999999998</v>
      </c>
      <c r="F4640" s="79">
        <v>35918</v>
      </c>
      <c r="G4640" s="79">
        <v>68963574</v>
      </c>
      <c r="H4640" s="123">
        <v>138.616783082312</v>
      </c>
      <c r="I4640" s="124"/>
    </row>
    <row r="4641" spans="1:9" ht="25.35" customHeight="1">
      <c r="A4641" s="81">
        <v>39273</v>
      </c>
      <c r="B4641" s="80">
        <v>2.0299999999999998</v>
      </c>
      <c r="C4641" s="80">
        <v>2.0775000000000001</v>
      </c>
      <c r="D4641" s="80">
        <v>2.0125000000000002</v>
      </c>
      <c r="E4641" s="80">
        <v>2.0699999999999998</v>
      </c>
      <c r="F4641" s="79">
        <v>123921</v>
      </c>
      <c r="G4641" s="79">
        <v>68963574</v>
      </c>
      <c r="H4641" s="123">
        <v>142.75459357618499</v>
      </c>
      <c r="I4641" s="124"/>
    </row>
    <row r="4642" spans="1:9" ht="25.35" customHeight="1">
      <c r="A4642" s="81">
        <v>39272</v>
      </c>
      <c r="B4642" s="80">
        <v>2.04</v>
      </c>
      <c r="C4642" s="80">
        <v>2.0550000000000002</v>
      </c>
      <c r="D4642" s="80">
        <v>2.0150000000000001</v>
      </c>
      <c r="E4642" s="80">
        <v>2.0499999999999998</v>
      </c>
      <c r="F4642" s="79">
        <v>40409</v>
      </c>
      <c r="G4642" s="79">
        <v>68963574</v>
      </c>
      <c r="H4642" s="123">
        <v>141.375323411561</v>
      </c>
      <c r="I4642" s="124"/>
    </row>
    <row r="4643" spans="1:9" ht="25.35" customHeight="1">
      <c r="A4643" s="81">
        <v>39269</v>
      </c>
      <c r="B4643" s="80">
        <v>2.0924999999999998</v>
      </c>
      <c r="C4643" s="80">
        <v>2.0924999999999998</v>
      </c>
      <c r="D4643" s="80">
        <v>2.0529999999999999</v>
      </c>
      <c r="E4643" s="80">
        <v>2.08</v>
      </c>
      <c r="F4643" s="79">
        <v>128961</v>
      </c>
      <c r="G4643" s="79">
        <v>68963574</v>
      </c>
      <c r="H4643" s="123">
        <v>143.444228658497</v>
      </c>
      <c r="I4643" s="124"/>
    </row>
    <row r="4644" spans="1:9" ht="25.35" customHeight="1">
      <c r="A4644" s="81">
        <v>39268</v>
      </c>
      <c r="B4644" s="80">
        <v>2.0924999999999998</v>
      </c>
      <c r="C4644" s="80">
        <v>2.0975000000000001</v>
      </c>
      <c r="D4644" s="80">
        <v>2.0499999999999998</v>
      </c>
      <c r="E4644" s="80">
        <v>2.0499999999999998</v>
      </c>
      <c r="F4644" s="79">
        <v>16621</v>
      </c>
      <c r="G4644" s="79">
        <v>68963574</v>
      </c>
      <c r="H4644" s="123">
        <v>141.375323411561</v>
      </c>
      <c r="I4644" s="124"/>
    </row>
    <row r="4645" spans="1:9" ht="25.35" customHeight="1">
      <c r="A4645" s="81">
        <v>39267</v>
      </c>
      <c r="B4645" s="80">
        <v>2.1</v>
      </c>
      <c r="C4645" s="80">
        <v>2.1</v>
      </c>
      <c r="D4645" s="80">
        <v>2.06</v>
      </c>
      <c r="E4645" s="80">
        <v>2.06</v>
      </c>
      <c r="F4645" s="79">
        <v>86582</v>
      </c>
      <c r="G4645" s="79">
        <v>68963574</v>
      </c>
      <c r="H4645" s="123">
        <v>142.06495849387301</v>
      </c>
      <c r="I4645" s="124"/>
    </row>
    <row r="4646" spans="1:9" ht="25.35" customHeight="1">
      <c r="A4646" s="81">
        <v>39266</v>
      </c>
      <c r="B4646" s="80">
        <v>2.08</v>
      </c>
      <c r="C4646" s="80">
        <v>2.1</v>
      </c>
      <c r="D4646" s="80">
        <v>2.0525000000000002</v>
      </c>
      <c r="E4646" s="80">
        <v>2.09</v>
      </c>
      <c r="F4646" s="79">
        <v>85555</v>
      </c>
      <c r="G4646" s="79">
        <v>68963574</v>
      </c>
      <c r="H4646" s="123">
        <v>144.13386374080901</v>
      </c>
      <c r="I4646" s="124"/>
    </row>
    <row r="4647" spans="1:9" ht="25.35" customHeight="1">
      <c r="A4647" s="81">
        <v>39265</v>
      </c>
      <c r="B4647" s="80">
        <v>2.0525000000000002</v>
      </c>
      <c r="C4647" s="80">
        <v>2.08</v>
      </c>
      <c r="D4647" s="80">
        <v>2.02</v>
      </c>
      <c r="E4647" s="80">
        <v>2.08</v>
      </c>
      <c r="F4647" s="79">
        <v>88242</v>
      </c>
      <c r="G4647" s="79">
        <v>68963574</v>
      </c>
      <c r="H4647" s="123">
        <v>143.444228658497</v>
      </c>
      <c r="I4647" s="124"/>
    </row>
    <row r="4648" spans="1:9" ht="25.35" customHeight="1">
      <c r="A4648" s="81">
        <v>39262</v>
      </c>
      <c r="B4648" s="80">
        <v>2.085</v>
      </c>
      <c r="C4648" s="80">
        <v>2.0950000000000002</v>
      </c>
      <c r="D4648" s="80">
        <v>2.0525000000000002</v>
      </c>
      <c r="E4648" s="80">
        <v>2.085</v>
      </c>
      <c r="F4648" s="79">
        <v>44097</v>
      </c>
      <c r="G4648" s="79">
        <v>68955866</v>
      </c>
      <c r="H4648" s="123">
        <v>143.77298324045799</v>
      </c>
      <c r="I4648" s="124"/>
    </row>
    <row r="4649" spans="1:9" ht="25.35" customHeight="1">
      <c r="A4649" s="81">
        <v>39261</v>
      </c>
      <c r="B4649" s="80">
        <v>1.99</v>
      </c>
      <c r="C4649" s="80">
        <v>2.09</v>
      </c>
      <c r="D4649" s="80">
        <v>1.9584999999999999</v>
      </c>
      <c r="E4649" s="80">
        <v>2.09</v>
      </c>
      <c r="F4649" s="79">
        <v>110197</v>
      </c>
      <c r="G4649" s="79">
        <v>68955866</v>
      </c>
      <c r="H4649" s="123">
        <v>144.117754021471</v>
      </c>
      <c r="I4649" s="124"/>
    </row>
    <row r="4650" spans="1:9" ht="25.35" customHeight="1">
      <c r="A4650" s="81">
        <v>39260</v>
      </c>
      <c r="B4650" s="80">
        <v>1.97</v>
      </c>
      <c r="C4650" s="80">
        <v>1.99</v>
      </c>
      <c r="D4650" s="80">
        <v>1.95</v>
      </c>
      <c r="E4650" s="80">
        <v>1.99</v>
      </c>
      <c r="F4650" s="79">
        <v>300282</v>
      </c>
      <c r="G4650" s="79">
        <v>68955866</v>
      </c>
      <c r="H4650" s="123">
        <v>137.22217399761399</v>
      </c>
      <c r="I4650" s="124"/>
    </row>
    <row r="4651" spans="1:9" ht="25.35" customHeight="1">
      <c r="A4651" s="81">
        <v>39259</v>
      </c>
      <c r="B4651" s="80">
        <v>1.97</v>
      </c>
      <c r="C4651" s="80">
        <v>1.988494</v>
      </c>
      <c r="D4651" s="80">
        <v>1.97</v>
      </c>
      <c r="E4651" s="80">
        <v>1.9750000000000001</v>
      </c>
      <c r="F4651" s="79">
        <v>12926</v>
      </c>
      <c r="G4651" s="79">
        <v>68955866</v>
      </c>
      <c r="H4651" s="123">
        <v>136.18783699403599</v>
      </c>
      <c r="I4651" s="124"/>
    </row>
    <row r="4652" spans="1:9" ht="25.35" customHeight="1">
      <c r="A4652" s="81">
        <v>39258</v>
      </c>
      <c r="B4652" s="80">
        <v>1.99</v>
      </c>
      <c r="C4652" s="80">
        <v>2.0074999999999998</v>
      </c>
      <c r="D4652" s="80">
        <v>1.9690000000000001</v>
      </c>
      <c r="E4652" s="80">
        <v>1.99</v>
      </c>
      <c r="F4652" s="79">
        <v>80181</v>
      </c>
      <c r="G4652" s="79">
        <v>68955866</v>
      </c>
      <c r="H4652" s="123">
        <v>137.22217399761399</v>
      </c>
      <c r="I4652" s="124"/>
    </row>
    <row r="4653" spans="1:9" ht="25.35" customHeight="1">
      <c r="A4653" s="81">
        <v>39255</v>
      </c>
      <c r="B4653" s="80">
        <v>1.9850000000000001</v>
      </c>
      <c r="C4653" s="80">
        <v>1.9850000000000001</v>
      </c>
      <c r="D4653" s="80">
        <v>1.9535</v>
      </c>
      <c r="E4653" s="80">
        <v>1.98</v>
      </c>
      <c r="F4653" s="79">
        <v>65391</v>
      </c>
      <c r="G4653" s="79">
        <v>68955866</v>
      </c>
      <c r="H4653" s="123">
        <v>136.53261599522901</v>
      </c>
      <c r="I4653" s="124"/>
    </row>
    <row r="4654" spans="1:9" ht="25.35" customHeight="1">
      <c r="A4654" s="81">
        <v>39254</v>
      </c>
      <c r="B4654" s="80">
        <v>1.95</v>
      </c>
      <c r="C4654" s="80">
        <v>1.9775</v>
      </c>
      <c r="D4654" s="80">
        <v>1.95</v>
      </c>
      <c r="E4654" s="80">
        <v>1.9624999999999999</v>
      </c>
      <c r="F4654" s="79">
        <v>27655</v>
      </c>
      <c r="G4654" s="79">
        <v>68955866</v>
      </c>
      <c r="H4654" s="123">
        <v>135.325885380964</v>
      </c>
      <c r="I4654" s="124"/>
    </row>
    <row r="4655" spans="1:9" ht="25.35" customHeight="1">
      <c r="A4655" s="81">
        <v>39253</v>
      </c>
      <c r="B4655" s="80">
        <v>1.9524999999999999</v>
      </c>
      <c r="C4655" s="80">
        <v>1.99</v>
      </c>
      <c r="D4655" s="80">
        <v>1.9524999999999999</v>
      </c>
      <c r="E4655" s="80">
        <v>1.9750000000000001</v>
      </c>
      <c r="F4655" s="79">
        <v>72621</v>
      </c>
      <c r="G4655" s="79">
        <v>68955866</v>
      </c>
      <c r="H4655" s="123">
        <v>136.18783699403599</v>
      </c>
      <c r="I4655" s="124"/>
    </row>
    <row r="4656" spans="1:9" ht="25.35" customHeight="1">
      <c r="A4656" s="81">
        <v>39252</v>
      </c>
      <c r="B4656" s="80">
        <v>1.9775</v>
      </c>
      <c r="C4656" s="80">
        <v>1.99</v>
      </c>
      <c r="D4656" s="80">
        <v>1.9325000000000001</v>
      </c>
      <c r="E4656" s="80">
        <v>1.99</v>
      </c>
      <c r="F4656" s="79">
        <v>143789</v>
      </c>
      <c r="G4656" s="79">
        <v>68955866</v>
      </c>
      <c r="H4656" s="123">
        <v>137.22217399761399</v>
      </c>
      <c r="I4656" s="124"/>
    </row>
    <row r="4657" spans="1:9" ht="25.35" customHeight="1">
      <c r="A4657" s="81">
        <v>39251</v>
      </c>
      <c r="B4657" s="80">
        <v>1.94</v>
      </c>
      <c r="C4657" s="80">
        <v>1.9815799999999999</v>
      </c>
      <c r="D4657" s="80">
        <v>1.93</v>
      </c>
      <c r="E4657" s="80">
        <v>1.9450000000000001</v>
      </c>
      <c r="F4657" s="79">
        <v>226800</v>
      </c>
      <c r="G4657" s="79">
        <v>68955866</v>
      </c>
      <c r="H4657" s="123">
        <v>134.11916298687899</v>
      </c>
      <c r="I4657" s="124"/>
    </row>
    <row r="4658" spans="1:9" ht="25.35" customHeight="1">
      <c r="A4658" s="81">
        <v>39248</v>
      </c>
      <c r="B4658" s="80">
        <v>1.9550000000000001</v>
      </c>
      <c r="C4658" s="80">
        <v>1.98</v>
      </c>
      <c r="D4658" s="80">
        <v>1.9275</v>
      </c>
      <c r="E4658" s="80">
        <v>1.9775</v>
      </c>
      <c r="F4658" s="79">
        <v>68817</v>
      </c>
      <c r="G4658" s="79">
        <v>68955866</v>
      </c>
      <c r="H4658" s="123">
        <v>136.360222384542</v>
      </c>
      <c r="I4658" s="124"/>
    </row>
    <row r="4659" spans="1:9" ht="25.35" customHeight="1">
      <c r="A4659" s="81">
        <v>39247</v>
      </c>
      <c r="B4659" s="80">
        <v>1.9550000000000001</v>
      </c>
      <c r="C4659" s="80">
        <v>1.9693400000000001</v>
      </c>
      <c r="D4659" s="80">
        <v>1.9325000000000001</v>
      </c>
      <c r="E4659" s="80">
        <v>1.96</v>
      </c>
      <c r="F4659" s="79">
        <v>172286</v>
      </c>
      <c r="G4659" s="79">
        <v>68955866</v>
      </c>
      <c r="H4659" s="123">
        <v>135.15349999045799</v>
      </c>
      <c r="I4659" s="124"/>
    </row>
    <row r="4660" spans="1:9" ht="25.35" customHeight="1">
      <c r="A4660" s="81">
        <v>39246</v>
      </c>
      <c r="B4660" s="80">
        <v>1.92</v>
      </c>
      <c r="C4660" s="80">
        <v>1.9475</v>
      </c>
      <c r="D4660" s="80">
        <v>1.92</v>
      </c>
      <c r="E4660" s="80">
        <v>1.925</v>
      </c>
      <c r="F4660" s="79">
        <v>214795</v>
      </c>
      <c r="G4660" s="79">
        <v>68955866</v>
      </c>
      <c r="H4660" s="123">
        <v>132.74003876192799</v>
      </c>
      <c r="I4660" s="124"/>
    </row>
    <row r="4661" spans="1:9" ht="25.35" customHeight="1">
      <c r="A4661" s="81">
        <v>39245</v>
      </c>
      <c r="B4661" s="80">
        <v>1.93</v>
      </c>
      <c r="C4661" s="80">
        <v>1.9675</v>
      </c>
      <c r="D4661" s="80">
        <v>1.92238</v>
      </c>
      <c r="E4661" s="80">
        <v>1.9325000000000001</v>
      </c>
      <c r="F4661" s="79">
        <v>438957</v>
      </c>
      <c r="G4661" s="79">
        <v>68955866</v>
      </c>
      <c r="H4661" s="123">
        <v>133.257211373807</v>
      </c>
      <c r="I4661" s="124"/>
    </row>
    <row r="4662" spans="1:9" ht="25.35" customHeight="1">
      <c r="A4662" s="81">
        <v>39244</v>
      </c>
      <c r="B4662" s="80">
        <v>1.95</v>
      </c>
      <c r="C4662" s="80">
        <v>1.9850000000000001</v>
      </c>
      <c r="D4662" s="80">
        <v>1.9319999999999999</v>
      </c>
      <c r="E4662" s="80">
        <v>1.9850000000000001</v>
      </c>
      <c r="F4662" s="79">
        <v>86613</v>
      </c>
      <c r="G4662" s="79">
        <v>68955866</v>
      </c>
      <c r="H4662" s="123">
        <v>136.877394996422</v>
      </c>
      <c r="I4662" s="124"/>
    </row>
    <row r="4663" spans="1:9" ht="25.35" customHeight="1">
      <c r="A4663" s="81">
        <v>39241</v>
      </c>
      <c r="B4663" s="80">
        <v>1.95</v>
      </c>
      <c r="C4663" s="80">
        <v>1.97</v>
      </c>
      <c r="D4663" s="80">
        <v>1.89</v>
      </c>
      <c r="E4663" s="80">
        <v>1.95</v>
      </c>
      <c r="F4663" s="79">
        <v>97251</v>
      </c>
      <c r="G4663" s="79">
        <v>68955866</v>
      </c>
      <c r="H4663" s="123">
        <v>134.46394198807201</v>
      </c>
      <c r="I4663" s="124"/>
    </row>
    <row r="4664" spans="1:9" ht="25.35" customHeight="1">
      <c r="A4664" s="81">
        <v>39240</v>
      </c>
      <c r="B4664" s="80">
        <v>1.96</v>
      </c>
      <c r="C4664" s="80">
        <v>1.9950000000000001</v>
      </c>
      <c r="D4664" s="80">
        <v>1.95</v>
      </c>
      <c r="E4664" s="80">
        <v>1.9675</v>
      </c>
      <c r="F4664" s="79">
        <v>78184</v>
      </c>
      <c r="G4664" s="79">
        <v>68955866</v>
      </c>
      <c r="H4664" s="123">
        <v>135.67066438215701</v>
      </c>
      <c r="I4664" s="124"/>
    </row>
    <row r="4665" spans="1:9" ht="25.35" customHeight="1">
      <c r="A4665" s="81">
        <v>39239</v>
      </c>
      <c r="B4665" s="80">
        <v>1.97</v>
      </c>
      <c r="C4665" s="80">
        <v>2.0175000000000001</v>
      </c>
      <c r="D4665" s="80">
        <v>1.96</v>
      </c>
      <c r="E4665" s="80">
        <v>1.9850000000000001</v>
      </c>
      <c r="F4665" s="79">
        <v>142856</v>
      </c>
      <c r="G4665" s="79">
        <v>68955866</v>
      </c>
      <c r="H4665" s="123">
        <v>136.877394996422</v>
      </c>
      <c r="I4665" s="124"/>
    </row>
    <row r="4666" spans="1:9" ht="25.35" customHeight="1">
      <c r="A4666" s="81">
        <v>39238</v>
      </c>
      <c r="B4666" s="80">
        <v>2.0299999999999998</v>
      </c>
      <c r="C4666" s="80">
        <v>2.1</v>
      </c>
      <c r="D4666" s="80">
        <v>1.97</v>
      </c>
      <c r="E4666" s="80">
        <v>2.02</v>
      </c>
      <c r="F4666" s="79">
        <v>162902</v>
      </c>
      <c r="G4666" s="79">
        <v>68955866</v>
      </c>
      <c r="H4666" s="123">
        <v>139.29084800477099</v>
      </c>
      <c r="I4666" s="124"/>
    </row>
    <row r="4667" spans="1:9" ht="25.35" customHeight="1">
      <c r="A4667" s="81">
        <v>39237</v>
      </c>
      <c r="B4667" s="80">
        <v>1.95</v>
      </c>
      <c r="C4667" s="80">
        <v>2</v>
      </c>
      <c r="D4667" s="80">
        <v>1.94</v>
      </c>
      <c r="E4667" s="80">
        <v>1.9675</v>
      </c>
      <c r="F4667" s="79">
        <v>128763</v>
      </c>
      <c r="G4667" s="79">
        <v>68955866</v>
      </c>
      <c r="H4667" s="123">
        <v>135.67066438215701</v>
      </c>
      <c r="I4667" s="124"/>
    </row>
    <row r="4668" spans="1:9" ht="25.35" customHeight="1">
      <c r="A4668" s="81">
        <v>39234</v>
      </c>
      <c r="B4668" s="80">
        <v>1.915</v>
      </c>
      <c r="C4668" s="80">
        <v>1.95</v>
      </c>
      <c r="D4668" s="80">
        <v>1.88</v>
      </c>
      <c r="E4668" s="80">
        <v>1.93</v>
      </c>
      <c r="F4668" s="79">
        <v>77670</v>
      </c>
      <c r="G4668" s="79">
        <v>68955866</v>
      </c>
      <c r="H4668" s="123">
        <v>133.08481776312101</v>
      </c>
      <c r="I4668" s="124"/>
    </row>
    <row r="4669" spans="1:9" ht="25.35" customHeight="1">
      <c r="A4669" s="81">
        <v>39233</v>
      </c>
      <c r="B4669" s="80">
        <v>1.915</v>
      </c>
      <c r="C4669" s="80">
        <v>1.9275</v>
      </c>
      <c r="D4669" s="80">
        <v>1.895</v>
      </c>
      <c r="E4669" s="80">
        <v>1.91</v>
      </c>
      <c r="F4669" s="79">
        <v>280637</v>
      </c>
      <c r="G4669" s="79">
        <v>68955866</v>
      </c>
      <c r="H4669" s="123">
        <v>131.70570175834999</v>
      </c>
      <c r="I4669" s="124"/>
    </row>
    <row r="4670" spans="1:9" ht="25.35" customHeight="1">
      <c r="A4670" s="81">
        <v>39232</v>
      </c>
      <c r="B4670" s="80">
        <v>1.9724999999999999</v>
      </c>
      <c r="C4670" s="80">
        <v>1.9724999999999999</v>
      </c>
      <c r="D4670" s="80">
        <v>1.8985000000000001</v>
      </c>
      <c r="E4670" s="80">
        <v>1.9</v>
      </c>
      <c r="F4670" s="79">
        <v>140739</v>
      </c>
      <c r="G4670" s="79">
        <v>68954677</v>
      </c>
      <c r="H4670" s="123">
        <v>131.013884655992</v>
      </c>
      <c r="I4670" s="124"/>
    </row>
    <row r="4671" spans="1:9" ht="25.35" customHeight="1">
      <c r="A4671" s="81">
        <v>39231</v>
      </c>
      <c r="B4671" s="80">
        <v>1.97</v>
      </c>
      <c r="C4671" s="80">
        <v>2.02</v>
      </c>
      <c r="D4671" s="80">
        <v>1.96</v>
      </c>
      <c r="E4671" s="80">
        <v>2.0024999999999999</v>
      </c>
      <c r="F4671" s="79">
        <v>211516</v>
      </c>
      <c r="G4671" s="79">
        <v>68954677</v>
      </c>
      <c r="H4671" s="123">
        <v>138.08174463811801</v>
      </c>
      <c r="I4671" s="124"/>
    </row>
    <row r="4672" spans="1:9" ht="25.35" customHeight="1">
      <c r="A4672" s="81">
        <v>39227</v>
      </c>
      <c r="B4672" s="80">
        <v>1.9225000000000001</v>
      </c>
      <c r="C4672" s="80">
        <v>1.9697</v>
      </c>
      <c r="D4672" s="80">
        <v>1.9225000000000001</v>
      </c>
      <c r="E4672" s="80">
        <v>1.9475</v>
      </c>
      <c r="F4672" s="79">
        <v>0</v>
      </c>
      <c r="G4672" s="79">
        <v>68954677</v>
      </c>
      <c r="H4672" s="123">
        <v>134.28923279989701</v>
      </c>
      <c r="I4672" s="124"/>
    </row>
    <row r="4673" spans="1:9" ht="25.35" customHeight="1">
      <c r="A4673" s="81">
        <v>39226</v>
      </c>
      <c r="B4673" s="80">
        <v>1.9225000000000001</v>
      </c>
      <c r="C4673" s="80">
        <v>1.9697</v>
      </c>
      <c r="D4673" s="80">
        <v>1.9225000000000001</v>
      </c>
      <c r="E4673" s="80">
        <v>1.9375</v>
      </c>
      <c r="F4673" s="79">
        <v>52281</v>
      </c>
      <c r="G4673" s="79">
        <v>68954677</v>
      </c>
      <c r="H4673" s="123">
        <v>133.5996866875</v>
      </c>
      <c r="I4673" s="124"/>
    </row>
    <row r="4674" spans="1:9" ht="25.35" customHeight="1">
      <c r="A4674" s="81">
        <v>39225</v>
      </c>
      <c r="B4674" s="80">
        <v>1.91</v>
      </c>
      <c r="C4674" s="80">
        <v>1.96</v>
      </c>
      <c r="D4674" s="80">
        <v>1.9</v>
      </c>
      <c r="E4674" s="80">
        <v>1.92</v>
      </c>
      <c r="F4674" s="79">
        <v>51538</v>
      </c>
      <c r="G4674" s="79">
        <v>68954677</v>
      </c>
      <c r="H4674" s="123">
        <v>132.39297688078599</v>
      </c>
      <c r="I4674" s="124"/>
    </row>
    <row r="4675" spans="1:9" ht="25.35" customHeight="1">
      <c r="A4675" s="81">
        <v>39224</v>
      </c>
      <c r="B4675" s="80">
        <v>1.95</v>
      </c>
      <c r="C4675" s="80">
        <v>1.9712400000000001</v>
      </c>
      <c r="D4675" s="80">
        <v>1.91</v>
      </c>
      <c r="E4675" s="80">
        <v>1.91</v>
      </c>
      <c r="F4675" s="79">
        <v>642115</v>
      </c>
      <c r="G4675" s="79">
        <v>68954677</v>
      </c>
      <c r="H4675" s="123">
        <v>131.70343076838901</v>
      </c>
      <c r="I4675" s="124"/>
    </row>
    <row r="4676" spans="1:9" ht="25.35" customHeight="1">
      <c r="A4676" s="81">
        <v>39223</v>
      </c>
      <c r="B4676" s="80">
        <v>1.95</v>
      </c>
      <c r="C4676" s="80">
        <v>1.97</v>
      </c>
      <c r="D4676" s="80">
        <v>1.9475</v>
      </c>
      <c r="E4676" s="80">
        <v>1.9524999999999999</v>
      </c>
      <c r="F4676" s="79">
        <v>125858</v>
      </c>
      <c r="G4676" s="79">
        <v>68954677</v>
      </c>
      <c r="H4676" s="123">
        <v>134.634005856095</v>
      </c>
      <c r="I4676" s="124"/>
    </row>
    <row r="4677" spans="1:9" ht="25.35" customHeight="1">
      <c r="A4677" s="81">
        <v>39220</v>
      </c>
      <c r="B4677" s="80">
        <v>1.95</v>
      </c>
      <c r="C4677" s="80">
        <v>1.9694</v>
      </c>
      <c r="D4677" s="80">
        <v>1.95</v>
      </c>
      <c r="E4677" s="80">
        <v>1.9575</v>
      </c>
      <c r="F4677" s="79">
        <v>8220</v>
      </c>
      <c r="G4677" s="79">
        <v>68954677</v>
      </c>
      <c r="H4677" s="123">
        <v>134.97877891229399</v>
      </c>
      <c r="I4677" s="124"/>
    </row>
    <row r="4678" spans="1:9" ht="25.35" customHeight="1">
      <c r="A4678" s="81">
        <v>39219</v>
      </c>
      <c r="B4678" s="80">
        <v>1.96</v>
      </c>
      <c r="C4678" s="80">
        <v>1.9610000000000001</v>
      </c>
      <c r="D4678" s="80">
        <v>1.95</v>
      </c>
      <c r="E4678" s="80">
        <v>1.96</v>
      </c>
      <c r="F4678" s="79">
        <v>138304</v>
      </c>
      <c r="G4678" s="79">
        <v>68954677</v>
      </c>
      <c r="H4678" s="123">
        <v>135.15116955041199</v>
      </c>
      <c r="I4678" s="124"/>
    </row>
    <row r="4679" spans="1:9" ht="25.35" customHeight="1">
      <c r="A4679" s="81">
        <v>39218</v>
      </c>
      <c r="B4679" s="80">
        <v>1.94</v>
      </c>
      <c r="C4679" s="80">
        <v>1.99</v>
      </c>
      <c r="D4679" s="80">
        <v>1.94</v>
      </c>
      <c r="E4679" s="80">
        <v>1.97</v>
      </c>
      <c r="F4679" s="79">
        <v>142015</v>
      </c>
      <c r="G4679" s="79">
        <v>68954677</v>
      </c>
      <c r="H4679" s="123">
        <v>135.840715662809</v>
      </c>
      <c r="I4679" s="124"/>
    </row>
    <row r="4680" spans="1:9" ht="25.35" customHeight="1">
      <c r="A4680" s="81">
        <v>39217</v>
      </c>
      <c r="B4680" s="80">
        <v>1.97</v>
      </c>
      <c r="C4680" s="80">
        <v>1.9850000000000001</v>
      </c>
      <c r="D4680" s="80">
        <v>1.95</v>
      </c>
      <c r="E4680" s="80">
        <v>1.95</v>
      </c>
      <c r="F4680" s="79">
        <v>391511</v>
      </c>
      <c r="G4680" s="79">
        <v>68954677</v>
      </c>
      <c r="H4680" s="123">
        <v>134.46162343801501</v>
      </c>
      <c r="I4680" s="124"/>
    </row>
    <row r="4681" spans="1:9" ht="25.35" customHeight="1">
      <c r="A4681" s="81">
        <v>39216</v>
      </c>
      <c r="B4681" s="80">
        <v>2.0099999999999998</v>
      </c>
      <c r="C4681" s="80">
        <v>2.04637</v>
      </c>
      <c r="D4681" s="80">
        <v>1.9319999999999999</v>
      </c>
      <c r="E4681" s="80">
        <v>1.9850000000000001</v>
      </c>
      <c r="F4681" s="79">
        <v>122260</v>
      </c>
      <c r="G4681" s="79">
        <v>68954677</v>
      </c>
      <c r="H4681" s="123">
        <v>136.875034831405</v>
      </c>
      <c r="I4681" s="124"/>
    </row>
    <row r="4682" spans="1:9" ht="25.35" customHeight="1">
      <c r="A4682" s="81">
        <v>39213</v>
      </c>
      <c r="B4682" s="80">
        <v>2.0425</v>
      </c>
      <c r="C4682" s="80">
        <v>2.0674999999999999</v>
      </c>
      <c r="D4682" s="80">
        <v>2</v>
      </c>
      <c r="E4682" s="80">
        <v>2.0274999999999999</v>
      </c>
      <c r="F4682" s="79">
        <v>31150</v>
      </c>
      <c r="G4682" s="79">
        <v>68954677</v>
      </c>
      <c r="H4682" s="123">
        <v>139.80560169907301</v>
      </c>
      <c r="I4682" s="124"/>
    </row>
    <row r="4683" spans="1:9" ht="25.35" customHeight="1">
      <c r="A4683" s="81">
        <v>39212</v>
      </c>
      <c r="B4683" s="80">
        <v>2.1</v>
      </c>
      <c r="C4683" s="80">
        <v>2.14</v>
      </c>
      <c r="D4683" s="80">
        <v>2.0425</v>
      </c>
      <c r="E4683" s="80">
        <v>2.0550000000000002</v>
      </c>
      <c r="F4683" s="79">
        <v>34225</v>
      </c>
      <c r="G4683" s="79">
        <v>68954677</v>
      </c>
      <c r="H4683" s="123">
        <v>141.70186583822101</v>
      </c>
      <c r="I4683" s="124"/>
    </row>
    <row r="4684" spans="1:9" ht="25.35" customHeight="1">
      <c r="A4684" s="81">
        <v>39211</v>
      </c>
      <c r="B4684" s="80">
        <v>2.1</v>
      </c>
      <c r="C4684" s="80">
        <v>2.15</v>
      </c>
      <c r="D4684" s="80">
        <v>2.1</v>
      </c>
      <c r="E4684" s="80">
        <v>2.11</v>
      </c>
      <c r="F4684" s="79">
        <v>30584</v>
      </c>
      <c r="G4684" s="79">
        <v>68954677</v>
      </c>
      <c r="H4684" s="123">
        <v>145.49436123636701</v>
      </c>
      <c r="I4684" s="124"/>
    </row>
    <row r="4685" spans="1:9" ht="25.35" customHeight="1">
      <c r="A4685" s="81">
        <v>39210</v>
      </c>
      <c r="B4685" s="80">
        <v>2.13</v>
      </c>
      <c r="C4685" s="80">
        <v>2.1450999999999998</v>
      </c>
      <c r="D4685" s="80">
        <v>2.1120000000000001</v>
      </c>
      <c r="E4685" s="80">
        <v>2.1150000000000002</v>
      </c>
      <c r="F4685" s="79">
        <v>114769</v>
      </c>
      <c r="G4685" s="79">
        <v>68954677</v>
      </c>
      <c r="H4685" s="123">
        <v>145.83914251260299</v>
      </c>
      <c r="I4685" s="124"/>
    </row>
    <row r="4686" spans="1:9" ht="25.35" customHeight="1">
      <c r="A4686" s="81">
        <v>39206</v>
      </c>
      <c r="B4686" s="80">
        <v>2.15</v>
      </c>
      <c r="C4686" s="80">
        <v>2.15</v>
      </c>
      <c r="D4686" s="80">
        <v>2.13</v>
      </c>
      <c r="E4686" s="80">
        <v>2.13</v>
      </c>
      <c r="F4686" s="79">
        <v>0</v>
      </c>
      <c r="G4686" s="79">
        <v>68954677</v>
      </c>
      <c r="H4686" s="123">
        <v>146.873469901237</v>
      </c>
      <c r="I4686" s="124"/>
    </row>
    <row r="4687" spans="1:9" ht="25.35" customHeight="1">
      <c r="A4687" s="81">
        <v>39205</v>
      </c>
      <c r="B4687" s="80">
        <v>2.12</v>
      </c>
      <c r="C4687" s="80">
        <v>2.1324999999999998</v>
      </c>
      <c r="D4687" s="80">
        <v>2.12</v>
      </c>
      <c r="E4687" s="80">
        <v>2.13</v>
      </c>
      <c r="F4687" s="79">
        <v>25720</v>
      </c>
      <c r="G4687" s="79">
        <v>68954677</v>
      </c>
      <c r="H4687" s="123">
        <v>146.873469901237</v>
      </c>
      <c r="I4687" s="124"/>
    </row>
    <row r="4688" spans="1:9" ht="25.35" customHeight="1">
      <c r="A4688" s="81">
        <v>39204</v>
      </c>
      <c r="B4688" s="80">
        <v>2.1</v>
      </c>
      <c r="C4688" s="80">
        <v>2.1675</v>
      </c>
      <c r="D4688" s="80">
        <v>2.1</v>
      </c>
      <c r="E4688" s="80">
        <v>2.1</v>
      </c>
      <c r="F4688" s="79">
        <v>110393</v>
      </c>
      <c r="G4688" s="79">
        <v>68954677</v>
      </c>
      <c r="H4688" s="123">
        <v>144.80481512397</v>
      </c>
      <c r="I4688" s="124"/>
    </row>
    <row r="4689" spans="1:9" ht="25.35" customHeight="1">
      <c r="A4689" s="81">
        <v>39203</v>
      </c>
      <c r="B4689" s="80">
        <v>2.1124999999999998</v>
      </c>
      <c r="C4689" s="80">
        <v>2.1274999999999999</v>
      </c>
      <c r="D4689" s="80">
        <v>2.11</v>
      </c>
      <c r="E4689" s="80">
        <v>2.1225000000000001</v>
      </c>
      <c r="F4689" s="79">
        <v>21195</v>
      </c>
      <c r="G4689" s="79">
        <v>68954677</v>
      </c>
      <c r="H4689" s="123">
        <v>146.356297986882</v>
      </c>
      <c r="I4689" s="124"/>
    </row>
    <row r="4690" spans="1:9" ht="25.35" customHeight="1">
      <c r="A4690" s="81">
        <v>39202</v>
      </c>
      <c r="B4690" s="80">
        <v>2.1800000000000002</v>
      </c>
      <c r="C4690" s="80">
        <v>2.1825000000000001</v>
      </c>
      <c r="D4690" s="80">
        <v>2.08</v>
      </c>
      <c r="E4690" s="80">
        <v>2.1</v>
      </c>
      <c r="F4690" s="79">
        <v>72169</v>
      </c>
      <c r="G4690" s="79">
        <v>68928583</v>
      </c>
      <c r="H4690" s="123">
        <v>144.750017726458</v>
      </c>
      <c r="I4690" s="124"/>
    </row>
    <row r="4691" spans="1:9" ht="25.35" customHeight="1">
      <c r="A4691" s="81">
        <v>39199</v>
      </c>
      <c r="B4691" s="80">
        <v>2.16</v>
      </c>
      <c r="C4691" s="80">
        <v>2.23</v>
      </c>
      <c r="D4691" s="80">
        <v>2.16</v>
      </c>
      <c r="E4691" s="80">
        <v>2.2025000000000001</v>
      </c>
      <c r="F4691" s="79">
        <v>425350</v>
      </c>
      <c r="G4691" s="79">
        <v>68928583</v>
      </c>
      <c r="H4691" s="123">
        <v>151.815211288396</v>
      </c>
      <c r="I4691" s="124"/>
    </row>
    <row r="4692" spans="1:9" ht="25.35" customHeight="1">
      <c r="A4692" s="81">
        <v>39198</v>
      </c>
      <c r="B4692" s="80">
        <v>2.1074999999999999</v>
      </c>
      <c r="C4692" s="80">
        <v>2.1539999999999999</v>
      </c>
      <c r="D4692" s="80">
        <v>2.1074999999999999</v>
      </c>
      <c r="E4692" s="80">
        <v>2.15</v>
      </c>
      <c r="F4692" s="79">
        <v>72881</v>
      </c>
      <c r="G4692" s="79">
        <v>68928583</v>
      </c>
      <c r="H4692" s="123">
        <v>148.19646002354199</v>
      </c>
      <c r="I4692" s="124"/>
    </row>
    <row r="4693" spans="1:9" ht="25.35" customHeight="1">
      <c r="A4693" s="81">
        <v>39197</v>
      </c>
      <c r="B4693" s="80">
        <v>2.0474999999999999</v>
      </c>
      <c r="C4693" s="80">
        <v>2.1</v>
      </c>
      <c r="D4693" s="80">
        <v>2.0474999999999999</v>
      </c>
      <c r="E4693" s="80">
        <v>2.1</v>
      </c>
      <c r="F4693" s="79">
        <v>77881</v>
      </c>
      <c r="G4693" s="79">
        <v>68928583</v>
      </c>
      <c r="H4693" s="123">
        <v>144.750017726458</v>
      </c>
      <c r="I4693" s="124"/>
    </row>
    <row r="4694" spans="1:9" ht="25.35" customHeight="1">
      <c r="A4694" s="81">
        <v>39196</v>
      </c>
      <c r="B4694" s="80">
        <v>2.0125000000000002</v>
      </c>
      <c r="C4694" s="80">
        <v>2.0499999999999998</v>
      </c>
      <c r="D4694" s="80">
        <v>2.0125000000000002</v>
      </c>
      <c r="E4694" s="80">
        <v>2.0299999999999998</v>
      </c>
      <c r="F4694" s="79">
        <v>20079</v>
      </c>
      <c r="G4694" s="79">
        <v>68928583</v>
      </c>
      <c r="H4694" s="123">
        <v>139.92502151793701</v>
      </c>
      <c r="I4694" s="124"/>
    </row>
    <row r="4695" spans="1:9" ht="25.35" customHeight="1">
      <c r="A4695" s="81">
        <v>39195</v>
      </c>
      <c r="B4695" s="80">
        <v>2.02</v>
      </c>
      <c r="C4695" s="80">
        <v>2.0550000000000002</v>
      </c>
      <c r="D4695" s="80">
        <v>2.02</v>
      </c>
      <c r="E4695" s="80">
        <v>2.0550000000000002</v>
      </c>
      <c r="F4695" s="79">
        <v>64371</v>
      </c>
      <c r="G4695" s="79">
        <v>68928583</v>
      </c>
      <c r="H4695" s="123">
        <v>141.64824266647901</v>
      </c>
      <c r="I4695" s="124"/>
    </row>
    <row r="4696" spans="1:9" ht="25.35" customHeight="1">
      <c r="A4696" s="81">
        <v>39192</v>
      </c>
      <c r="B4696" s="80">
        <v>1.99</v>
      </c>
      <c r="C4696" s="80">
        <v>2.02</v>
      </c>
      <c r="D4696" s="80">
        <v>1.9710000000000001</v>
      </c>
      <c r="E4696" s="80">
        <v>2.0099999999999998</v>
      </c>
      <c r="F4696" s="79">
        <v>254902</v>
      </c>
      <c r="G4696" s="79">
        <v>68928583</v>
      </c>
      <c r="H4696" s="123">
        <v>138.54645117264599</v>
      </c>
      <c r="I4696" s="124"/>
    </row>
    <row r="4697" spans="1:9" ht="25.35" customHeight="1">
      <c r="A4697" s="81">
        <v>39191</v>
      </c>
      <c r="B4697" s="80">
        <v>1.98</v>
      </c>
      <c r="C4697" s="80">
        <v>1.9975000000000001</v>
      </c>
      <c r="D4697" s="80">
        <v>1.9610000000000001</v>
      </c>
      <c r="E4697" s="80">
        <v>1.9875</v>
      </c>
      <c r="F4697" s="79">
        <v>27751</v>
      </c>
      <c r="G4697" s="79">
        <v>68928583</v>
      </c>
      <c r="H4697" s="123">
        <v>136.99555542572901</v>
      </c>
      <c r="I4697" s="124"/>
    </row>
    <row r="4698" spans="1:9" ht="25.35" customHeight="1">
      <c r="A4698" s="81">
        <v>39190</v>
      </c>
      <c r="B4698" s="80">
        <v>2</v>
      </c>
      <c r="C4698" s="80">
        <v>2</v>
      </c>
      <c r="D4698" s="80">
        <v>1.96</v>
      </c>
      <c r="E4698" s="80">
        <v>1.97</v>
      </c>
      <c r="F4698" s="79">
        <v>15584</v>
      </c>
      <c r="G4698" s="79">
        <v>68928583</v>
      </c>
      <c r="H4698" s="123">
        <v>135.789310482063</v>
      </c>
      <c r="I4698" s="124"/>
    </row>
    <row r="4699" spans="1:9" ht="25.35" customHeight="1">
      <c r="A4699" s="81">
        <v>39189</v>
      </c>
      <c r="B4699" s="80">
        <v>1.98</v>
      </c>
      <c r="C4699" s="80">
        <v>1.9957499999999999</v>
      </c>
      <c r="D4699" s="80">
        <v>1.98</v>
      </c>
      <c r="E4699" s="80">
        <v>1.98</v>
      </c>
      <c r="F4699" s="79">
        <v>64956</v>
      </c>
      <c r="G4699" s="79">
        <v>68928583</v>
      </c>
      <c r="H4699" s="123">
        <v>136.47859565470799</v>
      </c>
      <c r="I4699" s="124"/>
    </row>
    <row r="4700" spans="1:9" ht="25.35" customHeight="1">
      <c r="A4700" s="81">
        <v>39188</v>
      </c>
      <c r="B4700" s="80">
        <v>2.02</v>
      </c>
      <c r="C4700" s="80">
        <v>2.02</v>
      </c>
      <c r="D4700" s="80">
        <v>2</v>
      </c>
      <c r="E4700" s="80">
        <v>1.9950000000000001</v>
      </c>
      <c r="F4700" s="79">
        <v>86992</v>
      </c>
      <c r="G4700" s="79">
        <v>68928583</v>
      </c>
      <c r="H4700" s="123">
        <v>137.512523413677</v>
      </c>
      <c r="I4700" s="124"/>
    </row>
    <row r="4701" spans="1:9" ht="25.35" customHeight="1">
      <c r="A4701" s="81">
        <v>39185</v>
      </c>
      <c r="B4701" s="80">
        <v>2.0099999999999998</v>
      </c>
      <c r="C4701" s="80">
        <v>2.04</v>
      </c>
      <c r="D4701" s="80">
        <v>2</v>
      </c>
      <c r="E4701" s="80">
        <v>2.0099999999999998</v>
      </c>
      <c r="F4701" s="79">
        <v>100119</v>
      </c>
      <c r="G4701" s="79">
        <v>68928583</v>
      </c>
      <c r="H4701" s="123">
        <v>138.54645117264599</v>
      </c>
      <c r="I4701" s="124"/>
    </row>
    <row r="4702" spans="1:9" ht="25.35" customHeight="1">
      <c r="A4702" s="81">
        <v>39184</v>
      </c>
      <c r="B4702" s="80">
        <v>2.0249999999999999</v>
      </c>
      <c r="C4702" s="80">
        <v>2.04</v>
      </c>
      <c r="D4702" s="80">
        <v>2.0099999999999998</v>
      </c>
      <c r="E4702" s="80">
        <v>2.0249999999999999</v>
      </c>
      <c r="F4702" s="79">
        <v>44945</v>
      </c>
      <c r="G4702" s="79">
        <v>68928583</v>
      </c>
      <c r="H4702" s="123">
        <v>139.580387148542</v>
      </c>
      <c r="I4702" s="124"/>
    </row>
    <row r="4703" spans="1:9" ht="25.35" customHeight="1">
      <c r="A4703" s="81">
        <v>39183</v>
      </c>
      <c r="B4703" s="80">
        <v>2.0099999999999998</v>
      </c>
      <c r="C4703" s="80">
        <v>2.0474999999999999</v>
      </c>
      <c r="D4703" s="80">
        <v>2.0099999999999998</v>
      </c>
      <c r="E4703" s="80">
        <v>2.04</v>
      </c>
      <c r="F4703" s="79">
        <v>44956</v>
      </c>
      <c r="G4703" s="79">
        <v>68928583</v>
      </c>
      <c r="H4703" s="123">
        <v>140.61430669058299</v>
      </c>
      <c r="I4703" s="124"/>
    </row>
    <row r="4704" spans="1:9" ht="25.35" customHeight="1">
      <c r="A4704" s="81">
        <v>39182</v>
      </c>
      <c r="B4704" s="80">
        <v>2.11</v>
      </c>
      <c r="C4704" s="80">
        <v>2.11</v>
      </c>
      <c r="D4704" s="80">
        <v>2.0299999999999998</v>
      </c>
      <c r="E4704" s="80">
        <v>2.0499999999999998</v>
      </c>
      <c r="F4704" s="79">
        <v>45972</v>
      </c>
      <c r="G4704" s="79">
        <v>68928583</v>
      </c>
      <c r="H4704" s="123">
        <v>141.303591863229</v>
      </c>
      <c r="I4704" s="124"/>
    </row>
    <row r="4705" spans="1:9" ht="25.35" customHeight="1">
      <c r="A4705" s="81">
        <v>39177</v>
      </c>
      <c r="B4705" s="80">
        <v>1.99</v>
      </c>
      <c r="C4705" s="80">
        <v>2.14</v>
      </c>
      <c r="D4705" s="80">
        <v>1.99</v>
      </c>
      <c r="E4705" s="80">
        <v>2.1375000000000002</v>
      </c>
      <c r="F4705" s="79">
        <v>0</v>
      </c>
      <c r="G4705" s="79">
        <v>68928583</v>
      </c>
      <c r="H4705" s="123">
        <v>147.33484944927099</v>
      </c>
      <c r="I4705" s="124"/>
    </row>
    <row r="4706" spans="1:9" ht="25.35" customHeight="1">
      <c r="A4706" s="81">
        <v>39176</v>
      </c>
      <c r="B4706" s="80">
        <v>1.94</v>
      </c>
      <c r="C4706" s="80">
        <v>2.0175000000000001</v>
      </c>
      <c r="D4706" s="80">
        <v>1.91</v>
      </c>
      <c r="E4706" s="80">
        <v>2.0175000000000001</v>
      </c>
      <c r="F4706" s="79">
        <v>81231</v>
      </c>
      <c r="G4706" s="79">
        <v>68928583</v>
      </c>
      <c r="H4706" s="123">
        <v>139.06341094366601</v>
      </c>
      <c r="I4706" s="124"/>
    </row>
    <row r="4707" spans="1:9" ht="25.35" customHeight="1">
      <c r="A4707" s="81">
        <v>39175</v>
      </c>
      <c r="B4707" s="80">
        <v>1.95</v>
      </c>
      <c r="C4707" s="80">
        <v>1.96</v>
      </c>
      <c r="D4707" s="80">
        <v>1.95</v>
      </c>
      <c r="E4707" s="80">
        <v>1.96</v>
      </c>
      <c r="F4707" s="79">
        <v>183819</v>
      </c>
      <c r="G4707" s="79">
        <v>68928583</v>
      </c>
      <c r="H4707" s="123">
        <v>135.10002530941699</v>
      </c>
      <c r="I4707" s="124"/>
    </row>
    <row r="4708" spans="1:9" ht="25.35" customHeight="1">
      <c r="A4708" s="81">
        <v>39174</v>
      </c>
      <c r="B4708" s="80">
        <v>1.95</v>
      </c>
      <c r="C4708" s="80">
        <v>1.9550000000000001</v>
      </c>
      <c r="D4708" s="80">
        <v>1.95</v>
      </c>
      <c r="E4708" s="80">
        <v>1.9524999999999999</v>
      </c>
      <c r="F4708" s="79">
        <v>209658</v>
      </c>
      <c r="G4708" s="79">
        <v>68928583</v>
      </c>
      <c r="H4708" s="123">
        <v>134.583057321469</v>
      </c>
      <c r="I4708" s="124"/>
    </row>
    <row r="4709" spans="1:9" ht="25.35" customHeight="1">
      <c r="A4709" s="81">
        <v>39171</v>
      </c>
      <c r="B4709" s="80">
        <v>1.98</v>
      </c>
      <c r="C4709" s="80">
        <v>1.98</v>
      </c>
      <c r="D4709" s="80">
        <v>1.95</v>
      </c>
      <c r="E4709" s="80">
        <v>1.9724999999999999</v>
      </c>
      <c r="F4709" s="79">
        <v>15139</v>
      </c>
      <c r="G4709" s="79">
        <v>68928583</v>
      </c>
      <c r="H4709" s="123">
        <v>135.96162766675999</v>
      </c>
      <c r="I4709" s="124"/>
    </row>
    <row r="4710" spans="1:9" ht="25.35" customHeight="1">
      <c r="A4710" s="81">
        <v>39170</v>
      </c>
      <c r="B4710" s="80">
        <v>1.9924999999999999</v>
      </c>
      <c r="C4710" s="80">
        <v>1.9924999999999999</v>
      </c>
      <c r="D4710" s="80">
        <v>1.95</v>
      </c>
      <c r="E4710" s="80">
        <v>1.9750000000000001</v>
      </c>
      <c r="F4710" s="79">
        <v>142380</v>
      </c>
      <c r="G4710" s="79">
        <v>68928583</v>
      </c>
      <c r="H4710" s="123">
        <v>136.13395306838501</v>
      </c>
      <c r="I4710" s="124"/>
    </row>
    <row r="4711" spans="1:9" ht="25.35" customHeight="1">
      <c r="A4711" s="81">
        <v>39169</v>
      </c>
      <c r="B4711" s="80">
        <v>2.0024999999999999</v>
      </c>
      <c r="C4711" s="80">
        <v>2.02</v>
      </c>
      <c r="D4711" s="80">
        <v>2</v>
      </c>
      <c r="E4711" s="80">
        <v>1.9924999999999999</v>
      </c>
      <c r="F4711" s="79">
        <v>128124</v>
      </c>
      <c r="G4711" s="79">
        <v>68928583</v>
      </c>
      <c r="H4711" s="123">
        <v>137.34019801205201</v>
      </c>
      <c r="I4711" s="124"/>
    </row>
    <row r="4712" spans="1:9" ht="25.35" customHeight="1">
      <c r="A4712" s="81">
        <v>39168</v>
      </c>
      <c r="B4712" s="80">
        <v>2</v>
      </c>
      <c r="C4712" s="80">
        <v>2.0099</v>
      </c>
      <c r="D4712" s="80">
        <v>2</v>
      </c>
      <c r="E4712" s="80">
        <v>2.0024999999999999</v>
      </c>
      <c r="F4712" s="79">
        <v>241463</v>
      </c>
      <c r="G4712" s="79">
        <v>68928583</v>
      </c>
      <c r="H4712" s="123">
        <v>138.02949140162499</v>
      </c>
      <c r="I4712" s="124"/>
    </row>
    <row r="4713" spans="1:9" ht="25.35" customHeight="1">
      <c r="A4713" s="81">
        <v>39167</v>
      </c>
      <c r="B4713" s="80">
        <v>2</v>
      </c>
      <c r="C4713" s="80">
        <v>2.0299999999999998</v>
      </c>
      <c r="D4713" s="80">
        <v>1.9704999999999999</v>
      </c>
      <c r="E4713" s="80">
        <v>2.0074999999999998</v>
      </c>
      <c r="F4713" s="79">
        <v>69892</v>
      </c>
      <c r="G4713" s="79">
        <v>68928583</v>
      </c>
      <c r="H4713" s="123">
        <v>138.374125771021</v>
      </c>
      <c r="I4713" s="124"/>
    </row>
    <row r="4714" spans="1:9" ht="25.35" customHeight="1">
      <c r="A4714" s="81">
        <v>39164</v>
      </c>
      <c r="B4714" s="80">
        <v>1.99</v>
      </c>
      <c r="C4714" s="80">
        <v>2.0034999999999998</v>
      </c>
      <c r="D4714" s="80">
        <v>1.99</v>
      </c>
      <c r="E4714" s="80">
        <v>2.0125000000000002</v>
      </c>
      <c r="F4714" s="79">
        <v>75181</v>
      </c>
      <c r="G4714" s="79">
        <v>68928583</v>
      </c>
      <c r="H4714" s="123">
        <v>138.718776574271</v>
      </c>
      <c r="I4714" s="124"/>
    </row>
    <row r="4715" spans="1:9" ht="25.35" customHeight="1">
      <c r="A4715" s="81">
        <v>39163</v>
      </c>
      <c r="B4715" s="80">
        <v>1.92</v>
      </c>
      <c r="C4715" s="80">
        <v>1.9987999999999999</v>
      </c>
      <c r="D4715" s="80">
        <v>1.9</v>
      </c>
      <c r="E4715" s="80">
        <v>1.98</v>
      </c>
      <c r="F4715" s="79">
        <v>181952</v>
      </c>
      <c r="G4715" s="79">
        <v>68928583</v>
      </c>
      <c r="H4715" s="123">
        <v>136.47859565470799</v>
      </c>
      <c r="I4715" s="124"/>
    </row>
    <row r="4716" spans="1:9" ht="25.35" customHeight="1">
      <c r="A4716" s="81">
        <v>39162</v>
      </c>
      <c r="B4716" s="80">
        <v>1.8325</v>
      </c>
      <c r="C4716" s="80">
        <v>1.9475</v>
      </c>
      <c r="D4716" s="80">
        <v>1.8325</v>
      </c>
      <c r="E4716" s="80">
        <v>1.94</v>
      </c>
      <c r="F4716" s="79">
        <v>87773</v>
      </c>
      <c r="G4716" s="79">
        <v>68928583</v>
      </c>
      <c r="H4716" s="123">
        <v>133.721454964125</v>
      </c>
      <c r="I4716" s="124"/>
    </row>
    <row r="4717" spans="1:9" ht="25.35" customHeight="1">
      <c r="A4717" s="81">
        <v>39161</v>
      </c>
      <c r="B4717" s="80">
        <v>1.9650000000000001</v>
      </c>
      <c r="C4717" s="80">
        <v>1.9784999999999999</v>
      </c>
      <c r="D4717" s="80">
        <v>1.7725</v>
      </c>
      <c r="E4717" s="80">
        <v>1.84</v>
      </c>
      <c r="F4717" s="79">
        <v>217138</v>
      </c>
      <c r="G4717" s="79">
        <v>68928583</v>
      </c>
      <c r="H4717" s="123">
        <v>126.82859502074</v>
      </c>
      <c r="I4717" s="124"/>
    </row>
    <row r="4718" spans="1:9" ht="25.35" customHeight="1">
      <c r="A4718" s="81">
        <v>39149</v>
      </c>
      <c r="B4718" s="80">
        <v>2.0510000000000002</v>
      </c>
      <c r="C4718" s="80">
        <v>2.0535000000000001</v>
      </c>
      <c r="D4718" s="80">
        <v>2.0510000000000002</v>
      </c>
      <c r="E4718" s="80">
        <v>2.0724999999999998</v>
      </c>
      <c r="F4718" s="79">
        <v>40539</v>
      </c>
      <c r="G4718" s="79">
        <v>68928583</v>
      </c>
      <c r="H4718" s="123">
        <v>142.85448761014601</v>
      </c>
      <c r="I4718" s="124"/>
    </row>
    <row r="4719" spans="1:9" ht="25.35" customHeight="1">
      <c r="A4719" s="81">
        <v>39148</v>
      </c>
      <c r="B4719" s="80">
        <v>2.0024999999999999</v>
      </c>
      <c r="C4719" s="80">
        <v>2.0625</v>
      </c>
      <c r="D4719" s="80">
        <v>2.0024999999999999</v>
      </c>
      <c r="E4719" s="80">
        <v>2.06</v>
      </c>
      <c r="F4719" s="79">
        <v>73275</v>
      </c>
      <c r="G4719" s="79">
        <v>68928583</v>
      </c>
      <c r="H4719" s="123">
        <v>141.99287703587501</v>
      </c>
      <c r="I4719" s="124"/>
    </row>
    <row r="4720" spans="1:9" ht="25.35" customHeight="1">
      <c r="A4720" s="81">
        <v>39147</v>
      </c>
      <c r="B4720" s="80">
        <v>2.0099999999999998</v>
      </c>
      <c r="C4720" s="80">
        <v>2.0699999999999998</v>
      </c>
      <c r="D4720" s="80">
        <v>2</v>
      </c>
      <c r="E4720" s="80">
        <v>2.0049999999999999</v>
      </c>
      <c r="F4720" s="79">
        <v>47170</v>
      </c>
      <c r="G4720" s="79">
        <v>68928583</v>
      </c>
      <c r="H4720" s="123">
        <v>138.20181680325001</v>
      </c>
      <c r="I4720" s="124"/>
    </row>
    <row r="4721" spans="1:9" ht="25.35" customHeight="1">
      <c r="A4721" s="81">
        <v>39146</v>
      </c>
      <c r="B4721" s="80">
        <v>2.12</v>
      </c>
      <c r="C4721" s="80">
        <v>2.12</v>
      </c>
      <c r="D4721" s="80">
        <v>1.94048</v>
      </c>
      <c r="E4721" s="80">
        <v>2</v>
      </c>
      <c r="F4721" s="79">
        <v>171911</v>
      </c>
      <c r="G4721" s="79">
        <v>68928583</v>
      </c>
      <c r="H4721" s="123">
        <v>137.85716600000001</v>
      </c>
      <c r="I4721" s="124"/>
    </row>
    <row r="4722" spans="1:9" ht="25.35" customHeight="1">
      <c r="A4722" s="81">
        <v>39143</v>
      </c>
      <c r="B4722" s="80">
        <v>2.1025</v>
      </c>
      <c r="C4722" s="80">
        <v>2.1025</v>
      </c>
      <c r="D4722" s="80">
        <v>2.1</v>
      </c>
      <c r="E4722" s="80">
        <v>2.1</v>
      </c>
      <c r="F4722" s="79">
        <v>25908</v>
      </c>
      <c r="G4722" s="79">
        <v>68928583</v>
      </c>
      <c r="H4722" s="123">
        <v>144.750017726458</v>
      </c>
      <c r="I4722" s="124"/>
    </row>
    <row r="4723" spans="1:9" ht="25.35" customHeight="1">
      <c r="A4723" s="81">
        <v>39142</v>
      </c>
      <c r="B4723" s="80">
        <v>2.0950000000000002</v>
      </c>
      <c r="C4723" s="80">
        <v>2.105</v>
      </c>
      <c r="D4723" s="80">
        <v>2.0699999999999998</v>
      </c>
      <c r="E4723" s="80">
        <v>2.0950000000000002</v>
      </c>
      <c r="F4723" s="79">
        <v>139739</v>
      </c>
      <c r="G4723" s="79">
        <v>68928583</v>
      </c>
      <c r="H4723" s="123">
        <v>144.40538335706299</v>
      </c>
      <c r="I4723" s="124"/>
    </row>
    <row r="4724" spans="1:9" ht="25.35" customHeight="1">
      <c r="A4724" s="81">
        <v>39141</v>
      </c>
      <c r="B4724" s="80">
        <v>2.1</v>
      </c>
      <c r="C4724" s="80">
        <v>2.12</v>
      </c>
      <c r="D4724" s="80">
        <v>2.0299999999999998</v>
      </c>
      <c r="E4724" s="80">
        <v>2.08</v>
      </c>
      <c r="F4724" s="79">
        <v>281411</v>
      </c>
      <c r="G4724" s="79">
        <v>68881428</v>
      </c>
      <c r="H4724" s="123">
        <v>143.27336498476399</v>
      </c>
      <c r="I4724" s="124"/>
    </row>
    <row r="4725" spans="1:9" ht="25.35" customHeight="1">
      <c r="A4725" s="81">
        <v>39140</v>
      </c>
      <c r="B4725" s="80">
        <v>2.16</v>
      </c>
      <c r="C4725" s="80">
        <v>2.1974999999999998</v>
      </c>
      <c r="D4725" s="80">
        <v>2.15</v>
      </c>
      <c r="E4725" s="80">
        <v>2.1974999999999998</v>
      </c>
      <c r="F4725" s="79">
        <v>278835</v>
      </c>
      <c r="G4725" s="79">
        <v>68881428</v>
      </c>
      <c r="H4725" s="123">
        <v>151.36693737309599</v>
      </c>
      <c r="I4725" s="124"/>
    </row>
    <row r="4726" spans="1:9" ht="25.35" customHeight="1">
      <c r="A4726" s="81">
        <v>39139</v>
      </c>
      <c r="B4726" s="80">
        <v>2.14</v>
      </c>
      <c r="C4726" s="80">
        <v>2.17</v>
      </c>
      <c r="D4726" s="80">
        <v>2.13</v>
      </c>
      <c r="E4726" s="80">
        <v>2.1675</v>
      </c>
      <c r="F4726" s="79">
        <v>48828</v>
      </c>
      <c r="G4726" s="79">
        <v>68881428</v>
      </c>
      <c r="H4726" s="123">
        <v>149.300496503809</v>
      </c>
      <c r="I4726" s="124"/>
    </row>
    <row r="4727" spans="1:9" ht="25.35" customHeight="1">
      <c r="A4727" s="81">
        <v>39136</v>
      </c>
      <c r="B4727" s="80">
        <v>2.06</v>
      </c>
      <c r="C4727" s="80">
        <v>2.13375</v>
      </c>
      <c r="D4727" s="80">
        <v>2.0503</v>
      </c>
      <c r="E4727" s="80">
        <v>2.1274999999999999</v>
      </c>
      <c r="F4727" s="79">
        <v>1188313</v>
      </c>
      <c r="G4727" s="79">
        <v>68881428</v>
      </c>
      <c r="H4727" s="123">
        <v>146.54524201142701</v>
      </c>
      <c r="I4727" s="124"/>
    </row>
    <row r="4728" spans="1:9" ht="25.35" customHeight="1">
      <c r="A4728" s="81">
        <v>39135</v>
      </c>
      <c r="B4728" s="80">
        <v>2.0699999999999998</v>
      </c>
      <c r="C4728" s="80">
        <v>2.0699999999999998</v>
      </c>
      <c r="D4728" s="80">
        <v>2.02</v>
      </c>
      <c r="E4728" s="80">
        <v>2.0575000000000001</v>
      </c>
      <c r="F4728" s="79">
        <v>80485</v>
      </c>
      <c r="G4728" s="79">
        <v>68881428</v>
      </c>
      <c r="H4728" s="123">
        <v>141.723530227146</v>
      </c>
      <c r="I4728" s="124"/>
    </row>
    <row r="4729" spans="1:9" ht="25.35" customHeight="1">
      <c r="A4729" s="81">
        <v>39134</v>
      </c>
      <c r="B4729" s="80">
        <v>2.0525000000000002</v>
      </c>
      <c r="C4729" s="80">
        <v>2.0699999999999998</v>
      </c>
      <c r="D4729" s="80">
        <v>2.0525000000000002</v>
      </c>
      <c r="E4729" s="80">
        <v>2.0649999999999999</v>
      </c>
      <c r="F4729" s="79">
        <v>210377</v>
      </c>
      <c r="G4729" s="79">
        <v>68881428</v>
      </c>
      <c r="H4729" s="123">
        <v>142.240152761427</v>
      </c>
      <c r="I4729" s="124"/>
    </row>
    <row r="4730" spans="1:9" ht="25.35" customHeight="1">
      <c r="A4730" s="81">
        <v>39133</v>
      </c>
      <c r="B4730" s="80">
        <v>2.02</v>
      </c>
      <c r="C4730" s="80">
        <v>2.0699999999999998</v>
      </c>
      <c r="D4730" s="80">
        <v>2.02</v>
      </c>
      <c r="E4730" s="80">
        <v>2.0575000000000001</v>
      </c>
      <c r="F4730" s="79">
        <v>230190</v>
      </c>
      <c r="G4730" s="79">
        <v>68881428</v>
      </c>
      <c r="H4730" s="123">
        <v>141.723530227146</v>
      </c>
      <c r="I4730" s="124"/>
    </row>
    <row r="4731" spans="1:9" ht="25.35" customHeight="1">
      <c r="A4731" s="81">
        <v>39132</v>
      </c>
      <c r="B4731" s="80">
        <v>2.0299999999999998</v>
      </c>
      <c r="C4731" s="80">
        <v>2.0674999999999999</v>
      </c>
      <c r="D4731" s="80">
        <v>2.02</v>
      </c>
      <c r="E4731" s="80">
        <v>2.0249999999999999</v>
      </c>
      <c r="F4731" s="79">
        <v>111035</v>
      </c>
      <c r="G4731" s="79">
        <v>68881428</v>
      </c>
      <c r="H4731" s="123">
        <v>139.484898269045</v>
      </c>
      <c r="I4731" s="124"/>
    </row>
    <row r="4732" spans="1:9" ht="25.35" customHeight="1">
      <c r="A4732" s="81">
        <v>39129</v>
      </c>
      <c r="B4732" s="80">
        <v>2.12</v>
      </c>
      <c r="C4732" s="80">
        <v>2.1475</v>
      </c>
      <c r="D4732" s="80">
        <v>2.02</v>
      </c>
      <c r="E4732" s="80">
        <v>2.02</v>
      </c>
      <c r="F4732" s="79">
        <v>250177</v>
      </c>
      <c r="G4732" s="79">
        <v>68881428</v>
      </c>
      <c r="H4732" s="123">
        <v>139.140483246191</v>
      </c>
      <c r="I4732" s="124"/>
    </row>
    <row r="4733" spans="1:9" ht="25.35" customHeight="1">
      <c r="A4733" s="81">
        <v>39128</v>
      </c>
      <c r="B4733" s="80">
        <v>2.15</v>
      </c>
      <c r="C4733" s="80">
        <v>2.1775000000000002</v>
      </c>
      <c r="D4733" s="80">
        <v>2.12</v>
      </c>
      <c r="E4733" s="80">
        <v>2.1349999999999998</v>
      </c>
      <c r="F4733" s="79">
        <v>96691</v>
      </c>
      <c r="G4733" s="79">
        <v>68881428</v>
      </c>
      <c r="H4733" s="123">
        <v>147.06184812309601</v>
      </c>
      <c r="I4733" s="124"/>
    </row>
    <row r="4734" spans="1:9" ht="25.35" customHeight="1">
      <c r="A4734" s="81">
        <v>39127</v>
      </c>
      <c r="B4734" s="80">
        <v>2.2400000000000002</v>
      </c>
      <c r="C4734" s="80">
        <v>2.25</v>
      </c>
      <c r="D4734" s="80">
        <v>2.0950000000000002</v>
      </c>
      <c r="E4734" s="80">
        <v>2.1749999999999998</v>
      </c>
      <c r="F4734" s="79">
        <v>244361</v>
      </c>
      <c r="G4734" s="79">
        <v>68881428</v>
      </c>
      <c r="H4734" s="123">
        <v>149.81710261547801</v>
      </c>
      <c r="I4734" s="124"/>
    </row>
    <row r="4735" spans="1:9" ht="25.35" customHeight="1">
      <c r="A4735" s="81">
        <v>39126</v>
      </c>
      <c r="B4735" s="80">
        <v>2.27</v>
      </c>
      <c r="C4735" s="80">
        <v>2.27</v>
      </c>
      <c r="D4735" s="80">
        <v>2.2450000000000001</v>
      </c>
      <c r="E4735" s="80">
        <v>2.2549999999999999</v>
      </c>
      <c r="F4735" s="79">
        <v>68861</v>
      </c>
      <c r="G4735" s="79">
        <v>68881428</v>
      </c>
      <c r="H4735" s="123">
        <v>155.32762802285399</v>
      </c>
      <c r="I4735" s="124"/>
    </row>
    <row r="4736" spans="1:9" ht="25.35" customHeight="1">
      <c r="A4736" s="81">
        <v>39125</v>
      </c>
      <c r="B4736" s="80">
        <v>2.3025000000000002</v>
      </c>
      <c r="C4736" s="80">
        <v>2.3282500000000002</v>
      </c>
      <c r="D4736" s="80">
        <v>2.27</v>
      </c>
      <c r="E4736" s="80">
        <v>2.29</v>
      </c>
      <c r="F4736" s="79">
        <v>7127383</v>
      </c>
      <c r="G4736" s="79">
        <v>68881428</v>
      </c>
      <c r="H4736" s="123">
        <v>157.738467492382</v>
      </c>
      <c r="I4736" s="124"/>
    </row>
    <row r="4737" spans="1:9" ht="25.35" customHeight="1">
      <c r="A4737" s="81">
        <v>39122</v>
      </c>
      <c r="B4737" s="80">
        <v>2.2625000000000002</v>
      </c>
      <c r="C4737" s="80">
        <v>2.32125</v>
      </c>
      <c r="D4737" s="80">
        <v>2.2542499999999999</v>
      </c>
      <c r="E4737" s="80">
        <v>2.3199999999999998</v>
      </c>
      <c r="F4737" s="79">
        <v>340196</v>
      </c>
      <c r="G4737" s="79">
        <v>68881428</v>
      </c>
      <c r="H4737" s="123">
        <v>159.80490836166899</v>
      </c>
      <c r="I4737" s="124"/>
    </row>
    <row r="4738" spans="1:9" ht="25.35" customHeight="1">
      <c r="A4738" s="81">
        <v>39121</v>
      </c>
      <c r="B4738" s="80">
        <v>2.15</v>
      </c>
      <c r="C4738" s="80">
        <v>2.2696999999999998</v>
      </c>
      <c r="D4738" s="80">
        <v>2.15</v>
      </c>
      <c r="E4738" s="80">
        <v>2.2549999999999999</v>
      </c>
      <c r="F4738" s="79">
        <v>859790</v>
      </c>
      <c r="G4738" s="79">
        <v>68881428</v>
      </c>
      <c r="H4738" s="123">
        <v>155.32762802285399</v>
      </c>
      <c r="I4738" s="124"/>
    </row>
    <row r="4739" spans="1:9" ht="25.35" customHeight="1">
      <c r="A4739" s="81">
        <v>39120</v>
      </c>
      <c r="B4739" s="80">
        <v>2.1724999999999999</v>
      </c>
      <c r="C4739" s="80">
        <v>2.21</v>
      </c>
      <c r="D4739" s="80">
        <v>2.1703800000000002</v>
      </c>
      <c r="E4739" s="80">
        <v>2.2000000000000002</v>
      </c>
      <c r="F4739" s="79">
        <v>73341</v>
      </c>
      <c r="G4739" s="79">
        <v>68881428</v>
      </c>
      <c r="H4739" s="123">
        <v>151.53914488452199</v>
      </c>
      <c r="I4739" s="124"/>
    </row>
    <row r="4740" spans="1:9" ht="25.35" customHeight="1">
      <c r="A4740" s="81">
        <v>39119</v>
      </c>
      <c r="B4740" s="80">
        <v>2.1524999999999999</v>
      </c>
      <c r="C4740" s="80">
        <v>2.2200000000000002</v>
      </c>
      <c r="D4740" s="80">
        <v>2.1524999999999999</v>
      </c>
      <c r="E4740" s="80">
        <v>2.1775000000000002</v>
      </c>
      <c r="F4740" s="79">
        <v>583345</v>
      </c>
      <c r="G4740" s="79">
        <v>68881428</v>
      </c>
      <c r="H4740" s="123">
        <v>149.989310126904</v>
      </c>
      <c r="I4740" s="124"/>
    </row>
    <row r="4741" spans="1:9" ht="25.35" customHeight="1">
      <c r="A4741" s="81">
        <v>39118</v>
      </c>
      <c r="B4741" s="80">
        <v>2.02</v>
      </c>
      <c r="C4741" s="80">
        <v>2.165</v>
      </c>
      <c r="D4741" s="80">
        <v>2.0026799999999998</v>
      </c>
      <c r="E4741" s="80">
        <v>2.1775000000000002</v>
      </c>
      <c r="F4741" s="79">
        <v>118395</v>
      </c>
      <c r="G4741" s="79">
        <v>68881428</v>
      </c>
      <c r="H4741" s="123">
        <v>149.989310126904</v>
      </c>
      <c r="I4741" s="124"/>
    </row>
    <row r="4742" spans="1:9" ht="25.35" customHeight="1">
      <c r="A4742" s="81">
        <v>39115</v>
      </c>
      <c r="B4742" s="80">
        <v>1.9875</v>
      </c>
      <c r="C4742" s="80">
        <v>2.02955</v>
      </c>
      <c r="D4742" s="80">
        <v>1.9824999999999999</v>
      </c>
      <c r="E4742" s="80">
        <v>2.0074999999999998</v>
      </c>
      <c r="F4742" s="79">
        <v>57620</v>
      </c>
      <c r="G4742" s="79">
        <v>68881428</v>
      </c>
      <c r="H4742" s="123">
        <v>138.27946211166901</v>
      </c>
      <c r="I4742" s="124"/>
    </row>
    <row r="4743" spans="1:9" ht="25.35" customHeight="1">
      <c r="A4743" s="81">
        <v>39114</v>
      </c>
      <c r="B4743" s="80">
        <v>1.9824999999999999</v>
      </c>
      <c r="C4743" s="80">
        <v>2.0209999999999999</v>
      </c>
      <c r="D4743" s="80">
        <v>1.9824999999999999</v>
      </c>
      <c r="E4743" s="80">
        <v>1.9824999999999999</v>
      </c>
      <c r="F4743" s="79">
        <v>15036</v>
      </c>
      <c r="G4743" s="79">
        <v>68881428</v>
      </c>
      <c r="H4743" s="123">
        <v>136.55742805393001</v>
      </c>
      <c r="I4743" s="124"/>
    </row>
    <row r="4744" spans="1:9" ht="25.35" customHeight="1">
      <c r="A4744" s="81">
        <v>39113</v>
      </c>
      <c r="B4744" s="80">
        <v>1.99</v>
      </c>
      <c r="C4744" s="80">
        <v>2.0150000000000001</v>
      </c>
      <c r="D4744" s="80">
        <v>1.98</v>
      </c>
      <c r="E4744" s="80">
        <v>1.9950000000000001</v>
      </c>
      <c r="F4744" s="79">
        <v>22474</v>
      </c>
      <c r="G4744" s="79">
        <v>68881428</v>
      </c>
      <c r="H4744" s="123">
        <v>137.418449188452</v>
      </c>
      <c r="I4744" s="124"/>
    </row>
    <row r="4745" spans="1:9" ht="25.35" customHeight="1">
      <c r="A4745" s="81">
        <v>39112</v>
      </c>
      <c r="B4745" s="80">
        <v>1.9924999999999999</v>
      </c>
      <c r="C4745" s="80">
        <v>2.0274999999999999</v>
      </c>
      <c r="D4745" s="80">
        <v>1.9924999999999999</v>
      </c>
      <c r="E4745" s="80">
        <v>2.0074999999999998</v>
      </c>
      <c r="F4745" s="79">
        <v>30887</v>
      </c>
      <c r="G4745" s="79">
        <v>68881428</v>
      </c>
      <c r="H4745" s="123">
        <v>138.27946211166901</v>
      </c>
      <c r="I4745" s="124"/>
    </row>
    <row r="4746" spans="1:9" ht="25.35" customHeight="1">
      <c r="A4746" s="81">
        <v>39111</v>
      </c>
      <c r="B4746" s="80">
        <v>2.0175000000000001</v>
      </c>
      <c r="C4746" s="80">
        <v>2.0496799999999999</v>
      </c>
      <c r="D4746" s="80">
        <v>2.0099999999999998</v>
      </c>
      <c r="E4746" s="80">
        <v>2.0249999999999999</v>
      </c>
      <c r="F4746" s="79">
        <v>21095</v>
      </c>
      <c r="G4746" s="79">
        <v>68881428</v>
      </c>
      <c r="H4746" s="123">
        <v>139.484898269045</v>
      </c>
      <c r="I4746" s="124"/>
    </row>
    <row r="4747" spans="1:9" ht="25.35" customHeight="1">
      <c r="A4747" s="81">
        <v>39108</v>
      </c>
      <c r="B4747" s="80">
        <v>2.0470000000000002</v>
      </c>
      <c r="C4747" s="80">
        <v>2.0472000000000001</v>
      </c>
      <c r="D4747" s="80">
        <v>2.04</v>
      </c>
      <c r="E4747" s="80">
        <v>2.0325000000000002</v>
      </c>
      <c r="F4747" s="79">
        <v>53820</v>
      </c>
      <c r="G4747" s="79">
        <v>68881428</v>
      </c>
      <c r="H4747" s="123">
        <v>140.00150438071299</v>
      </c>
      <c r="I4747" s="124"/>
    </row>
    <row r="4748" spans="1:9" ht="25.35" customHeight="1">
      <c r="A4748" s="81">
        <v>39107</v>
      </c>
      <c r="B4748" s="80">
        <v>2</v>
      </c>
      <c r="C4748" s="80">
        <v>2.04</v>
      </c>
      <c r="D4748" s="80">
        <v>1.9975000000000001</v>
      </c>
      <c r="E4748" s="80">
        <v>2.0299999999999998</v>
      </c>
      <c r="F4748" s="79">
        <v>2329462</v>
      </c>
      <c r="G4748" s="79">
        <v>68881428</v>
      </c>
      <c r="H4748" s="123">
        <v>139.82929686928699</v>
      </c>
      <c r="I4748" s="124"/>
    </row>
    <row r="4749" spans="1:9" ht="25.35" customHeight="1">
      <c r="A4749" s="81">
        <v>39106</v>
      </c>
      <c r="B4749" s="80">
        <v>1.9724999999999999</v>
      </c>
      <c r="C4749" s="80">
        <v>1.9895</v>
      </c>
      <c r="D4749" s="80">
        <v>1.9702999999999999</v>
      </c>
      <c r="E4749" s="80">
        <v>1.9824999999999999</v>
      </c>
      <c r="F4749" s="79">
        <v>107641</v>
      </c>
      <c r="G4749" s="79">
        <v>68881428</v>
      </c>
      <c r="H4749" s="123">
        <v>136.55742805393001</v>
      </c>
      <c r="I4749" s="124"/>
    </row>
    <row r="4750" spans="1:9" ht="25.35" customHeight="1">
      <c r="A4750" s="81">
        <v>39105</v>
      </c>
      <c r="B4750" s="80">
        <v>2</v>
      </c>
      <c r="C4750" s="80">
        <v>2</v>
      </c>
      <c r="D4750" s="80">
        <v>1.972</v>
      </c>
      <c r="E4750" s="80">
        <v>1.9850000000000001</v>
      </c>
      <c r="F4750" s="79">
        <v>658333</v>
      </c>
      <c r="G4750" s="79">
        <v>68881428</v>
      </c>
      <c r="H4750" s="123">
        <v>136.729635565357</v>
      </c>
      <c r="I4750" s="124"/>
    </row>
    <row r="4751" spans="1:9" ht="25.35" customHeight="1">
      <c r="A4751" s="81">
        <v>39104</v>
      </c>
      <c r="B4751" s="80">
        <v>2</v>
      </c>
      <c r="C4751" s="80">
        <v>2</v>
      </c>
      <c r="D4751" s="80">
        <v>1.982</v>
      </c>
      <c r="E4751" s="80">
        <v>1.9875</v>
      </c>
      <c r="F4751" s="79">
        <v>2268915</v>
      </c>
      <c r="G4751" s="79">
        <v>68881428</v>
      </c>
      <c r="H4751" s="123">
        <v>136.90183486547801</v>
      </c>
      <c r="I4751" s="124"/>
    </row>
    <row r="4752" spans="1:9" ht="25.35" customHeight="1">
      <c r="A4752" s="81">
        <v>39101</v>
      </c>
      <c r="B4752" s="80">
        <v>1.99</v>
      </c>
      <c r="C4752" s="80">
        <v>1.9983900000000001</v>
      </c>
      <c r="D4752" s="80">
        <v>1.9824999999999999</v>
      </c>
      <c r="E4752" s="80">
        <v>1.9824999999999999</v>
      </c>
      <c r="F4752" s="79">
        <v>491593</v>
      </c>
      <c r="G4752" s="79">
        <v>68881428</v>
      </c>
      <c r="H4752" s="123">
        <v>136.55742805393001</v>
      </c>
      <c r="I4752" s="124"/>
    </row>
    <row r="4753" spans="1:9" ht="25.35" customHeight="1">
      <c r="A4753" s="81">
        <v>39099</v>
      </c>
      <c r="B4753" s="80">
        <v>1.9850000000000001</v>
      </c>
      <c r="C4753" s="80">
        <v>2.0190000000000001</v>
      </c>
      <c r="D4753" s="80">
        <v>1.9350000000000001</v>
      </c>
      <c r="E4753" s="80">
        <v>1.95</v>
      </c>
      <c r="F4753" s="79">
        <v>146228</v>
      </c>
      <c r="G4753" s="79">
        <v>68140720</v>
      </c>
      <c r="H4753" s="123">
        <v>132.87440724920299</v>
      </c>
      <c r="I4753" s="124"/>
    </row>
    <row r="4754" spans="1:9" ht="25.35" customHeight="1">
      <c r="A4754" s="81">
        <v>39098</v>
      </c>
      <c r="B4754" s="80">
        <v>2.0049999999999999</v>
      </c>
      <c r="C4754" s="80">
        <v>2.0350999999999999</v>
      </c>
      <c r="D4754" s="80">
        <v>1.99</v>
      </c>
      <c r="E4754" s="80">
        <v>2.0049999999999999</v>
      </c>
      <c r="F4754" s="79">
        <v>226831</v>
      </c>
      <c r="G4754" s="79">
        <v>68140720</v>
      </c>
      <c r="H4754" s="123">
        <v>136.622151398087</v>
      </c>
      <c r="I4754" s="124"/>
    </row>
    <row r="4755" spans="1:9" ht="25.35" customHeight="1">
      <c r="A4755" s="81">
        <v>39097</v>
      </c>
      <c r="B4755" s="80">
        <v>2.0299999999999998</v>
      </c>
      <c r="C4755" s="80">
        <v>2.0699999999999998</v>
      </c>
      <c r="D4755" s="80">
        <v>1.99</v>
      </c>
      <c r="E4755" s="80">
        <v>2</v>
      </c>
      <c r="F4755" s="79">
        <v>116774</v>
      </c>
      <c r="G4755" s="79">
        <v>68140720</v>
      </c>
      <c r="H4755" s="123">
        <v>136.28144</v>
      </c>
      <c r="I4755" s="124"/>
    </row>
    <row r="4756" spans="1:9" ht="25.35" customHeight="1">
      <c r="A4756" s="81">
        <v>39094</v>
      </c>
      <c r="B4756" s="80">
        <v>2.0474999999999999</v>
      </c>
      <c r="C4756" s="80">
        <v>2.0699999999999998</v>
      </c>
      <c r="D4756" s="80">
        <v>2.0299999999999998</v>
      </c>
      <c r="E4756" s="80">
        <v>2.04</v>
      </c>
      <c r="F4756" s="79">
        <v>84906</v>
      </c>
      <c r="G4756" s="79">
        <v>68140720</v>
      </c>
      <c r="H4756" s="123">
        <v>139.00706620063801</v>
      </c>
      <c r="I4756" s="124"/>
    </row>
    <row r="4757" spans="1:9" ht="25.35" customHeight="1">
      <c r="A4757" s="81">
        <v>39093</v>
      </c>
      <c r="B4757" s="80">
        <v>2.0874999999999999</v>
      </c>
      <c r="C4757" s="80">
        <v>2.0874999999999999</v>
      </c>
      <c r="D4757" s="80">
        <v>2.0402</v>
      </c>
      <c r="E4757" s="80">
        <v>2.0674999999999999</v>
      </c>
      <c r="F4757" s="79">
        <v>169292</v>
      </c>
      <c r="G4757" s="79">
        <v>68140720</v>
      </c>
      <c r="H4757" s="123">
        <v>140.88094639808699</v>
      </c>
      <c r="I4757" s="124"/>
    </row>
    <row r="4758" spans="1:9" ht="25.35" customHeight="1">
      <c r="A4758" s="81">
        <v>39092</v>
      </c>
      <c r="B4758" s="80">
        <v>2.0299999999999998</v>
      </c>
      <c r="C4758" s="80">
        <v>2.1</v>
      </c>
      <c r="D4758" s="80">
        <v>2.0289999999999999</v>
      </c>
      <c r="E4758" s="80">
        <v>2.0874999999999999</v>
      </c>
      <c r="F4758" s="79">
        <v>327887</v>
      </c>
      <c r="G4758" s="79">
        <v>68140720</v>
      </c>
      <c r="H4758" s="123">
        <v>142.24375949840501</v>
      </c>
      <c r="I4758" s="124"/>
    </row>
    <row r="4759" spans="1:9" ht="25.35" customHeight="1">
      <c r="A4759" s="81">
        <v>39091</v>
      </c>
      <c r="B4759" s="80">
        <v>1.9975000000000001</v>
      </c>
      <c r="C4759" s="80">
        <v>2.04</v>
      </c>
      <c r="D4759" s="80">
        <v>1.96285</v>
      </c>
      <c r="E4759" s="80">
        <v>2.0325000000000002</v>
      </c>
      <c r="F4759" s="79">
        <v>1578642</v>
      </c>
      <c r="G4759" s="79">
        <v>68140720</v>
      </c>
      <c r="H4759" s="123">
        <v>138.496015349522</v>
      </c>
      <c r="I4759" s="124"/>
    </row>
    <row r="4760" spans="1:9" ht="25.35" customHeight="1">
      <c r="A4760" s="81">
        <v>39090</v>
      </c>
      <c r="B4760" s="80">
        <v>1.95</v>
      </c>
      <c r="C4760" s="80">
        <v>1.9995000000000001</v>
      </c>
      <c r="D4760" s="80">
        <v>1.95</v>
      </c>
      <c r="E4760" s="80">
        <v>1.9750000000000001</v>
      </c>
      <c r="F4760" s="79">
        <v>37895</v>
      </c>
      <c r="G4760" s="79">
        <v>68140720</v>
      </c>
      <c r="H4760" s="123">
        <v>134.577923624601</v>
      </c>
      <c r="I4760" s="124"/>
    </row>
    <row r="4761" spans="1:9" ht="25.35" customHeight="1">
      <c r="A4761" s="81">
        <v>39087</v>
      </c>
      <c r="B4761" s="80">
        <v>1.9924999999999999</v>
      </c>
      <c r="C4761" s="80">
        <v>2.0225</v>
      </c>
      <c r="D4761" s="80">
        <v>1.96</v>
      </c>
      <c r="E4761" s="80">
        <v>2</v>
      </c>
      <c r="F4761" s="79">
        <v>544434</v>
      </c>
      <c r="G4761" s="79">
        <v>68140720</v>
      </c>
      <c r="H4761" s="123">
        <v>136.28144</v>
      </c>
      <c r="I4761" s="124"/>
    </row>
    <row r="4762" spans="1:9" ht="25.35" customHeight="1">
      <c r="A4762" s="81">
        <v>39086</v>
      </c>
      <c r="B4762" s="80">
        <v>2.02</v>
      </c>
      <c r="C4762" s="80">
        <v>2.04</v>
      </c>
      <c r="D4762" s="80">
        <v>1.98</v>
      </c>
      <c r="E4762" s="80">
        <v>1.9924999999999999</v>
      </c>
      <c r="F4762" s="79">
        <v>769374</v>
      </c>
      <c r="G4762" s="79">
        <v>68140720</v>
      </c>
      <c r="H4762" s="123">
        <v>135.77038102587699</v>
      </c>
      <c r="I4762" s="124"/>
    </row>
    <row r="4763" spans="1:9" ht="25.35" customHeight="1">
      <c r="A4763" s="81">
        <v>39085</v>
      </c>
      <c r="B4763" s="80">
        <v>1.9750000000000001</v>
      </c>
      <c r="C4763" s="80">
        <v>2.069</v>
      </c>
      <c r="D4763" s="80">
        <v>1.9601500000000001</v>
      </c>
      <c r="E4763" s="80">
        <v>2.0350000000000001</v>
      </c>
      <c r="F4763" s="79">
        <v>210715</v>
      </c>
      <c r="G4763" s="79">
        <v>68140720</v>
      </c>
      <c r="H4763" s="123">
        <v>138.666371048565</v>
      </c>
      <c r="I4763" s="124"/>
    </row>
    <row r="4764" spans="1:9" ht="25.35" customHeight="1">
      <c r="A4764" s="81">
        <v>39084</v>
      </c>
      <c r="B4764" s="80">
        <v>1.9375</v>
      </c>
      <c r="C4764" s="80">
        <v>1.96</v>
      </c>
      <c r="D4764" s="80">
        <v>1.9125000000000001</v>
      </c>
      <c r="E4764" s="80">
        <v>1.9575</v>
      </c>
      <c r="F4764" s="79">
        <v>745431</v>
      </c>
      <c r="G4764" s="79">
        <v>68140720</v>
      </c>
      <c r="H4764" s="123">
        <v>133.385458100319</v>
      </c>
      <c r="I4764" s="124"/>
    </row>
    <row r="4765" spans="1:9" ht="25.35" customHeight="1">
      <c r="A4765" s="81">
        <v>39080</v>
      </c>
      <c r="B4765" s="80">
        <v>0</v>
      </c>
      <c r="C4765" s="80">
        <v>0</v>
      </c>
      <c r="D4765" s="80">
        <v>0</v>
      </c>
      <c r="E4765" s="80">
        <v>1.92</v>
      </c>
      <c r="F4765" s="79">
        <v>0</v>
      </c>
      <c r="G4765" s="79">
        <v>68140720</v>
      </c>
      <c r="H4765" s="123">
        <v>130.83017947571801</v>
      </c>
      <c r="I4765" s="124"/>
    </row>
    <row r="4766" spans="1:9" ht="25.35" customHeight="1">
      <c r="A4766" s="81">
        <v>39079</v>
      </c>
      <c r="B4766" s="80">
        <v>0</v>
      </c>
      <c r="C4766" s="80">
        <v>0</v>
      </c>
      <c r="D4766" s="80">
        <v>0</v>
      </c>
      <c r="E4766" s="80">
        <v>1.9125000000000001</v>
      </c>
      <c r="F4766" s="79">
        <v>0</v>
      </c>
      <c r="G4766" s="79">
        <v>68140720</v>
      </c>
      <c r="H4766" s="123">
        <v>130.31912862460101</v>
      </c>
      <c r="I4766" s="124"/>
    </row>
    <row r="4767" spans="1:9" ht="25.35" customHeight="1">
      <c r="A4767" s="81">
        <v>39078</v>
      </c>
      <c r="B4767" s="80">
        <v>0</v>
      </c>
      <c r="C4767" s="80">
        <v>0</v>
      </c>
      <c r="D4767" s="80">
        <v>0</v>
      </c>
      <c r="E4767" s="80">
        <v>1.925</v>
      </c>
      <c r="F4767" s="79">
        <v>0</v>
      </c>
      <c r="G4767" s="79">
        <v>68140720</v>
      </c>
      <c r="H4767" s="123">
        <v>131.17088275079701</v>
      </c>
      <c r="I4767" s="124"/>
    </row>
    <row r="4768" spans="1:9" ht="25.35" customHeight="1">
      <c r="A4768" s="81">
        <v>39073</v>
      </c>
      <c r="B4768" s="80">
        <v>0</v>
      </c>
      <c r="C4768" s="80">
        <v>0</v>
      </c>
      <c r="D4768" s="80">
        <v>0</v>
      </c>
      <c r="E4768" s="80">
        <v>1.93</v>
      </c>
      <c r="F4768" s="79">
        <v>0</v>
      </c>
      <c r="G4768" s="79">
        <v>68140720</v>
      </c>
      <c r="H4768" s="123">
        <v>131.51158602587699</v>
      </c>
      <c r="I4768" s="124"/>
    </row>
    <row r="4769" spans="1:9" ht="25.35" customHeight="1">
      <c r="A4769" s="81">
        <v>39072</v>
      </c>
      <c r="B4769" s="80">
        <v>0</v>
      </c>
      <c r="C4769" s="80">
        <v>0</v>
      </c>
      <c r="D4769" s="80">
        <v>0</v>
      </c>
      <c r="E4769" s="80">
        <v>1.9175</v>
      </c>
      <c r="F4769" s="79">
        <v>0</v>
      </c>
      <c r="G4769" s="79">
        <v>68140720</v>
      </c>
      <c r="H4769" s="123">
        <v>130.659831899681</v>
      </c>
      <c r="I4769" s="124"/>
    </row>
    <row r="4770" spans="1:9" ht="25.35" customHeight="1">
      <c r="A4770" s="81">
        <v>39071</v>
      </c>
      <c r="B4770" s="80">
        <v>0</v>
      </c>
      <c r="C4770" s="80">
        <v>0</v>
      </c>
      <c r="D4770" s="80">
        <v>0</v>
      </c>
      <c r="E4770" s="80">
        <v>1.865</v>
      </c>
      <c r="F4770" s="79">
        <v>0</v>
      </c>
      <c r="G4770" s="79">
        <v>68140720</v>
      </c>
      <c r="H4770" s="123">
        <v>127.08244344984099</v>
      </c>
      <c r="I4770" s="124"/>
    </row>
    <row r="4771" spans="1:9" ht="25.35" customHeight="1">
      <c r="A4771" s="81">
        <v>39070</v>
      </c>
      <c r="B4771" s="80">
        <v>0</v>
      </c>
      <c r="C4771" s="80">
        <v>0</v>
      </c>
      <c r="D4771" s="80">
        <v>0</v>
      </c>
      <c r="E4771" s="80">
        <v>1.7975000000000001</v>
      </c>
      <c r="F4771" s="79">
        <v>0</v>
      </c>
      <c r="G4771" s="79">
        <v>68140720</v>
      </c>
      <c r="H4771" s="123">
        <v>122.482945174761</v>
      </c>
      <c r="I4771" s="124"/>
    </row>
    <row r="4772" spans="1:9" ht="25.35" customHeight="1">
      <c r="A4772" s="81">
        <v>39069</v>
      </c>
      <c r="B4772" s="80">
        <v>0</v>
      </c>
      <c r="C4772" s="80">
        <v>0</v>
      </c>
      <c r="D4772" s="80">
        <v>0</v>
      </c>
      <c r="E4772" s="80">
        <v>1.83</v>
      </c>
      <c r="F4772" s="79">
        <v>0</v>
      </c>
      <c r="G4772" s="79">
        <v>68140720</v>
      </c>
      <c r="H4772" s="123">
        <v>124.697520524282</v>
      </c>
      <c r="I4772" s="124"/>
    </row>
    <row r="4773" spans="1:9" ht="25.35" customHeight="1">
      <c r="A4773" s="81">
        <v>39066</v>
      </c>
      <c r="B4773" s="80">
        <v>0</v>
      </c>
      <c r="C4773" s="80">
        <v>0</v>
      </c>
      <c r="D4773" s="80">
        <v>0</v>
      </c>
      <c r="E4773" s="80">
        <v>1.93</v>
      </c>
      <c r="F4773" s="79">
        <v>0</v>
      </c>
      <c r="G4773" s="79">
        <v>68140720</v>
      </c>
      <c r="H4773" s="123">
        <v>131.51158602587699</v>
      </c>
      <c r="I4773" s="124"/>
    </row>
    <row r="4774" spans="1:9" ht="25.35" customHeight="1">
      <c r="A4774" s="81">
        <v>39065</v>
      </c>
      <c r="B4774" s="80">
        <v>0</v>
      </c>
      <c r="C4774" s="80">
        <v>0</v>
      </c>
      <c r="D4774" s="80">
        <v>0</v>
      </c>
      <c r="E4774" s="80">
        <v>2</v>
      </c>
      <c r="F4774" s="79">
        <v>0</v>
      </c>
      <c r="G4774" s="79">
        <v>68140720</v>
      </c>
      <c r="H4774" s="123">
        <v>136.28144</v>
      </c>
      <c r="I4774" s="124"/>
    </row>
    <row r="4775" spans="1:9" ht="25.35" customHeight="1">
      <c r="A4775" s="81">
        <v>39064</v>
      </c>
      <c r="B4775" s="80">
        <v>0</v>
      </c>
      <c r="C4775" s="80">
        <v>0</v>
      </c>
      <c r="D4775" s="80">
        <v>0</v>
      </c>
      <c r="E4775" s="80">
        <v>1.84</v>
      </c>
      <c r="F4775" s="79">
        <v>0</v>
      </c>
      <c r="G4775" s="79">
        <v>68140720</v>
      </c>
      <c r="H4775" s="123">
        <v>125.378927074442</v>
      </c>
      <c r="I4775" s="124"/>
    </row>
    <row r="4776" spans="1:9" ht="25.35" customHeight="1">
      <c r="A4776" s="81">
        <v>39063</v>
      </c>
      <c r="B4776" s="80">
        <v>0</v>
      </c>
      <c r="C4776" s="80">
        <v>0</v>
      </c>
      <c r="D4776" s="80">
        <v>0</v>
      </c>
      <c r="E4776" s="80">
        <v>1.56</v>
      </c>
      <c r="F4776" s="79">
        <v>0</v>
      </c>
      <c r="G4776" s="79">
        <v>68140720</v>
      </c>
      <c r="H4776" s="123">
        <v>106.299519300957</v>
      </c>
      <c r="I4776" s="124"/>
    </row>
    <row r="4777" spans="1:9" ht="25.35" customHeight="1">
      <c r="A4777" s="81">
        <v>39062</v>
      </c>
      <c r="B4777" s="80">
        <v>0</v>
      </c>
      <c r="C4777" s="80">
        <v>0</v>
      </c>
      <c r="D4777" s="80">
        <v>0</v>
      </c>
      <c r="E4777" s="80">
        <v>1.55</v>
      </c>
      <c r="F4777" s="79">
        <v>0</v>
      </c>
      <c r="G4777" s="79">
        <v>68140720</v>
      </c>
      <c r="H4777" s="123">
        <v>105.618112750797</v>
      </c>
      <c r="I4777" s="124"/>
    </row>
    <row r="4778" spans="1:9" ht="25.35" customHeight="1">
      <c r="A4778" s="81">
        <v>39059</v>
      </c>
      <c r="B4778" s="80">
        <v>0</v>
      </c>
      <c r="C4778" s="80">
        <v>0</v>
      </c>
      <c r="D4778" s="80">
        <v>0</v>
      </c>
      <c r="E4778" s="80">
        <v>1.5049999999999999</v>
      </c>
      <c r="F4778" s="79">
        <v>0</v>
      </c>
      <c r="G4778" s="79">
        <v>68140720</v>
      </c>
      <c r="H4778" s="123">
        <v>102.55178327508</v>
      </c>
      <c r="I4778" s="124"/>
    </row>
    <row r="4779" spans="1:9" ht="25.35" customHeight="1">
      <c r="A4779" s="81">
        <v>39058</v>
      </c>
      <c r="B4779" s="80">
        <v>0</v>
      </c>
      <c r="C4779" s="80">
        <v>0</v>
      </c>
      <c r="D4779" s="80">
        <v>0</v>
      </c>
      <c r="E4779" s="80">
        <v>1.4750000000000001</v>
      </c>
      <c r="F4779" s="79">
        <v>0</v>
      </c>
      <c r="G4779" s="79">
        <v>68140720</v>
      </c>
      <c r="H4779" s="123">
        <v>100.507563624601</v>
      </c>
      <c r="I4779" s="124"/>
    </row>
    <row r="4780" spans="1:9" ht="25.35" customHeight="1">
      <c r="A4780" s="81">
        <v>39057</v>
      </c>
      <c r="B4780" s="80">
        <v>0</v>
      </c>
      <c r="C4780" s="80">
        <v>0</v>
      </c>
      <c r="D4780" s="80">
        <v>0</v>
      </c>
      <c r="E4780" s="80">
        <v>1.4650000000000001</v>
      </c>
      <c r="F4780" s="79">
        <v>0</v>
      </c>
      <c r="G4780" s="79">
        <v>68140720</v>
      </c>
      <c r="H4780" s="123">
        <v>99.826157074441994</v>
      </c>
      <c r="I4780" s="124"/>
    </row>
    <row r="4781" spans="1:9" ht="25.35" customHeight="1">
      <c r="A4781" s="81">
        <v>39056</v>
      </c>
      <c r="B4781" s="80">
        <v>0</v>
      </c>
      <c r="C4781" s="80">
        <v>0</v>
      </c>
      <c r="D4781" s="80">
        <v>0</v>
      </c>
      <c r="E4781" s="80">
        <v>1.4775</v>
      </c>
      <c r="F4781" s="79">
        <v>0</v>
      </c>
      <c r="G4781" s="79">
        <v>68140720</v>
      </c>
      <c r="H4781" s="123">
        <v>100.67791120063799</v>
      </c>
      <c r="I4781" s="124"/>
    </row>
    <row r="4782" spans="1:9" ht="25.35" customHeight="1">
      <c r="A4782" s="81">
        <v>39055</v>
      </c>
      <c r="B4782" s="80">
        <v>0</v>
      </c>
      <c r="C4782" s="80">
        <v>0</v>
      </c>
      <c r="D4782" s="80">
        <v>0</v>
      </c>
      <c r="E4782" s="80">
        <v>1.45</v>
      </c>
      <c r="F4782" s="79">
        <v>0</v>
      </c>
      <c r="G4782" s="79">
        <v>68140720</v>
      </c>
      <c r="H4782" s="123">
        <v>98.804047249202995</v>
      </c>
      <c r="I4782" s="124"/>
    </row>
    <row r="4783" spans="1:9" ht="25.35" customHeight="1">
      <c r="A4783" s="81">
        <v>39052</v>
      </c>
      <c r="B4783" s="80">
        <v>0</v>
      </c>
      <c r="C4783" s="80">
        <v>0</v>
      </c>
      <c r="D4783" s="80">
        <v>0</v>
      </c>
      <c r="E4783" s="80">
        <v>1.45</v>
      </c>
      <c r="F4783" s="79">
        <v>0</v>
      </c>
      <c r="G4783" s="79">
        <v>68140720</v>
      </c>
      <c r="H4783" s="123">
        <v>98.804047249202995</v>
      </c>
      <c r="I4783" s="124"/>
    </row>
    <row r="4784" spans="1:9" ht="25.35" customHeight="1">
      <c r="A4784" s="81">
        <v>39051</v>
      </c>
      <c r="B4784" s="80">
        <v>0</v>
      </c>
      <c r="C4784" s="80">
        <v>0</v>
      </c>
      <c r="D4784" s="80">
        <v>0</v>
      </c>
      <c r="E4784" s="80">
        <v>1.38</v>
      </c>
      <c r="F4784" s="79">
        <v>0</v>
      </c>
      <c r="G4784" s="79">
        <v>68140720</v>
      </c>
      <c r="H4784" s="123">
        <v>94.03419327508</v>
      </c>
      <c r="I4784" s="124"/>
    </row>
    <row r="4785" spans="1:9" ht="25.35" customHeight="1">
      <c r="A4785" s="81">
        <v>39050</v>
      </c>
      <c r="B4785" s="80">
        <v>0</v>
      </c>
      <c r="C4785" s="80">
        <v>0</v>
      </c>
      <c r="D4785" s="80">
        <v>0</v>
      </c>
      <c r="E4785" s="80">
        <v>1.38</v>
      </c>
      <c r="F4785" s="79">
        <v>0</v>
      </c>
      <c r="G4785" s="79">
        <v>68140720</v>
      </c>
      <c r="H4785" s="123">
        <v>94.03419327508</v>
      </c>
      <c r="I4785" s="124"/>
    </row>
    <row r="4786" spans="1:9" ht="25.35" customHeight="1">
      <c r="A4786" s="81">
        <v>39049</v>
      </c>
      <c r="B4786" s="80">
        <v>0</v>
      </c>
      <c r="C4786" s="80">
        <v>0</v>
      </c>
      <c r="D4786" s="80">
        <v>0</v>
      </c>
      <c r="E4786" s="80">
        <v>1.39</v>
      </c>
      <c r="F4786" s="79">
        <v>0</v>
      </c>
      <c r="G4786" s="79">
        <v>68140720</v>
      </c>
      <c r="H4786" s="123">
        <v>94.715599825238996</v>
      </c>
      <c r="I4786" s="124"/>
    </row>
    <row r="4787" spans="1:9" ht="25.35" customHeight="1">
      <c r="A4787" s="81">
        <v>39048</v>
      </c>
      <c r="B4787" s="80">
        <v>0</v>
      </c>
      <c r="C4787" s="80">
        <v>0</v>
      </c>
      <c r="D4787" s="80">
        <v>0</v>
      </c>
      <c r="E4787" s="80">
        <v>1.3925000000000001</v>
      </c>
      <c r="F4787" s="79">
        <v>0</v>
      </c>
      <c r="G4787" s="79">
        <v>68140720</v>
      </c>
      <c r="H4787" s="123">
        <v>94.885955524281997</v>
      </c>
      <c r="I4787" s="124"/>
    </row>
    <row r="4788" spans="1:9" ht="25.35" customHeight="1">
      <c r="A4788" s="81">
        <v>39045</v>
      </c>
      <c r="B4788" s="80">
        <v>0</v>
      </c>
      <c r="C4788" s="80">
        <v>0</v>
      </c>
      <c r="D4788" s="80">
        <v>0</v>
      </c>
      <c r="E4788" s="80">
        <v>1.4350000000000001</v>
      </c>
      <c r="F4788" s="79">
        <v>0</v>
      </c>
      <c r="G4788" s="79">
        <v>68140720</v>
      </c>
      <c r="H4788" s="123">
        <v>97.781929300957003</v>
      </c>
      <c r="I4788" s="124"/>
    </row>
    <row r="4789" spans="1:9" ht="25.35" customHeight="1">
      <c r="A4789" s="81">
        <v>39044</v>
      </c>
      <c r="B4789" s="80">
        <v>0</v>
      </c>
      <c r="C4789" s="80">
        <v>0</v>
      </c>
      <c r="D4789" s="80">
        <v>0</v>
      </c>
      <c r="E4789" s="80">
        <v>1.4350000000000001</v>
      </c>
      <c r="F4789" s="79">
        <v>0</v>
      </c>
      <c r="G4789" s="79">
        <v>68140720</v>
      </c>
      <c r="H4789" s="123">
        <v>97.781929300957003</v>
      </c>
      <c r="I4789" s="124"/>
    </row>
    <row r="4790" spans="1:9" ht="25.35" customHeight="1">
      <c r="A4790" s="81">
        <v>39043</v>
      </c>
      <c r="B4790" s="80">
        <v>0</v>
      </c>
      <c r="C4790" s="80">
        <v>0</v>
      </c>
      <c r="D4790" s="80">
        <v>0</v>
      </c>
      <c r="E4790" s="80">
        <v>1.4350000000000001</v>
      </c>
      <c r="F4790" s="79">
        <v>0</v>
      </c>
      <c r="G4790" s="79">
        <v>68140720</v>
      </c>
      <c r="H4790" s="123">
        <v>97.781929300957003</v>
      </c>
      <c r="I4790" s="124"/>
    </row>
    <row r="4791" spans="1:9" ht="25.35" customHeight="1">
      <c r="A4791" s="81">
        <v>39042</v>
      </c>
      <c r="B4791" s="80">
        <v>0</v>
      </c>
      <c r="C4791" s="80">
        <v>0</v>
      </c>
      <c r="D4791" s="80">
        <v>0</v>
      </c>
      <c r="E4791" s="80">
        <v>1.4075</v>
      </c>
      <c r="F4791" s="79">
        <v>0</v>
      </c>
      <c r="G4791" s="79">
        <v>68140720</v>
      </c>
      <c r="H4791" s="123">
        <v>95.908065349522005</v>
      </c>
      <c r="I4791" s="124"/>
    </row>
    <row r="4792" spans="1:9" ht="25.35" customHeight="1">
      <c r="A4792" s="81">
        <v>39041</v>
      </c>
      <c r="B4792" s="80">
        <v>0</v>
      </c>
      <c r="C4792" s="80">
        <v>0</v>
      </c>
      <c r="D4792" s="80">
        <v>0</v>
      </c>
      <c r="E4792" s="80">
        <v>1.415</v>
      </c>
      <c r="F4792" s="79">
        <v>0</v>
      </c>
      <c r="G4792" s="79">
        <v>68140720</v>
      </c>
      <c r="H4792" s="123">
        <v>96.419116200638001</v>
      </c>
      <c r="I4792" s="124"/>
    </row>
    <row r="4793" spans="1:9" ht="25.35" customHeight="1">
      <c r="A4793" s="81">
        <v>39038</v>
      </c>
      <c r="B4793" s="80">
        <v>0</v>
      </c>
      <c r="C4793" s="80">
        <v>0</v>
      </c>
      <c r="D4793" s="80">
        <v>0</v>
      </c>
      <c r="E4793" s="80">
        <v>1.4275</v>
      </c>
      <c r="F4793" s="79">
        <v>0</v>
      </c>
      <c r="G4793" s="79">
        <v>68140720</v>
      </c>
      <c r="H4793" s="123">
        <v>97.270878449841007</v>
      </c>
      <c r="I4793" s="124"/>
    </row>
    <row r="4794" spans="1:9" ht="25.35" customHeight="1">
      <c r="A4794" s="81">
        <v>39037</v>
      </c>
      <c r="B4794" s="80">
        <v>0</v>
      </c>
      <c r="C4794" s="80">
        <v>0</v>
      </c>
      <c r="D4794" s="80">
        <v>0</v>
      </c>
      <c r="E4794" s="80">
        <v>1.4524999999999999</v>
      </c>
      <c r="F4794" s="79">
        <v>0</v>
      </c>
      <c r="G4794" s="79">
        <v>68140720</v>
      </c>
      <c r="H4794" s="123">
        <v>98.974394825239003</v>
      </c>
      <c r="I4794" s="124"/>
    </row>
    <row r="4795" spans="1:9" ht="25.35" customHeight="1">
      <c r="A4795" s="81">
        <v>39036</v>
      </c>
      <c r="B4795" s="80">
        <v>0</v>
      </c>
      <c r="C4795" s="80">
        <v>0</v>
      </c>
      <c r="D4795" s="80">
        <v>0</v>
      </c>
      <c r="E4795" s="80">
        <v>1.4750000000000001</v>
      </c>
      <c r="F4795" s="79">
        <v>0</v>
      </c>
      <c r="G4795" s="79">
        <v>68140720</v>
      </c>
      <c r="H4795" s="123">
        <v>100.507563624601</v>
      </c>
      <c r="I4795" s="124"/>
    </row>
    <row r="4796" spans="1:9" ht="25.35" customHeight="1">
      <c r="A4796" s="81">
        <v>39035</v>
      </c>
      <c r="B4796" s="80">
        <v>0</v>
      </c>
      <c r="C4796" s="80">
        <v>0</v>
      </c>
      <c r="D4796" s="80">
        <v>0</v>
      </c>
      <c r="E4796" s="80">
        <v>1.46</v>
      </c>
      <c r="F4796" s="79">
        <v>0</v>
      </c>
      <c r="G4796" s="79">
        <v>68140720</v>
      </c>
      <c r="H4796" s="123">
        <v>99.485453799362006</v>
      </c>
      <c r="I4796" s="124"/>
    </row>
    <row r="4797" spans="1:9" ht="25.35" customHeight="1">
      <c r="A4797" s="81">
        <v>39034</v>
      </c>
      <c r="B4797" s="80">
        <v>0</v>
      </c>
      <c r="C4797" s="80">
        <v>0</v>
      </c>
      <c r="D4797" s="80">
        <v>0</v>
      </c>
      <c r="E4797" s="80">
        <v>1.4325000000000001</v>
      </c>
      <c r="F4797" s="79">
        <v>0</v>
      </c>
      <c r="G4797" s="79">
        <v>68140720</v>
      </c>
      <c r="H4797" s="123">
        <v>97.611581724920001</v>
      </c>
      <c r="I4797" s="124"/>
    </row>
    <row r="4798" spans="1:9" ht="25.35" customHeight="1">
      <c r="A4798" s="81">
        <v>39031</v>
      </c>
      <c r="B4798" s="80">
        <v>0</v>
      </c>
      <c r="C4798" s="80">
        <v>0</v>
      </c>
      <c r="D4798" s="80">
        <v>0</v>
      </c>
      <c r="E4798" s="80">
        <v>1.4325000000000001</v>
      </c>
      <c r="F4798" s="79">
        <v>0</v>
      </c>
      <c r="G4798" s="79">
        <v>68140720</v>
      </c>
      <c r="H4798" s="123">
        <v>97.611581724920001</v>
      </c>
      <c r="I4798" s="124"/>
    </row>
    <row r="4799" spans="1:9" ht="25.35" customHeight="1">
      <c r="A4799" s="81">
        <v>39030</v>
      </c>
      <c r="B4799" s="80">
        <v>0</v>
      </c>
      <c r="C4799" s="80">
        <v>0</v>
      </c>
      <c r="D4799" s="80">
        <v>0</v>
      </c>
      <c r="E4799" s="80">
        <v>1.4650000000000001</v>
      </c>
      <c r="F4799" s="79">
        <v>0</v>
      </c>
      <c r="G4799" s="79">
        <v>68140720</v>
      </c>
      <c r="H4799" s="123">
        <v>99.826157074441994</v>
      </c>
      <c r="I4799" s="124"/>
    </row>
    <row r="4800" spans="1:9" ht="25.35" customHeight="1">
      <c r="A4800" s="81">
        <v>39029</v>
      </c>
      <c r="B4800" s="80">
        <v>0</v>
      </c>
      <c r="C4800" s="80">
        <v>0</v>
      </c>
      <c r="D4800" s="80">
        <v>0</v>
      </c>
      <c r="E4800" s="80">
        <v>1.4750000000000001</v>
      </c>
      <c r="F4800" s="79">
        <v>0</v>
      </c>
      <c r="G4800" s="79">
        <v>68140720</v>
      </c>
      <c r="H4800" s="123">
        <v>100.507563624601</v>
      </c>
      <c r="I4800" s="124"/>
    </row>
    <row r="4801" spans="1:9" ht="25.35" customHeight="1">
      <c r="A4801" s="81">
        <v>39028</v>
      </c>
      <c r="B4801" s="80">
        <v>0</v>
      </c>
      <c r="C4801" s="80">
        <v>0</v>
      </c>
      <c r="D4801" s="80">
        <v>0</v>
      </c>
      <c r="E4801" s="80">
        <v>1.4624999999999999</v>
      </c>
      <c r="F4801" s="79">
        <v>0</v>
      </c>
      <c r="G4801" s="79">
        <v>68140720</v>
      </c>
      <c r="H4801" s="123">
        <v>99.655801375398994</v>
      </c>
      <c r="I4801" s="124"/>
    </row>
    <row r="4802" spans="1:9" ht="25.35" customHeight="1">
      <c r="A4802" s="81">
        <v>39027</v>
      </c>
      <c r="B4802" s="80">
        <v>0</v>
      </c>
      <c r="C4802" s="80">
        <v>0</v>
      </c>
      <c r="D4802" s="80">
        <v>0</v>
      </c>
      <c r="E4802" s="80">
        <v>1.48</v>
      </c>
      <c r="F4802" s="79">
        <v>0</v>
      </c>
      <c r="G4802" s="79">
        <v>68140720</v>
      </c>
      <c r="H4802" s="123">
        <v>100.84826689968099</v>
      </c>
      <c r="I4802" s="124"/>
    </row>
    <row r="4803" spans="1:9" ht="25.35" customHeight="1">
      <c r="A4803" s="81">
        <v>39024</v>
      </c>
      <c r="B4803" s="80">
        <v>0</v>
      </c>
      <c r="C4803" s="80">
        <v>0</v>
      </c>
      <c r="D4803" s="80">
        <v>0</v>
      </c>
      <c r="E4803" s="80">
        <v>1.395</v>
      </c>
      <c r="F4803" s="79">
        <v>0</v>
      </c>
      <c r="G4803" s="79">
        <v>68140720</v>
      </c>
      <c r="H4803" s="123">
        <v>95.056303100318999</v>
      </c>
      <c r="I4803" s="124"/>
    </row>
    <row r="4804" spans="1:9" ht="25.35" customHeight="1">
      <c r="A4804" s="81">
        <v>39023</v>
      </c>
      <c r="B4804" s="80">
        <v>0</v>
      </c>
      <c r="C4804" s="80">
        <v>0</v>
      </c>
      <c r="D4804" s="80">
        <v>0</v>
      </c>
      <c r="E4804" s="80">
        <v>1.415</v>
      </c>
      <c r="F4804" s="79">
        <v>0</v>
      </c>
      <c r="G4804" s="79">
        <v>68140720</v>
      </c>
      <c r="H4804" s="123">
        <v>96.419116200638001</v>
      </c>
      <c r="I4804" s="124"/>
    </row>
    <row r="4805" spans="1:9" ht="25.35" customHeight="1">
      <c r="A4805" s="81">
        <v>39022</v>
      </c>
      <c r="B4805" s="80">
        <v>0</v>
      </c>
      <c r="C4805" s="80">
        <v>0</v>
      </c>
      <c r="D4805" s="80">
        <v>0</v>
      </c>
      <c r="E4805" s="80">
        <v>1.42</v>
      </c>
      <c r="F4805" s="79">
        <v>0</v>
      </c>
      <c r="G4805" s="79">
        <v>68140720</v>
      </c>
      <c r="H4805" s="123">
        <v>96.759819475718004</v>
      </c>
      <c r="I4805" s="124"/>
    </row>
    <row r="4806" spans="1:9" ht="25.35" customHeight="1">
      <c r="A4806" s="81">
        <v>39021</v>
      </c>
      <c r="B4806" s="80">
        <v>0</v>
      </c>
      <c r="C4806" s="80">
        <v>0</v>
      </c>
      <c r="D4806" s="80">
        <v>0</v>
      </c>
      <c r="E4806" s="80">
        <v>1.42</v>
      </c>
      <c r="F4806" s="79">
        <v>0</v>
      </c>
      <c r="G4806" s="79">
        <v>68140720</v>
      </c>
      <c r="H4806" s="123">
        <v>96.759819475718004</v>
      </c>
      <c r="I4806" s="124"/>
    </row>
    <row r="4807" spans="1:9" ht="25.35" customHeight="1">
      <c r="A4807" s="81">
        <v>39020</v>
      </c>
      <c r="B4807" s="80">
        <v>0</v>
      </c>
      <c r="C4807" s="80">
        <v>0</v>
      </c>
      <c r="D4807" s="80">
        <v>0</v>
      </c>
      <c r="E4807" s="80">
        <v>1.42</v>
      </c>
      <c r="F4807" s="79">
        <v>0</v>
      </c>
      <c r="G4807" s="79">
        <v>68140720</v>
      </c>
      <c r="H4807" s="123">
        <v>96.759819475718004</v>
      </c>
      <c r="I4807" s="124"/>
    </row>
    <row r="4808" spans="1:9" ht="25.35" customHeight="1">
      <c r="A4808" s="81">
        <v>39017</v>
      </c>
      <c r="B4808" s="80">
        <v>0</v>
      </c>
      <c r="C4808" s="80">
        <v>0</v>
      </c>
      <c r="D4808" s="80">
        <v>0</v>
      </c>
      <c r="E4808" s="80">
        <v>1.42</v>
      </c>
      <c r="F4808" s="79">
        <v>0</v>
      </c>
      <c r="G4808" s="79">
        <v>68140720</v>
      </c>
      <c r="H4808" s="123">
        <v>96.759819475718004</v>
      </c>
      <c r="I4808" s="124"/>
    </row>
    <row r="4809" spans="1:9" ht="25.35" customHeight="1">
      <c r="A4809" s="81">
        <v>39016</v>
      </c>
      <c r="B4809" s="80">
        <v>0</v>
      </c>
      <c r="C4809" s="80">
        <v>0</v>
      </c>
      <c r="D4809" s="80">
        <v>0</v>
      </c>
      <c r="E4809" s="80">
        <v>1.39</v>
      </c>
      <c r="F4809" s="79">
        <v>0</v>
      </c>
      <c r="G4809" s="79">
        <v>68140720</v>
      </c>
      <c r="H4809" s="123">
        <v>94.715599825238996</v>
      </c>
      <c r="I4809" s="124"/>
    </row>
    <row r="4810" spans="1:9" ht="25.35" customHeight="1">
      <c r="A4810" s="81">
        <v>39015</v>
      </c>
      <c r="B4810" s="80">
        <v>0</v>
      </c>
      <c r="C4810" s="80">
        <v>0</v>
      </c>
      <c r="D4810" s="80">
        <v>0</v>
      </c>
      <c r="E4810" s="80">
        <v>1.41</v>
      </c>
      <c r="F4810" s="79">
        <v>0</v>
      </c>
      <c r="G4810" s="79">
        <v>68140720</v>
      </c>
      <c r="H4810" s="123">
        <v>96.078412925557998</v>
      </c>
      <c r="I4810" s="124"/>
    </row>
    <row r="4811" spans="1:9" ht="25.35" customHeight="1">
      <c r="A4811" s="81">
        <v>39014</v>
      </c>
      <c r="B4811" s="80">
        <v>0</v>
      </c>
      <c r="C4811" s="80">
        <v>0</v>
      </c>
      <c r="D4811" s="80">
        <v>0</v>
      </c>
      <c r="E4811" s="80">
        <v>1.425</v>
      </c>
      <c r="F4811" s="79">
        <v>0</v>
      </c>
      <c r="G4811" s="79">
        <v>68140720</v>
      </c>
      <c r="H4811" s="123">
        <v>97.100522750796998</v>
      </c>
      <c r="I4811" s="124"/>
    </row>
    <row r="4812" spans="1:9" ht="25.35" customHeight="1">
      <c r="A4812" s="81">
        <v>39013</v>
      </c>
      <c r="B4812" s="80">
        <v>0</v>
      </c>
      <c r="C4812" s="80">
        <v>0</v>
      </c>
      <c r="D4812" s="80">
        <v>0</v>
      </c>
      <c r="E4812" s="80">
        <v>1.44</v>
      </c>
      <c r="F4812" s="79">
        <v>0</v>
      </c>
      <c r="G4812" s="79">
        <v>68140720</v>
      </c>
      <c r="H4812" s="123">
        <v>98.122640699043004</v>
      </c>
      <c r="I4812" s="124"/>
    </row>
    <row r="4813" spans="1:9" ht="25.35" customHeight="1">
      <c r="A4813" s="81">
        <v>39010</v>
      </c>
      <c r="B4813" s="80">
        <v>0</v>
      </c>
      <c r="C4813" s="80">
        <v>0</v>
      </c>
      <c r="D4813" s="80">
        <v>0</v>
      </c>
      <c r="E4813" s="80">
        <v>1.52</v>
      </c>
      <c r="F4813" s="79">
        <v>0</v>
      </c>
      <c r="G4813" s="79">
        <v>68140720</v>
      </c>
      <c r="H4813" s="123">
        <v>103.573893100319</v>
      </c>
      <c r="I4813" s="124"/>
    </row>
    <row r="4814" spans="1:9" ht="25.35" customHeight="1">
      <c r="A4814" s="81">
        <v>39009</v>
      </c>
      <c r="B4814" s="80">
        <v>0</v>
      </c>
      <c r="C4814" s="80">
        <v>0</v>
      </c>
      <c r="D4814" s="80">
        <v>0</v>
      </c>
      <c r="E4814" s="80">
        <v>1.52</v>
      </c>
      <c r="F4814" s="79">
        <v>0</v>
      </c>
      <c r="G4814" s="79">
        <v>68140720</v>
      </c>
      <c r="H4814" s="123">
        <v>103.573893100319</v>
      </c>
      <c r="I4814" s="124"/>
    </row>
    <row r="4815" spans="1:9" ht="25.35" customHeight="1">
      <c r="A4815" s="81">
        <v>39008</v>
      </c>
      <c r="B4815" s="80">
        <v>0</v>
      </c>
      <c r="C4815" s="80">
        <v>0</v>
      </c>
      <c r="D4815" s="80">
        <v>0</v>
      </c>
      <c r="E4815" s="80">
        <v>1.5275000000000001</v>
      </c>
      <c r="F4815" s="79">
        <v>0</v>
      </c>
      <c r="G4815" s="79">
        <v>68140720</v>
      </c>
      <c r="H4815" s="123">
        <v>104.084952074442</v>
      </c>
      <c r="I4815" s="124"/>
    </row>
    <row r="4816" spans="1:9" ht="25.35" customHeight="1">
      <c r="A4816" s="81">
        <v>39007</v>
      </c>
      <c r="B4816" s="80">
        <v>0</v>
      </c>
      <c r="C4816" s="80">
        <v>0</v>
      </c>
      <c r="D4816" s="80">
        <v>0</v>
      </c>
      <c r="E4816" s="80">
        <v>1.5125</v>
      </c>
      <c r="F4816" s="79">
        <v>0</v>
      </c>
      <c r="G4816" s="79">
        <v>68140720</v>
      </c>
      <c r="H4816" s="123">
        <v>103.062842249203</v>
      </c>
      <c r="I4816" s="124"/>
    </row>
    <row r="4817" spans="1:9" ht="25.35" customHeight="1">
      <c r="A4817" s="81">
        <v>39006</v>
      </c>
      <c r="B4817" s="80">
        <v>0</v>
      </c>
      <c r="C4817" s="80">
        <v>0</v>
      </c>
      <c r="D4817" s="80">
        <v>0</v>
      </c>
      <c r="E4817" s="80">
        <v>1.53</v>
      </c>
      <c r="F4817" s="79">
        <v>0</v>
      </c>
      <c r="G4817" s="79">
        <v>68140720</v>
      </c>
      <c r="H4817" s="123">
        <v>104.25529965047799</v>
      </c>
      <c r="I4817" s="124"/>
    </row>
    <row r="4818" spans="1:9" ht="25.35" customHeight="1">
      <c r="A4818" s="81">
        <v>39003</v>
      </c>
      <c r="B4818" s="80">
        <v>0</v>
      </c>
      <c r="C4818" s="80">
        <v>0</v>
      </c>
      <c r="D4818" s="80">
        <v>0</v>
      </c>
      <c r="E4818" s="80">
        <v>1.52</v>
      </c>
      <c r="F4818" s="79">
        <v>0</v>
      </c>
      <c r="G4818" s="79">
        <v>68140720</v>
      </c>
      <c r="H4818" s="123">
        <v>103.573893100319</v>
      </c>
      <c r="I4818" s="124"/>
    </row>
    <row r="4819" spans="1:9" ht="25.35" customHeight="1">
      <c r="A4819" s="81">
        <v>39002</v>
      </c>
      <c r="B4819" s="80">
        <v>0</v>
      </c>
      <c r="C4819" s="80">
        <v>0</v>
      </c>
      <c r="D4819" s="80">
        <v>0</v>
      </c>
      <c r="E4819" s="80">
        <v>1.4624999999999999</v>
      </c>
      <c r="F4819" s="79">
        <v>0</v>
      </c>
      <c r="G4819" s="79">
        <v>68140720</v>
      </c>
      <c r="H4819" s="123">
        <v>99.655801375398994</v>
      </c>
      <c r="I4819" s="124"/>
    </row>
    <row r="4820" spans="1:9" ht="25.35" customHeight="1">
      <c r="A4820" s="81">
        <v>39001</v>
      </c>
      <c r="B4820" s="80">
        <v>0</v>
      </c>
      <c r="C4820" s="80">
        <v>0</v>
      </c>
      <c r="D4820" s="80">
        <v>0</v>
      </c>
      <c r="E4820" s="80">
        <v>1.4575</v>
      </c>
      <c r="F4820" s="79">
        <v>0</v>
      </c>
      <c r="G4820" s="79">
        <v>68140720</v>
      </c>
      <c r="H4820" s="123">
        <v>99.315098100319005</v>
      </c>
      <c r="I4820" s="124"/>
    </row>
    <row r="4821" spans="1:9" ht="25.35" customHeight="1">
      <c r="A4821" s="81">
        <v>39000</v>
      </c>
      <c r="B4821" s="80">
        <v>0</v>
      </c>
      <c r="C4821" s="80">
        <v>0</v>
      </c>
      <c r="D4821" s="80">
        <v>0</v>
      </c>
      <c r="E4821" s="80">
        <v>1.44</v>
      </c>
      <c r="F4821" s="79">
        <v>0</v>
      </c>
      <c r="G4821" s="79">
        <v>68140720</v>
      </c>
      <c r="H4821" s="123">
        <v>98.122640699043004</v>
      </c>
      <c r="I4821" s="124"/>
    </row>
    <row r="4822" spans="1:9" ht="25.35" customHeight="1">
      <c r="A4822" s="81">
        <v>38999</v>
      </c>
      <c r="B4822" s="80">
        <v>0</v>
      </c>
      <c r="C4822" s="80">
        <v>0</v>
      </c>
      <c r="D4822" s="80">
        <v>0</v>
      </c>
      <c r="E4822" s="80">
        <v>1.43</v>
      </c>
      <c r="F4822" s="79">
        <v>0</v>
      </c>
      <c r="G4822" s="79">
        <v>68140720</v>
      </c>
      <c r="H4822" s="123">
        <v>97.441226025877</v>
      </c>
      <c r="I4822" s="124"/>
    </row>
    <row r="4823" spans="1:9" ht="25.35" customHeight="1">
      <c r="A4823" s="81">
        <v>38996</v>
      </c>
      <c r="B4823" s="80">
        <v>0</v>
      </c>
      <c r="C4823" s="80">
        <v>0</v>
      </c>
      <c r="D4823" s="80">
        <v>0</v>
      </c>
      <c r="E4823" s="80">
        <v>1.4</v>
      </c>
      <c r="F4823" s="79">
        <v>0</v>
      </c>
      <c r="G4823" s="79">
        <v>68140720</v>
      </c>
      <c r="H4823" s="123">
        <v>95.397006375399002</v>
      </c>
      <c r="I4823" s="124"/>
    </row>
    <row r="4824" spans="1:9" ht="25.35" customHeight="1">
      <c r="A4824" s="81">
        <v>38995</v>
      </c>
      <c r="B4824" s="80">
        <v>0</v>
      </c>
      <c r="C4824" s="80">
        <v>0</v>
      </c>
      <c r="D4824" s="80">
        <v>0</v>
      </c>
      <c r="E4824" s="80">
        <v>1.395</v>
      </c>
      <c r="F4824" s="79">
        <v>0</v>
      </c>
      <c r="G4824" s="79">
        <v>68140720</v>
      </c>
      <c r="H4824" s="123">
        <v>95.056303100318999</v>
      </c>
      <c r="I4824" s="124"/>
    </row>
    <row r="4825" spans="1:9" ht="25.35" customHeight="1">
      <c r="A4825" s="81">
        <v>38994</v>
      </c>
      <c r="B4825" s="80">
        <v>0</v>
      </c>
      <c r="C4825" s="80">
        <v>0</v>
      </c>
      <c r="D4825" s="80">
        <v>0</v>
      </c>
      <c r="E4825" s="80">
        <v>1.405</v>
      </c>
      <c r="F4825" s="79">
        <v>0</v>
      </c>
      <c r="G4825" s="79">
        <v>68140720</v>
      </c>
      <c r="H4825" s="123">
        <v>95.737709650477996</v>
      </c>
      <c r="I4825" s="124"/>
    </row>
    <row r="4826" spans="1:9" ht="25.35" customHeight="1">
      <c r="A4826" s="81">
        <v>38993</v>
      </c>
      <c r="B4826" s="80">
        <v>0</v>
      </c>
      <c r="C4826" s="80">
        <v>0</v>
      </c>
      <c r="D4826" s="80">
        <v>0</v>
      </c>
      <c r="E4826" s="80">
        <v>1.41</v>
      </c>
      <c r="F4826" s="79">
        <v>0</v>
      </c>
      <c r="G4826" s="79">
        <v>68140720</v>
      </c>
      <c r="H4826" s="123">
        <v>96.078412925557998</v>
      </c>
      <c r="I4826" s="124"/>
    </row>
    <row r="4827" spans="1:9" ht="25.35" customHeight="1">
      <c r="A4827" s="81">
        <v>38992</v>
      </c>
      <c r="B4827" s="80">
        <v>0</v>
      </c>
      <c r="C4827" s="80">
        <v>0</v>
      </c>
      <c r="D4827" s="80">
        <v>0</v>
      </c>
      <c r="E4827" s="80">
        <v>1.4350000000000001</v>
      </c>
      <c r="F4827" s="79">
        <v>0</v>
      </c>
      <c r="G4827" s="79">
        <v>68140720</v>
      </c>
      <c r="H4827" s="123">
        <v>97.781929300957003</v>
      </c>
      <c r="I4827" s="124"/>
    </row>
    <row r="4828" spans="1:9" ht="25.35" customHeight="1">
      <c r="A4828" s="81">
        <v>38989</v>
      </c>
      <c r="B4828" s="80">
        <v>0</v>
      </c>
      <c r="C4828" s="80">
        <v>0</v>
      </c>
      <c r="D4828" s="80">
        <v>0</v>
      </c>
      <c r="E4828" s="80">
        <v>1.45</v>
      </c>
      <c r="F4828" s="79">
        <v>0</v>
      </c>
      <c r="G4828" s="79">
        <v>68140720</v>
      </c>
      <c r="H4828" s="123">
        <v>98.804047249202995</v>
      </c>
      <c r="I4828" s="124"/>
    </row>
    <row r="4829" spans="1:9" ht="25.35" customHeight="1">
      <c r="A4829" s="81">
        <v>38988</v>
      </c>
      <c r="B4829" s="80">
        <v>0</v>
      </c>
      <c r="C4829" s="80">
        <v>0</v>
      </c>
      <c r="D4829" s="80">
        <v>0</v>
      </c>
      <c r="E4829" s="80">
        <v>1.425</v>
      </c>
      <c r="F4829" s="79">
        <v>0</v>
      </c>
      <c r="G4829" s="79">
        <v>68140720</v>
      </c>
      <c r="H4829" s="123">
        <v>97.100522750796998</v>
      </c>
      <c r="I4829" s="124"/>
    </row>
    <row r="4830" spans="1:9" ht="25.35" customHeight="1">
      <c r="A4830" s="81">
        <v>38987</v>
      </c>
      <c r="B4830" s="80">
        <v>0</v>
      </c>
      <c r="C4830" s="80">
        <v>0</v>
      </c>
      <c r="D4830" s="80">
        <v>0</v>
      </c>
      <c r="E4830" s="80">
        <v>1.345</v>
      </c>
      <c r="F4830" s="79">
        <v>0</v>
      </c>
      <c r="G4830" s="79">
        <v>68140720</v>
      </c>
      <c r="H4830" s="123">
        <v>91.649270349521998</v>
      </c>
      <c r="I4830" s="124"/>
    </row>
    <row r="4831" spans="1:9" ht="25.35" customHeight="1">
      <c r="A4831" s="81">
        <v>38986</v>
      </c>
      <c r="B4831" s="80">
        <v>0</v>
      </c>
      <c r="C4831" s="80">
        <v>0</v>
      </c>
      <c r="D4831" s="80">
        <v>0</v>
      </c>
      <c r="E4831" s="80">
        <v>1.345</v>
      </c>
      <c r="F4831" s="79">
        <v>0</v>
      </c>
      <c r="G4831" s="79">
        <v>68140720</v>
      </c>
      <c r="H4831" s="123">
        <v>91.649270349521998</v>
      </c>
      <c r="I4831" s="124"/>
    </row>
    <row r="4832" spans="1:9" ht="25.35" customHeight="1">
      <c r="A4832" s="81">
        <v>38985</v>
      </c>
      <c r="B4832" s="80">
        <v>0</v>
      </c>
      <c r="C4832" s="80">
        <v>0</v>
      </c>
      <c r="D4832" s="80">
        <v>0</v>
      </c>
      <c r="E4832" s="80">
        <v>1.3325</v>
      </c>
      <c r="F4832" s="79">
        <v>0</v>
      </c>
      <c r="G4832" s="79">
        <v>68140720</v>
      </c>
      <c r="H4832" s="123">
        <v>90.797508100319007</v>
      </c>
      <c r="I4832" s="124"/>
    </row>
    <row r="4833" spans="1:9" ht="25.35" customHeight="1">
      <c r="A4833" s="81">
        <v>38982</v>
      </c>
      <c r="B4833" s="80">
        <v>0</v>
      </c>
      <c r="C4833" s="80">
        <v>0</v>
      </c>
      <c r="D4833" s="80">
        <v>0</v>
      </c>
      <c r="E4833" s="80">
        <v>1.335</v>
      </c>
      <c r="F4833" s="79">
        <v>0</v>
      </c>
      <c r="G4833" s="79">
        <v>68140720</v>
      </c>
      <c r="H4833" s="123">
        <v>90.967863799361993</v>
      </c>
      <c r="I4833" s="124"/>
    </row>
    <row r="4834" spans="1:9" ht="25.35" customHeight="1">
      <c r="A4834" s="81">
        <v>38981</v>
      </c>
      <c r="B4834" s="80">
        <v>0</v>
      </c>
      <c r="C4834" s="80">
        <v>0</v>
      </c>
      <c r="D4834" s="80">
        <v>0</v>
      </c>
      <c r="E4834" s="80">
        <v>1.34</v>
      </c>
      <c r="F4834" s="79">
        <v>0</v>
      </c>
      <c r="G4834" s="79">
        <v>68140720</v>
      </c>
      <c r="H4834" s="123">
        <v>91.308567074441996</v>
      </c>
      <c r="I4834" s="124"/>
    </row>
    <row r="4835" spans="1:9" ht="25.35" customHeight="1">
      <c r="A4835" s="81">
        <v>38980</v>
      </c>
      <c r="B4835" s="80">
        <v>0</v>
      </c>
      <c r="C4835" s="80">
        <v>0</v>
      </c>
      <c r="D4835" s="80">
        <v>0</v>
      </c>
      <c r="E4835" s="80">
        <v>1.34</v>
      </c>
      <c r="F4835" s="79">
        <v>0</v>
      </c>
      <c r="G4835" s="79">
        <v>68140720</v>
      </c>
      <c r="H4835" s="123">
        <v>91.308567074441996</v>
      </c>
      <c r="I4835" s="124"/>
    </row>
    <row r="4836" spans="1:9" ht="25.35" customHeight="1">
      <c r="A4836" s="81">
        <v>38979</v>
      </c>
      <c r="B4836" s="80">
        <v>0</v>
      </c>
      <c r="C4836" s="80">
        <v>0</v>
      </c>
      <c r="D4836" s="80">
        <v>0</v>
      </c>
      <c r="E4836" s="80">
        <v>1.3075000000000001</v>
      </c>
      <c r="F4836" s="79">
        <v>0</v>
      </c>
      <c r="G4836" s="79">
        <v>68140720</v>
      </c>
      <c r="H4836" s="123">
        <v>89.093991724920002</v>
      </c>
      <c r="I4836" s="124"/>
    </row>
    <row r="4837" spans="1:9" ht="25.35" customHeight="1">
      <c r="A4837" s="81">
        <v>38978</v>
      </c>
      <c r="B4837" s="80">
        <v>0</v>
      </c>
      <c r="C4837" s="80">
        <v>0</v>
      </c>
      <c r="D4837" s="80">
        <v>0</v>
      </c>
      <c r="E4837" s="80">
        <v>1.3075000000000001</v>
      </c>
      <c r="F4837" s="79">
        <v>0</v>
      </c>
      <c r="G4837" s="79">
        <v>68140720</v>
      </c>
      <c r="H4837" s="123">
        <v>89.093991724920002</v>
      </c>
      <c r="I4837" s="124"/>
    </row>
    <row r="4838" spans="1:9" ht="25.35" customHeight="1">
      <c r="A4838" s="81">
        <v>38975</v>
      </c>
      <c r="B4838" s="80">
        <v>0</v>
      </c>
      <c r="C4838" s="80">
        <v>0</v>
      </c>
      <c r="D4838" s="80">
        <v>0</v>
      </c>
      <c r="E4838" s="80">
        <v>1.3</v>
      </c>
      <c r="F4838" s="79">
        <v>0</v>
      </c>
      <c r="G4838" s="79">
        <v>68140720</v>
      </c>
      <c r="H4838" s="123">
        <v>88.582932750796999</v>
      </c>
      <c r="I4838" s="124"/>
    </row>
    <row r="4839" spans="1:9" ht="25.35" customHeight="1">
      <c r="A4839" s="81">
        <v>38974</v>
      </c>
      <c r="B4839" s="80">
        <v>0</v>
      </c>
      <c r="C4839" s="80">
        <v>0</v>
      </c>
      <c r="D4839" s="80">
        <v>0</v>
      </c>
      <c r="E4839" s="80">
        <v>1.27</v>
      </c>
      <c r="F4839" s="79">
        <v>0</v>
      </c>
      <c r="G4839" s="79">
        <v>68140720</v>
      </c>
      <c r="H4839" s="123">
        <v>86.538713100319001</v>
      </c>
      <c r="I4839" s="124"/>
    </row>
    <row r="4840" spans="1:9" ht="25.35" customHeight="1">
      <c r="A4840" s="81">
        <v>38973</v>
      </c>
      <c r="B4840" s="80">
        <v>0</v>
      </c>
      <c r="C4840" s="80">
        <v>0</v>
      </c>
      <c r="D4840" s="80">
        <v>0</v>
      </c>
      <c r="E4840" s="80">
        <v>1.3149999999999999</v>
      </c>
      <c r="F4840" s="79">
        <v>0</v>
      </c>
      <c r="G4840" s="79">
        <v>68140720</v>
      </c>
      <c r="H4840" s="123">
        <v>89.605050699043005</v>
      </c>
      <c r="I4840" s="124"/>
    </row>
    <row r="4841" spans="1:9" ht="25.35" customHeight="1">
      <c r="A4841" s="81">
        <v>38972</v>
      </c>
      <c r="B4841" s="80">
        <v>0</v>
      </c>
      <c r="C4841" s="80">
        <v>0</v>
      </c>
      <c r="D4841" s="80">
        <v>0</v>
      </c>
      <c r="E4841" s="80">
        <v>1.3149999999999999</v>
      </c>
      <c r="F4841" s="79">
        <v>0</v>
      </c>
      <c r="G4841" s="79">
        <v>68140720</v>
      </c>
      <c r="H4841" s="123">
        <v>89.605050699043005</v>
      </c>
      <c r="I4841" s="124"/>
    </row>
    <row r="4842" spans="1:9" ht="25.35" customHeight="1">
      <c r="A4842" s="81">
        <v>38971</v>
      </c>
      <c r="B4842" s="80">
        <v>0</v>
      </c>
      <c r="C4842" s="80">
        <v>0</v>
      </c>
      <c r="D4842" s="80">
        <v>0</v>
      </c>
      <c r="E4842" s="80">
        <v>1.31</v>
      </c>
      <c r="F4842" s="79">
        <v>0</v>
      </c>
      <c r="G4842" s="79">
        <v>68140720</v>
      </c>
      <c r="H4842" s="123">
        <v>89.264339300957005</v>
      </c>
      <c r="I4842" s="124"/>
    </row>
    <row r="4843" spans="1:9" ht="25.35" customHeight="1">
      <c r="A4843" s="81">
        <v>38968</v>
      </c>
      <c r="B4843" s="80">
        <v>0</v>
      </c>
      <c r="C4843" s="80">
        <v>0</v>
      </c>
      <c r="D4843" s="80">
        <v>0</v>
      </c>
      <c r="E4843" s="80">
        <v>1.37</v>
      </c>
      <c r="F4843" s="79">
        <v>0</v>
      </c>
      <c r="G4843" s="79">
        <v>68140720</v>
      </c>
      <c r="H4843" s="123">
        <v>93.352786724919994</v>
      </c>
      <c r="I4843" s="124"/>
    </row>
    <row r="4844" spans="1:9" ht="25.35" customHeight="1">
      <c r="A4844" s="81">
        <v>38967</v>
      </c>
      <c r="B4844" s="80">
        <v>0</v>
      </c>
      <c r="C4844" s="80">
        <v>0</v>
      </c>
      <c r="D4844" s="80">
        <v>0</v>
      </c>
      <c r="E4844" s="80">
        <v>1.375</v>
      </c>
      <c r="F4844" s="79">
        <v>0</v>
      </c>
      <c r="G4844" s="79">
        <v>68140720</v>
      </c>
      <c r="H4844" s="123">
        <v>93.693489999999997</v>
      </c>
      <c r="I4844" s="124"/>
    </row>
    <row r="4845" spans="1:9" ht="25.35" customHeight="1">
      <c r="A4845" s="81">
        <v>38966</v>
      </c>
      <c r="B4845" s="80">
        <v>0</v>
      </c>
      <c r="C4845" s="80">
        <v>0</v>
      </c>
      <c r="D4845" s="80">
        <v>0</v>
      </c>
      <c r="E4845" s="80">
        <v>1.41</v>
      </c>
      <c r="F4845" s="79">
        <v>0</v>
      </c>
      <c r="G4845" s="79">
        <v>68140720</v>
      </c>
      <c r="H4845" s="123">
        <v>96.078412925557998</v>
      </c>
      <c r="I4845" s="124"/>
    </row>
    <row r="4846" spans="1:9" ht="25.35" customHeight="1">
      <c r="A4846" s="81">
        <v>38965</v>
      </c>
      <c r="B4846" s="80">
        <v>0</v>
      </c>
      <c r="C4846" s="80">
        <v>0</v>
      </c>
      <c r="D4846" s="80">
        <v>0</v>
      </c>
      <c r="E4846" s="80">
        <v>1.415</v>
      </c>
      <c r="F4846" s="79">
        <v>0</v>
      </c>
      <c r="G4846" s="79">
        <v>68140720</v>
      </c>
      <c r="H4846" s="123">
        <v>96.419116200638001</v>
      </c>
      <c r="I4846" s="124"/>
    </row>
    <row r="4847" spans="1:9" ht="25.35" customHeight="1">
      <c r="A4847" s="81">
        <v>38964</v>
      </c>
      <c r="B4847" s="80">
        <v>0</v>
      </c>
      <c r="C4847" s="80">
        <v>0</v>
      </c>
      <c r="D4847" s="80">
        <v>0</v>
      </c>
      <c r="E4847" s="80">
        <v>1.4225000000000001</v>
      </c>
      <c r="F4847" s="79">
        <v>0</v>
      </c>
      <c r="G4847" s="79">
        <v>68140720</v>
      </c>
      <c r="H4847" s="123">
        <v>96.930175174761004</v>
      </c>
      <c r="I4847" s="124"/>
    </row>
    <row r="4848" spans="1:9" ht="25.35" customHeight="1">
      <c r="A4848" s="81">
        <v>38961</v>
      </c>
      <c r="B4848" s="80">
        <v>0</v>
      </c>
      <c r="C4848" s="80">
        <v>0</v>
      </c>
      <c r="D4848" s="80">
        <v>0</v>
      </c>
      <c r="E4848" s="80">
        <v>1.43</v>
      </c>
      <c r="F4848" s="79">
        <v>0</v>
      </c>
      <c r="G4848" s="79">
        <v>68140720</v>
      </c>
      <c r="H4848" s="123">
        <v>97.441226025877</v>
      </c>
      <c r="I4848" s="124"/>
    </row>
    <row r="4849" spans="1:9" ht="25.35" customHeight="1">
      <c r="A4849" s="81">
        <v>38960</v>
      </c>
      <c r="B4849" s="80">
        <v>0</v>
      </c>
      <c r="C4849" s="80">
        <v>0</v>
      </c>
      <c r="D4849" s="80">
        <v>0</v>
      </c>
      <c r="E4849" s="80">
        <v>1.3774999999999999</v>
      </c>
      <c r="F4849" s="79">
        <v>0</v>
      </c>
      <c r="G4849" s="79">
        <v>68140720</v>
      </c>
      <c r="H4849" s="123">
        <v>93.863845699042997</v>
      </c>
      <c r="I4849" s="124"/>
    </row>
    <row r="4850" spans="1:9" ht="25.35" customHeight="1">
      <c r="A4850" s="81">
        <v>38959</v>
      </c>
      <c r="B4850" s="80">
        <v>0</v>
      </c>
      <c r="C4850" s="80">
        <v>0</v>
      </c>
      <c r="D4850" s="80">
        <v>0</v>
      </c>
      <c r="E4850" s="80">
        <v>1.37</v>
      </c>
      <c r="F4850" s="79">
        <v>0</v>
      </c>
      <c r="G4850" s="79">
        <v>68140720</v>
      </c>
      <c r="H4850" s="123">
        <v>93.352786724919994</v>
      </c>
      <c r="I4850" s="124"/>
    </row>
    <row r="4851" spans="1:9" ht="25.35" customHeight="1">
      <c r="A4851" s="81">
        <v>38958</v>
      </c>
      <c r="B4851" s="80">
        <v>0</v>
      </c>
      <c r="C4851" s="80">
        <v>0</v>
      </c>
      <c r="D4851" s="80">
        <v>0</v>
      </c>
      <c r="E4851" s="80">
        <v>1.375</v>
      </c>
      <c r="F4851" s="79">
        <v>0</v>
      </c>
      <c r="G4851" s="79">
        <v>68140720</v>
      </c>
      <c r="H4851" s="123">
        <v>93.693489999999997</v>
      </c>
      <c r="I4851" s="124"/>
    </row>
    <row r="4852" spans="1:9" ht="25.35" customHeight="1">
      <c r="A4852" s="81">
        <v>38954</v>
      </c>
      <c r="B4852" s="80">
        <v>0</v>
      </c>
      <c r="C4852" s="80">
        <v>0</v>
      </c>
      <c r="D4852" s="80">
        <v>0</v>
      </c>
      <c r="E4852" s="80">
        <v>1.4075</v>
      </c>
      <c r="F4852" s="79">
        <v>0</v>
      </c>
      <c r="G4852" s="79">
        <v>68140720</v>
      </c>
      <c r="H4852" s="123">
        <v>95.908065349522005</v>
      </c>
      <c r="I4852" s="124"/>
    </row>
    <row r="4853" spans="1:9" ht="25.35" customHeight="1">
      <c r="A4853" s="81">
        <v>38952</v>
      </c>
      <c r="B4853" s="80">
        <v>0</v>
      </c>
      <c r="C4853" s="80">
        <v>0</v>
      </c>
      <c r="D4853" s="80">
        <v>0</v>
      </c>
      <c r="E4853" s="80">
        <v>1.395</v>
      </c>
      <c r="F4853" s="79">
        <v>0</v>
      </c>
      <c r="G4853" s="79">
        <v>68140720</v>
      </c>
      <c r="H4853" s="123">
        <v>95.056303100318999</v>
      </c>
      <c r="I4853" s="124"/>
    </row>
    <row r="4854" spans="1:9" ht="25.35" customHeight="1">
      <c r="A4854" s="81">
        <v>38951</v>
      </c>
      <c r="B4854" s="80">
        <v>0</v>
      </c>
      <c r="C4854" s="80">
        <v>0</v>
      </c>
      <c r="D4854" s="80">
        <v>0</v>
      </c>
      <c r="E4854" s="80">
        <v>1.4</v>
      </c>
      <c r="F4854" s="79">
        <v>0</v>
      </c>
      <c r="G4854" s="79">
        <v>68140720</v>
      </c>
      <c r="H4854" s="123">
        <v>95.397006375399002</v>
      </c>
      <c r="I4854" s="124"/>
    </row>
    <row r="4855" spans="1:9" ht="25.35" customHeight="1">
      <c r="A4855" s="81">
        <v>38950</v>
      </c>
      <c r="B4855" s="80">
        <v>0</v>
      </c>
      <c r="C4855" s="80">
        <v>0</v>
      </c>
      <c r="D4855" s="80">
        <v>0</v>
      </c>
      <c r="E4855" s="80">
        <v>1.4650000000000001</v>
      </c>
      <c r="F4855" s="79">
        <v>0</v>
      </c>
      <c r="G4855" s="79">
        <v>68140720</v>
      </c>
      <c r="H4855" s="123">
        <v>99.826157074441994</v>
      </c>
      <c r="I4855" s="124"/>
    </row>
    <row r="4856" spans="1:9" ht="25.35" customHeight="1">
      <c r="A4856" s="81">
        <v>38947</v>
      </c>
      <c r="B4856" s="80">
        <v>0</v>
      </c>
      <c r="C4856" s="80">
        <v>0</v>
      </c>
      <c r="D4856" s="80">
        <v>0</v>
      </c>
      <c r="E4856" s="80">
        <v>1.4550000000000001</v>
      </c>
      <c r="F4856" s="79">
        <v>0</v>
      </c>
      <c r="G4856" s="79">
        <v>68140720</v>
      </c>
      <c r="H4856" s="123">
        <v>99.144750524282003</v>
      </c>
      <c r="I4856" s="124"/>
    </row>
    <row r="4857" spans="1:9" ht="25.35" customHeight="1">
      <c r="A4857" s="81">
        <v>38946</v>
      </c>
      <c r="B4857" s="80">
        <v>0</v>
      </c>
      <c r="C4857" s="80">
        <v>0</v>
      </c>
      <c r="D4857" s="80">
        <v>0</v>
      </c>
      <c r="E4857" s="80">
        <v>1.47</v>
      </c>
      <c r="F4857" s="79">
        <v>0</v>
      </c>
      <c r="G4857" s="79">
        <v>68140720</v>
      </c>
      <c r="H4857" s="123">
        <v>100.166860349522</v>
      </c>
      <c r="I4857" s="124"/>
    </row>
    <row r="4858" spans="1:9" ht="25.35" customHeight="1">
      <c r="A4858" s="81">
        <v>38945</v>
      </c>
      <c r="B4858" s="80">
        <v>0</v>
      </c>
      <c r="C4858" s="80">
        <v>0</v>
      </c>
      <c r="D4858" s="80">
        <v>0</v>
      </c>
      <c r="E4858" s="80">
        <v>1.38</v>
      </c>
      <c r="F4858" s="79">
        <v>0</v>
      </c>
      <c r="G4858" s="79">
        <v>68140720</v>
      </c>
      <c r="H4858" s="123">
        <v>94.03419327508</v>
      </c>
      <c r="I4858" s="124"/>
    </row>
    <row r="4859" spans="1:9" ht="25.35" customHeight="1">
      <c r="A4859" s="81">
        <v>38944</v>
      </c>
      <c r="B4859" s="80">
        <v>0</v>
      </c>
      <c r="C4859" s="80">
        <v>0</v>
      </c>
      <c r="D4859" s="80">
        <v>0</v>
      </c>
      <c r="E4859" s="80">
        <v>1.2725</v>
      </c>
      <c r="F4859" s="79">
        <v>0</v>
      </c>
      <c r="G4859" s="79">
        <v>68140720</v>
      </c>
      <c r="H4859" s="123">
        <v>86.709068799362001</v>
      </c>
      <c r="I4859" s="124"/>
    </row>
    <row r="4860" spans="1:9" ht="25.35" customHeight="1">
      <c r="A4860" s="81">
        <v>38943</v>
      </c>
      <c r="B4860" s="80">
        <v>0</v>
      </c>
      <c r="C4860" s="80">
        <v>0</v>
      </c>
      <c r="D4860" s="80">
        <v>0</v>
      </c>
      <c r="E4860" s="80">
        <v>1.2549999999999999</v>
      </c>
      <c r="F4860" s="79">
        <v>0</v>
      </c>
      <c r="G4860" s="79">
        <v>68140720</v>
      </c>
      <c r="H4860" s="123">
        <v>85.516603275080001</v>
      </c>
      <c r="I4860" s="124"/>
    </row>
    <row r="4861" spans="1:9" ht="25.35" customHeight="1">
      <c r="A4861" s="81">
        <v>38940</v>
      </c>
      <c r="B4861" s="80">
        <v>0</v>
      </c>
      <c r="C4861" s="80">
        <v>0</v>
      </c>
      <c r="D4861" s="80">
        <v>0</v>
      </c>
      <c r="E4861" s="80">
        <v>1.21</v>
      </c>
      <c r="F4861" s="79">
        <v>0</v>
      </c>
      <c r="G4861" s="79">
        <v>68140720</v>
      </c>
      <c r="H4861" s="123">
        <v>82.450273799361995</v>
      </c>
      <c r="I4861" s="124"/>
    </row>
    <row r="4862" spans="1:9" ht="25.35" customHeight="1">
      <c r="A4862" s="81">
        <v>38939</v>
      </c>
      <c r="B4862" s="80">
        <v>0</v>
      </c>
      <c r="C4862" s="80">
        <v>0</v>
      </c>
      <c r="D4862" s="80">
        <v>0</v>
      </c>
      <c r="E4862" s="80">
        <v>1.17</v>
      </c>
      <c r="F4862" s="79">
        <v>0</v>
      </c>
      <c r="G4862" s="79">
        <v>68140720</v>
      </c>
      <c r="H4862" s="123">
        <v>79.724639475718007</v>
      </c>
      <c r="I4862" s="124"/>
    </row>
    <row r="4863" spans="1:9" ht="25.35" customHeight="1">
      <c r="A4863" s="81">
        <v>38938</v>
      </c>
      <c r="B4863" s="80">
        <v>0</v>
      </c>
      <c r="C4863" s="80">
        <v>0</v>
      </c>
      <c r="D4863" s="80">
        <v>0</v>
      </c>
      <c r="E4863" s="80">
        <v>1.17</v>
      </c>
      <c r="F4863" s="79">
        <v>0</v>
      </c>
      <c r="G4863" s="79">
        <v>68140720</v>
      </c>
      <c r="H4863" s="123">
        <v>79.724639475718007</v>
      </c>
      <c r="I4863" s="124"/>
    </row>
    <row r="4864" spans="1:9" ht="25.35" customHeight="1">
      <c r="A4864" s="81">
        <v>38937</v>
      </c>
      <c r="B4864" s="80">
        <v>0</v>
      </c>
      <c r="C4864" s="80">
        <v>0</v>
      </c>
      <c r="D4864" s="80">
        <v>0</v>
      </c>
      <c r="E4864" s="80">
        <v>1.1599999999999999</v>
      </c>
      <c r="F4864" s="79">
        <v>0</v>
      </c>
      <c r="G4864" s="79">
        <v>68140720</v>
      </c>
      <c r="H4864" s="123">
        <v>79.043232925558002</v>
      </c>
      <c r="I4864" s="124"/>
    </row>
    <row r="4865" spans="1:9" ht="25.35" customHeight="1">
      <c r="A4865" s="81">
        <v>38936</v>
      </c>
      <c r="B4865" s="80">
        <v>0</v>
      </c>
      <c r="C4865" s="80">
        <v>0</v>
      </c>
      <c r="D4865" s="80">
        <v>0</v>
      </c>
      <c r="E4865" s="80">
        <v>1.2</v>
      </c>
      <c r="F4865" s="79">
        <v>0</v>
      </c>
      <c r="G4865" s="79">
        <v>68140720</v>
      </c>
      <c r="H4865" s="123">
        <v>81.768867249202998</v>
      </c>
      <c r="I4865" s="124"/>
    </row>
    <row r="4866" spans="1:9" ht="25.35" customHeight="1">
      <c r="A4866" s="81">
        <v>38933</v>
      </c>
      <c r="B4866" s="80">
        <v>0</v>
      </c>
      <c r="C4866" s="80">
        <v>0</v>
      </c>
      <c r="D4866" s="80">
        <v>0</v>
      </c>
      <c r="E4866" s="80">
        <v>1.22</v>
      </c>
      <c r="F4866" s="79">
        <v>0</v>
      </c>
      <c r="G4866" s="79">
        <v>68140720</v>
      </c>
      <c r="H4866" s="123">
        <v>83.131680349522</v>
      </c>
      <c r="I4866" s="124"/>
    </row>
    <row r="4867" spans="1:9" ht="25.35" customHeight="1">
      <c r="A4867" s="81">
        <v>38932</v>
      </c>
      <c r="B4867" s="80">
        <v>0</v>
      </c>
      <c r="C4867" s="80">
        <v>0</v>
      </c>
      <c r="D4867" s="80">
        <v>0</v>
      </c>
      <c r="E4867" s="80">
        <v>1.23</v>
      </c>
      <c r="F4867" s="79">
        <v>0</v>
      </c>
      <c r="G4867" s="79">
        <v>68140720</v>
      </c>
      <c r="H4867" s="123">
        <v>83.813086899680997</v>
      </c>
      <c r="I4867" s="124"/>
    </row>
    <row r="4868" spans="1:9" ht="25.35" customHeight="1">
      <c r="A4868" s="81">
        <v>38931</v>
      </c>
      <c r="B4868" s="80">
        <v>0</v>
      </c>
      <c r="C4868" s="80">
        <v>0</v>
      </c>
      <c r="D4868" s="80">
        <v>0</v>
      </c>
      <c r="E4868" s="80">
        <v>1.23</v>
      </c>
      <c r="F4868" s="79">
        <v>0</v>
      </c>
      <c r="G4868" s="79">
        <v>68140720</v>
      </c>
      <c r="H4868" s="123">
        <v>83.813086899680997</v>
      </c>
      <c r="I4868" s="124"/>
    </row>
    <row r="4869" spans="1:9" ht="25.35" customHeight="1">
      <c r="A4869" s="81">
        <v>38930</v>
      </c>
      <c r="B4869" s="80">
        <v>0</v>
      </c>
      <c r="C4869" s="80">
        <v>0</v>
      </c>
      <c r="D4869" s="80">
        <v>0</v>
      </c>
      <c r="E4869" s="80">
        <v>1.2350000000000001</v>
      </c>
      <c r="F4869" s="79">
        <v>0</v>
      </c>
      <c r="G4869" s="79">
        <v>68140720</v>
      </c>
      <c r="H4869" s="123">
        <v>84.153790174760999</v>
      </c>
      <c r="I4869" s="124"/>
    </row>
    <row r="4870" spans="1:9" ht="25.35" customHeight="1">
      <c r="A4870" s="81">
        <v>38929</v>
      </c>
      <c r="B4870" s="80">
        <v>0</v>
      </c>
      <c r="C4870" s="80">
        <v>0</v>
      </c>
      <c r="D4870" s="80">
        <v>0</v>
      </c>
      <c r="E4870" s="80">
        <v>1.2524999999999999</v>
      </c>
      <c r="F4870" s="79">
        <v>0</v>
      </c>
      <c r="G4870" s="79">
        <v>68140720</v>
      </c>
      <c r="H4870" s="123">
        <v>85.346255699042999</v>
      </c>
      <c r="I4870" s="124"/>
    </row>
    <row r="4871" spans="1:9" ht="25.35" customHeight="1">
      <c r="A4871" s="81">
        <v>38926</v>
      </c>
      <c r="B4871" s="80">
        <v>0</v>
      </c>
      <c r="C4871" s="80">
        <v>0</v>
      </c>
      <c r="D4871" s="80">
        <v>0</v>
      </c>
      <c r="E4871" s="80">
        <v>1.2324999999999999</v>
      </c>
      <c r="F4871" s="79">
        <v>0</v>
      </c>
      <c r="G4871" s="79">
        <v>68140720</v>
      </c>
      <c r="H4871" s="123">
        <v>83.983434475717999</v>
      </c>
      <c r="I4871" s="124"/>
    </row>
    <row r="4872" spans="1:9" ht="25.35" customHeight="1">
      <c r="A4872" s="81">
        <v>38925</v>
      </c>
      <c r="B4872" s="80">
        <v>0</v>
      </c>
      <c r="C4872" s="80">
        <v>0</v>
      </c>
      <c r="D4872" s="80">
        <v>0</v>
      </c>
      <c r="E4872" s="80">
        <v>1.3</v>
      </c>
      <c r="F4872" s="79">
        <v>0</v>
      </c>
      <c r="G4872" s="79">
        <v>68140720</v>
      </c>
      <c r="H4872" s="123">
        <v>88.582932750796999</v>
      </c>
      <c r="I4872" s="124"/>
    </row>
    <row r="4873" spans="1:9" ht="25.35" customHeight="1">
      <c r="A4873" s="81">
        <v>38924</v>
      </c>
      <c r="B4873" s="80">
        <v>0</v>
      </c>
      <c r="C4873" s="80">
        <v>0</v>
      </c>
      <c r="D4873" s="80">
        <v>0</v>
      </c>
      <c r="E4873" s="80">
        <v>1.2375</v>
      </c>
      <c r="F4873" s="79">
        <v>0</v>
      </c>
      <c r="G4873" s="79">
        <v>68140720</v>
      </c>
      <c r="H4873" s="123">
        <v>84.324137750796993</v>
      </c>
      <c r="I4873" s="124"/>
    </row>
    <row r="4874" spans="1:9" ht="25.35" customHeight="1">
      <c r="A4874" s="81">
        <v>38923</v>
      </c>
      <c r="B4874" s="80">
        <v>0</v>
      </c>
      <c r="C4874" s="80">
        <v>0</v>
      </c>
      <c r="D4874" s="80">
        <v>0</v>
      </c>
      <c r="E4874" s="80">
        <v>1.2250000000000001</v>
      </c>
      <c r="F4874" s="79">
        <v>0</v>
      </c>
      <c r="G4874" s="79">
        <v>68140720</v>
      </c>
      <c r="H4874" s="123">
        <v>83.472383624600994</v>
      </c>
      <c r="I4874" s="124"/>
    </row>
    <row r="4875" spans="1:9" ht="25.35" customHeight="1">
      <c r="A4875" s="81">
        <v>38922</v>
      </c>
      <c r="B4875" s="80">
        <v>0</v>
      </c>
      <c r="C4875" s="80">
        <v>0</v>
      </c>
      <c r="D4875" s="80">
        <v>0</v>
      </c>
      <c r="E4875" s="80">
        <v>1.22</v>
      </c>
      <c r="F4875" s="79">
        <v>0</v>
      </c>
      <c r="G4875" s="79">
        <v>68140720</v>
      </c>
      <c r="H4875" s="123">
        <v>83.131680349522</v>
      </c>
      <c r="I4875" s="124"/>
    </row>
    <row r="4876" spans="1:9" ht="25.35" customHeight="1">
      <c r="A4876" s="81">
        <v>38919</v>
      </c>
      <c r="B4876" s="80">
        <v>0</v>
      </c>
      <c r="C4876" s="80">
        <v>0</v>
      </c>
      <c r="D4876" s="80">
        <v>0</v>
      </c>
      <c r="E4876" s="80">
        <v>1.22</v>
      </c>
      <c r="F4876" s="79">
        <v>0</v>
      </c>
      <c r="G4876" s="79">
        <v>68140720</v>
      </c>
      <c r="H4876" s="123">
        <v>83.131680349522</v>
      </c>
      <c r="I4876" s="124"/>
    </row>
    <row r="4877" spans="1:9" ht="25.35" customHeight="1">
      <c r="A4877" s="81">
        <v>38918</v>
      </c>
      <c r="B4877" s="80">
        <v>0</v>
      </c>
      <c r="C4877" s="80">
        <v>0</v>
      </c>
      <c r="D4877" s="80">
        <v>0</v>
      </c>
      <c r="E4877" s="80">
        <v>1.2275</v>
      </c>
      <c r="F4877" s="79">
        <v>0</v>
      </c>
      <c r="G4877" s="79">
        <v>68140720</v>
      </c>
      <c r="H4877" s="123">
        <v>83.642731200637996</v>
      </c>
      <c r="I4877" s="124"/>
    </row>
    <row r="4878" spans="1:9" ht="25.35" customHeight="1">
      <c r="A4878" s="81">
        <v>38917</v>
      </c>
      <c r="B4878" s="80">
        <v>0</v>
      </c>
      <c r="C4878" s="80">
        <v>0</v>
      </c>
      <c r="D4878" s="80">
        <v>0</v>
      </c>
      <c r="E4878" s="80">
        <v>1.2375</v>
      </c>
      <c r="F4878" s="79">
        <v>0</v>
      </c>
      <c r="G4878" s="79">
        <v>68140720</v>
      </c>
      <c r="H4878" s="123">
        <v>84.324137750796993</v>
      </c>
      <c r="I4878" s="124"/>
    </row>
    <row r="4879" spans="1:9" ht="25.35" customHeight="1">
      <c r="A4879" s="81">
        <v>38916</v>
      </c>
      <c r="B4879" s="80">
        <v>0</v>
      </c>
      <c r="C4879" s="80">
        <v>0</v>
      </c>
      <c r="D4879" s="80">
        <v>0</v>
      </c>
      <c r="E4879" s="80">
        <v>1.22</v>
      </c>
      <c r="F4879" s="79">
        <v>0</v>
      </c>
      <c r="G4879" s="79">
        <v>68140720</v>
      </c>
      <c r="H4879" s="123">
        <v>83.131680349522</v>
      </c>
      <c r="I4879" s="124"/>
    </row>
    <row r="4880" spans="1:9" ht="25.35" customHeight="1">
      <c r="A4880" s="81">
        <v>38915</v>
      </c>
      <c r="B4880" s="80">
        <v>0</v>
      </c>
      <c r="C4880" s="80">
        <v>0</v>
      </c>
      <c r="D4880" s="80">
        <v>0</v>
      </c>
      <c r="E4880" s="80">
        <v>1.2575000000000001</v>
      </c>
      <c r="F4880" s="79">
        <v>0</v>
      </c>
      <c r="G4880" s="79">
        <v>68140720</v>
      </c>
      <c r="H4880" s="123">
        <v>85.686958974123002</v>
      </c>
      <c r="I4880" s="124"/>
    </row>
    <row r="4881" spans="1:9" ht="25.35" customHeight="1">
      <c r="A4881" s="81">
        <v>38912</v>
      </c>
      <c r="B4881" s="80">
        <v>0</v>
      </c>
      <c r="C4881" s="80">
        <v>0</v>
      </c>
      <c r="D4881" s="80">
        <v>0</v>
      </c>
      <c r="E4881" s="80">
        <v>1.25</v>
      </c>
      <c r="F4881" s="79">
        <v>0</v>
      </c>
      <c r="G4881" s="79">
        <v>68140720</v>
      </c>
      <c r="H4881" s="123">
        <v>85.175899999999999</v>
      </c>
      <c r="I4881" s="124"/>
    </row>
    <row r="4882" spans="1:9" ht="25.35" customHeight="1">
      <c r="A4882" s="81">
        <v>38911</v>
      </c>
      <c r="B4882" s="80">
        <v>0</v>
      </c>
      <c r="C4882" s="80">
        <v>0</v>
      </c>
      <c r="D4882" s="80">
        <v>0</v>
      </c>
      <c r="E4882" s="80">
        <v>1.2649999999999999</v>
      </c>
      <c r="F4882" s="79">
        <v>0</v>
      </c>
      <c r="G4882" s="79">
        <v>68140720</v>
      </c>
      <c r="H4882" s="123">
        <v>86.198009825238998</v>
      </c>
      <c r="I4882" s="124"/>
    </row>
    <row r="4883" spans="1:9" ht="25.35" customHeight="1">
      <c r="A4883" s="81">
        <v>38910</v>
      </c>
      <c r="B4883" s="80">
        <v>0</v>
      </c>
      <c r="C4883" s="80">
        <v>0</v>
      </c>
      <c r="D4883" s="80">
        <v>0</v>
      </c>
      <c r="E4883" s="80">
        <v>1.27</v>
      </c>
      <c r="F4883" s="79">
        <v>0</v>
      </c>
      <c r="G4883" s="79">
        <v>68140720</v>
      </c>
      <c r="H4883" s="123">
        <v>86.538713100319001</v>
      </c>
      <c r="I4883" s="124"/>
    </row>
    <row r="4884" spans="1:9" ht="25.35" customHeight="1">
      <c r="A4884" s="81">
        <v>38909</v>
      </c>
      <c r="B4884" s="80">
        <v>0</v>
      </c>
      <c r="C4884" s="80">
        <v>0</v>
      </c>
      <c r="D4884" s="80">
        <v>0</v>
      </c>
      <c r="E4884" s="80">
        <v>1.17</v>
      </c>
      <c r="F4884" s="79">
        <v>0</v>
      </c>
      <c r="G4884" s="79">
        <v>68140720</v>
      </c>
      <c r="H4884" s="123">
        <v>79.724639475718007</v>
      </c>
      <c r="I4884" s="124"/>
    </row>
    <row r="4885" spans="1:9" ht="25.35" customHeight="1">
      <c r="A4885" s="81">
        <v>38908</v>
      </c>
      <c r="B4885" s="80">
        <v>0</v>
      </c>
      <c r="C4885" s="80">
        <v>0</v>
      </c>
      <c r="D4885" s="80">
        <v>0</v>
      </c>
      <c r="E4885" s="80">
        <v>1.18</v>
      </c>
      <c r="F4885" s="79">
        <v>0</v>
      </c>
      <c r="G4885" s="79">
        <v>68140720</v>
      </c>
      <c r="H4885" s="123">
        <v>80.406046025877004</v>
      </c>
      <c r="I4885" s="124"/>
    </row>
    <row r="4886" spans="1:9" ht="25.35" customHeight="1">
      <c r="A4886" s="81">
        <v>38905</v>
      </c>
      <c r="B4886" s="80">
        <v>0</v>
      </c>
      <c r="C4886" s="80">
        <v>0</v>
      </c>
      <c r="D4886" s="80">
        <v>0</v>
      </c>
      <c r="E4886" s="80">
        <v>1.1775</v>
      </c>
      <c r="F4886" s="79">
        <v>0</v>
      </c>
      <c r="G4886" s="79">
        <v>68140720</v>
      </c>
      <c r="H4886" s="123">
        <v>80.235698449840996</v>
      </c>
      <c r="I4886" s="124"/>
    </row>
    <row r="4887" spans="1:9" ht="25.35" customHeight="1">
      <c r="A4887" s="81">
        <v>38904</v>
      </c>
      <c r="B4887" s="80">
        <v>0</v>
      </c>
      <c r="C4887" s="80">
        <v>0</v>
      </c>
      <c r="D4887" s="80">
        <v>0</v>
      </c>
      <c r="E4887" s="80">
        <v>1.1399999999999999</v>
      </c>
      <c r="F4887" s="79">
        <v>0</v>
      </c>
      <c r="G4887" s="79">
        <v>68140720</v>
      </c>
      <c r="H4887" s="123">
        <v>77.680419825238999</v>
      </c>
      <c r="I4887" s="124"/>
    </row>
    <row r="4888" spans="1:9" ht="25.35" customHeight="1">
      <c r="A4888" s="81">
        <v>38903</v>
      </c>
      <c r="B4888" s="80">
        <v>0</v>
      </c>
      <c r="C4888" s="80">
        <v>0</v>
      </c>
      <c r="D4888" s="80">
        <v>0</v>
      </c>
      <c r="E4888" s="80">
        <v>1.1274999999999999</v>
      </c>
      <c r="F4888" s="79">
        <v>0</v>
      </c>
      <c r="G4888" s="79">
        <v>68140720</v>
      </c>
      <c r="H4888" s="123">
        <v>76.828665699043</v>
      </c>
      <c r="I4888" s="124"/>
    </row>
    <row r="4889" spans="1:9" ht="25.35" customHeight="1">
      <c r="A4889" s="81">
        <v>38902</v>
      </c>
      <c r="B4889" s="80">
        <v>0</v>
      </c>
      <c r="C4889" s="80">
        <v>0</v>
      </c>
      <c r="D4889" s="80">
        <v>0</v>
      </c>
      <c r="E4889" s="80">
        <v>1.135</v>
      </c>
      <c r="F4889" s="79">
        <v>0</v>
      </c>
      <c r="G4889" s="79">
        <v>68140720</v>
      </c>
      <c r="H4889" s="123">
        <v>77.339716550158997</v>
      </c>
      <c r="I4889" s="124"/>
    </row>
    <row r="4890" spans="1:9" ht="25.35" customHeight="1">
      <c r="A4890" s="81">
        <v>38901</v>
      </c>
      <c r="B4890" s="80">
        <v>0</v>
      </c>
      <c r="C4890" s="80">
        <v>0</v>
      </c>
      <c r="D4890" s="80">
        <v>0</v>
      </c>
      <c r="E4890" s="80">
        <v>1.1375</v>
      </c>
      <c r="F4890" s="79">
        <v>0</v>
      </c>
      <c r="G4890" s="79">
        <v>68140720</v>
      </c>
      <c r="H4890" s="123">
        <v>77.510072249203006</v>
      </c>
      <c r="I4890" s="124"/>
    </row>
    <row r="4891" spans="1:9" ht="25.35" customHeight="1">
      <c r="A4891" s="81">
        <v>38898</v>
      </c>
      <c r="B4891" s="80">
        <v>0</v>
      </c>
      <c r="C4891" s="80">
        <v>0</v>
      </c>
      <c r="D4891" s="80">
        <v>0</v>
      </c>
      <c r="E4891" s="80">
        <v>1.1499999999999999</v>
      </c>
      <c r="F4891" s="79">
        <v>0</v>
      </c>
      <c r="G4891" s="79">
        <v>68140720</v>
      </c>
      <c r="H4891" s="123">
        <v>78.361826375399005</v>
      </c>
      <c r="I4891" s="124"/>
    </row>
    <row r="4892" spans="1:9" ht="25.35" customHeight="1">
      <c r="A4892" s="81">
        <v>38897</v>
      </c>
      <c r="B4892" s="80">
        <v>0</v>
      </c>
      <c r="C4892" s="80">
        <v>0</v>
      </c>
      <c r="D4892" s="80">
        <v>0</v>
      </c>
      <c r="E4892" s="80">
        <v>1.1375</v>
      </c>
      <c r="F4892" s="79">
        <v>0</v>
      </c>
      <c r="G4892" s="79">
        <v>68140720</v>
      </c>
      <c r="H4892" s="123">
        <v>77.510072249203006</v>
      </c>
      <c r="I4892" s="124"/>
    </row>
    <row r="4893" spans="1:9" ht="25.35" customHeight="1">
      <c r="A4893" s="81">
        <v>38896</v>
      </c>
      <c r="B4893" s="80">
        <v>0</v>
      </c>
      <c r="C4893" s="80">
        <v>0</v>
      </c>
      <c r="D4893" s="80">
        <v>0</v>
      </c>
      <c r="E4893" s="80">
        <v>1.1399999999999999</v>
      </c>
      <c r="F4893" s="79">
        <v>0</v>
      </c>
      <c r="G4893" s="79">
        <v>68140720</v>
      </c>
      <c r="H4893" s="123">
        <v>77.680419825238999</v>
      </c>
      <c r="I4893" s="124"/>
    </row>
    <row r="4894" spans="1:9" ht="25.35" customHeight="1">
      <c r="A4894" s="81">
        <v>38895</v>
      </c>
      <c r="B4894" s="80">
        <v>0</v>
      </c>
      <c r="C4894" s="80">
        <v>0</v>
      </c>
      <c r="D4894" s="80">
        <v>0</v>
      </c>
      <c r="E4894" s="80">
        <v>1.165</v>
      </c>
      <c r="F4894" s="79">
        <v>0</v>
      </c>
      <c r="G4894" s="79">
        <v>68140720</v>
      </c>
      <c r="H4894" s="123">
        <v>79.383936200638004</v>
      </c>
      <c r="I4894" s="124"/>
    </row>
    <row r="4895" spans="1:9" ht="25.35" customHeight="1">
      <c r="A4895" s="81">
        <v>38894</v>
      </c>
      <c r="B4895" s="80">
        <v>0</v>
      </c>
      <c r="C4895" s="80">
        <v>0</v>
      </c>
      <c r="D4895" s="80">
        <v>0</v>
      </c>
      <c r="E4895" s="80">
        <v>1.165</v>
      </c>
      <c r="F4895" s="79">
        <v>0</v>
      </c>
      <c r="G4895" s="79">
        <v>68140720</v>
      </c>
      <c r="H4895" s="123">
        <v>79.383936200638004</v>
      </c>
      <c r="I4895" s="124"/>
    </row>
    <row r="4896" spans="1:9" ht="25.35" customHeight="1">
      <c r="A4896" s="81">
        <v>38891</v>
      </c>
      <c r="B4896" s="80">
        <v>0</v>
      </c>
      <c r="C4896" s="80">
        <v>0</v>
      </c>
      <c r="D4896" s="80">
        <v>0</v>
      </c>
      <c r="E4896" s="80">
        <v>1.1975</v>
      </c>
      <c r="F4896" s="79">
        <v>0</v>
      </c>
      <c r="G4896" s="79">
        <v>68140720</v>
      </c>
      <c r="H4896" s="123">
        <v>81.598511550159003</v>
      </c>
      <c r="I4896" s="124"/>
    </row>
    <row r="4897" spans="1:9" ht="25.35" customHeight="1">
      <c r="A4897" s="81">
        <v>38890</v>
      </c>
      <c r="B4897" s="80">
        <v>0</v>
      </c>
      <c r="C4897" s="80">
        <v>0</v>
      </c>
      <c r="D4897" s="80">
        <v>0</v>
      </c>
      <c r="E4897" s="80">
        <v>1.2050000000000001</v>
      </c>
      <c r="F4897" s="79">
        <v>0</v>
      </c>
      <c r="G4897" s="79">
        <v>68140720</v>
      </c>
      <c r="H4897" s="123">
        <v>82.109570524282006</v>
      </c>
      <c r="I4897" s="124"/>
    </row>
    <row r="4898" spans="1:9" ht="25.35" customHeight="1">
      <c r="A4898" s="81">
        <v>38889</v>
      </c>
      <c r="B4898" s="80">
        <v>0</v>
      </c>
      <c r="C4898" s="80">
        <v>0</v>
      </c>
      <c r="D4898" s="80">
        <v>0</v>
      </c>
      <c r="E4898" s="80">
        <v>1.1850000000000001</v>
      </c>
      <c r="F4898" s="79">
        <v>0</v>
      </c>
      <c r="G4898" s="79">
        <v>68140720</v>
      </c>
      <c r="H4898" s="123">
        <v>80.746749300957006</v>
      </c>
      <c r="I4898" s="124"/>
    </row>
    <row r="4899" spans="1:9" ht="25.35" customHeight="1">
      <c r="A4899" s="81">
        <v>38888</v>
      </c>
      <c r="B4899" s="80">
        <v>0</v>
      </c>
      <c r="C4899" s="80">
        <v>0</v>
      </c>
      <c r="D4899" s="80">
        <v>0</v>
      </c>
      <c r="E4899" s="80">
        <v>1.22</v>
      </c>
      <c r="F4899" s="79">
        <v>0</v>
      </c>
      <c r="G4899" s="79">
        <v>68140720</v>
      </c>
      <c r="H4899" s="123">
        <v>83.131680349522</v>
      </c>
      <c r="I4899" s="124"/>
    </row>
    <row r="4900" spans="1:9" ht="25.35" customHeight="1">
      <c r="A4900" s="81">
        <v>38887</v>
      </c>
      <c r="B4900" s="80">
        <v>0</v>
      </c>
      <c r="C4900" s="80">
        <v>0</v>
      </c>
      <c r="D4900" s="80">
        <v>0</v>
      </c>
      <c r="E4900" s="80">
        <v>1.1575</v>
      </c>
      <c r="F4900" s="79">
        <v>0</v>
      </c>
      <c r="G4900" s="79">
        <v>68140720</v>
      </c>
      <c r="H4900" s="123">
        <v>78.872885349521994</v>
      </c>
      <c r="I4900" s="124"/>
    </row>
    <row r="4901" spans="1:9" ht="25.35" customHeight="1">
      <c r="A4901" s="81">
        <v>38884</v>
      </c>
      <c r="B4901" s="80">
        <v>0</v>
      </c>
      <c r="C4901" s="80">
        <v>0</v>
      </c>
      <c r="D4901" s="80">
        <v>0</v>
      </c>
      <c r="E4901" s="80">
        <v>1.1525000000000001</v>
      </c>
      <c r="F4901" s="79">
        <v>0</v>
      </c>
      <c r="G4901" s="79">
        <v>68140720</v>
      </c>
      <c r="H4901" s="123">
        <v>78.532182074442005</v>
      </c>
      <c r="I4901" s="124"/>
    </row>
    <row r="4902" spans="1:9" ht="25.35" customHeight="1">
      <c r="A4902" s="81">
        <v>38883</v>
      </c>
      <c r="B4902" s="80">
        <v>0</v>
      </c>
      <c r="C4902" s="80">
        <v>0</v>
      </c>
      <c r="D4902" s="80">
        <v>0</v>
      </c>
      <c r="E4902" s="80">
        <v>1.1399999999999999</v>
      </c>
      <c r="F4902" s="79">
        <v>0</v>
      </c>
      <c r="G4902" s="79">
        <v>68140720</v>
      </c>
      <c r="H4902" s="123">
        <v>77.680419825238999</v>
      </c>
      <c r="I4902" s="124"/>
    </row>
    <row r="4903" spans="1:9" ht="25.35" customHeight="1">
      <c r="A4903" s="81">
        <v>38882</v>
      </c>
      <c r="B4903" s="80">
        <v>0</v>
      </c>
      <c r="C4903" s="80">
        <v>0</v>
      </c>
      <c r="D4903" s="80">
        <v>0</v>
      </c>
      <c r="E4903" s="80">
        <v>1.0900000000000001</v>
      </c>
      <c r="F4903" s="79">
        <v>0</v>
      </c>
      <c r="G4903" s="79">
        <v>68140720</v>
      </c>
      <c r="H4903" s="123">
        <v>74.273387074441999</v>
      </c>
      <c r="I4903" s="124"/>
    </row>
    <row r="4904" spans="1:9" ht="25.35" customHeight="1">
      <c r="A4904" s="81">
        <v>38881</v>
      </c>
      <c r="B4904" s="80">
        <v>0</v>
      </c>
      <c r="C4904" s="80">
        <v>0</v>
      </c>
      <c r="D4904" s="80">
        <v>0</v>
      </c>
      <c r="E4904" s="80">
        <v>1.145</v>
      </c>
      <c r="F4904" s="79">
        <v>0</v>
      </c>
      <c r="G4904" s="79">
        <v>68140720</v>
      </c>
      <c r="H4904" s="123">
        <v>78.021123100319002</v>
      </c>
      <c r="I4904" s="124"/>
    </row>
    <row r="4905" spans="1:9" ht="25.35" customHeight="1">
      <c r="A4905" s="81">
        <v>38880</v>
      </c>
      <c r="B4905" s="80">
        <v>0</v>
      </c>
      <c r="C4905" s="80">
        <v>0</v>
      </c>
      <c r="D4905" s="80">
        <v>0</v>
      </c>
      <c r="E4905" s="80">
        <v>1.2450000000000001</v>
      </c>
      <c r="F4905" s="79">
        <v>0</v>
      </c>
      <c r="G4905" s="79">
        <v>68140720</v>
      </c>
      <c r="H4905" s="123">
        <v>84.835196724919996</v>
      </c>
      <c r="I4905" s="124"/>
    </row>
    <row r="4906" spans="1:9" ht="25.35" customHeight="1">
      <c r="A4906" s="81">
        <v>38877</v>
      </c>
      <c r="B4906" s="80">
        <v>0</v>
      </c>
      <c r="C4906" s="80">
        <v>0</v>
      </c>
      <c r="D4906" s="80">
        <v>0</v>
      </c>
      <c r="E4906" s="80">
        <v>1.2625</v>
      </c>
      <c r="F4906" s="79">
        <v>0</v>
      </c>
      <c r="G4906" s="79">
        <v>68140720</v>
      </c>
      <c r="H4906" s="123">
        <v>86.027662249203004</v>
      </c>
      <c r="I4906" s="124"/>
    </row>
    <row r="4907" spans="1:9" ht="25.35" customHeight="1">
      <c r="A4907" s="81">
        <v>38876</v>
      </c>
      <c r="B4907" s="80">
        <v>0</v>
      </c>
      <c r="C4907" s="80">
        <v>0</v>
      </c>
      <c r="D4907" s="80">
        <v>0</v>
      </c>
      <c r="E4907" s="80">
        <v>1.24</v>
      </c>
      <c r="F4907" s="79">
        <v>0</v>
      </c>
      <c r="G4907" s="79">
        <v>68140720</v>
      </c>
      <c r="H4907" s="123">
        <v>84.494493449841002</v>
      </c>
      <c r="I4907" s="124"/>
    </row>
    <row r="4908" spans="1:9" ht="25.35" customHeight="1">
      <c r="A4908" s="81">
        <v>38875</v>
      </c>
      <c r="B4908" s="80">
        <v>0</v>
      </c>
      <c r="C4908" s="80">
        <v>0</v>
      </c>
      <c r="D4908" s="80">
        <v>0</v>
      </c>
      <c r="E4908" s="80">
        <v>1.24</v>
      </c>
      <c r="F4908" s="79">
        <v>0</v>
      </c>
      <c r="G4908" s="79">
        <v>68140720</v>
      </c>
      <c r="H4908" s="123">
        <v>84.494493449841002</v>
      </c>
      <c r="I4908" s="124"/>
    </row>
    <row r="4909" spans="1:9" ht="25.35" customHeight="1">
      <c r="A4909" s="81">
        <v>38874</v>
      </c>
      <c r="B4909" s="80">
        <v>0</v>
      </c>
      <c r="C4909" s="80">
        <v>0</v>
      </c>
      <c r="D4909" s="80">
        <v>0</v>
      </c>
      <c r="E4909" s="80">
        <v>1.1599999999999999</v>
      </c>
      <c r="F4909" s="79">
        <v>0</v>
      </c>
      <c r="G4909" s="79">
        <v>68140720</v>
      </c>
      <c r="H4909" s="123">
        <v>79.043232925558002</v>
      </c>
      <c r="I4909" s="124"/>
    </row>
    <row r="4910" spans="1:9" ht="25.35" customHeight="1">
      <c r="A4910" s="81">
        <v>38873</v>
      </c>
      <c r="B4910" s="80">
        <v>0</v>
      </c>
      <c r="C4910" s="80">
        <v>0</v>
      </c>
      <c r="D4910" s="80">
        <v>0</v>
      </c>
      <c r="E4910" s="80">
        <v>1.0649999999999999</v>
      </c>
      <c r="F4910" s="79">
        <v>0</v>
      </c>
      <c r="G4910" s="79">
        <v>68140720</v>
      </c>
      <c r="H4910" s="123">
        <v>72.569870699042994</v>
      </c>
      <c r="I4910" s="124"/>
    </row>
    <row r="4911" spans="1:9" ht="25.35" customHeight="1">
      <c r="A4911" s="81">
        <v>38870</v>
      </c>
      <c r="B4911" s="80">
        <v>0</v>
      </c>
      <c r="C4911" s="80">
        <v>0</v>
      </c>
      <c r="D4911" s="80">
        <v>0</v>
      </c>
      <c r="E4911" s="80">
        <v>1.01</v>
      </c>
      <c r="F4911" s="79">
        <v>0</v>
      </c>
      <c r="G4911" s="79">
        <v>68140720</v>
      </c>
      <c r="H4911" s="123">
        <v>68.822126550158998</v>
      </c>
      <c r="I4911" s="124"/>
    </row>
    <row r="4912" spans="1:9" ht="25.35" customHeight="1">
      <c r="A4912" s="81">
        <v>38869</v>
      </c>
      <c r="B4912" s="80">
        <v>0</v>
      </c>
      <c r="C4912" s="80">
        <v>0</v>
      </c>
      <c r="D4912" s="80">
        <v>0</v>
      </c>
      <c r="E4912" s="80">
        <v>1.0075000000000001</v>
      </c>
      <c r="F4912" s="79">
        <v>0</v>
      </c>
      <c r="G4912" s="79">
        <v>68140720</v>
      </c>
      <c r="H4912" s="123">
        <v>68.651778974123005</v>
      </c>
      <c r="I4912" s="124"/>
    </row>
    <row r="4913" spans="1:9" ht="25.35" customHeight="1">
      <c r="A4913" s="81">
        <v>38868</v>
      </c>
      <c r="B4913" s="80">
        <v>0</v>
      </c>
      <c r="C4913" s="80">
        <v>0</v>
      </c>
      <c r="D4913" s="80">
        <v>0</v>
      </c>
      <c r="E4913" s="80">
        <v>1.0075000000000001</v>
      </c>
      <c r="F4913" s="79">
        <v>0</v>
      </c>
      <c r="G4913" s="79">
        <v>68140720</v>
      </c>
      <c r="H4913" s="123">
        <v>68.651778974123005</v>
      </c>
      <c r="I4913" s="124"/>
    </row>
    <row r="4914" spans="1:9" ht="25.35" customHeight="1">
      <c r="A4914" s="81">
        <v>38867</v>
      </c>
      <c r="B4914" s="80">
        <v>0</v>
      </c>
      <c r="C4914" s="80">
        <v>0</v>
      </c>
      <c r="D4914" s="80">
        <v>0</v>
      </c>
      <c r="E4914" s="80">
        <v>1.01</v>
      </c>
      <c r="F4914" s="79">
        <v>0</v>
      </c>
      <c r="G4914" s="79">
        <v>68140720</v>
      </c>
      <c r="H4914" s="123">
        <v>68.822126550158998</v>
      </c>
      <c r="I4914" s="124"/>
    </row>
    <row r="4915" spans="1:9" ht="25.35" customHeight="1">
      <c r="A4915" s="81">
        <v>38863</v>
      </c>
      <c r="B4915" s="80">
        <v>0</v>
      </c>
      <c r="C4915" s="80">
        <v>0</v>
      </c>
      <c r="D4915" s="80">
        <v>0</v>
      </c>
      <c r="E4915" s="80">
        <v>1.02</v>
      </c>
      <c r="F4915" s="79">
        <v>0</v>
      </c>
      <c r="G4915" s="79">
        <v>68140720</v>
      </c>
      <c r="H4915" s="123">
        <v>69.503533100319004</v>
      </c>
      <c r="I4915" s="124"/>
    </row>
    <row r="4916" spans="1:9" ht="25.35" customHeight="1">
      <c r="A4916" s="81">
        <v>38862</v>
      </c>
      <c r="B4916" s="80">
        <v>0</v>
      </c>
      <c r="C4916" s="80">
        <v>0</v>
      </c>
      <c r="D4916" s="80">
        <v>0</v>
      </c>
      <c r="E4916" s="80">
        <v>1.0175000000000001</v>
      </c>
      <c r="F4916" s="79">
        <v>0</v>
      </c>
      <c r="G4916" s="79">
        <v>68140720</v>
      </c>
      <c r="H4916" s="123">
        <v>69.333185524282001</v>
      </c>
      <c r="I4916" s="124"/>
    </row>
    <row r="4917" spans="1:9" ht="25.35" customHeight="1">
      <c r="A4917" s="81">
        <v>38861</v>
      </c>
      <c r="B4917" s="80">
        <v>0</v>
      </c>
      <c r="C4917" s="80">
        <v>0</v>
      </c>
      <c r="D4917" s="80">
        <v>0</v>
      </c>
      <c r="E4917" s="80">
        <v>1.02</v>
      </c>
      <c r="F4917" s="79">
        <v>0</v>
      </c>
      <c r="G4917" s="79">
        <v>68140720</v>
      </c>
      <c r="H4917" s="123">
        <v>69.503533100319004</v>
      </c>
      <c r="I4917" s="124"/>
    </row>
    <row r="4918" spans="1:9" ht="25.35" customHeight="1">
      <c r="A4918" s="81">
        <v>38860</v>
      </c>
      <c r="B4918" s="80">
        <v>0</v>
      </c>
      <c r="C4918" s="80">
        <v>0</v>
      </c>
      <c r="D4918" s="80">
        <v>0</v>
      </c>
      <c r="E4918" s="80">
        <v>1.02</v>
      </c>
      <c r="F4918" s="79">
        <v>0</v>
      </c>
      <c r="G4918" s="79">
        <v>68140720</v>
      </c>
      <c r="H4918" s="123">
        <v>69.503533100319004</v>
      </c>
      <c r="I4918" s="124"/>
    </row>
    <row r="4919" spans="1:9" ht="25.35" customHeight="1">
      <c r="A4919" s="81">
        <v>38859</v>
      </c>
      <c r="B4919" s="80">
        <v>0</v>
      </c>
      <c r="C4919" s="80">
        <v>0</v>
      </c>
      <c r="D4919" s="80">
        <v>0</v>
      </c>
      <c r="E4919" s="80">
        <v>1.0049999999999999</v>
      </c>
      <c r="F4919" s="79">
        <v>0</v>
      </c>
      <c r="G4919" s="79">
        <v>68140720</v>
      </c>
      <c r="H4919" s="123">
        <v>68.481423275080004</v>
      </c>
      <c r="I4919" s="124"/>
    </row>
    <row r="4920" spans="1:9" ht="25.35" customHeight="1">
      <c r="A4920" s="81">
        <v>38856</v>
      </c>
      <c r="B4920" s="80">
        <v>0</v>
      </c>
      <c r="C4920" s="80">
        <v>0</v>
      </c>
      <c r="D4920" s="80">
        <v>0</v>
      </c>
      <c r="E4920" s="80">
        <v>1.01</v>
      </c>
      <c r="F4920" s="79">
        <v>0</v>
      </c>
      <c r="G4920" s="79">
        <v>68140720</v>
      </c>
      <c r="H4920" s="123">
        <v>68.822126550158998</v>
      </c>
      <c r="I4920" s="124"/>
    </row>
    <row r="4921" spans="1:9" ht="25.35" customHeight="1">
      <c r="A4921" s="81">
        <v>38855</v>
      </c>
      <c r="B4921" s="80">
        <v>0</v>
      </c>
      <c r="C4921" s="80">
        <v>0</v>
      </c>
      <c r="D4921" s="80">
        <v>0</v>
      </c>
      <c r="E4921" s="80">
        <v>1.0049999999999999</v>
      </c>
      <c r="F4921" s="79">
        <v>0</v>
      </c>
      <c r="G4921" s="79">
        <v>68140720</v>
      </c>
      <c r="H4921" s="123">
        <v>68.481423275080004</v>
      </c>
      <c r="I4921" s="124"/>
    </row>
    <row r="4922" spans="1:9" ht="25.35" customHeight="1">
      <c r="A4922" s="81">
        <v>38854</v>
      </c>
      <c r="B4922" s="80">
        <v>0</v>
      </c>
      <c r="C4922" s="80">
        <v>0</v>
      </c>
      <c r="D4922" s="80">
        <v>0</v>
      </c>
      <c r="E4922" s="80">
        <v>1.0024999999999999</v>
      </c>
      <c r="F4922" s="79">
        <v>0</v>
      </c>
      <c r="G4922" s="79">
        <v>68140720</v>
      </c>
      <c r="H4922" s="123">
        <v>68.311075699043002</v>
      </c>
      <c r="I4922" s="124"/>
    </row>
    <row r="4923" spans="1:9" ht="25.35" customHeight="1">
      <c r="A4923" s="81">
        <v>38853</v>
      </c>
      <c r="B4923" s="80">
        <v>0</v>
      </c>
      <c r="C4923" s="80">
        <v>0</v>
      </c>
      <c r="D4923" s="80">
        <v>0</v>
      </c>
      <c r="E4923" s="80">
        <v>0.96750000000000003</v>
      </c>
      <c r="F4923" s="79">
        <v>0</v>
      </c>
      <c r="G4923" s="79">
        <v>68140720</v>
      </c>
      <c r="H4923" s="123">
        <v>65.926144650477994</v>
      </c>
      <c r="I4923" s="124"/>
    </row>
    <row r="4924" spans="1:9" ht="25.35" customHeight="1">
      <c r="A4924" s="81">
        <v>38852</v>
      </c>
      <c r="B4924" s="80">
        <v>0</v>
      </c>
      <c r="C4924" s="80">
        <v>0</v>
      </c>
      <c r="D4924" s="80">
        <v>0</v>
      </c>
      <c r="E4924" s="80">
        <v>0.95</v>
      </c>
      <c r="F4924" s="79">
        <v>0</v>
      </c>
      <c r="G4924" s="79">
        <v>68140720</v>
      </c>
      <c r="H4924" s="123">
        <v>64.733683187699</v>
      </c>
      <c r="I4924" s="124"/>
    </row>
    <row r="4925" spans="1:9" ht="25.35" customHeight="1">
      <c r="A4925" s="81">
        <v>38849</v>
      </c>
      <c r="B4925" s="80">
        <v>0</v>
      </c>
      <c r="C4925" s="80">
        <v>0</v>
      </c>
      <c r="D4925" s="80">
        <v>0</v>
      </c>
      <c r="E4925" s="80">
        <v>1.0649999999999999</v>
      </c>
      <c r="F4925" s="79">
        <v>0</v>
      </c>
      <c r="G4925" s="79">
        <v>68140720</v>
      </c>
      <c r="H4925" s="123">
        <v>72.569870699042994</v>
      </c>
      <c r="I4925" s="124"/>
    </row>
    <row r="4926" spans="1:9" ht="25.35" customHeight="1">
      <c r="A4926" s="81">
        <v>38848</v>
      </c>
      <c r="B4926" s="80">
        <v>0</v>
      </c>
      <c r="C4926" s="80">
        <v>0</v>
      </c>
      <c r="D4926" s="80">
        <v>0</v>
      </c>
      <c r="E4926" s="80">
        <v>1.095</v>
      </c>
      <c r="F4926" s="79">
        <v>0</v>
      </c>
      <c r="G4926" s="79">
        <v>68140720</v>
      </c>
      <c r="H4926" s="123">
        <v>74.614090349522002</v>
      </c>
      <c r="I4926" s="124"/>
    </row>
    <row r="4927" spans="1:9" ht="25.35" customHeight="1">
      <c r="A4927" s="81">
        <v>38847</v>
      </c>
      <c r="B4927" s="80">
        <v>0</v>
      </c>
      <c r="C4927" s="80">
        <v>0</v>
      </c>
      <c r="D4927" s="80">
        <v>0</v>
      </c>
      <c r="E4927" s="80">
        <v>1.115</v>
      </c>
      <c r="F4927" s="79">
        <v>0</v>
      </c>
      <c r="G4927" s="79">
        <v>68140720</v>
      </c>
      <c r="H4927" s="123">
        <v>75.976903449841004</v>
      </c>
      <c r="I4927" s="124"/>
    </row>
    <row r="4928" spans="1:9" ht="25.35" customHeight="1">
      <c r="A4928" s="81">
        <v>38846</v>
      </c>
      <c r="B4928" s="80">
        <v>0</v>
      </c>
      <c r="C4928" s="80">
        <v>0</v>
      </c>
      <c r="D4928" s="80">
        <v>0</v>
      </c>
      <c r="E4928" s="80">
        <v>1.115</v>
      </c>
      <c r="F4928" s="79">
        <v>0</v>
      </c>
      <c r="G4928" s="79">
        <v>68140720</v>
      </c>
      <c r="H4928" s="123">
        <v>75.976903449841004</v>
      </c>
      <c r="I4928" s="124"/>
    </row>
    <row r="4929" spans="1:9" ht="25.35" customHeight="1">
      <c r="A4929" s="81">
        <v>38845</v>
      </c>
      <c r="B4929" s="80">
        <v>0</v>
      </c>
      <c r="C4929" s="80">
        <v>0</v>
      </c>
      <c r="D4929" s="80">
        <v>0</v>
      </c>
      <c r="E4929" s="80">
        <v>1.1225000000000001</v>
      </c>
      <c r="F4929" s="79">
        <v>0</v>
      </c>
      <c r="G4929" s="79">
        <v>68140720</v>
      </c>
      <c r="H4929" s="123">
        <v>76.487954300957</v>
      </c>
      <c r="I4929" s="124"/>
    </row>
    <row r="4930" spans="1:9" ht="25.35" customHeight="1">
      <c r="A4930" s="81">
        <v>38842</v>
      </c>
      <c r="B4930" s="80">
        <v>0</v>
      </c>
      <c r="C4930" s="80">
        <v>0</v>
      </c>
      <c r="D4930" s="80">
        <v>0</v>
      </c>
      <c r="E4930" s="80">
        <v>1.1274999999999999</v>
      </c>
      <c r="F4930" s="79">
        <v>0</v>
      </c>
      <c r="G4930" s="79">
        <v>68140720</v>
      </c>
      <c r="H4930" s="123">
        <v>76.828665699043</v>
      </c>
      <c r="I4930" s="124"/>
    </row>
    <row r="4931" spans="1:9" ht="25.35" customHeight="1">
      <c r="A4931" s="81">
        <v>38841</v>
      </c>
      <c r="B4931" s="80">
        <v>0</v>
      </c>
      <c r="C4931" s="80">
        <v>0</v>
      </c>
      <c r="D4931" s="80">
        <v>0</v>
      </c>
      <c r="E4931" s="80">
        <v>1.1125</v>
      </c>
      <c r="F4931" s="79">
        <v>0</v>
      </c>
      <c r="G4931" s="79">
        <v>68140720</v>
      </c>
      <c r="H4931" s="123">
        <v>75.806547750796994</v>
      </c>
      <c r="I4931" s="124"/>
    </row>
    <row r="4932" spans="1:9" ht="25.35" customHeight="1">
      <c r="A4932" s="81">
        <v>38840</v>
      </c>
      <c r="B4932" s="80">
        <v>0</v>
      </c>
      <c r="C4932" s="80">
        <v>0</v>
      </c>
      <c r="D4932" s="80">
        <v>0</v>
      </c>
      <c r="E4932" s="80">
        <v>1.155</v>
      </c>
      <c r="F4932" s="79">
        <v>0</v>
      </c>
      <c r="G4932" s="79">
        <v>68140720</v>
      </c>
      <c r="H4932" s="123">
        <v>78.702529650477999</v>
      </c>
      <c r="I4932" s="124"/>
    </row>
    <row r="4933" spans="1:9" ht="25.35" customHeight="1">
      <c r="A4933" s="81">
        <v>38839</v>
      </c>
      <c r="B4933" s="80">
        <v>0</v>
      </c>
      <c r="C4933" s="80">
        <v>0</v>
      </c>
      <c r="D4933" s="80">
        <v>0</v>
      </c>
      <c r="E4933" s="80">
        <v>1.1525000000000001</v>
      </c>
      <c r="F4933" s="79">
        <v>0</v>
      </c>
      <c r="G4933" s="79">
        <v>68140720</v>
      </c>
      <c r="H4933" s="123">
        <v>78.532182074442005</v>
      </c>
      <c r="I4933" s="124"/>
    </row>
    <row r="4934" spans="1:9" ht="25.35" customHeight="1">
      <c r="A4934" s="81">
        <v>38835</v>
      </c>
      <c r="B4934" s="80">
        <v>0</v>
      </c>
      <c r="C4934" s="80">
        <v>0</v>
      </c>
      <c r="D4934" s="80">
        <v>0</v>
      </c>
      <c r="E4934" s="80">
        <v>1.1625000000000001</v>
      </c>
      <c r="F4934" s="79">
        <v>0</v>
      </c>
      <c r="G4934" s="79">
        <v>68140720</v>
      </c>
      <c r="H4934" s="123">
        <v>79.213588624601002</v>
      </c>
      <c r="I4934" s="124"/>
    </row>
    <row r="4935" spans="1:9" ht="25.35" customHeight="1">
      <c r="A4935" s="81">
        <v>38834</v>
      </c>
      <c r="B4935" s="80">
        <v>0</v>
      </c>
      <c r="C4935" s="80">
        <v>0</v>
      </c>
      <c r="D4935" s="80">
        <v>0</v>
      </c>
      <c r="E4935" s="80">
        <v>1.2</v>
      </c>
      <c r="F4935" s="79">
        <v>0</v>
      </c>
      <c r="G4935" s="79">
        <v>68140720</v>
      </c>
      <c r="H4935" s="123">
        <v>81.768867249202998</v>
      </c>
      <c r="I4935" s="124"/>
    </row>
    <row r="4936" spans="1:9" ht="25.35" customHeight="1">
      <c r="A4936" s="81">
        <v>38833</v>
      </c>
      <c r="B4936" s="80">
        <v>0</v>
      </c>
      <c r="C4936" s="80">
        <v>0</v>
      </c>
      <c r="D4936" s="80">
        <v>0</v>
      </c>
      <c r="E4936" s="80">
        <v>1.1850000000000001</v>
      </c>
      <c r="F4936" s="79">
        <v>0</v>
      </c>
      <c r="G4936" s="79">
        <v>68140720</v>
      </c>
      <c r="H4936" s="123">
        <v>80.746749300957006</v>
      </c>
      <c r="I4936" s="124"/>
    </row>
    <row r="4937" spans="1:9" ht="25.35" customHeight="1">
      <c r="A4937" s="81">
        <v>38832</v>
      </c>
      <c r="B4937" s="80">
        <v>0</v>
      </c>
      <c r="C4937" s="80">
        <v>0</v>
      </c>
      <c r="D4937" s="80">
        <v>0</v>
      </c>
      <c r="E4937" s="80">
        <v>1.1225000000000001</v>
      </c>
      <c r="F4937" s="79">
        <v>0</v>
      </c>
      <c r="G4937" s="79">
        <v>68140720</v>
      </c>
      <c r="H4937" s="123">
        <v>76.487954300957</v>
      </c>
      <c r="I4937" s="124"/>
    </row>
    <row r="4938" spans="1:9" ht="25.35" customHeight="1">
      <c r="A4938" s="81">
        <v>38831</v>
      </c>
      <c r="B4938" s="80">
        <v>0</v>
      </c>
      <c r="C4938" s="80">
        <v>0</v>
      </c>
      <c r="D4938" s="80">
        <v>0</v>
      </c>
      <c r="E4938" s="80">
        <v>1.155</v>
      </c>
      <c r="F4938" s="79">
        <v>0</v>
      </c>
      <c r="G4938" s="79">
        <v>68140720</v>
      </c>
      <c r="H4938" s="123">
        <v>78.702529650477999</v>
      </c>
      <c r="I4938" s="124"/>
    </row>
    <row r="4939" spans="1:9" ht="25.35" customHeight="1">
      <c r="A4939" s="81">
        <v>38828</v>
      </c>
      <c r="B4939" s="80">
        <v>0</v>
      </c>
      <c r="C4939" s="80">
        <v>0</v>
      </c>
      <c r="D4939" s="80">
        <v>0</v>
      </c>
      <c r="E4939" s="80">
        <v>1.21</v>
      </c>
      <c r="F4939" s="79">
        <v>0</v>
      </c>
      <c r="G4939" s="79">
        <v>68140720</v>
      </c>
      <c r="H4939" s="123">
        <v>82.450273799361995</v>
      </c>
      <c r="I4939" s="124"/>
    </row>
    <row r="4940" spans="1:9" ht="25.35" customHeight="1">
      <c r="A4940" s="81">
        <v>38827</v>
      </c>
      <c r="B4940" s="80">
        <v>0</v>
      </c>
      <c r="C4940" s="80">
        <v>0</v>
      </c>
      <c r="D4940" s="80">
        <v>0</v>
      </c>
      <c r="E4940" s="80">
        <v>1.1950000000000001</v>
      </c>
      <c r="F4940" s="79">
        <v>0</v>
      </c>
      <c r="G4940" s="79">
        <v>68140720</v>
      </c>
      <c r="H4940" s="123">
        <v>81.428163974122995</v>
      </c>
      <c r="I4940" s="124"/>
    </row>
    <row r="4941" spans="1:9" ht="25.35" customHeight="1">
      <c r="A4941" s="81">
        <v>38826</v>
      </c>
      <c r="B4941" s="80">
        <v>0</v>
      </c>
      <c r="C4941" s="80">
        <v>0</v>
      </c>
      <c r="D4941" s="80">
        <v>0</v>
      </c>
      <c r="E4941" s="80">
        <v>1.25</v>
      </c>
      <c r="F4941" s="79">
        <v>0</v>
      </c>
      <c r="G4941" s="79">
        <v>68140720</v>
      </c>
      <c r="H4941" s="123">
        <v>85.175899999999999</v>
      </c>
      <c r="I4941" s="124"/>
    </row>
    <row r="4942" spans="1:9" ht="25.35" customHeight="1">
      <c r="A4942" s="81">
        <v>38825</v>
      </c>
      <c r="B4942" s="80">
        <v>0</v>
      </c>
      <c r="C4942" s="80">
        <v>0</v>
      </c>
      <c r="D4942" s="80">
        <v>0</v>
      </c>
      <c r="E4942" s="80">
        <v>1.2</v>
      </c>
      <c r="F4942" s="79">
        <v>0</v>
      </c>
      <c r="G4942" s="79">
        <v>68140720</v>
      </c>
      <c r="H4942" s="123">
        <v>81.768867249202998</v>
      </c>
      <c r="I4942" s="124"/>
    </row>
    <row r="4943" spans="1:9" ht="25.35" customHeight="1">
      <c r="A4943" s="81">
        <v>38820</v>
      </c>
      <c r="B4943" s="80">
        <v>0</v>
      </c>
      <c r="C4943" s="80">
        <v>0</v>
      </c>
      <c r="D4943" s="80">
        <v>0</v>
      </c>
      <c r="E4943" s="80">
        <v>1.26</v>
      </c>
      <c r="F4943" s="79">
        <v>0</v>
      </c>
      <c r="G4943" s="79">
        <v>68140720</v>
      </c>
      <c r="H4943" s="123">
        <v>85.857306550158995</v>
      </c>
      <c r="I4943" s="124"/>
    </row>
    <row r="4944" spans="1:9" ht="25.35" customHeight="1">
      <c r="A4944" s="81">
        <v>38819</v>
      </c>
      <c r="B4944" s="80">
        <v>0</v>
      </c>
      <c r="C4944" s="80">
        <v>0</v>
      </c>
      <c r="D4944" s="80">
        <v>0</v>
      </c>
      <c r="E4944" s="80">
        <v>1.2350000000000001</v>
      </c>
      <c r="F4944" s="79">
        <v>0</v>
      </c>
      <c r="G4944" s="79">
        <v>68140720</v>
      </c>
      <c r="H4944" s="123">
        <v>84.153790174760999</v>
      </c>
      <c r="I4944" s="124"/>
    </row>
    <row r="4945" spans="1:9" ht="25.35" customHeight="1">
      <c r="A4945" s="81">
        <v>38818</v>
      </c>
      <c r="B4945" s="80">
        <v>0</v>
      </c>
      <c r="C4945" s="80">
        <v>0</v>
      </c>
      <c r="D4945" s="80">
        <v>0</v>
      </c>
      <c r="E4945" s="80">
        <v>1.25</v>
      </c>
      <c r="F4945" s="79">
        <v>0</v>
      </c>
      <c r="G4945" s="79">
        <v>68140720</v>
      </c>
      <c r="H4945" s="123">
        <v>85.175899999999999</v>
      </c>
      <c r="I4945" s="124"/>
    </row>
    <row r="4946" spans="1:9" ht="25.35" customHeight="1">
      <c r="A4946" s="81">
        <v>38817</v>
      </c>
      <c r="B4946" s="80">
        <v>0</v>
      </c>
      <c r="C4946" s="80">
        <v>0</v>
      </c>
      <c r="D4946" s="80">
        <v>0</v>
      </c>
      <c r="E4946" s="80">
        <v>1.3425</v>
      </c>
      <c r="F4946" s="79">
        <v>0</v>
      </c>
      <c r="G4946" s="79">
        <v>68140720</v>
      </c>
      <c r="H4946" s="123">
        <v>91.478914650478004</v>
      </c>
      <c r="I4946" s="124"/>
    </row>
    <row r="4947" spans="1:9" ht="25.35" customHeight="1">
      <c r="A4947" s="81">
        <v>38814</v>
      </c>
      <c r="B4947" s="80">
        <v>0</v>
      </c>
      <c r="C4947" s="80">
        <v>0</v>
      </c>
      <c r="D4947" s="80">
        <v>0</v>
      </c>
      <c r="E4947" s="80">
        <v>1.345</v>
      </c>
      <c r="F4947" s="79">
        <v>0</v>
      </c>
      <c r="G4947" s="79">
        <v>68140720</v>
      </c>
      <c r="H4947" s="123">
        <v>91.649270349521998</v>
      </c>
      <c r="I4947" s="124"/>
    </row>
    <row r="4948" spans="1:9" ht="25.35" customHeight="1">
      <c r="A4948" s="81">
        <v>38813</v>
      </c>
      <c r="B4948" s="80">
        <v>0</v>
      </c>
      <c r="C4948" s="80">
        <v>0</v>
      </c>
      <c r="D4948" s="80">
        <v>0</v>
      </c>
      <c r="E4948" s="80">
        <v>1.33</v>
      </c>
      <c r="F4948" s="79">
        <v>0</v>
      </c>
      <c r="G4948" s="79">
        <v>68140720</v>
      </c>
      <c r="H4948" s="123">
        <v>90.627160524282004</v>
      </c>
      <c r="I4948" s="124"/>
    </row>
    <row r="4949" spans="1:9" ht="25.35" customHeight="1">
      <c r="A4949" s="81">
        <v>38812</v>
      </c>
      <c r="B4949" s="80">
        <v>0</v>
      </c>
      <c r="C4949" s="80">
        <v>0</v>
      </c>
      <c r="D4949" s="80">
        <v>0</v>
      </c>
      <c r="E4949" s="80">
        <v>1.36</v>
      </c>
      <c r="F4949" s="79">
        <v>0</v>
      </c>
      <c r="G4949" s="79">
        <v>68140720</v>
      </c>
      <c r="H4949" s="123">
        <v>92.671380174760998</v>
      </c>
      <c r="I4949" s="124"/>
    </row>
    <row r="4950" spans="1:9" ht="25.35" customHeight="1">
      <c r="A4950" s="81">
        <v>38811</v>
      </c>
      <c r="B4950" s="80">
        <v>0</v>
      </c>
      <c r="C4950" s="80">
        <v>0</v>
      </c>
      <c r="D4950" s="80">
        <v>0</v>
      </c>
      <c r="E4950" s="80">
        <v>1.38</v>
      </c>
      <c r="F4950" s="79">
        <v>0</v>
      </c>
      <c r="G4950" s="79">
        <v>68140720</v>
      </c>
      <c r="H4950" s="123">
        <v>94.03419327508</v>
      </c>
      <c r="I4950" s="124"/>
    </row>
    <row r="4951" spans="1:9" ht="25.35" customHeight="1">
      <c r="A4951" s="81">
        <v>38810</v>
      </c>
      <c r="B4951" s="80">
        <v>0</v>
      </c>
      <c r="C4951" s="80">
        <v>0</v>
      </c>
      <c r="D4951" s="80">
        <v>0</v>
      </c>
      <c r="E4951" s="80">
        <v>1.375</v>
      </c>
      <c r="F4951" s="79">
        <v>0</v>
      </c>
      <c r="G4951" s="79">
        <v>68140720</v>
      </c>
      <c r="H4951" s="123">
        <v>93.693489999999997</v>
      </c>
      <c r="I4951" s="124"/>
    </row>
    <row r="4952" spans="1:9" ht="25.35" customHeight="1">
      <c r="A4952" s="81">
        <v>38807</v>
      </c>
      <c r="B4952" s="80">
        <v>0</v>
      </c>
      <c r="C4952" s="80">
        <v>0</v>
      </c>
      <c r="D4952" s="80">
        <v>0</v>
      </c>
      <c r="E4952" s="80">
        <v>1.4275</v>
      </c>
      <c r="F4952" s="79">
        <v>0</v>
      </c>
      <c r="G4952" s="79">
        <v>68140720</v>
      </c>
      <c r="H4952" s="123">
        <v>97.270878449841007</v>
      </c>
      <c r="I4952" s="124"/>
    </row>
    <row r="4953" spans="1:9" ht="25.35" customHeight="1">
      <c r="A4953" s="81">
        <v>38806</v>
      </c>
      <c r="B4953" s="80">
        <v>0</v>
      </c>
      <c r="C4953" s="80">
        <v>0</v>
      </c>
      <c r="D4953" s="80">
        <v>0</v>
      </c>
      <c r="E4953" s="80">
        <v>1.38</v>
      </c>
      <c r="F4953" s="79">
        <v>0</v>
      </c>
      <c r="G4953" s="79">
        <v>68140720</v>
      </c>
      <c r="H4953" s="123">
        <v>94.03419327508</v>
      </c>
      <c r="I4953" s="124"/>
    </row>
    <row r="4954" spans="1:9" ht="25.35" customHeight="1">
      <c r="A4954" s="81">
        <v>38805</v>
      </c>
      <c r="B4954" s="80">
        <v>0</v>
      </c>
      <c r="C4954" s="80">
        <v>0</v>
      </c>
      <c r="D4954" s="80">
        <v>0</v>
      </c>
      <c r="E4954" s="80">
        <v>1.365</v>
      </c>
      <c r="F4954" s="79">
        <v>0</v>
      </c>
      <c r="G4954" s="79">
        <v>68140720</v>
      </c>
      <c r="H4954" s="123">
        <v>93.012083449841001</v>
      </c>
      <c r="I4954" s="124"/>
    </row>
    <row r="4955" spans="1:9" ht="25.35" customHeight="1">
      <c r="A4955" s="81">
        <v>38804</v>
      </c>
      <c r="B4955" s="80">
        <v>0</v>
      </c>
      <c r="C4955" s="80">
        <v>0</v>
      </c>
      <c r="D4955" s="80">
        <v>0</v>
      </c>
      <c r="E4955" s="80">
        <v>1.38</v>
      </c>
      <c r="F4955" s="79">
        <v>0</v>
      </c>
      <c r="G4955" s="79">
        <v>68140720</v>
      </c>
      <c r="H4955" s="123">
        <v>94.03419327508</v>
      </c>
      <c r="I4955" s="124"/>
    </row>
    <row r="4956" spans="1:9" ht="25.35" customHeight="1">
      <c r="A4956" s="81">
        <v>38803</v>
      </c>
      <c r="B4956" s="80">
        <v>0</v>
      </c>
      <c r="C4956" s="80">
        <v>0</v>
      </c>
      <c r="D4956" s="80">
        <v>0</v>
      </c>
      <c r="E4956" s="80">
        <v>1.37</v>
      </c>
      <c r="F4956" s="79">
        <v>0</v>
      </c>
      <c r="G4956" s="79">
        <v>68140720</v>
      </c>
      <c r="H4956" s="123">
        <v>93.352786724919994</v>
      </c>
      <c r="I4956" s="124"/>
    </row>
    <row r="4957" spans="1:9" ht="25.35" customHeight="1">
      <c r="A4957" s="81">
        <v>38800</v>
      </c>
      <c r="B4957" s="80">
        <v>0</v>
      </c>
      <c r="C4957" s="80">
        <v>0</v>
      </c>
      <c r="D4957" s="80">
        <v>0</v>
      </c>
      <c r="E4957" s="80">
        <v>1.33</v>
      </c>
      <c r="F4957" s="79">
        <v>0</v>
      </c>
      <c r="G4957" s="79">
        <v>68140720</v>
      </c>
      <c r="H4957" s="123">
        <v>90.627160524282004</v>
      </c>
      <c r="I4957" s="124"/>
    </row>
    <row r="4958" spans="1:9" ht="25.35" customHeight="1">
      <c r="A4958" s="81">
        <v>38799</v>
      </c>
      <c r="B4958" s="80">
        <v>0</v>
      </c>
      <c r="C4958" s="80">
        <v>0</v>
      </c>
      <c r="D4958" s="80">
        <v>0</v>
      </c>
      <c r="E4958" s="80">
        <v>1.27</v>
      </c>
      <c r="F4958" s="79">
        <v>0</v>
      </c>
      <c r="G4958" s="79">
        <v>68140720</v>
      </c>
      <c r="H4958" s="123">
        <v>86.538713100319001</v>
      </c>
      <c r="I4958" s="124"/>
    </row>
    <row r="4959" spans="1:9" ht="25.35" customHeight="1">
      <c r="A4959" s="81">
        <v>38798</v>
      </c>
      <c r="B4959" s="80">
        <v>0</v>
      </c>
      <c r="C4959" s="80">
        <v>0</v>
      </c>
      <c r="D4959" s="80">
        <v>0</v>
      </c>
      <c r="E4959" s="80">
        <v>1.26</v>
      </c>
      <c r="F4959" s="79">
        <v>0</v>
      </c>
      <c r="G4959" s="79">
        <v>68140720</v>
      </c>
      <c r="H4959" s="123">
        <v>85.857306550158995</v>
      </c>
      <c r="I4959" s="124"/>
    </row>
    <row r="4960" spans="1:9" ht="25.35" customHeight="1">
      <c r="A4960" s="81">
        <v>38797</v>
      </c>
      <c r="B4960" s="80">
        <v>0</v>
      </c>
      <c r="C4960" s="80">
        <v>0</v>
      </c>
      <c r="D4960" s="80">
        <v>0</v>
      </c>
      <c r="E4960" s="80">
        <v>1.29</v>
      </c>
      <c r="F4960" s="79">
        <v>0</v>
      </c>
      <c r="G4960" s="79">
        <v>68140720</v>
      </c>
      <c r="H4960" s="123">
        <v>87.901526200638003</v>
      </c>
      <c r="I4960" s="124"/>
    </row>
    <row r="4961" spans="1:9" ht="25.35" customHeight="1">
      <c r="A4961" s="81">
        <v>38796</v>
      </c>
      <c r="B4961" s="80">
        <v>0</v>
      </c>
      <c r="C4961" s="80">
        <v>0</v>
      </c>
      <c r="D4961" s="80">
        <v>0</v>
      </c>
      <c r="E4961" s="80">
        <v>1.31</v>
      </c>
      <c r="F4961" s="79">
        <v>0</v>
      </c>
      <c r="G4961" s="79">
        <v>68140720</v>
      </c>
      <c r="H4961" s="123">
        <v>89.264339300957005</v>
      </c>
      <c r="I4961" s="124"/>
    </row>
    <row r="4962" spans="1:9" ht="25.35" customHeight="1">
      <c r="A4962" s="81">
        <v>38793</v>
      </c>
      <c r="B4962" s="80">
        <v>0</v>
      </c>
      <c r="C4962" s="80">
        <v>0</v>
      </c>
      <c r="D4962" s="80">
        <v>0</v>
      </c>
      <c r="E4962" s="80">
        <v>1.335</v>
      </c>
      <c r="F4962" s="79">
        <v>0</v>
      </c>
      <c r="G4962" s="79">
        <v>68140720</v>
      </c>
      <c r="H4962" s="123">
        <v>90.967863799361993</v>
      </c>
      <c r="I4962" s="124"/>
    </row>
    <row r="4963" spans="1:9" ht="25.35" customHeight="1">
      <c r="A4963" s="81">
        <v>38792</v>
      </c>
      <c r="B4963" s="80">
        <v>0</v>
      </c>
      <c r="C4963" s="80">
        <v>0</v>
      </c>
      <c r="D4963" s="80">
        <v>0</v>
      </c>
      <c r="E4963" s="80">
        <v>1.27</v>
      </c>
      <c r="F4963" s="79">
        <v>0</v>
      </c>
      <c r="G4963" s="79">
        <v>68140720</v>
      </c>
      <c r="H4963" s="123">
        <v>86.538713100319001</v>
      </c>
      <c r="I4963" s="124"/>
    </row>
    <row r="4964" spans="1:9" ht="25.35" customHeight="1">
      <c r="A4964" s="81">
        <v>38791</v>
      </c>
      <c r="B4964" s="80">
        <v>0</v>
      </c>
      <c r="C4964" s="80">
        <v>0</v>
      </c>
      <c r="D4964" s="80">
        <v>0</v>
      </c>
      <c r="E4964" s="80">
        <v>1.25</v>
      </c>
      <c r="F4964" s="79">
        <v>0</v>
      </c>
      <c r="G4964" s="79">
        <v>68140720</v>
      </c>
      <c r="H4964" s="123">
        <v>85.175899999999999</v>
      </c>
      <c r="I4964" s="124"/>
    </row>
    <row r="4965" spans="1:9" ht="25.35" customHeight="1">
      <c r="A4965" s="81">
        <v>38790</v>
      </c>
      <c r="B4965" s="80">
        <v>0</v>
      </c>
      <c r="C4965" s="80">
        <v>0</v>
      </c>
      <c r="D4965" s="80">
        <v>0</v>
      </c>
      <c r="E4965" s="80">
        <v>1.25</v>
      </c>
      <c r="F4965" s="79">
        <v>0</v>
      </c>
      <c r="G4965" s="79">
        <v>68140720</v>
      </c>
      <c r="H4965" s="123">
        <v>85.175899999999999</v>
      </c>
      <c r="I4965" s="124"/>
    </row>
    <row r="4966" spans="1:9" ht="25.35" customHeight="1">
      <c r="A4966" s="81">
        <v>38789</v>
      </c>
      <c r="B4966" s="80">
        <v>0</v>
      </c>
      <c r="C4966" s="80">
        <v>0</v>
      </c>
      <c r="D4966" s="80">
        <v>0</v>
      </c>
      <c r="E4966" s="80">
        <v>1.2450000000000001</v>
      </c>
      <c r="F4966" s="79">
        <v>0</v>
      </c>
      <c r="G4966" s="79">
        <v>68140720</v>
      </c>
      <c r="H4966" s="123">
        <v>84.835196724919996</v>
      </c>
      <c r="I4966" s="124"/>
    </row>
    <row r="4967" spans="1:9" ht="25.35" customHeight="1">
      <c r="A4967" s="81">
        <v>38786</v>
      </c>
      <c r="B4967" s="80">
        <v>0</v>
      </c>
      <c r="C4967" s="80">
        <v>0</v>
      </c>
      <c r="D4967" s="80">
        <v>0</v>
      </c>
      <c r="E4967" s="80">
        <v>1.2549999999999999</v>
      </c>
      <c r="F4967" s="79">
        <v>0</v>
      </c>
      <c r="G4967" s="79">
        <v>68140720</v>
      </c>
      <c r="H4967" s="123">
        <v>85.516603275080001</v>
      </c>
      <c r="I4967" s="124"/>
    </row>
    <row r="4968" spans="1:9" ht="25.35" customHeight="1">
      <c r="A4968" s="81">
        <v>38785</v>
      </c>
      <c r="B4968" s="80">
        <v>0</v>
      </c>
      <c r="C4968" s="80">
        <v>0</v>
      </c>
      <c r="D4968" s="80">
        <v>0</v>
      </c>
      <c r="E4968" s="80">
        <v>1.2949999999999999</v>
      </c>
      <c r="F4968" s="79">
        <v>0</v>
      </c>
      <c r="G4968" s="79">
        <v>68140720</v>
      </c>
      <c r="H4968" s="123">
        <v>88.242229475718005</v>
      </c>
      <c r="I4968" s="124"/>
    </row>
    <row r="4969" spans="1:9" ht="25.35" customHeight="1">
      <c r="A4969" s="81">
        <v>38784</v>
      </c>
      <c r="B4969" s="80">
        <v>0</v>
      </c>
      <c r="C4969" s="80">
        <v>0</v>
      </c>
      <c r="D4969" s="80">
        <v>0</v>
      </c>
      <c r="E4969" s="80">
        <v>1.2849999999999999</v>
      </c>
      <c r="F4969" s="79">
        <v>0</v>
      </c>
      <c r="G4969" s="79">
        <v>68140720</v>
      </c>
      <c r="H4969" s="123">
        <v>87.560822925558</v>
      </c>
      <c r="I4969" s="124"/>
    </row>
    <row r="4970" spans="1:9" ht="25.35" customHeight="1">
      <c r="A4970" s="81">
        <v>38783</v>
      </c>
      <c r="B4970" s="80">
        <v>0</v>
      </c>
      <c r="C4970" s="80">
        <v>0</v>
      </c>
      <c r="D4970" s="80">
        <v>0</v>
      </c>
      <c r="E4970" s="80">
        <v>1.28</v>
      </c>
      <c r="F4970" s="79">
        <v>0</v>
      </c>
      <c r="G4970" s="79">
        <v>68140720</v>
      </c>
      <c r="H4970" s="123">
        <v>87.220119650477997</v>
      </c>
      <c r="I4970" s="124"/>
    </row>
    <row r="4971" spans="1:9" ht="25.35" customHeight="1">
      <c r="A4971" s="81">
        <v>38782</v>
      </c>
      <c r="B4971" s="80">
        <v>0</v>
      </c>
      <c r="C4971" s="80">
        <v>0</v>
      </c>
      <c r="D4971" s="80">
        <v>0</v>
      </c>
      <c r="E4971" s="80">
        <v>1.2949999999999999</v>
      </c>
      <c r="F4971" s="79">
        <v>0</v>
      </c>
      <c r="G4971" s="79">
        <v>68140720</v>
      </c>
      <c r="H4971" s="123">
        <v>88.242229475718005</v>
      </c>
      <c r="I4971" s="124"/>
    </row>
    <row r="4972" spans="1:9" ht="25.35" customHeight="1">
      <c r="A4972" s="81">
        <v>38779</v>
      </c>
      <c r="B4972" s="80">
        <v>0</v>
      </c>
      <c r="C4972" s="80">
        <v>0</v>
      </c>
      <c r="D4972" s="80">
        <v>0</v>
      </c>
      <c r="E4972" s="80">
        <v>1.3125</v>
      </c>
      <c r="F4972" s="79">
        <v>0</v>
      </c>
      <c r="G4972" s="79">
        <v>68140720</v>
      </c>
      <c r="H4972" s="123">
        <v>89.434695000000005</v>
      </c>
      <c r="I4972" s="124"/>
    </row>
    <row r="4973" spans="1:9" ht="25.35" customHeight="1">
      <c r="A4973" s="81">
        <v>38778</v>
      </c>
      <c r="B4973" s="80">
        <v>0</v>
      </c>
      <c r="C4973" s="80">
        <v>0</v>
      </c>
      <c r="D4973" s="80">
        <v>0</v>
      </c>
      <c r="E4973" s="80">
        <v>1.3525</v>
      </c>
      <c r="F4973" s="79">
        <v>0</v>
      </c>
      <c r="G4973" s="79">
        <v>68140720</v>
      </c>
      <c r="H4973" s="123">
        <v>92.160321200637995</v>
      </c>
      <c r="I4973" s="124"/>
    </row>
    <row r="4974" spans="1:9" ht="25.35" customHeight="1">
      <c r="A4974" s="81">
        <v>38777</v>
      </c>
      <c r="B4974" s="80">
        <v>0</v>
      </c>
      <c r="C4974" s="80">
        <v>0</v>
      </c>
      <c r="D4974" s="80">
        <v>0</v>
      </c>
      <c r="E4974" s="80">
        <v>1.425</v>
      </c>
      <c r="F4974" s="79">
        <v>0</v>
      </c>
      <c r="G4974" s="79">
        <v>68140720</v>
      </c>
      <c r="H4974" s="123">
        <v>97.100522750796998</v>
      </c>
      <c r="I4974" s="124"/>
    </row>
    <row r="4975" spans="1:9" ht="25.35" customHeight="1">
      <c r="A4975" s="81">
        <v>38776</v>
      </c>
      <c r="B4975" s="80">
        <v>0</v>
      </c>
      <c r="C4975" s="80">
        <v>0</v>
      </c>
      <c r="D4975" s="80">
        <v>0</v>
      </c>
      <c r="E4975" s="80">
        <v>1.45</v>
      </c>
      <c r="F4975" s="79">
        <v>0</v>
      </c>
      <c r="G4975" s="79">
        <v>68140720</v>
      </c>
      <c r="H4975" s="123">
        <v>98.804047249202995</v>
      </c>
      <c r="I4975" s="124"/>
    </row>
    <row r="4976" spans="1:9" ht="25.35" customHeight="1">
      <c r="A4976" s="81">
        <v>38775</v>
      </c>
      <c r="B4976" s="80">
        <v>0</v>
      </c>
      <c r="C4976" s="80">
        <v>0</v>
      </c>
      <c r="D4976" s="80">
        <v>0</v>
      </c>
      <c r="E4976" s="80">
        <v>1.49</v>
      </c>
      <c r="F4976" s="79">
        <v>0</v>
      </c>
      <c r="G4976" s="79">
        <v>68140720</v>
      </c>
      <c r="H4976" s="123">
        <v>101.529673449841</v>
      </c>
      <c r="I4976" s="124"/>
    </row>
    <row r="4977" spans="1:9" ht="25.35" customHeight="1">
      <c r="A4977" s="81">
        <v>38772</v>
      </c>
      <c r="B4977" s="80">
        <v>0</v>
      </c>
      <c r="C4977" s="80">
        <v>0</v>
      </c>
      <c r="D4977" s="80">
        <v>0</v>
      </c>
      <c r="E4977" s="80">
        <v>1.5375000000000001</v>
      </c>
      <c r="F4977" s="79">
        <v>0</v>
      </c>
      <c r="G4977" s="79">
        <v>68140720</v>
      </c>
      <c r="H4977" s="123">
        <v>104.766358624601</v>
      </c>
      <c r="I4977" s="124"/>
    </row>
    <row r="4978" spans="1:9" ht="25.35" customHeight="1">
      <c r="A4978" s="81">
        <v>38771</v>
      </c>
      <c r="B4978" s="80">
        <v>0</v>
      </c>
      <c r="C4978" s="80">
        <v>0</v>
      </c>
      <c r="D4978" s="80">
        <v>0</v>
      </c>
      <c r="E4978" s="80">
        <v>1.5549999999999999</v>
      </c>
      <c r="F4978" s="79">
        <v>0</v>
      </c>
      <c r="G4978" s="79">
        <v>68140720</v>
      </c>
      <c r="H4978" s="123">
        <v>105.958816025877</v>
      </c>
      <c r="I4978" s="124"/>
    </row>
    <row r="4979" spans="1:9" ht="25.35" customHeight="1">
      <c r="A4979" s="81">
        <v>38770</v>
      </c>
      <c r="B4979" s="80">
        <v>0</v>
      </c>
      <c r="C4979" s="80">
        <v>0</v>
      </c>
      <c r="D4979" s="80">
        <v>0</v>
      </c>
      <c r="E4979" s="80">
        <v>1.575</v>
      </c>
      <c r="F4979" s="79">
        <v>0</v>
      </c>
      <c r="G4979" s="79">
        <v>68140720</v>
      </c>
      <c r="H4979" s="123">
        <v>107.32163724920299</v>
      </c>
      <c r="I4979" s="124"/>
    </row>
    <row r="4980" spans="1:9" ht="25.35" customHeight="1">
      <c r="A4980" s="81">
        <v>38769</v>
      </c>
      <c r="B4980" s="80">
        <v>0</v>
      </c>
      <c r="C4980" s="80">
        <v>0</v>
      </c>
      <c r="D4980" s="80">
        <v>0</v>
      </c>
      <c r="E4980" s="80">
        <v>1.5449999999999999</v>
      </c>
      <c r="F4980" s="79">
        <v>0</v>
      </c>
      <c r="G4980" s="79">
        <v>68140720</v>
      </c>
      <c r="H4980" s="123">
        <v>105.277409475718</v>
      </c>
      <c r="I4980" s="124"/>
    </row>
    <row r="4981" spans="1:9" ht="25.35" customHeight="1">
      <c r="A4981" s="81">
        <v>38768</v>
      </c>
      <c r="B4981" s="80">
        <v>0</v>
      </c>
      <c r="C4981" s="80">
        <v>0</v>
      </c>
      <c r="D4981" s="80">
        <v>0</v>
      </c>
      <c r="E4981" s="80">
        <v>1.6174999999999999</v>
      </c>
      <c r="F4981" s="79">
        <v>0</v>
      </c>
      <c r="G4981" s="79">
        <v>68140720</v>
      </c>
      <c r="H4981" s="123">
        <v>110.21761102587701</v>
      </c>
      <c r="I4981" s="124"/>
    </row>
    <row r="4982" spans="1:9" ht="25.35" customHeight="1">
      <c r="A4982" s="81">
        <v>38765</v>
      </c>
      <c r="B4982" s="80">
        <v>0</v>
      </c>
      <c r="C4982" s="80">
        <v>0</v>
      </c>
      <c r="D4982" s="80">
        <v>0</v>
      </c>
      <c r="E4982" s="80">
        <v>1.62</v>
      </c>
      <c r="F4982" s="79">
        <v>0</v>
      </c>
      <c r="G4982" s="79">
        <v>68140720</v>
      </c>
      <c r="H4982" s="123">
        <v>110.38796672492001</v>
      </c>
      <c r="I4982" s="124"/>
    </row>
    <row r="4983" spans="1:9" ht="25.35" customHeight="1">
      <c r="A4983" s="81">
        <v>38764</v>
      </c>
      <c r="B4983" s="80">
        <v>0</v>
      </c>
      <c r="C4983" s="80">
        <v>0</v>
      </c>
      <c r="D4983" s="80">
        <v>0</v>
      </c>
      <c r="E4983" s="80">
        <v>1.6</v>
      </c>
      <c r="F4983" s="79">
        <v>0</v>
      </c>
      <c r="G4983" s="79">
        <v>68140720</v>
      </c>
      <c r="H4983" s="123">
        <v>109.025153624601</v>
      </c>
      <c r="I4983" s="124"/>
    </row>
    <row r="4984" spans="1:9" ht="25.35" customHeight="1">
      <c r="A4984" s="81">
        <v>38763</v>
      </c>
      <c r="B4984" s="80">
        <v>0</v>
      </c>
      <c r="C4984" s="80">
        <v>0</v>
      </c>
      <c r="D4984" s="80">
        <v>0</v>
      </c>
      <c r="E4984" s="80">
        <v>1.54</v>
      </c>
      <c r="F4984" s="79">
        <v>0</v>
      </c>
      <c r="G4984" s="79">
        <v>68140720</v>
      </c>
      <c r="H4984" s="123">
        <v>104.936706200638</v>
      </c>
      <c r="I4984" s="124"/>
    </row>
    <row r="4985" spans="1:9" ht="25.35" customHeight="1">
      <c r="A4985" s="81">
        <v>38762</v>
      </c>
      <c r="B4985" s="80">
        <v>0</v>
      </c>
      <c r="C4985" s="80">
        <v>0</v>
      </c>
      <c r="D4985" s="80">
        <v>0</v>
      </c>
      <c r="E4985" s="80">
        <v>1.58</v>
      </c>
      <c r="F4985" s="79">
        <v>0</v>
      </c>
      <c r="G4985" s="79">
        <v>68140720</v>
      </c>
      <c r="H4985" s="123">
        <v>107.662340524282</v>
      </c>
      <c r="I4985" s="124"/>
    </row>
    <row r="4986" spans="1:9" ht="25.35" customHeight="1">
      <c r="A4986" s="81">
        <v>38761</v>
      </c>
      <c r="B4986" s="80">
        <v>0</v>
      </c>
      <c r="C4986" s="80">
        <v>0</v>
      </c>
      <c r="D4986" s="80">
        <v>0</v>
      </c>
      <c r="E4986" s="80">
        <v>1.64</v>
      </c>
      <c r="F4986" s="79">
        <v>0</v>
      </c>
      <c r="G4986" s="79">
        <v>68140720</v>
      </c>
      <c r="H4986" s="123">
        <v>111.75077982523899</v>
      </c>
      <c r="I4986" s="124"/>
    </row>
    <row r="4987" spans="1:9" ht="25.35" customHeight="1">
      <c r="A4987" s="81">
        <v>38758</v>
      </c>
      <c r="B4987" s="80">
        <v>0</v>
      </c>
      <c r="C4987" s="80">
        <v>0</v>
      </c>
      <c r="D4987" s="80">
        <v>0</v>
      </c>
      <c r="E4987" s="80">
        <v>1.6725000000000001</v>
      </c>
      <c r="F4987" s="79">
        <v>0</v>
      </c>
      <c r="G4987" s="79">
        <v>68140720</v>
      </c>
      <c r="H4987" s="123">
        <v>113.965355174761</v>
      </c>
      <c r="I4987" s="124"/>
    </row>
    <row r="4988" spans="1:9" ht="25.35" customHeight="1">
      <c r="A4988" s="81">
        <v>38757</v>
      </c>
      <c r="B4988" s="80">
        <v>0</v>
      </c>
      <c r="C4988" s="80">
        <v>0</v>
      </c>
      <c r="D4988" s="80">
        <v>0</v>
      </c>
      <c r="E4988" s="80">
        <v>1.6625000000000001</v>
      </c>
      <c r="F4988" s="79">
        <v>0</v>
      </c>
      <c r="G4988" s="79">
        <v>68140720</v>
      </c>
      <c r="H4988" s="123">
        <v>113.283948624601</v>
      </c>
      <c r="I4988" s="124"/>
    </row>
    <row r="4989" spans="1:9" ht="25.35" customHeight="1">
      <c r="A4989" s="81">
        <v>38756</v>
      </c>
      <c r="B4989" s="80">
        <v>0</v>
      </c>
      <c r="C4989" s="80">
        <v>0</v>
      </c>
      <c r="D4989" s="80">
        <v>0</v>
      </c>
      <c r="E4989" s="80">
        <v>1.63</v>
      </c>
      <c r="F4989" s="79">
        <v>0</v>
      </c>
      <c r="G4989" s="79">
        <v>68140720</v>
      </c>
      <c r="H4989" s="123">
        <v>111.06937327508</v>
      </c>
      <c r="I4989" s="124"/>
    </row>
    <row r="4990" spans="1:9" ht="25.35" customHeight="1">
      <c r="A4990" s="81">
        <v>38754</v>
      </c>
      <c r="B4990" s="80">
        <v>0</v>
      </c>
      <c r="C4990" s="80">
        <v>0</v>
      </c>
      <c r="D4990" s="80">
        <v>0</v>
      </c>
      <c r="E4990" s="80">
        <v>1.5925</v>
      </c>
      <c r="F4990" s="79">
        <v>0</v>
      </c>
      <c r="G4990" s="79">
        <v>68140720</v>
      </c>
      <c r="H4990" s="123">
        <v>108.514094650478</v>
      </c>
      <c r="I4990" s="124"/>
    </row>
    <row r="4991" spans="1:9" ht="25.35" customHeight="1">
      <c r="A4991" s="81">
        <v>38751</v>
      </c>
      <c r="B4991" s="80">
        <v>0</v>
      </c>
      <c r="C4991" s="80">
        <v>0</v>
      </c>
      <c r="D4991" s="80">
        <v>0</v>
      </c>
      <c r="E4991" s="80">
        <v>1.55</v>
      </c>
      <c r="F4991" s="79">
        <v>0</v>
      </c>
      <c r="G4991" s="79">
        <v>68140720</v>
      </c>
      <c r="H4991" s="123">
        <v>105.618112750797</v>
      </c>
      <c r="I4991" s="124"/>
    </row>
    <row r="4992" spans="1:9" ht="25.35" customHeight="1">
      <c r="A4992" s="81">
        <v>38750</v>
      </c>
      <c r="B4992" s="80">
        <v>0</v>
      </c>
      <c r="C4992" s="80">
        <v>0</v>
      </c>
      <c r="D4992" s="80">
        <v>0</v>
      </c>
      <c r="E4992" s="80">
        <v>1.5249999999999999</v>
      </c>
      <c r="F4992" s="79">
        <v>0</v>
      </c>
      <c r="G4992" s="79">
        <v>68140720</v>
      </c>
      <c r="H4992" s="123">
        <v>103.914596375399</v>
      </c>
      <c r="I4992" s="124"/>
    </row>
    <row r="4993" spans="1:9" ht="25.35" customHeight="1">
      <c r="A4993" s="81">
        <v>38749</v>
      </c>
      <c r="B4993" s="80">
        <v>0</v>
      </c>
      <c r="C4993" s="80">
        <v>0</v>
      </c>
      <c r="D4993" s="80">
        <v>0</v>
      </c>
      <c r="E4993" s="80">
        <v>1.54</v>
      </c>
      <c r="F4993" s="79">
        <v>0</v>
      </c>
      <c r="G4993" s="79">
        <v>68140720</v>
      </c>
      <c r="H4993" s="123">
        <v>104.936706200638</v>
      </c>
      <c r="I4993" s="124"/>
    </row>
    <row r="4994" spans="1:9" ht="25.35" customHeight="1">
      <c r="A4994" s="81">
        <v>38748</v>
      </c>
      <c r="B4994" s="80">
        <v>0</v>
      </c>
      <c r="C4994" s="80">
        <v>0</v>
      </c>
      <c r="D4994" s="80">
        <v>0</v>
      </c>
      <c r="E4994" s="80">
        <v>1.5225</v>
      </c>
      <c r="F4994" s="79">
        <v>0</v>
      </c>
      <c r="G4994" s="79">
        <v>68140720</v>
      </c>
      <c r="H4994" s="123">
        <v>103.744248799362</v>
      </c>
      <c r="I4994" s="124"/>
    </row>
    <row r="4995" spans="1:9" ht="25.35" customHeight="1">
      <c r="A4995" s="81">
        <v>38747</v>
      </c>
      <c r="B4995" s="80">
        <v>0</v>
      </c>
      <c r="C4995" s="80">
        <v>0</v>
      </c>
      <c r="D4995" s="80">
        <v>0</v>
      </c>
      <c r="E4995" s="80">
        <v>1.55</v>
      </c>
      <c r="F4995" s="79">
        <v>0</v>
      </c>
      <c r="G4995" s="79">
        <v>68140720</v>
      </c>
      <c r="H4995" s="123">
        <v>105.618112750797</v>
      </c>
      <c r="I4995" s="124"/>
    </row>
    <row r="4996" spans="1:9" ht="25.35" customHeight="1">
      <c r="A4996" s="81">
        <v>38744</v>
      </c>
      <c r="B4996" s="80">
        <v>0</v>
      </c>
      <c r="C4996" s="80">
        <v>0</v>
      </c>
      <c r="D4996" s="80">
        <v>0</v>
      </c>
      <c r="E4996" s="80">
        <v>1.66</v>
      </c>
      <c r="F4996" s="79">
        <v>0</v>
      </c>
      <c r="G4996" s="79">
        <v>68140720</v>
      </c>
      <c r="H4996" s="123">
        <v>113.113592925558</v>
      </c>
      <c r="I4996" s="124"/>
    </row>
    <row r="4997" spans="1:9" ht="25.35" customHeight="1">
      <c r="A4997" s="81">
        <v>38743</v>
      </c>
      <c r="B4997" s="80">
        <v>0</v>
      </c>
      <c r="C4997" s="80">
        <v>0</v>
      </c>
      <c r="D4997" s="80">
        <v>0</v>
      </c>
      <c r="E4997" s="80">
        <v>1.64</v>
      </c>
      <c r="F4997" s="79">
        <v>0</v>
      </c>
      <c r="G4997" s="79">
        <v>68140720</v>
      </c>
      <c r="H4997" s="123">
        <v>111.75077982523899</v>
      </c>
      <c r="I4997" s="124"/>
    </row>
    <row r="4998" spans="1:9" ht="25.35" customHeight="1">
      <c r="A4998" s="81">
        <v>38742</v>
      </c>
      <c r="B4998" s="80">
        <v>0</v>
      </c>
      <c r="C4998" s="80">
        <v>0</v>
      </c>
      <c r="D4998" s="80">
        <v>0</v>
      </c>
      <c r="E4998" s="80">
        <v>1.6</v>
      </c>
      <c r="F4998" s="79">
        <v>0</v>
      </c>
      <c r="G4998" s="79">
        <v>68140720</v>
      </c>
      <c r="H4998" s="123">
        <v>109.025153624601</v>
      </c>
      <c r="I4998" s="124"/>
    </row>
    <row r="4999" spans="1:9" ht="25.35" customHeight="1">
      <c r="A4999" s="81">
        <v>38741</v>
      </c>
      <c r="B4999" s="80">
        <v>0</v>
      </c>
      <c r="C4999" s="80">
        <v>0</v>
      </c>
      <c r="D4999" s="80">
        <v>0</v>
      </c>
      <c r="E4999" s="80">
        <v>1.58</v>
      </c>
      <c r="F4999" s="79">
        <v>0</v>
      </c>
      <c r="G4999" s="79">
        <v>68140720</v>
      </c>
      <c r="H4999" s="123">
        <v>107.662340524282</v>
      </c>
      <c r="I4999" s="124"/>
    </row>
    <row r="5000" spans="1:9" ht="25.35" customHeight="1">
      <c r="A5000" s="81">
        <v>38740</v>
      </c>
      <c r="B5000" s="80">
        <v>0</v>
      </c>
      <c r="C5000" s="80">
        <v>0</v>
      </c>
      <c r="D5000" s="80">
        <v>0</v>
      </c>
      <c r="E5000" s="80">
        <v>1.46</v>
      </c>
      <c r="F5000" s="79">
        <v>0</v>
      </c>
      <c r="G5000" s="79">
        <v>68140720</v>
      </c>
      <c r="H5000" s="123">
        <v>99.485453799362006</v>
      </c>
      <c r="I5000" s="124"/>
    </row>
    <row r="5001" spans="1:9" ht="25.35" customHeight="1">
      <c r="A5001" s="81">
        <v>38737</v>
      </c>
      <c r="B5001" s="80">
        <v>0</v>
      </c>
      <c r="C5001" s="80">
        <v>0</v>
      </c>
      <c r="D5001" s="80">
        <v>0</v>
      </c>
      <c r="E5001" s="80">
        <v>1.4650000000000001</v>
      </c>
      <c r="F5001" s="79">
        <v>0</v>
      </c>
      <c r="G5001" s="79">
        <v>68140720</v>
      </c>
      <c r="H5001" s="123">
        <v>99.826157074441994</v>
      </c>
      <c r="I5001" s="124"/>
    </row>
    <row r="5002" spans="1:9" ht="25.35" customHeight="1">
      <c r="A5002" s="81">
        <v>38736</v>
      </c>
      <c r="B5002" s="80">
        <v>0</v>
      </c>
      <c r="C5002" s="80">
        <v>0</v>
      </c>
      <c r="D5002" s="80">
        <v>0</v>
      </c>
      <c r="E5002" s="80">
        <v>1.42</v>
      </c>
      <c r="F5002" s="79">
        <v>0</v>
      </c>
      <c r="G5002" s="79">
        <v>68140720</v>
      </c>
      <c r="H5002" s="123">
        <v>96.759819475718004</v>
      </c>
      <c r="I5002" s="124"/>
    </row>
    <row r="5003" spans="1:9" ht="25.35" customHeight="1">
      <c r="A5003" s="81">
        <v>38735</v>
      </c>
      <c r="B5003" s="80">
        <v>0</v>
      </c>
      <c r="C5003" s="80">
        <v>0</v>
      </c>
      <c r="D5003" s="80">
        <v>0</v>
      </c>
      <c r="E5003" s="80">
        <v>1.4</v>
      </c>
      <c r="F5003" s="79">
        <v>0</v>
      </c>
      <c r="G5003" s="79">
        <v>68140720</v>
      </c>
      <c r="H5003" s="123">
        <v>95.397006375399002</v>
      </c>
      <c r="I5003" s="124"/>
    </row>
    <row r="5004" spans="1:9" ht="25.35" customHeight="1">
      <c r="A5004" s="81">
        <v>38734</v>
      </c>
      <c r="B5004" s="80">
        <v>0</v>
      </c>
      <c r="C5004" s="80">
        <v>0</v>
      </c>
      <c r="D5004" s="80">
        <v>0</v>
      </c>
      <c r="E5004" s="80">
        <v>1.4</v>
      </c>
      <c r="F5004" s="79">
        <v>0</v>
      </c>
      <c r="G5004" s="79">
        <v>68140720</v>
      </c>
      <c r="H5004" s="123">
        <v>95.397006375399002</v>
      </c>
      <c r="I5004" s="124"/>
    </row>
    <row r="5005" spans="1:9" ht="25.35" customHeight="1">
      <c r="A5005" s="81">
        <v>38733</v>
      </c>
      <c r="B5005" s="80">
        <v>0</v>
      </c>
      <c r="C5005" s="80">
        <v>0</v>
      </c>
      <c r="D5005" s="80">
        <v>0</v>
      </c>
      <c r="E5005" s="80">
        <v>1.4</v>
      </c>
      <c r="F5005" s="79">
        <v>0</v>
      </c>
      <c r="G5005" s="79">
        <v>68140720</v>
      </c>
      <c r="H5005" s="123">
        <v>95.397006375399002</v>
      </c>
      <c r="I5005" s="124"/>
    </row>
    <row r="5006" spans="1:9" ht="25.35" customHeight="1">
      <c r="A5006" s="81">
        <v>38730</v>
      </c>
      <c r="B5006" s="80">
        <v>0</v>
      </c>
      <c r="C5006" s="80">
        <v>0</v>
      </c>
      <c r="D5006" s="80">
        <v>0</v>
      </c>
      <c r="E5006" s="80">
        <v>1.41</v>
      </c>
      <c r="F5006" s="79">
        <v>0</v>
      </c>
      <c r="G5006" s="79">
        <v>68140720</v>
      </c>
      <c r="H5006" s="123">
        <v>96.078412925557998</v>
      </c>
      <c r="I5006" s="124"/>
    </row>
    <row r="5007" spans="1:9" ht="25.35" customHeight="1">
      <c r="A5007" s="81">
        <v>38729</v>
      </c>
      <c r="B5007" s="80">
        <v>0</v>
      </c>
      <c r="C5007" s="80">
        <v>0</v>
      </c>
      <c r="D5007" s="80">
        <v>0</v>
      </c>
      <c r="E5007" s="80">
        <v>1.42</v>
      </c>
      <c r="F5007" s="79">
        <v>0</v>
      </c>
      <c r="G5007" s="79">
        <v>68140720</v>
      </c>
      <c r="H5007" s="123">
        <v>96.759819475718004</v>
      </c>
      <c r="I5007" s="124"/>
    </row>
    <row r="5008" spans="1:9" ht="25.35" customHeight="1">
      <c r="A5008" s="81">
        <v>38728</v>
      </c>
      <c r="B5008" s="80">
        <v>0</v>
      </c>
      <c r="C5008" s="80">
        <v>0</v>
      </c>
      <c r="D5008" s="80">
        <v>0</v>
      </c>
      <c r="E5008" s="80">
        <v>1.43</v>
      </c>
      <c r="F5008" s="79">
        <v>0</v>
      </c>
      <c r="G5008" s="79">
        <v>68140720</v>
      </c>
      <c r="H5008" s="123">
        <v>97.441226025877</v>
      </c>
      <c r="I5008" s="124"/>
    </row>
    <row r="5009" spans="1:9" ht="25.35" customHeight="1">
      <c r="A5009" s="81">
        <v>38727</v>
      </c>
      <c r="B5009" s="80">
        <v>0</v>
      </c>
      <c r="C5009" s="80">
        <v>0</v>
      </c>
      <c r="D5009" s="80">
        <v>0</v>
      </c>
      <c r="E5009" s="80">
        <v>1.45</v>
      </c>
      <c r="F5009" s="79">
        <v>0</v>
      </c>
      <c r="G5009" s="79">
        <v>68140720</v>
      </c>
      <c r="H5009" s="123">
        <v>98.804047249202995</v>
      </c>
      <c r="I5009" s="124"/>
    </row>
    <row r="5010" spans="1:9" ht="25.35" customHeight="1">
      <c r="A5010" s="81">
        <v>38726</v>
      </c>
      <c r="B5010" s="80">
        <v>0</v>
      </c>
      <c r="C5010" s="80">
        <v>0</v>
      </c>
      <c r="D5010" s="80">
        <v>0</v>
      </c>
      <c r="E5010" s="80">
        <v>1.42</v>
      </c>
      <c r="F5010" s="79">
        <v>0</v>
      </c>
      <c r="G5010" s="79">
        <v>68140720</v>
      </c>
      <c r="H5010" s="123">
        <v>96.759819475718004</v>
      </c>
      <c r="I5010" s="124"/>
    </row>
    <row r="5011" spans="1:9" ht="25.35" customHeight="1">
      <c r="A5011" s="81">
        <v>38723</v>
      </c>
      <c r="B5011" s="80">
        <v>0</v>
      </c>
      <c r="C5011" s="80">
        <v>0</v>
      </c>
      <c r="D5011" s="80">
        <v>0</v>
      </c>
      <c r="E5011" s="80">
        <v>1.5225</v>
      </c>
      <c r="F5011" s="79">
        <v>0</v>
      </c>
      <c r="G5011" s="79">
        <v>68140720</v>
      </c>
      <c r="H5011" s="123">
        <v>103.744248799362</v>
      </c>
      <c r="I5011" s="124"/>
    </row>
    <row r="5012" spans="1:9" ht="25.35" customHeight="1">
      <c r="A5012" s="81">
        <v>38722</v>
      </c>
      <c r="B5012" s="80">
        <v>0</v>
      </c>
      <c r="C5012" s="80">
        <v>0</v>
      </c>
      <c r="D5012" s="80">
        <v>0</v>
      </c>
      <c r="E5012" s="80">
        <v>1.4550000000000001</v>
      </c>
      <c r="F5012" s="79">
        <v>0</v>
      </c>
      <c r="G5012" s="79">
        <v>68140720</v>
      </c>
      <c r="H5012" s="123">
        <v>99.144750524282003</v>
      </c>
      <c r="I5012" s="124"/>
    </row>
    <row r="5013" spans="1:9" ht="25.35" customHeight="1">
      <c r="A5013" s="81">
        <v>38721</v>
      </c>
      <c r="B5013" s="80">
        <v>0</v>
      </c>
      <c r="C5013" s="80">
        <v>0</v>
      </c>
      <c r="D5013" s="80">
        <v>0</v>
      </c>
      <c r="E5013" s="80">
        <v>1.36</v>
      </c>
      <c r="F5013" s="79">
        <v>0</v>
      </c>
      <c r="G5013" s="79">
        <v>68140720</v>
      </c>
      <c r="H5013" s="123">
        <v>92.671380174760998</v>
      </c>
      <c r="I5013" s="124"/>
    </row>
    <row r="5014" spans="1:9" ht="25.35" customHeight="1">
      <c r="A5014" s="81">
        <v>38720</v>
      </c>
      <c r="B5014" s="80">
        <v>0</v>
      </c>
      <c r="C5014" s="80">
        <v>0</v>
      </c>
      <c r="D5014" s="80">
        <v>0</v>
      </c>
      <c r="E5014" s="80">
        <v>1.34</v>
      </c>
      <c r="F5014" s="79">
        <v>0</v>
      </c>
      <c r="G5014" s="79">
        <v>68140720</v>
      </c>
      <c r="H5014" s="123">
        <v>91.308567074441996</v>
      </c>
      <c r="I5014" s="124"/>
    </row>
    <row r="5015" spans="1:9" ht="25.35" customHeight="1">
      <c r="A5015" s="81">
        <v>38716</v>
      </c>
      <c r="B5015" s="80">
        <v>0</v>
      </c>
      <c r="C5015" s="80">
        <v>0</v>
      </c>
      <c r="D5015" s="80">
        <v>0</v>
      </c>
      <c r="E5015" s="80">
        <v>1.35</v>
      </c>
      <c r="F5015" s="79">
        <v>0</v>
      </c>
      <c r="G5015" s="79">
        <v>68140720</v>
      </c>
      <c r="H5015" s="123">
        <v>91.989973624601006</v>
      </c>
      <c r="I5015" s="124"/>
    </row>
    <row r="5016" spans="1:9" ht="25.35" customHeight="1">
      <c r="A5016" s="81">
        <v>38715</v>
      </c>
      <c r="B5016" s="80">
        <v>0</v>
      </c>
      <c r="C5016" s="80">
        <v>0</v>
      </c>
      <c r="D5016" s="80">
        <v>0</v>
      </c>
      <c r="E5016" s="80">
        <v>1.35</v>
      </c>
      <c r="F5016" s="79">
        <v>0</v>
      </c>
      <c r="G5016" s="79">
        <v>68140720</v>
      </c>
      <c r="H5016" s="123">
        <v>91.989973624601006</v>
      </c>
      <c r="I5016" s="124"/>
    </row>
    <row r="5017" spans="1:9" ht="25.35" customHeight="1">
      <c r="A5017" s="81">
        <v>38714</v>
      </c>
      <c r="B5017" s="80">
        <v>0</v>
      </c>
      <c r="C5017" s="80">
        <v>0</v>
      </c>
      <c r="D5017" s="80">
        <v>0</v>
      </c>
      <c r="E5017" s="80">
        <v>1.36</v>
      </c>
      <c r="F5017" s="79">
        <v>0</v>
      </c>
      <c r="G5017" s="79">
        <v>68140720</v>
      </c>
      <c r="H5017" s="123">
        <v>92.671380174760998</v>
      </c>
      <c r="I5017" s="124"/>
    </row>
    <row r="5018" spans="1:9" ht="25.35" customHeight="1">
      <c r="A5018" s="81">
        <v>38709</v>
      </c>
      <c r="B5018" s="80">
        <v>0</v>
      </c>
      <c r="C5018" s="80">
        <v>0</v>
      </c>
      <c r="D5018" s="80">
        <v>0</v>
      </c>
      <c r="E5018" s="80">
        <v>1.36</v>
      </c>
      <c r="F5018" s="79">
        <v>0</v>
      </c>
      <c r="G5018" s="79">
        <v>68140720</v>
      </c>
      <c r="H5018" s="123">
        <v>92.671380174760998</v>
      </c>
      <c r="I5018" s="124"/>
    </row>
    <row r="5019" spans="1:9" ht="25.35" customHeight="1">
      <c r="A5019" s="81">
        <v>38708</v>
      </c>
      <c r="B5019" s="80">
        <v>0</v>
      </c>
      <c r="C5019" s="80">
        <v>0</v>
      </c>
      <c r="D5019" s="80">
        <v>0</v>
      </c>
      <c r="E5019" s="80">
        <v>1.36</v>
      </c>
      <c r="F5019" s="79">
        <v>0</v>
      </c>
      <c r="G5019" s="79">
        <v>68140720</v>
      </c>
      <c r="H5019" s="123">
        <v>92.671380174760998</v>
      </c>
      <c r="I5019" s="124"/>
    </row>
    <row r="5020" spans="1:9" ht="25.35" customHeight="1">
      <c r="A5020" s="81">
        <v>38707</v>
      </c>
      <c r="B5020" s="80">
        <v>0</v>
      </c>
      <c r="C5020" s="80">
        <v>0</v>
      </c>
      <c r="D5020" s="80">
        <v>0</v>
      </c>
      <c r="E5020" s="80">
        <v>1.3625</v>
      </c>
      <c r="F5020" s="79">
        <v>0</v>
      </c>
      <c r="G5020" s="79">
        <v>68140720</v>
      </c>
      <c r="H5020" s="123">
        <v>92.841727750797006</v>
      </c>
      <c r="I5020" s="124"/>
    </row>
    <row r="5021" spans="1:9" ht="25.35" customHeight="1">
      <c r="A5021" s="81">
        <v>38706</v>
      </c>
      <c r="B5021" s="80">
        <v>0</v>
      </c>
      <c r="C5021" s="80">
        <v>0</v>
      </c>
      <c r="D5021" s="80">
        <v>0</v>
      </c>
      <c r="E5021" s="80">
        <v>1.36</v>
      </c>
      <c r="F5021" s="79">
        <v>0</v>
      </c>
      <c r="G5021" s="79">
        <v>68140720</v>
      </c>
      <c r="H5021" s="123">
        <v>92.671380174760998</v>
      </c>
      <c r="I5021" s="124"/>
    </row>
    <row r="5022" spans="1:9" ht="25.35" customHeight="1">
      <c r="A5022" s="81">
        <v>38705</v>
      </c>
      <c r="B5022" s="80">
        <v>0</v>
      </c>
      <c r="C5022" s="80">
        <v>0</v>
      </c>
      <c r="D5022" s="80">
        <v>0</v>
      </c>
      <c r="E5022" s="80">
        <v>1.36</v>
      </c>
      <c r="F5022" s="79">
        <v>0</v>
      </c>
      <c r="G5022" s="79">
        <v>68140720</v>
      </c>
      <c r="H5022" s="123">
        <v>92.671380174760998</v>
      </c>
      <c r="I5022" s="124"/>
    </row>
    <row r="5023" spans="1:9" ht="25.35" customHeight="1">
      <c r="A5023" s="81">
        <v>38702</v>
      </c>
      <c r="B5023" s="80">
        <v>0</v>
      </c>
      <c r="C5023" s="80">
        <v>0</v>
      </c>
      <c r="D5023" s="80">
        <v>0</v>
      </c>
      <c r="E5023" s="80">
        <v>1.355</v>
      </c>
      <c r="F5023" s="79">
        <v>0</v>
      </c>
      <c r="G5023" s="79">
        <v>68140720</v>
      </c>
      <c r="H5023" s="123">
        <v>92.330676899680995</v>
      </c>
      <c r="I5023" s="124"/>
    </row>
    <row r="5024" spans="1:9" ht="25.35" customHeight="1">
      <c r="A5024" s="81">
        <v>38701</v>
      </c>
      <c r="B5024" s="80">
        <v>0</v>
      </c>
      <c r="C5024" s="80">
        <v>0</v>
      </c>
      <c r="D5024" s="80">
        <v>0</v>
      </c>
      <c r="E5024" s="80">
        <v>1.36</v>
      </c>
      <c r="F5024" s="79">
        <v>0</v>
      </c>
      <c r="G5024" s="79">
        <v>68140720</v>
      </c>
      <c r="H5024" s="123">
        <v>92.671380174760998</v>
      </c>
      <c r="I5024" s="124"/>
    </row>
    <row r="5025" spans="1:9" ht="25.35" customHeight="1">
      <c r="A5025" s="81">
        <v>38700</v>
      </c>
      <c r="B5025" s="80">
        <v>0</v>
      </c>
      <c r="C5025" s="80">
        <v>0</v>
      </c>
      <c r="D5025" s="80">
        <v>0</v>
      </c>
      <c r="E5025" s="80">
        <v>1.31</v>
      </c>
      <c r="F5025" s="79">
        <v>0</v>
      </c>
      <c r="G5025" s="79">
        <v>68140720</v>
      </c>
      <c r="H5025" s="123">
        <v>89.264339300957005</v>
      </c>
      <c r="I5025" s="124"/>
    </row>
    <row r="5026" spans="1:9" ht="25.35" customHeight="1">
      <c r="A5026" s="81">
        <v>38699</v>
      </c>
      <c r="B5026" s="80">
        <v>0</v>
      </c>
      <c r="C5026" s="80">
        <v>0</v>
      </c>
      <c r="D5026" s="80">
        <v>0</v>
      </c>
      <c r="E5026" s="80">
        <v>1.33</v>
      </c>
      <c r="F5026" s="79">
        <v>0</v>
      </c>
      <c r="G5026" s="79">
        <v>68140720</v>
      </c>
      <c r="H5026" s="123">
        <v>90.627160524282004</v>
      </c>
      <c r="I5026" s="124"/>
    </row>
    <row r="5027" spans="1:9" ht="25.35" customHeight="1">
      <c r="A5027" s="81">
        <v>38698</v>
      </c>
      <c r="B5027" s="80">
        <v>0</v>
      </c>
      <c r="C5027" s="80">
        <v>0</v>
      </c>
      <c r="D5027" s="80">
        <v>0</v>
      </c>
      <c r="E5027" s="80">
        <v>1.385</v>
      </c>
      <c r="F5027" s="79">
        <v>0</v>
      </c>
      <c r="G5027" s="79">
        <v>68140720</v>
      </c>
      <c r="H5027" s="123">
        <v>94.374896550158994</v>
      </c>
      <c r="I5027" s="124"/>
    </row>
    <row r="5028" spans="1:9" ht="25.35" customHeight="1">
      <c r="A5028" s="81">
        <v>38695</v>
      </c>
      <c r="B5028" s="80">
        <v>0</v>
      </c>
      <c r="C5028" s="80">
        <v>0</v>
      </c>
      <c r="D5028" s="80">
        <v>0</v>
      </c>
      <c r="E5028" s="80">
        <v>1.38</v>
      </c>
      <c r="F5028" s="79">
        <v>0</v>
      </c>
      <c r="G5028" s="79">
        <v>68140720</v>
      </c>
      <c r="H5028" s="123">
        <v>94.03419327508</v>
      </c>
      <c r="I5028" s="124"/>
    </row>
    <row r="5029" spans="1:9" ht="25.35" customHeight="1">
      <c r="A5029" s="81">
        <v>38694</v>
      </c>
      <c r="B5029" s="80">
        <v>0</v>
      </c>
      <c r="C5029" s="80">
        <v>0</v>
      </c>
      <c r="D5029" s="80">
        <v>0</v>
      </c>
      <c r="E5029" s="80">
        <v>1.365</v>
      </c>
      <c r="F5029" s="79">
        <v>0</v>
      </c>
      <c r="G5029" s="79">
        <v>68140720</v>
      </c>
      <c r="H5029" s="123">
        <v>93.012083449841001</v>
      </c>
      <c r="I5029" s="124"/>
    </row>
    <row r="5030" spans="1:9" ht="25.35" customHeight="1">
      <c r="A5030" s="81">
        <v>38693</v>
      </c>
      <c r="B5030" s="80">
        <v>0</v>
      </c>
      <c r="C5030" s="80">
        <v>0</v>
      </c>
      <c r="D5030" s="80">
        <v>0</v>
      </c>
      <c r="E5030" s="80">
        <v>1.33</v>
      </c>
      <c r="F5030" s="79">
        <v>0</v>
      </c>
      <c r="G5030" s="79">
        <v>68140720</v>
      </c>
      <c r="H5030" s="123">
        <v>90.627160524282004</v>
      </c>
      <c r="I5030" s="124"/>
    </row>
    <row r="5031" spans="1:9" ht="25.35" customHeight="1">
      <c r="A5031" s="81">
        <v>38692</v>
      </c>
      <c r="B5031" s="80">
        <v>0</v>
      </c>
      <c r="C5031" s="80">
        <v>0</v>
      </c>
      <c r="D5031" s="80">
        <v>0</v>
      </c>
      <c r="E5031" s="80">
        <v>1.35</v>
      </c>
      <c r="F5031" s="79">
        <v>0</v>
      </c>
      <c r="G5031" s="79">
        <v>68140720</v>
      </c>
      <c r="H5031" s="123">
        <v>91.989973624601006</v>
      </c>
      <c r="I5031" s="124"/>
    </row>
    <row r="5032" spans="1:9" ht="25.35" customHeight="1">
      <c r="A5032" s="81">
        <v>38691</v>
      </c>
      <c r="B5032" s="80">
        <v>0</v>
      </c>
      <c r="C5032" s="80">
        <v>0</v>
      </c>
      <c r="D5032" s="80">
        <v>0</v>
      </c>
      <c r="E5032" s="80">
        <v>1.35</v>
      </c>
      <c r="F5032" s="79">
        <v>0</v>
      </c>
      <c r="G5032" s="79">
        <v>68140720</v>
      </c>
      <c r="H5032" s="123">
        <v>91.989973624601006</v>
      </c>
      <c r="I5032" s="124"/>
    </row>
    <row r="5033" spans="1:9" ht="25.35" customHeight="1">
      <c r="A5033" s="81">
        <v>38688</v>
      </c>
      <c r="B5033" s="80">
        <v>0</v>
      </c>
      <c r="C5033" s="80">
        <v>0</v>
      </c>
      <c r="D5033" s="80">
        <v>0</v>
      </c>
      <c r="E5033" s="80">
        <v>1.36</v>
      </c>
      <c r="F5033" s="79">
        <v>0</v>
      </c>
      <c r="G5033" s="79">
        <v>68140720</v>
      </c>
      <c r="H5033" s="123">
        <v>92.671380174760998</v>
      </c>
      <c r="I5033" s="124"/>
    </row>
    <row r="5034" spans="1:9" ht="25.35" customHeight="1">
      <c r="A5034" s="81">
        <v>38687</v>
      </c>
      <c r="B5034" s="80">
        <v>0</v>
      </c>
      <c r="C5034" s="80">
        <v>0</v>
      </c>
      <c r="D5034" s="80">
        <v>0</v>
      </c>
      <c r="E5034" s="80">
        <v>1.35</v>
      </c>
      <c r="F5034" s="79">
        <v>0</v>
      </c>
      <c r="G5034" s="79">
        <v>68140720</v>
      </c>
      <c r="H5034" s="123">
        <v>91.989973624601006</v>
      </c>
      <c r="I5034" s="124"/>
    </row>
    <row r="5035" spans="1:9" ht="25.35" customHeight="1">
      <c r="A5035" s="81">
        <v>38686</v>
      </c>
      <c r="B5035" s="80">
        <v>0</v>
      </c>
      <c r="C5035" s="80">
        <v>0</v>
      </c>
      <c r="D5035" s="80">
        <v>0</v>
      </c>
      <c r="E5035" s="80">
        <v>1.3875</v>
      </c>
      <c r="F5035" s="79">
        <v>0</v>
      </c>
      <c r="G5035" s="79">
        <v>68140720</v>
      </c>
      <c r="H5035" s="123">
        <v>94.545252249203003</v>
      </c>
      <c r="I5035" s="124"/>
    </row>
    <row r="5036" spans="1:9" ht="25.35" customHeight="1">
      <c r="A5036" s="81">
        <v>38685</v>
      </c>
      <c r="B5036" s="80">
        <v>0</v>
      </c>
      <c r="C5036" s="80">
        <v>0</v>
      </c>
      <c r="D5036" s="80">
        <v>0</v>
      </c>
      <c r="E5036" s="80">
        <v>1.43</v>
      </c>
      <c r="F5036" s="79">
        <v>0</v>
      </c>
      <c r="G5036" s="79">
        <v>68140720</v>
      </c>
      <c r="H5036" s="123">
        <v>97.441226025877</v>
      </c>
      <c r="I5036" s="124"/>
    </row>
    <row r="5037" spans="1:9" ht="25.35" customHeight="1">
      <c r="A5037" s="81">
        <v>38684</v>
      </c>
      <c r="B5037" s="80">
        <v>0</v>
      </c>
      <c r="C5037" s="80">
        <v>0</v>
      </c>
      <c r="D5037" s="80">
        <v>0</v>
      </c>
      <c r="E5037" s="80">
        <v>1.34</v>
      </c>
      <c r="F5037" s="79">
        <v>0</v>
      </c>
      <c r="G5037" s="79">
        <v>68140720</v>
      </c>
      <c r="H5037" s="123">
        <v>91.308567074441996</v>
      </c>
      <c r="I5037" s="124"/>
    </row>
    <row r="5038" spans="1:9" ht="25.35" customHeight="1">
      <c r="A5038" s="81">
        <v>38681</v>
      </c>
      <c r="B5038" s="80">
        <v>0</v>
      </c>
      <c r="C5038" s="80">
        <v>0</v>
      </c>
      <c r="D5038" s="80">
        <v>0</v>
      </c>
      <c r="E5038" s="80">
        <v>1.2849999999999999</v>
      </c>
      <c r="F5038" s="79">
        <v>0</v>
      </c>
      <c r="G5038" s="79">
        <v>68140720</v>
      </c>
      <c r="H5038" s="123">
        <v>87.560822925558</v>
      </c>
      <c r="I5038" s="124"/>
    </row>
    <row r="5039" spans="1:9" ht="25.35" customHeight="1">
      <c r="A5039" s="81">
        <v>38680</v>
      </c>
      <c r="B5039" s="80">
        <v>0</v>
      </c>
      <c r="C5039" s="80">
        <v>0</v>
      </c>
      <c r="D5039" s="80">
        <v>0</v>
      </c>
      <c r="E5039" s="80">
        <v>1.1975</v>
      </c>
      <c r="F5039" s="79">
        <v>0</v>
      </c>
      <c r="G5039" s="79">
        <v>68140720</v>
      </c>
      <c r="H5039" s="123">
        <v>81.598511550159003</v>
      </c>
      <c r="I5039" s="124"/>
    </row>
    <row r="5040" spans="1:9" ht="25.35" customHeight="1">
      <c r="A5040" s="81">
        <v>38679</v>
      </c>
      <c r="B5040" s="80">
        <v>0</v>
      </c>
      <c r="C5040" s="80">
        <v>0</v>
      </c>
      <c r="D5040" s="80">
        <v>0</v>
      </c>
      <c r="E5040" s="80">
        <v>1.17</v>
      </c>
      <c r="F5040" s="79">
        <v>0</v>
      </c>
      <c r="G5040" s="79">
        <v>68140720</v>
      </c>
      <c r="H5040" s="123">
        <v>79.724639475718007</v>
      </c>
      <c r="I5040" s="124"/>
    </row>
    <row r="5041" spans="1:9" ht="25.35" customHeight="1">
      <c r="A5041" s="81">
        <v>38678</v>
      </c>
      <c r="B5041" s="80">
        <v>0</v>
      </c>
      <c r="C5041" s="80">
        <v>0</v>
      </c>
      <c r="D5041" s="80">
        <v>0</v>
      </c>
      <c r="E5041" s="80">
        <v>1.43</v>
      </c>
      <c r="F5041" s="79">
        <v>0</v>
      </c>
      <c r="G5041" s="79">
        <v>68140720</v>
      </c>
      <c r="H5041" s="123">
        <v>97.441226025877</v>
      </c>
      <c r="I5041" s="124"/>
    </row>
    <row r="5042" spans="1:9" ht="25.35" customHeight="1">
      <c r="A5042" s="81">
        <v>38677</v>
      </c>
      <c r="B5042" s="80">
        <v>0</v>
      </c>
      <c r="C5042" s="80">
        <v>0</v>
      </c>
      <c r="D5042" s="80">
        <v>0</v>
      </c>
      <c r="E5042" s="80">
        <v>1.45</v>
      </c>
      <c r="F5042" s="79">
        <v>0</v>
      </c>
      <c r="G5042" s="79">
        <v>68140720</v>
      </c>
      <c r="H5042" s="123">
        <v>98.804047249202995</v>
      </c>
      <c r="I5042" s="124"/>
    </row>
    <row r="5043" spans="1:9" ht="25.35" customHeight="1">
      <c r="A5043" s="81">
        <v>38674</v>
      </c>
      <c r="B5043" s="80">
        <v>0</v>
      </c>
      <c r="C5043" s="80">
        <v>0</v>
      </c>
      <c r="D5043" s="80">
        <v>0</v>
      </c>
      <c r="E5043" s="80">
        <v>1.51</v>
      </c>
      <c r="F5043" s="79">
        <v>0</v>
      </c>
      <c r="G5043" s="79">
        <v>68140720</v>
      </c>
      <c r="H5043" s="123">
        <v>102.89248655015901</v>
      </c>
      <c r="I5043" s="124"/>
    </row>
    <row r="5044" spans="1:9" ht="25.35" customHeight="1">
      <c r="A5044" s="81">
        <v>38673</v>
      </c>
      <c r="B5044" s="80">
        <v>0</v>
      </c>
      <c r="C5044" s="80">
        <v>0</v>
      </c>
      <c r="D5044" s="80">
        <v>0</v>
      </c>
      <c r="E5044" s="80">
        <v>1.605</v>
      </c>
      <c r="F5044" s="79">
        <v>0</v>
      </c>
      <c r="G5044" s="79">
        <v>68140720</v>
      </c>
      <c r="H5044" s="123">
        <v>109.36585689968101</v>
      </c>
      <c r="I5044" s="124"/>
    </row>
    <row r="5045" spans="1:9" ht="25.35" customHeight="1">
      <c r="A5045" s="81">
        <v>38672</v>
      </c>
      <c r="B5045" s="80">
        <v>0</v>
      </c>
      <c r="C5045" s="80">
        <v>0</v>
      </c>
      <c r="D5045" s="80">
        <v>0</v>
      </c>
      <c r="E5045" s="80">
        <v>1.6375</v>
      </c>
      <c r="F5045" s="79">
        <v>0</v>
      </c>
      <c r="G5045" s="79">
        <v>68140720</v>
      </c>
      <c r="H5045" s="123">
        <v>111.580432249203</v>
      </c>
      <c r="I5045" s="124"/>
    </row>
    <row r="5046" spans="1:9" ht="25.35" customHeight="1">
      <c r="A5046" s="81">
        <v>38671</v>
      </c>
      <c r="B5046" s="80">
        <v>0</v>
      </c>
      <c r="C5046" s="80">
        <v>0</v>
      </c>
      <c r="D5046" s="80">
        <v>0</v>
      </c>
      <c r="E5046" s="80">
        <v>1.675</v>
      </c>
      <c r="F5046" s="79">
        <v>0</v>
      </c>
      <c r="G5046" s="79">
        <v>68140720</v>
      </c>
      <c r="H5046" s="123">
        <v>114.13570275079699</v>
      </c>
      <c r="I5046" s="124"/>
    </row>
    <row r="5047" spans="1:9" ht="25.35" customHeight="1">
      <c r="A5047" s="81">
        <v>38670</v>
      </c>
      <c r="B5047" s="80">
        <v>0</v>
      </c>
      <c r="C5047" s="80">
        <v>0</v>
      </c>
      <c r="D5047" s="80">
        <v>0</v>
      </c>
      <c r="E5047" s="80">
        <v>1.73</v>
      </c>
      <c r="F5047" s="79">
        <v>0</v>
      </c>
      <c r="G5047" s="79">
        <v>68140720</v>
      </c>
      <c r="H5047" s="123">
        <v>117.883446899681</v>
      </c>
      <c r="I5047" s="124"/>
    </row>
    <row r="5048" spans="1:9" ht="25.35" customHeight="1">
      <c r="A5048" s="81">
        <v>38667</v>
      </c>
      <c r="B5048" s="80">
        <v>0</v>
      </c>
      <c r="C5048" s="80">
        <v>0</v>
      </c>
      <c r="D5048" s="80">
        <v>0</v>
      </c>
      <c r="E5048" s="80">
        <v>1.6875</v>
      </c>
      <c r="F5048" s="79">
        <v>0</v>
      </c>
      <c r="G5048" s="79">
        <v>68140720</v>
      </c>
      <c r="H5048" s="123">
        <v>114.987465</v>
      </c>
      <c r="I5048" s="124"/>
    </row>
    <row r="5049" spans="1:9" ht="25.35" customHeight="1">
      <c r="A5049" s="81">
        <v>38666</v>
      </c>
      <c r="B5049" s="80">
        <v>0</v>
      </c>
      <c r="C5049" s="80">
        <v>0</v>
      </c>
      <c r="D5049" s="80">
        <v>0</v>
      </c>
      <c r="E5049" s="80">
        <v>1.68</v>
      </c>
      <c r="F5049" s="79">
        <v>0</v>
      </c>
      <c r="G5049" s="79">
        <v>68140720</v>
      </c>
      <c r="H5049" s="123">
        <v>114.476406025877</v>
      </c>
      <c r="I5049" s="124"/>
    </row>
    <row r="5050" spans="1:9" ht="25.35" customHeight="1">
      <c r="A5050" s="81">
        <v>38665</v>
      </c>
      <c r="B5050" s="80">
        <v>0</v>
      </c>
      <c r="C5050" s="80">
        <v>0</v>
      </c>
      <c r="D5050" s="80">
        <v>0</v>
      </c>
      <c r="E5050" s="80">
        <v>1.635</v>
      </c>
      <c r="F5050" s="79">
        <v>0</v>
      </c>
      <c r="G5050" s="79">
        <v>68140720</v>
      </c>
      <c r="H5050" s="123">
        <v>111.410076550159</v>
      </c>
      <c r="I5050" s="124"/>
    </row>
    <row r="5051" spans="1:9" ht="25.35" customHeight="1">
      <c r="A5051" s="81">
        <v>38664</v>
      </c>
      <c r="B5051" s="80">
        <v>0</v>
      </c>
      <c r="C5051" s="80">
        <v>0</v>
      </c>
      <c r="D5051" s="80">
        <v>0</v>
      </c>
      <c r="E5051" s="80">
        <v>1.655</v>
      </c>
      <c r="F5051" s="79">
        <v>0</v>
      </c>
      <c r="G5051" s="79">
        <v>68140720</v>
      </c>
      <c r="H5051" s="123">
        <v>112.77288965047801</v>
      </c>
      <c r="I5051" s="124"/>
    </row>
    <row r="5052" spans="1:9" ht="25.35" customHeight="1">
      <c r="A5052" s="81">
        <v>38663</v>
      </c>
      <c r="B5052" s="80">
        <v>0</v>
      </c>
      <c r="C5052" s="80">
        <v>0</v>
      </c>
      <c r="D5052" s="80">
        <v>0</v>
      </c>
      <c r="E5052" s="80">
        <v>1.7324999999999999</v>
      </c>
      <c r="F5052" s="79">
        <v>0</v>
      </c>
      <c r="G5052" s="79">
        <v>68140720</v>
      </c>
      <c r="H5052" s="123">
        <v>118.05379447571799</v>
      </c>
      <c r="I5052" s="124"/>
    </row>
    <row r="5053" spans="1:9" ht="25.35" customHeight="1">
      <c r="A5053" s="81">
        <v>38660</v>
      </c>
      <c r="B5053" s="80">
        <v>0</v>
      </c>
      <c r="C5053" s="80">
        <v>0</v>
      </c>
      <c r="D5053" s="80">
        <v>0</v>
      </c>
      <c r="E5053" s="80">
        <v>1.66</v>
      </c>
      <c r="F5053" s="79">
        <v>0</v>
      </c>
      <c r="G5053" s="79">
        <v>68140720</v>
      </c>
      <c r="H5053" s="123">
        <v>113.113592925558</v>
      </c>
      <c r="I5053" s="124"/>
    </row>
    <row r="5054" spans="1:9" ht="25.35" customHeight="1">
      <c r="A5054" s="81">
        <v>38659</v>
      </c>
      <c r="B5054" s="80">
        <v>0</v>
      </c>
      <c r="C5054" s="80">
        <v>0</v>
      </c>
      <c r="D5054" s="80">
        <v>0</v>
      </c>
      <c r="E5054" s="80">
        <v>1.5825</v>
      </c>
      <c r="F5054" s="79">
        <v>0</v>
      </c>
      <c r="G5054" s="79">
        <v>68140720</v>
      </c>
      <c r="H5054" s="123">
        <v>107.832688100319</v>
      </c>
      <c r="I5054" s="124"/>
    </row>
    <row r="5055" spans="1:9" ht="25.35" customHeight="1">
      <c r="A5055" s="81">
        <v>38658</v>
      </c>
      <c r="B5055" s="80">
        <v>0</v>
      </c>
      <c r="C5055" s="80">
        <v>0</v>
      </c>
      <c r="D5055" s="80">
        <v>0</v>
      </c>
      <c r="E5055" s="80">
        <v>1.52</v>
      </c>
      <c r="F5055" s="79">
        <v>0</v>
      </c>
      <c r="G5055" s="79">
        <v>68140720</v>
      </c>
      <c r="H5055" s="123">
        <v>103.573893100319</v>
      </c>
      <c r="I5055" s="124"/>
    </row>
    <row r="5056" spans="1:9" ht="25.35" customHeight="1">
      <c r="A5056" s="81">
        <v>38657</v>
      </c>
      <c r="B5056" s="80">
        <v>0</v>
      </c>
      <c r="C5056" s="80">
        <v>0</v>
      </c>
      <c r="D5056" s="80">
        <v>0</v>
      </c>
      <c r="E5056" s="80">
        <v>1.5549999999999999</v>
      </c>
      <c r="F5056" s="79">
        <v>0</v>
      </c>
      <c r="G5056" s="79">
        <v>68140720</v>
      </c>
      <c r="H5056" s="123">
        <v>105.958816025877</v>
      </c>
      <c r="I5056" s="124"/>
    </row>
    <row r="5057" spans="1:9" ht="25.35" customHeight="1">
      <c r="A5057" s="81">
        <v>38656</v>
      </c>
      <c r="B5057" s="80">
        <v>0</v>
      </c>
      <c r="C5057" s="80">
        <v>0</v>
      </c>
      <c r="D5057" s="80">
        <v>0</v>
      </c>
      <c r="E5057" s="80">
        <v>1.5349999999999999</v>
      </c>
      <c r="F5057" s="79">
        <v>0</v>
      </c>
      <c r="G5057" s="79">
        <v>68140720</v>
      </c>
      <c r="H5057" s="123">
        <v>104.596002925558</v>
      </c>
      <c r="I5057" s="124"/>
    </row>
    <row r="5058" spans="1:9" ht="25.35" customHeight="1">
      <c r="A5058" s="81">
        <v>38653</v>
      </c>
      <c r="B5058" s="80">
        <v>0</v>
      </c>
      <c r="C5058" s="80">
        <v>0</v>
      </c>
      <c r="D5058" s="80">
        <v>0</v>
      </c>
      <c r="E5058" s="80">
        <v>1.4650000000000001</v>
      </c>
      <c r="F5058" s="79">
        <v>0</v>
      </c>
      <c r="G5058" s="79">
        <v>68140720</v>
      </c>
      <c r="H5058" s="123">
        <v>99.826157074441994</v>
      </c>
      <c r="I5058" s="124"/>
    </row>
    <row r="5059" spans="1:9" ht="25.35" customHeight="1">
      <c r="A5059" s="81">
        <v>38652</v>
      </c>
      <c r="B5059" s="80">
        <v>0</v>
      </c>
      <c r="C5059" s="80">
        <v>0</v>
      </c>
      <c r="D5059" s="80">
        <v>0</v>
      </c>
      <c r="E5059" s="80">
        <v>1.4524999999999999</v>
      </c>
      <c r="F5059" s="79">
        <v>0</v>
      </c>
      <c r="G5059" s="79">
        <v>68140720</v>
      </c>
      <c r="H5059" s="123">
        <v>98.974394825239003</v>
      </c>
      <c r="I5059" s="124"/>
    </row>
    <row r="5060" spans="1:9" ht="25.35" customHeight="1">
      <c r="A5060" s="81">
        <v>38651</v>
      </c>
      <c r="B5060" s="80">
        <v>0</v>
      </c>
      <c r="C5060" s="80">
        <v>0</v>
      </c>
      <c r="D5060" s="80">
        <v>0</v>
      </c>
      <c r="E5060" s="80">
        <v>1.3825000000000001</v>
      </c>
      <c r="F5060" s="79">
        <v>0</v>
      </c>
      <c r="G5060" s="79">
        <v>68140720</v>
      </c>
      <c r="H5060" s="123">
        <v>94.204548974123</v>
      </c>
      <c r="I5060" s="124"/>
    </row>
    <row r="5061" spans="1:9" ht="25.35" customHeight="1">
      <c r="A5061" s="81">
        <v>38650</v>
      </c>
      <c r="B5061" s="80">
        <v>0</v>
      </c>
      <c r="C5061" s="80">
        <v>0</v>
      </c>
      <c r="D5061" s="80">
        <v>0</v>
      </c>
      <c r="E5061" s="80">
        <v>1.4</v>
      </c>
      <c r="F5061" s="79">
        <v>0</v>
      </c>
      <c r="G5061" s="79">
        <v>68140720</v>
      </c>
      <c r="H5061" s="123">
        <v>95.397006375399002</v>
      </c>
      <c r="I5061" s="124"/>
    </row>
    <row r="5062" spans="1:9" ht="25.35" customHeight="1">
      <c r="A5062" s="81">
        <v>38649</v>
      </c>
      <c r="B5062" s="80">
        <v>0</v>
      </c>
      <c r="C5062" s="80">
        <v>0</v>
      </c>
      <c r="D5062" s="80">
        <v>0</v>
      </c>
      <c r="E5062" s="80">
        <v>1.4275</v>
      </c>
      <c r="F5062" s="79">
        <v>0</v>
      </c>
      <c r="G5062" s="79">
        <v>68140720</v>
      </c>
      <c r="H5062" s="123">
        <v>97.270878449841007</v>
      </c>
      <c r="I5062" s="124"/>
    </row>
    <row r="5063" spans="1:9" ht="25.35" customHeight="1">
      <c r="A5063" s="81">
        <v>38646</v>
      </c>
      <c r="B5063" s="80">
        <v>0</v>
      </c>
      <c r="C5063" s="80">
        <v>0</v>
      </c>
      <c r="D5063" s="80">
        <v>0</v>
      </c>
      <c r="E5063" s="80">
        <v>1.3125</v>
      </c>
      <c r="F5063" s="79">
        <v>0</v>
      </c>
      <c r="G5063" s="79">
        <v>68140720</v>
      </c>
      <c r="H5063" s="123">
        <v>89.434695000000005</v>
      </c>
      <c r="I5063" s="124"/>
    </row>
    <row r="5064" spans="1:9" ht="25.35" customHeight="1">
      <c r="A5064" s="81">
        <v>38645</v>
      </c>
      <c r="B5064" s="80">
        <v>0</v>
      </c>
      <c r="C5064" s="80">
        <v>0</v>
      </c>
      <c r="D5064" s="80">
        <v>0</v>
      </c>
      <c r="E5064" s="80">
        <v>1.35</v>
      </c>
      <c r="F5064" s="79">
        <v>0</v>
      </c>
      <c r="G5064" s="79">
        <v>68140720</v>
      </c>
      <c r="H5064" s="123">
        <v>91.989973624601006</v>
      </c>
      <c r="I5064" s="124"/>
    </row>
    <row r="5065" spans="1:9" ht="25.35" customHeight="1">
      <c r="A5065" s="81">
        <v>38644</v>
      </c>
      <c r="B5065" s="80">
        <v>0</v>
      </c>
      <c r="C5065" s="80">
        <v>0</v>
      </c>
      <c r="D5065" s="80">
        <v>0</v>
      </c>
      <c r="E5065" s="80">
        <v>1.3425</v>
      </c>
      <c r="F5065" s="79">
        <v>0</v>
      </c>
      <c r="G5065" s="79">
        <v>68140720</v>
      </c>
      <c r="H5065" s="123">
        <v>91.478914650478004</v>
      </c>
      <c r="I5065" s="124"/>
    </row>
    <row r="5066" spans="1:9" ht="25.35" customHeight="1">
      <c r="A5066" s="81">
        <v>38643</v>
      </c>
      <c r="B5066" s="80">
        <v>0</v>
      </c>
      <c r="C5066" s="80">
        <v>0</v>
      </c>
      <c r="D5066" s="80">
        <v>0</v>
      </c>
      <c r="E5066" s="80">
        <v>1.34</v>
      </c>
      <c r="F5066" s="79">
        <v>0</v>
      </c>
      <c r="G5066" s="79">
        <v>68140720</v>
      </c>
      <c r="H5066" s="123">
        <v>91.308567074441996</v>
      </c>
      <c r="I5066" s="124"/>
    </row>
    <row r="5067" spans="1:9" ht="25.35" customHeight="1">
      <c r="A5067" s="81">
        <v>38642</v>
      </c>
      <c r="B5067" s="80">
        <v>0</v>
      </c>
      <c r="C5067" s="80">
        <v>0</v>
      </c>
      <c r="D5067" s="80">
        <v>0</v>
      </c>
      <c r="E5067" s="80">
        <v>1.38</v>
      </c>
      <c r="F5067" s="79">
        <v>0</v>
      </c>
      <c r="G5067" s="79">
        <v>68140720</v>
      </c>
      <c r="H5067" s="123">
        <v>94.03419327508</v>
      </c>
      <c r="I5067" s="124"/>
    </row>
    <row r="5068" spans="1:9" ht="25.35" customHeight="1">
      <c r="A5068" s="81">
        <v>38639</v>
      </c>
      <c r="B5068" s="80">
        <v>0</v>
      </c>
      <c r="C5068" s="80">
        <v>0</v>
      </c>
      <c r="D5068" s="80">
        <v>0</v>
      </c>
      <c r="E5068" s="80">
        <v>1.22</v>
      </c>
      <c r="F5068" s="79">
        <v>0</v>
      </c>
      <c r="G5068" s="79">
        <v>68140720</v>
      </c>
      <c r="H5068" s="123">
        <v>83.131680349522</v>
      </c>
      <c r="I5068" s="124"/>
    </row>
    <row r="5069" spans="1:9" ht="25.35" customHeight="1">
      <c r="A5069" s="81">
        <v>38638</v>
      </c>
      <c r="B5069" s="80">
        <v>0</v>
      </c>
      <c r="C5069" s="80">
        <v>0</v>
      </c>
      <c r="D5069" s="80">
        <v>0</v>
      </c>
      <c r="E5069" s="80">
        <v>1.2150000000000001</v>
      </c>
      <c r="F5069" s="79">
        <v>0</v>
      </c>
      <c r="G5069" s="79">
        <v>68140720</v>
      </c>
      <c r="H5069" s="123">
        <v>82.790977074441997</v>
      </c>
      <c r="I5069" s="124"/>
    </row>
    <row r="5070" spans="1:9" ht="25.35" customHeight="1">
      <c r="A5070" s="81">
        <v>38637</v>
      </c>
      <c r="B5070" s="80">
        <v>0</v>
      </c>
      <c r="C5070" s="80">
        <v>0</v>
      </c>
      <c r="D5070" s="80">
        <v>0</v>
      </c>
      <c r="E5070" s="80">
        <v>1.2424999999999999</v>
      </c>
      <c r="F5070" s="79">
        <v>0</v>
      </c>
      <c r="G5070" s="79">
        <v>68140720</v>
      </c>
      <c r="H5070" s="123">
        <v>84.664841025876996</v>
      </c>
      <c r="I5070" s="124"/>
    </row>
    <row r="5071" spans="1:9" ht="25.35" customHeight="1">
      <c r="A5071" s="81">
        <v>38636</v>
      </c>
      <c r="B5071" s="80">
        <v>0</v>
      </c>
      <c r="C5071" s="80">
        <v>0</v>
      </c>
      <c r="D5071" s="80">
        <v>0</v>
      </c>
      <c r="E5071" s="80">
        <v>1.26</v>
      </c>
      <c r="F5071" s="79">
        <v>0</v>
      </c>
      <c r="G5071" s="79">
        <v>68140720</v>
      </c>
      <c r="H5071" s="123">
        <v>85.857306550158995</v>
      </c>
      <c r="I5071" s="124"/>
    </row>
    <row r="5072" spans="1:9" ht="25.35" customHeight="1">
      <c r="A5072" s="81">
        <v>38635</v>
      </c>
      <c r="B5072" s="80">
        <v>0</v>
      </c>
      <c r="C5072" s="80">
        <v>0</v>
      </c>
      <c r="D5072" s="80">
        <v>0</v>
      </c>
      <c r="E5072" s="80">
        <v>1.3149999999999999</v>
      </c>
      <c r="F5072" s="79">
        <v>0</v>
      </c>
      <c r="G5072" s="79">
        <v>68140720</v>
      </c>
      <c r="H5072" s="123">
        <v>89.605050699043005</v>
      </c>
      <c r="I5072" s="124"/>
    </row>
    <row r="5073" spans="1:9" ht="25.35" customHeight="1">
      <c r="A5073" s="81">
        <v>38632</v>
      </c>
      <c r="B5073" s="80">
        <v>0</v>
      </c>
      <c r="C5073" s="80">
        <v>0</v>
      </c>
      <c r="D5073" s="80">
        <v>0</v>
      </c>
      <c r="E5073" s="80">
        <v>1.3049999999999999</v>
      </c>
      <c r="F5073" s="79">
        <v>0</v>
      </c>
      <c r="G5073" s="79">
        <v>68140720</v>
      </c>
      <c r="H5073" s="123">
        <v>88.923636025877002</v>
      </c>
      <c r="I5073" s="124"/>
    </row>
    <row r="5074" spans="1:9" ht="25.35" customHeight="1">
      <c r="A5074" s="81">
        <v>38631</v>
      </c>
      <c r="B5074" s="80">
        <v>0</v>
      </c>
      <c r="C5074" s="80">
        <v>0</v>
      </c>
      <c r="D5074" s="80">
        <v>0</v>
      </c>
      <c r="E5074" s="80">
        <v>1.33</v>
      </c>
      <c r="F5074" s="79">
        <v>0</v>
      </c>
      <c r="G5074" s="79">
        <v>68140720</v>
      </c>
      <c r="H5074" s="123">
        <v>90.627160524282004</v>
      </c>
      <c r="I5074" s="124"/>
    </row>
    <row r="5075" spans="1:9" ht="25.35" customHeight="1">
      <c r="A5075" s="81">
        <v>38630</v>
      </c>
      <c r="B5075" s="80">
        <v>0</v>
      </c>
      <c r="C5075" s="80">
        <v>0</v>
      </c>
      <c r="D5075" s="80">
        <v>0</v>
      </c>
      <c r="E5075" s="80">
        <v>1.37</v>
      </c>
      <c r="F5075" s="79">
        <v>0</v>
      </c>
      <c r="G5075" s="79">
        <v>68140720</v>
      </c>
      <c r="H5075" s="123">
        <v>93.352786724919994</v>
      </c>
      <c r="I5075" s="124"/>
    </row>
    <row r="5076" spans="1:9" ht="25.35" customHeight="1">
      <c r="A5076" s="81">
        <v>38629</v>
      </c>
      <c r="B5076" s="80">
        <v>0</v>
      </c>
      <c r="C5076" s="80">
        <v>0</v>
      </c>
      <c r="D5076" s="80">
        <v>0</v>
      </c>
      <c r="E5076" s="80">
        <v>1.385</v>
      </c>
      <c r="F5076" s="79">
        <v>0</v>
      </c>
      <c r="G5076" s="79">
        <v>68140720</v>
      </c>
      <c r="H5076" s="123">
        <v>94.374896550158994</v>
      </c>
      <c r="I5076" s="124"/>
    </row>
    <row r="5077" spans="1:9" ht="25.35" customHeight="1">
      <c r="A5077" s="81">
        <v>38628</v>
      </c>
      <c r="B5077" s="80">
        <v>0</v>
      </c>
      <c r="C5077" s="80">
        <v>0</v>
      </c>
      <c r="D5077" s="80">
        <v>0</v>
      </c>
      <c r="E5077" s="80">
        <v>1.41</v>
      </c>
      <c r="F5077" s="79">
        <v>0</v>
      </c>
      <c r="G5077" s="79">
        <v>68140720</v>
      </c>
      <c r="H5077" s="123">
        <v>96.078412925557998</v>
      </c>
      <c r="I5077" s="124"/>
    </row>
    <row r="5078" spans="1:9" ht="25.35" customHeight="1">
      <c r="A5078" s="81">
        <v>38625</v>
      </c>
      <c r="B5078" s="80">
        <v>0</v>
      </c>
      <c r="C5078" s="80">
        <v>0</v>
      </c>
      <c r="D5078" s="80">
        <v>0</v>
      </c>
      <c r="E5078" s="80">
        <v>1.345</v>
      </c>
      <c r="F5078" s="79">
        <v>0</v>
      </c>
      <c r="G5078" s="79">
        <v>68140720</v>
      </c>
      <c r="H5078" s="123">
        <v>91.649270349521998</v>
      </c>
      <c r="I5078" s="124"/>
    </row>
    <row r="5079" spans="1:9" ht="25.35" customHeight="1">
      <c r="A5079" s="81">
        <v>38624</v>
      </c>
      <c r="B5079" s="80">
        <v>0</v>
      </c>
      <c r="C5079" s="80">
        <v>0</v>
      </c>
      <c r="D5079" s="80">
        <v>0</v>
      </c>
      <c r="E5079" s="80">
        <v>1.3374999999999999</v>
      </c>
      <c r="F5079" s="79">
        <v>0</v>
      </c>
      <c r="G5079" s="79">
        <v>68140720</v>
      </c>
      <c r="H5079" s="123">
        <v>91.138211375398996</v>
      </c>
      <c r="I5079" s="124"/>
    </row>
    <row r="5080" spans="1:9" ht="25.35" customHeight="1">
      <c r="A5080" s="81">
        <v>38623</v>
      </c>
      <c r="B5080" s="80">
        <v>0</v>
      </c>
      <c r="C5080" s="80">
        <v>0</v>
      </c>
      <c r="D5080" s="80">
        <v>0</v>
      </c>
      <c r="E5080" s="80">
        <v>1.365</v>
      </c>
      <c r="F5080" s="79">
        <v>0</v>
      </c>
      <c r="G5080" s="79">
        <v>68140720</v>
      </c>
      <c r="H5080" s="123">
        <v>93.012083449841001</v>
      </c>
      <c r="I5080" s="124"/>
    </row>
    <row r="5081" spans="1:9" ht="25.35" customHeight="1">
      <c r="A5081" s="81">
        <v>38622</v>
      </c>
      <c r="B5081" s="80">
        <v>0</v>
      </c>
      <c r="C5081" s="80">
        <v>0</v>
      </c>
      <c r="D5081" s="80">
        <v>0</v>
      </c>
      <c r="E5081" s="80">
        <v>1.3975</v>
      </c>
      <c r="F5081" s="79">
        <v>0</v>
      </c>
      <c r="G5081" s="79">
        <v>68140720</v>
      </c>
      <c r="H5081" s="123">
        <v>95.226658799361999</v>
      </c>
      <c r="I5081" s="124"/>
    </row>
    <row r="5082" spans="1:9" ht="25.35" customHeight="1">
      <c r="A5082" s="81">
        <v>38621</v>
      </c>
      <c r="B5082" s="80">
        <v>0</v>
      </c>
      <c r="C5082" s="80">
        <v>0</v>
      </c>
      <c r="D5082" s="80">
        <v>0</v>
      </c>
      <c r="E5082" s="80">
        <v>1.395</v>
      </c>
      <c r="F5082" s="79">
        <v>0</v>
      </c>
      <c r="G5082" s="79">
        <v>68140720</v>
      </c>
      <c r="H5082" s="123">
        <v>95.056303100318999</v>
      </c>
      <c r="I5082" s="124"/>
    </row>
    <row r="5083" spans="1:9" ht="25.35" customHeight="1">
      <c r="A5083" s="81">
        <v>38618</v>
      </c>
      <c r="B5083" s="80">
        <v>0</v>
      </c>
      <c r="C5083" s="80">
        <v>0</v>
      </c>
      <c r="D5083" s="80">
        <v>0</v>
      </c>
      <c r="E5083" s="80">
        <v>1.4025000000000001</v>
      </c>
      <c r="F5083" s="79">
        <v>0</v>
      </c>
      <c r="G5083" s="79">
        <v>68140720</v>
      </c>
      <c r="H5083" s="123">
        <v>95.567362074442002</v>
      </c>
      <c r="I5083" s="124"/>
    </row>
    <row r="5084" spans="1:9" ht="25.35" customHeight="1">
      <c r="A5084" s="81">
        <v>38617</v>
      </c>
      <c r="B5084" s="80">
        <v>0</v>
      </c>
      <c r="C5084" s="80">
        <v>0</v>
      </c>
      <c r="D5084" s="80">
        <v>0</v>
      </c>
      <c r="E5084" s="80">
        <v>1.37</v>
      </c>
      <c r="F5084" s="79">
        <v>0</v>
      </c>
      <c r="G5084" s="79">
        <v>68140720</v>
      </c>
      <c r="H5084" s="123">
        <v>93.352786724919994</v>
      </c>
      <c r="I5084" s="124"/>
    </row>
    <row r="5085" spans="1:9" ht="25.35" customHeight="1">
      <c r="A5085" s="81">
        <v>38616</v>
      </c>
      <c r="B5085" s="80">
        <v>0</v>
      </c>
      <c r="C5085" s="80">
        <v>0</v>
      </c>
      <c r="D5085" s="80">
        <v>0</v>
      </c>
      <c r="E5085" s="80">
        <v>1.3875</v>
      </c>
      <c r="F5085" s="79">
        <v>0</v>
      </c>
      <c r="G5085" s="79">
        <v>68140720</v>
      </c>
      <c r="H5085" s="123">
        <v>94.545252249203003</v>
      </c>
      <c r="I5085" s="124"/>
    </row>
    <row r="5086" spans="1:9" ht="25.35" customHeight="1">
      <c r="A5086" s="81">
        <v>38615</v>
      </c>
      <c r="B5086" s="80">
        <v>0</v>
      </c>
      <c r="C5086" s="80">
        <v>0</v>
      </c>
      <c r="D5086" s="80">
        <v>0</v>
      </c>
      <c r="E5086" s="80">
        <v>1.3975</v>
      </c>
      <c r="F5086" s="79">
        <v>0</v>
      </c>
      <c r="G5086" s="79">
        <v>68140720</v>
      </c>
      <c r="H5086" s="123">
        <v>95.226658799361999</v>
      </c>
      <c r="I5086" s="124"/>
    </row>
    <row r="5087" spans="1:9" ht="25.35" customHeight="1">
      <c r="A5087" s="81">
        <v>38614</v>
      </c>
      <c r="B5087" s="80">
        <v>0</v>
      </c>
      <c r="C5087" s="80">
        <v>0</v>
      </c>
      <c r="D5087" s="80">
        <v>0</v>
      </c>
      <c r="E5087" s="80">
        <v>1.2949999999999999</v>
      </c>
      <c r="F5087" s="79">
        <v>0</v>
      </c>
      <c r="G5087" s="79">
        <v>68140720</v>
      </c>
      <c r="H5087" s="123">
        <v>88.242229475718005</v>
      </c>
      <c r="I5087" s="124"/>
    </row>
    <row r="5088" spans="1:9" ht="25.35" customHeight="1">
      <c r="A5088" s="81">
        <v>38611</v>
      </c>
      <c r="B5088" s="80">
        <v>0</v>
      </c>
      <c r="C5088" s="80">
        <v>0</v>
      </c>
      <c r="D5088" s="80">
        <v>0</v>
      </c>
      <c r="E5088" s="80">
        <v>1.24</v>
      </c>
      <c r="F5088" s="79">
        <v>0</v>
      </c>
      <c r="G5088" s="79">
        <v>68140720</v>
      </c>
      <c r="H5088" s="123">
        <v>84.494493449841002</v>
      </c>
      <c r="I5088" s="124"/>
    </row>
    <row r="5089" spans="1:9" ht="25.35" customHeight="1">
      <c r="A5089" s="81">
        <v>38610</v>
      </c>
      <c r="B5089" s="80">
        <v>0</v>
      </c>
      <c r="C5089" s="80">
        <v>0</v>
      </c>
      <c r="D5089" s="80">
        <v>0</v>
      </c>
      <c r="E5089" s="80">
        <v>1.35</v>
      </c>
      <c r="F5089" s="79">
        <v>0</v>
      </c>
      <c r="G5089" s="79">
        <v>68140720</v>
      </c>
      <c r="H5089" s="123">
        <v>91.989973624601006</v>
      </c>
      <c r="I5089" s="124"/>
    </row>
    <row r="5090" spans="1:9" ht="25.35" customHeight="1">
      <c r="A5090" s="81">
        <v>38609</v>
      </c>
      <c r="B5090" s="80">
        <v>0</v>
      </c>
      <c r="C5090" s="80">
        <v>0</v>
      </c>
      <c r="D5090" s="80">
        <v>0</v>
      </c>
      <c r="E5090" s="80">
        <v>1.39</v>
      </c>
      <c r="F5090" s="79">
        <v>0</v>
      </c>
      <c r="G5090" s="79">
        <v>68140720</v>
      </c>
      <c r="H5090" s="123">
        <v>94.715599825238996</v>
      </c>
      <c r="I5090" s="124"/>
    </row>
    <row r="5091" spans="1:9" ht="25.35" customHeight="1">
      <c r="A5091" s="81">
        <v>38608</v>
      </c>
      <c r="B5091" s="80">
        <v>0</v>
      </c>
      <c r="C5091" s="80">
        <v>0</v>
      </c>
      <c r="D5091" s="80">
        <v>0</v>
      </c>
      <c r="E5091" s="80">
        <v>1.4</v>
      </c>
      <c r="F5091" s="79">
        <v>0</v>
      </c>
      <c r="G5091" s="79">
        <v>68140720</v>
      </c>
      <c r="H5091" s="123">
        <v>95.397006375399002</v>
      </c>
      <c r="I5091" s="124"/>
    </row>
    <row r="5092" spans="1:9" ht="25.35" customHeight="1">
      <c r="A5092" s="81">
        <v>38607</v>
      </c>
      <c r="B5092" s="80">
        <v>0</v>
      </c>
      <c r="C5092" s="80">
        <v>0</v>
      </c>
      <c r="D5092" s="80">
        <v>0</v>
      </c>
      <c r="E5092" s="80">
        <v>1.43</v>
      </c>
      <c r="F5092" s="79">
        <v>0</v>
      </c>
      <c r="G5092" s="79">
        <v>68140720</v>
      </c>
      <c r="H5092" s="123">
        <v>97.441226025877</v>
      </c>
      <c r="I5092" s="124"/>
    </row>
    <row r="5093" spans="1:9" ht="25.35" customHeight="1">
      <c r="A5093" s="81">
        <v>38604</v>
      </c>
      <c r="B5093" s="80">
        <v>0</v>
      </c>
      <c r="C5093" s="80">
        <v>0</v>
      </c>
      <c r="D5093" s="80">
        <v>0</v>
      </c>
      <c r="E5093" s="80">
        <v>1.4450000000000001</v>
      </c>
      <c r="F5093" s="79">
        <v>0</v>
      </c>
      <c r="G5093" s="79">
        <v>68140720</v>
      </c>
      <c r="H5093" s="123">
        <v>98.463343974123006</v>
      </c>
      <c r="I5093" s="124"/>
    </row>
    <row r="5094" spans="1:9" ht="25.35" customHeight="1">
      <c r="A5094" s="81">
        <v>38603</v>
      </c>
      <c r="B5094" s="80">
        <v>0</v>
      </c>
      <c r="C5094" s="80">
        <v>0</v>
      </c>
      <c r="D5094" s="80">
        <v>0</v>
      </c>
      <c r="E5094" s="80">
        <v>1.48</v>
      </c>
      <c r="F5094" s="79">
        <v>0</v>
      </c>
      <c r="G5094" s="79">
        <v>68140720</v>
      </c>
      <c r="H5094" s="123">
        <v>100.84826689968099</v>
      </c>
      <c r="I5094" s="124"/>
    </row>
    <row r="5095" spans="1:9" ht="25.35" customHeight="1">
      <c r="A5095" s="81">
        <v>38602</v>
      </c>
      <c r="B5095" s="80">
        <v>0</v>
      </c>
      <c r="C5095" s="80">
        <v>0</v>
      </c>
      <c r="D5095" s="80">
        <v>0</v>
      </c>
      <c r="E5095" s="80">
        <v>1.5049999999999999</v>
      </c>
      <c r="F5095" s="79">
        <v>0</v>
      </c>
      <c r="G5095" s="79">
        <v>68140720</v>
      </c>
      <c r="H5095" s="123">
        <v>102.55178327508</v>
      </c>
      <c r="I5095" s="124"/>
    </row>
    <row r="5096" spans="1:9" ht="25.35" customHeight="1">
      <c r="A5096" s="81">
        <v>38601</v>
      </c>
      <c r="B5096" s="80">
        <v>0</v>
      </c>
      <c r="C5096" s="80">
        <v>0</v>
      </c>
      <c r="D5096" s="80">
        <v>0</v>
      </c>
      <c r="E5096" s="80">
        <v>1.51</v>
      </c>
      <c r="F5096" s="79">
        <v>0</v>
      </c>
      <c r="G5096" s="79">
        <v>68140720</v>
      </c>
      <c r="H5096" s="123">
        <v>102.89248655015901</v>
      </c>
      <c r="I5096" s="124"/>
    </row>
    <row r="5097" spans="1:9" ht="25.35" customHeight="1">
      <c r="A5097" s="81">
        <v>38600</v>
      </c>
      <c r="B5097" s="80">
        <v>0</v>
      </c>
      <c r="C5097" s="80">
        <v>0</v>
      </c>
      <c r="D5097" s="80">
        <v>0</v>
      </c>
      <c r="E5097" s="80">
        <v>1.5449999999999999</v>
      </c>
      <c r="F5097" s="79">
        <v>0</v>
      </c>
      <c r="G5097" s="79">
        <v>68140720</v>
      </c>
      <c r="H5097" s="123">
        <v>105.277409475718</v>
      </c>
      <c r="I5097" s="124"/>
    </row>
    <row r="5098" spans="1:9" ht="25.35" customHeight="1">
      <c r="A5098" s="81">
        <v>38597</v>
      </c>
      <c r="B5098" s="80">
        <v>0</v>
      </c>
      <c r="C5098" s="80">
        <v>0</v>
      </c>
      <c r="D5098" s="80">
        <v>0</v>
      </c>
      <c r="E5098" s="80">
        <v>1.5425</v>
      </c>
      <c r="F5098" s="79">
        <v>0</v>
      </c>
      <c r="G5098" s="79">
        <v>68140720</v>
      </c>
      <c r="H5098" s="123">
        <v>105.107061899681</v>
      </c>
      <c r="I5098" s="124"/>
    </row>
    <row r="5099" spans="1:9" ht="25.35" customHeight="1">
      <c r="A5099" s="81">
        <v>38596</v>
      </c>
      <c r="B5099" s="80">
        <v>0</v>
      </c>
      <c r="C5099" s="80">
        <v>0</v>
      </c>
      <c r="D5099" s="80">
        <v>0</v>
      </c>
      <c r="E5099" s="80">
        <v>1.5475000000000001</v>
      </c>
      <c r="F5099" s="79">
        <v>0</v>
      </c>
      <c r="G5099" s="79">
        <v>68140720</v>
      </c>
      <c r="H5099" s="123">
        <v>105.447765174761</v>
      </c>
      <c r="I5099" s="124"/>
    </row>
    <row r="5100" spans="1:9" ht="25.35" customHeight="1">
      <c r="A5100" s="81">
        <v>38595</v>
      </c>
      <c r="B5100" s="80">
        <v>0</v>
      </c>
      <c r="C5100" s="80">
        <v>0</v>
      </c>
      <c r="D5100" s="80">
        <v>0</v>
      </c>
      <c r="E5100" s="80">
        <v>1.55</v>
      </c>
      <c r="F5100" s="79">
        <v>0</v>
      </c>
      <c r="G5100" s="79">
        <v>68140720</v>
      </c>
      <c r="H5100" s="123">
        <v>105.618112750797</v>
      </c>
      <c r="I5100" s="124"/>
    </row>
    <row r="5101" spans="1:9" ht="25.35" customHeight="1">
      <c r="A5101" s="81">
        <v>38594</v>
      </c>
      <c r="B5101" s="80">
        <v>0</v>
      </c>
      <c r="C5101" s="80">
        <v>0</v>
      </c>
      <c r="D5101" s="80">
        <v>0</v>
      </c>
      <c r="E5101" s="80">
        <v>1.5575000000000001</v>
      </c>
      <c r="F5101" s="79">
        <v>0</v>
      </c>
      <c r="G5101" s="79">
        <v>68140720</v>
      </c>
      <c r="H5101" s="123">
        <v>106.12917172492</v>
      </c>
      <c r="I5101" s="124"/>
    </row>
    <row r="5102" spans="1:9" ht="25.35" customHeight="1">
      <c r="A5102" s="81">
        <v>38590</v>
      </c>
      <c r="B5102" s="80">
        <v>0</v>
      </c>
      <c r="C5102" s="80">
        <v>0</v>
      </c>
      <c r="D5102" s="80">
        <v>0</v>
      </c>
      <c r="E5102" s="80">
        <v>1.5649999999999999</v>
      </c>
      <c r="F5102" s="79">
        <v>0</v>
      </c>
      <c r="G5102" s="79">
        <v>68140720</v>
      </c>
      <c r="H5102" s="123">
        <v>106.640230699043</v>
      </c>
      <c r="I5102" s="124"/>
    </row>
    <row r="5103" spans="1:9" ht="25.35" customHeight="1">
      <c r="A5103" s="81">
        <v>38589</v>
      </c>
      <c r="B5103" s="80">
        <v>0</v>
      </c>
      <c r="C5103" s="80">
        <v>0</v>
      </c>
      <c r="D5103" s="80">
        <v>0</v>
      </c>
      <c r="E5103" s="80">
        <v>1.5725</v>
      </c>
      <c r="F5103" s="79">
        <v>0</v>
      </c>
      <c r="G5103" s="79">
        <v>68140720</v>
      </c>
      <c r="H5103" s="123">
        <v>107.151281550159</v>
      </c>
      <c r="I5103" s="124"/>
    </row>
    <row r="5104" spans="1:9" ht="25.35" customHeight="1">
      <c r="A5104" s="81">
        <v>38588</v>
      </c>
      <c r="B5104" s="80">
        <v>0</v>
      </c>
      <c r="C5104" s="80">
        <v>0</v>
      </c>
      <c r="D5104" s="80">
        <v>0</v>
      </c>
      <c r="E5104" s="80">
        <v>1.5449999999999999</v>
      </c>
      <c r="F5104" s="79">
        <v>0</v>
      </c>
      <c r="G5104" s="79">
        <v>68140720</v>
      </c>
      <c r="H5104" s="123">
        <v>105.277409475718</v>
      </c>
      <c r="I5104" s="124"/>
    </row>
    <row r="5105" spans="1:9" ht="25.35" customHeight="1">
      <c r="A5105" s="81">
        <v>38587</v>
      </c>
      <c r="B5105" s="80">
        <v>0</v>
      </c>
      <c r="C5105" s="80">
        <v>0</v>
      </c>
      <c r="D5105" s="80">
        <v>0</v>
      </c>
      <c r="E5105" s="80">
        <v>1.5275000000000001</v>
      </c>
      <c r="F5105" s="79">
        <v>0</v>
      </c>
      <c r="G5105" s="79">
        <v>68140720</v>
      </c>
      <c r="H5105" s="123">
        <v>104.084952074442</v>
      </c>
      <c r="I5105" s="124"/>
    </row>
    <row r="5106" spans="1:9" ht="25.35" customHeight="1">
      <c r="A5106" s="81">
        <v>38586</v>
      </c>
      <c r="B5106" s="80">
        <v>0</v>
      </c>
      <c r="C5106" s="80">
        <v>0</v>
      </c>
      <c r="D5106" s="80">
        <v>0</v>
      </c>
      <c r="E5106" s="80">
        <v>1.54</v>
      </c>
      <c r="F5106" s="79">
        <v>0</v>
      </c>
      <c r="G5106" s="79">
        <v>68140720</v>
      </c>
      <c r="H5106" s="123">
        <v>104.936706200638</v>
      </c>
      <c r="I5106" s="124"/>
    </row>
    <row r="5107" spans="1:9" ht="25.35" customHeight="1">
      <c r="A5107" s="78">
        <v>38583</v>
      </c>
      <c r="B5107" s="77">
        <v>0</v>
      </c>
      <c r="C5107" s="77">
        <v>0</v>
      </c>
      <c r="D5107" s="77">
        <v>0</v>
      </c>
      <c r="E5107" s="77">
        <v>1.5049999999999999</v>
      </c>
      <c r="F5107" s="76">
        <v>0</v>
      </c>
      <c r="G5107" s="76">
        <v>68140720</v>
      </c>
      <c r="H5107" s="125">
        <v>102.55178327508</v>
      </c>
      <c r="I5107" s="126"/>
    </row>
  </sheetData>
  <mergeCells count="5107">
    <mergeCell ref="H6:I6"/>
    <mergeCell ref="H7:I7"/>
    <mergeCell ref="H8:I8"/>
    <mergeCell ref="H9:I9"/>
    <mergeCell ref="H10:I10"/>
    <mergeCell ref="A1:H1"/>
    <mergeCell ref="A2:G2"/>
    <mergeCell ref="H3:I3"/>
    <mergeCell ref="H4:I4"/>
    <mergeCell ref="H5:I5"/>
    <mergeCell ref="H16:I16"/>
    <mergeCell ref="H17:I17"/>
    <mergeCell ref="H18:I18"/>
    <mergeCell ref="H19:I19"/>
    <mergeCell ref="H20:I20"/>
    <mergeCell ref="H11:I11"/>
    <mergeCell ref="H12:I12"/>
    <mergeCell ref="H13:I13"/>
    <mergeCell ref="H14:I14"/>
    <mergeCell ref="H15:I15"/>
    <mergeCell ref="H26:I26"/>
    <mergeCell ref="H27:I27"/>
    <mergeCell ref="H28:I28"/>
    <mergeCell ref="H29:I29"/>
    <mergeCell ref="H30:I30"/>
    <mergeCell ref="H21:I21"/>
    <mergeCell ref="H22:I22"/>
    <mergeCell ref="H23:I23"/>
    <mergeCell ref="H24:I24"/>
    <mergeCell ref="H25:I25"/>
    <mergeCell ref="H36:I36"/>
    <mergeCell ref="H37:I37"/>
    <mergeCell ref="H38:I38"/>
    <mergeCell ref="H39:I39"/>
    <mergeCell ref="H40:I40"/>
    <mergeCell ref="H31:I31"/>
    <mergeCell ref="H32:I32"/>
    <mergeCell ref="H33:I33"/>
    <mergeCell ref="H34:I34"/>
    <mergeCell ref="H35:I35"/>
    <mergeCell ref="H46:I46"/>
    <mergeCell ref="H47:I47"/>
    <mergeCell ref="H48:I48"/>
    <mergeCell ref="H49:I49"/>
    <mergeCell ref="H50:I50"/>
    <mergeCell ref="H41:I41"/>
    <mergeCell ref="H42:I42"/>
    <mergeCell ref="H43:I43"/>
    <mergeCell ref="H44:I44"/>
    <mergeCell ref="H45:I45"/>
    <mergeCell ref="H56:I56"/>
    <mergeCell ref="H57:I57"/>
    <mergeCell ref="H58:I58"/>
    <mergeCell ref="H59:I59"/>
    <mergeCell ref="H60:I60"/>
    <mergeCell ref="H51:I51"/>
    <mergeCell ref="H52:I52"/>
    <mergeCell ref="H53:I53"/>
    <mergeCell ref="H54:I54"/>
    <mergeCell ref="H55:I55"/>
    <mergeCell ref="H66:I66"/>
    <mergeCell ref="H67:I67"/>
    <mergeCell ref="H68:I68"/>
    <mergeCell ref="H69:I69"/>
    <mergeCell ref="H70:I70"/>
    <mergeCell ref="H61:I61"/>
    <mergeCell ref="H62:I62"/>
    <mergeCell ref="H63:I63"/>
    <mergeCell ref="H64:I64"/>
    <mergeCell ref="H65:I65"/>
    <mergeCell ref="H76:I76"/>
    <mergeCell ref="H77:I77"/>
    <mergeCell ref="H78:I78"/>
    <mergeCell ref="H79:I79"/>
    <mergeCell ref="H80:I80"/>
    <mergeCell ref="H71:I71"/>
    <mergeCell ref="H72:I72"/>
    <mergeCell ref="H73:I73"/>
    <mergeCell ref="H74:I74"/>
    <mergeCell ref="H75:I75"/>
    <mergeCell ref="H86:I86"/>
    <mergeCell ref="H87:I87"/>
    <mergeCell ref="H88:I88"/>
    <mergeCell ref="H89:I89"/>
    <mergeCell ref="H90:I90"/>
    <mergeCell ref="H81:I81"/>
    <mergeCell ref="H82:I82"/>
    <mergeCell ref="H83:I83"/>
    <mergeCell ref="H84:I84"/>
    <mergeCell ref="H85:I85"/>
    <mergeCell ref="H96:I96"/>
    <mergeCell ref="H97:I97"/>
    <mergeCell ref="H98:I98"/>
    <mergeCell ref="H99:I99"/>
    <mergeCell ref="H100:I100"/>
    <mergeCell ref="H91:I91"/>
    <mergeCell ref="H92:I92"/>
    <mergeCell ref="H93:I93"/>
    <mergeCell ref="H94:I94"/>
    <mergeCell ref="H95:I95"/>
    <mergeCell ref="H106:I106"/>
    <mergeCell ref="H107:I107"/>
    <mergeCell ref="H108:I108"/>
    <mergeCell ref="H109:I109"/>
    <mergeCell ref="H110:I110"/>
    <mergeCell ref="H101:I101"/>
    <mergeCell ref="H102:I102"/>
    <mergeCell ref="H103:I103"/>
    <mergeCell ref="H104:I104"/>
    <mergeCell ref="H105:I105"/>
    <mergeCell ref="H116:I116"/>
    <mergeCell ref="H117:I117"/>
    <mergeCell ref="H118:I118"/>
    <mergeCell ref="H119:I119"/>
    <mergeCell ref="H120:I120"/>
    <mergeCell ref="H111:I111"/>
    <mergeCell ref="H112:I112"/>
    <mergeCell ref="H113:I113"/>
    <mergeCell ref="H114:I114"/>
    <mergeCell ref="H115:I115"/>
    <mergeCell ref="H126:I126"/>
    <mergeCell ref="H127:I127"/>
    <mergeCell ref="H128:I128"/>
    <mergeCell ref="H129:I129"/>
    <mergeCell ref="H130:I130"/>
    <mergeCell ref="H121:I121"/>
    <mergeCell ref="H122:I122"/>
    <mergeCell ref="H123:I123"/>
    <mergeCell ref="H124:I124"/>
    <mergeCell ref="H125:I125"/>
    <mergeCell ref="H136:I136"/>
    <mergeCell ref="H137:I137"/>
    <mergeCell ref="H138:I138"/>
    <mergeCell ref="H139:I139"/>
    <mergeCell ref="H140:I140"/>
    <mergeCell ref="H131:I131"/>
    <mergeCell ref="H132:I132"/>
    <mergeCell ref="H133:I133"/>
    <mergeCell ref="H134:I134"/>
    <mergeCell ref="H135:I135"/>
    <mergeCell ref="H146:I146"/>
    <mergeCell ref="H147:I147"/>
    <mergeCell ref="H148:I148"/>
    <mergeCell ref="H149:I149"/>
    <mergeCell ref="H150:I150"/>
    <mergeCell ref="H141:I141"/>
    <mergeCell ref="H142:I142"/>
    <mergeCell ref="H143:I143"/>
    <mergeCell ref="H144:I144"/>
    <mergeCell ref="H145:I145"/>
    <mergeCell ref="H156:I156"/>
    <mergeCell ref="H157:I157"/>
    <mergeCell ref="H158:I158"/>
    <mergeCell ref="H159:I159"/>
    <mergeCell ref="H160:I160"/>
    <mergeCell ref="H151:I151"/>
    <mergeCell ref="H152:I152"/>
    <mergeCell ref="H153:I153"/>
    <mergeCell ref="H154:I154"/>
    <mergeCell ref="H155:I155"/>
    <mergeCell ref="H166:I166"/>
    <mergeCell ref="H167:I167"/>
    <mergeCell ref="H168:I168"/>
    <mergeCell ref="H169:I169"/>
    <mergeCell ref="H170:I170"/>
    <mergeCell ref="H161:I161"/>
    <mergeCell ref="H162:I162"/>
    <mergeCell ref="H163:I163"/>
    <mergeCell ref="H164:I164"/>
    <mergeCell ref="H165:I165"/>
    <mergeCell ref="H176:I176"/>
    <mergeCell ref="H177:I177"/>
    <mergeCell ref="H178:I178"/>
    <mergeCell ref="H179:I179"/>
    <mergeCell ref="H180:I180"/>
    <mergeCell ref="H171:I171"/>
    <mergeCell ref="H172:I172"/>
    <mergeCell ref="H173:I173"/>
    <mergeCell ref="H174:I174"/>
    <mergeCell ref="H175:I175"/>
    <mergeCell ref="H186:I186"/>
    <mergeCell ref="H187:I187"/>
    <mergeCell ref="H188:I188"/>
    <mergeCell ref="H189:I189"/>
    <mergeCell ref="H190:I190"/>
    <mergeCell ref="H181:I181"/>
    <mergeCell ref="H182:I182"/>
    <mergeCell ref="H183:I183"/>
    <mergeCell ref="H184:I184"/>
    <mergeCell ref="H185:I185"/>
    <mergeCell ref="H196:I196"/>
    <mergeCell ref="H197:I197"/>
    <mergeCell ref="H198:I198"/>
    <mergeCell ref="H199:I199"/>
    <mergeCell ref="H200:I200"/>
    <mergeCell ref="H191:I191"/>
    <mergeCell ref="H192:I192"/>
    <mergeCell ref="H193:I193"/>
    <mergeCell ref="H194:I194"/>
    <mergeCell ref="H195:I195"/>
    <mergeCell ref="H206:I206"/>
    <mergeCell ref="H207:I207"/>
    <mergeCell ref="H208:I208"/>
    <mergeCell ref="H209:I209"/>
    <mergeCell ref="H210:I210"/>
    <mergeCell ref="H201:I201"/>
    <mergeCell ref="H202:I202"/>
    <mergeCell ref="H203:I203"/>
    <mergeCell ref="H204:I204"/>
    <mergeCell ref="H205:I205"/>
    <mergeCell ref="H216:I216"/>
    <mergeCell ref="H217:I217"/>
    <mergeCell ref="H218:I218"/>
    <mergeCell ref="H219:I219"/>
    <mergeCell ref="H220:I220"/>
    <mergeCell ref="H211:I211"/>
    <mergeCell ref="H212:I212"/>
    <mergeCell ref="H213:I213"/>
    <mergeCell ref="H214:I214"/>
    <mergeCell ref="H215:I215"/>
    <mergeCell ref="H226:I226"/>
    <mergeCell ref="H227:I227"/>
    <mergeCell ref="H228:I228"/>
    <mergeCell ref="H229:I229"/>
    <mergeCell ref="H230:I230"/>
    <mergeCell ref="H221:I221"/>
    <mergeCell ref="H222:I222"/>
    <mergeCell ref="H223:I223"/>
    <mergeCell ref="H224:I224"/>
    <mergeCell ref="H225:I225"/>
    <mergeCell ref="H236:I236"/>
    <mergeCell ref="H237:I237"/>
    <mergeCell ref="H238:I238"/>
    <mergeCell ref="H239:I239"/>
    <mergeCell ref="H240:I240"/>
    <mergeCell ref="H231:I231"/>
    <mergeCell ref="H232:I232"/>
    <mergeCell ref="H233:I233"/>
    <mergeCell ref="H234:I234"/>
    <mergeCell ref="H235:I235"/>
    <mergeCell ref="H246:I246"/>
    <mergeCell ref="H247:I247"/>
    <mergeCell ref="H248:I248"/>
    <mergeCell ref="H249:I249"/>
    <mergeCell ref="H250:I250"/>
    <mergeCell ref="H241:I241"/>
    <mergeCell ref="H242:I242"/>
    <mergeCell ref="H243:I243"/>
    <mergeCell ref="H244:I244"/>
    <mergeCell ref="H245:I245"/>
    <mergeCell ref="H256:I256"/>
    <mergeCell ref="H257:I257"/>
    <mergeCell ref="H258:I258"/>
    <mergeCell ref="H259:I259"/>
    <mergeCell ref="H260:I260"/>
    <mergeCell ref="H251:I251"/>
    <mergeCell ref="H252:I252"/>
    <mergeCell ref="H253:I253"/>
    <mergeCell ref="H254:I254"/>
    <mergeCell ref="H255:I255"/>
    <mergeCell ref="H266:I266"/>
    <mergeCell ref="H267:I267"/>
    <mergeCell ref="H268:I268"/>
    <mergeCell ref="H269:I269"/>
    <mergeCell ref="H270:I270"/>
    <mergeCell ref="H261:I261"/>
    <mergeCell ref="H262:I262"/>
    <mergeCell ref="H263:I263"/>
    <mergeCell ref="H264:I264"/>
    <mergeCell ref="H265:I265"/>
    <mergeCell ref="H276:I276"/>
    <mergeCell ref="H277:I277"/>
    <mergeCell ref="H278:I278"/>
    <mergeCell ref="H279:I279"/>
    <mergeCell ref="H280:I280"/>
    <mergeCell ref="H271:I271"/>
    <mergeCell ref="H272:I272"/>
    <mergeCell ref="H273:I273"/>
    <mergeCell ref="H274:I274"/>
    <mergeCell ref="H275:I275"/>
    <mergeCell ref="H286:I286"/>
    <mergeCell ref="H287:I287"/>
    <mergeCell ref="H288:I288"/>
    <mergeCell ref="H289:I289"/>
    <mergeCell ref="H290:I290"/>
    <mergeCell ref="H281:I281"/>
    <mergeCell ref="H282:I282"/>
    <mergeCell ref="H283:I283"/>
    <mergeCell ref="H284:I284"/>
    <mergeCell ref="H285:I285"/>
    <mergeCell ref="H296:I296"/>
    <mergeCell ref="H297:I297"/>
    <mergeCell ref="H298:I298"/>
    <mergeCell ref="H299:I299"/>
    <mergeCell ref="H300:I300"/>
    <mergeCell ref="H291:I291"/>
    <mergeCell ref="H292:I292"/>
    <mergeCell ref="H293:I293"/>
    <mergeCell ref="H294:I294"/>
    <mergeCell ref="H295:I295"/>
    <mergeCell ref="H306:I306"/>
    <mergeCell ref="H307:I307"/>
    <mergeCell ref="H308:I308"/>
    <mergeCell ref="H309:I309"/>
    <mergeCell ref="H310:I310"/>
    <mergeCell ref="H301:I301"/>
    <mergeCell ref="H302:I302"/>
    <mergeCell ref="H303:I303"/>
    <mergeCell ref="H304:I304"/>
    <mergeCell ref="H305:I305"/>
    <mergeCell ref="H316:I316"/>
    <mergeCell ref="H317:I317"/>
    <mergeCell ref="H318:I318"/>
    <mergeCell ref="H319:I319"/>
    <mergeCell ref="H320:I320"/>
    <mergeCell ref="H311:I311"/>
    <mergeCell ref="H312:I312"/>
    <mergeCell ref="H313:I313"/>
    <mergeCell ref="H314:I314"/>
    <mergeCell ref="H315:I315"/>
    <mergeCell ref="H326:I326"/>
    <mergeCell ref="H327:I327"/>
    <mergeCell ref="H328:I328"/>
    <mergeCell ref="H329:I329"/>
    <mergeCell ref="H330:I330"/>
    <mergeCell ref="H321:I321"/>
    <mergeCell ref="H322:I322"/>
    <mergeCell ref="H323:I323"/>
    <mergeCell ref="H324:I324"/>
    <mergeCell ref="H325:I325"/>
    <mergeCell ref="H336:I336"/>
    <mergeCell ref="H337:I337"/>
    <mergeCell ref="H338:I338"/>
    <mergeCell ref="H339:I339"/>
    <mergeCell ref="H340:I340"/>
    <mergeCell ref="H331:I331"/>
    <mergeCell ref="H332:I332"/>
    <mergeCell ref="H333:I333"/>
    <mergeCell ref="H334:I334"/>
    <mergeCell ref="H335:I335"/>
    <mergeCell ref="H346:I346"/>
    <mergeCell ref="H347:I347"/>
    <mergeCell ref="H348:I348"/>
    <mergeCell ref="H349:I349"/>
    <mergeCell ref="H350:I350"/>
    <mergeCell ref="H341:I341"/>
    <mergeCell ref="H342:I342"/>
    <mergeCell ref="H343:I343"/>
    <mergeCell ref="H344:I344"/>
    <mergeCell ref="H345:I345"/>
    <mergeCell ref="H356:I356"/>
    <mergeCell ref="H357:I357"/>
    <mergeCell ref="H358:I358"/>
    <mergeCell ref="H359:I359"/>
    <mergeCell ref="H360:I360"/>
    <mergeCell ref="H351:I351"/>
    <mergeCell ref="H352:I352"/>
    <mergeCell ref="H353:I353"/>
    <mergeCell ref="H354:I354"/>
    <mergeCell ref="H355:I355"/>
    <mergeCell ref="H366:I366"/>
    <mergeCell ref="H367:I367"/>
    <mergeCell ref="H368:I368"/>
    <mergeCell ref="H369:I369"/>
    <mergeCell ref="H370:I370"/>
    <mergeCell ref="H361:I361"/>
    <mergeCell ref="H362:I362"/>
    <mergeCell ref="H363:I363"/>
    <mergeCell ref="H364:I364"/>
    <mergeCell ref="H365:I365"/>
    <mergeCell ref="H376:I376"/>
    <mergeCell ref="H377:I377"/>
    <mergeCell ref="H378:I378"/>
    <mergeCell ref="H379:I379"/>
    <mergeCell ref="H380:I380"/>
    <mergeCell ref="H371:I371"/>
    <mergeCell ref="H372:I372"/>
    <mergeCell ref="H373:I373"/>
    <mergeCell ref="H374:I374"/>
    <mergeCell ref="H375:I375"/>
    <mergeCell ref="H386:I386"/>
    <mergeCell ref="H387:I387"/>
    <mergeCell ref="H388:I388"/>
    <mergeCell ref="H389:I389"/>
    <mergeCell ref="H390:I390"/>
    <mergeCell ref="H381:I381"/>
    <mergeCell ref="H382:I382"/>
    <mergeCell ref="H383:I383"/>
    <mergeCell ref="H384:I384"/>
    <mergeCell ref="H385:I385"/>
    <mergeCell ref="H396:I396"/>
    <mergeCell ref="H397:I397"/>
    <mergeCell ref="H398:I398"/>
    <mergeCell ref="H399:I399"/>
    <mergeCell ref="H400:I400"/>
    <mergeCell ref="H391:I391"/>
    <mergeCell ref="H392:I392"/>
    <mergeCell ref="H393:I393"/>
    <mergeCell ref="H394:I394"/>
    <mergeCell ref="H395:I395"/>
    <mergeCell ref="H406:I406"/>
    <mergeCell ref="H407:I407"/>
    <mergeCell ref="H408:I408"/>
    <mergeCell ref="H409:I409"/>
    <mergeCell ref="H410:I410"/>
    <mergeCell ref="H401:I401"/>
    <mergeCell ref="H402:I402"/>
    <mergeCell ref="H403:I403"/>
    <mergeCell ref="H404:I404"/>
    <mergeCell ref="H405:I405"/>
    <mergeCell ref="H416:I416"/>
    <mergeCell ref="H417:I417"/>
    <mergeCell ref="H418:I418"/>
    <mergeCell ref="H419:I419"/>
    <mergeCell ref="H420:I420"/>
    <mergeCell ref="H411:I411"/>
    <mergeCell ref="H412:I412"/>
    <mergeCell ref="H413:I413"/>
    <mergeCell ref="H414:I414"/>
    <mergeCell ref="H415:I415"/>
    <mergeCell ref="H426:I426"/>
    <mergeCell ref="H427:I427"/>
    <mergeCell ref="H428:I428"/>
    <mergeCell ref="H429:I429"/>
    <mergeCell ref="H430:I430"/>
    <mergeCell ref="H421:I421"/>
    <mergeCell ref="H422:I422"/>
    <mergeCell ref="H423:I423"/>
    <mergeCell ref="H424:I424"/>
    <mergeCell ref="H425:I425"/>
    <mergeCell ref="H436:I436"/>
    <mergeCell ref="H437:I437"/>
    <mergeCell ref="H438:I438"/>
    <mergeCell ref="H439:I439"/>
    <mergeCell ref="H440:I440"/>
    <mergeCell ref="H431:I431"/>
    <mergeCell ref="H432:I432"/>
    <mergeCell ref="H433:I433"/>
    <mergeCell ref="H434:I434"/>
    <mergeCell ref="H435:I435"/>
    <mergeCell ref="H446:I446"/>
    <mergeCell ref="H447:I447"/>
    <mergeCell ref="H448:I448"/>
    <mergeCell ref="H449:I449"/>
    <mergeCell ref="H450:I450"/>
    <mergeCell ref="H441:I441"/>
    <mergeCell ref="H442:I442"/>
    <mergeCell ref="H443:I443"/>
    <mergeCell ref="H444:I444"/>
    <mergeCell ref="H445:I445"/>
    <mergeCell ref="H456:I456"/>
    <mergeCell ref="H457:I457"/>
    <mergeCell ref="H458:I458"/>
    <mergeCell ref="H459:I459"/>
    <mergeCell ref="H460:I460"/>
    <mergeCell ref="H451:I451"/>
    <mergeCell ref="H452:I452"/>
    <mergeCell ref="H453:I453"/>
    <mergeCell ref="H454:I454"/>
    <mergeCell ref="H455:I455"/>
    <mergeCell ref="H466:I466"/>
    <mergeCell ref="H467:I467"/>
    <mergeCell ref="H468:I468"/>
    <mergeCell ref="H469:I469"/>
    <mergeCell ref="H470:I470"/>
    <mergeCell ref="H461:I461"/>
    <mergeCell ref="H462:I462"/>
    <mergeCell ref="H463:I463"/>
    <mergeCell ref="H464:I464"/>
    <mergeCell ref="H465:I465"/>
    <mergeCell ref="H476:I476"/>
    <mergeCell ref="H477:I477"/>
    <mergeCell ref="H478:I478"/>
    <mergeCell ref="H479:I479"/>
    <mergeCell ref="H480:I480"/>
    <mergeCell ref="H471:I471"/>
    <mergeCell ref="H472:I472"/>
    <mergeCell ref="H473:I473"/>
    <mergeCell ref="H474:I474"/>
    <mergeCell ref="H475:I475"/>
    <mergeCell ref="H486:I486"/>
    <mergeCell ref="H487:I487"/>
    <mergeCell ref="H488:I488"/>
    <mergeCell ref="H489:I489"/>
    <mergeCell ref="H490:I490"/>
    <mergeCell ref="H481:I481"/>
    <mergeCell ref="H482:I482"/>
    <mergeCell ref="H483:I483"/>
    <mergeCell ref="H484:I484"/>
    <mergeCell ref="H485:I485"/>
    <mergeCell ref="H496:I496"/>
    <mergeCell ref="H497:I497"/>
    <mergeCell ref="H498:I498"/>
    <mergeCell ref="H499:I499"/>
    <mergeCell ref="H500:I500"/>
    <mergeCell ref="H491:I491"/>
    <mergeCell ref="H492:I492"/>
    <mergeCell ref="H493:I493"/>
    <mergeCell ref="H494:I494"/>
    <mergeCell ref="H495:I495"/>
    <mergeCell ref="H506:I506"/>
    <mergeCell ref="H507:I507"/>
    <mergeCell ref="H508:I508"/>
    <mergeCell ref="H509:I509"/>
    <mergeCell ref="H510:I510"/>
    <mergeCell ref="H501:I501"/>
    <mergeCell ref="H502:I502"/>
    <mergeCell ref="H503:I503"/>
    <mergeCell ref="H504:I504"/>
    <mergeCell ref="H505:I505"/>
    <mergeCell ref="H516:I516"/>
    <mergeCell ref="H517:I517"/>
    <mergeCell ref="H518:I518"/>
    <mergeCell ref="H519:I519"/>
    <mergeCell ref="H520:I520"/>
    <mergeCell ref="H511:I511"/>
    <mergeCell ref="H512:I512"/>
    <mergeCell ref="H513:I513"/>
    <mergeCell ref="H514:I514"/>
    <mergeCell ref="H515:I515"/>
    <mergeCell ref="H526:I526"/>
    <mergeCell ref="H527:I527"/>
    <mergeCell ref="H528:I528"/>
    <mergeCell ref="H529:I529"/>
    <mergeCell ref="H530:I530"/>
    <mergeCell ref="H521:I521"/>
    <mergeCell ref="H522:I522"/>
    <mergeCell ref="H523:I523"/>
    <mergeCell ref="H524:I524"/>
    <mergeCell ref="H525:I525"/>
    <mergeCell ref="H536:I536"/>
    <mergeCell ref="H537:I537"/>
    <mergeCell ref="H538:I538"/>
    <mergeCell ref="H539:I539"/>
    <mergeCell ref="H540:I540"/>
    <mergeCell ref="H531:I531"/>
    <mergeCell ref="H532:I532"/>
    <mergeCell ref="H533:I533"/>
    <mergeCell ref="H534:I534"/>
    <mergeCell ref="H535:I535"/>
    <mergeCell ref="H546:I546"/>
    <mergeCell ref="H547:I547"/>
    <mergeCell ref="H548:I548"/>
    <mergeCell ref="H549:I549"/>
    <mergeCell ref="H550:I550"/>
    <mergeCell ref="H541:I541"/>
    <mergeCell ref="H542:I542"/>
    <mergeCell ref="H543:I543"/>
    <mergeCell ref="H544:I544"/>
    <mergeCell ref="H545:I545"/>
    <mergeCell ref="H556:I556"/>
    <mergeCell ref="H557:I557"/>
    <mergeCell ref="H558:I558"/>
    <mergeCell ref="H559:I559"/>
    <mergeCell ref="H560:I560"/>
    <mergeCell ref="H551:I551"/>
    <mergeCell ref="H552:I552"/>
    <mergeCell ref="H553:I553"/>
    <mergeCell ref="H554:I554"/>
    <mergeCell ref="H555:I555"/>
    <mergeCell ref="H566:I566"/>
    <mergeCell ref="H567:I567"/>
    <mergeCell ref="H568:I568"/>
    <mergeCell ref="H569:I569"/>
    <mergeCell ref="H570:I570"/>
    <mergeCell ref="H561:I561"/>
    <mergeCell ref="H562:I562"/>
    <mergeCell ref="H563:I563"/>
    <mergeCell ref="H564:I564"/>
    <mergeCell ref="H565:I565"/>
    <mergeCell ref="H576:I576"/>
    <mergeCell ref="H577:I577"/>
    <mergeCell ref="H578:I578"/>
    <mergeCell ref="H579:I579"/>
    <mergeCell ref="H580:I580"/>
    <mergeCell ref="H571:I571"/>
    <mergeCell ref="H572:I572"/>
    <mergeCell ref="H573:I573"/>
    <mergeCell ref="H574:I574"/>
    <mergeCell ref="H575:I575"/>
    <mergeCell ref="H586:I586"/>
    <mergeCell ref="H587:I587"/>
    <mergeCell ref="H588:I588"/>
    <mergeCell ref="H589:I589"/>
    <mergeCell ref="H590:I590"/>
    <mergeCell ref="H581:I581"/>
    <mergeCell ref="H582:I582"/>
    <mergeCell ref="H583:I583"/>
    <mergeCell ref="H584:I584"/>
    <mergeCell ref="H585:I585"/>
    <mergeCell ref="H596:I596"/>
    <mergeCell ref="H597:I597"/>
    <mergeCell ref="H598:I598"/>
    <mergeCell ref="H599:I599"/>
    <mergeCell ref="H600:I600"/>
    <mergeCell ref="H591:I591"/>
    <mergeCell ref="H592:I592"/>
    <mergeCell ref="H593:I593"/>
    <mergeCell ref="H594:I594"/>
    <mergeCell ref="H595:I595"/>
    <mergeCell ref="H606:I606"/>
    <mergeCell ref="H607:I607"/>
    <mergeCell ref="H608:I608"/>
    <mergeCell ref="H609:I609"/>
    <mergeCell ref="H610:I610"/>
    <mergeCell ref="H601:I601"/>
    <mergeCell ref="H602:I602"/>
    <mergeCell ref="H603:I603"/>
    <mergeCell ref="H604:I604"/>
    <mergeCell ref="H605:I605"/>
    <mergeCell ref="H616:I616"/>
    <mergeCell ref="H617:I617"/>
    <mergeCell ref="H618:I618"/>
    <mergeCell ref="H619:I619"/>
    <mergeCell ref="H620:I620"/>
    <mergeCell ref="H611:I611"/>
    <mergeCell ref="H612:I612"/>
    <mergeCell ref="H613:I613"/>
    <mergeCell ref="H614:I614"/>
    <mergeCell ref="H615:I615"/>
    <mergeCell ref="H626:I626"/>
    <mergeCell ref="H627:I627"/>
    <mergeCell ref="H628:I628"/>
    <mergeCell ref="H629:I629"/>
    <mergeCell ref="H630:I630"/>
    <mergeCell ref="H621:I621"/>
    <mergeCell ref="H622:I622"/>
    <mergeCell ref="H623:I623"/>
    <mergeCell ref="H624:I624"/>
    <mergeCell ref="H625:I625"/>
    <mergeCell ref="H636:I636"/>
    <mergeCell ref="H637:I637"/>
    <mergeCell ref="H638:I638"/>
    <mergeCell ref="H639:I639"/>
    <mergeCell ref="H640:I640"/>
    <mergeCell ref="H631:I631"/>
    <mergeCell ref="H632:I632"/>
    <mergeCell ref="H633:I633"/>
    <mergeCell ref="H634:I634"/>
    <mergeCell ref="H635:I635"/>
    <mergeCell ref="H646:I646"/>
    <mergeCell ref="H647:I647"/>
    <mergeCell ref="H648:I648"/>
    <mergeCell ref="H649:I649"/>
    <mergeCell ref="H650:I650"/>
    <mergeCell ref="H641:I641"/>
    <mergeCell ref="H642:I642"/>
    <mergeCell ref="H643:I643"/>
    <mergeCell ref="H644:I644"/>
    <mergeCell ref="H645:I645"/>
    <mergeCell ref="H656:I656"/>
    <mergeCell ref="H657:I657"/>
    <mergeCell ref="H658:I658"/>
    <mergeCell ref="H659:I659"/>
    <mergeCell ref="H660:I660"/>
    <mergeCell ref="H651:I651"/>
    <mergeCell ref="H652:I652"/>
    <mergeCell ref="H653:I653"/>
    <mergeCell ref="H654:I654"/>
    <mergeCell ref="H655:I655"/>
    <mergeCell ref="H666:I666"/>
    <mergeCell ref="H667:I667"/>
    <mergeCell ref="H668:I668"/>
    <mergeCell ref="H669:I669"/>
    <mergeCell ref="H670:I670"/>
    <mergeCell ref="H661:I661"/>
    <mergeCell ref="H662:I662"/>
    <mergeCell ref="H663:I663"/>
    <mergeCell ref="H664:I664"/>
    <mergeCell ref="H665:I665"/>
    <mergeCell ref="H676:I676"/>
    <mergeCell ref="H677:I677"/>
    <mergeCell ref="H678:I678"/>
    <mergeCell ref="H679:I679"/>
    <mergeCell ref="H680:I680"/>
    <mergeCell ref="H671:I671"/>
    <mergeCell ref="H672:I672"/>
    <mergeCell ref="H673:I673"/>
    <mergeCell ref="H674:I674"/>
    <mergeCell ref="H675:I675"/>
    <mergeCell ref="H686:I686"/>
    <mergeCell ref="H687:I687"/>
    <mergeCell ref="H688:I688"/>
    <mergeCell ref="H689:I689"/>
    <mergeCell ref="H690:I690"/>
    <mergeCell ref="H681:I681"/>
    <mergeCell ref="H682:I682"/>
    <mergeCell ref="H683:I683"/>
    <mergeCell ref="H684:I684"/>
    <mergeCell ref="H685:I685"/>
    <mergeCell ref="H696:I696"/>
    <mergeCell ref="H697:I697"/>
    <mergeCell ref="H698:I698"/>
    <mergeCell ref="H699:I699"/>
    <mergeCell ref="H700:I700"/>
    <mergeCell ref="H691:I691"/>
    <mergeCell ref="H692:I692"/>
    <mergeCell ref="H693:I693"/>
    <mergeCell ref="H694:I694"/>
    <mergeCell ref="H695:I695"/>
    <mergeCell ref="H706:I706"/>
    <mergeCell ref="H707:I707"/>
    <mergeCell ref="H708:I708"/>
    <mergeCell ref="H709:I709"/>
    <mergeCell ref="H710:I710"/>
    <mergeCell ref="H701:I701"/>
    <mergeCell ref="H702:I702"/>
    <mergeCell ref="H703:I703"/>
    <mergeCell ref="H704:I704"/>
    <mergeCell ref="H705:I705"/>
    <mergeCell ref="H716:I716"/>
    <mergeCell ref="H717:I717"/>
    <mergeCell ref="H718:I718"/>
    <mergeCell ref="H719:I719"/>
    <mergeCell ref="H720:I720"/>
    <mergeCell ref="H711:I711"/>
    <mergeCell ref="H712:I712"/>
    <mergeCell ref="H713:I713"/>
    <mergeCell ref="H714:I714"/>
    <mergeCell ref="H715:I715"/>
    <mergeCell ref="H726:I726"/>
    <mergeCell ref="H727:I727"/>
    <mergeCell ref="H728:I728"/>
    <mergeCell ref="H729:I729"/>
    <mergeCell ref="H730:I730"/>
    <mergeCell ref="H721:I721"/>
    <mergeCell ref="H722:I722"/>
    <mergeCell ref="H723:I723"/>
    <mergeCell ref="H724:I724"/>
    <mergeCell ref="H725:I725"/>
    <mergeCell ref="H736:I736"/>
    <mergeCell ref="H737:I737"/>
    <mergeCell ref="H738:I738"/>
    <mergeCell ref="H739:I739"/>
    <mergeCell ref="H740:I740"/>
    <mergeCell ref="H731:I731"/>
    <mergeCell ref="H732:I732"/>
    <mergeCell ref="H733:I733"/>
    <mergeCell ref="H734:I734"/>
    <mergeCell ref="H735:I735"/>
    <mergeCell ref="H746:I746"/>
    <mergeCell ref="H747:I747"/>
    <mergeCell ref="H748:I748"/>
    <mergeCell ref="H749:I749"/>
    <mergeCell ref="H750:I750"/>
    <mergeCell ref="H741:I741"/>
    <mergeCell ref="H742:I742"/>
    <mergeCell ref="H743:I743"/>
    <mergeCell ref="H744:I744"/>
    <mergeCell ref="H745:I745"/>
    <mergeCell ref="H756:I756"/>
    <mergeCell ref="H757:I757"/>
    <mergeCell ref="H758:I758"/>
    <mergeCell ref="H759:I759"/>
    <mergeCell ref="H760:I760"/>
    <mergeCell ref="H751:I751"/>
    <mergeCell ref="H752:I752"/>
    <mergeCell ref="H753:I753"/>
    <mergeCell ref="H754:I754"/>
    <mergeCell ref="H755:I755"/>
    <mergeCell ref="H766:I766"/>
    <mergeCell ref="H767:I767"/>
    <mergeCell ref="H768:I768"/>
    <mergeCell ref="H769:I769"/>
    <mergeCell ref="H770:I770"/>
    <mergeCell ref="H761:I761"/>
    <mergeCell ref="H762:I762"/>
    <mergeCell ref="H763:I763"/>
    <mergeCell ref="H764:I764"/>
    <mergeCell ref="H765:I765"/>
    <mergeCell ref="H776:I776"/>
    <mergeCell ref="H777:I777"/>
    <mergeCell ref="H778:I778"/>
    <mergeCell ref="H779:I779"/>
    <mergeCell ref="H780:I780"/>
    <mergeCell ref="H771:I771"/>
    <mergeCell ref="H772:I772"/>
    <mergeCell ref="H773:I773"/>
    <mergeCell ref="H774:I774"/>
    <mergeCell ref="H775:I775"/>
    <mergeCell ref="H786:I786"/>
    <mergeCell ref="H787:I787"/>
    <mergeCell ref="H788:I788"/>
    <mergeCell ref="H789:I789"/>
    <mergeCell ref="H790:I790"/>
    <mergeCell ref="H781:I781"/>
    <mergeCell ref="H782:I782"/>
    <mergeCell ref="H783:I783"/>
    <mergeCell ref="H784:I784"/>
    <mergeCell ref="H785:I785"/>
    <mergeCell ref="H796:I796"/>
    <mergeCell ref="H797:I797"/>
    <mergeCell ref="H798:I798"/>
    <mergeCell ref="H799:I799"/>
    <mergeCell ref="H800:I800"/>
    <mergeCell ref="H791:I791"/>
    <mergeCell ref="H792:I792"/>
    <mergeCell ref="H793:I793"/>
    <mergeCell ref="H794:I794"/>
    <mergeCell ref="H795:I795"/>
    <mergeCell ref="H806:I806"/>
    <mergeCell ref="H807:I807"/>
    <mergeCell ref="H808:I808"/>
    <mergeCell ref="H809:I809"/>
    <mergeCell ref="H810:I810"/>
    <mergeCell ref="H801:I801"/>
    <mergeCell ref="H802:I802"/>
    <mergeCell ref="H803:I803"/>
    <mergeCell ref="H804:I804"/>
    <mergeCell ref="H805:I805"/>
    <mergeCell ref="H816:I816"/>
    <mergeCell ref="H817:I817"/>
    <mergeCell ref="H818:I818"/>
    <mergeCell ref="H819:I819"/>
    <mergeCell ref="H820:I820"/>
    <mergeCell ref="H811:I811"/>
    <mergeCell ref="H812:I812"/>
    <mergeCell ref="H813:I813"/>
    <mergeCell ref="H814:I814"/>
    <mergeCell ref="H815:I815"/>
    <mergeCell ref="H826:I826"/>
    <mergeCell ref="H827:I827"/>
    <mergeCell ref="H828:I828"/>
    <mergeCell ref="H829:I829"/>
    <mergeCell ref="H830:I830"/>
    <mergeCell ref="H821:I821"/>
    <mergeCell ref="H822:I822"/>
    <mergeCell ref="H823:I823"/>
    <mergeCell ref="H824:I824"/>
    <mergeCell ref="H825:I825"/>
    <mergeCell ref="H836:I836"/>
    <mergeCell ref="H837:I837"/>
    <mergeCell ref="H838:I838"/>
    <mergeCell ref="H839:I839"/>
    <mergeCell ref="H840:I840"/>
    <mergeCell ref="H831:I831"/>
    <mergeCell ref="H832:I832"/>
    <mergeCell ref="H833:I833"/>
    <mergeCell ref="H834:I834"/>
    <mergeCell ref="H835:I835"/>
    <mergeCell ref="H846:I846"/>
    <mergeCell ref="H847:I847"/>
    <mergeCell ref="H848:I848"/>
    <mergeCell ref="H849:I849"/>
    <mergeCell ref="H850:I850"/>
    <mergeCell ref="H841:I841"/>
    <mergeCell ref="H842:I842"/>
    <mergeCell ref="H843:I843"/>
    <mergeCell ref="H844:I844"/>
    <mergeCell ref="H845:I845"/>
    <mergeCell ref="H856:I856"/>
    <mergeCell ref="H857:I857"/>
    <mergeCell ref="H858:I858"/>
    <mergeCell ref="H859:I859"/>
    <mergeCell ref="H860:I860"/>
    <mergeCell ref="H851:I851"/>
    <mergeCell ref="H852:I852"/>
    <mergeCell ref="H853:I853"/>
    <mergeCell ref="H854:I854"/>
    <mergeCell ref="H855:I855"/>
    <mergeCell ref="H866:I866"/>
    <mergeCell ref="H867:I867"/>
    <mergeCell ref="H868:I868"/>
    <mergeCell ref="H869:I869"/>
    <mergeCell ref="H870:I870"/>
    <mergeCell ref="H861:I861"/>
    <mergeCell ref="H862:I862"/>
    <mergeCell ref="H863:I863"/>
    <mergeCell ref="H864:I864"/>
    <mergeCell ref="H865:I865"/>
    <mergeCell ref="H876:I876"/>
    <mergeCell ref="H877:I877"/>
    <mergeCell ref="H878:I878"/>
    <mergeCell ref="H879:I879"/>
    <mergeCell ref="H880:I880"/>
    <mergeCell ref="H871:I871"/>
    <mergeCell ref="H872:I872"/>
    <mergeCell ref="H873:I873"/>
    <mergeCell ref="H874:I874"/>
    <mergeCell ref="H875:I875"/>
    <mergeCell ref="H886:I886"/>
    <mergeCell ref="H887:I887"/>
    <mergeCell ref="H888:I888"/>
    <mergeCell ref="H889:I889"/>
    <mergeCell ref="H890:I890"/>
    <mergeCell ref="H881:I881"/>
    <mergeCell ref="H882:I882"/>
    <mergeCell ref="H883:I883"/>
    <mergeCell ref="H884:I884"/>
    <mergeCell ref="H885:I885"/>
    <mergeCell ref="H896:I896"/>
    <mergeCell ref="H897:I897"/>
    <mergeCell ref="H898:I898"/>
    <mergeCell ref="H899:I899"/>
    <mergeCell ref="H900:I900"/>
    <mergeCell ref="H891:I891"/>
    <mergeCell ref="H892:I892"/>
    <mergeCell ref="H893:I893"/>
    <mergeCell ref="H894:I894"/>
    <mergeCell ref="H895:I895"/>
    <mergeCell ref="H906:I906"/>
    <mergeCell ref="H907:I907"/>
    <mergeCell ref="H908:I908"/>
    <mergeCell ref="H909:I909"/>
    <mergeCell ref="H910:I910"/>
    <mergeCell ref="H901:I901"/>
    <mergeCell ref="H902:I902"/>
    <mergeCell ref="H903:I903"/>
    <mergeCell ref="H904:I904"/>
    <mergeCell ref="H905:I905"/>
    <mergeCell ref="H916:I916"/>
    <mergeCell ref="H917:I917"/>
    <mergeCell ref="H918:I918"/>
    <mergeCell ref="H919:I919"/>
    <mergeCell ref="H920:I920"/>
    <mergeCell ref="H911:I911"/>
    <mergeCell ref="H912:I912"/>
    <mergeCell ref="H913:I913"/>
    <mergeCell ref="H914:I914"/>
    <mergeCell ref="H915:I915"/>
    <mergeCell ref="H926:I926"/>
    <mergeCell ref="H927:I927"/>
    <mergeCell ref="H928:I928"/>
    <mergeCell ref="H929:I929"/>
    <mergeCell ref="H930:I930"/>
    <mergeCell ref="H921:I921"/>
    <mergeCell ref="H922:I922"/>
    <mergeCell ref="H923:I923"/>
    <mergeCell ref="H924:I924"/>
    <mergeCell ref="H925:I925"/>
    <mergeCell ref="H936:I936"/>
    <mergeCell ref="H937:I937"/>
    <mergeCell ref="H938:I938"/>
    <mergeCell ref="H939:I939"/>
    <mergeCell ref="H940:I940"/>
    <mergeCell ref="H931:I931"/>
    <mergeCell ref="H932:I932"/>
    <mergeCell ref="H933:I933"/>
    <mergeCell ref="H934:I934"/>
    <mergeCell ref="H935:I935"/>
    <mergeCell ref="H946:I946"/>
    <mergeCell ref="H947:I947"/>
    <mergeCell ref="H948:I948"/>
    <mergeCell ref="H949:I949"/>
    <mergeCell ref="H950:I950"/>
    <mergeCell ref="H941:I941"/>
    <mergeCell ref="H942:I942"/>
    <mergeCell ref="H943:I943"/>
    <mergeCell ref="H944:I944"/>
    <mergeCell ref="H945:I945"/>
    <mergeCell ref="H956:I956"/>
    <mergeCell ref="H957:I957"/>
    <mergeCell ref="H958:I958"/>
    <mergeCell ref="H959:I959"/>
    <mergeCell ref="H960:I960"/>
    <mergeCell ref="H951:I951"/>
    <mergeCell ref="H952:I952"/>
    <mergeCell ref="H953:I953"/>
    <mergeCell ref="H954:I954"/>
    <mergeCell ref="H955:I955"/>
    <mergeCell ref="H966:I966"/>
    <mergeCell ref="H967:I967"/>
    <mergeCell ref="H968:I968"/>
    <mergeCell ref="H969:I969"/>
    <mergeCell ref="H970:I970"/>
    <mergeCell ref="H961:I961"/>
    <mergeCell ref="H962:I962"/>
    <mergeCell ref="H963:I963"/>
    <mergeCell ref="H964:I964"/>
    <mergeCell ref="H965:I965"/>
    <mergeCell ref="H976:I976"/>
    <mergeCell ref="H977:I977"/>
    <mergeCell ref="H978:I978"/>
    <mergeCell ref="H979:I979"/>
    <mergeCell ref="H980:I980"/>
    <mergeCell ref="H971:I971"/>
    <mergeCell ref="H972:I972"/>
    <mergeCell ref="H973:I973"/>
    <mergeCell ref="H974:I974"/>
    <mergeCell ref="H975:I975"/>
    <mergeCell ref="H986:I986"/>
    <mergeCell ref="H987:I987"/>
    <mergeCell ref="H988:I988"/>
    <mergeCell ref="H989:I989"/>
    <mergeCell ref="H990:I990"/>
    <mergeCell ref="H981:I981"/>
    <mergeCell ref="H982:I982"/>
    <mergeCell ref="H983:I983"/>
    <mergeCell ref="H984:I984"/>
    <mergeCell ref="H985:I985"/>
    <mergeCell ref="H996:I996"/>
    <mergeCell ref="H997:I997"/>
    <mergeCell ref="H998:I998"/>
    <mergeCell ref="H999:I999"/>
    <mergeCell ref="H1000:I1000"/>
    <mergeCell ref="H991:I991"/>
    <mergeCell ref="H992:I992"/>
    <mergeCell ref="H993:I993"/>
    <mergeCell ref="H994:I994"/>
    <mergeCell ref="H995:I995"/>
    <mergeCell ref="H1006:I1006"/>
    <mergeCell ref="H1007:I1007"/>
    <mergeCell ref="H1008:I1008"/>
    <mergeCell ref="H1009:I1009"/>
    <mergeCell ref="H1010:I1010"/>
    <mergeCell ref="H1001:I1001"/>
    <mergeCell ref="H1002:I1002"/>
    <mergeCell ref="H1003:I1003"/>
    <mergeCell ref="H1004:I1004"/>
    <mergeCell ref="H1005:I1005"/>
    <mergeCell ref="H1016:I1016"/>
    <mergeCell ref="H1017:I1017"/>
    <mergeCell ref="H1018:I1018"/>
    <mergeCell ref="H1019:I1019"/>
    <mergeCell ref="H1020:I1020"/>
    <mergeCell ref="H1011:I1011"/>
    <mergeCell ref="H1012:I1012"/>
    <mergeCell ref="H1013:I1013"/>
    <mergeCell ref="H1014:I1014"/>
    <mergeCell ref="H1015:I1015"/>
    <mergeCell ref="H1026:I1026"/>
    <mergeCell ref="H1027:I1027"/>
    <mergeCell ref="H1028:I1028"/>
    <mergeCell ref="H1029:I1029"/>
    <mergeCell ref="H1030:I1030"/>
    <mergeCell ref="H1021:I1021"/>
    <mergeCell ref="H1022:I1022"/>
    <mergeCell ref="H1023:I1023"/>
    <mergeCell ref="H1024:I1024"/>
    <mergeCell ref="H1025:I1025"/>
    <mergeCell ref="H1036:I1036"/>
    <mergeCell ref="H1037:I1037"/>
    <mergeCell ref="H1038:I1038"/>
    <mergeCell ref="H1039:I1039"/>
    <mergeCell ref="H1040:I1040"/>
    <mergeCell ref="H1031:I1031"/>
    <mergeCell ref="H1032:I1032"/>
    <mergeCell ref="H1033:I1033"/>
    <mergeCell ref="H1034:I1034"/>
    <mergeCell ref="H1035:I1035"/>
    <mergeCell ref="H1046:I1046"/>
    <mergeCell ref="H1047:I1047"/>
    <mergeCell ref="H1048:I1048"/>
    <mergeCell ref="H1049:I1049"/>
    <mergeCell ref="H1050:I1050"/>
    <mergeCell ref="H1041:I1041"/>
    <mergeCell ref="H1042:I1042"/>
    <mergeCell ref="H1043:I1043"/>
    <mergeCell ref="H1044:I1044"/>
    <mergeCell ref="H1045:I1045"/>
    <mergeCell ref="H1056:I1056"/>
    <mergeCell ref="H1057:I1057"/>
    <mergeCell ref="H1058:I1058"/>
    <mergeCell ref="H1059:I1059"/>
    <mergeCell ref="H1060:I1060"/>
    <mergeCell ref="H1051:I1051"/>
    <mergeCell ref="H1052:I1052"/>
    <mergeCell ref="H1053:I1053"/>
    <mergeCell ref="H1054:I1054"/>
    <mergeCell ref="H1055:I1055"/>
    <mergeCell ref="H1066:I1066"/>
    <mergeCell ref="H1067:I1067"/>
    <mergeCell ref="H1068:I1068"/>
    <mergeCell ref="H1069:I1069"/>
    <mergeCell ref="H1070:I1070"/>
    <mergeCell ref="H1061:I1061"/>
    <mergeCell ref="H1062:I1062"/>
    <mergeCell ref="H1063:I1063"/>
    <mergeCell ref="H1064:I1064"/>
    <mergeCell ref="H1065:I1065"/>
    <mergeCell ref="H1076:I1076"/>
    <mergeCell ref="H1077:I1077"/>
    <mergeCell ref="H1078:I1078"/>
    <mergeCell ref="H1079:I1079"/>
    <mergeCell ref="H1080:I1080"/>
    <mergeCell ref="H1071:I1071"/>
    <mergeCell ref="H1072:I1072"/>
    <mergeCell ref="H1073:I1073"/>
    <mergeCell ref="H1074:I1074"/>
    <mergeCell ref="H1075:I1075"/>
    <mergeCell ref="H1086:I1086"/>
    <mergeCell ref="H1087:I1087"/>
    <mergeCell ref="H1088:I1088"/>
    <mergeCell ref="H1089:I1089"/>
    <mergeCell ref="H1090:I1090"/>
    <mergeCell ref="H1081:I1081"/>
    <mergeCell ref="H1082:I1082"/>
    <mergeCell ref="H1083:I1083"/>
    <mergeCell ref="H1084:I1084"/>
    <mergeCell ref="H1085:I1085"/>
    <mergeCell ref="H1096:I1096"/>
    <mergeCell ref="H1097:I1097"/>
    <mergeCell ref="H1098:I1098"/>
    <mergeCell ref="H1099:I1099"/>
    <mergeCell ref="H1100:I1100"/>
    <mergeCell ref="H1091:I1091"/>
    <mergeCell ref="H1092:I1092"/>
    <mergeCell ref="H1093:I1093"/>
    <mergeCell ref="H1094:I1094"/>
    <mergeCell ref="H1095:I1095"/>
    <mergeCell ref="H1106:I1106"/>
    <mergeCell ref="H1107:I1107"/>
    <mergeCell ref="H1108:I1108"/>
    <mergeCell ref="H1109:I1109"/>
    <mergeCell ref="H1110:I1110"/>
    <mergeCell ref="H1101:I1101"/>
    <mergeCell ref="H1102:I1102"/>
    <mergeCell ref="H1103:I1103"/>
    <mergeCell ref="H1104:I1104"/>
    <mergeCell ref="H1105:I1105"/>
    <mergeCell ref="H1116:I1116"/>
    <mergeCell ref="H1117:I1117"/>
    <mergeCell ref="H1118:I1118"/>
    <mergeCell ref="H1119:I1119"/>
    <mergeCell ref="H1120:I1120"/>
    <mergeCell ref="H1111:I1111"/>
    <mergeCell ref="H1112:I1112"/>
    <mergeCell ref="H1113:I1113"/>
    <mergeCell ref="H1114:I1114"/>
    <mergeCell ref="H1115:I1115"/>
    <mergeCell ref="H1126:I1126"/>
    <mergeCell ref="H1127:I1127"/>
    <mergeCell ref="H1128:I1128"/>
    <mergeCell ref="H1129:I1129"/>
    <mergeCell ref="H1130:I1130"/>
    <mergeCell ref="H1121:I1121"/>
    <mergeCell ref="H1122:I1122"/>
    <mergeCell ref="H1123:I1123"/>
    <mergeCell ref="H1124:I1124"/>
    <mergeCell ref="H1125:I1125"/>
    <mergeCell ref="H1136:I1136"/>
    <mergeCell ref="H1137:I1137"/>
    <mergeCell ref="H1138:I1138"/>
    <mergeCell ref="H1139:I1139"/>
    <mergeCell ref="H1140:I1140"/>
    <mergeCell ref="H1131:I1131"/>
    <mergeCell ref="H1132:I1132"/>
    <mergeCell ref="H1133:I1133"/>
    <mergeCell ref="H1134:I1134"/>
    <mergeCell ref="H1135:I1135"/>
    <mergeCell ref="H1146:I1146"/>
    <mergeCell ref="H1147:I1147"/>
    <mergeCell ref="H1148:I1148"/>
    <mergeCell ref="H1149:I1149"/>
    <mergeCell ref="H1150:I1150"/>
    <mergeCell ref="H1141:I1141"/>
    <mergeCell ref="H1142:I1142"/>
    <mergeCell ref="H1143:I1143"/>
    <mergeCell ref="H1144:I1144"/>
    <mergeCell ref="H1145:I1145"/>
    <mergeCell ref="H1156:I1156"/>
    <mergeCell ref="H1157:I1157"/>
    <mergeCell ref="H1158:I1158"/>
    <mergeCell ref="H1159:I1159"/>
    <mergeCell ref="H1160:I1160"/>
    <mergeCell ref="H1151:I1151"/>
    <mergeCell ref="H1152:I1152"/>
    <mergeCell ref="H1153:I1153"/>
    <mergeCell ref="H1154:I1154"/>
    <mergeCell ref="H1155:I1155"/>
    <mergeCell ref="H1166:I1166"/>
    <mergeCell ref="H1167:I1167"/>
    <mergeCell ref="H1168:I1168"/>
    <mergeCell ref="H1169:I1169"/>
    <mergeCell ref="H1170:I1170"/>
    <mergeCell ref="H1161:I1161"/>
    <mergeCell ref="H1162:I1162"/>
    <mergeCell ref="H1163:I1163"/>
    <mergeCell ref="H1164:I1164"/>
    <mergeCell ref="H1165:I1165"/>
    <mergeCell ref="H1176:I1176"/>
    <mergeCell ref="H1177:I1177"/>
    <mergeCell ref="H1178:I1178"/>
    <mergeCell ref="H1179:I1179"/>
    <mergeCell ref="H1180:I1180"/>
    <mergeCell ref="H1171:I1171"/>
    <mergeCell ref="H1172:I1172"/>
    <mergeCell ref="H1173:I1173"/>
    <mergeCell ref="H1174:I1174"/>
    <mergeCell ref="H1175:I1175"/>
    <mergeCell ref="H1186:I1186"/>
    <mergeCell ref="H1187:I1187"/>
    <mergeCell ref="H1188:I1188"/>
    <mergeCell ref="H1189:I1189"/>
    <mergeCell ref="H1190:I1190"/>
    <mergeCell ref="H1181:I1181"/>
    <mergeCell ref="H1182:I1182"/>
    <mergeCell ref="H1183:I1183"/>
    <mergeCell ref="H1184:I1184"/>
    <mergeCell ref="H1185:I1185"/>
    <mergeCell ref="H1196:I1196"/>
    <mergeCell ref="H1197:I1197"/>
    <mergeCell ref="H1198:I1198"/>
    <mergeCell ref="H1199:I1199"/>
    <mergeCell ref="H1200:I1200"/>
    <mergeCell ref="H1191:I1191"/>
    <mergeCell ref="H1192:I1192"/>
    <mergeCell ref="H1193:I1193"/>
    <mergeCell ref="H1194:I1194"/>
    <mergeCell ref="H1195:I1195"/>
    <mergeCell ref="H1206:I1206"/>
    <mergeCell ref="H1207:I1207"/>
    <mergeCell ref="H1208:I1208"/>
    <mergeCell ref="H1209:I1209"/>
    <mergeCell ref="H1210:I1210"/>
    <mergeCell ref="H1201:I1201"/>
    <mergeCell ref="H1202:I1202"/>
    <mergeCell ref="H1203:I1203"/>
    <mergeCell ref="H1204:I1204"/>
    <mergeCell ref="H1205:I1205"/>
    <mergeCell ref="H1216:I1216"/>
    <mergeCell ref="H1217:I1217"/>
    <mergeCell ref="H1218:I1218"/>
    <mergeCell ref="H1219:I1219"/>
    <mergeCell ref="H1220:I1220"/>
    <mergeCell ref="H1211:I1211"/>
    <mergeCell ref="H1212:I1212"/>
    <mergeCell ref="H1213:I1213"/>
    <mergeCell ref="H1214:I1214"/>
    <mergeCell ref="H1215:I1215"/>
    <mergeCell ref="H1226:I1226"/>
    <mergeCell ref="H1227:I1227"/>
    <mergeCell ref="H1228:I1228"/>
    <mergeCell ref="H1229:I1229"/>
    <mergeCell ref="H1230:I1230"/>
    <mergeCell ref="H1221:I1221"/>
    <mergeCell ref="H1222:I1222"/>
    <mergeCell ref="H1223:I1223"/>
    <mergeCell ref="H1224:I1224"/>
    <mergeCell ref="H1225:I1225"/>
    <mergeCell ref="H1236:I1236"/>
    <mergeCell ref="H1237:I1237"/>
    <mergeCell ref="H1238:I1238"/>
    <mergeCell ref="H1239:I1239"/>
    <mergeCell ref="H1240:I1240"/>
    <mergeCell ref="H1231:I1231"/>
    <mergeCell ref="H1232:I1232"/>
    <mergeCell ref="H1233:I1233"/>
    <mergeCell ref="H1234:I1234"/>
    <mergeCell ref="H1235:I1235"/>
    <mergeCell ref="H1246:I1246"/>
    <mergeCell ref="H1247:I1247"/>
    <mergeCell ref="H1248:I1248"/>
    <mergeCell ref="H1249:I1249"/>
    <mergeCell ref="H1250:I1250"/>
    <mergeCell ref="H1241:I1241"/>
    <mergeCell ref="H1242:I1242"/>
    <mergeCell ref="H1243:I1243"/>
    <mergeCell ref="H1244:I1244"/>
    <mergeCell ref="H1245:I1245"/>
    <mergeCell ref="H1256:I1256"/>
    <mergeCell ref="H1257:I1257"/>
    <mergeCell ref="H1258:I1258"/>
    <mergeCell ref="H1259:I1259"/>
    <mergeCell ref="H1260:I1260"/>
    <mergeCell ref="H1251:I1251"/>
    <mergeCell ref="H1252:I1252"/>
    <mergeCell ref="H1253:I1253"/>
    <mergeCell ref="H1254:I1254"/>
    <mergeCell ref="H1255:I1255"/>
    <mergeCell ref="H1266:I1266"/>
    <mergeCell ref="H1267:I1267"/>
    <mergeCell ref="H1268:I1268"/>
    <mergeCell ref="H1269:I1269"/>
    <mergeCell ref="H1270:I1270"/>
    <mergeCell ref="H1261:I1261"/>
    <mergeCell ref="H1262:I1262"/>
    <mergeCell ref="H1263:I1263"/>
    <mergeCell ref="H1264:I1264"/>
    <mergeCell ref="H1265:I1265"/>
    <mergeCell ref="H1276:I1276"/>
    <mergeCell ref="H1277:I1277"/>
    <mergeCell ref="H1278:I1278"/>
    <mergeCell ref="H1279:I1279"/>
    <mergeCell ref="H1280:I1280"/>
    <mergeCell ref="H1271:I1271"/>
    <mergeCell ref="H1272:I1272"/>
    <mergeCell ref="H1273:I1273"/>
    <mergeCell ref="H1274:I1274"/>
    <mergeCell ref="H1275:I1275"/>
    <mergeCell ref="H1286:I1286"/>
    <mergeCell ref="H1287:I1287"/>
    <mergeCell ref="H1288:I1288"/>
    <mergeCell ref="H1289:I1289"/>
    <mergeCell ref="H1290:I1290"/>
    <mergeCell ref="H1281:I1281"/>
    <mergeCell ref="H1282:I1282"/>
    <mergeCell ref="H1283:I1283"/>
    <mergeCell ref="H1284:I1284"/>
    <mergeCell ref="H1285:I1285"/>
    <mergeCell ref="H1296:I1296"/>
    <mergeCell ref="H1297:I1297"/>
    <mergeCell ref="H1298:I1298"/>
    <mergeCell ref="H1299:I1299"/>
    <mergeCell ref="H1300:I1300"/>
    <mergeCell ref="H1291:I1291"/>
    <mergeCell ref="H1292:I1292"/>
    <mergeCell ref="H1293:I1293"/>
    <mergeCell ref="H1294:I1294"/>
    <mergeCell ref="H1295:I1295"/>
    <mergeCell ref="H1306:I1306"/>
    <mergeCell ref="H1307:I1307"/>
    <mergeCell ref="H1308:I1308"/>
    <mergeCell ref="H1309:I1309"/>
    <mergeCell ref="H1310:I1310"/>
    <mergeCell ref="H1301:I1301"/>
    <mergeCell ref="H1302:I1302"/>
    <mergeCell ref="H1303:I1303"/>
    <mergeCell ref="H1304:I1304"/>
    <mergeCell ref="H1305:I1305"/>
    <mergeCell ref="H1316:I1316"/>
    <mergeCell ref="H1317:I1317"/>
    <mergeCell ref="H1318:I1318"/>
    <mergeCell ref="H1319:I1319"/>
    <mergeCell ref="H1320:I1320"/>
    <mergeCell ref="H1311:I1311"/>
    <mergeCell ref="H1312:I1312"/>
    <mergeCell ref="H1313:I1313"/>
    <mergeCell ref="H1314:I1314"/>
    <mergeCell ref="H1315:I1315"/>
    <mergeCell ref="H1326:I1326"/>
    <mergeCell ref="H1327:I1327"/>
    <mergeCell ref="H1328:I1328"/>
    <mergeCell ref="H1329:I1329"/>
    <mergeCell ref="H1330:I1330"/>
    <mergeCell ref="H1321:I1321"/>
    <mergeCell ref="H1322:I1322"/>
    <mergeCell ref="H1323:I1323"/>
    <mergeCell ref="H1324:I1324"/>
    <mergeCell ref="H1325:I1325"/>
    <mergeCell ref="H1336:I1336"/>
    <mergeCell ref="H1337:I1337"/>
    <mergeCell ref="H1338:I1338"/>
    <mergeCell ref="H1339:I1339"/>
    <mergeCell ref="H1340:I1340"/>
    <mergeCell ref="H1331:I1331"/>
    <mergeCell ref="H1332:I1332"/>
    <mergeCell ref="H1333:I1333"/>
    <mergeCell ref="H1334:I1334"/>
    <mergeCell ref="H1335:I1335"/>
    <mergeCell ref="H1346:I1346"/>
    <mergeCell ref="H1347:I1347"/>
    <mergeCell ref="H1348:I1348"/>
    <mergeCell ref="H1349:I1349"/>
    <mergeCell ref="H1350:I1350"/>
    <mergeCell ref="H1341:I1341"/>
    <mergeCell ref="H1342:I1342"/>
    <mergeCell ref="H1343:I1343"/>
    <mergeCell ref="H1344:I1344"/>
    <mergeCell ref="H1345:I1345"/>
    <mergeCell ref="H1356:I1356"/>
    <mergeCell ref="H1357:I1357"/>
    <mergeCell ref="H1358:I1358"/>
    <mergeCell ref="H1359:I1359"/>
    <mergeCell ref="H1360:I1360"/>
    <mergeCell ref="H1351:I1351"/>
    <mergeCell ref="H1352:I1352"/>
    <mergeCell ref="H1353:I1353"/>
    <mergeCell ref="H1354:I1354"/>
    <mergeCell ref="H1355:I1355"/>
    <mergeCell ref="H1366:I1366"/>
    <mergeCell ref="H1367:I1367"/>
    <mergeCell ref="H1368:I1368"/>
    <mergeCell ref="H1369:I1369"/>
    <mergeCell ref="H1370:I1370"/>
    <mergeCell ref="H1361:I1361"/>
    <mergeCell ref="H1362:I1362"/>
    <mergeCell ref="H1363:I1363"/>
    <mergeCell ref="H1364:I1364"/>
    <mergeCell ref="H1365:I1365"/>
    <mergeCell ref="H1376:I1376"/>
    <mergeCell ref="H1377:I1377"/>
    <mergeCell ref="H1378:I1378"/>
    <mergeCell ref="H1379:I1379"/>
    <mergeCell ref="H1380:I1380"/>
    <mergeCell ref="H1371:I1371"/>
    <mergeCell ref="H1372:I1372"/>
    <mergeCell ref="H1373:I1373"/>
    <mergeCell ref="H1374:I1374"/>
    <mergeCell ref="H1375:I1375"/>
    <mergeCell ref="H1386:I1386"/>
    <mergeCell ref="H1387:I1387"/>
    <mergeCell ref="H1388:I1388"/>
    <mergeCell ref="H1389:I1389"/>
    <mergeCell ref="H1390:I1390"/>
    <mergeCell ref="H1381:I1381"/>
    <mergeCell ref="H1382:I1382"/>
    <mergeCell ref="H1383:I1383"/>
    <mergeCell ref="H1384:I1384"/>
    <mergeCell ref="H1385:I1385"/>
    <mergeCell ref="H1396:I1396"/>
    <mergeCell ref="H1397:I1397"/>
    <mergeCell ref="H1398:I1398"/>
    <mergeCell ref="H1399:I1399"/>
    <mergeCell ref="H1400:I1400"/>
    <mergeCell ref="H1391:I1391"/>
    <mergeCell ref="H1392:I1392"/>
    <mergeCell ref="H1393:I1393"/>
    <mergeCell ref="H1394:I1394"/>
    <mergeCell ref="H1395:I1395"/>
    <mergeCell ref="H1406:I1406"/>
    <mergeCell ref="H1407:I1407"/>
    <mergeCell ref="H1408:I1408"/>
    <mergeCell ref="H1409:I1409"/>
    <mergeCell ref="H1410:I1410"/>
    <mergeCell ref="H1401:I1401"/>
    <mergeCell ref="H1402:I1402"/>
    <mergeCell ref="H1403:I1403"/>
    <mergeCell ref="H1404:I1404"/>
    <mergeCell ref="H1405:I1405"/>
    <mergeCell ref="H1416:I1416"/>
    <mergeCell ref="H1417:I1417"/>
    <mergeCell ref="H1418:I1418"/>
    <mergeCell ref="H1419:I1419"/>
    <mergeCell ref="H1420:I1420"/>
    <mergeCell ref="H1411:I1411"/>
    <mergeCell ref="H1412:I1412"/>
    <mergeCell ref="H1413:I1413"/>
    <mergeCell ref="H1414:I1414"/>
    <mergeCell ref="H1415:I1415"/>
    <mergeCell ref="H1426:I1426"/>
    <mergeCell ref="H1427:I1427"/>
    <mergeCell ref="H1428:I1428"/>
    <mergeCell ref="H1429:I1429"/>
    <mergeCell ref="H1430:I1430"/>
    <mergeCell ref="H1421:I1421"/>
    <mergeCell ref="H1422:I1422"/>
    <mergeCell ref="H1423:I1423"/>
    <mergeCell ref="H1424:I1424"/>
    <mergeCell ref="H1425:I1425"/>
    <mergeCell ref="H1436:I1436"/>
    <mergeCell ref="H1437:I1437"/>
    <mergeCell ref="H1438:I1438"/>
    <mergeCell ref="H1439:I1439"/>
    <mergeCell ref="H1440:I1440"/>
    <mergeCell ref="H1431:I1431"/>
    <mergeCell ref="H1432:I1432"/>
    <mergeCell ref="H1433:I1433"/>
    <mergeCell ref="H1434:I1434"/>
    <mergeCell ref="H1435:I1435"/>
    <mergeCell ref="H1446:I1446"/>
    <mergeCell ref="H1447:I1447"/>
    <mergeCell ref="H1448:I1448"/>
    <mergeCell ref="H1449:I1449"/>
    <mergeCell ref="H1450:I1450"/>
    <mergeCell ref="H1441:I1441"/>
    <mergeCell ref="H1442:I1442"/>
    <mergeCell ref="H1443:I1443"/>
    <mergeCell ref="H1444:I1444"/>
    <mergeCell ref="H1445:I1445"/>
    <mergeCell ref="H1456:I1456"/>
    <mergeCell ref="H1457:I1457"/>
    <mergeCell ref="H1458:I1458"/>
    <mergeCell ref="H1459:I1459"/>
    <mergeCell ref="H1460:I1460"/>
    <mergeCell ref="H1451:I1451"/>
    <mergeCell ref="H1452:I1452"/>
    <mergeCell ref="H1453:I1453"/>
    <mergeCell ref="H1454:I1454"/>
    <mergeCell ref="H1455:I1455"/>
    <mergeCell ref="H1466:I1466"/>
    <mergeCell ref="H1467:I1467"/>
    <mergeCell ref="H1468:I1468"/>
    <mergeCell ref="H1469:I1469"/>
    <mergeCell ref="H1470:I1470"/>
    <mergeCell ref="H1461:I1461"/>
    <mergeCell ref="H1462:I1462"/>
    <mergeCell ref="H1463:I1463"/>
    <mergeCell ref="H1464:I1464"/>
    <mergeCell ref="H1465:I1465"/>
    <mergeCell ref="H1476:I1476"/>
    <mergeCell ref="H1477:I1477"/>
    <mergeCell ref="H1478:I1478"/>
    <mergeCell ref="H1479:I1479"/>
    <mergeCell ref="H1480:I1480"/>
    <mergeCell ref="H1471:I1471"/>
    <mergeCell ref="H1472:I1472"/>
    <mergeCell ref="H1473:I1473"/>
    <mergeCell ref="H1474:I1474"/>
    <mergeCell ref="H1475:I1475"/>
    <mergeCell ref="H1486:I1486"/>
    <mergeCell ref="H1487:I1487"/>
    <mergeCell ref="H1488:I1488"/>
    <mergeCell ref="H1489:I1489"/>
    <mergeCell ref="H1490:I1490"/>
    <mergeCell ref="H1481:I1481"/>
    <mergeCell ref="H1482:I1482"/>
    <mergeCell ref="H1483:I1483"/>
    <mergeCell ref="H1484:I1484"/>
    <mergeCell ref="H1485:I1485"/>
    <mergeCell ref="H1496:I1496"/>
    <mergeCell ref="H1497:I1497"/>
    <mergeCell ref="H1498:I1498"/>
    <mergeCell ref="H1499:I1499"/>
    <mergeCell ref="H1500:I1500"/>
    <mergeCell ref="H1491:I1491"/>
    <mergeCell ref="H1492:I1492"/>
    <mergeCell ref="H1493:I1493"/>
    <mergeCell ref="H1494:I1494"/>
    <mergeCell ref="H1495:I1495"/>
    <mergeCell ref="H1506:I1506"/>
    <mergeCell ref="H1507:I1507"/>
    <mergeCell ref="H1508:I1508"/>
    <mergeCell ref="H1509:I1509"/>
    <mergeCell ref="H1510:I1510"/>
    <mergeCell ref="H1501:I1501"/>
    <mergeCell ref="H1502:I1502"/>
    <mergeCell ref="H1503:I1503"/>
    <mergeCell ref="H1504:I1504"/>
    <mergeCell ref="H1505:I1505"/>
    <mergeCell ref="H1516:I1516"/>
    <mergeCell ref="H1517:I1517"/>
    <mergeCell ref="H1518:I1518"/>
    <mergeCell ref="H1519:I1519"/>
    <mergeCell ref="H1520:I1520"/>
    <mergeCell ref="H1511:I1511"/>
    <mergeCell ref="H1512:I1512"/>
    <mergeCell ref="H1513:I1513"/>
    <mergeCell ref="H1514:I1514"/>
    <mergeCell ref="H1515:I1515"/>
    <mergeCell ref="H1526:I1526"/>
    <mergeCell ref="H1527:I1527"/>
    <mergeCell ref="H1528:I1528"/>
    <mergeCell ref="H1529:I1529"/>
    <mergeCell ref="H1530:I1530"/>
    <mergeCell ref="H1521:I1521"/>
    <mergeCell ref="H1522:I1522"/>
    <mergeCell ref="H1523:I1523"/>
    <mergeCell ref="H1524:I1524"/>
    <mergeCell ref="H1525:I1525"/>
    <mergeCell ref="H1536:I1536"/>
    <mergeCell ref="H1537:I1537"/>
    <mergeCell ref="H1538:I1538"/>
    <mergeCell ref="H1539:I1539"/>
    <mergeCell ref="H1540:I1540"/>
    <mergeCell ref="H1531:I1531"/>
    <mergeCell ref="H1532:I1532"/>
    <mergeCell ref="H1533:I1533"/>
    <mergeCell ref="H1534:I1534"/>
    <mergeCell ref="H1535:I1535"/>
    <mergeCell ref="H1546:I1546"/>
    <mergeCell ref="H1547:I1547"/>
    <mergeCell ref="H1548:I1548"/>
    <mergeCell ref="H1549:I1549"/>
    <mergeCell ref="H1550:I1550"/>
    <mergeCell ref="H1541:I1541"/>
    <mergeCell ref="H1542:I1542"/>
    <mergeCell ref="H1543:I1543"/>
    <mergeCell ref="H1544:I1544"/>
    <mergeCell ref="H1545:I1545"/>
    <mergeCell ref="H1556:I1556"/>
    <mergeCell ref="H1557:I1557"/>
    <mergeCell ref="H1558:I1558"/>
    <mergeCell ref="H1559:I1559"/>
    <mergeCell ref="H1560:I1560"/>
    <mergeCell ref="H1551:I1551"/>
    <mergeCell ref="H1552:I1552"/>
    <mergeCell ref="H1553:I1553"/>
    <mergeCell ref="H1554:I1554"/>
    <mergeCell ref="H1555:I1555"/>
    <mergeCell ref="H1566:I1566"/>
    <mergeCell ref="H1567:I1567"/>
    <mergeCell ref="H1568:I1568"/>
    <mergeCell ref="H1569:I1569"/>
    <mergeCell ref="H1570:I1570"/>
    <mergeCell ref="H1561:I1561"/>
    <mergeCell ref="H1562:I1562"/>
    <mergeCell ref="H1563:I1563"/>
    <mergeCell ref="H1564:I1564"/>
    <mergeCell ref="H1565:I1565"/>
    <mergeCell ref="H1576:I1576"/>
    <mergeCell ref="H1577:I1577"/>
    <mergeCell ref="H1578:I1578"/>
    <mergeCell ref="H1579:I1579"/>
    <mergeCell ref="H1580:I1580"/>
    <mergeCell ref="H1571:I1571"/>
    <mergeCell ref="H1572:I1572"/>
    <mergeCell ref="H1573:I1573"/>
    <mergeCell ref="H1574:I1574"/>
    <mergeCell ref="H1575:I1575"/>
    <mergeCell ref="H1586:I1586"/>
    <mergeCell ref="H1587:I1587"/>
    <mergeCell ref="H1588:I1588"/>
    <mergeCell ref="H1589:I1589"/>
    <mergeCell ref="H1590:I1590"/>
    <mergeCell ref="H1581:I1581"/>
    <mergeCell ref="H1582:I1582"/>
    <mergeCell ref="H1583:I1583"/>
    <mergeCell ref="H1584:I1584"/>
    <mergeCell ref="H1585:I1585"/>
    <mergeCell ref="H1596:I1596"/>
    <mergeCell ref="H1597:I1597"/>
    <mergeCell ref="H1598:I1598"/>
    <mergeCell ref="H1599:I1599"/>
    <mergeCell ref="H1600:I1600"/>
    <mergeCell ref="H1591:I1591"/>
    <mergeCell ref="H1592:I1592"/>
    <mergeCell ref="H1593:I1593"/>
    <mergeCell ref="H1594:I1594"/>
    <mergeCell ref="H1595:I1595"/>
    <mergeCell ref="H1606:I1606"/>
    <mergeCell ref="H1607:I1607"/>
    <mergeCell ref="H1608:I1608"/>
    <mergeCell ref="H1609:I1609"/>
    <mergeCell ref="H1610:I1610"/>
    <mergeCell ref="H1601:I1601"/>
    <mergeCell ref="H1602:I1602"/>
    <mergeCell ref="H1603:I1603"/>
    <mergeCell ref="H1604:I1604"/>
    <mergeCell ref="H1605:I1605"/>
    <mergeCell ref="H1616:I1616"/>
    <mergeCell ref="H1617:I1617"/>
    <mergeCell ref="H1618:I1618"/>
    <mergeCell ref="H1619:I1619"/>
    <mergeCell ref="H1620:I1620"/>
    <mergeCell ref="H1611:I1611"/>
    <mergeCell ref="H1612:I1612"/>
    <mergeCell ref="H1613:I1613"/>
    <mergeCell ref="H1614:I1614"/>
    <mergeCell ref="H1615:I1615"/>
    <mergeCell ref="H1626:I1626"/>
    <mergeCell ref="H1627:I1627"/>
    <mergeCell ref="H1628:I1628"/>
    <mergeCell ref="H1629:I1629"/>
    <mergeCell ref="H1630:I1630"/>
    <mergeCell ref="H1621:I1621"/>
    <mergeCell ref="H1622:I1622"/>
    <mergeCell ref="H1623:I1623"/>
    <mergeCell ref="H1624:I1624"/>
    <mergeCell ref="H1625:I1625"/>
    <mergeCell ref="H1636:I1636"/>
    <mergeCell ref="H1637:I1637"/>
    <mergeCell ref="H1638:I1638"/>
    <mergeCell ref="H1639:I1639"/>
    <mergeCell ref="H1640:I1640"/>
    <mergeCell ref="H1631:I1631"/>
    <mergeCell ref="H1632:I1632"/>
    <mergeCell ref="H1633:I1633"/>
    <mergeCell ref="H1634:I1634"/>
    <mergeCell ref="H1635:I1635"/>
    <mergeCell ref="H1646:I1646"/>
    <mergeCell ref="H1647:I1647"/>
    <mergeCell ref="H1648:I1648"/>
    <mergeCell ref="H1649:I1649"/>
    <mergeCell ref="H1650:I1650"/>
    <mergeCell ref="H1641:I1641"/>
    <mergeCell ref="H1642:I1642"/>
    <mergeCell ref="H1643:I1643"/>
    <mergeCell ref="H1644:I1644"/>
    <mergeCell ref="H1645:I1645"/>
    <mergeCell ref="H1656:I1656"/>
    <mergeCell ref="H1657:I1657"/>
    <mergeCell ref="H1658:I1658"/>
    <mergeCell ref="H1659:I1659"/>
    <mergeCell ref="H1660:I1660"/>
    <mergeCell ref="H1651:I1651"/>
    <mergeCell ref="H1652:I1652"/>
    <mergeCell ref="H1653:I1653"/>
    <mergeCell ref="H1654:I1654"/>
    <mergeCell ref="H1655:I1655"/>
    <mergeCell ref="H1666:I1666"/>
    <mergeCell ref="H1667:I1667"/>
    <mergeCell ref="H1668:I1668"/>
    <mergeCell ref="H1669:I1669"/>
    <mergeCell ref="H1670:I1670"/>
    <mergeCell ref="H1661:I1661"/>
    <mergeCell ref="H1662:I1662"/>
    <mergeCell ref="H1663:I1663"/>
    <mergeCell ref="H1664:I1664"/>
    <mergeCell ref="H1665:I1665"/>
    <mergeCell ref="H1676:I1676"/>
    <mergeCell ref="H1677:I1677"/>
    <mergeCell ref="H1678:I1678"/>
    <mergeCell ref="H1679:I1679"/>
    <mergeCell ref="H1680:I1680"/>
    <mergeCell ref="H1671:I1671"/>
    <mergeCell ref="H1672:I1672"/>
    <mergeCell ref="H1673:I1673"/>
    <mergeCell ref="H1674:I1674"/>
    <mergeCell ref="H1675:I1675"/>
    <mergeCell ref="H1686:I1686"/>
    <mergeCell ref="H1687:I1687"/>
    <mergeCell ref="H1688:I1688"/>
    <mergeCell ref="H1689:I1689"/>
    <mergeCell ref="H1690:I1690"/>
    <mergeCell ref="H1681:I1681"/>
    <mergeCell ref="H1682:I1682"/>
    <mergeCell ref="H1683:I1683"/>
    <mergeCell ref="H1684:I1684"/>
    <mergeCell ref="H1685:I1685"/>
    <mergeCell ref="H1696:I1696"/>
    <mergeCell ref="H1697:I1697"/>
    <mergeCell ref="H1698:I1698"/>
    <mergeCell ref="H1699:I1699"/>
    <mergeCell ref="H1700:I1700"/>
    <mergeCell ref="H1691:I1691"/>
    <mergeCell ref="H1692:I1692"/>
    <mergeCell ref="H1693:I1693"/>
    <mergeCell ref="H1694:I1694"/>
    <mergeCell ref="H1695:I1695"/>
    <mergeCell ref="H1706:I1706"/>
    <mergeCell ref="H1707:I1707"/>
    <mergeCell ref="H1708:I1708"/>
    <mergeCell ref="H1709:I1709"/>
    <mergeCell ref="H1710:I1710"/>
    <mergeCell ref="H1701:I1701"/>
    <mergeCell ref="H1702:I1702"/>
    <mergeCell ref="H1703:I1703"/>
    <mergeCell ref="H1704:I1704"/>
    <mergeCell ref="H1705:I1705"/>
    <mergeCell ref="H1716:I1716"/>
    <mergeCell ref="H1717:I1717"/>
    <mergeCell ref="H1718:I1718"/>
    <mergeCell ref="H1719:I1719"/>
    <mergeCell ref="H1720:I1720"/>
    <mergeCell ref="H1711:I1711"/>
    <mergeCell ref="H1712:I1712"/>
    <mergeCell ref="H1713:I1713"/>
    <mergeCell ref="H1714:I1714"/>
    <mergeCell ref="H1715:I1715"/>
    <mergeCell ref="H1726:I1726"/>
    <mergeCell ref="H1727:I1727"/>
    <mergeCell ref="H1728:I1728"/>
    <mergeCell ref="H1729:I1729"/>
    <mergeCell ref="H1730:I1730"/>
    <mergeCell ref="H1721:I1721"/>
    <mergeCell ref="H1722:I1722"/>
    <mergeCell ref="H1723:I1723"/>
    <mergeCell ref="H1724:I1724"/>
    <mergeCell ref="H1725:I1725"/>
    <mergeCell ref="H1736:I1736"/>
    <mergeCell ref="H1737:I1737"/>
    <mergeCell ref="H1738:I1738"/>
    <mergeCell ref="H1739:I1739"/>
    <mergeCell ref="H1740:I1740"/>
    <mergeCell ref="H1731:I1731"/>
    <mergeCell ref="H1732:I1732"/>
    <mergeCell ref="H1733:I1733"/>
    <mergeCell ref="H1734:I1734"/>
    <mergeCell ref="H1735:I1735"/>
    <mergeCell ref="H1746:I1746"/>
    <mergeCell ref="H1747:I1747"/>
    <mergeCell ref="H1748:I1748"/>
    <mergeCell ref="H1749:I1749"/>
    <mergeCell ref="H1750:I1750"/>
    <mergeCell ref="H1741:I1741"/>
    <mergeCell ref="H1742:I1742"/>
    <mergeCell ref="H1743:I1743"/>
    <mergeCell ref="H1744:I1744"/>
    <mergeCell ref="H1745:I1745"/>
    <mergeCell ref="H1756:I1756"/>
    <mergeCell ref="H1757:I1757"/>
    <mergeCell ref="H1758:I1758"/>
    <mergeCell ref="H1759:I1759"/>
    <mergeCell ref="H1760:I1760"/>
    <mergeCell ref="H1751:I1751"/>
    <mergeCell ref="H1752:I1752"/>
    <mergeCell ref="H1753:I1753"/>
    <mergeCell ref="H1754:I1754"/>
    <mergeCell ref="H1755:I1755"/>
    <mergeCell ref="H1766:I1766"/>
    <mergeCell ref="H1767:I1767"/>
    <mergeCell ref="H1768:I1768"/>
    <mergeCell ref="H1769:I1769"/>
    <mergeCell ref="H1770:I1770"/>
    <mergeCell ref="H1761:I1761"/>
    <mergeCell ref="H1762:I1762"/>
    <mergeCell ref="H1763:I1763"/>
    <mergeCell ref="H1764:I1764"/>
    <mergeCell ref="H1765:I1765"/>
    <mergeCell ref="H1776:I1776"/>
    <mergeCell ref="H1777:I1777"/>
    <mergeCell ref="H1778:I1778"/>
    <mergeCell ref="H1779:I1779"/>
    <mergeCell ref="H1780:I1780"/>
    <mergeCell ref="H1771:I1771"/>
    <mergeCell ref="H1772:I1772"/>
    <mergeCell ref="H1773:I1773"/>
    <mergeCell ref="H1774:I1774"/>
    <mergeCell ref="H1775:I1775"/>
    <mergeCell ref="H1786:I1786"/>
    <mergeCell ref="H1787:I1787"/>
    <mergeCell ref="H1788:I1788"/>
    <mergeCell ref="H1789:I1789"/>
    <mergeCell ref="H1790:I1790"/>
    <mergeCell ref="H1781:I1781"/>
    <mergeCell ref="H1782:I1782"/>
    <mergeCell ref="H1783:I1783"/>
    <mergeCell ref="H1784:I1784"/>
    <mergeCell ref="H1785:I1785"/>
    <mergeCell ref="H1796:I1796"/>
    <mergeCell ref="H1797:I1797"/>
    <mergeCell ref="H1798:I1798"/>
    <mergeCell ref="H1799:I1799"/>
    <mergeCell ref="H1800:I1800"/>
    <mergeCell ref="H1791:I1791"/>
    <mergeCell ref="H1792:I1792"/>
    <mergeCell ref="H1793:I1793"/>
    <mergeCell ref="H1794:I1794"/>
    <mergeCell ref="H1795:I1795"/>
    <mergeCell ref="H1806:I1806"/>
    <mergeCell ref="H1807:I1807"/>
    <mergeCell ref="H1808:I1808"/>
    <mergeCell ref="H1809:I1809"/>
    <mergeCell ref="H1810:I1810"/>
    <mergeCell ref="H1801:I1801"/>
    <mergeCell ref="H1802:I1802"/>
    <mergeCell ref="H1803:I1803"/>
    <mergeCell ref="H1804:I1804"/>
    <mergeCell ref="H1805:I1805"/>
    <mergeCell ref="H1816:I1816"/>
    <mergeCell ref="H1817:I1817"/>
    <mergeCell ref="H1818:I1818"/>
    <mergeCell ref="H1819:I1819"/>
    <mergeCell ref="H1820:I1820"/>
    <mergeCell ref="H1811:I1811"/>
    <mergeCell ref="H1812:I1812"/>
    <mergeCell ref="H1813:I1813"/>
    <mergeCell ref="H1814:I1814"/>
    <mergeCell ref="H1815:I1815"/>
    <mergeCell ref="H1826:I1826"/>
    <mergeCell ref="H1827:I1827"/>
    <mergeCell ref="H1828:I1828"/>
    <mergeCell ref="H1829:I1829"/>
    <mergeCell ref="H1830:I1830"/>
    <mergeCell ref="H1821:I1821"/>
    <mergeCell ref="H1822:I1822"/>
    <mergeCell ref="H1823:I1823"/>
    <mergeCell ref="H1824:I1824"/>
    <mergeCell ref="H1825:I1825"/>
    <mergeCell ref="H1836:I1836"/>
    <mergeCell ref="H1837:I1837"/>
    <mergeCell ref="H1838:I1838"/>
    <mergeCell ref="H1839:I1839"/>
    <mergeCell ref="H1840:I1840"/>
    <mergeCell ref="H1831:I1831"/>
    <mergeCell ref="H1832:I1832"/>
    <mergeCell ref="H1833:I1833"/>
    <mergeCell ref="H1834:I1834"/>
    <mergeCell ref="H1835:I1835"/>
    <mergeCell ref="H1846:I1846"/>
    <mergeCell ref="H1847:I1847"/>
    <mergeCell ref="H1848:I1848"/>
    <mergeCell ref="H1849:I1849"/>
    <mergeCell ref="H1850:I1850"/>
    <mergeCell ref="H1841:I1841"/>
    <mergeCell ref="H1842:I1842"/>
    <mergeCell ref="H1843:I1843"/>
    <mergeCell ref="H1844:I1844"/>
    <mergeCell ref="H1845:I1845"/>
    <mergeCell ref="H1856:I1856"/>
    <mergeCell ref="H1857:I1857"/>
    <mergeCell ref="H1858:I1858"/>
    <mergeCell ref="H1859:I1859"/>
    <mergeCell ref="H1860:I1860"/>
    <mergeCell ref="H1851:I1851"/>
    <mergeCell ref="H1852:I1852"/>
    <mergeCell ref="H1853:I1853"/>
    <mergeCell ref="H1854:I1854"/>
    <mergeCell ref="H1855:I1855"/>
    <mergeCell ref="H1866:I1866"/>
    <mergeCell ref="H1867:I1867"/>
    <mergeCell ref="H1868:I1868"/>
    <mergeCell ref="H1869:I1869"/>
    <mergeCell ref="H1870:I1870"/>
    <mergeCell ref="H1861:I1861"/>
    <mergeCell ref="H1862:I1862"/>
    <mergeCell ref="H1863:I1863"/>
    <mergeCell ref="H1864:I1864"/>
    <mergeCell ref="H1865:I1865"/>
    <mergeCell ref="H1876:I1876"/>
    <mergeCell ref="H1877:I1877"/>
    <mergeCell ref="H1878:I1878"/>
    <mergeCell ref="H1879:I1879"/>
    <mergeCell ref="H1880:I1880"/>
    <mergeCell ref="H1871:I1871"/>
    <mergeCell ref="H1872:I1872"/>
    <mergeCell ref="H1873:I1873"/>
    <mergeCell ref="H1874:I1874"/>
    <mergeCell ref="H1875:I1875"/>
    <mergeCell ref="H1886:I1886"/>
    <mergeCell ref="H1887:I1887"/>
    <mergeCell ref="H1888:I1888"/>
    <mergeCell ref="H1889:I1889"/>
    <mergeCell ref="H1890:I1890"/>
    <mergeCell ref="H1881:I1881"/>
    <mergeCell ref="H1882:I1882"/>
    <mergeCell ref="H1883:I1883"/>
    <mergeCell ref="H1884:I1884"/>
    <mergeCell ref="H1885:I1885"/>
    <mergeCell ref="H1896:I1896"/>
    <mergeCell ref="H1897:I1897"/>
    <mergeCell ref="H1898:I1898"/>
    <mergeCell ref="H1899:I1899"/>
    <mergeCell ref="H1900:I1900"/>
    <mergeCell ref="H1891:I1891"/>
    <mergeCell ref="H1892:I1892"/>
    <mergeCell ref="H1893:I1893"/>
    <mergeCell ref="H1894:I1894"/>
    <mergeCell ref="H1895:I1895"/>
    <mergeCell ref="H1906:I1906"/>
    <mergeCell ref="H1907:I1907"/>
    <mergeCell ref="H1908:I1908"/>
    <mergeCell ref="H1909:I1909"/>
    <mergeCell ref="H1910:I1910"/>
    <mergeCell ref="H1901:I1901"/>
    <mergeCell ref="H1902:I1902"/>
    <mergeCell ref="H1903:I1903"/>
    <mergeCell ref="H1904:I1904"/>
    <mergeCell ref="H1905:I1905"/>
    <mergeCell ref="H1916:I1916"/>
    <mergeCell ref="H1917:I1917"/>
    <mergeCell ref="H1918:I1918"/>
    <mergeCell ref="H1919:I1919"/>
    <mergeCell ref="H1920:I1920"/>
    <mergeCell ref="H1911:I1911"/>
    <mergeCell ref="H1912:I1912"/>
    <mergeCell ref="H1913:I1913"/>
    <mergeCell ref="H1914:I1914"/>
    <mergeCell ref="H1915:I1915"/>
    <mergeCell ref="H1926:I1926"/>
    <mergeCell ref="H1927:I1927"/>
    <mergeCell ref="H1928:I1928"/>
    <mergeCell ref="H1929:I1929"/>
    <mergeCell ref="H1930:I1930"/>
    <mergeCell ref="H1921:I1921"/>
    <mergeCell ref="H1922:I1922"/>
    <mergeCell ref="H1923:I1923"/>
    <mergeCell ref="H1924:I1924"/>
    <mergeCell ref="H1925:I1925"/>
    <mergeCell ref="H1936:I1936"/>
    <mergeCell ref="H1937:I1937"/>
    <mergeCell ref="H1938:I1938"/>
    <mergeCell ref="H1939:I1939"/>
    <mergeCell ref="H1940:I1940"/>
    <mergeCell ref="H1931:I1931"/>
    <mergeCell ref="H1932:I1932"/>
    <mergeCell ref="H1933:I1933"/>
    <mergeCell ref="H1934:I1934"/>
    <mergeCell ref="H1935:I1935"/>
    <mergeCell ref="H1946:I1946"/>
    <mergeCell ref="H1947:I1947"/>
    <mergeCell ref="H1948:I1948"/>
    <mergeCell ref="H1949:I1949"/>
    <mergeCell ref="H1950:I1950"/>
    <mergeCell ref="H1941:I1941"/>
    <mergeCell ref="H1942:I1942"/>
    <mergeCell ref="H1943:I1943"/>
    <mergeCell ref="H1944:I1944"/>
    <mergeCell ref="H1945:I1945"/>
    <mergeCell ref="H1956:I1956"/>
    <mergeCell ref="H1957:I1957"/>
    <mergeCell ref="H1958:I1958"/>
    <mergeCell ref="H1959:I1959"/>
    <mergeCell ref="H1960:I1960"/>
    <mergeCell ref="H1951:I1951"/>
    <mergeCell ref="H1952:I1952"/>
    <mergeCell ref="H1953:I1953"/>
    <mergeCell ref="H1954:I1954"/>
    <mergeCell ref="H1955:I1955"/>
    <mergeCell ref="H1966:I1966"/>
    <mergeCell ref="H1967:I1967"/>
    <mergeCell ref="H1968:I1968"/>
    <mergeCell ref="H1969:I1969"/>
    <mergeCell ref="H1970:I1970"/>
    <mergeCell ref="H1961:I1961"/>
    <mergeCell ref="H1962:I1962"/>
    <mergeCell ref="H1963:I1963"/>
    <mergeCell ref="H1964:I1964"/>
    <mergeCell ref="H1965:I1965"/>
    <mergeCell ref="H1976:I1976"/>
    <mergeCell ref="H1977:I1977"/>
    <mergeCell ref="H1978:I1978"/>
    <mergeCell ref="H1979:I1979"/>
    <mergeCell ref="H1980:I1980"/>
    <mergeCell ref="H1971:I1971"/>
    <mergeCell ref="H1972:I1972"/>
    <mergeCell ref="H1973:I1973"/>
    <mergeCell ref="H1974:I1974"/>
    <mergeCell ref="H1975:I1975"/>
    <mergeCell ref="H1986:I1986"/>
    <mergeCell ref="H1987:I1987"/>
    <mergeCell ref="H1988:I1988"/>
    <mergeCell ref="H1989:I1989"/>
    <mergeCell ref="H1990:I1990"/>
    <mergeCell ref="H1981:I1981"/>
    <mergeCell ref="H1982:I1982"/>
    <mergeCell ref="H1983:I1983"/>
    <mergeCell ref="H1984:I1984"/>
    <mergeCell ref="H1985:I1985"/>
    <mergeCell ref="H1996:I1996"/>
    <mergeCell ref="H1997:I1997"/>
    <mergeCell ref="H1998:I1998"/>
    <mergeCell ref="H1999:I1999"/>
    <mergeCell ref="H2000:I2000"/>
    <mergeCell ref="H1991:I1991"/>
    <mergeCell ref="H1992:I1992"/>
    <mergeCell ref="H1993:I1993"/>
    <mergeCell ref="H1994:I1994"/>
    <mergeCell ref="H1995:I1995"/>
    <mergeCell ref="H2006:I2006"/>
    <mergeCell ref="H2007:I2007"/>
    <mergeCell ref="H2008:I2008"/>
    <mergeCell ref="H2009:I2009"/>
    <mergeCell ref="H2010:I2010"/>
    <mergeCell ref="H2001:I2001"/>
    <mergeCell ref="H2002:I2002"/>
    <mergeCell ref="H2003:I2003"/>
    <mergeCell ref="H2004:I2004"/>
    <mergeCell ref="H2005:I2005"/>
    <mergeCell ref="H2016:I2016"/>
    <mergeCell ref="H2017:I2017"/>
    <mergeCell ref="H2018:I2018"/>
    <mergeCell ref="H2019:I2019"/>
    <mergeCell ref="H2020:I2020"/>
    <mergeCell ref="H2011:I2011"/>
    <mergeCell ref="H2012:I2012"/>
    <mergeCell ref="H2013:I2013"/>
    <mergeCell ref="H2014:I2014"/>
    <mergeCell ref="H2015:I2015"/>
    <mergeCell ref="H2026:I2026"/>
    <mergeCell ref="H2027:I2027"/>
    <mergeCell ref="H2028:I2028"/>
    <mergeCell ref="H2029:I2029"/>
    <mergeCell ref="H2030:I2030"/>
    <mergeCell ref="H2021:I2021"/>
    <mergeCell ref="H2022:I2022"/>
    <mergeCell ref="H2023:I2023"/>
    <mergeCell ref="H2024:I2024"/>
    <mergeCell ref="H2025:I2025"/>
    <mergeCell ref="H2036:I2036"/>
    <mergeCell ref="H2037:I2037"/>
    <mergeCell ref="H2038:I2038"/>
    <mergeCell ref="H2039:I2039"/>
    <mergeCell ref="H2040:I2040"/>
    <mergeCell ref="H2031:I2031"/>
    <mergeCell ref="H2032:I2032"/>
    <mergeCell ref="H2033:I2033"/>
    <mergeCell ref="H2034:I2034"/>
    <mergeCell ref="H2035:I2035"/>
    <mergeCell ref="H2046:I2046"/>
    <mergeCell ref="H2047:I2047"/>
    <mergeCell ref="H2048:I2048"/>
    <mergeCell ref="H2049:I2049"/>
    <mergeCell ref="H2050:I2050"/>
    <mergeCell ref="H2041:I2041"/>
    <mergeCell ref="H2042:I2042"/>
    <mergeCell ref="H2043:I2043"/>
    <mergeCell ref="H2044:I2044"/>
    <mergeCell ref="H2045:I2045"/>
    <mergeCell ref="H2056:I2056"/>
    <mergeCell ref="H2057:I2057"/>
    <mergeCell ref="H2058:I2058"/>
    <mergeCell ref="H2059:I2059"/>
    <mergeCell ref="H2060:I2060"/>
    <mergeCell ref="H2051:I2051"/>
    <mergeCell ref="H2052:I2052"/>
    <mergeCell ref="H2053:I2053"/>
    <mergeCell ref="H2054:I2054"/>
    <mergeCell ref="H2055:I2055"/>
    <mergeCell ref="H2066:I2066"/>
    <mergeCell ref="H2067:I2067"/>
    <mergeCell ref="H2068:I2068"/>
    <mergeCell ref="H2069:I2069"/>
    <mergeCell ref="H2070:I2070"/>
    <mergeCell ref="H2061:I2061"/>
    <mergeCell ref="H2062:I2062"/>
    <mergeCell ref="H2063:I2063"/>
    <mergeCell ref="H2064:I2064"/>
    <mergeCell ref="H2065:I2065"/>
    <mergeCell ref="H2076:I2076"/>
    <mergeCell ref="H2077:I2077"/>
    <mergeCell ref="H2078:I2078"/>
    <mergeCell ref="H2079:I2079"/>
    <mergeCell ref="H2080:I2080"/>
    <mergeCell ref="H2071:I2071"/>
    <mergeCell ref="H2072:I2072"/>
    <mergeCell ref="H2073:I2073"/>
    <mergeCell ref="H2074:I2074"/>
    <mergeCell ref="H2075:I2075"/>
    <mergeCell ref="H2086:I2086"/>
    <mergeCell ref="H2087:I2087"/>
    <mergeCell ref="H2088:I2088"/>
    <mergeCell ref="H2089:I2089"/>
    <mergeCell ref="H2090:I2090"/>
    <mergeCell ref="H2081:I2081"/>
    <mergeCell ref="H2082:I2082"/>
    <mergeCell ref="H2083:I2083"/>
    <mergeCell ref="H2084:I2084"/>
    <mergeCell ref="H2085:I2085"/>
    <mergeCell ref="H2096:I2096"/>
    <mergeCell ref="H2097:I2097"/>
    <mergeCell ref="H2098:I2098"/>
    <mergeCell ref="H2099:I2099"/>
    <mergeCell ref="H2100:I2100"/>
    <mergeCell ref="H2091:I2091"/>
    <mergeCell ref="H2092:I2092"/>
    <mergeCell ref="H2093:I2093"/>
    <mergeCell ref="H2094:I2094"/>
    <mergeCell ref="H2095:I2095"/>
    <mergeCell ref="H2106:I2106"/>
    <mergeCell ref="H2107:I2107"/>
    <mergeCell ref="H2108:I2108"/>
    <mergeCell ref="H2109:I2109"/>
    <mergeCell ref="H2110:I2110"/>
    <mergeCell ref="H2101:I2101"/>
    <mergeCell ref="H2102:I2102"/>
    <mergeCell ref="H2103:I2103"/>
    <mergeCell ref="H2104:I2104"/>
    <mergeCell ref="H2105:I2105"/>
    <mergeCell ref="H2116:I2116"/>
    <mergeCell ref="H2117:I2117"/>
    <mergeCell ref="H2118:I2118"/>
    <mergeCell ref="H2119:I2119"/>
    <mergeCell ref="H2120:I2120"/>
    <mergeCell ref="H2111:I2111"/>
    <mergeCell ref="H2112:I2112"/>
    <mergeCell ref="H2113:I2113"/>
    <mergeCell ref="H2114:I2114"/>
    <mergeCell ref="H2115:I2115"/>
    <mergeCell ref="H2126:I2126"/>
    <mergeCell ref="H2127:I2127"/>
    <mergeCell ref="H2128:I2128"/>
    <mergeCell ref="H2129:I2129"/>
    <mergeCell ref="H2130:I2130"/>
    <mergeCell ref="H2121:I2121"/>
    <mergeCell ref="H2122:I2122"/>
    <mergeCell ref="H2123:I2123"/>
    <mergeCell ref="H2124:I2124"/>
    <mergeCell ref="H2125:I2125"/>
    <mergeCell ref="H2136:I2136"/>
    <mergeCell ref="H2137:I2137"/>
    <mergeCell ref="H2138:I2138"/>
    <mergeCell ref="H2139:I2139"/>
    <mergeCell ref="H2140:I2140"/>
    <mergeCell ref="H2131:I2131"/>
    <mergeCell ref="H2132:I2132"/>
    <mergeCell ref="H2133:I2133"/>
    <mergeCell ref="H2134:I2134"/>
    <mergeCell ref="H2135:I2135"/>
    <mergeCell ref="H2146:I2146"/>
    <mergeCell ref="H2147:I2147"/>
    <mergeCell ref="H2148:I2148"/>
    <mergeCell ref="H2149:I2149"/>
    <mergeCell ref="H2150:I2150"/>
    <mergeCell ref="H2141:I2141"/>
    <mergeCell ref="H2142:I2142"/>
    <mergeCell ref="H2143:I2143"/>
    <mergeCell ref="H2144:I2144"/>
    <mergeCell ref="H2145:I2145"/>
    <mergeCell ref="H2156:I2156"/>
    <mergeCell ref="H2157:I2157"/>
    <mergeCell ref="H2158:I2158"/>
    <mergeCell ref="H2159:I2159"/>
    <mergeCell ref="H2160:I2160"/>
    <mergeCell ref="H2151:I2151"/>
    <mergeCell ref="H2152:I2152"/>
    <mergeCell ref="H2153:I2153"/>
    <mergeCell ref="H2154:I2154"/>
    <mergeCell ref="H2155:I2155"/>
    <mergeCell ref="H2166:I2166"/>
    <mergeCell ref="H2167:I2167"/>
    <mergeCell ref="H2168:I2168"/>
    <mergeCell ref="H2169:I2169"/>
    <mergeCell ref="H2170:I2170"/>
    <mergeCell ref="H2161:I2161"/>
    <mergeCell ref="H2162:I2162"/>
    <mergeCell ref="H2163:I2163"/>
    <mergeCell ref="H2164:I2164"/>
    <mergeCell ref="H2165:I2165"/>
    <mergeCell ref="H2176:I2176"/>
    <mergeCell ref="H2177:I2177"/>
    <mergeCell ref="H2178:I2178"/>
    <mergeCell ref="H2179:I2179"/>
    <mergeCell ref="H2180:I2180"/>
    <mergeCell ref="H2171:I2171"/>
    <mergeCell ref="H2172:I2172"/>
    <mergeCell ref="H2173:I2173"/>
    <mergeCell ref="H2174:I2174"/>
    <mergeCell ref="H2175:I2175"/>
    <mergeCell ref="H2186:I2186"/>
    <mergeCell ref="H2187:I2187"/>
    <mergeCell ref="H2188:I2188"/>
    <mergeCell ref="H2189:I2189"/>
    <mergeCell ref="H2190:I2190"/>
    <mergeCell ref="H2181:I2181"/>
    <mergeCell ref="H2182:I2182"/>
    <mergeCell ref="H2183:I2183"/>
    <mergeCell ref="H2184:I2184"/>
    <mergeCell ref="H2185:I2185"/>
    <mergeCell ref="H2196:I2196"/>
    <mergeCell ref="H2197:I2197"/>
    <mergeCell ref="H2198:I2198"/>
    <mergeCell ref="H2199:I2199"/>
    <mergeCell ref="H2200:I2200"/>
    <mergeCell ref="H2191:I2191"/>
    <mergeCell ref="H2192:I2192"/>
    <mergeCell ref="H2193:I2193"/>
    <mergeCell ref="H2194:I2194"/>
    <mergeCell ref="H2195:I2195"/>
    <mergeCell ref="H2206:I2206"/>
    <mergeCell ref="H2207:I2207"/>
    <mergeCell ref="H2208:I2208"/>
    <mergeCell ref="H2209:I2209"/>
    <mergeCell ref="H2210:I2210"/>
    <mergeCell ref="H2201:I2201"/>
    <mergeCell ref="H2202:I2202"/>
    <mergeCell ref="H2203:I2203"/>
    <mergeCell ref="H2204:I2204"/>
    <mergeCell ref="H2205:I2205"/>
    <mergeCell ref="H2216:I2216"/>
    <mergeCell ref="H2217:I2217"/>
    <mergeCell ref="H2218:I2218"/>
    <mergeCell ref="H2219:I2219"/>
    <mergeCell ref="H2220:I2220"/>
    <mergeCell ref="H2211:I2211"/>
    <mergeCell ref="H2212:I2212"/>
    <mergeCell ref="H2213:I2213"/>
    <mergeCell ref="H2214:I2214"/>
    <mergeCell ref="H2215:I2215"/>
    <mergeCell ref="H2226:I2226"/>
    <mergeCell ref="H2227:I2227"/>
    <mergeCell ref="H2228:I2228"/>
    <mergeCell ref="H2229:I2229"/>
    <mergeCell ref="H2230:I2230"/>
    <mergeCell ref="H2221:I2221"/>
    <mergeCell ref="H2222:I2222"/>
    <mergeCell ref="H2223:I2223"/>
    <mergeCell ref="H2224:I2224"/>
    <mergeCell ref="H2225:I2225"/>
    <mergeCell ref="H2236:I2236"/>
    <mergeCell ref="H2237:I2237"/>
    <mergeCell ref="H2238:I2238"/>
    <mergeCell ref="H2239:I2239"/>
    <mergeCell ref="H2240:I2240"/>
    <mergeCell ref="H2231:I2231"/>
    <mergeCell ref="H2232:I2232"/>
    <mergeCell ref="H2233:I2233"/>
    <mergeCell ref="H2234:I2234"/>
    <mergeCell ref="H2235:I2235"/>
    <mergeCell ref="H2246:I2246"/>
    <mergeCell ref="H2247:I2247"/>
    <mergeCell ref="H2248:I2248"/>
    <mergeCell ref="H2249:I2249"/>
    <mergeCell ref="H2250:I2250"/>
    <mergeCell ref="H2241:I2241"/>
    <mergeCell ref="H2242:I2242"/>
    <mergeCell ref="H2243:I2243"/>
    <mergeCell ref="H2244:I2244"/>
    <mergeCell ref="H2245:I2245"/>
    <mergeCell ref="H2256:I2256"/>
    <mergeCell ref="H2257:I2257"/>
    <mergeCell ref="H2258:I2258"/>
    <mergeCell ref="H2259:I2259"/>
    <mergeCell ref="H2260:I2260"/>
    <mergeCell ref="H2251:I2251"/>
    <mergeCell ref="H2252:I2252"/>
    <mergeCell ref="H2253:I2253"/>
    <mergeCell ref="H2254:I2254"/>
    <mergeCell ref="H2255:I2255"/>
    <mergeCell ref="H2266:I2266"/>
    <mergeCell ref="H2267:I2267"/>
    <mergeCell ref="H2268:I2268"/>
    <mergeCell ref="H2269:I2269"/>
    <mergeCell ref="H2270:I2270"/>
    <mergeCell ref="H2261:I2261"/>
    <mergeCell ref="H2262:I2262"/>
    <mergeCell ref="H2263:I2263"/>
    <mergeCell ref="H2264:I2264"/>
    <mergeCell ref="H2265:I2265"/>
    <mergeCell ref="H2276:I2276"/>
    <mergeCell ref="H2277:I2277"/>
    <mergeCell ref="H2278:I2278"/>
    <mergeCell ref="H2279:I2279"/>
    <mergeCell ref="H2280:I2280"/>
    <mergeCell ref="H2271:I2271"/>
    <mergeCell ref="H2272:I2272"/>
    <mergeCell ref="H2273:I2273"/>
    <mergeCell ref="H2274:I2274"/>
    <mergeCell ref="H2275:I2275"/>
    <mergeCell ref="H2286:I2286"/>
    <mergeCell ref="H2287:I2287"/>
    <mergeCell ref="H2288:I2288"/>
    <mergeCell ref="H2289:I2289"/>
    <mergeCell ref="H2290:I2290"/>
    <mergeCell ref="H2281:I2281"/>
    <mergeCell ref="H2282:I2282"/>
    <mergeCell ref="H2283:I2283"/>
    <mergeCell ref="H2284:I2284"/>
    <mergeCell ref="H2285:I2285"/>
    <mergeCell ref="H2296:I2296"/>
    <mergeCell ref="H2297:I2297"/>
    <mergeCell ref="H2298:I2298"/>
    <mergeCell ref="H2299:I2299"/>
    <mergeCell ref="H2300:I2300"/>
    <mergeCell ref="H2291:I2291"/>
    <mergeCell ref="H2292:I2292"/>
    <mergeCell ref="H2293:I2293"/>
    <mergeCell ref="H2294:I2294"/>
    <mergeCell ref="H2295:I2295"/>
    <mergeCell ref="H2306:I2306"/>
    <mergeCell ref="H2307:I2307"/>
    <mergeCell ref="H2308:I2308"/>
    <mergeCell ref="H2309:I2309"/>
    <mergeCell ref="H2310:I2310"/>
    <mergeCell ref="H2301:I2301"/>
    <mergeCell ref="H2302:I2302"/>
    <mergeCell ref="H2303:I2303"/>
    <mergeCell ref="H2304:I2304"/>
    <mergeCell ref="H2305:I2305"/>
    <mergeCell ref="H2316:I2316"/>
    <mergeCell ref="H2317:I2317"/>
    <mergeCell ref="H2318:I2318"/>
    <mergeCell ref="H2319:I2319"/>
    <mergeCell ref="H2320:I2320"/>
    <mergeCell ref="H2311:I2311"/>
    <mergeCell ref="H2312:I2312"/>
    <mergeCell ref="H2313:I2313"/>
    <mergeCell ref="H2314:I2314"/>
    <mergeCell ref="H2315:I2315"/>
    <mergeCell ref="H2326:I2326"/>
    <mergeCell ref="H2327:I2327"/>
    <mergeCell ref="H2328:I2328"/>
    <mergeCell ref="H2329:I2329"/>
    <mergeCell ref="H2330:I2330"/>
    <mergeCell ref="H2321:I2321"/>
    <mergeCell ref="H2322:I2322"/>
    <mergeCell ref="H2323:I2323"/>
    <mergeCell ref="H2324:I2324"/>
    <mergeCell ref="H2325:I2325"/>
    <mergeCell ref="H2336:I2336"/>
    <mergeCell ref="H2337:I2337"/>
    <mergeCell ref="H2338:I2338"/>
    <mergeCell ref="H2339:I2339"/>
    <mergeCell ref="H2340:I2340"/>
    <mergeCell ref="H2331:I2331"/>
    <mergeCell ref="H2332:I2332"/>
    <mergeCell ref="H2333:I2333"/>
    <mergeCell ref="H2334:I2334"/>
    <mergeCell ref="H2335:I2335"/>
    <mergeCell ref="H2346:I2346"/>
    <mergeCell ref="H2347:I2347"/>
    <mergeCell ref="H2348:I2348"/>
    <mergeCell ref="H2349:I2349"/>
    <mergeCell ref="H2350:I2350"/>
    <mergeCell ref="H2341:I2341"/>
    <mergeCell ref="H2342:I2342"/>
    <mergeCell ref="H2343:I2343"/>
    <mergeCell ref="H2344:I2344"/>
    <mergeCell ref="H2345:I2345"/>
    <mergeCell ref="H2356:I2356"/>
    <mergeCell ref="H2357:I2357"/>
    <mergeCell ref="H2358:I2358"/>
    <mergeCell ref="H2359:I2359"/>
    <mergeCell ref="H2360:I2360"/>
    <mergeCell ref="H2351:I2351"/>
    <mergeCell ref="H2352:I2352"/>
    <mergeCell ref="H2353:I2353"/>
    <mergeCell ref="H2354:I2354"/>
    <mergeCell ref="H2355:I2355"/>
    <mergeCell ref="H2366:I2366"/>
    <mergeCell ref="H2367:I2367"/>
    <mergeCell ref="H2368:I2368"/>
    <mergeCell ref="H2369:I2369"/>
    <mergeCell ref="H2370:I2370"/>
    <mergeCell ref="H2361:I2361"/>
    <mergeCell ref="H2362:I2362"/>
    <mergeCell ref="H2363:I2363"/>
    <mergeCell ref="H2364:I2364"/>
    <mergeCell ref="H2365:I2365"/>
    <mergeCell ref="H2376:I2376"/>
    <mergeCell ref="H2377:I2377"/>
    <mergeCell ref="H2378:I2378"/>
    <mergeCell ref="H2379:I2379"/>
    <mergeCell ref="H2380:I2380"/>
    <mergeCell ref="H2371:I2371"/>
    <mergeCell ref="H2372:I2372"/>
    <mergeCell ref="H2373:I2373"/>
    <mergeCell ref="H2374:I2374"/>
    <mergeCell ref="H2375:I2375"/>
    <mergeCell ref="H2386:I2386"/>
    <mergeCell ref="H2387:I2387"/>
    <mergeCell ref="H2388:I2388"/>
    <mergeCell ref="H2389:I2389"/>
    <mergeCell ref="H2390:I2390"/>
    <mergeCell ref="H2381:I2381"/>
    <mergeCell ref="H2382:I2382"/>
    <mergeCell ref="H2383:I2383"/>
    <mergeCell ref="H2384:I2384"/>
    <mergeCell ref="H2385:I2385"/>
    <mergeCell ref="H2396:I2396"/>
    <mergeCell ref="H2397:I2397"/>
    <mergeCell ref="H2398:I2398"/>
    <mergeCell ref="H2399:I2399"/>
    <mergeCell ref="H2400:I2400"/>
    <mergeCell ref="H2391:I2391"/>
    <mergeCell ref="H2392:I2392"/>
    <mergeCell ref="H2393:I2393"/>
    <mergeCell ref="H2394:I2394"/>
    <mergeCell ref="H2395:I2395"/>
    <mergeCell ref="H2406:I2406"/>
    <mergeCell ref="H2407:I2407"/>
    <mergeCell ref="H2408:I2408"/>
    <mergeCell ref="H2409:I2409"/>
    <mergeCell ref="H2410:I2410"/>
    <mergeCell ref="H2401:I2401"/>
    <mergeCell ref="H2402:I2402"/>
    <mergeCell ref="H2403:I2403"/>
    <mergeCell ref="H2404:I2404"/>
    <mergeCell ref="H2405:I2405"/>
    <mergeCell ref="H2416:I2416"/>
    <mergeCell ref="H2417:I2417"/>
    <mergeCell ref="H2418:I2418"/>
    <mergeCell ref="H2419:I2419"/>
    <mergeCell ref="H2420:I2420"/>
    <mergeCell ref="H2411:I2411"/>
    <mergeCell ref="H2412:I2412"/>
    <mergeCell ref="H2413:I2413"/>
    <mergeCell ref="H2414:I2414"/>
    <mergeCell ref="H2415:I2415"/>
    <mergeCell ref="H2426:I2426"/>
    <mergeCell ref="H2427:I2427"/>
    <mergeCell ref="H2428:I2428"/>
    <mergeCell ref="H2429:I2429"/>
    <mergeCell ref="H2430:I2430"/>
    <mergeCell ref="H2421:I2421"/>
    <mergeCell ref="H2422:I2422"/>
    <mergeCell ref="H2423:I2423"/>
    <mergeCell ref="H2424:I2424"/>
    <mergeCell ref="H2425:I2425"/>
    <mergeCell ref="H2436:I2436"/>
    <mergeCell ref="H2437:I2437"/>
    <mergeCell ref="H2438:I2438"/>
    <mergeCell ref="H2439:I2439"/>
    <mergeCell ref="H2440:I2440"/>
    <mergeCell ref="H2431:I2431"/>
    <mergeCell ref="H2432:I2432"/>
    <mergeCell ref="H2433:I2433"/>
    <mergeCell ref="H2434:I2434"/>
    <mergeCell ref="H2435:I2435"/>
    <mergeCell ref="H2446:I2446"/>
    <mergeCell ref="H2447:I2447"/>
    <mergeCell ref="H2448:I2448"/>
    <mergeCell ref="H2449:I2449"/>
    <mergeCell ref="H2450:I2450"/>
    <mergeCell ref="H2441:I2441"/>
    <mergeCell ref="H2442:I2442"/>
    <mergeCell ref="H2443:I2443"/>
    <mergeCell ref="H2444:I2444"/>
    <mergeCell ref="H2445:I2445"/>
    <mergeCell ref="H2456:I2456"/>
    <mergeCell ref="H2457:I2457"/>
    <mergeCell ref="H2458:I2458"/>
    <mergeCell ref="H2459:I2459"/>
    <mergeCell ref="H2460:I2460"/>
    <mergeCell ref="H2451:I2451"/>
    <mergeCell ref="H2452:I2452"/>
    <mergeCell ref="H2453:I2453"/>
    <mergeCell ref="H2454:I2454"/>
    <mergeCell ref="H2455:I2455"/>
    <mergeCell ref="H2466:I2466"/>
    <mergeCell ref="H2467:I2467"/>
    <mergeCell ref="H2468:I2468"/>
    <mergeCell ref="H2469:I2469"/>
    <mergeCell ref="H2470:I2470"/>
    <mergeCell ref="H2461:I2461"/>
    <mergeCell ref="H2462:I2462"/>
    <mergeCell ref="H2463:I2463"/>
    <mergeCell ref="H2464:I2464"/>
    <mergeCell ref="H2465:I2465"/>
    <mergeCell ref="H2476:I2476"/>
    <mergeCell ref="H2477:I2477"/>
    <mergeCell ref="H2478:I2478"/>
    <mergeCell ref="H2479:I2479"/>
    <mergeCell ref="H2480:I2480"/>
    <mergeCell ref="H2471:I2471"/>
    <mergeCell ref="H2472:I2472"/>
    <mergeCell ref="H2473:I2473"/>
    <mergeCell ref="H2474:I2474"/>
    <mergeCell ref="H2475:I2475"/>
    <mergeCell ref="H2486:I2486"/>
    <mergeCell ref="H2487:I2487"/>
    <mergeCell ref="H2488:I2488"/>
    <mergeCell ref="H2489:I2489"/>
    <mergeCell ref="H2490:I2490"/>
    <mergeCell ref="H2481:I2481"/>
    <mergeCell ref="H2482:I2482"/>
    <mergeCell ref="H2483:I2483"/>
    <mergeCell ref="H2484:I2484"/>
    <mergeCell ref="H2485:I2485"/>
    <mergeCell ref="H2496:I2496"/>
    <mergeCell ref="H2497:I2497"/>
    <mergeCell ref="H2498:I2498"/>
    <mergeCell ref="H2499:I2499"/>
    <mergeCell ref="H2500:I2500"/>
    <mergeCell ref="H2491:I2491"/>
    <mergeCell ref="H2492:I2492"/>
    <mergeCell ref="H2493:I2493"/>
    <mergeCell ref="H2494:I2494"/>
    <mergeCell ref="H2495:I2495"/>
    <mergeCell ref="H2506:I2506"/>
    <mergeCell ref="H2507:I2507"/>
    <mergeCell ref="H2508:I2508"/>
    <mergeCell ref="H2509:I2509"/>
    <mergeCell ref="H2510:I2510"/>
    <mergeCell ref="H2501:I2501"/>
    <mergeCell ref="H2502:I2502"/>
    <mergeCell ref="H2503:I2503"/>
    <mergeCell ref="H2504:I2504"/>
    <mergeCell ref="H2505:I2505"/>
    <mergeCell ref="H2516:I2516"/>
    <mergeCell ref="H2517:I2517"/>
    <mergeCell ref="H2518:I2518"/>
    <mergeCell ref="H2519:I2519"/>
    <mergeCell ref="H2520:I2520"/>
    <mergeCell ref="H2511:I2511"/>
    <mergeCell ref="H2512:I2512"/>
    <mergeCell ref="H2513:I2513"/>
    <mergeCell ref="H2514:I2514"/>
    <mergeCell ref="H2515:I2515"/>
    <mergeCell ref="H2526:I2526"/>
    <mergeCell ref="H2527:I2527"/>
    <mergeCell ref="H2528:I2528"/>
    <mergeCell ref="H2529:I2529"/>
    <mergeCell ref="H2530:I2530"/>
    <mergeCell ref="H2521:I2521"/>
    <mergeCell ref="H2522:I2522"/>
    <mergeCell ref="H2523:I2523"/>
    <mergeCell ref="H2524:I2524"/>
    <mergeCell ref="H2525:I2525"/>
    <mergeCell ref="H2536:I2536"/>
    <mergeCell ref="H2537:I2537"/>
    <mergeCell ref="H2538:I2538"/>
    <mergeCell ref="H2539:I2539"/>
    <mergeCell ref="H2540:I2540"/>
    <mergeCell ref="H2531:I2531"/>
    <mergeCell ref="H2532:I2532"/>
    <mergeCell ref="H2533:I2533"/>
    <mergeCell ref="H2534:I2534"/>
    <mergeCell ref="H2535:I2535"/>
    <mergeCell ref="H2546:I2546"/>
    <mergeCell ref="H2547:I2547"/>
    <mergeCell ref="H2548:I2548"/>
    <mergeCell ref="H2549:I2549"/>
    <mergeCell ref="H2550:I2550"/>
    <mergeCell ref="H2541:I2541"/>
    <mergeCell ref="H2542:I2542"/>
    <mergeCell ref="H2543:I2543"/>
    <mergeCell ref="H2544:I2544"/>
    <mergeCell ref="H2545:I2545"/>
    <mergeCell ref="H2556:I2556"/>
    <mergeCell ref="H2557:I2557"/>
    <mergeCell ref="H2558:I2558"/>
    <mergeCell ref="H2559:I2559"/>
    <mergeCell ref="H2560:I2560"/>
    <mergeCell ref="H2551:I2551"/>
    <mergeCell ref="H2552:I2552"/>
    <mergeCell ref="H2553:I2553"/>
    <mergeCell ref="H2554:I2554"/>
    <mergeCell ref="H2555:I2555"/>
    <mergeCell ref="H2566:I2566"/>
    <mergeCell ref="H2567:I2567"/>
    <mergeCell ref="H2568:I2568"/>
    <mergeCell ref="H2569:I2569"/>
    <mergeCell ref="H2570:I2570"/>
    <mergeCell ref="H2561:I2561"/>
    <mergeCell ref="H2562:I2562"/>
    <mergeCell ref="H2563:I2563"/>
    <mergeCell ref="H2564:I2564"/>
    <mergeCell ref="H2565:I2565"/>
    <mergeCell ref="H2576:I2576"/>
    <mergeCell ref="H2577:I2577"/>
    <mergeCell ref="H2578:I2578"/>
    <mergeCell ref="H2579:I2579"/>
    <mergeCell ref="H2580:I2580"/>
    <mergeCell ref="H2571:I2571"/>
    <mergeCell ref="H2572:I2572"/>
    <mergeCell ref="H2573:I2573"/>
    <mergeCell ref="H2574:I2574"/>
    <mergeCell ref="H2575:I2575"/>
    <mergeCell ref="H2586:I2586"/>
    <mergeCell ref="H2587:I2587"/>
    <mergeCell ref="H2588:I2588"/>
    <mergeCell ref="H2589:I2589"/>
    <mergeCell ref="H2590:I2590"/>
    <mergeCell ref="H2581:I2581"/>
    <mergeCell ref="H2582:I2582"/>
    <mergeCell ref="H2583:I2583"/>
    <mergeCell ref="H2584:I2584"/>
    <mergeCell ref="H2585:I2585"/>
    <mergeCell ref="H2596:I2596"/>
    <mergeCell ref="H2597:I2597"/>
    <mergeCell ref="H2598:I2598"/>
    <mergeCell ref="H2599:I2599"/>
    <mergeCell ref="H2600:I2600"/>
    <mergeCell ref="H2591:I2591"/>
    <mergeCell ref="H2592:I2592"/>
    <mergeCell ref="H2593:I2593"/>
    <mergeCell ref="H2594:I2594"/>
    <mergeCell ref="H2595:I2595"/>
    <mergeCell ref="H2606:I2606"/>
    <mergeCell ref="H2607:I2607"/>
    <mergeCell ref="H2608:I2608"/>
    <mergeCell ref="H2609:I2609"/>
    <mergeCell ref="H2610:I2610"/>
    <mergeCell ref="H2601:I2601"/>
    <mergeCell ref="H2602:I2602"/>
    <mergeCell ref="H2603:I2603"/>
    <mergeCell ref="H2604:I2604"/>
    <mergeCell ref="H2605:I2605"/>
    <mergeCell ref="H2616:I2616"/>
    <mergeCell ref="H2617:I2617"/>
    <mergeCell ref="H2618:I2618"/>
    <mergeCell ref="H2619:I2619"/>
    <mergeCell ref="H2620:I2620"/>
    <mergeCell ref="H2611:I2611"/>
    <mergeCell ref="H2612:I2612"/>
    <mergeCell ref="H2613:I2613"/>
    <mergeCell ref="H2614:I2614"/>
    <mergeCell ref="H2615:I2615"/>
    <mergeCell ref="H2626:I2626"/>
    <mergeCell ref="H2627:I2627"/>
    <mergeCell ref="H2628:I2628"/>
    <mergeCell ref="H2629:I2629"/>
    <mergeCell ref="H2630:I2630"/>
    <mergeCell ref="H2621:I2621"/>
    <mergeCell ref="H2622:I2622"/>
    <mergeCell ref="H2623:I2623"/>
    <mergeCell ref="H2624:I2624"/>
    <mergeCell ref="H2625:I2625"/>
    <mergeCell ref="H2636:I2636"/>
    <mergeCell ref="H2637:I2637"/>
    <mergeCell ref="H2638:I2638"/>
    <mergeCell ref="H2639:I2639"/>
    <mergeCell ref="H2640:I2640"/>
    <mergeCell ref="H2631:I2631"/>
    <mergeCell ref="H2632:I2632"/>
    <mergeCell ref="H2633:I2633"/>
    <mergeCell ref="H2634:I2634"/>
    <mergeCell ref="H2635:I2635"/>
    <mergeCell ref="H2646:I2646"/>
    <mergeCell ref="H2647:I2647"/>
    <mergeCell ref="H2648:I2648"/>
    <mergeCell ref="H2649:I2649"/>
    <mergeCell ref="H2650:I2650"/>
    <mergeCell ref="H2641:I2641"/>
    <mergeCell ref="H2642:I2642"/>
    <mergeCell ref="H2643:I2643"/>
    <mergeCell ref="H2644:I2644"/>
    <mergeCell ref="H2645:I2645"/>
    <mergeCell ref="H2656:I2656"/>
    <mergeCell ref="H2657:I2657"/>
    <mergeCell ref="H2658:I2658"/>
    <mergeCell ref="H2659:I2659"/>
    <mergeCell ref="H2660:I2660"/>
    <mergeCell ref="H2651:I2651"/>
    <mergeCell ref="H2652:I2652"/>
    <mergeCell ref="H2653:I2653"/>
    <mergeCell ref="H2654:I2654"/>
    <mergeCell ref="H2655:I2655"/>
    <mergeCell ref="H2666:I2666"/>
    <mergeCell ref="H2667:I2667"/>
    <mergeCell ref="H2668:I2668"/>
    <mergeCell ref="H2669:I2669"/>
    <mergeCell ref="H2670:I2670"/>
    <mergeCell ref="H2661:I2661"/>
    <mergeCell ref="H2662:I2662"/>
    <mergeCell ref="H2663:I2663"/>
    <mergeCell ref="H2664:I2664"/>
    <mergeCell ref="H2665:I2665"/>
    <mergeCell ref="H2676:I2676"/>
    <mergeCell ref="H2677:I2677"/>
    <mergeCell ref="H2678:I2678"/>
    <mergeCell ref="H2679:I2679"/>
    <mergeCell ref="H2680:I2680"/>
    <mergeCell ref="H2671:I2671"/>
    <mergeCell ref="H2672:I2672"/>
    <mergeCell ref="H2673:I2673"/>
    <mergeCell ref="H2674:I2674"/>
    <mergeCell ref="H2675:I2675"/>
    <mergeCell ref="H2686:I2686"/>
    <mergeCell ref="H2687:I2687"/>
    <mergeCell ref="H2688:I2688"/>
    <mergeCell ref="H2689:I2689"/>
    <mergeCell ref="H2690:I2690"/>
    <mergeCell ref="H2681:I2681"/>
    <mergeCell ref="H2682:I2682"/>
    <mergeCell ref="H2683:I2683"/>
    <mergeCell ref="H2684:I2684"/>
    <mergeCell ref="H2685:I2685"/>
    <mergeCell ref="H2696:I2696"/>
    <mergeCell ref="H2697:I2697"/>
    <mergeCell ref="H2698:I2698"/>
    <mergeCell ref="H2699:I2699"/>
    <mergeCell ref="H2700:I2700"/>
    <mergeCell ref="H2691:I2691"/>
    <mergeCell ref="H2692:I2692"/>
    <mergeCell ref="H2693:I2693"/>
    <mergeCell ref="H2694:I2694"/>
    <mergeCell ref="H2695:I2695"/>
    <mergeCell ref="H2706:I2706"/>
    <mergeCell ref="H2707:I2707"/>
    <mergeCell ref="H2708:I2708"/>
    <mergeCell ref="H2709:I2709"/>
    <mergeCell ref="H2710:I2710"/>
    <mergeCell ref="H2701:I2701"/>
    <mergeCell ref="H2702:I2702"/>
    <mergeCell ref="H2703:I2703"/>
    <mergeCell ref="H2704:I2704"/>
    <mergeCell ref="H2705:I2705"/>
    <mergeCell ref="H2716:I2716"/>
    <mergeCell ref="H2717:I2717"/>
    <mergeCell ref="H2718:I2718"/>
    <mergeCell ref="H2719:I2719"/>
    <mergeCell ref="H2720:I2720"/>
    <mergeCell ref="H2711:I2711"/>
    <mergeCell ref="H2712:I2712"/>
    <mergeCell ref="H2713:I2713"/>
    <mergeCell ref="H2714:I2714"/>
    <mergeCell ref="H2715:I2715"/>
    <mergeCell ref="H2726:I2726"/>
    <mergeCell ref="H2727:I2727"/>
    <mergeCell ref="H2728:I2728"/>
    <mergeCell ref="H2729:I2729"/>
    <mergeCell ref="H2730:I2730"/>
    <mergeCell ref="H2721:I2721"/>
    <mergeCell ref="H2722:I2722"/>
    <mergeCell ref="H2723:I2723"/>
    <mergeCell ref="H2724:I2724"/>
    <mergeCell ref="H2725:I2725"/>
    <mergeCell ref="H2736:I2736"/>
    <mergeCell ref="H2737:I2737"/>
    <mergeCell ref="H2738:I2738"/>
    <mergeCell ref="H2739:I2739"/>
    <mergeCell ref="H2740:I2740"/>
    <mergeCell ref="H2731:I2731"/>
    <mergeCell ref="H2732:I2732"/>
    <mergeCell ref="H2733:I2733"/>
    <mergeCell ref="H2734:I2734"/>
    <mergeCell ref="H2735:I2735"/>
    <mergeCell ref="H2746:I2746"/>
    <mergeCell ref="H2747:I2747"/>
    <mergeCell ref="H2748:I2748"/>
    <mergeCell ref="H2749:I2749"/>
    <mergeCell ref="H2750:I2750"/>
    <mergeCell ref="H2741:I2741"/>
    <mergeCell ref="H2742:I2742"/>
    <mergeCell ref="H2743:I2743"/>
    <mergeCell ref="H2744:I2744"/>
    <mergeCell ref="H2745:I2745"/>
    <mergeCell ref="H2756:I2756"/>
    <mergeCell ref="H2757:I2757"/>
    <mergeCell ref="H2758:I2758"/>
    <mergeCell ref="H2759:I2759"/>
    <mergeCell ref="H2760:I2760"/>
    <mergeCell ref="H2751:I2751"/>
    <mergeCell ref="H2752:I2752"/>
    <mergeCell ref="H2753:I2753"/>
    <mergeCell ref="H2754:I2754"/>
    <mergeCell ref="H2755:I2755"/>
    <mergeCell ref="H2766:I2766"/>
    <mergeCell ref="H2767:I2767"/>
    <mergeCell ref="H2768:I2768"/>
    <mergeCell ref="H2769:I2769"/>
    <mergeCell ref="H2770:I2770"/>
    <mergeCell ref="H2761:I2761"/>
    <mergeCell ref="H2762:I2762"/>
    <mergeCell ref="H2763:I2763"/>
    <mergeCell ref="H2764:I2764"/>
    <mergeCell ref="H2765:I2765"/>
    <mergeCell ref="H2776:I2776"/>
    <mergeCell ref="H2777:I2777"/>
    <mergeCell ref="H2778:I2778"/>
    <mergeCell ref="H2779:I2779"/>
    <mergeCell ref="H2780:I2780"/>
    <mergeCell ref="H2771:I2771"/>
    <mergeCell ref="H2772:I2772"/>
    <mergeCell ref="H2773:I2773"/>
    <mergeCell ref="H2774:I2774"/>
    <mergeCell ref="H2775:I2775"/>
    <mergeCell ref="H2786:I2786"/>
    <mergeCell ref="H2787:I2787"/>
    <mergeCell ref="H2788:I2788"/>
    <mergeCell ref="H2789:I2789"/>
    <mergeCell ref="H2790:I2790"/>
    <mergeCell ref="H2781:I2781"/>
    <mergeCell ref="H2782:I2782"/>
    <mergeCell ref="H2783:I2783"/>
    <mergeCell ref="H2784:I2784"/>
    <mergeCell ref="H2785:I2785"/>
    <mergeCell ref="H2796:I2796"/>
    <mergeCell ref="H2797:I2797"/>
    <mergeCell ref="H2798:I2798"/>
    <mergeCell ref="H2799:I2799"/>
    <mergeCell ref="H2800:I2800"/>
    <mergeCell ref="H2791:I2791"/>
    <mergeCell ref="H2792:I2792"/>
    <mergeCell ref="H2793:I2793"/>
    <mergeCell ref="H2794:I2794"/>
    <mergeCell ref="H2795:I2795"/>
    <mergeCell ref="H2806:I2806"/>
    <mergeCell ref="H2807:I2807"/>
    <mergeCell ref="H2808:I2808"/>
    <mergeCell ref="H2809:I2809"/>
    <mergeCell ref="H2810:I2810"/>
    <mergeCell ref="H2801:I2801"/>
    <mergeCell ref="H2802:I2802"/>
    <mergeCell ref="H2803:I2803"/>
    <mergeCell ref="H2804:I2804"/>
    <mergeCell ref="H2805:I2805"/>
    <mergeCell ref="H2816:I2816"/>
    <mergeCell ref="H2817:I2817"/>
    <mergeCell ref="H2818:I2818"/>
    <mergeCell ref="H2819:I2819"/>
    <mergeCell ref="H2820:I2820"/>
    <mergeCell ref="H2811:I2811"/>
    <mergeCell ref="H2812:I2812"/>
    <mergeCell ref="H2813:I2813"/>
    <mergeCell ref="H2814:I2814"/>
    <mergeCell ref="H2815:I2815"/>
    <mergeCell ref="H2826:I2826"/>
    <mergeCell ref="H2827:I2827"/>
    <mergeCell ref="H2828:I2828"/>
    <mergeCell ref="H2829:I2829"/>
    <mergeCell ref="H2830:I2830"/>
    <mergeCell ref="H2821:I2821"/>
    <mergeCell ref="H2822:I2822"/>
    <mergeCell ref="H2823:I2823"/>
    <mergeCell ref="H2824:I2824"/>
    <mergeCell ref="H2825:I2825"/>
    <mergeCell ref="H2836:I2836"/>
    <mergeCell ref="H2837:I2837"/>
    <mergeCell ref="H2838:I2838"/>
    <mergeCell ref="H2839:I2839"/>
    <mergeCell ref="H2840:I2840"/>
    <mergeCell ref="H2831:I2831"/>
    <mergeCell ref="H2832:I2832"/>
    <mergeCell ref="H2833:I2833"/>
    <mergeCell ref="H2834:I2834"/>
    <mergeCell ref="H2835:I2835"/>
    <mergeCell ref="H2846:I2846"/>
    <mergeCell ref="H2847:I2847"/>
    <mergeCell ref="H2848:I2848"/>
    <mergeCell ref="H2849:I2849"/>
    <mergeCell ref="H2850:I2850"/>
    <mergeCell ref="H2841:I2841"/>
    <mergeCell ref="H2842:I2842"/>
    <mergeCell ref="H2843:I2843"/>
    <mergeCell ref="H2844:I2844"/>
    <mergeCell ref="H2845:I2845"/>
    <mergeCell ref="H2856:I2856"/>
    <mergeCell ref="H2857:I2857"/>
    <mergeCell ref="H2858:I2858"/>
    <mergeCell ref="H2859:I2859"/>
    <mergeCell ref="H2860:I2860"/>
    <mergeCell ref="H2851:I2851"/>
    <mergeCell ref="H2852:I2852"/>
    <mergeCell ref="H2853:I2853"/>
    <mergeCell ref="H2854:I2854"/>
    <mergeCell ref="H2855:I2855"/>
    <mergeCell ref="H2866:I2866"/>
    <mergeCell ref="H2867:I2867"/>
    <mergeCell ref="H2868:I2868"/>
    <mergeCell ref="H2869:I2869"/>
    <mergeCell ref="H2870:I2870"/>
    <mergeCell ref="H2861:I2861"/>
    <mergeCell ref="H2862:I2862"/>
    <mergeCell ref="H2863:I2863"/>
    <mergeCell ref="H2864:I2864"/>
    <mergeCell ref="H2865:I2865"/>
    <mergeCell ref="H2876:I2876"/>
    <mergeCell ref="H2877:I2877"/>
    <mergeCell ref="H2878:I2878"/>
    <mergeCell ref="H2879:I2879"/>
    <mergeCell ref="H2880:I2880"/>
    <mergeCell ref="H2871:I2871"/>
    <mergeCell ref="H2872:I2872"/>
    <mergeCell ref="H2873:I2873"/>
    <mergeCell ref="H2874:I2874"/>
    <mergeCell ref="H2875:I2875"/>
    <mergeCell ref="H2886:I2886"/>
    <mergeCell ref="H2887:I2887"/>
    <mergeCell ref="H2888:I2888"/>
    <mergeCell ref="H2889:I2889"/>
    <mergeCell ref="H2890:I2890"/>
    <mergeCell ref="H2881:I2881"/>
    <mergeCell ref="H2882:I2882"/>
    <mergeCell ref="H2883:I2883"/>
    <mergeCell ref="H2884:I2884"/>
    <mergeCell ref="H2885:I2885"/>
    <mergeCell ref="H2896:I2896"/>
    <mergeCell ref="H2897:I2897"/>
    <mergeCell ref="H2898:I2898"/>
    <mergeCell ref="H2899:I2899"/>
    <mergeCell ref="H2900:I2900"/>
    <mergeCell ref="H2891:I2891"/>
    <mergeCell ref="H2892:I2892"/>
    <mergeCell ref="H2893:I2893"/>
    <mergeCell ref="H2894:I2894"/>
    <mergeCell ref="H2895:I2895"/>
    <mergeCell ref="H2906:I2906"/>
    <mergeCell ref="H2907:I2907"/>
    <mergeCell ref="H2908:I2908"/>
    <mergeCell ref="H2909:I2909"/>
    <mergeCell ref="H2910:I2910"/>
    <mergeCell ref="H2901:I2901"/>
    <mergeCell ref="H2902:I2902"/>
    <mergeCell ref="H2903:I2903"/>
    <mergeCell ref="H2904:I2904"/>
    <mergeCell ref="H2905:I2905"/>
    <mergeCell ref="H2916:I2916"/>
    <mergeCell ref="H2917:I2917"/>
    <mergeCell ref="H2918:I2918"/>
    <mergeCell ref="H2919:I2919"/>
    <mergeCell ref="H2920:I2920"/>
    <mergeCell ref="H2911:I2911"/>
    <mergeCell ref="H2912:I2912"/>
    <mergeCell ref="H2913:I2913"/>
    <mergeCell ref="H2914:I2914"/>
    <mergeCell ref="H2915:I2915"/>
    <mergeCell ref="H2926:I2926"/>
    <mergeCell ref="H2927:I2927"/>
    <mergeCell ref="H2928:I2928"/>
    <mergeCell ref="H2929:I2929"/>
    <mergeCell ref="H2930:I2930"/>
    <mergeCell ref="H2921:I2921"/>
    <mergeCell ref="H2922:I2922"/>
    <mergeCell ref="H2923:I2923"/>
    <mergeCell ref="H2924:I2924"/>
    <mergeCell ref="H2925:I2925"/>
    <mergeCell ref="H2936:I2936"/>
    <mergeCell ref="H2937:I2937"/>
    <mergeCell ref="H2938:I2938"/>
    <mergeCell ref="H2939:I2939"/>
    <mergeCell ref="H2940:I2940"/>
    <mergeCell ref="H2931:I2931"/>
    <mergeCell ref="H2932:I2932"/>
    <mergeCell ref="H2933:I2933"/>
    <mergeCell ref="H2934:I2934"/>
    <mergeCell ref="H2935:I2935"/>
    <mergeCell ref="H2946:I2946"/>
    <mergeCell ref="H2947:I2947"/>
    <mergeCell ref="H2948:I2948"/>
    <mergeCell ref="H2949:I2949"/>
    <mergeCell ref="H2950:I2950"/>
    <mergeCell ref="H2941:I2941"/>
    <mergeCell ref="H2942:I2942"/>
    <mergeCell ref="H2943:I2943"/>
    <mergeCell ref="H2944:I2944"/>
    <mergeCell ref="H2945:I2945"/>
    <mergeCell ref="H2956:I2956"/>
    <mergeCell ref="H2957:I2957"/>
    <mergeCell ref="H2958:I2958"/>
    <mergeCell ref="H2959:I2959"/>
    <mergeCell ref="H2960:I2960"/>
    <mergeCell ref="H2951:I2951"/>
    <mergeCell ref="H2952:I2952"/>
    <mergeCell ref="H2953:I2953"/>
    <mergeCell ref="H2954:I2954"/>
    <mergeCell ref="H2955:I2955"/>
    <mergeCell ref="H2966:I2966"/>
    <mergeCell ref="H2967:I2967"/>
    <mergeCell ref="H2968:I2968"/>
    <mergeCell ref="H2969:I2969"/>
    <mergeCell ref="H2970:I2970"/>
    <mergeCell ref="H2961:I2961"/>
    <mergeCell ref="H2962:I2962"/>
    <mergeCell ref="H2963:I2963"/>
    <mergeCell ref="H2964:I2964"/>
    <mergeCell ref="H2965:I2965"/>
    <mergeCell ref="H2976:I2976"/>
    <mergeCell ref="H2977:I2977"/>
    <mergeCell ref="H2978:I2978"/>
    <mergeCell ref="H2979:I2979"/>
    <mergeCell ref="H2980:I2980"/>
    <mergeCell ref="H2971:I2971"/>
    <mergeCell ref="H2972:I2972"/>
    <mergeCell ref="H2973:I2973"/>
    <mergeCell ref="H2974:I2974"/>
    <mergeCell ref="H2975:I2975"/>
    <mergeCell ref="H2986:I2986"/>
    <mergeCell ref="H2987:I2987"/>
    <mergeCell ref="H2988:I2988"/>
    <mergeCell ref="H2989:I2989"/>
    <mergeCell ref="H2990:I2990"/>
    <mergeCell ref="H2981:I2981"/>
    <mergeCell ref="H2982:I2982"/>
    <mergeCell ref="H2983:I2983"/>
    <mergeCell ref="H2984:I2984"/>
    <mergeCell ref="H2985:I2985"/>
    <mergeCell ref="H2996:I2996"/>
    <mergeCell ref="H2997:I2997"/>
    <mergeCell ref="H2998:I2998"/>
    <mergeCell ref="H2999:I2999"/>
    <mergeCell ref="H3000:I3000"/>
    <mergeCell ref="H2991:I2991"/>
    <mergeCell ref="H2992:I2992"/>
    <mergeCell ref="H2993:I2993"/>
    <mergeCell ref="H2994:I2994"/>
    <mergeCell ref="H2995:I2995"/>
    <mergeCell ref="H3006:I3006"/>
    <mergeCell ref="H3007:I3007"/>
    <mergeCell ref="H3008:I3008"/>
    <mergeCell ref="H3009:I3009"/>
    <mergeCell ref="H3010:I3010"/>
    <mergeCell ref="H3001:I3001"/>
    <mergeCell ref="H3002:I3002"/>
    <mergeCell ref="H3003:I3003"/>
    <mergeCell ref="H3004:I3004"/>
    <mergeCell ref="H3005:I3005"/>
    <mergeCell ref="H3016:I3016"/>
    <mergeCell ref="H3017:I3017"/>
    <mergeCell ref="H3018:I3018"/>
    <mergeCell ref="H3019:I3019"/>
    <mergeCell ref="H3020:I3020"/>
    <mergeCell ref="H3011:I3011"/>
    <mergeCell ref="H3012:I3012"/>
    <mergeCell ref="H3013:I3013"/>
    <mergeCell ref="H3014:I3014"/>
    <mergeCell ref="H3015:I3015"/>
    <mergeCell ref="H3026:I3026"/>
    <mergeCell ref="H3027:I3027"/>
    <mergeCell ref="H3028:I3028"/>
    <mergeCell ref="H3029:I3029"/>
    <mergeCell ref="H3030:I3030"/>
    <mergeCell ref="H3021:I3021"/>
    <mergeCell ref="H3022:I3022"/>
    <mergeCell ref="H3023:I3023"/>
    <mergeCell ref="H3024:I3024"/>
    <mergeCell ref="H3025:I3025"/>
    <mergeCell ref="H3036:I3036"/>
    <mergeCell ref="H3037:I3037"/>
    <mergeCell ref="H3038:I3038"/>
    <mergeCell ref="H3039:I3039"/>
    <mergeCell ref="H3040:I3040"/>
    <mergeCell ref="H3031:I3031"/>
    <mergeCell ref="H3032:I3032"/>
    <mergeCell ref="H3033:I3033"/>
    <mergeCell ref="H3034:I3034"/>
    <mergeCell ref="H3035:I3035"/>
    <mergeCell ref="H3046:I3046"/>
    <mergeCell ref="H3047:I3047"/>
    <mergeCell ref="H3048:I3048"/>
    <mergeCell ref="H3049:I3049"/>
    <mergeCell ref="H3050:I3050"/>
    <mergeCell ref="H3041:I3041"/>
    <mergeCell ref="H3042:I3042"/>
    <mergeCell ref="H3043:I3043"/>
    <mergeCell ref="H3044:I3044"/>
    <mergeCell ref="H3045:I3045"/>
    <mergeCell ref="H3056:I3056"/>
    <mergeCell ref="H3057:I3057"/>
    <mergeCell ref="H3058:I3058"/>
    <mergeCell ref="H3059:I3059"/>
    <mergeCell ref="H3060:I3060"/>
    <mergeCell ref="H3051:I3051"/>
    <mergeCell ref="H3052:I3052"/>
    <mergeCell ref="H3053:I3053"/>
    <mergeCell ref="H3054:I3054"/>
    <mergeCell ref="H3055:I3055"/>
    <mergeCell ref="H3066:I3066"/>
    <mergeCell ref="H3067:I3067"/>
    <mergeCell ref="H3068:I3068"/>
    <mergeCell ref="H3069:I3069"/>
    <mergeCell ref="H3070:I3070"/>
    <mergeCell ref="H3061:I3061"/>
    <mergeCell ref="H3062:I3062"/>
    <mergeCell ref="H3063:I3063"/>
    <mergeCell ref="H3064:I3064"/>
    <mergeCell ref="H3065:I3065"/>
    <mergeCell ref="H3076:I3076"/>
    <mergeCell ref="H3077:I3077"/>
    <mergeCell ref="H3078:I3078"/>
    <mergeCell ref="H3079:I3079"/>
    <mergeCell ref="H3080:I3080"/>
    <mergeCell ref="H3071:I3071"/>
    <mergeCell ref="H3072:I3072"/>
    <mergeCell ref="H3073:I3073"/>
    <mergeCell ref="H3074:I3074"/>
    <mergeCell ref="H3075:I3075"/>
    <mergeCell ref="H3086:I3086"/>
    <mergeCell ref="H3087:I3087"/>
    <mergeCell ref="H3088:I3088"/>
    <mergeCell ref="H3089:I3089"/>
    <mergeCell ref="H3090:I3090"/>
    <mergeCell ref="H3081:I3081"/>
    <mergeCell ref="H3082:I3082"/>
    <mergeCell ref="H3083:I3083"/>
    <mergeCell ref="H3084:I3084"/>
    <mergeCell ref="H3085:I3085"/>
    <mergeCell ref="H3096:I3096"/>
    <mergeCell ref="H3097:I3097"/>
    <mergeCell ref="H3098:I3098"/>
    <mergeCell ref="H3099:I3099"/>
    <mergeCell ref="H3100:I3100"/>
    <mergeCell ref="H3091:I3091"/>
    <mergeCell ref="H3092:I3092"/>
    <mergeCell ref="H3093:I3093"/>
    <mergeCell ref="H3094:I3094"/>
    <mergeCell ref="H3095:I3095"/>
    <mergeCell ref="H3106:I3106"/>
    <mergeCell ref="H3107:I3107"/>
    <mergeCell ref="H3108:I3108"/>
    <mergeCell ref="H3109:I3109"/>
    <mergeCell ref="H3110:I3110"/>
    <mergeCell ref="H3101:I3101"/>
    <mergeCell ref="H3102:I3102"/>
    <mergeCell ref="H3103:I3103"/>
    <mergeCell ref="H3104:I3104"/>
    <mergeCell ref="H3105:I3105"/>
    <mergeCell ref="H3116:I3116"/>
    <mergeCell ref="H3117:I3117"/>
    <mergeCell ref="H3118:I3118"/>
    <mergeCell ref="H3119:I3119"/>
    <mergeCell ref="H3120:I3120"/>
    <mergeCell ref="H3111:I3111"/>
    <mergeCell ref="H3112:I3112"/>
    <mergeCell ref="H3113:I3113"/>
    <mergeCell ref="H3114:I3114"/>
    <mergeCell ref="H3115:I3115"/>
    <mergeCell ref="H3126:I3126"/>
    <mergeCell ref="H3127:I3127"/>
    <mergeCell ref="H3128:I3128"/>
    <mergeCell ref="H3129:I3129"/>
    <mergeCell ref="H3130:I3130"/>
    <mergeCell ref="H3121:I3121"/>
    <mergeCell ref="H3122:I3122"/>
    <mergeCell ref="H3123:I3123"/>
    <mergeCell ref="H3124:I3124"/>
    <mergeCell ref="H3125:I3125"/>
    <mergeCell ref="H3136:I3136"/>
    <mergeCell ref="H3137:I3137"/>
    <mergeCell ref="H3138:I3138"/>
    <mergeCell ref="H3139:I3139"/>
    <mergeCell ref="H3140:I3140"/>
    <mergeCell ref="H3131:I3131"/>
    <mergeCell ref="H3132:I3132"/>
    <mergeCell ref="H3133:I3133"/>
    <mergeCell ref="H3134:I3134"/>
    <mergeCell ref="H3135:I3135"/>
    <mergeCell ref="H3146:I3146"/>
    <mergeCell ref="H3147:I3147"/>
    <mergeCell ref="H3148:I3148"/>
    <mergeCell ref="H3149:I3149"/>
    <mergeCell ref="H3150:I3150"/>
    <mergeCell ref="H3141:I3141"/>
    <mergeCell ref="H3142:I3142"/>
    <mergeCell ref="H3143:I3143"/>
    <mergeCell ref="H3144:I3144"/>
    <mergeCell ref="H3145:I3145"/>
    <mergeCell ref="H3156:I3156"/>
    <mergeCell ref="H3157:I3157"/>
    <mergeCell ref="H3158:I3158"/>
    <mergeCell ref="H3159:I3159"/>
    <mergeCell ref="H3160:I3160"/>
    <mergeCell ref="H3151:I3151"/>
    <mergeCell ref="H3152:I3152"/>
    <mergeCell ref="H3153:I3153"/>
    <mergeCell ref="H3154:I3154"/>
    <mergeCell ref="H3155:I3155"/>
    <mergeCell ref="H3166:I3166"/>
    <mergeCell ref="H3167:I3167"/>
    <mergeCell ref="H3168:I3168"/>
    <mergeCell ref="H3169:I3169"/>
    <mergeCell ref="H3170:I3170"/>
    <mergeCell ref="H3161:I3161"/>
    <mergeCell ref="H3162:I3162"/>
    <mergeCell ref="H3163:I3163"/>
    <mergeCell ref="H3164:I3164"/>
    <mergeCell ref="H3165:I3165"/>
    <mergeCell ref="H3176:I3176"/>
    <mergeCell ref="H3177:I3177"/>
    <mergeCell ref="H3178:I3178"/>
    <mergeCell ref="H3179:I3179"/>
    <mergeCell ref="H3180:I3180"/>
    <mergeCell ref="H3171:I3171"/>
    <mergeCell ref="H3172:I3172"/>
    <mergeCell ref="H3173:I3173"/>
    <mergeCell ref="H3174:I3174"/>
    <mergeCell ref="H3175:I3175"/>
    <mergeCell ref="H3186:I3186"/>
    <mergeCell ref="H3187:I3187"/>
    <mergeCell ref="H3188:I3188"/>
    <mergeCell ref="H3189:I3189"/>
    <mergeCell ref="H3190:I3190"/>
    <mergeCell ref="H3181:I3181"/>
    <mergeCell ref="H3182:I3182"/>
    <mergeCell ref="H3183:I3183"/>
    <mergeCell ref="H3184:I3184"/>
    <mergeCell ref="H3185:I3185"/>
    <mergeCell ref="H3196:I3196"/>
    <mergeCell ref="H3197:I3197"/>
    <mergeCell ref="H3198:I3198"/>
    <mergeCell ref="H3199:I3199"/>
    <mergeCell ref="H3200:I3200"/>
    <mergeCell ref="H3191:I3191"/>
    <mergeCell ref="H3192:I3192"/>
    <mergeCell ref="H3193:I3193"/>
    <mergeCell ref="H3194:I3194"/>
    <mergeCell ref="H3195:I3195"/>
    <mergeCell ref="H3206:I3206"/>
    <mergeCell ref="H3207:I3207"/>
    <mergeCell ref="H3208:I3208"/>
    <mergeCell ref="H3209:I3209"/>
    <mergeCell ref="H3210:I3210"/>
    <mergeCell ref="H3201:I3201"/>
    <mergeCell ref="H3202:I3202"/>
    <mergeCell ref="H3203:I3203"/>
    <mergeCell ref="H3204:I3204"/>
    <mergeCell ref="H3205:I3205"/>
    <mergeCell ref="H3216:I3216"/>
    <mergeCell ref="H3217:I3217"/>
    <mergeCell ref="H3218:I3218"/>
    <mergeCell ref="H3219:I3219"/>
    <mergeCell ref="H3220:I3220"/>
    <mergeCell ref="H3211:I3211"/>
    <mergeCell ref="H3212:I3212"/>
    <mergeCell ref="H3213:I3213"/>
    <mergeCell ref="H3214:I3214"/>
    <mergeCell ref="H3215:I3215"/>
    <mergeCell ref="H3226:I3226"/>
    <mergeCell ref="H3227:I3227"/>
    <mergeCell ref="H3228:I3228"/>
    <mergeCell ref="H3229:I3229"/>
    <mergeCell ref="H3230:I3230"/>
    <mergeCell ref="H3221:I3221"/>
    <mergeCell ref="H3222:I3222"/>
    <mergeCell ref="H3223:I3223"/>
    <mergeCell ref="H3224:I3224"/>
    <mergeCell ref="H3225:I3225"/>
    <mergeCell ref="H3236:I3236"/>
    <mergeCell ref="H3237:I3237"/>
    <mergeCell ref="H3238:I3238"/>
    <mergeCell ref="H3239:I3239"/>
    <mergeCell ref="H3240:I3240"/>
    <mergeCell ref="H3231:I3231"/>
    <mergeCell ref="H3232:I3232"/>
    <mergeCell ref="H3233:I3233"/>
    <mergeCell ref="H3234:I3234"/>
    <mergeCell ref="H3235:I3235"/>
    <mergeCell ref="H3246:I3246"/>
    <mergeCell ref="H3247:I3247"/>
    <mergeCell ref="H3248:I3248"/>
    <mergeCell ref="H3249:I3249"/>
    <mergeCell ref="H3250:I3250"/>
    <mergeCell ref="H3241:I3241"/>
    <mergeCell ref="H3242:I3242"/>
    <mergeCell ref="H3243:I3243"/>
    <mergeCell ref="H3244:I3244"/>
    <mergeCell ref="H3245:I3245"/>
    <mergeCell ref="H3256:I3256"/>
    <mergeCell ref="H3257:I3257"/>
    <mergeCell ref="H3258:I3258"/>
    <mergeCell ref="H3259:I3259"/>
    <mergeCell ref="H3260:I3260"/>
    <mergeCell ref="H3251:I3251"/>
    <mergeCell ref="H3252:I3252"/>
    <mergeCell ref="H3253:I3253"/>
    <mergeCell ref="H3254:I3254"/>
    <mergeCell ref="H3255:I3255"/>
    <mergeCell ref="H3266:I3266"/>
    <mergeCell ref="H3267:I3267"/>
    <mergeCell ref="H3268:I3268"/>
    <mergeCell ref="H3269:I3269"/>
    <mergeCell ref="H3270:I3270"/>
    <mergeCell ref="H3261:I3261"/>
    <mergeCell ref="H3262:I3262"/>
    <mergeCell ref="H3263:I3263"/>
    <mergeCell ref="H3264:I3264"/>
    <mergeCell ref="H3265:I3265"/>
    <mergeCell ref="H3276:I3276"/>
    <mergeCell ref="H3277:I3277"/>
    <mergeCell ref="H3278:I3278"/>
    <mergeCell ref="H3279:I3279"/>
    <mergeCell ref="H3280:I3280"/>
    <mergeCell ref="H3271:I3271"/>
    <mergeCell ref="H3272:I3272"/>
    <mergeCell ref="H3273:I3273"/>
    <mergeCell ref="H3274:I3274"/>
    <mergeCell ref="H3275:I3275"/>
    <mergeCell ref="H3286:I3286"/>
    <mergeCell ref="H3287:I3287"/>
    <mergeCell ref="H3288:I3288"/>
    <mergeCell ref="H3289:I3289"/>
    <mergeCell ref="H3290:I3290"/>
    <mergeCell ref="H3281:I3281"/>
    <mergeCell ref="H3282:I3282"/>
    <mergeCell ref="H3283:I3283"/>
    <mergeCell ref="H3284:I3284"/>
    <mergeCell ref="H3285:I3285"/>
    <mergeCell ref="H3296:I3296"/>
    <mergeCell ref="H3297:I3297"/>
    <mergeCell ref="H3298:I3298"/>
    <mergeCell ref="H3299:I3299"/>
    <mergeCell ref="H3300:I3300"/>
    <mergeCell ref="H3291:I3291"/>
    <mergeCell ref="H3292:I3292"/>
    <mergeCell ref="H3293:I3293"/>
    <mergeCell ref="H3294:I3294"/>
    <mergeCell ref="H3295:I3295"/>
    <mergeCell ref="H3306:I3306"/>
    <mergeCell ref="H3307:I3307"/>
    <mergeCell ref="H3308:I3308"/>
    <mergeCell ref="H3309:I3309"/>
    <mergeCell ref="H3310:I3310"/>
    <mergeCell ref="H3301:I3301"/>
    <mergeCell ref="H3302:I3302"/>
    <mergeCell ref="H3303:I3303"/>
    <mergeCell ref="H3304:I3304"/>
    <mergeCell ref="H3305:I3305"/>
    <mergeCell ref="H3316:I3316"/>
    <mergeCell ref="H3317:I3317"/>
    <mergeCell ref="H3318:I3318"/>
    <mergeCell ref="H3319:I3319"/>
    <mergeCell ref="H3320:I3320"/>
    <mergeCell ref="H3311:I3311"/>
    <mergeCell ref="H3312:I3312"/>
    <mergeCell ref="H3313:I3313"/>
    <mergeCell ref="H3314:I3314"/>
    <mergeCell ref="H3315:I3315"/>
    <mergeCell ref="H3326:I3326"/>
    <mergeCell ref="H3327:I3327"/>
    <mergeCell ref="H3328:I3328"/>
    <mergeCell ref="H3329:I3329"/>
    <mergeCell ref="H3330:I3330"/>
    <mergeCell ref="H3321:I3321"/>
    <mergeCell ref="H3322:I3322"/>
    <mergeCell ref="H3323:I3323"/>
    <mergeCell ref="H3324:I3324"/>
    <mergeCell ref="H3325:I3325"/>
    <mergeCell ref="H3336:I3336"/>
    <mergeCell ref="H3337:I3337"/>
    <mergeCell ref="H3338:I3338"/>
    <mergeCell ref="H3339:I3339"/>
    <mergeCell ref="H3340:I3340"/>
    <mergeCell ref="H3331:I3331"/>
    <mergeCell ref="H3332:I3332"/>
    <mergeCell ref="H3333:I3333"/>
    <mergeCell ref="H3334:I3334"/>
    <mergeCell ref="H3335:I3335"/>
    <mergeCell ref="H3346:I3346"/>
    <mergeCell ref="H3347:I3347"/>
    <mergeCell ref="H3348:I3348"/>
    <mergeCell ref="H3349:I3349"/>
    <mergeCell ref="H3350:I3350"/>
    <mergeCell ref="H3341:I3341"/>
    <mergeCell ref="H3342:I3342"/>
    <mergeCell ref="H3343:I3343"/>
    <mergeCell ref="H3344:I3344"/>
    <mergeCell ref="H3345:I3345"/>
    <mergeCell ref="H3356:I3356"/>
    <mergeCell ref="H3357:I3357"/>
    <mergeCell ref="H3358:I3358"/>
    <mergeCell ref="H3359:I3359"/>
    <mergeCell ref="H3360:I3360"/>
    <mergeCell ref="H3351:I3351"/>
    <mergeCell ref="H3352:I3352"/>
    <mergeCell ref="H3353:I3353"/>
    <mergeCell ref="H3354:I3354"/>
    <mergeCell ref="H3355:I3355"/>
    <mergeCell ref="H3366:I3366"/>
    <mergeCell ref="H3367:I3367"/>
    <mergeCell ref="H3368:I3368"/>
    <mergeCell ref="H3369:I3369"/>
    <mergeCell ref="H3370:I3370"/>
    <mergeCell ref="H3361:I3361"/>
    <mergeCell ref="H3362:I3362"/>
    <mergeCell ref="H3363:I3363"/>
    <mergeCell ref="H3364:I3364"/>
    <mergeCell ref="H3365:I3365"/>
    <mergeCell ref="H3376:I3376"/>
    <mergeCell ref="H3377:I3377"/>
    <mergeCell ref="H3378:I3378"/>
    <mergeCell ref="H3379:I3379"/>
    <mergeCell ref="H3380:I3380"/>
    <mergeCell ref="H3371:I3371"/>
    <mergeCell ref="H3372:I3372"/>
    <mergeCell ref="H3373:I3373"/>
    <mergeCell ref="H3374:I3374"/>
    <mergeCell ref="H3375:I3375"/>
    <mergeCell ref="H3386:I3386"/>
    <mergeCell ref="H3387:I3387"/>
    <mergeCell ref="H3388:I3388"/>
    <mergeCell ref="H3389:I3389"/>
    <mergeCell ref="H3390:I3390"/>
    <mergeCell ref="H3381:I3381"/>
    <mergeCell ref="H3382:I3382"/>
    <mergeCell ref="H3383:I3383"/>
    <mergeCell ref="H3384:I3384"/>
    <mergeCell ref="H3385:I3385"/>
    <mergeCell ref="H3396:I3396"/>
    <mergeCell ref="H3397:I3397"/>
    <mergeCell ref="H3398:I3398"/>
    <mergeCell ref="H3399:I3399"/>
    <mergeCell ref="H3400:I3400"/>
    <mergeCell ref="H3391:I3391"/>
    <mergeCell ref="H3392:I3392"/>
    <mergeCell ref="H3393:I3393"/>
    <mergeCell ref="H3394:I3394"/>
    <mergeCell ref="H3395:I3395"/>
    <mergeCell ref="H3406:I3406"/>
    <mergeCell ref="H3407:I3407"/>
    <mergeCell ref="H3408:I3408"/>
    <mergeCell ref="H3409:I3409"/>
    <mergeCell ref="H3410:I3410"/>
    <mergeCell ref="H3401:I3401"/>
    <mergeCell ref="H3402:I3402"/>
    <mergeCell ref="H3403:I3403"/>
    <mergeCell ref="H3404:I3404"/>
    <mergeCell ref="H3405:I3405"/>
    <mergeCell ref="H3416:I3416"/>
    <mergeCell ref="H3417:I3417"/>
    <mergeCell ref="H3418:I3418"/>
    <mergeCell ref="H3419:I3419"/>
    <mergeCell ref="H3420:I3420"/>
    <mergeCell ref="H3411:I3411"/>
    <mergeCell ref="H3412:I3412"/>
    <mergeCell ref="H3413:I3413"/>
    <mergeCell ref="H3414:I3414"/>
    <mergeCell ref="H3415:I3415"/>
    <mergeCell ref="H3426:I3426"/>
    <mergeCell ref="H3427:I3427"/>
    <mergeCell ref="H3428:I3428"/>
    <mergeCell ref="H3429:I3429"/>
    <mergeCell ref="H3430:I3430"/>
    <mergeCell ref="H3421:I3421"/>
    <mergeCell ref="H3422:I3422"/>
    <mergeCell ref="H3423:I3423"/>
    <mergeCell ref="H3424:I3424"/>
    <mergeCell ref="H3425:I3425"/>
    <mergeCell ref="H3436:I3436"/>
    <mergeCell ref="H3437:I3437"/>
    <mergeCell ref="H3438:I3438"/>
    <mergeCell ref="H3439:I3439"/>
    <mergeCell ref="H3440:I3440"/>
    <mergeCell ref="H3431:I3431"/>
    <mergeCell ref="H3432:I3432"/>
    <mergeCell ref="H3433:I3433"/>
    <mergeCell ref="H3434:I3434"/>
    <mergeCell ref="H3435:I3435"/>
    <mergeCell ref="H3446:I3446"/>
    <mergeCell ref="H3447:I3447"/>
    <mergeCell ref="H3448:I3448"/>
    <mergeCell ref="H3449:I3449"/>
    <mergeCell ref="H3450:I3450"/>
    <mergeCell ref="H3441:I3441"/>
    <mergeCell ref="H3442:I3442"/>
    <mergeCell ref="H3443:I3443"/>
    <mergeCell ref="H3444:I3444"/>
    <mergeCell ref="H3445:I3445"/>
    <mergeCell ref="H3456:I3456"/>
    <mergeCell ref="H3457:I3457"/>
    <mergeCell ref="H3458:I3458"/>
    <mergeCell ref="H3459:I3459"/>
    <mergeCell ref="H3460:I3460"/>
    <mergeCell ref="H3451:I3451"/>
    <mergeCell ref="H3452:I3452"/>
    <mergeCell ref="H3453:I3453"/>
    <mergeCell ref="H3454:I3454"/>
    <mergeCell ref="H3455:I3455"/>
    <mergeCell ref="H3466:I3466"/>
    <mergeCell ref="H3467:I3467"/>
    <mergeCell ref="H3468:I3468"/>
    <mergeCell ref="H3469:I3469"/>
    <mergeCell ref="H3470:I3470"/>
    <mergeCell ref="H3461:I3461"/>
    <mergeCell ref="H3462:I3462"/>
    <mergeCell ref="H3463:I3463"/>
    <mergeCell ref="H3464:I3464"/>
    <mergeCell ref="H3465:I3465"/>
    <mergeCell ref="H3476:I3476"/>
    <mergeCell ref="H3477:I3477"/>
    <mergeCell ref="H3478:I3478"/>
    <mergeCell ref="H3479:I3479"/>
    <mergeCell ref="H3480:I3480"/>
    <mergeCell ref="H3471:I3471"/>
    <mergeCell ref="H3472:I3472"/>
    <mergeCell ref="H3473:I3473"/>
    <mergeCell ref="H3474:I3474"/>
    <mergeCell ref="H3475:I3475"/>
    <mergeCell ref="H3486:I3486"/>
    <mergeCell ref="H3487:I3487"/>
    <mergeCell ref="H3488:I3488"/>
    <mergeCell ref="H3489:I3489"/>
    <mergeCell ref="H3490:I3490"/>
    <mergeCell ref="H3481:I3481"/>
    <mergeCell ref="H3482:I3482"/>
    <mergeCell ref="H3483:I3483"/>
    <mergeCell ref="H3484:I3484"/>
    <mergeCell ref="H3485:I3485"/>
    <mergeCell ref="H3496:I3496"/>
    <mergeCell ref="H3497:I3497"/>
    <mergeCell ref="H3498:I3498"/>
    <mergeCell ref="H3499:I3499"/>
    <mergeCell ref="H3500:I3500"/>
    <mergeCell ref="H3491:I3491"/>
    <mergeCell ref="H3492:I3492"/>
    <mergeCell ref="H3493:I3493"/>
    <mergeCell ref="H3494:I3494"/>
    <mergeCell ref="H3495:I3495"/>
    <mergeCell ref="H3506:I3506"/>
    <mergeCell ref="H3507:I3507"/>
    <mergeCell ref="H3508:I3508"/>
    <mergeCell ref="H3509:I3509"/>
    <mergeCell ref="H3510:I3510"/>
    <mergeCell ref="H3501:I3501"/>
    <mergeCell ref="H3502:I3502"/>
    <mergeCell ref="H3503:I3503"/>
    <mergeCell ref="H3504:I3504"/>
    <mergeCell ref="H3505:I3505"/>
    <mergeCell ref="H3516:I3516"/>
    <mergeCell ref="H3517:I3517"/>
    <mergeCell ref="H3518:I3518"/>
    <mergeCell ref="H3519:I3519"/>
    <mergeCell ref="H3520:I3520"/>
    <mergeCell ref="H3511:I3511"/>
    <mergeCell ref="H3512:I3512"/>
    <mergeCell ref="H3513:I3513"/>
    <mergeCell ref="H3514:I3514"/>
    <mergeCell ref="H3515:I3515"/>
    <mergeCell ref="H3526:I3526"/>
    <mergeCell ref="H3527:I3527"/>
    <mergeCell ref="H3528:I3528"/>
    <mergeCell ref="H3529:I3529"/>
    <mergeCell ref="H3530:I3530"/>
    <mergeCell ref="H3521:I3521"/>
    <mergeCell ref="H3522:I3522"/>
    <mergeCell ref="H3523:I3523"/>
    <mergeCell ref="H3524:I3524"/>
    <mergeCell ref="H3525:I3525"/>
    <mergeCell ref="H3536:I3536"/>
    <mergeCell ref="H3537:I3537"/>
    <mergeCell ref="H3538:I3538"/>
    <mergeCell ref="H3539:I3539"/>
    <mergeCell ref="H3540:I3540"/>
    <mergeCell ref="H3531:I3531"/>
    <mergeCell ref="H3532:I3532"/>
    <mergeCell ref="H3533:I3533"/>
    <mergeCell ref="H3534:I3534"/>
    <mergeCell ref="H3535:I3535"/>
    <mergeCell ref="H3546:I3546"/>
    <mergeCell ref="H3547:I3547"/>
    <mergeCell ref="H3548:I3548"/>
    <mergeCell ref="H3549:I3549"/>
    <mergeCell ref="H3550:I3550"/>
    <mergeCell ref="H3541:I3541"/>
    <mergeCell ref="H3542:I3542"/>
    <mergeCell ref="H3543:I3543"/>
    <mergeCell ref="H3544:I3544"/>
    <mergeCell ref="H3545:I3545"/>
    <mergeCell ref="H3556:I3556"/>
    <mergeCell ref="H3557:I3557"/>
    <mergeCell ref="H3558:I3558"/>
    <mergeCell ref="H3559:I3559"/>
    <mergeCell ref="H3560:I3560"/>
    <mergeCell ref="H3551:I3551"/>
    <mergeCell ref="H3552:I3552"/>
    <mergeCell ref="H3553:I3553"/>
    <mergeCell ref="H3554:I3554"/>
    <mergeCell ref="H3555:I3555"/>
    <mergeCell ref="H3566:I3566"/>
    <mergeCell ref="H3567:I3567"/>
    <mergeCell ref="H3568:I3568"/>
    <mergeCell ref="H3569:I3569"/>
    <mergeCell ref="H3570:I3570"/>
    <mergeCell ref="H3561:I3561"/>
    <mergeCell ref="H3562:I3562"/>
    <mergeCell ref="H3563:I3563"/>
    <mergeCell ref="H3564:I3564"/>
    <mergeCell ref="H3565:I3565"/>
    <mergeCell ref="H3576:I3576"/>
    <mergeCell ref="H3577:I3577"/>
    <mergeCell ref="H3578:I3578"/>
    <mergeCell ref="H3579:I3579"/>
    <mergeCell ref="H3580:I3580"/>
    <mergeCell ref="H3571:I3571"/>
    <mergeCell ref="H3572:I3572"/>
    <mergeCell ref="H3573:I3573"/>
    <mergeCell ref="H3574:I3574"/>
    <mergeCell ref="H3575:I3575"/>
    <mergeCell ref="H3586:I3586"/>
    <mergeCell ref="H3587:I3587"/>
    <mergeCell ref="H3588:I3588"/>
    <mergeCell ref="H3589:I3589"/>
    <mergeCell ref="H3590:I3590"/>
    <mergeCell ref="H3581:I3581"/>
    <mergeCell ref="H3582:I3582"/>
    <mergeCell ref="H3583:I3583"/>
    <mergeCell ref="H3584:I3584"/>
    <mergeCell ref="H3585:I3585"/>
    <mergeCell ref="H3596:I3596"/>
    <mergeCell ref="H3597:I3597"/>
    <mergeCell ref="H3598:I3598"/>
    <mergeCell ref="H3599:I3599"/>
    <mergeCell ref="H3600:I3600"/>
    <mergeCell ref="H3591:I3591"/>
    <mergeCell ref="H3592:I3592"/>
    <mergeCell ref="H3593:I3593"/>
    <mergeCell ref="H3594:I3594"/>
    <mergeCell ref="H3595:I3595"/>
    <mergeCell ref="H3606:I3606"/>
    <mergeCell ref="H3607:I3607"/>
    <mergeCell ref="H3608:I3608"/>
    <mergeCell ref="H3609:I3609"/>
    <mergeCell ref="H3610:I3610"/>
    <mergeCell ref="H3601:I3601"/>
    <mergeCell ref="H3602:I3602"/>
    <mergeCell ref="H3603:I3603"/>
    <mergeCell ref="H3604:I3604"/>
    <mergeCell ref="H3605:I3605"/>
    <mergeCell ref="H3616:I3616"/>
    <mergeCell ref="H3617:I3617"/>
    <mergeCell ref="H3618:I3618"/>
    <mergeCell ref="H3619:I3619"/>
    <mergeCell ref="H3620:I3620"/>
    <mergeCell ref="H3611:I3611"/>
    <mergeCell ref="H3612:I3612"/>
    <mergeCell ref="H3613:I3613"/>
    <mergeCell ref="H3614:I3614"/>
    <mergeCell ref="H3615:I3615"/>
    <mergeCell ref="H3626:I3626"/>
    <mergeCell ref="H3627:I3627"/>
    <mergeCell ref="H3628:I3628"/>
    <mergeCell ref="H3629:I3629"/>
    <mergeCell ref="H3630:I3630"/>
    <mergeCell ref="H3621:I3621"/>
    <mergeCell ref="H3622:I3622"/>
    <mergeCell ref="H3623:I3623"/>
    <mergeCell ref="H3624:I3624"/>
    <mergeCell ref="H3625:I3625"/>
    <mergeCell ref="H3636:I3636"/>
    <mergeCell ref="H3637:I3637"/>
    <mergeCell ref="H3638:I3638"/>
    <mergeCell ref="H3639:I3639"/>
    <mergeCell ref="H3640:I3640"/>
    <mergeCell ref="H3631:I3631"/>
    <mergeCell ref="H3632:I3632"/>
    <mergeCell ref="H3633:I3633"/>
    <mergeCell ref="H3634:I3634"/>
    <mergeCell ref="H3635:I3635"/>
    <mergeCell ref="H3646:I3646"/>
    <mergeCell ref="H3647:I3647"/>
    <mergeCell ref="H3648:I3648"/>
    <mergeCell ref="H3649:I3649"/>
    <mergeCell ref="H3650:I3650"/>
    <mergeCell ref="H3641:I3641"/>
    <mergeCell ref="H3642:I3642"/>
    <mergeCell ref="H3643:I3643"/>
    <mergeCell ref="H3644:I3644"/>
    <mergeCell ref="H3645:I3645"/>
    <mergeCell ref="H3656:I3656"/>
    <mergeCell ref="H3657:I3657"/>
    <mergeCell ref="H3658:I3658"/>
    <mergeCell ref="H3659:I3659"/>
    <mergeCell ref="H3660:I3660"/>
    <mergeCell ref="H3651:I3651"/>
    <mergeCell ref="H3652:I3652"/>
    <mergeCell ref="H3653:I3653"/>
    <mergeCell ref="H3654:I3654"/>
    <mergeCell ref="H3655:I3655"/>
    <mergeCell ref="H3666:I3666"/>
    <mergeCell ref="H3667:I3667"/>
    <mergeCell ref="H3668:I3668"/>
    <mergeCell ref="H3669:I3669"/>
    <mergeCell ref="H3670:I3670"/>
    <mergeCell ref="H3661:I3661"/>
    <mergeCell ref="H3662:I3662"/>
    <mergeCell ref="H3663:I3663"/>
    <mergeCell ref="H3664:I3664"/>
    <mergeCell ref="H3665:I3665"/>
    <mergeCell ref="H3676:I3676"/>
    <mergeCell ref="H3677:I3677"/>
    <mergeCell ref="H3678:I3678"/>
    <mergeCell ref="H3679:I3679"/>
    <mergeCell ref="H3680:I3680"/>
    <mergeCell ref="H3671:I3671"/>
    <mergeCell ref="H3672:I3672"/>
    <mergeCell ref="H3673:I3673"/>
    <mergeCell ref="H3674:I3674"/>
    <mergeCell ref="H3675:I3675"/>
    <mergeCell ref="H3686:I3686"/>
    <mergeCell ref="H3687:I3687"/>
    <mergeCell ref="H3688:I3688"/>
    <mergeCell ref="H3689:I3689"/>
    <mergeCell ref="H3690:I3690"/>
    <mergeCell ref="H3681:I3681"/>
    <mergeCell ref="H3682:I3682"/>
    <mergeCell ref="H3683:I3683"/>
    <mergeCell ref="H3684:I3684"/>
    <mergeCell ref="H3685:I3685"/>
    <mergeCell ref="H3696:I3696"/>
    <mergeCell ref="H3697:I3697"/>
    <mergeCell ref="H3698:I3698"/>
    <mergeCell ref="H3699:I3699"/>
    <mergeCell ref="H3700:I3700"/>
    <mergeCell ref="H3691:I3691"/>
    <mergeCell ref="H3692:I3692"/>
    <mergeCell ref="H3693:I3693"/>
    <mergeCell ref="H3694:I3694"/>
    <mergeCell ref="H3695:I3695"/>
    <mergeCell ref="H3706:I3706"/>
    <mergeCell ref="H3707:I3707"/>
    <mergeCell ref="H3708:I3708"/>
    <mergeCell ref="H3709:I3709"/>
    <mergeCell ref="H3710:I3710"/>
    <mergeCell ref="H3701:I3701"/>
    <mergeCell ref="H3702:I3702"/>
    <mergeCell ref="H3703:I3703"/>
    <mergeCell ref="H3704:I3704"/>
    <mergeCell ref="H3705:I3705"/>
    <mergeCell ref="H3716:I3716"/>
    <mergeCell ref="H3717:I3717"/>
    <mergeCell ref="H3718:I3718"/>
    <mergeCell ref="H3719:I3719"/>
    <mergeCell ref="H3720:I3720"/>
    <mergeCell ref="H3711:I3711"/>
    <mergeCell ref="H3712:I3712"/>
    <mergeCell ref="H3713:I3713"/>
    <mergeCell ref="H3714:I3714"/>
    <mergeCell ref="H3715:I3715"/>
    <mergeCell ref="H3726:I3726"/>
    <mergeCell ref="H3727:I3727"/>
    <mergeCell ref="H3728:I3728"/>
    <mergeCell ref="H3729:I3729"/>
    <mergeCell ref="H3730:I3730"/>
    <mergeCell ref="H3721:I3721"/>
    <mergeCell ref="H3722:I3722"/>
    <mergeCell ref="H3723:I3723"/>
    <mergeCell ref="H3724:I3724"/>
    <mergeCell ref="H3725:I3725"/>
    <mergeCell ref="H3736:I3736"/>
    <mergeCell ref="H3737:I3737"/>
    <mergeCell ref="H3738:I3738"/>
    <mergeCell ref="H3739:I3739"/>
    <mergeCell ref="H3740:I3740"/>
    <mergeCell ref="H3731:I3731"/>
    <mergeCell ref="H3732:I3732"/>
    <mergeCell ref="H3733:I3733"/>
    <mergeCell ref="H3734:I3734"/>
    <mergeCell ref="H3735:I3735"/>
    <mergeCell ref="H3746:I3746"/>
    <mergeCell ref="H3747:I3747"/>
    <mergeCell ref="H3748:I3748"/>
    <mergeCell ref="H3749:I3749"/>
    <mergeCell ref="H3750:I3750"/>
    <mergeCell ref="H3741:I3741"/>
    <mergeCell ref="H3742:I3742"/>
    <mergeCell ref="H3743:I3743"/>
    <mergeCell ref="H3744:I3744"/>
    <mergeCell ref="H3745:I3745"/>
    <mergeCell ref="H3756:I3756"/>
    <mergeCell ref="H3757:I3757"/>
    <mergeCell ref="H3758:I3758"/>
    <mergeCell ref="H3759:I3759"/>
    <mergeCell ref="H3760:I3760"/>
    <mergeCell ref="H3751:I3751"/>
    <mergeCell ref="H3752:I3752"/>
    <mergeCell ref="H3753:I3753"/>
    <mergeCell ref="H3754:I3754"/>
    <mergeCell ref="H3755:I3755"/>
    <mergeCell ref="H3766:I3766"/>
    <mergeCell ref="H3767:I3767"/>
    <mergeCell ref="H3768:I3768"/>
    <mergeCell ref="H3769:I3769"/>
    <mergeCell ref="H3770:I3770"/>
    <mergeCell ref="H3761:I3761"/>
    <mergeCell ref="H3762:I3762"/>
    <mergeCell ref="H3763:I3763"/>
    <mergeCell ref="H3764:I3764"/>
    <mergeCell ref="H3765:I3765"/>
    <mergeCell ref="H3776:I3776"/>
    <mergeCell ref="H3777:I3777"/>
    <mergeCell ref="H3778:I3778"/>
    <mergeCell ref="H3779:I3779"/>
    <mergeCell ref="H3780:I3780"/>
    <mergeCell ref="H3771:I3771"/>
    <mergeCell ref="H3772:I3772"/>
    <mergeCell ref="H3773:I3773"/>
    <mergeCell ref="H3774:I3774"/>
    <mergeCell ref="H3775:I3775"/>
    <mergeCell ref="H3786:I3786"/>
    <mergeCell ref="H3787:I3787"/>
    <mergeCell ref="H3788:I3788"/>
    <mergeCell ref="H3789:I3789"/>
    <mergeCell ref="H3790:I3790"/>
    <mergeCell ref="H3781:I3781"/>
    <mergeCell ref="H3782:I3782"/>
    <mergeCell ref="H3783:I3783"/>
    <mergeCell ref="H3784:I3784"/>
    <mergeCell ref="H3785:I3785"/>
    <mergeCell ref="H3796:I3796"/>
    <mergeCell ref="H3797:I3797"/>
    <mergeCell ref="H3798:I3798"/>
    <mergeCell ref="H3799:I3799"/>
    <mergeCell ref="H3800:I3800"/>
    <mergeCell ref="H3791:I3791"/>
    <mergeCell ref="H3792:I3792"/>
    <mergeCell ref="H3793:I3793"/>
    <mergeCell ref="H3794:I3794"/>
    <mergeCell ref="H3795:I3795"/>
    <mergeCell ref="H3806:I3806"/>
    <mergeCell ref="H3807:I3807"/>
    <mergeCell ref="H3808:I3808"/>
    <mergeCell ref="H3809:I3809"/>
    <mergeCell ref="H3810:I3810"/>
    <mergeCell ref="H3801:I3801"/>
    <mergeCell ref="H3802:I3802"/>
    <mergeCell ref="H3803:I3803"/>
    <mergeCell ref="H3804:I3804"/>
    <mergeCell ref="H3805:I3805"/>
    <mergeCell ref="H3816:I3816"/>
    <mergeCell ref="H3817:I3817"/>
    <mergeCell ref="H3818:I3818"/>
    <mergeCell ref="H3819:I3819"/>
    <mergeCell ref="H3820:I3820"/>
    <mergeCell ref="H3811:I3811"/>
    <mergeCell ref="H3812:I3812"/>
    <mergeCell ref="H3813:I3813"/>
    <mergeCell ref="H3814:I3814"/>
    <mergeCell ref="H3815:I3815"/>
    <mergeCell ref="H3826:I3826"/>
    <mergeCell ref="H3827:I3827"/>
    <mergeCell ref="H3828:I3828"/>
    <mergeCell ref="H3829:I3829"/>
    <mergeCell ref="H3830:I3830"/>
    <mergeCell ref="H3821:I3821"/>
    <mergeCell ref="H3822:I3822"/>
    <mergeCell ref="H3823:I3823"/>
    <mergeCell ref="H3824:I3824"/>
    <mergeCell ref="H3825:I3825"/>
    <mergeCell ref="H3836:I3836"/>
    <mergeCell ref="H3837:I3837"/>
    <mergeCell ref="H3838:I3838"/>
    <mergeCell ref="H3839:I3839"/>
    <mergeCell ref="H3840:I3840"/>
    <mergeCell ref="H3831:I3831"/>
    <mergeCell ref="H3832:I3832"/>
    <mergeCell ref="H3833:I3833"/>
    <mergeCell ref="H3834:I3834"/>
    <mergeCell ref="H3835:I3835"/>
    <mergeCell ref="H3846:I3846"/>
    <mergeCell ref="H3847:I3847"/>
    <mergeCell ref="H3848:I3848"/>
    <mergeCell ref="H3849:I3849"/>
    <mergeCell ref="H3850:I3850"/>
    <mergeCell ref="H3841:I3841"/>
    <mergeCell ref="H3842:I3842"/>
    <mergeCell ref="H3843:I3843"/>
    <mergeCell ref="H3844:I3844"/>
    <mergeCell ref="H3845:I3845"/>
    <mergeCell ref="H3856:I3856"/>
    <mergeCell ref="H3857:I3857"/>
    <mergeCell ref="H3858:I3858"/>
    <mergeCell ref="H3859:I3859"/>
    <mergeCell ref="H3860:I3860"/>
    <mergeCell ref="H3851:I3851"/>
    <mergeCell ref="H3852:I3852"/>
    <mergeCell ref="H3853:I3853"/>
    <mergeCell ref="H3854:I3854"/>
    <mergeCell ref="H3855:I3855"/>
    <mergeCell ref="H3866:I3866"/>
    <mergeCell ref="H3867:I3867"/>
    <mergeCell ref="H3868:I3868"/>
    <mergeCell ref="H3869:I3869"/>
    <mergeCell ref="H3870:I3870"/>
    <mergeCell ref="H3861:I3861"/>
    <mergeCell ref="H3862:I3862"/>
    <mergeCell ref="H3863:I3863"/>
    <mergeCell ref="H3864:I3864"/>
    <mergeCell ref="H3865:I3865"/>
    <mergeCell ref="H3876:I3876"/>
    <mergeCell ref="H3877:I3877"/>
    <mergeCell ref="H3878:I3878"/>
    <mergeCell ref="H3879:I3879"/>
    <mergeCell ref="H3880:I3880"/>
    <mergeCell ref="H3871:I3871"/>
    <mergeCell ref="H3872:I3872"/>
    <mergeCell ref="H3873:I3873"/>
    <mergeCell ref="H3874:I3874"/>
    <mergeCell ref="H3875:I3875"/>
    <mergeCell ref="H3886:I3886"/>
    <mergeCell ref="H3887:I3887"/>
    <mergeCell ref="H3888:I3888"/>
    <mergeCell ref="H3889:I3889"/>
    <mergeCell ref="H3890:I3890"/>
    <mergeCell ref="H3881:I3881"/>
    <mergeCell ref="H3882:I3882"/>
    <mergeCell ref="H3883:I3883"/>
    <mergeCell ref="H3884:I3884"/>
    <mergeCell ref="H3885:I3885"/>
    <mergeCell ref="H3896:I3896"/>
    <mergeCell ref="H3897:I3897"/>
    <mergeCell ref="H3898:I3898"/>
    <mergeCell ref="H3899:I3899"/>
    <mergeCell ref="H3900:I3900"/>
    <mergeCell ref="H3891:I3891"/>
    <mergeCell ref="H3892:I3892"/>
    <mergeCell ref="H3893:I3893"/>
    <mergeCell ref="H3894:I3894"/>
    <mergeCell ref="H3895:I3895"/>
    <mergeCell ref="H3906:I3906"/>
    <mergeCell ref="H3907:I3907"/>
    <mergeCell ref="H3908:I3908"/>
    <mergeCell ref="H3909:I3909"/>
    <mergeCell ref="H3910:I3910"/>
    <mergeCell ref="H3901:I3901"/>
    <mergeCell ref="H3902:I3902"/>
    <mergeCell ref="H3903:I3903"/>
    <mergeCell ref="H3904:I3904"/>
    <mergeCell ref="H3905:I3905"/>
    <mergeCell ref="H3916:I3916"/>
    <mergeCell ref="H3917:I3917"/>
    <mergeCell ref="H3918:I3918"/>
    <mergeCell ref="H3919:I3919"/>
    <mergeCell ref="H3920:I3920"/>
    <mergeCell ref="H3911:I3911"/>
    <mergeCell ref="H3912:I3912"/>
    <mergeCell ref="H3913:I3913"/>
    <mergeCell ref="H3914:I3914"/>
    <mergeCell ref="H3915:I3915"/>
    <mergeCell ref="H3926:I3926"/>
    <mergeCell ref="H3927:I3927"/>
    <mergeCell ref="H3928:I3928"/>
    <mergeCell ref="H3929:I3929"/>
    <mergeCell ref="H3930:I3930"/>
    <mergeCell ref="H3921:I3921"/>
    <mergeCell ref="H3922:I3922"/>
    <mergeCell ref="H3923:I3923"/>
    <mergeCell ref="H3924:I3924"/>
    <mergeCell ref="H3925:I3925"/>
    <mergeCell ref="H3936:I3936"/>
    <mergeCell ref="H3937:I3937"/>
    <mergeCell ref="H3938:I3938"/>
    <mergeCell ref="H3939:I3939"/>
    <mergeCell ref="H3940:I3940"/>
    <mergeCell ref="H3931:I3931"/>
    <mergeCell ref="H3932:I3932"/>
    <mergeCell ref="H3933:I3933"/>
    <mergeCell ref="H3934:I3934"/>
    <mergeCell ref="H3935:I3935"/>
    <mergeCell ref="H3946:I3946"/>
    <mergeCell ref="H3947:I3947"/>
    <mergeCell ref="H3948:I3948"/>
    <mergeCell ref="H3949:I3949"/>
    <mergeCell ref="H3950:I3950"/>
    <mergeCell ref="H3941:I3941"/>
    <mergeCell ref="H3942:I3942"/>
    <mergeCell ref="H3943:I3943"/>
    <mergeCell ref="H3944:I3944"/>
    <mergeCell ref="H3945:I3945"/>
    <mergeCell ref="H3956:I3956"/>
    <mergeCell ref="H3957:I3957"/>
    <mergeCell ref="H3958:I3958"/>
    <mergeCell ref="H3959:I3959"/>
    <mergeCell ref="H3960:I3960"/>
    <mergeCell ref="H3951:I3951"/>
    <mergeCell ref="H3952:I3952"/>
    <mergeCell ref="H3953:I3953"/>
    <mergeCell ref="H3954:I3954"/>
    <mergeCell ref="H3955:I3955"/>
    <mergeCell ref="H3966:I3966"/>
    <mergeCell ref="H3967:I3967"/>
    <mergeCell ref="H3968:I3968"/>
    <mergeCell ref="H3969:I3969"/>
    <mergeCell ref="H3970:I3970"/>
    <mergeCell ref="H3961:I3961"/>
    <mergeCell ref="H3962:I3962"/>
    <mergeCell ref="H3963:I3963"/>
    <mergeCell ref="H3964:I3964"/>
    <mergeCell ref="H3965:I3965"/>
    <mergeCell ref="H3976:I3976"/>
    <mergeCell ref="H3977:I3977"/>
    <mergeCell ref="H3978:I3978"/>
    <mergeCell ref="H3979:I3979"/>
    <mergeCell ref="H3980:I3980"/>
    <mergeCell ref="H3971:I3971"/>
    <mergeCell ref="H3972:I3972"/>
    <mergeCell ref="H3973:I3973"/>
    <mergeCell ref="H3974:I3974"/>
    <mergeCell ref="H3975:I3975"/>
    <mergeCell ref="H3986:I3986"/>
    <mergeCell ref="H3987:I3987"/>
    <mergeCell ref="H3988:I3988"/>
    <mergeCell ref="H3989:I3989"/>
    <mergeCell ref="H3990:I3990"/>
    <mergeCell ref="H3981:I3981"/>
    <mergeCell ref="H3982:I3982"/>
    <mergeCell ref="H3983:I3983"/>
    <mergeCell ref="H3984:I3984"/>
    <mergeCell ref="H3985:I3985"/>
    <mergeCell ref="H3996:I3996"/>
    <mergeCell ref="H3997:I3997"/>
    <mergeCell ref="H3998:I3998"/>
    <mergeCell ref="H3999:I3999"/>
    <mergeCell ref="H4000:I4000"/>
    <mergeCell ref="H3991:I3991"/>
    <mergeCell ref="H3992:I3992"/>
    <mergeCell ref="H3993:I3993"/>
    <mergeCell ref="H3994:I3994"/>
    <mergeCell ref="H3995:I3995"/>
    <mergeCell ref="H4006:I4006"/>
    <mergeCell ref="H4007:I4007"/>
    <mergeCell ref="H4008:I4008"/>
    <mergeCell ref="H4009:I4009"/>
    <mergeCell ref="H4010:I4010"/>
    <mergeCell ref="H4001:I4001"/>
    <mergeCell ref="H4002:I4002"/>
    <mergeCell ref="H4003:I4003"/>
    <mergeCell ref="H4004:I4004"/>
    <mergeCell ref="H4005:I4005"/>
    <mergeCell ref="H4016:I4016"/>
    <mergeCell ref="H4017:I4017"/>
    <mergeCell ref="H4018:I4018"/>
    <mergeCell ref="H4019:I4019"/>
    <mergeCell ref="H4020:I4020"/>
    <mergeCell ref="H4011:I4011"/>
    <mergeCell ref="H4012:I4012"/>
    <mergeCell ref="H4013:I4013"/>
    <mergeCell ref="H4014:I4014"/>
    <mergeCell ref="H4015:I4015"/>
    <mergeCell ref="H4026:I4026"/>
    <mergeCell ref="H4027:I4027"/>
    <mergeCell ref="H4028:I4028"/>
    <mergeCell ref="H4029:I4029"/>
    <mergeCell ref="H4030:I4030"/>
    <mergeCell ref="H4021:I4021"/>
    <mergeCell ref="H4022:I4022"/>
    <mergeCell ref="H4023:I4023"/>
    <mergeCell ref="H4024:I4024"/>
    <mergeCell ref="H4025:I4025"/>
    <mergeCell ref="H4036:I4036"/>
    <mergeCell ref="H4037:I4037"/>
    <mergeCell ref="H4038:I4038"/>
    <mergeCell ref="H4039:I4039"/>
    <mergeCell ref="H4040:I4040"/>
    <mergeCell ref="H4031:I4031"/>
    <mergeCell ref="H4032:I4032"/>
    <mergeCell ref="H4033:I4033"/>
    <mergeCell ref="H4034:I4034"/>
    <mergeCell ref="H4035:I4035"/>
    <mergeCell ref="H4046:I4046"/>
    <mergeCell ref="H4047:I4047"/>
    <mergeCell ref="H4048:I4048"/>
    <mergeCell ref="H4049:I4049"/>
    <mergeCell ref="H4050:I4050"/>
    <mergeCell ref="H4041:I4041"/>
    <mergeCell ref="H4042:I4042"/>
    <mergeCell ref="H4043:I4043"/>
    <mergeCell ref="H4044:I4044"/>
    <mergeCell ref="H4045:I4045"/>
    <mergeCell ref="H4056:I4056"/>
    <mergeCell ref="H4057:I4057"/>
    <mergeCell ref="H4058:I4058"/>
    <mergeCell ref="H4059:I4059"/>
    <mergeCell ref="H4060:I4060"/>
    <mergeCell ref="H4051:I4051"/>
    <mergeCell ref="H4052:I4052"/>
    <mergeCell ref="H4053:I4053"/>
    <mergeCell ref="H4054:I4054"/>
    <mergeCell ref="H4055:I4055"/>
    <mergeCell ref="H4066:I4066"/>
    <mergeCell ref="H4067:I4067"/>
    <mergeCell ref="H4068:I4068"/>
    <mergeCell ref="H4069:I4069"/>
    <mergeCell ref="H4070:I4070"/>
    <mergeCell ref="H4061:I4061"/>
    <mergeCell ref="H4062:I4062"/>
    <mergeCell ref="H4063:I4063"/>
    <mergeCell ref="H4064:I4064"/>
    <mergeCell ref="H4065:I4065"/>
    <mergeCell ref="H4076:I4076"/>
    <mergeCell ref="H4077:I4077"/>
    <mergeCell ref="H4078:I4078"/>
    <mergeCell ref="H4079:I4079"/>
    <mergeCell ref="H4080:I4080"/>
    <mergeCell ref="H4071:I4071"/>
    <mergeCell ref="H4072:I4072"/>
    <mergeCell ref="H4073:I4073"/>
    <mergeCell ref="H4074:I4074"/>
    <mergeCell ref="H4075:I4075"/>
    <mergeCell ref="H4086:I4086"/>
    <mergeCell ref="H4087:I4087"/>
    <mergeCell ref="H4088:I4088"/>
    <mergeCell ref="H4089:I4089"/>
    <mergeCell ref="H4090:I4090"/>
    <mergeCell ref="H4081:I4081"/>
    <mergeCell ref="H4082:I4082"/>
    <mergeCell ref="H4083:I4083"/>
    <mergeCell ref="H4084:I4084"/>
    <mergeCell ref="H4085:I4085"/>
    <mergeCell ref="H4096:I4096"/>
    <mergeCell ref="H4097:I4097"/>
    <mergeCell ref="H4098:I4098"/>
    <mergeCell ref="H4099:I4099"/>
    <mergeCell ref="H4100:I4100"/>
    <mergeCell ref="H4091:I4091"/>
    <mergeCell ref="H4092:I4092"/>
    <mergeCell ref="H4093:I4093"/>
    <mergeCell ref="H4094:I4094"/>
    <mergeCell ref="H4095:I4095"/>
    <mergeCell ref="H4106:I4106"/>
    <mergeCell ref="H4107:I4107"/>
    <mergeCell ref="H4108:I4108"/>
    <mergeCell ref="H4109:I4109"/>
    <mergeCell ref="H4110:I4110"/>
    <mergeCell ref="H4101:I4101"/>
    <mergeCell ref="H4102:I4102"/>
    <mergeCell ref="H4103:I4103"/>
    <mergeCell ref="H4104:I4104"/>
    <mergeCell ref="H4105:I4105"/>
    <mergeCell ref="H4116:I4116"/>
    <mergeCell ref="H4117:I4117"/>
    <mergeCell ref="H4118:I4118"/>
    <mergeCell ref="H4119:I4119"/>
    <mergeCell ref="H4120:I4120"/>
    <mergeCell ref="H4111:I4111"/>
    <mergeCell ref="H4112:I4112"/>
    <mergeCell ref="H4113:I4113"/>
    <mergeCell ref="H4114:I4114"/>
    <mergeCell ref="H4115:I4115"/>
    <mergeCell ref="H4126:I4126"/>
    <mergeCell ref="H4127:I4127"/>
    <mergeCell ref="H4128:I4128"/>
    <mergeCell ref="H4129:I4129"/>
    <mergeCell ref="H4130:I4130"/>
    <mergeCell ref="H4121:I4121"/>
    <mergeCell ref="H4122:I4122"/>
    <mergeCell ref="H4123:I4123"/>
    <mergeCell ref="H4124:I4124"/>
    <mergeCell ref="H4125:I4125"/>
    <mergeCell ref="H4136:I4136"/>
    <mergeCell ref="H4137:I4137"/>
    <mergeCell ref="H4138:I4138"/>
    <mergeCell ref="H4139:I4139"/>
    <mergeCell ref="H4140:I4140"/>
    <mergeCell ref="H4131:I4131"/>
    <mergeCell ref="H4132:I4132"/>
    <mergeCell ref="H4133:I4133"/>
    <mergeCell ref="H4134:I4134"/>
    <mergeCell ref="H4135:I4135"/>
    <mergeCell ref="H4146:I4146"/>
    <mergeCell ref="H4147:I4147"/>
    <mergeCell ref="H4148:I4148"/>
    <mergeCell ref="H4149:I4149"/>
    <mergeCell ref="H4150:I4150"/>
    <mergeCell ref="H4141:I4141"/>
    <mergeCell ref="H4142:I4142"/>
    <mergeCell ref="H4143:I4143"/>
    <mergeCell ref="H4144:I4144"/>
    <mergeCell ref="H4145:I4145"/>
    <mergeCell ref="H4156:I4156"/>
    <mergeCell ref="H4157:I4157"/>
    <mergeCell ref="H4158:I4158"/>
    <mergeCell ref="H4159:I4159"/>
    <mergeCell ref="H4160:I4160"/>
    <mergeCell ref="H4151:I4151"/>
    <mergeCell ref="H4152:I4152"/>
    <mergeCell ref="H4153:I4153"/>
    <mergeCell ref="H4154:I4154"/>
    <mergeCell ref="H4155:I4155"/>
    <mergeCell ref="H4166:I4166"/>
    <mergeCell ref="H4167:I4167"/>
    <mergeCell ref="H4168:I4168"/>
    <mergeCell ref="H4169:I4169"/>
    <mergeCell ref="H4170:I4170"/>
    <mergeCell ref="H4161:I4161"/>
    <mergeCell ref="H4162:I4162"/>
    <mergeCell ref="H4163:I4163"/>
    <mergeCell ref="H4164:I4164"/>
    <mergeCell ref="H4165:I4165"/>
    <mergeCell ref="H4176:I4176"/>
    <mergeCell ref="H4177:I4177"/>
    <mergeCell ref="H4178:I4178"/>
    <mergeCell ref="H4179:I4179"/>
    <mergeCell ref="H4180:I4180"/>
    <mergeCell ref="H4171:I4171"/>
    <mergeCell ref="H4172:I4172"/>
    <mergeCell ref="H4173:I4173"/>
    <mergeCell ref="H4174:I4174"/>
    <mergeCell ref="H4175:I4175"/>
    <mergeCell ref="H4186:I4186"/>
    <mergeCell ref="H4187:I4187"/>
    <mergeCell ref="H4188:I4188"/>
    <mergeCell ref="H4189:I4189"/>
    <mergeCell ref="H4190:I4190"/>
    <mergeCell ref="H4181:I4181"/>
    <mergeCell ref="H4182:I4182"/>
    <mergeCell ref="H4183:I4183"/>
    <mergeCell ref="H4184:I4184"/>
    <mergeCell ref="H4185:I4185"/>
    <mergeCell ref="H4196:I4196"/>
    <mergeCell ref="H4197:I4197"/>
    <mergeCell ref="H4198:I4198"/>
    <mergeCell ref="H4199:I4199"/>
    <mergeCell ref="H4200:I4200"/>
    <mergeCell ref="H4191:I4191"/>
    <mergeCell ref="H4192:I4192"/>
    <mergeCell ref="H4193:I4193"/>
    <mergeCell ref="H4194:I4194"/>
    <mergeCell ref="H4195:I4195"/>
    <mergeCell ref="H4206:I4206"/>
    <mergeCell ref="H4207:I4207"/>
    <mergeCell ref="H4208:I4208"/>
    <mergeCell ref="H4209:I4209"/>
    <mergeCell ref="H4210:I4210"/>
    <mergeCell ref="H4201:I4201"/>
    <mergeCell ref="H4202:I4202"/>
    <mergeCell ref="H4203:I4203"/>
    <mergeCell ref="H4204:I4204"/>
    <mergeCell ref="H4205:I4205"/>
    <mergeCell ref="H4216:I4216"/>
    <mergeCell ref="H4217:I4217"/>
    <mergeCell ref="H4218:I4218"/>
    <mergeCell ref="H4219:I4219"/>
    <mergeCell ref="H4220:I4220"/>
    <mergeCell ref="H4211:I4211"/>
    <mergeCell ref="H4212:I4212"/>
    <mergeCell ref="H4213:I4213"/>
    <mergeCell ref="H4214:I4214"/>
    <mergeCell ref="H4215:I4215"/>
    <mergeCell ref="H4226:I4226"/>
    <mergeCell ref="H4227:I4227"/>
    <mergeCell ref="H4228:I4228"/>
    <mergeCell ref="H4229:I4229"/>
    <mergeCell ref="H4230:I4230"/>
    <mergeCell ref="H4221:I4221"/>
    <mergeCell ref="H4222:I4222"/>
    <mergeCell ref="H4223:I4223"/>
    <mergeCell ref="H4224:I4224"/>
    <mergeCell ref="H4225:I4225"/>
    <mergeCell ref="H4236:I4236"/>
    <mergeCell ref="H4237:I4237"/>
    <mergeCell ref="H4238:I4238"/>
    <mergeCell ref="H4239:I4239"/>
    <mergeCell ref="H4240:I4240"/>
    <mergeCell ref="H4231:I4231"/>
    <mergeCell ref="H4232:I4232"/>
    <mergeCell ref="H4233:I4233"/>
    <mergeCell ref="H4234:I4234"/>
    <mergeCell ref="H4235:I4235"/>
    <mergeCell ref="H4246:I4246"/>
    <mergeCell ref="H4247:I4247"/>
    <mergeCell ref="H4248:I4248"/>
    <mergeCell ref="H4249:I4249"/>
    <mergeCell ref="H4250:I4250"/>
    <mergeCell ref="H4241:I4241"/>
    <mergeCell ref="H4242:I4242"/>
    <mergeCell ref="H4243:I4243"/>
    <mergeCell ref="H4244:I4244"/>
    <mergeCell ref="H4245:I4245"/>
    <mergeCell ref="H4256:I4256"/>
    <mergeCell ref="H4257:I4257"/>
    <mergeCell ref="H4258:I4258"/>
    <mergeCell ref="H4259:I4259"/>
    <mergeCell ref="H4260:I4260"/>
    <mergeCell ref="H4251:I4251"/>
    <mergeCell ref="H4252:I4252"/>
    <mergeCell ref="H4253:I4253"/>
    <mergeCell ref="H4254:I4254"/>
    <mergeCell ref="H4255:I4255"/>
    <mergeCell ref="H4266:I4266"/>
    <mergeCell ref="H4267:I4267"/>
    <mergeCell ref="H4268:I4268"/>
    <mergeCell ref="H4269:I4269"/>
    <mergeCell ref="H4270:I4270"/>
    <mergeCell ref="H4261:I4261"/>
    <mergeCell ref="H4262:I4262"/>
    <mergeCell ref="H4263:I4263"/>
    <mergeCell ref="H4264:I4264"/>
    <mergeCell ref="H4265:I4265"/>
    <mergeCell ref="H4276:I4276"/>
    <mergeCell ref="H4277:I4277"/>
    <mergeCell ref="H4278:I4278"/>
    <mergeCell ref="H4279:I4279"/>
    <mergeCell ref="H4280:I4280"/>
    <mergeCell ref="H4271:I4271"/>
    <mergeCell ref="H4272:I4272"/>
    <mergeCell ref="H4273:I4273"/>
    <mergeCell ref="H4274:I4274"/>
    <mergeCell ref="H4275:I4275"/>
    <mergeCell ref="H4286:I4286"/>
    <mergeCell ref="H4287:I4287"/>
    <mergeCell ref="H4288:I4288"/>
    <mergeCell ref="H4289:I4289"/>
    <mergeCell ref="H4290:I4290"/>
    <mergeCell ref="H4281:I4281"/>
    <mergeCell ref="H4282:I4282"/>
    <mergeCell ref="H4283:I4283"/>
    <mergeCell ref="H4284:I4284"/>
    <mergeCell ref="H4285:I4285"/>
    <mergeCell ref="H4296:I4296"/>
    <mergeCell ref="H4297:I4297"/>
    <mergeCell ref="H4298:I4298"/>
    <mergeCell ref="H4299:I4299"/>
    <mergeCell ref="H4300:I4300"/>
    <mergeCell ref="H4291:I4291"/>
    <mergeCell ref="H4292:I4292"/>
    <mergeCell ref="H4293:I4293"/>
    <mergeCell ref="H4294:I4294"/>
    <mergeCell ref="H4295:I4295"/>
    <mergeCell ref="H4306:I4306"/>
    <mergeCell ref="H4307:I4307"/>
    <mergeCell ref="H4308:I4308"/>
    <mergeCell ref="H4309:I4309"/>
    <mergeCell ref="H4310:I4310"/>
    <mergeCell ref="H4301:I4301"/>
    <mergeCell ref="H4302:I4302"/>
    <mergeCell ref="H4303:I4303"/>
    <mergeCell ref="H4304:I4304"/>
    <mergeCell ref="H4305:I4305"/>
    <mergeCell ref="H4316:I4316"/>
    <mergeCell ref="H4317:I4317"/>
    <mergeCell ref="H4318:I4318"/>
    <mergeCell ref="H4319:I4319"/>
    <mergeCell ref="H4320:I4320"/>
    <mergeCell ref="H4311:I4311"/>
    <mergeCell ref="H4312:I4312"/>
    <mergeCell ref="H4313:I4313"/>
    <mergeCell ref="H4314:I4314"/>
    <mergeCell ref="H4315:I4315"/>
    <mergeCell ref="H4326:I4326"/>
    <mergeCell ref="H4327:I4327"/>
    <mergeCell ref="H4328:I4328"/>
    <mergeCell ref="H4329:I4329"/>
    <mergeCell ref="H4330:I4330"/>
    <mergeCell ref="H4321:I4321"/>
    <mergeCell ref="H4322:I4322"/>
    <mergeCell ref="H4323:I4323"/>
    <mergeCell ref="H4324:I4324"/>
    <mergeCell ref="H4325:I4325"/>
    <mergeCell ref="H4336:I4336"/>
    <mergeCell ref="H4337:I4337"/>
    <mergeCell ref="H4338:I4338"/>
    <mergeCell ref="H4339:I4339"/>
    <mergeCell ref="H4340:I4340"/>
    <mergeCell ref="H4331:I4331"/>
    <mergeCell ref="H4332:I4332"/>
    <mergeCell ref="H4333:I4333"/>
    <mergeCell ref="H4334:I4334"/>
    <mergeCell ref="H4335:I4335"/>
    <mergeCell ref="H4346:I4346"/>
    <mergeCell ref="H4347:I4347"/>
    <mergeCell ref="H4348:I4348"/>
    <mergeCell ref="H4349:I4349"/>
    <mergeCell ref="H4350:I4350"/>
    <mergeCell ref="H4341:I4341"/>
    <mergeCell ref="H4342:I4342"/>
    <mergeCell ref="H4343:I4343"/>
    <mergeCell ref="H4344:I4344"/>
    <mergeCell ref="H4345:I4345"/>
    <mergeCell ref="H4356:I4356"/>
    <mergeCell ref="H4357:I4357"/>
    <mergeCell ref="H4358:I4358"/>
    <mergeCell ref="H4359:I4359"/>
    <mergeCell ref="H4360:I4360"/>
    <mergeCell ref="H4351:I4351"/>
    <mergeCell ref="H4352:I4352"/>
    <mergeCell ref="H4353:I4353"/>
    <mergeCell ref="H4354:I4354"/>
    <mergeCell ref="H4355:I4355"/>
    <mergeCell ref="H4366:I4366"/>
    <mergeCell ref="H4367:I4367"/>
    <mergeCell ref="H4368:I4368"/>
    <mergeCell ref="H4369:I4369"/>
    <mergeCell ref="H4370:I4370"/>
    <mergeCell ref="H4361:I4361"/>
    <mergeCell ref="H4362:I4362"/>
    <mergeCell ref="H4363:I4363"/>
    <mergeCell ref="H4364:I4364"/>
    <mergeCell ref="H4365:I4365"/>
    <mergeCell ref="H4376:I4376"/>
    <mergeCell ref="H4377:I4377"/>
    <mergeCell ref="H4378:I4378"/>
    <mergeCell ref="H4379:I4379"/>
    <mergeCell ref="H4380:I4380"/>
    <mergeCell ref="H4371:I4371"/>
    <mergeCell ref="H4372:I4372"/>
    <mergeCell ref="H4373:I4373"/>
    <mergeCell ref="H4374:I4374"/>
    <mergeCell ref="H4375:I4375"/>
    <mergeCell ref="H4386:I4386"/>
    <mergeCell ref="H4387:I4387"/>
    <mergeCell ref="H4388:I4388"/>
    <mergeCell ref="H4389:I4389"/>
    <mergeCell ref="H4390:I4390"/>
    <mergeCell ref="H4381:I4381"/>
    <mergeCell ref="H4382:I4382"/>
    <mergeCell ref="H4383:I4383"/>
    <mergeCell ref="H4384:I4384"/>
    <mergeCell ref="H4385:I4385"/>
    <mergeCell ref="H4396:I4396"/>
    <mergeCell ref="H4397:I4397"/>
    <mergeCell ref="H4398:I4398"/>
    <mergeCell ref="H4399:I4399"/>
    <mergeCell ref="H4400:I4400"/>
    <mergeCell ref="H4391:I4391"/>
    <mergeCell ref="H4392:I4392"/>
    <mergeCell ref="H4393:I4393"/>
    <mergeCell ref="H4394:I4394"/>
    <mergeCell ref="H4395:I4395"/>
    <mergeCell ref="H4406:I4406"/>
    <mergeCell ref="H4407:I4407"/>
    <mergeCell ref="H4408:I4408"/>
    <mergeCell ref="H4409:I4409"/>
    <mergeCell ref="H4410:I4410"/>
    <mergeCell ref="H4401:I4401"/>
    <mergeCell ref="H4402:I4402"/>
    <mergeCell ref="H4403:I4403"/>
    <mergeCell ref="H4404:I4404"/>
    <mergeCell ref="H4405:I4405"/>
    <mergeCell ref="H4416:I4416"/>
    <mergeCell ref="H4417:I4417"/>
    <mergeCell ref="H4418:I4418"/>
    <mergeCell ref="H4419:I4419"/>
    <mergeCell ref="H4420:I4420"/>
    <mergeCell ref="H4411:I4411"/>
    <mergeCell ref="H4412:I4412"/>
    <mergeCell ref="H4413:I4413"/>
    <mergeCell ref="H4414:I4414"/>
    <mergeCell ref="H4415:I4415"/>
    <mergeCell ref="H4426:I4426"/>
    <mergeCell ref="H4427:I4427"/>
    <mergeCell ref="H4428:I4428"/>
    <mergeCell ref="H4429:I4429"/>
    <mergeCell ref="H4430:I4430"/>
    <mergeCell ref="H4421:I4421"/>
    <mergeCell ref="H4422:I4422"/>
    <mergeCell ref="H4423:I4423"/>
    <mergeCell ref="H4424:I4424"/>
    <mergeCell ref="H4425:I4425"/>
    <mergeCell ref="H4436:I4436"/>
    <mergeCell ref="H4437:I4437"/>
    <mergeCell ref="H4438:I4438"/>
    <mergeCell ref="H4439:I4439"/>
    <mergeCell ref="H4440:I4440"/>
    <mergeCell ref="H4431:I4431"/>
    <mergeCell ref="H4432:I4432"/>
    <mergeCell ref="H4433:I4433"/>
    <mergeCell ref="H4434:I4434"/>
    <mergeCell ref="H4435:I4435"/>
    <mergeCell ref="H4446:I4446"/>
    <mergeCell ref="H4447:I4447"/>
    <mergeCell ref="H4448:I4448"/>
    <mergeCell ref="H4449:I4449"/>
    <mergeCell ref="H4450:I4450"/>
    <mergeCell ref="H4441:I4441"/>
    <mergeCell ref="H4442:I4442"/>
    <mergeCell ref="H4443:I4443"/>
    <mergeCell ref="H4444:I4444"/>
    <mergeCell ref="H4445:I4445"/>
    <mergeCell ref="H4456:I4456"/>
    <mergeCell ref="H4457:I4457"/>
    <mergeCell ref="H4458:I4458"/>
    <mergeCell ref="H4459:I4459"/>
    <mergeCell ref="H4460:I4460"/>
    <mergeCell ref="H4451:I4451"/>
    <mergeCell ref="H4452:I4452"/>
    <mergeCell ref="H4453:I4453"/>
    <mergeCell ref="H4454:I4454"/>
    <mergeCell ref="H4455:I4455"/>
    <mergeCell ref="H4466:I4466"/>
    <mergeCell ref="H4467:I4467"/>
    <mergeCell ref="H4468:I4468"/>
    <mergeCell ref="H4469:I4469"/>
    <mergeCell ref="H4470:I4470"/>
    <mergeCell ref="H4461:I4461"/>
    <mergeCell ref="H4462:I4462"/>
    <mergeCell ref="H4463:I4463"/>
    <mergeCell ref="H4464:I4464"/>
    <mergeCell ref="H4465:I4465"/>
    <mergeCell ref="H4476:I4476"/>
    <mergeCell ref="H4477:I4477"/>
    <mergeCell ref="H4478:I4478"/>
    <mergeCell ref="H4479:I4479"/>
    <mergeCell ref="H4480:I4480"/>
    <mergeCell ref="H4471:I4471"/>
    <mergeCell ref="H4472:I4472"/>
    <mergeCell ref="H4473:I4473"/>
    <mergeCell ref="H4474:I4474"/>
    <mergeCell ref="H4475:I4475"/>
    <mergeCell ref="H4486:I4486"/>
    <mergeCell ref="H4487:I4487"/>
    <mergeCell ref="H4488:I4488"/>
    <mergeCell ref="H4489:I4489"/>
    <mergeCell ref="H4490:I4490"/>
    <mergeCell ref="H4481:I4481"/>
    <mergeCell ref="H4482:I4482"/>
    <mergeCell ref="H4483:I4483"/>
    <mergeCell ref="H4484:I4484"/>
    <mergeCell ref="H4485:I4485"/>
    <mergeCell ref="H4496:I4496"/>
    <mergeCell ref="H4497:I4497"/>
    <mergeCell ref="H4498:I4498"/>
    <mergeCell ref="H4499:I4499"/>
    <mergeCell ref="H4500:I4500"/>
    <mergeCell ref="H4491:I4491"/>
    <mergeCell ref="H4492:I4492"/>
    <mergeCell ref="H4493:I4493"/>
    <mergeCell ref="H4494:I4494"/>
    <mergeCell ref="H4495:I4495"/>
    <mergeCell ref="H4506:I4506"/>
    <mergeCell ref="H4507:I4507"/>
    <mergeCell ref="H4508:I4508"/>
    <mergeCell ref="H4509:I4509"/>
    <mergeCell ref="H4510:I4510"/>
    <mergeCell ref="H4501:I4501"/>
    <mergeCell ref="H4502:I4502"/>
    <mergeCell ref="H4503:I4503"/>
    <mergeCell ref="H4504:I4504"/>
    <mergeCell ref="H4505:I4505"/>
    <mergeCell ref="H4516:I4516"/>
    <mergeCell ref="H4517:I4517"/>
    <mergeCell ref="H4518:I4518"/>
    <mergeCell ref="H4519:I4519"/>
    <mergeCell ref="H4520:I4520"/>
    <mergeCell ref="H4511:I4511"/>
    <mergeCell ref="H4512:I4512"/>
    <mergeCell ref="H4513:I4513"/>
    <mergeCell ref="H4514:I4514"/>
    <mergeCell ref="H4515:I4515"/>
    <mergeCell ref="H4526:I4526"/>
    <mergeCell ref="H4527:I4527"/>
    <mergeCell ref="H4528:I4528"/>
    <mergeCell ref="H4529:I4529"/>
    <mergeCell ref="H4530:I4530"/>
    <mergeCell ref="H4521:I4521"/>
    <mergeCell ref="H4522:I4522"/>
    <mergeCell ref="H4523:I4523"/>
    <mergeCell ref="H4524:I4524"/>
    <mergeCell ref="H4525:I4525"/>
    <mergeCell ref="H4536:I4536"/>
    <mergeCell ref="H4537:I4537"/>
    <mergeCell ref="H4538:I4538"/>
    <mergeCell ref="H4539:I4539"/>
    <mergeCell ref="H4540:I4540"/>
    <mergeCell ref="H4531:I4531"/>
    <mergeCell ref="H4532:I4532"/>
    <mergeCell ref="H4533:I4533"/>
    <mergeCell ref="H4534:I4534"/>
    <mergeCell ref="H4535:I4535"/>
    <mergeCell ref="H4546:I4546"/>
    <mergeCell ref="H4547:I4547"/>
    <mergeCell ref="H4548:I4548"/>
    <mergeCell ref="H4549:I4549"/>
    <mergeCell ref="H4550:I4550"/>
    <mergeCell ref="H4541:I4541"/>
    <mergeCell ref="H4542:I4542"/>
    <mergeCell ref="H4543:I4543"/>
    <mergeCell ref="H4544:I4544"/>
    <mergeCell ref="H4545:I4545"/>
    <mergeCell ref="H4556:I4556"/>
    <mergeCell ref="H4557:I4557"/>
    <mergeCell ref="H4558:I4558"/>
    <mergeCell ref="H4559:I4559"/>
    <mergeCell ref="H4560:I4560"/>
    <mergeCell ref="H4551:I4551"/>
    <mergeCell ref="H4552:I4552"/>
    <mergeCell ref="H4553:I4553"/>
    <mergeCell ref="H4554:I4554"/>
    <mergeCell ref="H4555:I4555"/>
    <mergeCell ref="H4566:I4566"/>
    <mergeCell ref="H4567:I4567"/>
    <mergeCell ref="H4568:I4568"/>
    <mergeCell ref="H4569:I4569"/>
    <mergeCell ref="H4570:I4570"/>
    <mergeCell ref="H4561:I4561"/>
    <mergeCell ref="H4562:I4562"/>
    <mergeCell ref="H4563:I4563"/>
    <mergeCell ref="H4564:I4564"/>
    <mergeCell ref="H4565:I4565"/>
    <mergeCell ref="H4576:I4576"/>
    <mergeCell ref="H4577:I4577"/>
    <mergeCell ref="H4578:I4578"/>
    <mergeCell ref="H4579:I4579"/>
    <mergeCell ref="H4580:I4580"/>
    <mergeCell ref="H4571:I4571"/>
    <mergeCell ref="H4572:I4572"/>
    <mergeCell ref="H4573:I4573"/>
    <mergeCell ref="H4574:I4574"/>
    <mergeCell ref="H4575:I4575"/>
    <mergeCell ref="H4586:I4586"/>
    <mergeCell ref="H4587:I4587"/>
    <mergeCell ref="H4588:I4588"/>
    <mergeCell ref="H4589:I4589"/>
    <mergeCell ref="H4590:I4590"/>
    <mergeCell ref="H4581:I4581"/>
    <mergeCell ref="H4582:I4582"/>
    <mergeCell ref="H4583:I4583"/>
    <mergeCell ref="H4584:I4584"/>
    <mergeCell ref="H4585:I4585"/>
    <mergeCell ref="H4596:I4596"/>
    <mergeCell ref="H4597:I4597"/>
    <mergeCell ref="H4598:I4598"/>
    <mergeCell ref="H4599:I4599"/>
    <mergeCell ref="H4600:I4600"/>
    <mergeCell ref="H4591:I4591"/>
    <mergeCell ref="H4592:I4592"/>
    <mergeCell ref="H4593:I4593"/>
    <mergeCell ref="H4594:I4594"/>
    <mergeCell ref="H4595:I4595"/>
    <mergeCell ref="H4606:I4606"/>
    <mergeCell ref="H4607:I4607"/>
    <mergeCell ref="H4608:I4608"/>
    <mergeCell ref="H4609:I4609"/>
    <mergeCell ref="H4610:I4610"/>
    <mergeCell ref="H4601:I4601"/>
    <mergeCell ref="H4602:I4602"/>
    <mergeCell ref="H4603:I4603"/>
    <mergeCell ref="H4604:I4604"/>
    <mergeCell ref="H4605:I4605"/>
    <mergeCell ref="H4616:I4616"/>
    <mergeCell ref="H4617:I4617"/>
    <mergeCell ref="H4618:I4618"/>
    <mergeCell ref="H4619:I4619"/>
    <mergeCell ref="H4620:I4620"/>
    <mergeCell ref="H4611:I4611"/>
    <mergeCell ref="H4612:I4612"/>
    <mergeCell ref="H4613:I4613"/>
    <mergeCell ref="H4614:I4614"/>
    <mergeCell ref="H4615:I4615"/>
    <mergeCell ref="H4626:I4626"/>
    <mergeCell ref="H4627:I4627"/>
    <mergeCell ref="H4628:I4628"/>
    <mergeCell ref="H4629:I4629"/>
    <mergeCell ref="H4630:I4630"/>
    <mergeCell ref="H4621:I4621"/>
    <mergeCell ref="H4622:I4622"/>
    <mergeCell ref="H4623:I4623"/>
    <mergeCell ref="H4624:I4624"/>
    <mergeCell ref="H4625:I4625"/>
    <mergeCell ref="H4636:I4636"/>
    <mergeCell ref="H4637:I4637"/>
    <mergeCell ref="H4638:I4638"/>
    <mergeCell ref="H4639:I4639"/>
    <mergeCell ref="H4640:I4640"/>
    <mergeCell ref="H4631:I4631"/>
    <mergeCell ref="H4632:I4632"/>
    <mergeCell ref="H4633:I4633"/>
    <mergeCell ref="H4634:I4634"/>
    <mergeCell ref="H4635:I4635"/>
    <mergeCell ref="H4646:I4646"/>
    <mergeCell ref="H4647:I4647"/>
    <mergeCell ref="H4648:I4648"/>
    <mergeCell ref="H4649:I4649"/>
    <mergeCell ref="H4650:I4650"/>
    <mergeCell ref="H4641:I4641"/>
    <mergeCell ref="H4642:I4642"/>
    <mergeCell ref="H4643:I4643"/>
    <mergeCell ref="H4644:I4644"/>
    <mergeCell ref="H4645:I4645"/>
    <mergeCell ref="H4656:I4656"/>
    <mergeCell ref="H4657:I4657"/>
    <mergeCell ref="H4658:I4658"/>
    <mergeCell ref="H4659:I4659"/>
    <mergeCell ref="H4660:I4660"/>
    <mergeCell ref="H4651:I4651"/>
    <mergeCell ref="H4652:I4652"/>
    <mergeCell ref="H4653:I4653"/>
    <mergeCell ref="H4654:I4654"/>
    <mergeCell ref="H4655:I4655"/>
    <mergeCell ref="H4666:I4666"/>
    <mergeCell ref="H4667:I4667"/>
    <mergeCell ref="H4668:I4668"/>
    <mergeCell ref="H4669:I4669"/>
    <mergeCell ref="H4670:I4670"/>
    <mergeCell ref="H4661:I4661"/>
    <mergeCell ref="H4662:I4662"/>
    <mergeCell ref="H4663:I4663"/>
    <mergeCell ref="H4664:I4664"/>
    <mergeCell ref="H4665:I4665"/>
    <mergeCell ref="H4676:I4676"/>
    <mergeCell ref="H4677:I4677"/>
    <mergeCell ref="H4678:I4678"/>
    <mergeCell ref="H4679:I4679"/>
    <mergeCell ref="H4680:I4680"/>
    <mergeCell ref="H4671:I4671"/>
    <mergeCell ref="H4672:I4672"/>
    <mergeCell ref="H4673:I4673"/>
    <mergeCell ref="H4674:I4674"/>
    <mergeCell ref="H4675:I4675"/>
    <mergeCell ref="H4686:I4686"/>
    <mergeCell ref="H4687:I4687"/>
    <mergeCell ref="H4688:I4688"/>
    <mergeCell ref="H4689:I4689"/>
    <mergeCell ref="H4690:I4690"/>
    <mergeCell ref="H4681:I4681"/>
    <mergeCell ref="H4682:I4682"/>
    <mergeCell ref="H4683:I4683"/>
    <mergeCell ref="H4684:I4684"/>
    <mergeCell ref="H4685:I4685"/>
    <mergeCell ref="H4696:I4696"/>
    <mergeCell ref="H4697:I4697"/>
    <mergeCell ref="H4698:I4698"/>
    <mergeCell ref="H4699:I4699"/>
    <mergeCell ref="H4700:I4700"/>
    <mergeCell ref="H4691:I4691"/>
    <mergeCell ref="H4692:I4692"/>
    <mergeCell ref="H4693:I4693"/>
    <mergeCell ref="H4694:I4694"/>
    <mergeCell ref="H4695:I4695"/>
    <mergeCell ref="H4706:I4706"/>
    <mergeCell ref="H4707:I4707"/>
    <mergeCell ref="H4708:I4708"/>
    <mergeCell ref="H4709:I4709"/>
    <mergeCell ref="H4710:I4710"/>
    <mergeCell ref="H4701:I4701"/>
    <mergeCell ref="H4702:I4702"/>
    <mergeCell ref="H4703:I4703"/>
    <mergeCell ref="H4704:I4704"/>
    <mergeCell ref="H4705:I4705"/>
    <mergeCell ref="H4716:I4716"/>
    <mergeCell ref="H4717:I4717"/>
    <mergeCell ref="H4718:I4718"/>
    <mergeCell ref="H4719:I4719"/>
    <mergeCell ref="H4720:I4720"/>
    <mergeCell ref="H4711:I4711"/>
    <mergeCell ref="H4712:I4712"/>
    <mergeCell ref="H4713:I4713"/>
    <mergeCell ref="H4714:I4714"/>
    <mergeCell ref="H4715:I4715"/>
    <mergeCell ref="H4726:I4726"/>
    <mergeCell ref="H4727:I4727"/>
    <mergeCell ref="H4728:I4728"/>
    <mergeCell ref="H4729:I4729"/>
    <mergeCell ref="H4730:I4730"/>
    <mergeCell ref="H4721:I4721"/>
    <mergeCell ref="H4722:I4722"/>
    <mergeCell ref="H4723:I4723"/>
    <mergeCell ref="H4724:I4724"/>
    <mergeCell ref="H4725:I4725"/>
    <mergeCell ref="H4736:I4736"/>
    <mergeCell ref="H4737:I4737"/>
    <mergeCell ref="H4738:I4738"/>
    <mergeCell ref="H4739:I4739"/>
    <mergeCell ref="H4740:I4740"/>
    <mergeCell ref="H4731:I4731"/>
    <mergeCell ref="H4732:I4732"/>
    <mergeCell ref="H4733:I4733"/>
    <mergeCell ref="H4734:I4734"/>
    <mergeCell ref="H4735:I4735"/>
    <mergeCell ref="H4746:I4746"/>
    <mergeCell ref="H4747:I4747"/>
    <mergeCell ref="H4748:I4748"/>
    <mergeCell ref="H4749:I4749"/>
    <mergeCell ref="H4750:I4750"/>
    <mergeCell ref="H4741:I4741"/>
    <mergeCell ref="H4742:I4742"/>
    <mergeCell ref="H4743:I4743"/>
    <mergeCell ref="H4744:I4744"/>
    <mergeCell ref="H4745:I4745"/>
    <mergeCell ref="H4756:I4756"/>
    <mergeCell ref="H4757:I4757"/>
    <mergeCell ref="H4758:I4758"/>
    <mergeCell ref="H4759:I4759"/>
    <mergeCell ref="H4760:I4760"/>
    <mergeCell ref="H4751:I4751"/>
    <mergeCell ref="H4752:I4752"/>
    <mergeCell ref="H4753:I4753"/>
    <mergeCell ref="H4754:I4754"/>
    <mergeCell ref="H4755:I4755"/>
    <mergeCell ref="H4766:I4766"/>
    <mergeCell ref="H4767:I4767"/>
    <mergeCell ref="H4768:I4768"/>
    <mergeCell ref="H4769:I4769"/>
    <mergeCell ref="H4770:I4770"/>
    <mergeCell ref="H4761:I4761"/>
    <mergeCell ref="H4762:I4762"/>
    <mergeCell ref="H4763:I4763"/>
    <mergeCell ref="H4764:I4764"/>
    <mergeCell ref="H4765:I4765"/>
    <mergeCell ref="H4776:I4776"/>
    <mergeCell ref="H4777:I4777"/>
    <mergeCell ref="H4778:I4778"/>
    <mergeCell ref="H4779:I4779"/>
    <mergeCell ref="H4780:I4780"/>
    <mergeCell ref="H4771:I4771"/>
    <mergeCell ref="H4772:I4772"/>
    <mergeCell ref="H4773:I4773"/>
    <mergeCell ref="H4774:I4774"/>
    <mergeCell ref="H4775:I4775"/>
    <mergeCell ref="H4786:I4786"/>
    <mergeCell ref="H4787:I4787"/>
    <mergeCell ref="H4788:I4788"/>
    <mergeCell ref="H4789:I4789"/>
    <mergeCell ref="H4790:I4790"/>
    <mergeCell ref="H4781:I4781"/>
    <mergeCell ref="H4782:I4782"/>
    <mergeCell ref="H4783:I4783"/>
    <mergeCell ref="H4784:I4784"/>
    <mergeCell ref="H4785:I4785"/>
    <mergeCell ref="H4796:I4796"/>
    <mergeCell ref="H4797:I4797"/>
    <mergeCell ref="H4798:I4798"/>
    <mergeCell ref="H4799:I4799"/>
    <mergeCell ref="H4800:I4800"/>
    <mergeCell ref="H4791:I4791"/>
    <mergeCell ref="H4792:I4792"/>
    <mergeCell ref="H4793:I4793"/>
    <mergeCell ref="H4794:I4794"/>
    <mergeCell ref="H4795:I4795"/>
    <mergeCell ref="H4806:I4806"/>
    <mergeCell ref="H4807:I4807"/>
    <mergeCell ref="H4808:I4808"/>
    <mergeCell ref="H4809:I4809"/>
    <mergeCell ref="H4810:I4810"/>
    <mergeCell ref="H4801:I4801"/>
    <mergeCell ref="H4802:I4802"/>
    <mergeCell ref="H4803:I4803"/>
    <mergeCell ref="H4804:I4804"/>
    <mergeCell ref="H4805:I4805"/>
    <mergeCell ref="H4816:I4816"/>
    <mergeCell ref="H4817:I4817"/>
    <mergeCell ref="H4818:I4818"/>
    <mergeCell ref="H4819:I4819"/>
    <mergeCell ref="H4820:I4820"/>
    <mergeCell ref="H4811:I4811"/>
    <mergeCell ref="H4812:I4812"/>
    <mergeCell ref="H4813:I4813"/>
    <mergeCell ref="H4814:I4814"/>
    <mergeCell ref="H4815:I4815"/>
    <mergeCell ref="H4826:I4826"/>
    <mergeCell ref="H4827:I4827"/>
    <mergeCell ref="H4828:I4828"/>
    <mergeCell ref="H4829:I4829"/>
    <mergeCell ref="H4830:I4830"/>
    <mergeCell ref="H4821:I4821"/>
    <mergeCell ref="H4822:I4822"/>
    <mergeCell ref="H4823:I4823"/>
    <mergeCell ref="H4824:I4824"/>
    <mergeCell ref="H4825:I4825"/>
    <mergeCell ref="H4836:I4836"/>
    <mergeCell ref="H4837:I4837"/>
    <mergeCell ref="H4838:I4838"/>
    <mergeCell ref="H4839:I4839"/>
    <mergeCell ref="H4840:I4840"/>
    <mergeCell ref="H4831:I4831"/>
    <mergeCell ref="H4832:I4832"/>
    <mergeCell ref="H4833:I4833"/>
    <mergeCell ref="H4834:I4834"/>
    <mergeCell ref="H4835:I4835"/>
    <mergeCell ref="H4846:I4846"/>
    <mergeCell ref="H4847:I4847"/>
    <mergeCell ref="H4848:I4848"/>
    <mergeCell ref="H4849:I4849"/>
    <mergeCell ref="H4850:I4850"/>
    <mergeCell ref="H4841:I4841"/>
    <mergeCell ref="H4842:I4842"/>
    <mergeCell ref="H4843:I4843"/>
    <mergeCell ref="H4844:I4844"/>
    <mergeCell ref="H4845:I4845"/>
    <mergeCell ref="H4856:I4856"/>
    <mergeCell ref="H4857:I4857"/>
    <mergeCell ref="H4858:I4858"/>
    <mergeCell ref="H4859:I4859"/>
    <mergeCell ref="H4860:I4860"/>
    <mergeCell ref="H4851:I4851"/>
    <mergeCell ref="H4852:I4852"/>
    <mergeCell ref="H4853:I4853"/>
    <mergeCell ref="H4854:I4854"/>
    <mergeCell ref="H4855:I4855"/>
    <mergeCell ref="H4866:I4866"/>
    <mergeCell ref="H4867:I4867"/>
    <mergeCell ref="H4868:I4868"/>
    <mergeCell ref="H4869:I4869"/>
    <mergeCell ref="H4870:I4870"/>
    <mergeCell ref="H4861:I4861"/>
    <mergeCell ref="H4862:I4862"/>
    <mergeCell ref="H4863:I4863"/>
    <mergeCell ref="H4864:I4864"/>
    <mergeCell ref="H4865:I4865"/>
    <mergeCell ref="H4876:I4876"/>
    <mergeCell ref="H4877:I4877"/>
    <mergeCell ref="H4878:I4878"/>
    <mergeCell ref="H4879:I4879"/>
    <mergeCell ref="H4880:I4880"/>
    <mergeCell ref="H4871:I4871"/>
    <mergeCell ref="H4872:I4872"/>
    <mergeCell ref="H4873:I4873"/>
    <mergeCell ref="H4874:I4874"/>
    <mergeCell ref="H4875:I4875"/>
    <mergeCell ref="H4886:I4886"/>
    <mergeCell ref="H4887:I4887"/>
    <mergeCell ref="H4888:I4888"/>
    <mergeCell ref="H4889:I4889"/>
    <mergeCell ref="H4890:I4890"/>
    <mergeCell ref="H4881:I4881"/>
    <mergeCell ref="H4882:I4882"/>
    <mergeCell ref="H4883:I4883"/>
    <mergeCell ref="H4884:I4884"/>
    <mergeCell ref="H4885:I4885"/>
    <mergeCell ref="H4896:I4896"/>
    <mergeCell ref="H4897:I4897"/>
    <mergeCell ref="H4898:I4898"/>
    <mergeCell ref="H4899:I4899"/>
    <mergeCell ref="H4900:I4900"/>
    <mergeCell ref="H4891:I4891"/>
    <mergeCell ref="H4892:I4892"/>
    <mergeCell ref="H4893:I4893"/>
    <mergeCell ref="H4894:I4894"/>
    <mergeCell ref="H4895:I4895"/>
    <mergeCell ref="H4906:I4906"/>
    <mergeCell ref="H4907:I4907"/>
    <mergeCell ref="H4908:I4908"/>
    <mergeCell ref="H4909:I4909"/>
    <mergeCell ref="H4910:I4910"/>
    <mergeCell ref="H4901:I4901"/>
    <mergeCell ref="H4902:I4902"/>
    <mergeCell ref="H4903:I4903"/>
    <mergeCell ref="H4904:I4904"/>
    <mergeCell ref="H4905:I4905"/>
    <mergeCell ref="H4916:I4916"/>
    <mergeCell ref="H4917:I4917"/>
    <mergeCell ref="H4918:I4918"/>
    <mergeCell ref="H4919:I4919"/>
    <mergeCell ref="H4920:I4920"/>
    <mergeCell ref="H4911:I4911"/>
    <mergeCell ref="H4912:I4912"/>
    <mergeCell ref="H4913:I4913"/>
    <mergeCell ref="H4914:I4914"/>
    <mergeCell ref="H4915:I4915"/>
    <mergeCell ref="H4926:I4926"/>
    <mergeCell ref="H4927:I4927"/>
    <mergeCell ref="H4928:I4928"/>
    <mergeCell ref="H4929:I4929"/>
    <mergeCell ref="H4930:I4930"/>
    <mergeCell ref="H4921:I4921"/>
    <mergeCell ref="H4922:I4922"/>
    <mergeCell ref="H4923:I4923"/>
    <mergeCell ref="H4924:I4924"/>
    <mergeCell ref="H4925:I4925"/>
    <mergeCell ref="H4936:I4936"/>
    <mergeCell ref="H4937:I4937"/>
    <mergeCell ref="H4938:I4938"/>
    <mergeCell ref="H4939:I4939"/>
    <mergeCell ref="H4940:I4940"/>
    <mergeCell ref="H4931:I4931"/>
    <mergeCell ref="H4932:I4932"/>
    <mergeCell ref="H4933:I4933"/>
    <mergeCell ref="H4934:I4934"/>
    <mergeCell ref="H4935:I4935"/>
    <mergeCell ref="H4946:I4946"/>
    <mergeCell ref="H4947:I4947"/>
    <mergeCell ref="H4948:I4948"/>
    <mergeCell ref="H4949:I4949"/>
    <mergeCell ref="H4950:I4950"/>
    <mergeCell ref="H4941:I4941"/>
    <mergeCell ref="H4942:I4942"/>
    <mergeCell ref="H4943:I4943"/>
    <mergeCell ref="H4944:I4944"/>
    <mergeCell ref="H4945:I4945"/>
    <mergeCell ref="H4956:I4956"/>
    <mergeCell ref="H4957:I4957"/>
    <mergeCell ref="H4958:I4958"/>
    <mergeCell ref="H4959:I4959"/>
    <mergeCell ref="H4960:I4960"/>
    <mergeCell ref="H4951:I4951"/>
    <mergeCell ref="H4952:I4952"/>
    <mergeCell ref="H4953:I4953"/>
    <mergeCell ref="H4954:I4954"/>
    <mergeCell ref="H4955:I4955"/>
    <mergeCell ref="H4966:I4966"/>
    <mergeCell ref="H4967:I4967"/>
    <mergeCell ref="H4968:I4968"/>
    <mergeCell ref="H4969:I4969"/>
    <mergeCell ref="H4970:I4970"/>
    <mergeCell ref="H4961:I4961"/>
    <mergeCell ref="H4962:I4962"/>
    <mergeCell ref="H4963:I4963"/>
    <mergeCell ref="H4964:I4964"/>
    <mergeCell ref="H4965:I4965"/>
    <mergeCell ref="H4976:I4976"/>
    <mergeCell ref="H4977:I4977"/>
    <mergeCell ref="H4978:I4978"/>
    <mergeCell ref="H4979:I4979"/>
    <mergeCell ref="H4980:I4980"/>
    <mergeCell ref="H4971:I4971"/>
    <mergeCell ref="H4972:I4972"/>
    <mergeCell ref="H4973:I4973"/>
    <mergeCell ref="H4974:I4974"/>
    <mergeCell ref="H4975:I4975"/>
    <mergeCell ref="H4986:I4986"/>
    <mergeCell ref="H4987:I4987"/>
    <mergeCell ref="H4988:I4988"/>
    <mergeCell ref="H4989:I4989"/>
    <mergeCell ref="H4990:I4990"/>
    <mergeCell ref="H4981:I4981"/>
    <mergeCell ref="H4982:I4982"/>
    <mergeCell ref="H4983:I4983"/>
    <mergeCell ref="H4984:I4984"/>
    <mergeCell ref="H4985:I4985"/>
    <mergeCell ref="H4996:I4996"/>
    <mergeCell ref="H4997:I4997"/>
    <mergeCell ref="H4998:I4998"/>
    <mergeCell ref="H4999:I4999"/>
    <mergeCell ref="H5000:I5000"/>
    <mergeCell ref="H4991:I4991"/>
    <mergeCell ref="H4992:I4992"/>
    <mergeCell ref="H4993:I4993"/>
    <mergeCell ref="H4994:I4994"/>
    <mergeCell ref="H4995:I4995"/>
    <mergeCell ref="H5006:I5006"/>
    <mergeCell ref="H5007:I5007"/>
    <mergeCell ref="H5008:I5008"/>
    <mergeCell ref="H5009:I5009"/>
    <mergeCell ref="H5010:I5010"/>
    <mergeCell ref="H5001:I5001"/>
    <mergeCell ref="H5002:I5002"/>
    <mergeCell ref="H5003:I5003"/>
    <mergeCell ref="H5004:I5004"/>
    <mergeCell ref="H5005:I5005"/>
    <mergeCell ref="H5016:I5016"/>
    <mergeCell ref="H5017:I5017"/>
    <mergeCell ref="H5018:I5018"/>
    <mergeCell ref="H5019:I5019"/>
    <mergeCell ref="H5020:I5020"/>
    <mergeCell ref="H5011:I5011"/>
    <mergeCell ref="H5012:I5012"/>
    <mergeCell ref="H5013:I5013"/>
    <mergeCell ref="H5014:I5014"/>
    <mergeCell ref="H5015:I5015"/>
    <mergeCell ref="H5026:I5026"/>
    <mergeCell ref="H5027:I5027"/>
    <mergeCell ref="H5028:I5028"/>
    <mergeCell ref="H5029:I5029"/>
    <mergeCell ref="H5030:I5030"/>
    <mergeCell ref="H5021:I5021"/>
    <mergeCell ref="H5022:I5022"/>
    <mergeCell ref="H5023:I5023"/>
    <mergeCell ref="H5024:I5024"/>
    <mergeCell ref="H5025:I5025"/>
    <mergeCell ref="H5036:I5036"/>
    <mergeCell ref="H5037:I5037"/>
    <mergeCell ref="H5038:I5038"/>
    <mergeCell ref="H5039:I5039"/>
    <mergeCell ref="H5040:I5040"/>
    <mergeCell ref="H5031:I5031"/>
    <mergeCell ref="H5032:I5032"/>
    <mergeCell ref="H5033:I5033"/>
    <mergeCell ref="H5034:I5034"/>
    <mergeCell ref="H5035:I5035"/>
    <mergeCell ref="H5046:I5046"/>
    <mergeCell ref="H5047:I5047"/>
    <mergeCell ref="H5048:I5048"/>
    <mergeCell ref="H5049:I5049"/>
    <mergeCell ref="H5050:I5050"/>
    <mergeCell ref="H5041:I5041"/>
    <mergeCell ref="H5042:I5042"/>
    <mergeCell ref="H5043:I5043"/>
    <mergeCell ref="H5044:I5044"/>
    <mergeCell ref="H5045:I5045"/>
    <mergeCell ref="H5056:I5056"/>
    <mergeCell ref="H5057:I5057"/>
    <mergeCell ref="H5058:I5058"/>
    <mergeCell ref="H5059:I5059"/>
    <mergeCell ref="H5060:I5060"/>
    <mergeCell ref="H5051:I5051"/>
    <mergeCell ref="H5052:I5052"/>
    <mergeCell ref="H5053:I5053"/>
    <mergeCell ref="H5054:I5054"/>
    <mergeCell ref="H5055:I5055"/>
    <mergeCell ref="H5066:I5066"/>
    <mergeCell ref="H5067:I5067"/>
    <mergeCell ref="H5068:I5068"/>
    <mergeCell ref="H5069:I5069"/>
    <mergeCell ref="H5070:I5070"/>
    <mergeCell ref="H5061:I5061"/>
    <mergeCell ref="H5062:I5062"/>
    <mergeCell ref="H5063:I5063"/>
    <mergeCell ref="H5064:I5064"/>
    <mergeCell ref="H5065:I5065"/>
    <mergeCell ref="H5076:I5076"/>
    <mergeCell ref="H5077:I5077"/>
    <mergeCell ref="H5078:I5078"/>
    <mergeCell ref="H5079:I5079"/>
    <mergeCell ref="H5080:I5080"/>
    <mergeCell ref="H5071:I5071"/>
    <mergeCell ref="H5072:I5072"/>
    <mergeCell ref="H5073:I5073"/>
    <mergeCell ref="H5074:I5074"/>
    <mergeCell ref="H5075:I5075"/>
    <mergeCell ref="H5106:I5106"/>
    <mergeCell ref="H5107:I5107"/>
    <mergeCell ref="H5101:I5101"/>
    <mergeCell ref="H5102:I5102"/>
    <mergeCell ref="H5103:I5103"/>
    <mergeCell ref="H5104:I5104"/>
    <mergeCell ref="H5105:I5105"/>
    <mergeCell ref="H5086:I5086"/>
    <mergeCell ref="H5087:I5087"/>
    <mergeCell ref="H5088:I5088"/>
    <mergeCell ref="H5089:I5089"/>
    <mergeCell ref="H5090:I5090"/>
    <mergeCell ref="H5081:I5081"/>
    <mergeCell ref="H5082:I5082"/>
    <mergeCell ref="H5083:I5083"/>
    <mergeCell ref="H5084:I5084"/>
    <mergeCell ref="H5085:I5085"/>
    <mergeCell ref="H5096:I5096"/>
    <mergeCell ref="H5097:I5097"/>
    <mergeCell ref="H5098:I5098"/>
    <mergeCell ref="H5099:I5099"/>
    <mergeCell ref="H5100:I5100"/>
    <mergeCell ref="H5091:I5091"/>
    <mergeCell ref="H5092:I5092"/>
    <mergeCell ref="H5093:I5093"/>
    <mergeCell ref="H5094:I5094"/>
    <mergeCell ref="H5095:I509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7002-B50D-42D5-AC58-CDAC38F3BC38}">
  <dimension ref="A1:T1202"/>
  <sheetViews>
    <sheetView tabSelected="1" workbookViewId="0">
      <selection activeCell="I11" sqref="I11"/>
    </sheetView>
  </sheetViews>
  <sheetFormatPr defaultColWidth="8.85546875" defaultRowHeight="15"/>
  <cols>
    <col min="1" max="1" width="10.140625" bestFit="1" customWidth="1"/>
    <col min="2" max="2" width="10.140625" customWidth="1"/>
    <col min="3" max="3" width="10" customWidth="1"/>
    <col min="4" max="4" width="11.7109375" bestFit="1" customWidth="1"/>
    <col min="6" max="6" width="19.28515625" customWidth="1"/>
  </cols>
  <sheetData>
    <row r="1" spans="1:20">
      <c r="A1" s="2"/>
      <c r="B1" s="2" t="s">
        <v>44</v>
      </c>
      <c r="C1" t="s">
        <v>46</v>
      </c>
      <c r="D1" t="s">
        <v>47</v>
      </c>
    </row>
    <row r="2" spans="1:20">
      <c r="A2" s="2" t="s">
        <v>34</v>
      </c>
      <c r="B2" s="2" t="s">
        <v>35</v>
      </c>
      <c r="C2" t="s">
        <v>35</v>
      </c>
      <c r="G2" s="53" t="s">
        <v>233</v>
      </c>
      <c r="H2" s="53"/>
      <c r="I2" s="53"/>
      <c r="J2" s="53"/>
      <c r="K2" s="53"/>
      <c r="L2" s="53"/>
      <c r="M2" s="53"/>
      <c r="N2" s="53"/>
      <c r="O2" s="53"/>
      <c r="P2" s="53"/>
      <c r="Q2" s="53"/>
      <c r="R2" s="53"/>
      <c r="S2" s="53"/>
      <c r="T2" s="53"/>
    </row>
    <row r="3" spans="1:20">
      <c r="A3" s="2">
        <v>44564</v>
      </c>
      <c r="B3" s="48">
        <v>4228.67</v>
      </c>
      <c r="C3">
        <v>15.86</v>
      </c>
      <c r="D3" s="80">
        <v>1.6955</v>
      </c>
      <c r="F3" s="80"/>
    </row>
    <row r="4" spans="1:20">
      <c r="A4" s="2">
        <v>44565</v>
      </c>
      <c r="B4" s="48">
        <v>4298.76</v>
      </c>
      <c r="C4">
        <v>16.120000999999998</v>
      </c>
      <c r="D4">
        <v>1.7264999999999999</v>
      </c>
    </row>
    <row r="5" spans="1:20">
      <c r="A5" s="2">
        <v>44566</v>
      </c>
      <c r="B5" s="48">
        <v>4300.3500000000004</v>
      </c>
      <c r="C5">
        <v>15.84</v>
      </c>
      <c r="D5">
        <v>1.7575000000000001</v>
      </c>
    </row>
    <row r="6" spans="1:20">
      <c r="A6" s="2">
        <v>44567</v>
      </c>
      <c r="B6" s="48">
        <v>4257.7700000000004</v>
      </c>
      <c r="C6">
        <v>15.38</v>
      </c>
      <c r="D6">
        <v>1.7555000000000001</v>
      </c>
    </row>
    <row r="7" spans="1:20">
      <c r="A7" s="2">
        <v>44568</v>
      </c>
      <c r="B7" s="48">
        <v>4272.2700000000004</v>
      </c>
      <c r="C7">
        <v>15.42</v>
      </c>
      <c r="D7">
        <v>1.7605</v>
      </c>
    </row>
    <row r="8" spans="1:20">
      <c r="A8" s="2">
        <v>44571</v>
      </c>
      <c r="B8" s="48">
        <v>4242.3</v>
      </c>
      <c r="C8">
        <v>15.34</v>
      </c>
      <c r="D8">
        <v>1.778</v>
      </c>
    </row>
    <row r="9" spans="1:20">
      <c r="A9" s="2">
        <v>44572</v>
      </c>
      <c r="B9" s="48">
        <v>4264.93</v>
      </c>
      <c r="C9">
        <v>15.28</v>
      </c>
      <c r="D9">
        <v>1.7715000000000001</v>
      </c>
    </row>
    <row r="10" spans="1:20">
      <c r="A10" s="2">
        <v>44573</v>
      </c>
      <c r="B10" s="48">
        <v>4294.04</v>
      </c>
      <c r="C10">
        <v>15.34</v>
      </c>
      <c r="D10">
        <v>1.7464999999999999</v>
      </c>
    </row>
    <row r="11" spans="1:20">
      <c r="A11" s="2">
        <v>44574</v>
      </c>
      <c r="B11" s="48">
        <v>4296.99</v>
      </c>
      <c r="C11">
        <v>15.34</v>
      </c>
      <c r="D11">
        <v>1.7815000000000001</v>
      </c>
    </row>
    <row r="12" spans="1:20">
      <c r="A12" s="2">
        <v>44575</v>
      </c>
      <c r="B12" s="48">
        <v>4280.34</v>
      </c>
      <c r="C12">
        <v>15.36</v>
      </c>
      <c r="D12">
        <v>1.796</v>
      </c>
    </row>
    <row r="13" spans="1:20">
      <c r="A13" s="2">
        <v>44578</v>
      </c>
      <c r="B13" s="48">
        <v>4316.6400000000003</v>
      </c>
      <c r="C13">
        <v>15.12</v>
      </c>
      <c r="D13">
        <v>1.8105</v>
      </c>
    </row>
    <row r="14" spans="1:20">
      <c r="A14" s="2">
        <v>44579</v>
      </c>
      <c r="B14" s="48">
        <v>4287.22</v>
      </c>
      <c r="C14">
        <v>15.08</v>
      </c>
      <c r="D14">
        <v>1.8660000000000001</v>
      </c>
    </row>
    <row r="15" spans="1:20">
      <c r="A15" s="2">
        <v>44580</v>
      </c>
      <c r="B15" s="48">
        <v>4299.63</v>
      </c>
      <c r="C15">
        <v>14.98</v>
      </c>
      <c r="D15">
        <v>1.899</v>
      </c>
    </row>
    <row r="16" spans="1:20">
      <c r="A16" s="2">
        <v>44581</v>
      </c>
      <c r="B16" s="48">
        <v>4299.32</v>
      </c>
      <c r="C16">
        <v>14.9</v>
      </c>
      <c r="D16">
        <v>1.895</v>
      </c>
    </row>
    <row r="17" spans="1:4">
      <c r="A17" s="2">
        <v>44582</v>
      </c>
      <c r="B17" s="48">
        <v>4242.16</v>
      </c>
      <c r="C17">
        <v>14.84</v>
      </c>
      <c r="D17">
        <v>1.8875</v>
      </c>
    </row>
    <row r="18" spans="1:4">
      <c r="A18" s="2">
        <v>44585</v>
      </c>
      <c r="B18" s="48">
        <v>4123.5600000000004</v>
      </c>
      <c r="C18">
        <v>14.56</v>
      </c>
      <c r="D18">
        <v>1.861</v>
      </c>
    </row>
    <row r="19" spans="1:4">
      <c r="A19" s="2">
        <v>44586</v>
      </c>
      <c r="B19" s="48">
        <v>4164.76</v>
      </c>
      <c r="C19">
        <v>14.88</v>
      </c>
      <c r="D19">
        <v>1.9</v>
      </c>
    </row>
    <row r="20" spans="1:4">
      <c r="A20" s="2">
        <v>44587</v>
      </c>
      <c r="B20" s="48">
        <v>4218.37</v>
      </c>
      <c r="C20">
        <v>15.04</v>
      </c>
      <c r="D20">
        <v>1.9155</v>
      </c>
    </row>
    <row r="21" spans="1:4">
      <c r="A21" s="2">
        <v>44588</v>
      </c>
      <c r="B21" s="48">
        <v>4257.74</v>
      </c>
      <c r="C21">
        <v>15.12</v>
      </c>
      <c r="D21">
        <v>1.9355</v>
      </c>
    </row>
    <row r="22" spans="1:4">
      <c r="A22" s="2">
        <v>44589</v>
      </c>
      <c r="B22" s="48">
        <v>4209.3900000000003</v>
      </c>
      <c r="C22">
        <v>14.86</v>
      </c>
      <c r="D22">
        <v>1.97</v>
      </c>
    </row>
    <row r="23" spans="1:4">
      <c r="A23" s="2">
        <v>44592</v>
      </c>
      <c r="B23" s="48">
        <v>4217.67</v>
      </c>
      <c r="C23">
        <v>15.02</v>
      </c>
      <c r="D23">
        <v>1.9555</v>
      </c>
    </row>
    <row r="24" spans="1:4">
      <c r="A24" s="2">
        <v>44593</v>
      </c>
      <c r="B24" s="48">
        <v>4259.03</v>
      </c>
      <c r="C24">
        <v>15.22</v>
      </c>
      <c r="D24">
        <v>1.9259999999999999</v>
      </c>
    </row>
    <row r="25" spans="1:4">
      <c r="A25" s="2">
        <v>44594</v>
      </c>
      <c r="B25" s="48">
        <v>4283.88</v>
      </c>
      <c r="C25">
        <v>15.68</v>
      </c>
      <c r="D25">
        <v>1.9550000000000001</v>
      </c>
    </row>
    <row r="26" spans="1:4">
      <c r="A26" s="2">
        <v>44595</v>
      </c>
      <c r="B26" s="48">
        <v>4249.3500000000004</v>
      </c>
      <c r="C26">
        <v>15.2</v>
      </c>
      <c r="D26">
        <v>1.8605</v>
      </c>
    </row>
    <row r="27" spans="1:4">
      <c r="A27" s="2">
        <v>44596</v>
      </c>
      <c r="B27" s="48">
        <v>4235.3</v>
      </c>
      <c r="C27">
        <v>15.1</v>
      </c>
      <c r="D27">
        <v>1.9245000000000001</v>
      </c>
    </row>
    <row r="28" spans="1:4">
      <c r="A28" s="2">
        <v>44599</v>
      </c>
      <c r="B28" s="48">
        <v>4264.8999999999996</v>
      </c>
      <c r="C28">
        <v>14.9</v>
      </c>
      <c r="D28">
        <v>1.9315</v>
      </c>
    </row>
    <row r="29" spans="1:4">
      <c r="A29" s="2">
        <v>44600</v>
      </c>
      <c r="B29" s="48">
        <v>4261.57</v>
      </c>
      <c r="C29">
        <v>14.9</v>
      </c>
      <c r="D29">
        <v>1.9744999999999999</v>
      </c>
    </row>
    <row r="30" spans="1:4">
      <c r="A30" s="2">
        <v>44601</v>
      </c>
      <c r="B30" s="48">
        <v>4310.2299999999996</v>
      </c>
      <c r="C30">
        <v>15.06</v>
      </c>
      <c r="D30">
        <v>1.9850000000000001</v>
      </c>
    </row>
    <row r="31" spans="1:4">
      <c r="A31" s="2">
        <v>44602</v>
      </c>
      <c r="B31" s="48">
        <v>4324.6400000000003</v>
      </c>
      <c r="C31">
        <v>15.04</v>
      </c>
      <c r="D31">
        <v>1.9850000000000001</v>
      </c>
    </row>
    <row r="32" spans="1:4">
      <c r="A32" s="2">
        <v>44603</v>
      </c>
      <c r="B32" s="48">
        <v>4314.1899999999996</v>
      </c>
      <c r="C32">
        <v>15</v>
      </c>
      <c r="D32">
        <v>1.9870000000000001</v>
      </c>
    </row>
    <row r="33" spans="1:4">
      <c r="A33" s="2">
        <v>44606</v>
      </c>
      <c r="B33" s="48">
        <v>4239.43</v>
      </c>
      <c r="C33">
        <v>14.66</v>
      </c>
      <c r="D33">
        <v>1.927</v>
      </c>
    </row>
    <row r="34" spans="1:4">
      <c r="A34" s="2">
        <v>44607</v>
      </c>
      <c r="B34" s="48">
        <v>4283.3599999999997</v>
      </c>
      <c r="C34">
        <v>14.7</v>
      </c>
      <c r="D34">
        <v>1.978</v>
      </c>
    </row>
    <row r="35" spans="1:4">
      <c r="A35" s="2">
        <v>44608</v>
      </c>
      <c r="B35" s="48">
        <v>4280.1899999999996</v>
      </c>
      <c r="C35">
        <v>14.6</v>
      </c>
      <c r="D35">
        <v>2.0089999999999999</v>
      </c>
    </row>
    <row r="36" spans="1:4">
      <c r="A36" s="2">
        <v>44609</v>
      </c>
      <c r="B36" s="48">
        <v>4240.22</v>
      </c>
      <c r="C36">
        <v>14.62</v>
      </c>
      <c r="D36">
        <v>1.9515</v>
      </c>
    </row>
    <row r="37" spans="1:4">
      <c r="A37" s="2">
        <v>44610</v>
      </c>
      <c r="B37" s="48">
        <v>4222.78</v>
      </c>
      <c r="C37">
        <v>14.74</v>
      </c>
      <c r="D37">
        <v>1.9735</v>
      </c>
    </row>
    <row r="38" spans="1:4">
      <c r="A38" s="2">
        <v>44613</v>
      </c>
      <c r="B38" s="48">
        <v>4200.4799999999996</v>
      </c>
      <c r="C38">
        <v>14.86</v>
      </c>
      <c r="D38">
        <v>1.9265000000000001</v>
      </c>
    </row>
    <row r="39" spans="1:4">
      <c r="A39" s="2">
        <v>44614</v>
      </c>
      <c r="B39" s="48">
        <v>4201.8</v>
      </c>
      <c r="C39">
        <v>14.72</v>
      </c>
      <c r="D39">
        <v>1.9455</v>
      </c>
    </row>
    <row r="40" spans="1:4">
      <c r="A40" s="2">
        <v>44615</v>
      </c>
      <c r="B40" s="48">
        <v>4198.8100000000004</v>
      </c>
      <c r="C40">
        <v>14.64</v>
      </c>
      <c r="D40">
        <v>1.97</v>
      </c>
    </row>
    <row r="41" spans="1:4">
      <c r="A41" s="2">
        <v>44616</v>
      </c>
      <c r="B41" s="48">
        <v>4042.98</v>
      </c>
      <c r="C41">
        <v>13.76</v>
      </c>
      <c r="D41">
        <v>1.8779999999999999</v>
      </c>
    </row>
    <row r="42" spans="1:4">
      <c r="A42" s="2">
        <v>44617</v>
      </c>
      <c r="B42" s="48">
        <v>4196.79</v>
      </c>
      <c r="C42">
        <v>14.24</v>
      </c>
      <c r="D42">
        <v>1.9159999999999999</v>
      </c>
    </row>
    <row r="43" spans="1:4">
      <c r="A43" s="2">
        <v>44620</v>
      </c>
      <c r="B43" s="48">
        <v>4187.6899999999996</v>
      </c>
      <c r="C43">
        <v>14.5</v>
      </c>
      <c r="D43">
        <v>1.8625</v>
      </c>
    </row>
    <row r="44" spans="1:4">
      <c r="A44" s="2">
        <v>44621</v>
      </c>
      <c r="B44" s="48">
        <v>4108.78</v>
      </c>
      <c r="C44">
        <v>14.04</v>
      </c>
      <c r="D44">
        <v>1.8354999999999999</v>
      </c>
    </row>
    <row r="45" spans="1:4">
      <c r="A45" s="2">
        <v>44622</v>
      </c>
      <c r="B45" s="48">
        <v>4164.3900000000003</v>
      </c>
      <c r="C45">
        <v>14.1</v>
      </c>
      <c r="D45">
        <v>1.8345</v>
      </c>
    </row>
    <row r="46" spans="1:4">
      <c r="A46" s="2">
        <v>44623</v>
      </c>
      <c r="B46" s="48">
        <v>4052.28</v>
      </c>
      <c r="C46">
        <v>13.62</v>
      </c>
      <c r="D46">
        <v>1.806</v>
      </c>
    </row>
    <row r="47" spans="1:4">
      <c r="A47" s="2">
        <v>44624</v>
      </c>
      <c r="B47" s="48">
        <v>3911.57</v>
      </c>
      <c r="C47">
        <v>13.36</v>
      </c>
      <c r="D47">
        <v>1.6745000000000001</v>
      </c>
    </row>
    <row r="48" spans="1:4">
      <c r="A48" s="2">
        <v>44627</v>
      </c>
      <c r="B48" s="48">
        <v>3891.56</v>
      </c>
      <c r="C48">
        <v>13.22</v>
      </c>
      <c r="D48">
        <v>1.6385000000000001</v>
      </c>
    </row>
    <row r="49" spans="1:4">
      <c r="A49" s="2">
        <v>44628</v>
      </c>
      <c r="B49" s="48">
        <v>3895.27</v>
      </c>
      <c r="C49">
        <v>13.72</v>
      </c>
      <c r="D49">
        <v>1.633</v>
      </c>
    </row>
    <row r="50" spans="1:4">
      <c r="A50" s="2">
        <v>44629</v>
      </c>
      <c r="B50" s="48">
        <v>4029.28</v>
      </c>
      <c r="C50">
        <v>14.22</v>
      </c>
      <c r="D50">
        <v>1.7104999999999999</v>
      </c>
    </row>
    <row r="51" spans="1:4">
      <c r="A51" s="2">
        <v>44630</v>
      </c>
      <c r="B51" s="48">
        <v>3982.48</v>
      </c>
      <c r="C51">
        <v>14.3</v>
      </c>
      <c r="D51">
        <v>1.7064999999999999</v>
      </c>
    </row>
    <row r="52" spans="1:4">
      <c r="A52" s="2">
        <v>44631</v>
      </c>
      <c r="B52" s="48">
        <v>4017.16</v>
      </c>
      <c r="C52">
        <v>14.4</v>
      </c>
      <c r="D52">
        <v>1.716</v>
      </c>
    </row>
    <row r="53" spans="1:4">
      <c r="A53" s="2">
        <v>44634</v>
      </c>
      <c r="B53" s="48">
        <v>4043.45</v>
      </c>
      <c r="C53">
        <v>14.56</v>
      </c>
      <c r="D53">
        <v>1.752</v>
      </c>
    </row>
    <row r="54" spans="1:4">
      <c r="A54" s="2">
        <v>44635</v>
      </c>
      <c r="B54" s="48">
        <v>4028.24</v>
      </c>
      <c r="C54">
        <v>14.38</v>
      </c>
      <c r="D54">
        <v>1.7795000000000001</v>
      </c>
    </row>
    <row r="55" spans="1:4">
      <c r="A55" s="2">
        <v>44636</v>
      </c>
      <c r="B55" s="48">
        <v>4103.62</v>
      </c>
      <c r="C55">
        <v>14.5</v>
      </c>
      <c r="D55">
        <v>1.7845</v>
      </c>
    </row>
    <row r="56" spans="1:4">
      <c r="A56" s="2">
        <v>44637</v>
      </c>
      <c r="B56" s="48">
        <v>4149.97</v>
      </c>
      <c r="C56">
        <v>14.72</v>
      </c>
      <c r="D56">
        <v>1.7985</v>
      </c>
    </row>
    <row r="57" spans="1:4">
      <c r="A57" s="2">
        <v>44638</v>
      </c>
      <c r="B57" s="48">
        <v>4164.8999999999996</v>
      </c>
      <c r="C57">
        <v>14.6</v>
      </c>
      <c r="D57">
        <v>1.7795000000000001</v>
      </c>
    </row>
    <row r="58" spans="1:4">
      <c r="A58" s="2">
        <v>44641</v>
      </c>
      <c r="B58" s="48">
        <v>4177.8999999999996</v>
      </c>
      <c r="C58">
        <v>15.24</v>
      </c>
      <c r="D58">
        <v>1.8149999999999999</v>
      </c>
    </row>
    <row r="59" spans="1:4">
      <c r="A59" s="2">
        <v>44642</v>
      </c>
      <c r="B59" s="48">
        <v>4197.47</v>
      </c>
      <c r="C59">
        <v>15.46</v>
      </c>
      <c r="D59">
        <v>1.843</v>
      </c>
    </row>
    <row r="60" spans="1:4">
      <c r="A60" s="2">
        <v>44643</v>
      </c>
      <c r="B60" s="48">
        <v>4186.3599999999997</v>
      </c>
      <c r="C60">
        <v>15.2</v>
      </c>
      <c r="D60">
        <v>1.8194999999999999</v>
      </c>
    </row>
    <row r="61" spans="1:4">
      <c r="A61" s="2">
        <v>44644</v>
      </c>
      <c r="B61" s="48">
        <v>4186.1000000000004</v>
      </c>
      <c r="C61">
        <v>15.3</v>
      </c>
      <c r="D61">
        <v>1.8474999999999999</v>
      </c>
    </row>
    <row r="62" spans="1:4">
      <c r="A62" s="2">
        <v>44645</v>
      </c>
      <c r="B62" s="48">
        <v>4195.63</v>
      </c>
      <c r="C62">
        <v>15.3</v>
      </c>
      <c r="D62">
        <v>1.8580000000000001</v>
      </c>
    </row>
    <row r="63" spans="1:4">
      <c r="A63" s="2">
        <v>44648</v>
      </c>
      <c r="B63" s="48">
        <v>4194.43</v>
      </c>
      <c r="C63">
        <v>15.22</v>
      </c>
      <c r="D63">
        <v>1.87</v>
      </c>
    </row>
    <row r="64" spans="1:4">
      <c r="A64" s="2">
        <v>44649</v>
      </c>
      <c r="B64" s="48">
        <v>4238.07</v>
      </c>
      <c r="C64">
        <v>15.28</v>
      </c>
      <c r="D64">
        <v>1.8879999999999999</v>
      </c>
    </row>
    <row r="65" spans="1:4">
      <c r="A65" s="2">
        <v>44650</v>
      </c>
      <c r="B65" s="48">
        <v>4250.68</v>
      </c>
      <c r="C65">
        <v>15.2</v>
      </c>
      <c r="D65">
        <v>1.873</v>
      </c>
    </row>
    <row r="66" spans="1:4">
      <c r="A66" s="2">
        <v>44651</v>
      </c>
      <c r="B66" s="48">
        <v>4217.3500000000004</v>
      </c>
      <c r="C66">
        <v>15.3</v>
      </c>
      <c r="D66">
        <v>1.8220000000000001</v>
      </c>
    </row>
    <row r="67" spans="1:4">
      <c r="A67" s="2">
        <v>44652</v>
      </c>
      <c r="B67" s="48">
        <v>4229.67</v>
      </c>
      <c r="C67">
        <v>15.26</v>
      </c>
      <c r="D67">
        <v>1.8380000000000001</v>
      </c>
    </row>
    <row r="68" spans="1:4">
      <c r="A68" s="2">
        <v>44655</v>
      </c>
      <c r="B68" s="48">
        <v>4243.1400000000003</v>
      </c>
      <c r="C68">
        <v>15.3</v>
      </c>
      <c r="D68">
        <v>1.8265</v>
      </c>
    </row>
    <row r="69" spans="1:4">
      <c r="A69" s="2">
        <v>44656</v>
      </c>
      <c r="B69" s="48">
        <v>4269.8599999999997</v>
      </c>
      <c r="C69">
        <v>15.56</v>
      </c>
      <c r="D69">
        <v>1.8465</v>
      </c>
    </row>
    <row r="70" spans="1:4">
      <c r="A70" s="2">
        <v>44657</v>
      </c>
      <c r="B70" s="48">
        <v>4249.45</v>
      </c>
      <c r="C70">
        <v>15.5</v>
      </c>
      <c r="D70">
        <v>1.8614999999999999</v>
      </c>
    </row>
    <row r="71" spans="1:4">
      <c r="A71" s="2">
        <v>44658</v>
      </c>
      <c r="B71" s="48">
        <v>4230.5200000000004</v>
      </c>
      <c r="C71">
        <v>15.38</v>
      </c>
      <c r="D71">
        <v>1.8845000000000001</v>
      </c>
    </row>
    <row r="72" spans="1:4">
      <c r="A72" s="2">
        <v>44659</v>
      </c>
      <c r="B72" s="48">
        <v>4290.3999999999996</v>
      </c>
      <c r="C72">
        <v>15.32</v>
      </c>
      <c r="D72">
        <v>1.91</v>
      </c>
    </row>
    <row r="73" spans="1:4">
      <c r="A73" s="2">
        <v>44662</v>
      </c>
      <c r="B73" s="48">
        <v>4264.34</v>
      </c>
      <c r="C73">
        <v>15.3</v>
      </c>
      <c r="D73">
        <v>1.925</v>
      </c>
    </row>
    <row r="74" spans="1:4">
      <c r="A74" s="2">
        <v>44663</v>
      </c>
      <c r="B74" s="48">
        <v>4241.3500000000004</v>
      </c>
      <c r="C74">
        <v>15.24</v>
      </c>
      <c r="D74">
        <v>1.9370000000000001</v>
      </c>
    </row>
    <row r="75" spans="1:4">
      <c r="A75" s="2">
        <v>44664</v>
      </c>
      <c r="B75" s="48">
        <v>4242.5</v>
      </c>
      <c r="C75">
        <v>15.26</v>
      </c>
      <c r="D75">
        <v>1.89</v>
      </c>
    </row>
    <row r="76" spans="1:4">
      <c r="A76" s="2">
        <v>44665</v>
      </c>
      <c r="B76" s="48">
        <v>4263.6400000000003</v>
      </c>
      <c r="C76">
        <v>15.2</v>
      </c>
      <c r="D76">
        <v>1.871</v>
      </c>
    </row>
    <row r="77" spans="1:4">
      <c r="A77" s="2">
        <v>44666</v>
      </c>
      <c r="B77" s="48">
        <v>4263.6400000000003</v>
      </c>
      <c r="C77">
        <v>15.06</v>
      </c>
      <c r="D77">
        <v>1.8585</v>
      </c>
    </row>
    <row r="78" spans="1:4">
      <c r="A78" s="2">
        <v>44669</v>
      </c>
      <c r="B78" s="48">
        <v>4263.6400000000003</v>
      </c>
      <c r="C78">
        <v>15.6</v>
      </c>
      <c r="D78">
        <v>1.8585</v>
      </c>
    </row>
    <row r="79" spans="1:4">
      <c r="A79" s="2">
        <v>44670</v>
      </c>
      <c r="B79" s="48">
        <v>4251.45</v>
      </c>
      <c r="C79">
        <v>15.06</v>
      </c>
      <c r="D79">
        <v>1.8585</v>
      </c>
    </row>
    <row r="80" spans="1:4">
      <c r="A80" s="2">
        <v>44671</v>
      </c>
      <c r="B80" s="48">
        <v>4268.5</v>
      </c>
      <c r="C80">
        <v>15.18</v>
      </c>
      <c r="D80">
        <v>1.8614999999999999</v>
      </c>
    </row>
    <row r="81" spans="1:4">
      <c r="A81" s="2">
        <v>44672</v>
      </c>
      <c r="B81" s="48">
        <v>4270.3100000000004</v>
      </c>
      <c r="C81">
        <v>15.14</v>
      </c>
      <c r="D81">
        <v>1.8835</v>
      </c>
    </row>
    <row r="82" spans="1:4">
      <c r="A82" s="2">
        <v>44673</v>
      </c>
      <c r="B82" s="48">
        <v>4211.3500000000004</v>
      </c>
      <c r="C82">
        <v>15.04</v>
      </c>
      <c r="D82">
        <v>1.8640000000000001</v>
      </c>
    </row>
    <row r="83" spans="1:4">
      <c r="A83" s="2">
        <v>44676</v>
      </c>
      <c r="B83" s="48">
        <v>4135.79</v>
      </c>
      <c r="C83">
        <v>15</v>
      </c>
      <c r="D83">
        <v>1.8819999999999999</v>
      </c>
    </row>
    <row r="84" spans="1:4">
      <c r="A84" s="2">
        <v>44677</v>
      </c>
      <c r="B84" s="48">
        <v>4135.0600000000004</v>
      </c>
      <c r="C84">
        <v>15.28</v>
      </c>
      <c r="D84">
        <v>1.83</v>
      </c>
    </row>
    <row r="85" spans="1:4">
      <c r="A85" s="2">
        <v>44678</v>
      </c>
      <c r="B85" s="48">
        <v>4151.93</v>
      </c>
      <c r="C85">
        <v>15.3</v>
      </c>
      <c r="D85">
        <v>1.8140000000000001</v>
      </c>
    </row>
    <row r="86" spans="1:4">
      <c r="A86" s="2">
        <v>44679</v>
      </c>
      <c r="B86" s="48">
        <v>4197.13</v>
      </c>
      <c r="C86">
        <v>16.360001</v>
      </c>
      <c r="D86">
        <v>1.7929999999999999</v>
      </c>
    </row>
    <row r="87" spans="1:4">
      <c r="A87" s="2">
        <v>44680</v>
      </c>
      <c r="B87" s="48">
        <v>4216.6400000000003</v>
      </c>
      <c r="C87">
        <v>16.620000999999998</v>
      </c>
      <c r="D87">
        <v>1.7735000000000001</v>
      </c>
    </row>
    <row r="88" spans="1:4">
      <c r="A88" s="2">
        <v>44683</v>
      </c>
      <c r="B88" s="48">
        <v>4216.6400000000003</v>
      </c>
      <c r="C88">
        <v>16.639999</v>
      </c>
      <c r="D88">
        <v>1.833</v>
      </c>
    </row>
    <row r="89" spans="1:4">
      <c r="A89" s="2">
        <v>44684</v>
      </c>
      <c r="B89" s="48">
        <v>4218.6000000000004</v>
      </c>
      <c r="C89">
        <v>16.639999</v>
      </c>
      <c r="D89">
        <v>1.833</v>
      </c>
    </row>
    <row r="90" spans="1:4">
      <c r="A90" s="2">
        <v>44685</v>
      </c>
      <c r="B90" s="48">
        <v>4177.0200000000004</v>
      </c>
      <c r="C90">
        <v>16.600000000000001</v>
      </c>
      <c r="D90">
        <v>1.8445</v>
      </c>
    </row>
    <row r="91" spans="1:4">
      <c r="A91" s="2">
        <v>44686</v>
      </c>
      <c r="B91" s="48">
        <v>4177.55</v>
      </c>
      <c r="C91">
        <v>16.68</v>
      </c>
      <c r="D91">
        <v>1.823</v>
      </c>
    </row>
    <row r="92" spans="1:4">
      <c r="A92" s="2">
        <v>44687</v>
      </c>
      <c r="B92" s="48">
        <v>4114.5600000000004</v>
      </c>
      <c r="C92">
        <v>16.34</v>
      </c>
      <c r="D92">
        <v>1.7569999999999999</v>
      </c>
    </row>
    <row r="93" spans="1:4">
      <c r="A93" s="2">
        <v>44690</v>
      </c>
      <c r="B93" s="48">
        <v>4017.43</v>
      </c>
      <c r="C93">
        <v>15.62</v>
      </c>
      <c r="D93">
        <v>1.7355</v>
      </c>
    </row>
    <row r="94" spans="1:4">
      <c r="A94" s="2">
        <v>44691</v>
      </c>
      <c r="B94" s="48">
        <v>4032.49</v>
      </c>
      <c r="C94">
        <v>15.86</v>
      </c>
      <c r="D94">
        <v>1.7390000000000001</v>
      </c>
    </row>
    <row r="95" spans="1:4">
      <c r="A95" s="2">
        <v>44692</v>
      </c>
      <c r="B95" s="48">
        <v>4090.08</v>
      </c>
      <c r="C95">
        <v>15.8</v>
      </c>
      <c r="D95">
        <v>1.7645</v>
      </c>
    </row>
    <row r="96" spans="1:4">
      <c r="A96" s="2">
        <v>44693</v>
      </c>
      <c r="B96" s="48">
        <v>4030.88</v>
      </c>
      <c r="C96">
        <v>15.7</v>
      </c>
      <c r="D96">
        <v>1.7815000000000001</v>
      </c>
    </row>
    <row r="97" spans="1:4">
      <c r="A97" s="2">
        <v>44694</v>
      </c>
      <c r="B97" s="48">
        <v>4132.07</v>
      </c>
      <c r="C97">
        <v>15.8</v>
      </c>
      <c r="D97">
        <v>1.806</v>
      </c>
    </row>
    <row r="98" spans="1:4">
      <c r="A98" s="2">
        <v>44697</v>
      </c>
      <c r="B98" s="48">
        <v>4154.12</v>
      </c>
      <c r="C98">
        <v>15.78</v>
      </c>
      <c r="D98">
        <v>1.8125</v>
      </c>
    </row>
    <row r="99" spans="1:4">
      <c r="A99" s="2">
        <v>44698</v>
      </c>
      <c r="B99" s="48">
        <v>4183.88</v>
      </c>
      <c r="C99">
        <v>16.040001</v>
      </c>
      <c r="D99">
        <v>1.825</v>
      </c>
    </row>
    <row r="100" spans="1:4">
      <c r="A100" s="2">
        <v>44699</v>
      </c>
      <c r="B100" s="48">
        <v>4142.34</v>
      </c>
      <c r="C100">
        <v>16.280000999999999</v>
      </c>
      <c r="D100">
        <v>1.8080000000000001</v>
      </c>
    </row>
    <row r="101" spans="1:4">
      <c r="A101" s="2">
        <v>44700</v>
      </c>
      <c r="B101" s="48">
        <v>4070.24</v>
      </c>
      <c r="C101">
        <v>16</v>
      </c>
      <c r="D101">
        <v>1.796</v>
      </c>
    </row>
    <row r="102" spans="1:4">
      <c r="A102" s="2">
        <v>44701</v>
      </c>
      <c r="B102" s="48">
        <v>4116.05</v>
      </c>
      <c r="C102">
        <v>16.219999000000001</v>
      </c>
      <c r="D102">
        <v>1.85</v>
      </c>
    </row>
    <row r="103" spans="1:4">
      <c r="A103" s="2">
        <v>44704</v>
      </c>
      <c r="B103" s="48">
        <v>4184.1400000000003</v>
      </c>
      <c r="C103">
        <v>16.420000000000002</v>
      </c>
      <c r="D103">
        <v>1.8754999999999999</v>
      </c>
    </row>
    <row r="104" spans="1:4">
      <c r="A104" s="2">
        <v>44705</v>
      </c>
      <c r="B104" s="48">
        <v>4160.97</v>
      </c>
      <c r="C104">
        <v>16.700001</v>
      </c>
      <c r="D104">
        <v>1.9055</v>
      </c>
    </row>
    <row r="105" spans="1:4">
      <c r="A105" s="2">
        <v>44706</v>
      </c>
      <c r="B105" s="48">
        <v>4181.75</v>
      </c>
      <c r="C105">
        <v>16.700001</v>
      </c>
      <c r="D105">
        <v>1.899</v>
      </c>
    </row>
    <row r="106" spans="1:4">
      <c r="A106" s="2">
        <v>44707</v>
      </c>
      <c r="B106" s="48">
        <v>4211.67</v>
      </c>
      <c r="C106">
        <v>16.780000999999999</v>
      </c>
      <c r="D106">
        <v>1.8554999999999999</v>
      </c>
    </row>
    <row r="107" spans="1:4">
      <c r="A107" s="2">
        <v>44708</v>
      </c>
      <c r="B107" s="48">
        <v>4225.3</v>
      </c>
      <c r="C107">
        <v>16.760000000000002</v>
      </c>
      <c r="D107">
        <v>1.8425</v>
      </c>
    </row>
    <row r="108" spans="1:4">
      <c r="A108" s="2">
        <v>44711</v>
      </c>
      <c r="B108" s="48">
        <v>4237.75</v>
      </c>
      <c r="C108">
        <v>16.739999999999998</v>
      </c>
      <c r="D108">
        <v>1.8394999999999999</v>
      </c>
    </row>
    <row r="109" spans="1:4">
      <c r="A109" s="2">
        <v>44712</v>
      </c>
      <c r="B109" s="48">
        <v>4237.22</v>
      </c>
      <c r="C109">
        <v>16.799999</v>
      </c>
      <c r="D109">
        <v>1.8725000000000001</v>
      </c>
    </row>
    <row r="110" spans="1:4">
      <c r="A110" s="2">
        <v>44713</v>
      </c>
      <c r="B110" s="48">
        <v>4197.38</v>
      </c>
      <c r="C110">
        <v>16.739999999999998</v>
      </c>
      <c r="D110">
        <v>1.8759999999999999</v>
      </c>
    </row>
    <row r="111" spans="1:4">
      <c r="A111" s="2">
        <v>44714</v>
      </c>
      <c r="B111" s="48">
        <v>4197.38</v>
      </c>
      <c r="C111">
        <v>17.200001</v>
      </c>
      <c r="D111">
        <v>1.849</v>
      </c>
    </row>
    <row r="112" spans="1:4">
      <c r="A112" s="2">
        <v>44715</v>
      </c>
      <c r="B112" s="48">
        <v>4197.38</v>
      </c>
      <c r="C112">
        <v>17.200001</v>
      </c>
      <c r="D112">
        <v>1.849</v>
      </c>
    </row>
    <row r="113" spans="1:4">
      <c r="A113" s="2">
        <v>44718</v>
      </c>
      <c r="B113" s="48">
        <v>4240.32</v>
      </c>
      <c r="C113">
        <v>17.200001</v>
      </c>
      <c r="D113">
        <v>1.849</v>
      </c>
    </row>
    <row r="114" spans="1:4">
      <c r="A114" s="2">
        <v>44719</v>
      </c>
      <c r="B114" s="48">
        <v>4232.51</v>
      </c>
      <c r="C114">
        <v>17.48</v>
      </c>
      <c r="D114">
        <v>1.804</v>
      </c>
    </row>
    <row r="115" spans="1:4">
      <c r="A115" s="2">
        <v>44720</v>
      </c>
      <c r="B115" s="48">
        <v>4226.8900000000003</v>
      </c>
      <c r="C115">
        <v>17.440000999999999</v>
      </c>
      <c r="D115">
        <v>1.8120000000000001</v>
      </c>
    </row>
    <row r="116" spans="1:4">
      <c r="A116" s="2">
        <v>44721</v>
      </c>
      <c r="B116" s="48">
        <v>4164.2700000000004</v>
      </c>
      <c r="C116">
        <v>17.600000000000001</v>
      </c>
      <c r="D116">
        <v>1.8125</v>
      </c>
    </row>
    <row r="117" spans="1:4">
      <c r="A117" s="2">
        <v>44722</v>
      </c>
      <c r="B117" s="48">
        <v>4076.7</v>
      </c>
      <c r="C117">
        <v>17.379999000000002</v>
      </c>
      <c r="D117">
        <v>1.7815000000000001</v>
      </c>
    </row>
    <row r="118" spans="1:4">
      <c r="A118" s="2">
        <v>44725</v>
      </c>
      <c r="B118" s="48">
        <v>4007.68</v>
      </c>
      <c r="C118">
        <v>17.5</v>
      </c>
      <c r="D118">
        <v>1.7949999999999999</v>
      </c>
    </row>
    <row r="119" spans="1:4">
      <c r="A119" s="2">
        <v>44726</v>
      </c>
      <c r="B119" s="48">
        <v>3995.35</v>
      </c>
      <c r="C119">
        <v>17.66</v>
      </c>
      <c r="D119">
        <v>1.7965</v>
      </c>
    </row>
    <row r="120" spans="1:4">
      <c r="A120" s="2">
        <v>44727</v>
      </c>
      <c r="B120" s="48">
        <v>4044.51</v>
      </c>
      <c r="C120">
        <v>17.82</v>
      </c>
      <c r="D120">
        <v>1.8220000000000001</v>
      </c>
    </row>
    <row r="121" spans="1:4">
      <c r="A121" s="2">
        <v>44728</v>
      </c>
      <c r="B121" s="48">
        <v>3918.07</v>
      </c>
      <c r="C121">
        <v>17.639999</v>
      </c>
      <c r="D121">
        <v>1.8</v>
      </c>
    </row>
    <row r="122" spans="1:4">
      <c r="A122" s="2">
        <v>44729</v>
      </c>
      <c r="B122" s="48">
        <v>3910.86</v>
      </c>
      <c r="C122">
        <v>17.579999999999998</v>
      </c>
      <c r="D122">
        <v>1.802</v>
      </c>
    </row>
    <row r="123" spans="1:4">
      <c r="A123" s="2">
        <v>44732</v>
      </c>
      <c r="B123" s="48">
        <v>3963.31</v>
      </c>
      <c r="C123">
        <v>18.239999999999998</v>
      </c>
      <c r="D123">
        <v>1.8634999999999999</v>
      </c>
    </row>
    <row r="124" spans="1:4">
      <c r="A124" s="2">
        <v>44733</v>
      </c>
      <c r="B124" s="48">
        <v>3975.58</v>
      </c>
      <c r="C124">
        <v>18.239999999999998</v>
      </c>
      <c r="D124">
        <v>1.8634999999999999</v>
      </c>
    </row>
    <row r="125" spans="1:4">
      <c r="A125" s="2">
        <v>44734</v>
      </c>
      <c r="B125" s="48">
        <v>3944.13</v>
      </c>
      <c r="C125">
        <v>18.379999000000002</v>
      </c>
      <c r="D125">
        <v>1.8154999999999999</v>
      </c>
    </row>
    <row r="126" spans="1:4">
      <c r="A126" s="2">
        <v>44735</v>
      </c>
      <c r="B126" s="48">
        <v>3905.39</v>
      </c>
      <c r="C126">
        <v>18.639999</v>
      </c>
      <c r="D126">
        <v>1.8514999999999999</v>
      </c>
    </row>
    <row r="127" spans="1:4">
      <c r="A127" s="2">
        <v>44736</v>
      </c>
      <c r="B127" s="48">
        <v>4007.91</v>
      </c>
      <c r="C127">
        <v>19.139999</v>
      </c>
      <c r="D127">
        <v>1.885</v>
      </c>
    </row>
    <row r="128" spans="1:4">
      <c r="A128" s="2">
        <v>44739</v>
      </c>
      <c r="B128" s="48">
        <v>4037.48</v>
      </c>
      <c r="C128">
        <v>19.459999</v>
      </c>
      <c r="D128">
        <v>1.8494999999999999</v>
      </c>
    </row>
    <row r="129" spans="1:4">
      <c r="A129" s="2">
        <v>44740</v>
      </c>
      <c r="B129" s="48">
        <v>4069.18</v>
      </c>
      <c r="C129">
        <v>19.780000999999999</v>
      </c>
      <c r="D129">
        <v>1.923</v>
      </c>
    </row>
    <row r="130" spans="1:4">
      <c r="A130" s="2">
        <v>44741</v>
      </c>
      <c r="B130" s="48">
        <v>4053.98</v>
      </c>
      <c r="C130">
        <v>19.639999</v>
      </c>
      <c r="D130">
        <v>1.9165000000000001</v>
      </c>
    </row>
    <row r="131" spans="1:4">
      <c r="A131" s="2">
        <v>44742</v>
      </c>
      <c r="B131" s="48">
        <v>3974.68</v>
      </c>
      <c r="C131">
        <v>19.559999000000001</v>
      </c>
      <c r="D131">
        <v>1.863</v>
      </c>
    </row>
    <row r="132" spans="1:4">
      <c r="A132" s="2">
        <v>44743</v>
      </c>
      <c r="B132" s="48">
        <v>3973.44</v>
      </c>
      <c r="C132">
        <v>19.700001</v>
      </c>
      <c r="D132">
        <v>1.8534999999999999</v>
      </c>
    </row>
    <row r="133" spans="1:4">
      <c r="A133" s="2">
        <v>44746</v>
      </c>
      <c r="B133" s="48">
        <v>4002.19</v>
      </c>
      <c r="C133">
        <v>19.799999</v>
      </c>
      <c r="D133">
        <v>1.9039999999999999</v>
      </c>
    </row>
    <row r="134" spans="1:4">
      <c r="A134" s="2">
        <v>44747</v>
      </c>
      <c r="B134" s="48">
        <v>3895.69</v>
      </c>
      <c r="C134">
        <v>19.620000999999998</v>
      </c>
      <c r="D134">
        <v>1.8915</v>
      </c>
    </row>
    <row r="135" spans="1:4">
      <c r="A135" s="2">
        <v>44748</v>
      </c>
      <c r="B135" s="48">
        <v>3943.39</v>
      </c>
      <c r="C135">
        <v>19.799999</v>
      </c>
      <c r="D135">
        <v>1.8919999999999999</v>
      </c>
    </row>
    <row r="136" spans="1:4">
      <c r="A136" s="2">
        <v>44749</v>
      </c>
      <c r="B136" s="48">
        <v>3990.68</v>
      </c>
      <c r="C136">
        <v>20.100000000000001</v>
      </c>
      <c r="D136">
        <v>1.9079999999999999</v>
      </c>
    </row>
    <row r="137" spans="1:4">
      <c r="A137" s="2">
        <v>44750</v>
      </c>
      <c r="B137" s="48">
        <v>3995.26</v>
      </c>
      <c r="C137">
        <v>20.200001</v>
      </c>
      <c r="D137">
        <v>1.9339999999999999</v>
      </c>
    </row>
    <row r="138" spans="1:4">
      <c r="A138" s="2">
        <v>44753</v>
      </c>
      <c r="B138" s="48">
        <v>3992.99</v>
      </c>
      <c r="C138">
        <v>20.6</v>
      </c>
      <c r="D138">
        <v>1.9259999999999999</v>
      </c>
    </row>
    <row r="139" spans="1:4">
      <c r="A139" s="2">
        <v>44754</v>
      </c>
      <c r="B139" s="48">
        <v>3999.81</v>
      </c>
      <c r="C139">
        <v>20.700001</v>
      </c>
      <c r="D139">
        <v>1.966</v>
      </c>
    </row>
    <row r="140" spans="1:4">
      <c r="A140" s="2">
        <v>44755</v>
      </c>
      <c r="B140" s="48">
        <v>3970.02</v>
      </c>
      <c r="C140">
        <v>20.799999</v>
      </c>
      <c r="D140">
        <v>1.9335</v>
      </c>
    </row>
    <row r="141" spans="1:4">
      <c r="A141" s="2">
        <v>44756</v>
      </c>
      <c r="B141" s="48">
        <v>3907.73</v>
      </c>
      <c r="C141">
        <v>20.799999</v>
      </c>
      <c r="D141">
        <v>1.9019999999999999</v>
      </c>
    </row>
    <row r="142" spans="1:4">
      <c r="A142" s="2">
        <v>44757</v>
      </c>
      <c r="B142" s="48">
        <v>3975.18</v>
      </c>
      <c r="C142">
        <v>21.049999</v>
      </c>
      <c r="D142">
        <v>1.7565</v>
      </c>
    </row>
    <row r="143" spans="1:4">
      <c r="A143" s="2">
        <v>44760</v>
      </c>
      <c r="B143" s="48">
        <v>4011.24</v>
      </c>
      <c r="C143">
        <v>21.4</v>
      </c>
      <c r="D143">
        <v>1.788</v>
      </c>
    </row>
    <row r="144" spans="1:4">
      <c r="A144" s="2">
        <v>44761</v>
      </c>
      <c r="B144" s="48">
        <v>4054.21</v>
      </c>
      <c r="C144">
        <v>21.200001</v>
      </c>
      <c r="D144">
        <v>1.8145</v>
      </c>
    </row>
    <row r="145" spans="1:4">
      <c r="A145" s="2">
        <v>44762</v>
      </c>
      <c r="B145" s="48">
        <v>4042.91</v>
      </c>
      <c r="C145">
        <v>21.25</v>
      </c>
      <c r="D145">
        <v>1.7965</v>
      </c>
    </row>
    <row r="146" spans="1:4">
      <c r="A146" s="2">
        <v>44763</v>
      </c>
      <c r="B146" s="48">
        <v>4055.79</v>
      </c>
      <c r="C146">
        <v>21.65</v>
      </c>
      <c r="D146">
        <v>1.8105</v>
      </c>
    </row>
    <row r="147" spans="1:4">
      <c r="A147" s="2">
        <v>44764</v>
      </c>
      <c r="B147" s="48">
        <v>4062.26</v>
      </c>
      <c r="C147">
        <v>21.799999</v>
      </c>
      <c r="D147">
        <v>1.772</v>
      </c>
    </row>
    <row r="148" spans="1:4">
      <c r="A148" s="2">
        <v>44767</v>
      </c>
      <c r="B148" s="48">
        <v>4075.64</v>
      </c>
      <c r="C148">
        <v>21.9</v>
      </c>
      <c r="D148">
        <v>1.8015000000000001</v>
      </c>
    </row>
    <row r="149" spans="1:4">
      <c r="A149" s="2">
        <v>44768</v>
      </c>
      <c r="B149" s="48">
        <v>4068.09</v>
      </c>
      <c r="C149">
        <v>21.9</v>
      </c>
      <c r="D149">
        <v>1.768</v>
      </c>
    </row>
    <row r="150" spans="1:4">
      <c r="A150" s="2">
        <v>44769</v>
      </c>
      <c r="B150" s="48">
        <v>4090.09</v>
      </c>
      <c r="C150">
        <v>22</v>
      </c>
      <c r="D150">
        <v>1.7609999999999999</v>
      </c>
    </row>
    <row r="151" spans="1:4">
      <c r="A151" s="2">
        <v>44770</v>
      </c>
      <c r="B151" s="48">
        <v>4095.65</v>
      </c>
      <c r="C151">
        <v>22.1</v>
      </c>
      <c r="D151">
        <v>1.6185</v>
      </c>
    </row>
    <row r="152" spans="1:4">
      <c r="A152" s="2">
        <v>44771</v>
      </c>
      <c r="B152" s="48">
        <v>4142.41</v>
      </c>
      <c r="C152">
        <v>22.450001</v>
      </c>
      <c r="D152">
        <v>1.6014999999999999</v>
      </c>
    </row>
    <row r="153" spans="1:4">
      <c r="A153" s="2">
        <v>44774</v>
      </c>
      <c r="B153" s="48">
        <v>4134.95</v>
      </c>
      <c r="C153">
        <v>22.450001</v>
      </c>
      <c r="D153">
        <v>1.6014999999999999</v>
      </c>
    </row>
    <row r="154" spans="1:4">
      <c r="A154" s="2">
        <v>44775</v>
      </c>
      <c r="B154" s="48">
        <v>4126.34</v>
      </c>
      <c r="C154">
        <v>22.5</v>
      </c>
      <c r="D154">
        <v>1.6085</v>
      </c>
    </row>
    <row r="155" spans="1:4">
      <c r="A155" s="2">
        <v>44776</v>
      </c>
      <c r="B155" s="48">
        <v>4148.2</v>
      </c>
      <c r="C155">
        <v>22.200001</v>
      </c>
      <c r="D155">
        <v>1.615</v>
      </c>
    </row>
    <row r="156" spans="1:4">
      <c r="A156" s="2">
        <v>44777</v>
      </c>
      <c r="B156" s="48">
        <v>4153.71</v>
      </c>
      <c r="C156">
        <v>22</v>
      </c>
      <c r="D156">
        <v>1.5620000000000001</v>
      </c>
    </row>
    <row r="157" spans="1:4">
      <c r="A157" s="2">
        <v>44778</v>
      </c>
      <c r="B157" s="48">
        <v>4146.45</v>
      </c>
      <c r="C157">
        <v>21.5</v>
      </c>
      <c r="D157">
        <v>1.5954999999999999</v>
      </c>
    </row>
    <row r="158" spans="1:4">
      <c r="A158" s="2">
        <v>44781</v>
      </c>
      <c r="B158" s="48">
        <v>4168.67</v>
      </c>
      <c r="C158">
        <v>21</v>
      </c>
      <c r="D158">
        <v>1.5920000000000001</v>
      </c>
    </row>
    <row r="159" spans="1:4">
      <c r="A159" s="2">
        <v>44782</v>
      </c>
      <c r="B159" s="48">
        <v>4164.79</v>
      </c>
      <c r="C159">
        <v>21.9</v>
      </c>
      <c r="D159">
        <v>1.6094999999999999</v>
      </c>
    </row>
    <row r="160" spans="1:4">
      <c r="A160" s="2">
        <v>44783</v>
      </c>
      <c r="B160" s="48">
        <v>4186.07</v>
      </c>
      <c r="C160">
        <v>21.450001</v>
      </c>
      <c r="D160">
        <v>1.5874999999999999</v>
      </c>
    </row>
    <row r="161" spans="1:4">
      <c r="A161" s="2">
        <v>44784</v>
      </c>
      <c r="B161" s="48">
        <v>4164.99</v>
      </c>
      <c r="C161">
        <v>21.299999</v>
      </c>
      <c r="D161">
        <v>1.58</v>
      </c>
    </row>
    <row r="162" spans="1:4">
      <c r="A162" s="2">
        <v>44785</v>
      </c>
      <c r="B162" s="48">
        <v>4184.46</v>
      </c>
      <c r="C162">
        <v>21.15</v>
      </c>
      <c r="D162">
        <v>1.579</v>
      </c>
    </row>
    <row r="163" spans="1:4">
      <c r="A163" s="2">
        <v>44788</v>
      </c>
      <c r="B163" s="48">
        <v>4189.75</v>
      </c>
      <c r="C163">
        <v>21.25</v>
      </c>
      <c r="D163">
        <v>1.5760000000000001</v>
      </c>
    </row>
    <row r="164" spans="1:4">
      <c r="A164" s="2">
        <v>44789</v>
      </c>
      <c r="B164" s="48">
        <v>4200.9399999999996</v>
      </c>
      <c r="C164">
        <v>21.299999</v>
      </c>
      <c r="D164">
        <v>1.6074999999999999</v>
      </c>
    </row>
    <row r="165" spans="1:4">
      <c r="A165" s="2">
        <v>44790</v>
      </c>
      <c r="B165" s="48">
        <v>4181.47</v>
      </c>
      <c r="C165">
        <v>20.9</v>
      </c>
      <c r="D165">
        <v>1.571</v>
      </c>
    </row>
    <row r="166" spans="1:4">
      <c r="A166" s="2">
        <v>44791</v>
      </c>
      <c r="B166" s="48">
        <v>4197.2700000000004</v>
      </c>
      <c r="C166">
        <v>21.25</v>
      </c>
      <c r="D166">
        <v>1.5725</v>
      </c>
    </row>
    <row r="167" spans="1:4">
      <c r="A167" s="2">
        <v>44792</v>
      </c>
      <c r="B167" s="48">
        <v>4193.3100000000004</v>
      </c>
      <c r="C167">
        <v>21.15</v>
      </c>
      <c r="D167">
        <v>1.5725</v>
      </c>
    </row>
    <row r="168" spans="1:4">
      <c r="A168" s="2">
        <v>44795</v>
      </c>
      <c r="B168" s="48">
        <v>4173.0600000000004</v>
      </c>
      <c r="C168">
        <v>20.700001</v>
      </c>
      <c r="D168">
        <v>1.5629999999999999</v>
      </c>
    </row>
    <row r="169" spans="1:4">
      <c r="A169" s="2">
        <v>44796</v>
      </c>
      <c r="B169" s="48">
        <v>4145.38</v>
      </c>
      <c r="C169">
        <v>20.549999</v>
      </c>
      <c r="D169">
        <v>1.571</v>
      </c>
    </row>
    <row r="170" spans="1:4">
      <c r="A170" s="2">
        <v>44797</v>
      </c>
      <c r="B170" s="48">
        <v>4137.5</v>
      </c>
      <c r="C170">
        <v>20.299999</v>
      </c>
      <c r="D170">
        <v>1.5369999999999999</v>
      </c>
    </row>
    <row r="171" spans="1:4">
      <c r="A171" s="2">
        <v>44798</v>
      </c>
      <c r="B171" s="48">
        <v>4139.8599999999997</v>
      </c>
      <c r="C171">
        <v>19.940000999999999</v>
      </c>
      <c r="D171">
        <v>1.5269999999999999</v>
      </c>
    </row>
    <row r="172" spans="1:4">
      <c r="A172" s="2">
        <v>44799</v>
      </c>
      <c r="B172" s="48">
        <v>4112.34</v>
      </c>
      <c r="C172">
        <v>20.049999</v>
      </c>
      <c r="D172">
        <v>1.5145</v>
      </c>
    </row>
    <row r="173" spans="1:4">
      <c r="A173" s="2">
        <v>44802</v>
      </c>
      <c r="B173" s="48">
        <v>4112.34</v>
      </c>
      <c r="C173">
        <v>19.739999999999998</v>
      </c>
      <c r="D173">
        <v>1.5185</v>
      </c>
    </row>
    <row r="174" spans="1:4">
      <c r="A174" s="2">
        <v>44803</v>
      </c>
      <c r="B174" s="48">
        <v>4080.77</v>
      </c>
      <c r="C174">
        <v>19.739999999999998</v>
      </c>
      <c r="D174">
        <v>1.5185</v>
      </c>
    </row>
    <row r="175" spans="1:4">
      <c r="A175" s="2">
        <v>44804</v>
      </c>
      <c r="B175" s="48">
        <v>4041.53</v>
      </c>
      <c r="C175">
        <v>19.5</v>
      </c>
      <c r="D175">
        <v>1.5069999999999999</v>
      </c>
    </row>
    <row r="176" spans="1:4">
      <c r="A176" s="2">
        <v>44805</v>
      </c>
      <c r="B176" s="48">
        <v>3959.37</v>
      </c>
      <c r="C176">
        <v>18.700001</v>
      </c>
      <c r="D176">
        <v>1.4604999999999999</v>
      </c>
    </row>
    <row r="177" spans="1:4">
      <c r="A177" s="2">
        <v>44806</v>
      </c>
      <c r="B177" s="48">
        <v>4033.38</v>
      </c>
      <c r="C177">
        <v>19.02</v>
      </c>
      <c r="D177">
        <v>1.4644999999999999</v>
      </c>
    </row>
    <row r="178" spans="1:4">
      <c r="A178" s="2">
        <v>44809</v>
      </c>
      <c r="B178" s="48">
        <v>4029.14</v>
      </c>
      <c r="C178">
        <v>18.780000999999999</v>
      </c>
      <c r="D178">
        <v>1.4464999999999999</v>
      </c>
    </row>
    <row r="179" spans="1:4">
      <c r="A179" s="2">
        <v>44810</v>
      </c>
      <c r="B179" s="48">
        <v>4041.41</v>
      </c>
      <c r="C179">
        <v>18.440000999999999</v>
      </c>
      <c r="D179">
        <v>1.4215</v>
      </c>
    </row>
    <row r="180" spans="1:4">
      <c r="A180" s="2">
        <v>44811</v>
      </c>
      <c r="B180" s="48">
        <v>4011.63</v>
      </c>
      <c r="C180">
        <v>18.760000000000002</v>
      </c>
      <c r="D180">
        <v>1.4195</v>
      </c>
    </row>
    <row r="181" spans="1:4">
      <c r="A181" s="2">
        <v>44812</v>
      </c>
      <c r="B181" s="48">
        <v>4025.18</v>
      </c>
      <c r="C181">
        <v>18.16</v>
      </c>
      <c r="D181">
        <v>1.3925000000000001</v>
      </c>
    </row>
    <row r="182" spans="1:4">
      <c r="A182" s="2">
        <v>44813</v>
      </c>
      <c r="B182" s="48">
        <v>4077.03</v>
      </c>
      <c r="C182">
        <v>17.920000000000002</v>
      </c>
      <c r="D182">
        <v>1.401</v>
      </c>
    </row>
    <row r="183" spans="1:4">
      <c r="A183" s="2">
        <v>44816</v>
      </c>
      <c r="B183" s="48">
        <v>4144.91</v>
      </c>
      <c r="C183">
        <v>17.899999999999999</v>
      </c>
      <c r="D183">
        <v>1.4450000000000001</v>
      </c>
    </row>
    <row r="184" spans="1:4">
      <c r="A184" s="2">
        <v>44817</v>
      </c>
      <c r="B184" s="48">
        <v>4092.77</v>
      </c>
      <c r="C184">
        <v>17.700001</v>
      </c>
      <c r="D184">
        <v>1.4275</v>
      </c>
    </row>
    <row r="185" spans="1:4">
      <c r="A185" s="2">
        <v>44818</v>
      </c>
      <c r="B185" s="48">
        <v>4031.45</v>
      </c>
      <c r="C185">
        <v>17.32</v>
      </c>
      <c r="D185">
        <v>1.4045000000000001</v>
      </c>
    </row>
    <row r="186" spans="1:4">
      <c r="A186" s="2">
        <v>44819</v>
      </c>
      <c r="B186" s="48">
        <v>4034.88</v>
      </c>
      <c r="C186">
        <v>17.299999</v>
      </c>
      <c r="D186">
        <v>1.411</v>
      </c>
    </row>
    <row r="187" spans="1:4">
      <c r="A187" s="2">
        <v>44820</v>
      </c>
      <c r="B187" s="48">
        <v>4010.65</v>
      </c>
      <c r="C187">
        <v>17.940000999999999</v>
      </c>
      <c r="D187">
        <v>1.3905000000000001</v>
      </c>
    </row>
    <row r="188" spans="1:4">
      <c r="A188" s="2">
        <v>44823</v>
      </c>
      <c r="B188" s="48">
        <v>4010.65</v>
      </c>
      <c r="C188">
        <v>17.52</v>
      </c>
      <c r="D188">
        <v>1.3694999999999999</v>
      </c>
    </row>
    <row r="189" spans="1:4">
      <c r="A189" s="2">
        <v>44824</v>
      </c>
      <c r="B189" s="48">
        <v>3981.32</v>
      </c>
      <c r="C189">
        <v>17.52</v>
      </c>
      <c r="D189">
        <v>1.3694999999999999</v>
      </c>
    </row>
    <row r="190" spans="1:4">
      <c r="A190" s="2">
        <v>44825</v>
      </c>
      <c r="B190" s="48">
        <v>4008.47</v>
      </c>
      <c r="C190">
        <v>17.799999</v>
      </c>
      <c r="D190">
        <v>1.3505</v>
      </c>
    </row>
    <row r="191" spans="1:4">
      <c r="A191" s="2">
        <v>44826</v>
      </c>
      <c r="B191" s="48">
        <v>3959.43</v>
      </c>
      <c r="C191">
        <v>17.66</v>
      </c>
      <c r="D191">
        <v>1.345</v>
      </c>
    </row>
    <row r="192" spans="1:4">
      <c r="A192" s="2">
        <v>44827</v>
      </c>
      <c r="B192" s="48">
        <v>3881.56</v>
      </c>
      <c r="C192">
        <v>17.5</v>
      </c>
      <c r="D192">
        <v>1.2985</v>
      </c>
    </row>
    <row r="193" spans="1:4">
      <c r="A193" s="2">
        <v>44830</v>
      </c>
      <c r="B193" s="48">
        <v>3874.7</v>
      </c>
      <c r="C193">
        <v>17.34</v>
      </c>
      <c r="D193">
        <v>1.2769999999999999</v>
      </c>
    </row>
    <row r="194" spans="1:4">
      <c r="A194" s="2">
        <v>44831</v>
      </c>
      <c r="B194" s="48">
        <v>3844.23</v>
      </c>
      <c r="C194">
        <v>17.040001</v>
      </c>
      <c r="D194">
        <v>1.2555000000000001</v>
      </c>
    </row>
    <row r="195" spans="1:4">
      <c r="A195" s="2">
        <v>44832</v>
      </c>
      <c r="B195" s="48">
        <v>3854.58</v>
      </c>
      <c r="C195">
        <v>17.079999999999998</v>
      </c>
      <c r="D195">
        <v>1.2745</v>
      </c>
    </row>
    <row r="196" spans="1:4">
      <c r="A196" s="2">
        <v>44833</v>
      </c>
      <c r="B196" s="48">
        <v>3779.32</v>
      </c>
      <c r="C196">
        <v>16.860001</v>
      </c>
      <c r="D196">
        <v>1.2150000000000001</v>
      </c>
    </row>
    <row r="197" spans="1:4">
      <c r="A197" s="2">
        <v>44834</v>
      </c>
      <c r="B197" s="48">
        <v>3797.1</v>
      </c>
      <c r="C197">
        <v>17.260000000000002</v>
      </c>
      <c r="D197">
        <v>1.2135</v>
      </c>
    </row>
    <row r="198" spans="1:4">
      <c r="A198" s="2">
        <v>44837</v>
      </c>
      <c r="B198" s="48">
        <v>3807.86</v>
      </c>
      <c r="C198">
        <v>21.4</v>
      </c>
      <c r="D198">
        <v>1.2669999999999999</v>
      </c>
    </row>
    <row r="199" spans="1:4">
      <c r="A199" s="2">
        <v>44838</v>
      </c>
      <c r="B199" s="48">
        <v>3908.75</v>
      </c>
      <c r="C199">
        <v>22.6</v>
      </c>
      <c r="D199">
        <v>1.294</v>
      </c>
    </row>
    <row r="200" spans="1:4">
      <c r="A200" s="2">
        <v>44839</v>
      </c>
      <c r="B200" s="48">
        <v>3884.53</v>
      </c>
      <c r="C200">
        <v>22.299999</v>
      </c>
      <c r="D200">
        <v>1.2635000000000001</v>
      </c>
    </row>
    <row r="201" spans="1:4">
      <c r="A201" s="2">
        <v>44840</v>
      </c>
      <c r="B201" s="48">
        <v>3860.66</v>
      </c>
      <c r="C201">
        <v>22.549999</v>
      </c>
      <c r="D201">
        <v>1.2464999999999999</v>
      </c>
    </row>
    <row r="202" spans="1:4">
      <c r="A202" s="2">
        <v>44841</v>
      </c>
      <c r="B202" s="48">
        <v>3848.86</v>
      </c>
      <c r="C202">
        <v>22.299999</v>
      </c>
      <c r="D202">
        <v>1.24</v>
      </c>
    </row>
    <row r="203" spans="1:4">
      <c r="A203" s="2">
        <v>44844</v>
      </c>
      <c r="B203" s="48">
        <v>3826.63</v>
      </c>
      <c r="C203">
        <v>21.549999</v>
      </c>
      <c r="D203">
        <v>1.2575000000000001</v>
      </c>
    </row>
    <row r="204" spans="1:4">
      <c r="A204" s="2">
        <v>44845</v>
      </c>
      <c r="B204" s="48">
        <v>3784.65</v>
      </c>
      <c r="C204">
        <v>21.15</v>
      </c>
      <c r="D204">
        <v>1.238</v>
      </c>
    </row>
    <row r="205" spans="1:4">
      <c r="A205" s="2">
        <v>44846</v>
      </c>
      <c r="B205" s="48">
        <v>3747.48</v>
      </c>
      <c r="C205">
        <v>20.85</v>
      </c>
      <c r="D205">
        <v>1.1950000000000001</v>
      </c>
    </row>
    <row r="206" spans="1:4">
      <c r="A206" s="2">
        <v>44847</v>
      </c>
      <c r="B206" s="48">
        <v>3768.96</v>
      </c>
      <c r="C206">
        <v>20.950001</v>
      </c>
      <c r="D206">
        <v>1.208</v>
      </c>
    </row>
    <row r="207" spans="1:4">
      <c r="A207" s="2">
        <v>44848</v>
      </c>
      <c r="B207" s="48">
        <v>3776.27</v>
      </c>
      <c r="C207">
        <v>20.950001</v>
      </c>
      <c r="D207">
        <v>1.2264999999999999</v>
      </c>
    </row>
    <row r="208" spans="1:4">
      <c r="A208" s="2">
        <v>44851</v>
      </c>
      <c r="B208" s="48">
        <v>3820.18</v>
      </c>
      <c r="C208">
        <v>21</v>
      </c>
      <c r="D208">
        <v>1.2495000000000001</v>
      </c>
    </row>
    <row r="209" spans="1:4">
      <c r="A209" s="2">
        <v>44852</v>
      </c>
      <c r="B209" s="48">
        <v>3828.81</v>
      </c>
      <c r="C209">
        <v>20.5</v>
      </c>
      <c r="D209">
        <v>1.2669999999999999</v>
      </c>
    </row>
    <row r="210" spans="1:4">
      <c r="A210" s="2">
        <v>44853</v>
      </c>
      <c r="B210" s="48">
        <v>3814.32</v>
      </c>
      <c r="C210">
        <v>20.25</v>
      </c>
      <c r="D210">
        <v>1.2769999999999999</v>
      </c>
    </row>
    <row r="211" spans="1:4">
      <c r="A211" s="2">
        <v>44854</v>
      </c>
      <c r="B211" s="48">
        <v>3827.73</v>
      </c>
      <c r="C211">
        <v>19.860001</v>
      </c>
      <c r="D211">
        <v>1.2544999999999999</v>
      </c>
    </row>
    <row r="212" spans="1:4">
      <c r="A212" s="2">
        <v>44855</v>
      </c>
      <c r="B212" s="48">
        <v>3834.12</v>
      </c>
      <c r="C212">
        <v>19.760000000000002</v>
      </c>
      <c r="D212">
        <v>1.2355</v>
      </c>
    </row>
    <row r="213" spans="1:4">
      <c r="A213" s="2">
        <v>44858</v>
      </c>
      <c r="B213" s="48">
        <v>3859.16</v>
      </c>
      <c r="C213">
        <v>20.350000000000001</v>
      </c>
      <c r="D213">
        <v>1.2569999999999999</v>
      </c>
    </row>
    <row r="214" spans="1:4">
      <c r="A214" s="2">
        <v>44859</v>
      </c>
      <c r="B214" s="48">
        <v>3874.61</v>
      </c>
      <c r="C214">
        <v>20.350000000000001</v>
      </c>
      <c r="D214">
        <v>1.2569999999999999</v>
      </c>
    </row>
    <row r="215" spans="1:4">
      <c r="A215" s="2">
        <v>44860</v>
      </c>
      <c r="B215" s="48">
        <v>3903.4</v>
      </c>
      <c r="C215">
        <v>20.65</v>
      </c>
      <c r="D215">
        <v>1.264</v>
      </c>
    </row>
    <row r="216" spans="1:4">
      <c r="A216" s="2">
        <v>44861</v>
      </c>
      <c r="B216" s="48">
        <v>3910.95</v>
      </c>
      <c r="C216">
        <v>20.5</v>
      </c>
      <c r="D216">
        <v>1.2645</v>
      </c>
    </row>
    <row r="217" spans="1:4">
      <c r="A217" s="2">
        <v>44862</v>
      </c>
      <c r="B217" s="48">
        <v>3893.43</v>
      </c>
      <c r="C217">
        <v>21.200001</v>
      </c>
      <c r="D217">
        <v>1.2665</v>
      </c>
    </row>
    <row r="218" spans="1:4">
      <c r="A218" s="2">
        <v>44865</v>
      </c>
      <c r="B218" s="48">
        <v>3914.69</v>
      </c>
      <c r="C218">
        <v>21.25</v>
      </c>
      <c r="D218">
        <v>1.298</v>
      </c>
    </row>
    <row r="219" spans="1:4">
      <c r="A219" s="2">
        <v>44866</v>
      </c>
      <c r="B219" s="48">
        <v>3967.63</v>
      </c>
      <c r="C219">
        <v>21.6</v>
      </c>
      <c r="D219">
        <v>1.2889999999999999</v>
      </c>
    </row>
    <row r="220" spans="1:4">
      <c r="A220" s="2">
        <v>44867</v>
      </c>
      <c r="B220" s="48">
        <v>3948.5</v>
      </c>
      <c r="C220">
        <v>21.950001</v>
      </c>
      <c r="D220">
        <v>1.2775000000000001</v>
      </c>
    </row>
    <row r="221" spans="1:4">
      <c r="A221" s="2">
        <v>44868</v>
      </c>
      <c r="B221" s="48">
        <v>3966.05</v>
      </c>
      <c r="C221">
        <v>21.700001</v>
      </c>
      <c r="D221">
        <v>1.1639999999999999</v>
      </c>
    </row>
    <row r="222" spans="1:4">
      <c r="A222" s="2">
        <v>44869</v>
      </c>
      <c r="B222" s="48">
        <v>4042.39</v>
      </c>
      <c r="C222">
        <v>21.950001</v>
      </c>
      <c r="D222">
        <v>1.141</v>
      </c>
    </row>
    <row r="223" spans="1:4">
      <c r="A223" s="2">
        <v>44872</v>
      </c>
      <c r="B223" s="48">
        <v>4032.87</v>
      </c>
      <c r="C223">
        <v>21.85</v>
      </c>
      <c r="D223">
        <v>1.1519999999999999</v>
      </c>
    </row>
    <row r="224" spans="1:4">
      <c r="A224" s="2">
        <v>44873</v>
      </c>
      <c r="B224" s="48">
        <v>4040.16</v>
      </c>
      <c r="C224">
        <v>21.75</v>
      </c>
      <c r="D224">
        <v>1.1745000000000001</v>
      </c>
    </row>
    <row r="225" spans="1:4">
      <c r="A225" s="2">
        <v>44874</v>
      </c>
      <c r="B225" s="48">
        <v>4033.95</v>
      </c>
      <c r="C225">
        <v>22.450001</v>
      </c>
      <c r="D225">
        <v>1.1585000000000001</v>
      </c>
    </row>
    <row r="226" spans="1:4">
      <c r="A226" s="2">
        <v>44875</v>
      </c>
      <c r="B226" s="48">
        <v>4094.38</v>
      </c>
      <c r="C226">
        <v>23.15</v>
      </c>
      <c r="D226">
        <v>1.2035</v>
      </c>
    </row>
    <row r="227" spans="1:4">
      <c r="A227" s="2">
        <v>44876</v>
      </c>
      <c r="B227" s="48">
        <v>4074.95</v>
      </c>
      <c r="C227">
        <v>22.450001</v>
      </c>
      <c r="D227">
        <v>1.198</v>
      </c>
    </row>
    <row r="228" spans="1:4">
      <c r="A228" s="2">
        <v>44879</v>
      </c>
      <c r="B228" s="48">
        <v>4106.8</v>
      </c>
      <c r="C228">
        <v>22.65</v>
      </c>
      <c r="D228">
        <v>1.2495000000000001</v>
      </c>
    </row>
    <row r="229" spans="1:4">
      <c r="A229" s="2">
        <v>44880</v>
      </c>
      <c r="B229" s="48">
        <v>4094.09</v>
      </c>
      <c r="C229">
        <v>22.75</v>
      </c>
      <c r="D229">
        <v>1.2275</v>
      </c>
    </row>
    <row r="230" spans="1:4">
      <c r="A230" s="2">
        <v>44881</v>
      </c>
      <c r="B230" s="48">
        <v>4074.57</v>
      </c>
      <c r="C230">
        <v>22.65</v>
      </c>
      <c r="D230">
        <v>1.2084999999999999</v>
      </c>
    </row>
    <row r="231" spans="1:4">
      <c r="A231" s="2">
        <v>44882</v>
      </c>
      <c r="B231" s="48">
        <v>4072.69</v>
      </c>
      <c r="C231">
        <v>22.85</v>
      </c>
      <c r="D231">
        <v>1.2004999999999999</v>
      </c>
    </row>
    <row r="232" spans="1:4">
      <c r="A232" s="2">
        <v>44883</v>
      </c>
      <c r="B232" s="48">
        <v>4096.1899999999996</v>
      </c>
      <c r="C232">
        <v>22.799999</v>
      </c>
      <c r="D232">
        <v>1.228</v>
      </c>
    </row>
    <row r="233" spans="1:4">
      <c r="A233" s="2">
        <v>44886</v>
      </c>
      <c r="B233" s="48">
        <v>4096.24</v>
      </c>
      <c r="C233">
        <v>23.35</v>
      </c>
      <c r="D233">
        <v>1.2375</v>
      </c>
    </row>
    <row r="234" spans="1:4">
      <c r="A234" s="2">
        <v>44887</v>
      </c>
      <c r="B234" s="48">
        <v>4132.3599999999997</v>
      </c>
      <c r="C234">
        <v>23.450001</v>
      </c>
      <c r="D234">
        <v>1.248</v>
      </c>
    </row>
    <row r="235" spans="1:4">
      <c r="A235" s="2">
        <v>44888</v>
      </c>
      <c r="B235" s="48">
        <v>4140.6899999999996</v>
      </c>
      <c r="C235">
        <v>24</v>
      </c>
      <c r="D235">
        <v>1.2475000000000001</v>
      </c>
    </row>
    <row r="236" spans="1:4">
      <c r="A236" s="2">
        <v>44889</v>
      </c>
      <c r="B236" s="48">
        <v>4142.6000000000004</v>
      </c>
      <c r="C236">
        <v>24.700001</v>
      </c>
      <c r="D236">
        <v>1.2615000000000001</v>
      </c>
    </row>
    <row r="237" spans="1:4">
      <c r="A237" s="2">
        <v>44890</v>
      </c>
      <c r="B237" s="48">
        <v>4152.24</v>
      </c>
      <c r="C237">
        <v>24.9</v>
      </c>
      <c r="D237">
        <v>1.2689999999999999</v>
      </c>
    </row>
    <row r="238" spans="1:4">
      <c r="A238" s="2">
        <v>44893</v>
      </c>
      <c r="B238" s="48">
        <v>4138.2299999999996</v>
      </c>
      <c r="C238">
        <v>24.9</v>
      </c>
      <c r="D238">
        <v>1.238</v>
      </c>
    </row>
    <row r="239" spans="1:4">
      <c r="A239" s="2">
        <v>44894</v>
      </c>
      <c r="B239" s="48">
        <v>4152.78</v>
      </c>
      <c r="C239">
        <v>24.85</v>
      </c>
      <c r="D239">
        <v>1.2284999999999999</v>
      </c>
    </row>
    <row r="240" spans="1:4">
      <c r="A240" s="2">
        <v>44895</v>
      </c>
      <c r="B240" s="48">
        <v>4180.8500000000004</v>
      </c>
      <c r="C240">
        <v>24.85</v>
      </c>
      <c r="D240">
        <v>1.214</v>
      </c>
    </row>
    <row r="241" spans="1:4">
      <c r="A241" s="2">
        <v>44896</v>
      </c>
      <c r="B241" s="48">
        <v>4181.79</v>
      </c>
      <c r="C241">
        <v>25</v>
      </c>
      <c r="D241">
        <v>1.2055</v>
      </c>
    </row>
    <row r="242" spans="1:4">
      <c r="A242" s="2">
        <v>44897</v>
      </c>
      <c r="B242" s="48">
        <v>4179.26</v>
      </c>
      <c r="C242">
        <v>24.1</v>
      </c>
      <c r="D242">
        <v>1.2070000000000001</v>
      </c>
    </row>
    <row r="243" spans="1:4">
      <c r="A243" s="2">
        <v>44900</v>
      </c>
      <c r="B243" s="48">
        <v>4183.53</v>
      </c>
      <c r="C243">
        <v>24.35</v>
      </c>
      <c r="D243">
        <v>1.2095</v>
      </c>
    </row>
    <row r="244" spans="1:4">
      <c r="A244" s="2">
        <v>44901</v>
      </c>
      <c r="B244" s="48">
        <v>4154.47</v>
      </c>
      <c r="C244">
        <v>23.450001</v>
      </c>
      <c r="D244">
        <v>1.2030000000000001</v>
      </c>
    </row>
    <row r="245" spans="1:4">
      <c r="A245" s="2">
        <v>44902</v>
      </c>
      <c r="B245" s="48">
        <v>4133.91</v>
      </c>
      <c r="C245">
        <v>22.950001</v>
      </c>
      <c r="D245">
        <v>1.169</v>
      </c>
    </row>
    <row r="246" spans="1:4">
      <c r="A246" s="2">
        <v>44903</v>
      </c>
      <c r="B246" s="48">
        <v>4122.49</v>
      </c>
      <c r="C246">
        <v>22.200001</v>
      </c>
      <c r="D246">
        <v>1.1254999999999999</v>
      </c>
    </row>
    <row r="247" spans="1:4">
      <c r="A247" s="2">
        <v>44904</v>
      </c>
      <c r="B247" s="48">
        <v>4127.5200000000004</v>
      </c>
      <c r="C247">
        <v>22.299999</v>
      </c>
      <c r="D247">
        <v>1.1355</v>
      </c>
    </row>
    <row r="248" spans="1:4">
      <c r="A248" s="2">
        <v>44907</v>
      </c>
      <c r="B248" s="48">
        <v>4109.99</v>
      </c>
      <c r="C248">
        <v>22.299999</v>
      </c>
      <c r="D248">
        <v>1.1274999999999999</v>
      </c>
    </row>
    <row r="249" spans="1:4">
      <c r="A249" s="2">
        <v>44908</v>
      </c>
      <c r="B249" s="48">
        <v>4145.3100000000004</v>
      </c>
      <c r="C249">
        <v>22.15</v>
      </c>
      <c r="D249">
        <v>1.139</v>
      </c>
    </row>
    <row r="250" spans="1:4">
      <c r="A250" s="2">
        <v>44909</v>
      </c>
      <c r="B250" s="48">
        <v>4140.49</v>
      </c>
      <c r="C250">
        <v>22.950001</v>
      </c>
      <c r="D250">
        <v>1.1625000000000001</v>
      </c>
    </row>
    <row r="251" spans="1:4">
      <c r="A251" s="2">
        <v>44910</v>
      </c>
      <c r="B251" s="48">
        <v>4103.01</v>
      </c>
      <c r="C251">
        <v>22.799999</v>
      </c>
      <c r="D251">
        <v>1.1439999999999999</v>
      </c>
    </row>
    <row r="252" spans="1:4">
      <c r="A252" s="2">
        <v>44911</v>
      </c>
      <c r="B252" s="48">
        <v>4048.95</v>
      </c>
      <c r="C252">
        <v>22.75</v>
      </c>
      <c r="D252">
        <v>1.1294999999999999</v>
      </c>
    </row>
    <row r="253" spans="1:4">
      <c r="A253" s="2">
        <v>44914</v>
      </c>
      <c r="B253" s="48">
        <v>4064.64</v>
      </c>
      <c r="C253">
        <v>22.5</v>
      </c>
      <c r="D253">
        <v>1.1259999999999999</v>
      </c>
    </row>
    <row r="254" spans="1:4">
      <c r="A254" s="2">
        <v>44915</v>
      </c>
      <c r="B254" s="48">
        <v>4065.75</v>
      </c>
      <c r="C254">
        <v>22.200001</v>
      </c>
      <c r="D254">
        <v>1.1200000000000001</v>
      </c>
    </row>
    <row r="255" spans="1:4">
      <c r="A255" s="2">
        <v>44916</v>
      </c>
      <c r="B255" s="48">
        <v>4135.6400000000003</v>
      </c>
      <c r="C255">
        <v>22.450001</v>
      </c>
      <c r="D255">
        <v>1.135</v>
      </c>
    </row>
    <row r="256" spans="1:4">
      <c r="A256" s="2">
        <v>44917</v>
      </c>
      <c r="B256" s="48">
        <v>4119.1899999999996</v>
      </c>
      <c r="C256">
        <v>22.15</v>
      </c>
      <c r="D256">
        <v>1.1435</v>
      </c>
    </row>
    <row r="257" spans="1:4">
      <c r="A257" s="2">
        <v>44918</v>
      </c>
      <c r="B257" s="48">
        <v>4123.1000000000004</v>
      </c>
      <c r="C257">
        <v>22.200001</v>
      </c>
      <c r="D257">
        <v>1.1399999999999999</v>
      </c>
    </row>
    <row r="258" spans="1:4">
      <c r="A258" s="2">
        <v>44921</v>
      </c>
      <c r="B258" s="48">
        <v>4123.1000000000004</v>
      </c>
      <c r="C258">
        <v>22</v>
      </c>
      <c r="D258">
        <v>1.1519999999999999</v>
      </c>
    </row>
    <row r="259" spans="1:4">
      <c r="A259" s="2">
        <v>44922</v>
      </c>
      <c r="B259" s="48">
        <v>4123.1000000000004</v>
      </c>
      <c r="C259">
        <v>22</v>
      </c>
      <c r="D259">
        <v>1.1519999999999999</v>
      </c>
    </row>
    <row r="260" spans="1:4">
      <c r="A260" s="2">
        <v>44923</v>
      </c>
      <c r="B260" s="48">
        <v>4136.2700000000004</v>
      </c>
      <c r="C260">
        <v>22</v>
      </c>
      <c r="D260">
        <v>1.1519999999999999</v>
      </c>
    </row>
    <row r="261" spans="1:4">
      <c r="A261" s="2">
        <v>44924</v>
      </c>
      <c r="B261" s="48">
        <v>4147.1099999999997</v>
      </c>
      <c r="C261">
        <v>22.1</v>
      </c>
      <c r="D261">
        <v>1.1519999999999999</v>
      </c>
    </row>
    <row r="262" spans="1:4">
      <c r="A262" s="2">
        <v>44925</v>
      </c>
      <c r="B262" s="48">
        <v>4113.78</v>
      </c>
      <c r="C262">
        <v>21.950001</v>
      </c>
      <c r="D262">
        <v>1.1205000000000001</v>
      </c>
    </row>
    <row r="263" spans="1:4">
      <c r="A263" s="2">
        <v>44928</v>
      </c>
      <c r="B263" s="48">
        <v>4113.78</v>
      </c>
      <c r="C263">
        <v>21.549999</v>
      </c>
      <c r="D263">
        <v>1.1479999999999999</v>
      </c>
    </row>
    <row r="264" spans="1:4">
      <c r="A264" s="2">
        <v>44929</v>
      </c>
      <c r="B264" s="48">
        <v>4170.99</v>
      </c>
      <c r="C264">
        <v>21.549999</v>
      </c>
      <c r="D264">
        <v>1.1479999999999999</v>
      </c>
    </row>
    <row r="265" spans="1:4">
      <c r="A265" s="2">
        <v>44930</v>
      </c>
      <c r="B265" s="48">
        <v>4193.7299999999996</v>
      </c>
      <c r="C265">
        <v>21.450001</v>
      </c>
      <c r="D265">
        <v>1.206</v>
      </c>
    </row>
    <row r="266" spans="1:4">
      <c r="A266" s="2">
        <v>44931</v>
      </c>
      <c r="B266" s="48">
        <v>4218.82</v>
      </c>
      <c r="C266">
        <v>21.200001</v>
      </c>
      <c r="D266">
        <v>1.238</v>
      </c>
    </row>
    <row r="267" spans="1:4">
      <c r="A267" s="2">
        <v>44932</v>
      </c>
      <c r="B267" s="48">
        <v>4251.34</v>
      </c>
      <c r="C267">
        <v>20.549999</v>
      </c>
      <c r="D267">
        <v>1.2665</v>
      </c>
    </row>
    <row r="268" spans="1:4">
      <c r="A268" s="2">
        <v>44935</v>
      </c>
      <c r="B268" s="48">
        <v>4262.58</v>
      </c>
      <c r="C268">
        <v>20</v>
      </c>
      <c r="D268">
        <v>1.2805</v>
      </c>
    </row>
    <row r="269" spans="1:4">
      <c r="A269" s="2">
        <v>44936</v>
      </c>
      <c r="B269" s="48">
        <v>4245.42</v>
      </c>
      <c r="C269">
        <v>20.049999</v>
      </c>
      <c r="D269">
        <v>1.2515000000000001</v>
      </c>
    </row>
    <row r="270" spans="1:4">
      <c r="A270" s="2">
        <v>44937</v>
      </c>
      <c r="B270" s="48">
        <v>4263.93</v>
      </c>
      <c r="C270">
        <v>20.65</v>
      </c>
      <c r="D270">
        <v>1.2665</v>
      </c>
    </row>
    <row r="271" spans="1:4">
      <c r="A271" s="2">
        <v>44938</v>
      </c>
      <c r="B271" s="48">
        <v>4306.58</v>
      </c>
      <c r="C271">
        <v>21.549999</v>
      </c>
      <c r="D271">
        <v>1.2835000000000001</v>
      </c>
    </row>
    <row r="272" spans="1:4">
      <c r="A272" s="2">
        <v>44939</v>
      </c>
      <c r="B272" s="48">
        <v>4333.7299999999996</v>
      </c>
      <c r="C272">
        <v>21.299999</v>
      </c>
      <c r="D272">
        <v>1.27</v>
      </c>
    </row>
    <row r="273" spans="1:4">
      <c r="A273" s="2">
        <v>44942</v>
      </c>
      <c r="B273" s="48">
        <v>4345.3500000000004</v>
      </c>
      <c r="C273">
        <v>21.1</v>
      </c>
      <c r="D273">
        <v>1.3029999999999999</v>
      </c>
    </row>
    <row r="274" spans="1:4">
      <c r="A274" s="2">
        <v>44943</v>
      </c>
      <c r="B274" s="48">
        <v>4336.87</v>
      </c>
      <c r="C274">
        <v>20.350000000000001</v>
      </c>
      <c r="D274">
        <v>1.3220000000000001</v>
      </c>
    </row>
    <row r="275" spans="1:4">
      <c r="A275" s="2">
        <v>44944</v>
      </c>
      <c r="B275" s="48">
        <v>4325.47</v>
      </c>
      <c r="C275">
        <v>20.399999999999999</v>
      </c>
      <c r="D275">
        <v>1.28</v>
      </c>
    </row>
    <row r="276" spans="1:4">
      <c r="A276" s="2">
        <v>44945</v>
      </c>
      <c r="B276" s="48">
        <v>4276.1400000000003</v>
      </c>
      <c r="C276">
        <v>20.299999</v>
      </c>
      <c r="D276">
        <v>1.2715000000000001</v>
      </c>
    </row>
    <row r="277" spans="1:4">
      <c r="A277" s="2">
        <v>44946</v>
      </c>
      <c r="B277" s="48">
        <v>4291.17</v>
      </c>
      <c r="C277">
        <v>20.399999999999999</v>
      </c>
      <c r="D277">
        <v>1.2935000000000001</v>
      </c>
    </row>
    <row r="278" spans="1:4">
      <c r="A278" s="2">
        <v>44949</v>
      </c>
      <c r="B278" s="48">
        <v>4300.8999999999996</v>
      </c>
      <c r="C278">
        <v>20.399999999999999</v>
      </c>
      <c r="D278">
        <v>1.3035000000000001</v>
      </c>
    </row>
    <row r="279" spans="1:4">
      <c r="A279" s="2">
        <v>44950</v>
      </c>
      <c r="B279" s="48">
        <v>4289.63</v>
      </c>
      <c r="C279">
        <v>20.25</v>
      </c>
      <c r="D279">
        <v>1.3105</v>
      </c>
    </row>
    <row r="280" spans="1:4">
      <c r="A280" s="2">
        <v>44951</v>
      </c>
      <c r="B280" s="48">
        <v>4282.13</v>
      </c>
      <c r="C280">
        <v>20.399999999999999</v>
      </c>
      <c r="D280">
        <v>1.2905</v>
      </c>
    </row>
    <row r="281" spans="1:4">
      <c r="A281" s="2">
        <v>44952</v>
      </c>
      <c r="B281" s="48">
        <v>4293.2700000000004</v>
      </c>
      <c r="C281">
        <v>20.350000000000001</v>
      </c>
      <c r="D281">
        <v>1.2909999999999999</v>
      </c>
    </row>
    <row r="282" spans="1:4">
      <c r="A282" s="2">
        <v>44953</v>
      </c>
      <c r="B282" s="48">
        <v>4298.8999999999996</v>
      </c>
      <c r="C282">
        <v>20.6</v>
      </c>
      <c r="D282">
        <v>1.2989999999999999</v>
      </c>
    </row>
    <row r="283" spans="1:4">
      <c r="A283" s="2">
        <v>44956</v>
      </c>
      <c r="B283" s="48">
        <v>4305.2</v>
      </c>
      <c r="C283">
        <v>20.299999</v>
      </c>
      <c r="D283">
        <v>1.28</v>
      </c>
    </row>
    <row r="284" spans="1:4">
      <c r="A284" s="2">
        <v>44957</v>
      </c>
      <c r="B284" s="48">
        <v>4296.38</v>
      </c>
      <c r="C284">
        <v>19.98</v>
      </c>
      <c r="D284">
        <v>1.2464999999999999</v>
      </c>
    </row>
    <row r="285" spans="1:4">
      <c r="A285" s="2">
        <v>44958</v>
      </c>
      <c r="B285" s="48">
        <v>4292.75</v>
      </c>
      <c r="C285">
        <v>19.739999999999998</v>
      </c>
      <c r="D285">
        <v>1.2390000000000001</v>
      </c>
    </row>
    <row r="286" spans="1:4">
      <c r="A286" s="2">
        <v>44959</v>
      </c>
      <c r="B286" s="48">
        <v>4342.8500000000004</v>
      </c>
      <c r="C286">
        <v>19.600000000000001</v>
      </c>
      <c r="D286">
        <v>1.3240000000000001</v>
      </c>
    </row>
    <row r="287" spans="1:4">
      <c r="A287" s="2">
        <v>44960</v>
      </c>
      <c r="B287" s="48">
        <v>4380.88</v>
      </c>
      <c r="C287">
        <v>19.120000999999998</v>
      </c>
      <c r="D287">
        <v>1.3465</v>
      </c>
    </row>
    <row r="288" spans="1:4">
      <c r="A288" s="2">
        <v>44963</v>
      </c>
      <c r="B288" s="48">
        <v>4344.3500000000004</v>
      </c>
      <c r="C288">
        <v>19.420000000000002</v>
      </c>
      <c r="D288">
        <v>1.3035000000000001</v>
      </c>
    </row>
    <row r="289" spans="1:4">
      <c r="A289" s="2">
        <v>44964</v>
      </c>
      <c r="B289" s="48">
        <v>4350.82</v>
      </c>
      <c r="C289">
        <v>19.139999</v>
      </c>
      <c r="D289">
        <v>1.3374999999999999</v>
      </c>
    </row>
    <row r="290" spans="1:4">
      <c r="A290" s="2">
        <v>44965</v>
      </c>
      <c r="B290" s="48">
        <v>4364.0600000000004</v>
      </c>
      <c r="C290">
        <v>19.620000999999998</v>
      </c>
      <c r="D290">
        <v>1.3819999999999999</v>
      </c>
    </row>
    <row r="291" spans="1:4">
      <c r="A291" s="2">
        <v>44966</v>
      </c>
      <c r="B291" s="48">
        <v>4375.55</v>
      </c>
      <c r="C291">
        <v>19.82</v>
      </c>
      <c r="D291">
        <v>1.339</v>
      </c>
    </row>
    <row r="292" spans="1:4">
      <c r="A292" s="2">
        <v>44967</v>
      </c>
      <c r="B292" s="48">
        <v>4354.32</v>
      </c>
      <c r="C292">
        <v>19.16</v>
      </c>
      <c r="D292">
        <v>1.36</v>
      </c>
    </row>
    <row r="293" spans="1:4">
      <c r="A293" s="2">
        <v>44970</v>
      </c>
      <c r="B293" s="48">
        <v>4388.1099999999997</v>
      </c>
      <c r="C293">
        <v>18.860001</v>
      </c>
      <c r="D293">
        <v>1.341</v>
      </c>
    </row>
    <row r="294" spans="1:4">
      <c r="A294" s="2">
        <v>44971</v>
      </c>
      <c r="B294" s="48">
        <v>4387.79</v>
      </c>
      <c r="C294">
        <v>18.84</v>
      </c>
      <c r="D294">
        <v>1.383</v>
      </c>
    </row>
    <row r="295" spans="1:4">
      <c r="A295" s="2">
        <v>44972</v>
      </c>
      <c r="B295" s="48">
        <v>4413.3999999999996</v>
      </c>
      <c r="C295">
        <v>18.66</v>
      </c>
      <c r="D295">
        <v>1.383</v>
      </c>
    </row>
    <row r="296" spans="1:4">
      <c r="A296" s="2">
        <v>44973</v>
      </c>
      <c r="B296" s="48">
        <v>4420.6400000000003</v>
      </c>
      <c r="C296">
        <v>18.66</v>
      </c>
      <c r="D296">
        <v>1.4225000000000001</v>
      </c>
    </row>
    <row r="297" spans="1:4">
      <c r="A297" s="2">
        <v>44974</v>
      </c>
      <c r="B297" s="48">
        <v>4413.91</v>
      </c>
      <c r="C297">
        <v>18.68</v>
      </c>
      <c r="D297">
        <v>1.42</v>
      </c>
    </row>
    <row r="298" spans="1:4">
      <c r="A298" s="2">
        <v>44977</v>
      </c>
      <c r="B298" s="48">
        <v>4418.92</v>
      </c>
      <c r="C298">
        <v>18.459999</v>
      </c>
      <c r="D298">
        <v>1.4235</v>
      </c>
    </row>
    <row r="299" spans="1:4">
      <c r="A299" s="2">
        <v>44978</v>
      </c>
      <c r="B299" s="48">
        <v>4393.9399999999996</v>
      </c>
      <c r="C299">
        <v>18.420000000000002</v>
      </c>
      <c r="D299">
        <v>1.393</v>
      </c>
    </row>
    <row r="300" spans="1:4">
      <c r="A300" s="2">
        <v>44979</v>
      </c>
      <c r="B300" s="48">
        <v>4366.34</v>
      </c>
      <c r="C300">
        <v>18.139999</v>
      </c>
      <c r="D300">
        <v>1.4085000000000001</v>
      </c>
    </row>
    <row r="301" spans="1:4">
      <c r="A301" s="2">
        <v>44980</v>
      </c>
      <c r="B301" s="48">
        <v>4358.8900000000003</v>
      </c>
      <c r="C301">
        <v>18.219999000000001</v>
      </c>
      <c r="D301">
        <v>1.3720000000000001</v>
      </c>
    </row>
    <row r="302" spans="1:4">
      <c r="A302" s="2">
        <v>44981</v>
      </c>
      <c r="B302" s="48">
        <v>4342.22</v>
      </c>
      <c r="C302">
        <v>17.940000999999999</v>
      </c>
      <c r="D302">
        <v>1.3734999999999999</v>
      </c>
    </row>
    <row r="303" spans="1:4">
      <c r="A303" s="2">
        <v>44984</v>
      </c>
      <c r="B303" s="48">
        <v>4374.83</v>
      </c>
      <c r="C303">
        <v>18</v>
      </c>
      <c r="D303">
        <v>1.4125000000000001</v>
      </c>
    </row>
    <row r="304" spans="1:4">
      <c r="A304" s="2">
        <v>44985</v>
      </c>
      <c r="B304" s="48">
        <v>4347.4799999999996</v>
      </c>
      <c r="C304">
        <v>17.600000000000001</v>
      </c>
      <c r="D304">
        <v>1.3935</v>
      </c>
    </row>
    <row r="305" spans="1:4">
      <c r="A305" s="2">
        <v>44986</v>
      </c>
      <c r="B305" s="48">
        <v>4364.78</v>
      </c>
      <c r="C305">
        <v>18.799999</v>
      </c>
      <c r="D305">
        <v>1.405</v>
      </c>
    </row>
    <row r="306" spans="1:4">
      <c r="A306" s="2">
        <v>44987</v>
      </c>
      <c r="B306" s="48">
        <v>4377.99</v>
      </c>
      <c r="C306">
        <v>19.079999999999998</v>
      </c>
      <c r="D306">
        <v>1.415</v>
      </c>
    </row>
    <row r="307" spans="1:4">
      <c r="A307" s="2">
        <v>44988</v>
      </c>
      <c r="B307" s="48">
        <v>4381.74</v>
      </c>
      <c r="C307">
        <v>18.879999000000002</v>
      </c>
      <c r="D307">
        <v>1.4484999999999999</v>
      </c>
    </row>
    <row r="308" spans="1:4">
      <c r="A308" s="2">
        <v>44991</v>
      </c>
      <c r="B308" s="48">
        <v>4377.82</v>
      </c>
      <c r="C308">
        <v>18.940000999999999</v>
      </c>
      <c r="D308">
        <v>1.4875</v>
      </c>
    </row>
    <row r="309" spans="1:4">
      <c r="A309" s="2">
        <v>44992</v>
      </c>
      <c r="B309" s="48">
        <v>4369.6000000000004</v>
      </c>
      <c r="C309">
        <v>19.16</v>
      </c>
      <c r="D309">
        <v>1.4630000000000001</v>
      </c>
    </row>
    <row r="310" spans="1:4">
      <c r="A310" s="2">
        <v>44993</v>
      </c>
      <c r="B310" s="48">
        <v>4371.3100000000004</v>
      </c>
      <c r="C310">
        <v>19.420000000000002</v>
      </c>
      <c r="D310">
        <v>1.468</v>
      </c>
    </row>
    <row r="311" spans="1:4">
      <c r="A311" s="2">
        <v>44994</v>
      </c>
      <c r="B311" s="48">
        <v>4342.7299999999996</v>
      </c>
      <c r="C311">
        <v>19.260000000000002</v>
      </c>
      <c r="D311">
        <v>1.4730000000000001</v>
      </c>
    </row>
    <row r="312" spans="1:4">
      <c r="A312" s="2">
        <v>44995</v>
      </c>
      <c r="B312" s="48">
        <v>4269.9799999999996</v>
      </c>
      <c r="C312">
        <v>19.139999</v>
      </c>
      <c r="D312">
        <v>1.4835</v>
      </c>
    </row>
    <row r="313" spans="1:4">
      <c r="A313" s="2">
        <v>44998</v>
      </c>
      <c r="B313" s="48">
        <v>4158.8900000000003</v>
      </c>
      <c r="C313">
        <v>19.040001</v>
      </c>
      <c r="D313">
        <v>1.4239999999999999</v>
      </c>
    </row>
    <row r="314" spans="1:4">
      <c r="A314" s="2">
        <v>44999</v>
      </c>
      <c r="B314" s="48">
        <v>4210.2299999999996</v>
      </c>
      <c r="C314">
        <v>19.299999</v>
      </c>
      <c r="D314">
        <v>1.4355</v>
      </c>
    </row>
    <row r="315" spans="1:4">
      <c r="A315" s="2">
        <v>45000</v>
      </c>
      <c r="B315" s="48">
        <v>4055.98</v>
      </c>
      <c r="C315">
        <v>18.879999000000002</v>
      </c>
      <c r="D315">
        <v>1.4330000000000001</v>
      </c>
    </row>
    <row r="316" spans="1:4">
      <c r="A316" s="2">
        <v>45001</v>
      </c>
      <c r="B316" s="48">
        <v>4091.16</v>
      </c>
      <c r="C316">
        <v>19.18</v>
      </c>
      <c r="D316">
        <v>1.4664999999999999</v>
      </c>
    </row>
    <row r="317" spans="1:4">
      <c r="A317" s="2">
        <v>45002</v>
      </c>
      <c r="B317" s="48">
        <v>4046.9</v>
      </c>
      <c r="C317">
        <v>19</v>
      </c>
      <c r="D317">
        <v>1.3774999999999999</v>
      </c>
    </row>
    <row r="318" spans="1:4">
      <c r="A318" s="2">
        <v>45005</v>
      </c>
      <c r="B318" s="48">
        <v>4080.06</v>
      </c>
      <c r="C318">
        <v>19.040001</v>
      </c>
      <c r="D318">
        <v>1.405</v>
      </c>
    </row>
    <row r="319" spans="1:4">
      <c r="A319" s="2">
        <v>45006</v>
      </c>
      <c r="B319" s="48">
        <v>4151.5600000000004</v>
      </c>
      <c r="C319">
        <v>19.639999</v>
      </c>
      <c r="D319">
        <v>1.4135</v>
      </c>
    </row>
    <row r="320" spans="1:4">
      <c r="A320" s="2">
        <v>45007</v>
      </c>
      <c r="B320" s="48">
        <v>4165.3900000000003</v>
      </c>
      <c r="C320">
        <v>19.200001</v>
      </c>
      <c r="D320">
        <v>1.4105000000000001</v>
      </c>
    </row>
    <row r="321" spans="1:4">
      <c r="A321" s="2">
        <v>45008</v>
      </c>
      <c r="B321" s="48">
        <v>4132.7</v>
      </c>
      <c r="C321">
        <v>18.98</v>
      </c>
      <c r="D321">
        <v>1.3965000000000001</v>
      </c>
    </row>
    <row r="322" spans="1:4">
      <c r="A322" s="2">
        <v>45009</v>
      </c>
      <c r="B322" s="48">
        <v>4080.78</v>
      </c>
      <c r="C322">
        <v>19.399999999999999</v>
      </c>
      <c r="D322">
        <v>1.3975</v>
      </c>
    </row>
    <row r="323" spans="1:4">
      <c r="A323" s="2">
        <v>45012</v>
      </c>
      <c r="B323" s="48">
        <v>4113.29</v>
      </c>
      <c r="C323">
        <v>19.34</v>
      </c>
      <c r="D323">
        <v>1.39</v>
      </c>
    </row>
    <row r="324" spans="1:4">
      <c r="A324" s="2">
        <v>45013</v>
      </c>
      <c r="B324" s="48">
        <v>4115.04</v>
      </c>
      <c r="C324">
        <v>18.84</v>
      </c>
      <c r="D324">
        <v>1.3965000000000001</v>
      </c>
    </row>
    <row r="325" spans="1:4">
      <c r="A325" s="2">
        <v>45014</v>
      </c>
      <c r="B325" s="48">
        <v>4160.28</v>
      </c>
      <c r="C325">
        <v>19.260000000000002</v>
      </c>
      <c r="D325">
        <v>1.4175</v>
      </c>
    </row>
    <row r="326" spans="1:4">
      <c r="A326" s="2">
        <v>45015</v>
      </c>
      <c r="B326" s="48">
        <v>4195.43</v>
      </c>
      <c r="C326">
        <v>19.34</v>
      </c>
      <c r="D326">
        <v>1.4410000000000001</v>
      </c>
    </row>
    <row r="327" spans="1:4">
      <c r="A327" s="2">
        <v>45016</v>
      </c>
      <c r="B327" s="48">
        <v>4201.42</v>
      </c>
      <c r="C327">
        <v>18.899999999999999</v>
      </c>
      <c r="D327">
        <v>1.458</v>
      </c>
    </row>
    <row r="328" spans="1:4">
      <c r="A328" s="2">
        <v>45019</v>
      </c>
      <c r="B328" s="48">
        <v>4219.41</v>
      </c>
      <c r="C328">
        <v>18.540001</v>
      </c>
      <c r="D328">
        <v>1.472</v>
      </c>
    </row>
    <row r="329" spans="1:4">
      <c r="A329" s="2">
        <v>45020</v>
      </c>
      <c r="B329" s="48">
        <v>4199.2</v>
      </c>
      <c r="C329">
        <v>18.899999999999999</v>
      </c>
      <c r="D329">
        <v>1.4435</v>
      </c>
    </row>
    <row r="330" spans="1:4">
      <c r="A330" s="2">
        <v>45021</v>
      </c>
      <c r="B330" s="48">
        <v>4205.97</v>
      </c>
      <c r="C330">
        <v>18.600000000000001</v>
      </c>
      <c r="D330">
        <v>1.458</v>
      </c>
    </row>
    <row r="331" spans="1:4">
      <c r="A331" s="2">
        <v>45022</v>
      </c>
      <c r="B331" s="48">
        <v>4249.2700000000004</v>
      </c>
      <c r="C331">
        <v>19.040001</v>
      </c>
      <c r="D331">
        <v>1.494</v>
      </c>
    </row>
    <row r="332" spans="1:4">
      <c r="A332" s="2">
        <v>45023</v>
      </c>
      <c r="B332" s="48">
        <v>4249.2700000000004</v>
      </c>
      <c r="C332">
        <v>19.100000000000001</v>
      </c>
      <c r="D332">
        <v>1.5285</v>
      </c>
    </row>
    <row r="333" spans="1:4">
      <c r="A333" s="2">
        <v>45026</v>
      </c>
      <c r="B333" s="48">
        <v>4249.2700000000004</v>
      </c>
      <c r="C333">
        <v>19.100000000000001</v>
      </c>
      <c r="D333">
        <v>1.5285</v>
      </c>
    </row>
    <row r="334" spans="1:4">
      <c r="A334" s="2">
        <v>45027</v>
      </c>
      <c r="B334" s="48">
        <v>4275.12</v>
      </c>
      <c r="C334">
        <v>19.100000000000001</v>
      </c>
      <c r="D334">
        <v>1.5285</v>
      </c>
    </row>
    <row r="335" spans="1:4">
      <c r="A335" s="2">
        <v>45028</v>
      </c>
      <c r="B335" s="48">
        <v>4295.09</v>
      </c>
      <c r="C335">
        <v>19.219999000000001</v>
      </c>
      <c r="D335">
        <v>1.5489999999999999</v>
      </c>
    </row>
    <row r="336" spans="1:4">
      <c r="A336" s="2">
        <v>45029</v>
      </c>
      <c r="B336" s="48">
        <v>4305.96</v>
      </c>
      <c r="C336">
        <v>19.5</v>
      </c>
      <c r="D336">
        <v>1.5555000000000001</v>
      </c>
    </row>
    <row r="337" spans="1:4">
      <c r="A337" s="2">
        <v>45030</v>
      </c>
      <c r="B337" s="48">
        <v>4324.8500000000004</v>
      </c>
      <c r="C337">
        <v>19.66</v>
      </c>
      <c r="D337">
        <v>1.5685</v>
      </c>
    </row>
    <row r="338" spans="1:4">
      <c r="A338" s="2">
        <v>45033</v>
      </c>
      <c r="B338" s="48">
        <v>4329.83</v>
      </c>
      <c r="C338">
        <v>19.760000000000002</v>
      </c>
      <c r="D338">
        <v>1.5874999999999999</v>
      </c>
    </row>
    <row r="339" spans="1:4">
      <c r="A339" s="2">
        <v>45034</v>
      </c>
      <c r="B339" s="48">
        <v>4344.28</v>
      </c>
      <c r="C339">
        <v>19.440000999999999</v>
      </c>
      <c r="D339">
        <v>1.6034999999999999</v>
      </c>
    </row>
    <row r="340" spans="1:4">
      <c r="A340" s="2">
        <v>45035</v>
      </c>
      <c r="B340" s="48">
        <v>4336.25</v>
      </c>
      <c r="C340">
        <v>19.719999000000001</v>
      </c>
      <c r="D340">
        <v>1.5765</v>
      </c>
    </row>
    <row r="341" spans="1:4">
      <c r="A341" s="2">
        <v>45036</v>
      </c>
      <c r="B341" s="48">
        <v>4336.04</v>
      </c>
      <c r="C341">
        <v>19.239999999999998</v>
      </c>
      <c r="D341">
        <v>1.552</v>
      </c>
    </row>
    <row r="342" spans="1:4">
      <c r="A342" s="2">
        <v>45037</v>
      </c>
      <c r="B342" s="48">
        <v>4345.68</v>
      </c>
      <c r="C342">
        <v>19.18</v>
      </c>
      <c r="D342">
        <v>1.556</v>
      </c>
    </row>
    <row r="343" spans="1:4">
      <c r="A343" s="2">
        <v>45040</v>
      </c>
      <c r="B343" s="48">
        <v>4343.42</v>
      </c>
      <c r="C343">
        <v>19.16</v>
      </c>
      <c r="D343">
        <v>1.5335000000000001</v>
      </c>
    </row>
    <row r="344" spans="1:4">
      <c r="A344" s="2">
        <v>45041</v>
      </c>
      <c r="B344" s="48">
        <v>4333.1000000000004</v>
      </c>
      <c r="C344">
        <v>19.239999999999998</v>
      </c>
      <c r="D344">
        <v>1.5345</v>
      </c>
    </row>
    <row r="345" spans="1:4">
      <c r="A345" s="2">
        <v>45042</v>
      </c>
      <c r="B345" s="48">
        <v>4314.67</v>
      </c>
      <c r="C345">
        <v>19.399999999999999</v>
      </c>
      <c r="D345">
        <v>1.5375000000000001</v>
      </c>
    </row>
    <row r="346" spans="1:4">
      <c r="A346" s="2">
        <v>45043</v>
      </c>
      <c r="B346" s="48">
        <v>4305.97</v>
      </c>
      <c r="C346">
        <v>18.639999</v>
      </c>
      <c r="D346">
        <v>1.585</v>
      </c>
    </row>
    <row r="347" spans="1:4">
      <c r="A347" s="2">
        <v>45044</v>
      </c>
      <c r="B347" s="48">
        <v>4329.96</v>
      </c>
      <c r="C347">
        <v>18.059999000000001</v>
      </c>
      <c r="D347">
        <v>1.5885</v>
      </c>
    </row>
    <row r="348" spans="1:4">
      <c r="A348" s="2">
        <v>45047</v>
      </c>
      <c r="B348" s="48">
        <v>4329.96</v>
      </c>
      <c r="C348">
        <v>17.700001</v>
      </c>
      <c r="D348">
        <v>1.5615000000000001</v>
      </c>
    </row>
    <row r="349" spans="1:4">
      <c r="A349" s="2">
        <v>45048</v>
      </c>
      <c r="B349" s="48">
        <v>4280.37</v>
      </c>
      <c r="C349">
        <v>17.700001</v>
      </c>
      <c r="D349">
        <v>1.5615000000000001</v>
      </c>
    </row>
    <row r="350" spans="1:4">
      <c r="A350" s="2">
        <v>45049</v>
      </c>
      <c r="B350" s="48">
        <v>4289.2299999999996</v>
      </c>
      <c r="C350">
        <v>17.48</v>
      </c>
      <c r="D350">
        <v>1.5589999999999999</v>
      </c>
    </row>
    <row r="351" spans="1:4">
      <c r="A351" s="2">
        <v>45050</v>
      </c>
      <c r="B351" s="48">
        <v>4244.92</v>
      </c>
      <c r="C351">
        <v>17.52</v>
      </c>
      <c r="D351">
        <v>1.5289999999999999</v>
      </c>
    </row>
    <row r="352" spans="1:4">
      <c r="A352" s="2">
        <v>45051</v>
      </c>
      <c r="B352" s="48">
        <v>4287.24</v>
      </c>
      <c r="C352">
        <v>17.66</v>
      </c>
      <c r="D352">
        <v>1.5555000000000001</v>
      </c>
    </row>
    <row r="353" spans="1:4">
      <c r="A353" s="2">
        <v>45054</v>
      </c>
      <c r="B353" s="48">
        <v>4287.24</v>
      </c>
      <c r="C353">
        <v>17.040001</v>
      </c>
      <c r="D353">
        <v>1.542</v>
      </c>
    </row>
    <row r="354" spans="1:4">
      <c r="A354" s="2">
        <v>45055</v>
      </c>
      <c r="B354" s="48">
        <v>4274.9799999999996</v>
      </c>
      <c r="C354">
        <v>17.040001</v>
      </c>
      <c r="D354">
        <v>1.542</v>
      </c>
    </row>
    <row r="355" spans="1:4">
      <c r="A355" s="2">
        <v>45056</v>
      </c>
      <c r="B355" s="48">
        <v>4264.1000000000004</v>
      </c>
      <c r="C355">
        <v>17.719999000000001</v>
      </c>
      <c r="D355">
        <v>1.546</v>
      </c>
    </row>
    <row r="356" spans="1:4">
      <c r="A356" s="2">
        <v>45057</v>
      </c>
      <c r="B356" s="48">
        <v>4258.8</v>
      </c>
      <c r="C356">
        <v>17.940000999999999</v>
      </c>
      <c r="D356">
        <v>1.5255000000000001</v>
      </c>
    </row>
    <row r="357" spans="1:4">
      <c r="A357" s="2">
        <v>45058</v>
      </c>
      <c r="B357" s="48">
        <v>4267.72</v>
      </c>
      <c r="C357">
        <v>17.920000000000002</v>
      </c>
      <c r="D357">
        <v>1.524</v>
      </c>
    </row>
    <row r="358" spans="1:4">
      <c r="A358" s="2">
        <v>45061</v>
      </c>
      <c r="B358" s="48">
        <v>4280.84</v>
      </c>
      <c r="C358">
        <v>18.139999</v>
      </c>
      <c r="D358">
        <v>1.5375000000000001</v>
      </c>
    </row>
    <row r="359" spans="1:4">
      <c r="A359" s="2">
        <v>45062</v>
      </c>
      <c r="B359" s="48">
        <v>4268.6899999999996</v>
      </c>
      <c r="C359">
        <v>18.219999000000001</v>
      </c>
      <c r="D359">
        <v>1.5029999999999999</v>
      </c>
    </row>
    <row r="360" spans="1:4">
      <c r="A360" s="2">
        <v>45063</v>
      </c>
      <c r="B360" s="48">
        <v>4253.7299999999996</v>
      </c>
      <c r="C360">
        <v>17.540001</v>
      </c>
      <c r="D360">
        <v>1.4810000000000001</v>
      </c>
    </row>
    <row r="361" spans="1:4">
      <c r="A361" s="2">
        <v>45064</v>
      </c>
      <c r="B361" s="48">
        <v>4265.34</v>
      </c>
      <c r="C361">
        <v>17.32</v>
      </c>
      <c r="D361">
        <v>1.407</v>
      </c>
    </row>
    <row r="362" spans="1:4">
      <c r="A362" s="2">
        <v>45065</v>
      </c>
      <c r="B362" s="48">
        <v>4271.9399999999996</v>
      </c>
      <c r="C362">
        <v>17.420000000000002</v>
      </c>
      <c r="D362">
        <v>1.4495</v>
      </c>
    </row>
    <row r="363" spans="1:4">
      <c r="A363" s="2">
        <v>45068</v>
      </c>
      <c r="B363" s="48">
        <v>4278.13</v>
      </c>
      <c r="C363">
        <v>16.98</v>
      </c>
      <c r="D363">
        <v>1.4784999999999999</v>
      </c>
    </row>
    <row r="364" spans="1:4">
      <c r="A364" s="2">
        <v>45069</v>
      </c>
      <c r="B364" s="48">
        <v>4272.29</v>
      </c>
      <c r="C364">
        <v>16.799999</v>
      </c>
      <c r="D364">
        <v>1.4850000000000001</v>
      </c>
    </row>
    <row r="365" spans="1:4">
      <c r="A365" s="2">
        <v>45070</v>
      </c>
      <c r="B365" s="48">
        <v>4199.37</v>
      </c>
      <c r="C365">
        <v>16.239999999999998</v>
      </c>
      <c r="D365">
        <v>1.488</v>
      </c>
    </row>
    <row r="366" spans="1:4">
      <c r="A366" s="2">
        <v>45071</v>
      </c>
      <c r="B366" s="48">
        <v>4169.9399999999996</v>
      </c>
      <c r="C366">
        <v>15.48</v>
      </c>
      <c r="D366">
        <v>1.4404999999999999</v>
      </c>
    </row>
    <row r="367" spans="1:4">
      <c r="A367" s="2">
        <v>45072</v>
      </c>
      <c r="B367" s="48">
        <v>4195.1400000000003</v>
      </c>
      <c r="C367">
        <v>15.48</v>
      </c>
      <c r="D367">
        <v>1.4404999999999999</v>
      </c>
    </row>
    <row r="368" spans="1:4">
      <c r="A368" s="2">
        <v>45075</v>
      </c>
      <c r="B368" s="48">
        <v>4195.1400000000003</v>
      </c>
      <c r="C368">
        <v>15.4</v>
      </c>
      <c r="D368">
        <v>1.4590000000000001</v>
      </c>
    </row>
    <row r="369" spans="1:4">
      <c r="A369" s="2">
        <v>45076</v>
      </c>
      <c r="B369" s="48">
        <v>4145.8100000000004</v>
      </c>
      <c r="C369">
        <v>15.4</v>
      </c>
      <c r="D369">
        <v>1.4590000000000001</v>
      </c>
    </row>
    <row r="370" spans="1:4">
      <c r="A370" s="2">
        <v>45077</v>
      </c>
      <c r="B370" s="48">
        <v>4107.24</v>
      </c>
      <c r="C370">
        <v>15.2</v>
      </c>
      <c r="D370">
        <v>1.4684999999999999</v>
      </c>
    </row>
    <row r="371" spans="1:4">
      <c r="A371" s="2">
        <v>45078</v>
      </c>
      <c r="B371" s="48">
        <v>4131.3999999999996</v>
      </c>
      <c r="C371">
        <v>15.32</v>
      </c>
      <c r="D371">
        <v>1.4864999999999999</v>
      </c>
    </row>
    <row r="372" spans="1:4">
      <c r="A372" s="2">
        <v>45079</v>
      </c>
      <c r="B372" s="48">
        <v>4196.79</v>
      </c>
      <c r="C372">
        <v>15.3</v>
      </c>
      <c r="D372">
        <v>1.4365000000000001</v>
      </c>
    </row>
    <row r="373" spans="1:4">
      <c r="A373" s="2">
        <v>45082</v>
      </c>
      <c r="B373" s="48">
        <v>4192.2299999999996</v>
      </c>
      <c r="C373">
        <v>15.14</v>
      </c>
      <c r="D373">
        <v>1.4515</v>
      </c>
    </row>
    <row r="374" spans="1:4">
      <c r="A374" s="2">
        <v>45083</v>
      </c>
      <c r="B374" s="48">
        <v>4208.76</v>
      </c>
      <c r="C374">
        <v>15.06</v>
      </c>
      <c r="D374">
        <v>1.4944999999999999</v>
      </c>
    </row>
    <row r="375" spans="1:4">
      <c r="A375" s="2">
        <v>45084</v>
      </c>
      <c r="B375" s="48">
        <v>4204.96</v>
      </c>
      <c r="C375">
        <v>15.06</v>
      </c>
      <c r="D375">
        <v>1.4944999999999999</v>
      </c>
    </row>
    <row r="376" spans="1:4">
      <c r="A376" s="2">
        <v>45085</v>
      </c>
      <c r="B376" s="48">
        <v>4191.92</v>
      </c>
      <c r="C376">
        <v>15.04</v>
      </c>
      <c r="D376">
        <v>1.4755</v>
      </c>
    </row>
    <row r="377" spans="1:4">
      <c r="A377" s="2">
        <v>45086</v>
      </c>
      <c r="B377" s="48">
        <v>4173.74</v>
      </c>
      <c r="C377">
        <v>14.86</v>
      </c>
      <c r="D377">
        <v>1.47</v>
      </c>
    </row>
    <row r="378" spans="1:4">
      <c r="A378" s="2">
        <v>45089</v>
      </c>
      <c r="B378" s="48">
        <v>4180.7700000000004</v>
      </c>
      <c r="C378">
        <v>14.64</v>
      </c>
      <c r="D378">
        <v>1.4365000000000001</v>
      </c>
    </row>
    <row r="379" spans="1:4">
      <c r="A379" s="2">
        <v>45090</v>
      </c>
      <c r="B379" s="48">
        <v>4192.1000000000004</v>
      </c>
      <c r="C379">
        <v>14.72</v>
      </c>
      <c r="D379">
        <v>1.4065000000000001</v>
      </c>
    </row>
    <row r="380" spans="1:4">
      <c r="A380" s="2">
        <v>45091</v>
      </c>
      <c r="B380" s="48">
        <v>4195.46</v>
      </c>
      <c r="C380">
        <v>15</v>
      </c>
      <c r="D380">
        <v>1.3680000000000001</v>
      </c>
    </row>
    <row r="381" spans="1:4">
      <c r="A381" s="2">
        <v>45092</v>
      </c>
      <c r="B381" s="48">
        <v>4203.29</v>
      </c>
      <c r="C381">
        <v>15.26</v>
      </c>
      <c r="D381">
        <v>1.3465</v>
      </c>
    </row>
    <row r="382" spans="1:4">
      <c r="A382" s="2">
        <v>45093</v>
      </c>
      <c r="B382" s="48">
        <v>4209.87</v>
      </c>
      <c r="C382">
        <v>15.38</v>
      </c>
      <c r="D382">
        <v>1.3640000000000001</v>
      </c>
    </row>
    <row r="383" spans="1:4">
      <c r="A383" s="2">
        <v>45096</v>
      </c>
      <c r="B383" s="48">
        <v>4178.7</v>
      </c>
      <c r="C383">
        <v>15.86</v>
      </c>
      <c r="D383">
        <v>1.353</v>
      </c>
    </row>
    <row r="384" spans="1:4">
      <c r="A384" s="2">
        <v>45097</v>
      </c>
      <c r="B384" s="48">
        <v>4166.25</v>
      </c>
      <c r="C384">
        <v>15.42</v>
      </c>
      <c r="D384">
        <v>1.3505</v>
      </c>
    </row>
    <row r="385" spans="1:4">
      <c r="A385" s="2">
        <v>45098</v>
      </c>
      <c r="B385" s="48">
        <v>4156</v>
      </c>
      <c r="C385">
        <v>15.52</v>
      </c>
      <c r="D385">
        <v>1.3120000000000001</v>
      </c>
    </row>
    <row r="386" spans="1:4">
      <c r="A386" s="2">
        <v>45099</v>
      </c>
      <c r="B386" s="48">
        <v>4121.3599999999997</v>
      </c>
      <c r="C386">
        <v>15.3</v>
      </c>
      <c r="D386">
        <v>1.292</v>
      </c>
    </row>
    <row r="387" spans="1:4">
      <c r="A387" s="2">
        <v>45100</v>
      </c>
      <c r="B387" s="48">
        <v>4094.07</v>
      </c>
      <c r="C387">
        <v>15.18</v>
      </c>
      <c r="D387">
        <v>1.2749999999999999</v>
      </c>
    </row>
    <row r="388" spans="1:4">
      <c r="A388" s="2">
        <v>45103</v>
      </c>
      <c r="B388" s="48">
        <v>4087.41</v>
      </c>
      <c r="C388">
        <v>15.1</v>
      </c>
      <c r="D388">
        <v>1.2765</v>
      </c>
    </row>
    <row r="389" spans="1:4">
      <c r="A389" s="2">
        <v>45104</v>
      </c>
      <c r="B389" s="48">
        <v>4093.64</v>
      </c>
      <c r="C389">
        <v>16.420000000000002</v>
      </c>
      <c r="D389">
        <v>1.23</v>
      </c>
    </row>
    <row r="390" spans="1:4">
      <c r="A390" s="2">
        <v>45105</v>
      </c>
      <c r="B390" s="48">
        <v>4123.28</v>
      </c>
      <c r="C390">
        <v>16.739999999999998</v>
      </c>
      <c r="D390">
        <v>1.2384999999999999</v>
      </c>
    </row>
    <row r="391" spans="1:4">
      <c r="A391" s="2">
        <v>45106</v>
      </c>
      <c r="B391" s="48">
        <v>4105.22</v>
      </c>
      <c r="C391">
        <v>16.559999000000001</v>
      </c>
      <c r="D391">
        <v>1.2230000000000001</v>
      </c>
    </row>
    <row r="392" spans="1:4">
      <c r="A392" s="2">
        <v>45107</v>
      </c>
      <c r="B392" s="48">
        <v>4138.09</v>
      </c>
      <c r="C392">
        <v>16.899999999999999</v>
      </c>
      <c r="D392">
        <v>1.2235</v>
      </c>
    </row>
    <row r="393" spans="1:4">
      <c r="A393" s="2">
        <v>45110</v>
      </c>
      <c r="B393" s="48">
        <v>4138.91</v>
      </c>
      <c r="C393">
        <v>17.260000000000002</v>
      </c>
      <c r="D393">
        <v>1.2435</v>
      </c>
    </row>
    <row r="394" spans="1:4">
      <c r="A394" s="2">
        <v>45111</v>
      </c>
      <c r="B394" s="48">
        <v>4136.16</v>
      </c>
      <c r="C394">
        <v>17.260000000000002</v>
      </c>
      <c r="D394">
        <v>1.25</v>
      </c>
    </row>
    <row r="395" spans="1:4">
      <c r="A395" s="2">
        <v>45112</v>
      </c>
      <c r="B395" s="48">
        <v>4095.05</v>
      </c>
      <c r="C395">
        <v>17.079999999999998</v>
      </c>
      <c r="D395">
        <v>1.2404999999999999</v>
      </c>
    </row>
    <row r="396" spans="1:4">
      <c r="A396" s="2">
        <v>45113</v>
      </c>
      <c r="B396" s="48">
        <v>4003.71</v>
      </c>
      <c r="C396">
        <v>16.459999</v>
      </c>
      <c r="D396">
        <v>1.2150000000000001</v>
      </c>
    </row>
    <row r="397" spans="1:4">
      <c r="A397" s="2">
        <v>45114</v>
      </c>
      <c r="B397" s="48">
        <v>3995.3</v>
      </c>
      <c r="C397">
        <v>16.5</v>
      </c>
      <c r="D397">
        <v>1.2224999999999999</v>
      </c>
    </row>
    <row r="398" spans="1:4">
      <c r="A398" s="2">
        <v>45117</v>
      </c>
      <c r="B398" s="48">
        <v>4004.02</v>
      </c>
      <c r="C398">
        <v>16.440000999999999</v>
      </c>
      <c r="D398">
        <v>1.22</v>
      </c>
    </row>
    <row r="399" spans="1:4">
      <c r="A399" s="2">
        <v>45118</v>
      </c>
      <c r="B399" s="48">
        <v>4011.65</v>
      </c>
      <c r="C399">
        <v>16.48</v>
      </c>
      <c r="D399">
        <v>1.2224999999999999</v>
      </c>
    </row>
    <row r="400" spans="1:4">
      <c r="A400" s="2">
        <v>45119</v>
      </c>
      <c r="B400" s="48">
        <v>4088.57</v>
      </c>
      <c r="C400">
        <v>16.860001</v>
      </c>
      <c r="D400">
        <v>1.2555000000000001</v>
      </c>
    </row>
    <row r="401" spans="1:4">
      <c r="A401" s="2">
        <v>45120</v>
      </c>
      <c r="B401" s="48">
        <v>4101.6000000000004</v>
      </c>
      <c r="C401">
        <v>17.02</v>
      </c>
      <c r="D401">
        <v>1.2450000000000001</v>
      </c>
    </row>
    <row r="402" spans="1:4">
      <c r="A402" s="2">
        <v>45121</v>
      </c>
      <c r="B402" s="48">
        <v>4096.91</v>
      </c>
      <c r="C402">
        <v>16.98</v>
      </c>
      <c r="D402">
        <v>1.2430000000000001</v>
      </c>
    </row>
    <row r="403" spans="1:4">
      <c r="A403" s="2">
        <v>45124</v>
      </c>
      <c r="B403" s="48">
        <v>4078.52</v>
      </c>
      <c r="C403">
        <v>16.780000999999999</v>
      </c>
      <c r="D403">
        <v>1.23</v>
      </c>
    </row>
    <row r="404" spans="1:4">
      <c r="A404" s="2">
        <v>45125</v>
      </c>
      <c r="B404" s="48">
        <v>4107.5600000000004</v>
      </c>
      <c r="C404">
        <v>16.780000999999999</v>
      </c>
      <c r="D404">
        <v>1.216</v>
      </c>
    </row>
    <row r="405" spans="1:4">
      <c r="A405" s="2">
        <v>45126</v>
      </c>
      <c r="B405" s="48">
        <v>4193.1899999999996</v>
      </c>
      <c r="C405">
        <v>17.639999</v>
      </c>
      <c r="D405">
        <v>1.2555000000000001</v>
      </c>
    </row>
    <row r="406" spans="1:4">
      <c r="A406" s="2">
        <v>45127</v>
      </c>
      <c r="B406" s="48">
        <v>4220.22</v>
      </c>
      <c r="C406">
        <v>16.98</v>
      </c>
      <c r="D406">
        <v>1.258</v>
      </c>
    </row>
    <row r="407" spans="1:4">
      <c r="A407" s="2">
        <v>45128</v>
      </c>
      <c r="B407" s="48">
        <v>4225.1099999999997</v>
      </c>
      <c r="C407">
        <v>16.920000000000002</v>
      </c>
      <c r="D407">
        <v>1.2315</v>
      </c>
    </row>
    <row r="408" spans="1:4">
      <c r="A408" s="2">
        <v>45131</v>
      </c>
      <c r="B408" s="48">
        <v>4230.3999999999996</v>
      </c>
      <c r="C408">
        <v>16.98</v>
      </c>
      <c r="D408">
        <v>1.2595000000000001</v>
      </c>
    </row>
    <row r="409" spans="1:4">
      <c r="A409" s="2">
        <v>45132</v>
      </c>
      <c r="B409" s="48">
        <v>4236.8100000000004</v>
      </c>
      <c r="C409">
        <v>17.120000999999998</v>
      </c>
      <c r="D409">
        <v>1.2430000000000001</v>
      </c>
    </row>
    <row r="410" spans="1:4">
      <c r="A410" s="2">
        <v>45133</v>
      </c>
      <c r="B410" s="48">
        <v>4230.8999999999996</v>
      </c>
      <c r="C410">
        <v>16.879999000000002</v>
      </c>
      <c r="D410">
        <v>1.2649999999999999</v>
      </c>
    </row>
    <row r="411" spans="1:4">
      <c r="A411" s="2">
        <v>45134</v>
      </c>
      <c r="B411" s="48">
        <v>4241.12</v>
      </c>
      <c r="C411">
        <v>16.600000000000001</v>
      </c>
      <c r="D411">
        <v>1.2390000000000001</v>
      </c>
    </row>
    <row r="412" spans="1:4">
      <c r="A412" s="2">
        <v>45135</v>
      </c>
      <c r="B412" s="48">
        <v>4237.17</v>
      </c>
      <c r="C412">
        <v>16.620000999999998</v>
      </c>
      <c r="D412">
        <v>1.2415</v>
      </c>
    </row>
    <row r="413" spans="1:4">
      <c r="A413" s="2">
        <v>45138</v>
      </c>
      <c r="B413" s="48">
        <v>4240.22</v>
      </c>
      <c r="C413">
        <v>16.639999</v>
      </c>
      <c r="D413">
        <v>1.22</v>
      </c>
    </row>
    <row r="414" spans="1:4">
      <c r="A414" s="2">
        <v>45139</v>
      </c>
      <c r="B414" s="48">
        <v>4222.1000000000004</v>
      </c>
      <c r="C414">
        <v>16.68</v>
      </c>
      <c r="D414">
        <v>1.2235</v>
      </c>
    </row>
    <row r="415" spans="1:4">
      <c r="A415" s="2">
        <v>45140</v>
      </c>
      <c r="B415" s="48">
        <v>4164.7</v>
      </c>
      <c r="C415">
        <v>16.559999000000001</v>
      </c>
      <c r="D415">
        <v>1.1895</v>
      </c>
    </row>
    <row r="416" spans="1:4">
      <c r="A416" s="2">
        <v>45141</v>
      </c>
      <c r="B416" s="48">
        <v>4149.99</v>
      </c>
      <c r="C416">
        <v>16.16</v>
      </c>
      <c r="D416">
        <v>1.1395</v>
      </c>
    </row>
    <row r="417" spans="1:4">
      <c r="A417" s="2">
        <v>45142</v>
      </c>
      <c r="B417" s="48">
        <v>4169.8</v>
      </c>
      <c r="C417">
        <v>16.760000000000002</v>
      </c>
      <c r="D417">
        <v>1.149</v>
      </c>
    </row>
    <row r="418" spans="1:4">
      <c r="A418" s="2">
        <v>45145</v>
      </c>
      <c r="B418" s="48">
        <v>4162.8500000000004</v>
      </c>
      <c r="C418">
        <v>16.420000000000002</v>
      </c>
      <c r="D418">
        <v>1.1339999999999999</v>
      </c>
    </row>
    <row r="419" spans="1:4">
      <c r="A419" s="2">
        <v>45146</v>
      </c>
      <c r="B419" s="48">
        <v>4149.41</v>
      </c>
      <c r="C419">
        <v>16.5</v>
      </c>
      <c r="D419">
        <v>1.1234999999999999</v>
      </c>
    </row>
    <row r="420" spans="1:4">
      <c r="A420" s="2">
        <v>45147</v>
      </c>
      <c r="B420" s="48">
        <v>4180.7299999999996</v>
      </c>
      <c r="C420">
        <v>16.579999999999998</v>
      </c>
      <c r="D420">
        <v>1.139</v>
      </c>
    </row>
    <row r="421" spans="1:4">
      <c r="A421" s="2">
        <v>45148</v>
      </c>
      <c r="B421" s="48">
        <v>4197.3</v>
      </c>
      <c r="C421">
        <v>16.82</v>
      </c>
      <c r="D421">
        <v>1.1525000000000001</v>
      </c>
    </row>
    <row r="422" spans="1:4">
      <c r="A422" s="2">
        <v>45149</v>
      </c>
      <c r="B422" s="48">
        <v>4146.5600000000004</v>
      </c>
      <c r="C422">
        <v>16.700001</v>
      </c>
      <c r="D422">
        <v>1.1499999999999999</v>
      </c>
    </row>
    <row r="423" spans="1:4">
      <c r="A423" s="2">
        <v>45152</v>
      </c>
      <c r="B423" s="48">
        <v>4137.32</v>
      </c>
      <c r="C423">
        <v>16.32</v>
      </c>
      <c r="D423">
        <v>1.1519999999999999</v>
      </c>
    </row>
    <row r="424" spans="1:4">
      <c r="A424" s="2">
        <v>45153</v>
      </c>
      <c r="B424" s="48">
        <v>4078.56</v>
      </c>
      <c r="C424">
        <v>16.219999000000001</v>
      </c>
      <c r="D424">
        <v>1.1355</v>
      </c>
    </row>
    <row r="425" spans="1:4">
      <c r="A425" s="2">
        <v>45154</v>
      </c>
      <c r="B425" s="48">
        <v>4060.6</v>
      </c>
      <c r="C425">
        <v>16.34</v>
      </c>
      <c r="D425">
        <v>1.1254999999999999</v>
      </c>
    </row>
    <row r="426" spans="1:4">
      <c r="A426" s="2">
        <v>45155</v>
      </c>
      <c r="B426" s="48">
        <v>4031.5</v>
      </c>
      <c r="C426">
        <v>16.040001</v>
      </c>
      <c r="D426">
        <v>1.1299999999999999</v>
      </c>
    </row>
    <row r="427" spans="1:4">
      <c r="A427" s="2">
        <v>45156</v>
      </c>
      <c r="B427" s="48">
        <v>4000.79</v>
      </c>
      <c r="C427">
        <v>15.8</v>
      </c>
      <c r="D427">
        <v>1.1245000000000001</v>
      </c>
    </row>
    <row r="428" spans="1:4">
      <c r="A428" s="2">
        <v>45159</v>
      </c>
      <c r="B428" s="48">
        <v>3992.43</v>
      </c>
      <c r="C428">
        <v>15.4</v>
      </c>
      <c r="D428">
        <v>1.1220000000000001</v>
      </c>
    </row>
    <row r="429" spans="1:4">
      <c r="A429" s="2">
        <v>45160</v>
      </c>
      <c r="B429" s="48">
        <v>4002.47</v>
      </c>
      <c r="C429">
        <v>15.56</v>
      </c>
      <c r="D429">
        <v>1.1240000000000001</v>
      </c>
    </row>
    <row r="430" spans="1:4">
      <c r="A430" s="2">
        <v>45161</v>
      </c>
      <c r="B430" s="48">
        <v>4032.33</v>
      </c>
      <c r="C430">
        <v>15.92</v>
      </c>
      <c r="D430">
        <v>1.1425000000000001</v>
      </c>
    </row>
    <row r="431" spans="1:4">
      <c r="A431" s="2">
        <v>45162</v>
      </c>
      <c r="B431" s="48">
        <v>4037.53</v>
      </c>
      <c r="C431">
        <v>15.68</v>
      </c>
      <c r="D431">
        <v>1.127</v>
      </c>
    </row>
    <row r="432" spans="1:4">
      <c r="A432" s="2">
        <v>45163</v>
      </c>
      <c r="B432" s="48">
        <v>4037.89</v>
      </c>
      <c r="C432">
        <v>15.86</v>
      </c>
      <c r="D432">
        <v>1.1234999999999999</v>
      </c>
    </row>
    <row r="433" spans="1:4">
      <c r="A433" s="2">
        <v>45166</v>
      </c>
      <c r="B433" s="48">
        <v>4037.89</v>
      </c>
      <c r="C433">
        <v>15.88</v>
      </c>
      <c r="D433">
        <v>1.1605000000000001</v>
      </c>
    </row>
    <row r="434" spans="1:4">
      <c r="A434" s="2">
        <v>45167</v>
      </c>
      <c r="B434" s="48">
        <v>4108.2299999999996</v>
      </c>
      <c r="C434">
        <v>15.88</v>
      </c>
      <c r="D434">
        <v>1.1605000000000001</v>
      </c>
    </row>
    <row r="435" spans="1:4">
      <c r="A435" s="2">
        <v>45168</v>
      </c>
      <c r="B435" s="48">
        <v>4115.33</v>
      </c>
      <c r="C435">
        <v>15.82</v>
      </c>
      <c r="D435">
        <v>1.1415</v>
      </c>
    </row>
    <row r="436" spans="1:4">
      <c r="A436" s="2">
        <v>45169</v>
      </c>
      <c r="B436" s="48">
        <v>4100.28</v>
      </c>
      <c r="C436">
        <v>15.9</v>
      </c>
      <c r="D436">
        <v>1.1559999999999999</v>
      </c>
    </row>
    <row r="437" spans="1:4">
      <c r="A437" s="2">
        <v>45170</v>
      </c>
      <c r="B437" s="48">
        <v>4110.1499999999996</v>
      </c>
      <c r="C437">
        <v>15.84</v>
      </c>
      <c r="D437">
        <v>1.1539999999999999</v>
      </c>
    </row>
    <row r="438" spans="1:4">
      <c r="A438" s="2">
        <v>45173</v>
      </c>
      <c r="B438" s="48">
        <v>4104.18</v>
      </c>
      <c r="C438">
        <v>15.9</v>
      </c>
      <c r="D438">
        <v>1.1455</v>
      </c>
    </row>
    <row r="439" spans="1:4">
      <c r="A439" s="2">
        <v>45174</v>
      </c>
      <c r="B439" s="48">
        <v>4096.1400000000003</v>
      </c>
      <c r="C439">
        <v>15.78</v>
      </c>
      <c r="D439">
        <v>1.1419999999999999</v>
      </c>
    </row>
    <row r="440" spans="1:4">
      <c r="A440" s="2">
        <v>45175</v>
      </c>
      <c r="B440" s="48">
        <v>4089.33</v>
      </c>
      <c r="C440">
        <v>15.5</v>
      </c>
      <c r="D440">
        <v>1.141</v>
      </c>
    </row>
    <row r="441" spans="1:4">
      <c r="A441" s="2">
        <v>45176</v>
      </c>
      <c r="B441" s="48">
        <v>4094.58</v>
      </c>
      <c r="C441">
        <v>15.5</v>
      </c>
      <c r="D441">
        <v>1.1399999999999999</v>
      </c>
    </row>
    <row r="442" spans="1:4">
      <c r="A442" s="2">
        <v>45177</v>
      </c>
      <c r="B442" s="48">
        <v>4114.3</v>
      </c>
      <c r="C442">
        <v>15.44</v>
      </c>
      <c r="D442">
        <v>1.1214999999999999</v>
      </c>
    </row>
    <row r="443" spans="1:4">
      <c r="A443" s="2">
        <v>45180</v>
      </c>
      <c r="B443" s="48">
        <v>4124.99</v>
      </c>
      <c r="C443">
        <v>15.5</v>
      </c>
      <c r="D443">
        <v>1.131</v>
      </c>
    </row>
    <row r="444" spans="1:4">
      <c r="A444" s="2">
        <v>45181</v>
      </c>
      <c r="B444" s="48">
        <v>4140.1099999999997</v>
      </c>
      <c r="C444">
        <v>15.7</v>
      </c>
      <c r="D444">
        <v>1.1615</v>
      </c>
    </row>
    <row r="445" spans="1:4">
      <c r="A445" s="2">
        <v>45182</v>
      </c>
      <c r="B445" s="48">
        <v>4139.99</v>
      </c>
      <c r="C445">
        <v>15.66</v>
      </c>
      <c r="D445">
        <v>1.1755</v>
      </c>
    </row>
    <row r="446" spans="1:4">
      <c r="A446" s="2">
        <v>45183</v>
      </c>
      <c r="B446" s="48">
        <v>4220.13</v>
      </c>
      <c r="C446">
        <v>16</v>
      </c>
      <c r="D446">
        <v>1.1875</v>
      </c>
    </row>
    <row r="447" spans="1:4">
      <c r="A447" s="2">
        <v>45184</v>
      </c>
      <c r="B447" s="48">
        <v>4234.82</v>
      </c>
      <c r="C447">
        <v>15.7</v>
      </c>
      <c r="D447">
        <v>1.17</v>
      </c>
    </row>
    <row r="448" spans="1:4">
      <c r="A448" s="2">
        <v>45187</v>
      </c>
      <c r="B448" s="48">
        <v>4196.55</v>
      </c>
      <c r="C448">
        <v>15.7</v>
      </c>
      <c r="D448">
        <v>1.1819999999999999</v>
      </c>
    </row>
    <row r="449" spans="1:4">
      <c r="A449" s="2">
        <v>45188</v>
      </c>
      <c r="B449" s="48">
        <v>4199.28</v>
      </c>
      <c r="C449">
        <v>15.54</v>
      </c>
      <c r="D449">
        <v>1.1635</v>
      </c>
    </row>
    <row r="450" spans="1:4">
      <c r="A450" s="2">
        <v>45189</v>
      </c>
      <c r="B450" s="48">
        <v>4242</v>
      </c>
      <c r="C450">
        <v>15.9</v>
      </c>
      <c r="D450">
        <v>1.214</v>
      </c>
    </row>
    <row r="451" spans="1:4">
      <c r="A451" s="2">
        <v>45190</v>
      </c>
      <c r="B451" s="48">
        <v>4214.6000000000004</v>
      </c>
      <c r="C451">
        <v>15.64</v>
      </c>
      <c r="D451">
        <v>1.2055</v>
      </c>
    </row>
    <row r="452" spans="1:4">
      <c r="A452" s="2">
        <v>45191</v>
      </c>
      <c r="B452" s="48">
        <v>4216.1099999999997</v>
      </c>
      <c r="C452">
        <v>15.56</v>
      </c>
      <c r="D452">
        <v>1.194</v>
      </c>
    </row>
    <row r="453" spans="1:4">
      <c r="A453" s="2">
        <v>45194</v>
      </c>
      <c r="B453" s="48">
        <v>4181.78</v>
      </c>
      <c r="C453">
        <v>15.16</v>
      </c>
      <c r="D453">
        <v>1.1625000000000001</v>
      </c>
    </row>
    <row r="454" spans="1:4">
      <c r="A454" s="2">
        <v>45195</v>
      </c>
      <c r="B454" s="48">
        <v>4180.1499999999996</v>
      </c>
      <c r="C454">
        <v>14.76</v>
      </c>
      <c r="D454">
        <v>1.1765000000000001</v>
      </c>
    </row>
    <row r="455" spans="1:4">
      <c r="A455" s="2">
        <v>45196</v>
      </c>
      <c r="B455" s="48">
        <v>4161.1400000000003</v>
      </c>
      <c r="C455">
        <v>14.86</v>
      </c>
      <c r="D455">
        <v>1.173</v>
      </c>
    </row>
    <row r="456" spans="1:4">
      <c r="A456" s="2">
        <v>45197</v>
      </c>
      <c r="B456" s="48">
        <v>4161.42</v>
      </c>
      <c r="C456">
        <v>14.5</v>
      </c>
      <c r="D456">
        <v>1.1595</v>
      </c>
    </row>
    <row r="457" spans="1:4">
      <c r="A457" s="2">
        <v>45198</v>
      </c>
      <c r="B457" s="48">
        <v>4170.01</v>
      </c>
      <c r="C457">
        <v>14.9</v>
      </c>
      <c r="D457">
        <v>1.167</v>
      </c>
    </row>
    <row r="458" spans="1:4">
      <c r="A458" s="2">
        <v>45201</v>
      </c>
      <c r="B458" s="48">
        <v>4114.5200000000004</v>
      </c>
      <c r="C458">
        <v>14.54</v>
      </c>
      <c r="D458">
        <v>1.157</v>
      </c>
    </row>
    <row r="459" spans="1:4">
      <c r="A459" s="2">
        <v>45202</v>
      </c>
      <c r="B459" s="48">
        <v>4085.97</v>
      </c>
      <c r="C459">
        <v>14.48</v>
      </c>
      <c r="D459">
        <v>1.1299999999999999</v>
      </c>
    </row>
    <row r="460" spans="1:4">
      <c r="A460" s="2">
        <v>45203</v>
      </c>
      <c r="B460" s="48">
        <v>4052.9</v>
      </c>
      <c r="C460">
        <v>14.7</v>
      </c>
      <c r="D460">
        <v>1.131</v>
      </c>
    </row>
    <row r="461" spans="1:4">
      <c r="A461" s="2">
        <v>45204</v>
      </c>
      <c r="B461" s="48">
        <v>4074.73</v>
      </c>
      <c r="C461">
        <v>14.9</v>
      </c>
      <c r="D461">
        <v>1.1455</v>
      </c>
    </row>
    <row r="462" spans="1:4">
      <c r="A462" s="2">
        <v>45205</v>
      </c>
      <c r="B462" s="48">
        <v>4099.2299999999996</v>
      </c>
      <c r="C462">
        <v>15.02</v>
      </c>
      <c r="D462">
        <v>1.1395</v>
      </c>
    </row>
    <row r="463" spans="1:4">
      <c r="A463" s="2">
        <v>45208</v>
      </c>
      <c r="B463" s="48">
        <v>4093.1</v>
      </c>
      <c r="C463">
        <v>15.04</v>
      </c>
      <c r="D463">
        <v>1.1525000000000001</v>
      </c>
    </row>
    <row r="464" spans="1:4">
      <c r="A464" s="2">
        <v>45209</v>
      </c>
      <c r="B464" s="48">
        <v>4169.79</v>
      </c>
      <c r="C464">
        <v>15.64</v>
      </c>
      <c r="D464">
        <v>1.1825000000000001</v>
      </c>
    </row>
    <row r="465" spans="1:4">
      <c r="A465" s="2">
        <v>45210</v>
      </c>
      <c r="B465" s="48">
        <v>4163.07</v>
      </c>
      <c r="C465">
        <v>15.12</v>
      </c>
      <c r="D465">
        <v>1.196</v>
      </c>
    </row>
    <row r="466" spans="1:4">
      <c r="A466" s="2">
        <v>45211</v>
      </c>
      <c r="B466" s="48">
        <v>4173.51</v>
      </c>
      <c r="C466">
        <v>15.4</v>
      </c>
      <c r="D466">
        <v>1.1870000000000001</v>
      </c>
    </row>
    <row r="467" spans="1:4">
      <c r="A467" s="2">
        <v>45212</v>
      </c>
      <c r="B467" s="48">
        <v>4140.2299999999996</v>
      </c>
      <c r="C467">
        <v>15.08</v>
      </c>
      <c r="D467">
        <v>1.1870000000000001</v>
      </c>
    </row>
    <row r="468" spans="1:4">
      <c r="A468" s="2">
        <v>45215</v>
      </c>
      <c r="B468" s="48">
        <v>4156.95</v>
      </c>
      <c r="C468">
        <v>15.5</v>
      </c>
      <c r="D468">
        <v>1.1995</v>
      </c>
    </row>
    <row r="469" spans="1:4">
      <c r="A469" s="2">
        <v>45216</v>
      </c>
      <c r="B469" s="48">
        <v>4183.3500000000004</v>
      </c>
      <c r="C469">
        <v>15.46</v>
      </c>
      <c r="D469">
        <v>1.1735</v>
      </c>
    </row>
    <row r="470" spans="1:4">
      <c r="A470" s="2">
        <v>45217</v>
      </c>
      <c r="B470" s="48">
        <v>4133.16</v>
      </c>
      <c r="C470">
        <v>14.84</v>
      </c>
      <c r="D470">
        <v>1.1830000000000001</v>
      </c>
    </row>
    <row r="471" spans="1:4">
      <c r="A471" s="2">
        <v>45218</v>
      </c>
      <c r="B471" s="48">
        <v>4085.36</v>
      </c>
      <c r="C471">
        <v>14.8</v>
      </c>
      <c r="D471">
        <v>1.1605000000000001</v>
      </c>
    </row>
    <row r="472" spans="1:4">
      <c r="A472" s="2">
        <v>45219</v>
      </c>
      <c r="B472" s="48">
        <v>4033.65</v>
      </c>
      <c r="C472">
        <v>14.64</v>
      </c>
      <c r="D472">
        <v>1.1395</v>
      </c>
    </row>
    <row r="473" spans="1:4">
      <c r="A473" s="2">
        <v>45222</v>
      </c>
      <c r="B473" s="48">
        <v>4021.55</v>
      </c>
      <c r="C473">
        <v>14.7</v>
      </c>
      <c r="D473">
        <v>1.107</v>
      </c>
    </row>
    <row r="474" spans="1:4">
      <c r="A474" s="2">
        <v>45223</v>
      </c>
      <c r="B474" s="48">
        <v>4026.56</v>
      </c>
      <c r="C474">
        <v>14.96</v>
      </c>
      <c r="D474">
        <v>1.1225000000000001</v>
      </c>
    </row>
    <row r="475" spans="1:4">
      <c r="A475" s="2">
        <v>45224</v>
      </c>
      <c r="B475" s="48">
        <v>4034.37</v>
      </c>
      <c r="C475">
        <v>14.76</v>
      </c>
      <c r="D475">
        <v>1.1165</v>
      </c>
    </row>
    <row r="476" spans="1:4">
      <c r="A476" s="2">
        <v>45225</v>
      </c>
      <c r="B476" s="48">
        <v>4003.35</v>
      </c>
      <c r="C476">
        <v>14.8</v>
      </c>
      <c r="D476">
        <v>1.1125</v>
      </c>
    </row>
    <row r="477" spans="1:4">
      <c r="A477" s="2">
        <v>45226</v>
      </c>
      <c r="B477" s="48">
        <v>3976.01</v>
      </c>
      <c r="C477">
        <v>14.9</v>
      </c>
      <c r="D477">
        <v>1.1065</v>
      </c>
    </row>
    <row r="478" spans="1:4">
      <c r="A478" s="2">
        <v>45229</v>
      </c>
      <c r="B478" s="48">
        <v>3997.82</v>
      </c>
      <c r="C478">
        <v>15.3</v>
      </c>
      <c r="D478">
        <v>1.1254999999999999</v>
      </c>
    </row>
    <row r="479" spans="1:4">
      <c r="A479" s="2">
        <v>45230</v>
      </c>
      <c r="B479" s="48">
        <v>3997.18</v>
      </c>
      <c r="C479">
        <v>15.44</v>
      </c>
      <c r="D479">
        <v>1.1274999999999999</v>
      </c>
    </row>
    <row r="480" spans="1:4">
      <c r="A480" s="2">
        <v>45231</v>
      </c>
      <c r="B480" s="48">
        <v>4010.19</v>
      </c>
      <c r="C480">
        <v>15.76</v>
      </c>
      <c r="D480">
        <v>1.111</v>
      </c>
    </row>
    <row r="481" spans="1:4">
      <c r="A481" s="2">
        <v>45232</v>
      </c>
      <c r="B481" s="48">
        <v>4077.59</v>
      </c>
      <c r="C481">
        <v>16.18</v>
      </c>
      <c r="D481">
        <v>1.1745000000000001</v>
      </c>
    </row>
    <row r="482" spans="1:4">
      <c r="A482" s="2">
        <v>45233</v>
      </c>
      <c r="B482" s="48">
        <v>4070.73</v>
      </c>
      <c r="C482">
        <v>16.459999</v>
      </c>
      <c r="D482">
        <v>1.2415</v>
      </c>
    </row>
    <row r="483" spans="1:4">
      <c r="A483" s="2">
        <v>45236</v>
      </c>
      <c r="B483" s="48">
        <v>4063.36</v>
      </c>
      <c r="C483">
        <v>16.5</v>
      </c>
      <c r="D483">
        <v>1.242</v>
      </c>
    </row>
    <row r="484" spans="1:4">
      <c r="A484" s="2">
        <v>45237</v>
      </c>
      <c r="B484" s="48">
        <v>4060.15</v>
      </c>
      <c r="C484">
        <v>15.8</v>
      </c>
      <c r="D484">
        <v>1.2404999999999999</v>
      </c>
    </row>
    <row r="485" spans="1:4">
      <c r="A485" s="2">
        <v>45238</v>
      </c>
      <c r="B485" s="48">
        <v>4058.85</v>
      </c>
      <c r="C485">
        <v>15.9</v>
      </c>
      <c r="D485">
        <v>1.2155</v>
      </c>
    </row>
    <row r="486" spans="1:4">
      <c r="A486" s="2">
        <v>45239</v>
      </c>
      <c r="B486" s="48">
        <v>4090.36</v>
      </c>
      <c r="C486">
        <v>15.92</v>
      </c>
      <c r="D486">
        <v>1.2284999999999999</v>
      </c>
    </row>
    <row r="487" spans="1:4">
      <c r="A487" s="2">
        <v>45240</v>
      </c>
      <c r="B487" s="48">
        <v>4039.59</v>
      </c>
      <c r="C487">
        <v>15.92</v>
      </c>
      <c r="D487">
        <v>1.2150000000000001</v>
      </c>
    </row>
    <row r="488" spans="1:4">
      <c r="A488" s="2">
        <v>45243</v>
      </c>
      <c r="B488" s="48">
        <v>4072.37</v>
      </c>
      <c r="C488">
        <v>16.079999999999998</v>
      </c>
      <c r="D488">
        <v>1.2295</v>
      </c>
    </row>
    <row r="489" spans="1:4">
      <c r="A489" s="2">
        <v>45244</v>
      </c>
      <c r="B489" s="48">
        <v>4098.7299999999996</v>
      </c>
      <c r="C489">
        <v>16.5</v>
      </c>
      <c r="D489">
        <v>1.1955</v>
      </c>
    </row>
    <row r="490" spans="1:4">
      <c r="A490" s="2">
        <v>45245</v>
      </c>
      <c r="B490" s="48">
        <v>4125.08</v>
      </c>
      <c r="C490">
        <v>16.760000000000002</v>
      </c>
      <c r="D490">
        <v>1.1950000000000001</v>
      </c>
    </row>
    <row r="491" spans="1:4">
      <c r="A491" s="2">
        <v>45246</v>
      </c>
      <c r="B491" s="48">
        <v>4079</v>
      </c>
      <c r="C491">
        <v>16.719999000000001</v>
      </c>
      <c r="D491">
        <v>1.18</v>
      </c>
    </row>
    <row r="492" spans="1:4">
      <c r="A492" s="2">
        <v>45247</v>
      </c>
      <c r="B492" s="48">
        <v>4129.8900000000003</v>
      </c>
      <c r="C492">
        <v>16.98</v>
      </c>
      <c r="D492">
        <v>1.1890000000000001</v>
      </c>
    </row>
    <row r="493" spans="1:4">
      <c r="A493" s="2">
        <v>45250</v>
      </c>
      <c r="B493" s="48">
        <v>4127.13</v>
      </c>
      <c r="C493">
        <v>17.02</v>
      </c>
      <c r="D493">
        <v>1.1919999999999999</v>
      </c>
    </row>
    <row r="494" spans="1:4">
      <c r="A494" s="2">
        <v>45251</v>
      </c>
      <c r="B494" s="48">
        <v>4112.4799999999996</v>
      </c>
      <c r="C494">
        <v>15.82</v>
      </c>
      <c r="D494">
        <v>1.1805000000000001</v>
      </c>
    </row>
    <row r="495" spans="1:4">
      <c r="A495" s="2">
        <v>45252</v>
      </c>
      <c r="B495" s="48">
        <v>4110.72</v>
      </c>
      <c r="C495">
        <v>16.48</v>
      </c>
      <c r="D495">
        <v>1.2244999999999999</v>
      </c>
    </row>
    <row r="496" spans="1:4">
      <c r="A496" s="2">
        <v>45253</v>
      </c>
      <c r="B496" s="48">
        <v>4117.3999999999996</v>
      </c>
      <c r="C496">
        <v>16.66</v>
      </c>
      <c r="D496">
        <v>1.2264999999999999</v>
      </c>
    </row>
    <row r="497" spans="1:4">
      <c r="A497" s="2">
        <v>45254</v>
      </c>
      <c r="B497" s="48">
        <v>4118.87</v>
      </c>
      <c r="C497">
        <v>16.540001</v>
      </c>
      <c r="D497">
        <v>1.2224999999999999</v>
      </c>
    </row>
    <row r="498" spans="1:4">
      <c r="A498" s="2">
        <v>45257</v>
      </c>
      <c r="B498" s="48">
        <v>4105.25</v>
      </c>
      <c r="C498">
        <v>16.420000000000002</v>
      </c>
      <c r="D498">
        <v>1.2350000000000001</v>
      </c>
    </row>
    <row r="499" spans="1:4">
      <c r="A499" s="2">
        <v>45258</v>
      </c>
      <c r="B499" s="48">
        <v>4101.0600000000004</v>
      </c>
      <c r="C499">
        <v>16.260000000000002</v>
      </c>
      <c r="D499">
        <v>1.2215</v>
      </c>
    </row>
    <row r="500" spans="1:4">
      <c r="A500" s="2">
        <v>45259</v>
      </c>
      <c r="B500" s="48">
        <v>4088.54</v>
      </c>
      <c r="C500">
        <v>16.399999999999999</v>
      </c>
      <c r="D500">
        <v>1.2255</v>
      </c>
    </row>
    <row r="501" spans="1:4">
      <c r="A501" s="2">
        <v>45260</v>
      </c>
      <c r="B501" s="48">
        <v>4095.56</v>
      </c>
      <c r="C501">
        <v>15.32</v>
      </c>
      <c r="D501">
        <v>1.2290000000000001</v>
      </c>
    </row>
    <row r="502" spans="1:4">
      <c r="A502" s="2">
        <v>45261</v>
      </c>
      <c r="B502" s="48">
        <v>4136.8</v>
      </c>
      <c r="C502">
        <v>15.18</v>
      </c>
      <c r="D502">
        <v>1.2364999999999999</v>
      </c>
    </row>
    <row r="503" spans="1:4">
      <c r="A503" s="2">
        <v>45264</v>
      </c>
      <c r="B503" s="48">
        <v>4127.5600000000004</v>
      </c>
      <c r="C503">
        <v>15.26</v>
      </c>
      <c r="D503">
        <v>1.2609999999999999</v>
      </c>
    </row>
    <row r="504" spans="1:4">
      <c r="A504" s="2">
        <v>45265</v>
      </c>
      <c r="B504" s="48">
        <v>4120.5600000000004</v>
      </c>
      <c r="C504">
        <v>15.56</v>
      </c>
      <c r="D504">
        <v>1.3025</v>
      </c>
    </row>
    <row r="505" spans="1:4">
      <c r="A505" s="2">
        <v>45266</v>
      </c>
      <c r="B505" s="48">
        <v>4138.24</v>
      </c>
      <c r="C505">
        <v>15.5</v>
      </c>
      <c r="D505">
        <v>1.3665</v>
      </c>
    </row>
    <row r="506" spans="1:4">
      <c r="A506" s="2">
        <v>45267</v>
      </c>
      <c r="B506" s="48">
        <v>4135.96</v>
      </c>
      <c r="C506">
        <v>15.4</v>
      </c>
      <c r="D506">
        <v>1.3440000000000001</v>
      </c>
    </row>
    <row r="507" spans="1:4">
      <c r="A507" s="2">
        <v>45268</v>
      </c>
      <c r="B507" s="48">
        <v>4157.84</v>
      </c>
      <c r="C507">
        <v>15.26</v>
      </c>
      <c r="D507">
        <v>1.3214999999999999</v>
      </c>
    </row>
    <row r="508" spans="1:4">
      <c r="A508" s="2">
        <v>45271</v>
      </c>
      <c r="B508" s="48">
        <v>4154.82</v>
      </c>
      <c r="C508">
        <v>15.04</v>
      </c>
      <c r="D508">
        <v>1.3134999999999999</v>
      </c>
    </row>
    <row r="509" spans="1:4">
      <c r="A509" s="2">
        <v>45272</v>
      </c>
      <c r="B509" s="48">
        <v>4151.0600000000004</v>
      </c>
      <c r="C509">
        <v>14.72</v>
      </c>
      <c r="D509">
        <v>1.262</v>
      </c>
    </row>
    <row r="510" spans="1:4">
      <c r="A510" s="2">
        <v>45273</v>
      </c>
      <c r="B510" s="48">
        <v>4154.79</v>
      </c>
      <c r="C510">
        <v>14.74</v>
      </c>
      <c r="D510">
        <v>1.2609999999999999</v>
      </c>
    </row>
    <row r="511" spans="1:4">
      <c r="A511" s="2">
        <v>45274</v>
      </c>
      <c r="B511" s="48">
        <v>4219.87</v>
      </c>
      <c r="C511">
        <v>15.18</v>
      </c>
      <c r="D511">
        <v>1.2845</v>
      </c>
    </row>
    <row r="512" spans="1:4">
      <c r="A512" s="2">
        <v>45275</v>
      </c>
      <c r="B512" s="48">
        <v>4184.0200000000004</v>
      </c>
      <c r="C512">
        <v>15.16</v>
      </c>
      <c r="D512">
        <v>1.25</v>
      </c>
    </row>
    <row r="513" spans="1:4">
      <c r="A513" s="2">
        <v>45278</v>
      </c>
      <c r="B513" s="48">
        <v>4202.42</v>
      </c>
      <c r="C513">
        <v>15.16</v>
      </c>
      <c r="D513">
        <v>1.2464999999999999</v>
      </c>
    </row>
    <row r="514" spans="1:4">
      <c r="A514" s="2">
        <v>45279</v>
      </c>
      <c r="B514" s="48">
        <v>4216.54</v>
      </c>
      <c r="C514">
        <v>15.44</v>
      </c>
      <c r="D514">
        <v>1.2355</v>
      </c>
    </row>
    <row r="515" spans="1:4">
      <c r="A515" s="2">
        <v>45280</v>
      </c>
      <c r="B515" s="48">
        <v>4263.04</v>
      </c>
      <c r="C515">
        <v>15.76</v>
      </c>
      <c r="D515">
        <v>1.2605</v>
      </c>
    </row>
    <row r="516" spans="1:4">
      <c r="A516" s="2">
        <v>45281</v>
      </c>
      <c r="B516" s="48">
        <v>4251.32</v>
      </c>
      <c r="C516">
        <v>15.94</v>
      </c>
      <c r="D516">
        <v>1.2629999999999999</v>
      </c>
    </row>
    <row r="517" spans="1:4">
      <c r="A517" s="2">
        <v>45282</v>
      </c>
      <c r="B517" s="48">
        <v>4254.5</v>
      </c>
      <c r="C517">
        <v>16.100000000000001</v>
      </c>
      <c r="D517">
        <v>1.2729999999999999</v>
      </c>
    </row>
    <row r="518" spans="1:4">
      <c r="A518" s="2">
        <v>45285</v>
      </c>
      <c r="B518" s="48">
        <v>4254.5</v>
      </c>
      <c r="C518">
        <v>15.86</v>
      </c>
      <c r="D518">
        <v>1.2609999999999999</v>
      </c>
    </row>
    <row r="519" spans="1:4">
      <c r="A519" s="2">
        <v>45286</v>
      </c>
      <c r="B519" s="48">
        <v>4254.5</v>
      </c>
      <c r="C519">
        <v>15.86</v>
      </c>
      <c r="D519">
        <v>1.2609999999999999</v>
      </c>
    </row>
    <row r="520" spans="1:4">
      <c r="A520" s="2">
        <v>45287</v>
      </c>
      <c r="B520" s="48">
        <v>4270.28</v>
      </c>
      <c r="C520">
        <v>15.86</v>
      </c>
      <c r="D520">
        <v>1.2609999999999999</v>
      </c>
    </row>
    <row r="521" spans="1:4">
      <c r="A521" s="2">
        <v>45288</v>
      </c>
      <c r="B521" s="48">
        <v>4269.1899999999996</v>
      </c>
      <c r="C521">
        <v>15.94</v>
      </c>
      <c r="D521">
        <v>1.2295</v>
      </c>
    </row>
    <row r="522" spans="1:4">
      <c r="A522" s="2">
        <v>45289</v>
      </c>
      <c r="B522" s="48">
        <v>4273.24</v>
      </c>
      <c r="C522">
        <v>16.120000999999998</v>
      </c>
      <c r="D522">
        <v>1.236</v>
      </c>
    </row>
    <row r="523" spans="1:4">
      <c r="A523" s="2">
        <v>45292</v>
      </c>
      <c r="B523" s="48">
        <v>4273.24</v>
      </c>
      <c r="C523">
        <v>15.64</v>
      </c>
      <c r="D523">
        <v>1.2509999999999999</v>
      </c>
    </row>
    <row r="524" spans="1:4">
      <c r="A524" s="2">
        <v>45293</v>
      </c>
      <c r="B524" s="48">
        <v>4262.1499999999996</v>
      </c>
      <c r="C524">
        <v>15.64</v>
      </c>
      <c r="D524">
        <v>1.2509999999999999</v>
      </c>
    </row>
    <row r="525" spans="1:4">
      <c r="A525" s="2">
        <v>45294</v>
      </c>
      <c r="B525" s="48">
        <v>4237.83</v>
      </c>
      <c r="C525">
        <v>15.36</v>
      </c>
      <c r="D525">
        <v>1.2295</v>
      </c>
    </row>
    <row r="526" spans="1:4">
      <c r="A526" s="2">
        <v>45295</v>
      </c>
      <c r="B526" s="48">
        <v>4258.54</v>
      </c>
      <c r="C526">
        <v>15.5</v>
      </c>
      <c r="D526">
        <v>1.216</v>
      </c>
    </row>
    <row r="527" spans="1:4">
      <c r="A527" s="2">
        <v>45296</v>
      </c>
      <c r="B527" s="48">
        <v>4237.67</v>
      </c>
      <c r="C527">
        <v>15.3</v>
      </c>
      <c r="D527">
        <v>1.2135</v>
      </c>
    </row>
    <row r="528" spans="1:4">
      <c r="A528" s="2">
        <v>45299</v>
      </c>
      <c r="B528" s="48">
        <v>4245.55</v>
      </c>
      <c r="C528">
        <v>15.32</v>
      </c>
      <c r="D528">
        <v>1.2230000000000001</v>
      </c>
    </row>
    <row r="529" spans="1:4">
      <c r="A529" s="2">
        <v>45300</v>
      </c>
      <c r="B529" s="48">
        <v>4237.6000000000004</v>
      </c>
      <c r="C529">
        <v>15.32</v>
      </c>
      <c r="D529">
        <v>1.21</v>
      </c>
    </row>
    <row r="530" spans="1:4">
      <c r="A530" s="2">
        <v>45301</v>
      </c>
      <c r="B530" s="48">
        <v>4221.92</v>
      </c>
      <c r="C530">
        <v>15.2</v>
      </c>
      <c r="D530">
        <v>1.1659999999999999</v>
      </c>
    </row>
    <row r="531" spans="1:4">
      <c r="A531" s="2">
        <v>45302</v>
      </c>
      <c r="B531" s="48">
        <v>4180.9799999999996</v>
      </c>
      <c r="C531">
        <v>15.1</v>
      </c>
      <c r="D531">
        <v>1.1545000000000001</v>
      </c>
    </row>
    <row r="532" spans="1:4">
      <c r="A532" s="2">
        <v>45303</v>
      </c>
      <c r="B532" s="48">
        <v>4206.6499999999996</v>
      </c>
      <c r="C532">
        <v>15.4</v>
      </c>
      <c r="D532">
        <v>1.169</v>
      </c>
    </row>
    <row r="533" spans="1:4">
      <c r="A533" s="2">
        <v>45306</v>
      </c>
      <c r="B533" s="48">
        <v>4192.55</v>
      </c>
      <c r="C533">
        <v>15.18</v>
      </c>
      <c r="D533">
        <v>1.163</v>
      </c>
    </row>
    <row r="534" spans="1:4">
      <c r="A534" s="2">
        <v>45307</v>
      </c>
      <c r="B534" s="48">
        <v>4174.9799999999996</v>
      </c>
      <c r="C534">
        <v>15.32</v>
      </c>
      <c r="D534">
        <v>1.143</v>
      </c>
    </row>
    <row r="535" spans="1:4">
      <c r="A535" s="2">
        <v>45308</v>
      </c>
      <c r="B535" s="48">
        <v>4111.71</v>
      </c>
      <c r="C535">
        <v>15.24</v>
      </c>
      <c r="D535">
        <v>1.135</v>
      </c>
    </row>
    <row r="536" spans="1:4">
      <c r="A536" s="2">
        <v>45309</v>
      </c>
      <c r="B536" s="48">
        <v>4120.3599999999997</v>
      </c>
      <c r="C536">
        <v>15.34</v>
      </c>
      <c r="D536">
        <v>1.1439999999999999</v>
      </c>
    </row>
    <row r="537" spans="1:4">
      <c r="A537" s="2">
        <v>45310</v>
      </c>
      <c r="B537" s="48">
        <v>4119.3500000000004</v>
      </c>
      <c r="C537">
        <v>15.3</v>
      </c>
      <c r="D537">
        <v>1.141</v>
      </c>
    </row>
    <row r="538" spans="1:4">
      <c r="A538" s="2">
        <v>45313</v>
      </c>
      <c r="B538" s="48">
        <v>4137.8599999999997</v>
      </c>
      <c r="C538">
        <v>15.1</v>
      </c>
      <c r="D538">
        <v>1.1505000000000001</v>
      </c>
    </row>
    <row r="539" spans="1:4">
      <c r="A539" s="2">
        <v>45314</v>
      </c>
      <c r="B539" s="48">
        <v>4134.3599999999997</v>
      </c>
      <c r="C539">
        <v>15.18</v>
      </c>
      <c r="D539">
        <v>1.1559999999999999</v>
      </c>
    </row>
    <row r="540" spans="1:4">
      <c r="A540" s="2">
        <v>45315</v>
      </c>
      <c r="B540" s="48">
        <v>4159.76</v>
      </c>
      <c r="C540">
        <v>15.22</v>
      </c>
      <c r="D540">
        <v>1.1619999999999999</v>
      </c>
    </row>
    <row r="541" spans="1:4">
      <c r="A541" s="2">
        <v>45316</v>
      </c>
      <c r="B541" s="48">
        <v>4162.32</v>
      </c>
      <c r="C541">
        <v>15.22</v>
      </c>
      <c r="D541">
        <v>1.153</v>
      </c>
    </row>
    <row r="542" spans="1:4">
      <c r="A542" s="2">
        <v>45317</v>
      </c>
      <c r="B542" s="48">
        <v>4215.82</v>
      </c>
      <c r="C542">
        <v>15.36</v>
      </c>
      <c r="D542">
        <v>1.1619999999999999</v>
      </c>
    </row>
    <row r="543" spans="1:4">
      <c r="A543" s="2">
        <v>45320</v>
      </c>
      <c r="B543" s="48">
        <v>4213.88</v>
      </c>
      <c r="C543">
        <v>14.4</v>
      </c>
      <c r="D543">
        <v>1.1445000000000001</v>
      </c>
    </row>
    <row r="544" spans="1:4">
      <c r="A544" s="2">
        <v>45321</v>
      </c>
      <c r="B544" s="48">
        <v>4230.9799999999996</v>
      </c>
      <c r="C544">
        <v>14.22</v>
      </c>
      <c r="D544">
        <v>1.1274999999999999</v>
      </c>
    </row>
    <row r="545" spans="1:4">
      <c r="A545" s="2">
        <v>45322</v>
      </c>
      <c r="B545" s="48">
        <v>4214.29</v>
      </c>
      <c r="C545">
        <v>14.54</v>
      </c>
      <c r="D545">
        <v>1.1220000000000001</v>
      </c>
    </row>
    <row r="546" spans="1:4">
      <c r="A546" s="2">
        <v>45323</v>
      </c>
      <c r="B546" s="48">
        <v>4203.32</v>
      </c>
      <c r="C546">
        <v>14.1</v>
      </c>
      <c r="D546">
        <v>1.0900000000000001</v>
      </c>
    </row>
    <row r="547" spans="1:4">
      <c r="A547" s="2">
        <v>45324</v>
      </c>
      <c r="B547" s="48">
        <v>4201.46</v>
      </c>
      <c r="C547">
        <v>13.98</v>
      </c>
      <c r="D547">
        <v>1.1134999999999999</v>
      </c>
    </row>
    <row r="548" spans="1:4">
      <c r="A548" s="2">
        <v>45327</v>
      </c>
      <c r="B548" s="48">
        <v>4195.45</v>
      </c>
      <c r="C548">
        <v>13.62</v>
      </c>
      <c r="D548">
        <v>1.0980000000000001</v>
      </c>
    </row>
    <row r="549" spans="1:4">
      <c r="A549" s="2">
        <v>45328</v>
      </c>
      <c r="B549" s="48">
        <v>4232.47</v>
      </c>
      <c r="C549">
        <v>14</v>
      </c>
      <c r="D549">
        <v>1.0705</v>
      </c>
    </row>
    <row r="550" spans="1:4">
      <c r="A550" s="2">
        <v>45329</v>
      </c>
      <c r="B550" s="48">
        <v>4205.63</v>
      </c>
      <c r="C550">
        <v>13.84</v>
      </c>
      <c r="D550">
        <v>1.0529999999999999</v>
      </c>
    </row>
    <row r="551" spans="1:4">
      <c r="A551" s="2">
        <v>45330</v>
      </c>
      <c r="B551" s="48">
        <v>4189.79</v>
      </c>
      <c r="C551">
        <v>13.96</v>
      </c>
      <c r="D551">
        <v>1.0569999999999999</v>
      </c>
    </row>
    <row r="552" spans="1:4">
      <c r="A552" s="2">
        <v>45331</v>
      </c>
      <c r="B552" s="48">
        <v>4177.6899999999996</v>
      </c>
      <c r="C552">
        <v>13.88</v>
      </c>
      <c r="D552">
        <v>1.0495000000000001</v>
      </c>
    </row>
    <row r="553" spans="1:4">
      <c r="A553" s="2">
        <v>45334</v>
      </c>
      <c r="B553" s="48">
        <v>4182.58</v>
      </c>
      <c r="C553">
        <v>14.16</v>
      </c>
      <c r="D553">
        <v>1.0449999999999999</v>
      </c>
    </row>
    <row r="554" spans="1:4">
      <c r="A554" s="2">
        <v>45335</v>
      </c>
      <c r="B554" s="48">
        <v>4144.84</v>
      </c>
      <c r="C554">
        <v>14.24</v>
      </c>
      <c r="D554">
        <v>1.0229999999999999</v>
      </c>
    </row>
    <row r="555" spans="1:4">
      <c r="A555" s="2">
        <v>45336</v>
      </c>
      <c r="B555" s="48">
        <v>4173.91</v>
      </c>
      <c r="C555">
        <v>14.14</v>
      </c>
      <c r="D555">
        <v>1.048</v>
      </c>
    </row>
    <row r="556" spans="1:4">
      <c r="A556" s="2">
        <v>45337</v>
      </c>
      <c r="B556" s="48">
        <v>4190.67</v>
      </c>
      <c r="C556">
        <v>14.24</v>
      </c>
      <c r="D556">
        <v>1.0629999999999999</v>
      </c>
    </row>
    <row r="557" spans="1:4">
      <c r="A557" s="2">
        <v>45338</v>
      </c>
      <c r="B557" s="48">
        <v>4247.66</v>
      </c>
      <c r="C557">
        <v>14.6</v>
      </c>
      <c r="D557">
        <v>1.0620000000000001</v>
      </c>
    </row>
    <row r="558" spans="1:4">
      <c r="A558" s="2">
        <v>45341</v>
      </c>
      <c r="B558" s="48">
        <v>4256.3900000000003</v>
      </c>
      <c r="C558">
        <v>14.7</v>
      </c>
      <c r="D558">
        <v>1.0674999999999999</v>
      </c>
    </row>
    <row r="559" spans="1:4">
      <c r="A559" s="2">
        <v>45342</v>
      </c>
      <c r="B559" s="48">
        <v>4248.6899999999996</v>
      </c>
      <c r="C559">
        <v>14.62</v>
      </c>
      <c r="D559">
        <v>1.0685</v>
      </c>
    </row>
    <row r="560" spans="1:4">
      <c r="A560" s="2">
        <v>45343</v>
      </c>
      <c r="B560" s="48">
        <v>4222.09</v>
      </c>
      <c r="C560">
        <v>14.68</v>
      </c>
      <c r="D560">
        <v>1.0860000000000001</v>
      </c>
    </row>
    <row r="561" spans="1:4">
      <c r="A561" s="2">
        <v>45344</v>
      </c>
      <c r="B561" s="48">
        <v>4236.95</v>
      </c>
      <c r="C561">
        <v>14.58</v>
      </c>
      <c r="D561">
        <v>1.0745</v>
      </c>
    </row>
    <row r="562" spans="1:4">
      <c r="A562" s="2">
        <v>45345</v>
      </c>
      <c r="B562" s="48">
        <v>4244.71</v>
      </c>
      <c r="C562">
        <v>14.88</v>
      </c>
      <c r="D562">
        <v>1.069</v>
      </c>
    </row>
    <row r="563" spans="1:4">
      <c r="A563" s="2">
        <v>45348</v>
      </c>
      <c r="B563" s="48">
        <v>4232.66</v>
      </c>
      <c r="C563">
        <v>14.6</v>
      </c>
      <c r="D563">
        <v>1.05</v>
      </c>
    </row>
    <row r="564" spans="1:4">
      <c r="A564" s="2">
        <v>45349</v>
      </c>
      <c r="B564" s="48">
        <v>4233.18</v>
      </c>
      <c r="C564">
        <v>15.02</v>
      </c>
      <c r="D564">
        <v>1.0625</v>
      </c>
    </row>
    <row r="565" spans="1:4">
      <c r="A565" s="2">
        <v>45350</v>
      </c>
      <c r="B565" s="48">
        <v>4201.04</v>
      </c>
      <c r="C565">
        <v>14.76</v>
      </c>
      <c r="D565">
        <v>1.0415000000000001</v>
      </c>
    </row>
    <row r="566" spans="1:4">
      <c r="A566" s="2">
        <v>45351</v>
      </c>
      <c r="B566" s="48">
        <v>4204.7</v>
      </c>
      <c r="C566">
        <v>14.62</v>
      </c>
      <c r="D566">
        <v>1.0445</v>
      </c>
    </row>
    <row r="567" spans="1:4">
      <c r="A567" s="2">
        <v>45352</v>
      </c>
      <c r="B567" s="48">
        <v>4238.8100000000004</v>
      </c>
      <c r="C567">
        <v>14.92</v>
      </c>
      <c r="D567">
        <v>1.0465</v>
      </c>
    </row>
    <row r="568" spans="1:4">
      <c r="A568" s="2">
        <v>45355</v>
      </c>
      <c r="B568" s="48">
        <v>4215.57</v>
      </c>
      <c r="C568">
        <v>14.62</v>
      </c>
      <c r="D568">
        <v>1.0615000000000001</v>
      </c>
    </row>
    <row r="569" spans="1:4">
      <c r="A569" s="2">
        <v>45356</v>
      </c>
      <c r="B569" s="48">
        <v>4219.01</v>
      </c>
      <c r="C569">
        <v>14.96</v>
      </c>
      <c r="D569">
        <v>1.0674999999999999</v>
      </c>
    </row>
    <row r="570" spans="1:4">
      <c r="A570" s="2">
        <v>45357</v>
      </c>
      <c r="B570" s="48">
        <v>4240.95</v>
      </c>
      <c r="C570">
        <v>15</v>
      </c>
      <c r="D570">
        <v>1.069</v>
      </c>
    </row>
    <row r="571" spans="1:4">
      <c r="A571" s="2">
        <v>45358</v>
      </c>
      <c r="B571" s="48">
        <v>4250.6000000000004</v>
      </c>
      <c r="C571">
        <v>15.14</v>
      </c>
      <c r="D571">
        <v>1.075</v>
      </c>
    </row>
    <row r="572" spans="1:4">
      <c r="A572" s="2">
        <v>45359</v>
      </c>
      <c r="B572" s="48">
        <v>4235.63</v>
      </c>
      <c r="C572">
        <v>15.22</v>
      </c>
      <c r="D572">
        <v>1.0940000000000001</v>
      </c>
    </row>
    <row r="573" spans="1:4">
      <c r="A573" s="2">
        <v>45362</v>
      </c>
      <c r="B573" s="48">
        <v>4237.93</v>
      </c>
      <c r="C573">
        <v>15.16</v>
      </c>
      <c r="D573">
        <v>1.1005</v>
      </c>
    </row>
    <row r="574" spans="1:4">
      <c r="A574" s="2">
        <v>45363</v>
      </c>
      <c r="B574" s="48">
        <v>4276.2700000000004</v>
      </c>
      <c r="C574">
        <v>15.06</v>
      </c>
      <c r="D574">
        <v>1.0974999999999999</v>
      </c>
    </row>
    <row r="575" spans="1:4">
      <c r="A575" s="2">
        <v>45364</v>
      </c>
      <c r="B575" s="48">
        <v>4287.78</v>
      </c>
      <c r="C575">
        <v>15.02</v>
      </c>
      <c r="D575">
        <v>1.0905</v>
      </c>
    </row>
    <row r="576" spans="1:4">
      <c r="A576" s="2">
        <v>45365</v>
      </c>
      <c r="B576" s="48">
        <v>4271.62</v>
      </c>
      <c r="C576">
        <v>15.1</v>
      </c>
      <c r="D576">
        <v>1.0845</v>
      </c>
    </row>
    <row r="577" spans="1:4">
      <c r="A577" s="2">
        <v>45366</v>
      </c>
      <c r="B577" s="48">
        <v>4264.99</v>
      </c>
      <c r="C577">
        <v>15.04</v>
      </c>
      <c r="D577">
        <v>1.0854999999999999</v>
      </c>
    </row>
    <row r="578" spans="1:4">
      <c r="A578" s="2">
        <v>45369</v>
      </c>
      <c r="B578" s="48">
        <v>4261.87</v>
      </c>
      <c r="C578">
        <v>15.48</v>
      </c>
      <c r="D578">
        <v>1.0465</v>
      </c>
    </row>
    <row r="579" spans="1:4">
      <c r="A579" s="2">
        <v>45370</v>
      </c>
      <c r="B579" s="48">
        <v>4267.68</v>
      </c>
      <c r="C579">
        <v>15.12</v>
      </c>
      <c r="D579">
        <v>1.044</v>
      </c>
    </row>
    <row r="580" spans="1:4">
      <c r="A580" s="2">
        <v>45371</v>
      </c>
      <c r="B580" s="48">
        <v>4268.83</v>
      </c>
      <c r="C580">
        <v>15.54</v>
      </c>
      <c r="D580">
        <v>1.05</v>
      </c>
    </row>
    <row r="581" spans="1:4">
      <c r="A581" s="2">
        <v>45372</v>
      </c>
      <c r="B581" s="48">
        <v>4345.58</v>
      </c>
      <c r="C581">
        <v>15.7</v>
      </c>
      <c r="D581">
        <v>1.0705</v>
      </c>
    </row>
    <row r="582" spans="1:4">
      <c r="A582" s="2">
        <v>45373</v>
      </c>
      <c r="B582" s="48">
        <v>4367.9799999999996</v>
      </c>
      <c r="C582">
        <v>15.84</v>
      </c>
      <c r="D582">
        <v>1.0760000000000001</v>
      </c>
    </row>
    <row r="583" spans="1:4">
      <c r="A583" s="2">
        <v>45376</v>
      </c>
      <c r="B583" s="48">
        <v>4358.2299999999996</v>
      </c>
      <c r="C583">
        <v>15.64</v>
      </c>
      <c r="D583">
        <v>1.0794999999999999</v>
      </c>
    </row>
    <row r="584" spans="1:4">
      <c r="A584" s="2">
        <v>45377</v>
      </c>
      <c r="B584" s="48">
        <v>4369.6400000000003</v>
      </c>
      <c r="C584">
        <v>15.76</v>
      </c>
      <c r="D584">
        <v>1.0885</v>
      </c>
    </row>
    <row r="585" spans="1:4">
      <c r="A585" s="2">
        <v>45378</v>
      </c>
      <c r="B585" s="48">
        <v>4371.1400000000003</v>
      </c>
      <c r="C585">
        <v>16.059999000000001</v>
      </c>
      <c r="D585">
        <v>1.0925</v>
      </c>
    </row>
    <row r="586" spans="1:4">
      <c r="A586" s="2">
        <v>45379</v>
      </c>
      <c r="B586" s="48">
        <v>4383.21</v>
      </c>
      <c r="C586">
        <v>16.280000999999999</v>
      </c>
      <c r="D586">
        <v>1.0965</v>
      </c>
    </row>
    <row r="587" spans="1:4">
      <c r="A587" s="2">
        <v>45380</v>
      </c>
      <c r="B587" s="48">
        <v>4383.21</v>
      </c>
      <c r="C587">
        <v>16.379999000000002</v>
      </c>
      <c r="D587">
        <v>1.0974999999999999</v>
      </c>
    </row>
    <row r="588" spans="1:4">
      <c r="A588" s="2">
        <v>45383</v>
      </c>
      <c r="B588" s="48">
        <v>4383.21</v>
      </c>
      <c r="C588">
        <v>16.379999000000002</v>
      </c>
      <c r="D588">
        <v>1.0974999999999999</v>
      </c>
    </row>
    <row r="589" spans="1:4">
      <c r="A589" s="2">
        <v>45384</v>
      </c>
      <c r="B589" s="48">
        <v>4369.63</v>
      </c>
      <c r="C589">
        <v>16.379999000000002</v>
      </c>
      <c r="D589">
        <v>1.0974999999999999</v>
      </c>
    </row>
    <row r="590" spans="1:4">
      <c r="A590" s="2">
        <v>45385</v>
      </c>
      <c r="B590" s="48">
        <v>4371.97</v>
      </c>
      <c r="C590">
        <v>16.559999000000001</v>
      </c>
      <c r="D590">
        <v>1.0469999999999999</v>
      </c>
    </row>
    <row r="591" spans="1:4">
      <c r="A591" s="2">
        <v>45386</v>
      </c>
      <c r="B591" s="48">
        <v>4393.88</v>
      </c>
      <c r="C591">
        <v>16.5</v>
      </c>
      <c r="D591">
        <v>1.0569999999999999</v>
      </c>
    </row>
    <row r="592" spans="1:4">
      <c r="A592" s="2">
        <v>45387</v>
      </c>
      <c r="B592" s="48">
        <v>4358.6499999999996</v>
      </c>
      <c r="C592">
        <v>16.299999</v>
      </c>
      <c r="D592">
        <v>1.0495000000000001</v>
      </c>
    </row>
    <row r="593" spans="1:4">
      <c r="A593" s="2">
        <v>45390</v>
      </c>
      <c r="B593" s="48">
        <v>4377.9399999999996</v>
      </c>
      <c r="C593">
        <v>16.600000000000001</v>
      </c>
      <c r="D593">
        <v>1.06</v>
      </c>
    </row>
    <row r="594" spans="1:4">
      <c r="A594" s="2">
        <v>45391</v>
      </c>
      <c r="B594" s="48">
        <v>4371.01</v>
      </c>
      <c r="C594">
        <v>16.459999</v>
      </c>
      <c r="D594">
        <v>1.0720000000000001</v>
      </c>
    </row>
    <row r="595" spans="1:4">
      <c r="A595" s="2">
        <v>45392</v>
      </c>
      <c r="B595" s="48">
        <v>4384.72</v>
      </c>
      <c r="C595">
        <v>16.399999999999999</v>
      </c>
      <c r="D595">
        <v>1.0609999999999999</v>
      </c>
    </row>
    <row r="596" spans="1:4">
      <c r="A596" s="2">
        <v>45393</v>
      </c>
      <c r="B596" s="48">
        <v>4366.53</v>
      </c>
      <c r="C596">
        <v>16.219999000000001</v>
      </c>
      <c r="D596">
        <v>1.0555000000000001</v>
      </c>
    </row>
    <row r="597" spans="1:4">
      <c r="A597" s="2">
        <v>45394</v>
      </c>
      <c r="B597" s="48">
        <v>4398.53</v>
      </c>
      <c r="C597">
        <v>16.540001</v>
      </c>
      <c r="D597">
        <v>1.071</v>
      </c>
    </row>
    <row r="598" spans="1:4">
      <c r="A598" s="2">
        <v>45397</v>
      </c>
      <c r="B598" s="48">
        <v>4383.6000000000004</v>
      </c>
      <c r="C598">
        <v>16.48</v>
      </c>
      <c r="D598">
        <v>1.05</v>
      </c>
    </row>
    <row r="599" spans="1:4">
      <c r="A599" s="2">
        <v>45398</v>
      </c>
      <c r="B599" s="48">
        <v>4303.8500000000004</v>
      </c>
      <c r="C599">
        <v>16.280000999999999</v>
      </c>
      <c r="D599">
        <v>1.0245</v>
      </c>
    </row>
    <row r="600" spans="1:4">
      <c r="A600" s="2">
        <v>45399</v>
      </c>
      <c r="B600" s="48">
        <v>4316.8100000000004</v>
      </c>
      <c r="C600">
        <v>16.18</v>
      </c>
      <c r="D600">
        <v>1.0315000000000001</v>
      </c>
    </row>
    <row r="601" spans="1:4">
      <c r="A601" s="2">
        <v>45400</v>
      </c>
      <c r="B601" s="48">
        <v>4334</v>
      </c>
      <c r="C601">
        <v>15.86</v>
      </c>
      <c r="D601">
        <v>1.0469999999999999</v>
      </c>
    </row>
    <row r="602" spans="1:4">
      <c r="A602" s="2">
        <v>45401</v>
      </c>
      <c r="B602" s="48">
        <v>4341.08</v>
      </c>
      <c r="C602">
        <v>16.16</v>
      </c>
      <c r="D602">
        <v>1.054</v>
      </c>
    </row>
    <row r="603" spans="1:4">
      <c r="A603" s="2">
        <v>45404</v>
      </c>
      <c r="B603" s="48">
        <v>4408.1899999999996</v>
      </c>
      <c r="C603">
        <v>16.780000999999999</v>
      </c>
      <c r="D603">
        <v>1.0814999999999999</v>
      </c>
    </row>
    <row r="604" spans="1:4">
      <c r="A604" s="2">
        <v>45405</v>
      </c>
      <c r="B604" s="48">
        <v>4424.29</v>
      </c>
      <c r="C604">
        <v>16.780000999999999</v>
      </c>
      <c r="D604">
        <v>1.07</v>
      </c>
    </row>
    <row r="605" spans="1:4">
      <c r="A605" s="2">
        <v>45406</v>
      </c>
      <c r="B605" s="48">
        <v>4419.71</v>
      </c>
      <c r="C605">
        <v>16.879999000000002</v>
      </c>
      <c r="D605">
        <v>1.0525</v>
      </c>
    </row>
    <row r="606" spans="1:4">
      <c r="A606" s="2">
        <v>45407</v>
      </c>
      <c r="B606" s="48">
        <v>4434.34</v>
      </c>
      <c r="C606">
        <v>16.700001</v>
      </c>
      <c r="D606">
        <v>1.0469999999999999</v>
      </c>
    </row>
    <row r="607" spans="1:4">
      <c r="A607" s="2">
        <v>45408</v>
      </c>
      <c r="B607" s="48">
        <v>4470.09</v>
      </c>
      <c r="C607">
        <v>16.940000999999999</v>
      </c>
      <c r="D607">
        <v>1.05</v>
      </c>
    </row>
    <row r="608" spans="1:4">
      <c r="A608" s="2">
        <v>45411</v>
      </c>
      <c r="B608" s="48">
        <v>4481.53</v>
      </c>
      <c r="C608">
        <v>17.139999</v>
      </c>
      <c r="D608">
        <v>1.0449999999999999</v>
      </c>
    </row>
    <row r="609" spans="1:4">
      <c r="A609" s="2">
        <v>45412</v>
      </c>
      <c r="B609" s="48">
        <v>4476.4799999999996</v>
      </c>
      <c r="C609">
        <v>17.360001</v>
      </c>
      <c r="D609">
        <v>1.026</v>
      </c>
    </row>
    <row r="610" spans="1:4">
      <c r="A610" s="2">
        <v>45413</v>
      </c>
      <c r="B610" s="48">
        <v>4464.43</v>
      </c>
      <c r="C610">
        <v>17.200001</v>
      </c>
      <c r="D610">
        <v>1.0385</v>
      </c>
    </row>
    <row r="611" spans="1:4">
      <c r="A611" s="2">
        <v>45414</v>
      </c>
      <c r="B611" s="48">
        <v>4492.4399999999996</v>
      </c>
      <c r="C611">
        <v>17.52</v>
      </c>
      <c r="D611">
        <v>1.0355000000000001</v>
      </c>
    </row>
    <row r="612" spans="1:4">
      <c r="A612" s="2">
        <v>45415</v>
      </c>
      <c r="B612" s="48">
        <v>4515.5</v>
      </c>
      <c r="C612">
        <v>17.360001</v>
      </c>
      <c r="D612">
        <v>1.0509999999999999</v>
      </c>
    </row>
    <row r="613" spans="1:4">
      <c r="A613" s="2">
        <v>45418</v>
      </c>
      <c r="B613" s="48">
        <v>4515.5</v>
      </c>
      <c r="C613">
        <v>17.940000999999999</v>
      </c>
      <c r="D613">
        <v>1.0545</v>
      </c>
    </row>
    <row r="614" spans="1:4">
      <c r="A614" s="2">
        <v>45419</v>
      </c>
      <c r="B614" s="48">
        <v>4570.66</v>
      </c>
      <c r="C614">
        <v>17.940000999999999</v>
      </c>
      <c r="D614">
        <v>1.0545</v>
      </c>
    </row>
    <row r="615" spans="1:4">
      <c r="A615" s="2">
        <v>45420</v>
      </c>
      <c r="B615" s="48">
        <v>4592.2299999999996</v>
      </c>
      <c r="C615">
        <v>18.18</v>
      </c>
      <c r="D615">
        <v>1.0469999999999999</v>
      </c>
    </row>
    <row r="616" spans="1:4">
      <c r="A616" s="2">
        <v>45421</v>
      </c>
      <c r="B616" s="48">
        <v>4606.3900000000003</v>
      </c>
      <c r="C616">
        <v>18.139999</v>
      </c>
      <c r="D616">
        <v>1.06</v>
      </c>
    </row>
    <row r="617" spans="1:4">
      <c r="A617" s="2">
        <v>45422</v>
      </c>
      <c r="B617" s="48">
        <v>4634.75</v>
      </c>
      <c r="C617">
        <v>18.299999</v>
      </c>
      <c r="D617">
        <v>1.054</v>
      </c>
    </row>
    <row r="618" spans="1:4">
      <c r="A618" s="2">
        <v>45425</v>
      </c>
      <c r="B618" s="48">
        <v>4623.2299999999996</v>
      </c>
      <c r="C618">
        <v>17.98</v>
      </c>
      <c r="D618">
        <v>1.0894999999999999</v>
      </c>
    </row>
    <row r="619" spans="1:4">
      <c r="A619" s="2">
        <v>45426</v>
      </c>
      <c r="B619" s="48">
        <v>4631.25</v>
      </c>
      <c r="C619">
        <v>18.079999999999998</v>
      </c>
      <c r="D619">
        <v>1.1220000000000001</v>
      </c>
    </row>
    <row r="620" spans="1:4">
      <c r="A620" s="2">
        <v>45427</v>
      </c>
      <c r="B620" s="48">
        <v>4644.47</v>
      </c>
      <c r="C620">
        <v>17.940000999999999</v>
      </c>
      <c r="D620">
        <v>1.1315</v>
      </c>
    </row>
    <row r="621" spans="1:4">
      <c r="A621" s="2">
        <v>45428</v>
      </c>
      <c r="B621" s="48">
        <v>4642.54</v>
      </c>
      <c r="C621">
        <v>18.200001</v>
      </c>
      <c r="D621">
        <v>1.3260000000000001</v>
      </c>
    </row>
    <row r="622" spans="1:4">
      <c r="A622" s="2">
        <v>45429</v>
      </c>
      <c r="B622" s="48">
        <v>4631.57</v>
      </c>
      <c r="C622">
        <v>17.940000999999999</v>
      </c>
      <c r="D622">
        <v>1.3425</v>
      </c>
    </row>
    <row r="623" spans="1:4">
      <c r="A623" s="2">
        <v>45432</v>
      </c>
      <c r="B623" s="48">
        <v>4637.24</v>
      </c>
      <c r="C623">
        <v>18.02</v>
      </c>
      <c r="D623">
        <v>1.3225</v>
      </c>
    </row>
    <row r="624" spans="1:4">
      <c r="A624" s="2">
        <v>45433</v>
      </c>
      <c r="B624" s="48">
        <v>4630.8</v>
      </c>
      <c r="C624">
        <v>17.920000000000002</v>
      </c>
      <c r="D624">
        <v>1.28</v>
      </c>
    </row>
    <row r="625" spans="1:4">
      <c r="A625" s="2">
        <v>45434</v>
      </c>
      <c r="B625" s="48">
        <v>4606.67</v>
      </c>
      <c r="C625">
        <v>18.16</v>
      </c>
      <c r="D625">
        <v>1.2915000000000001</v>
      </c>
    </row>
    <row r="626" spans="1:4">
      <c r="A626" s="2">
        <v>45435</v>
      </c>
      <c r="B626" s="48">
        <v>4589.5</v>
      </c>
      <c r="C626">
        <v>17.84</v>
      </c>
      <c r="D626">
        <v>1.2729999999999999</v>
      </c>
    </row>
    <row r="627" spans="1:4">
      <c r="A627" s="2">
        <v>45436</v>
      </c>
      <c r="B627" s="48">
        <v>4583.5200000000004</v>
      </c>
      <c r="C627">
        <v>18.16</v>
      </c>
      <c r="D627">
        <v>1.286</v>
      </c>
    </row>
    <row r="628" spans="1:4">
      <c r="A628" s="2">
        <v>45439</v>
      </c>
      <c r="B628" s="48">
        <v>4583.5200000000004</v>
      </c>
      <c r="C628">
        <v>18.379999000000002</v>
      </c>
      <c r="D628">
        <v>1.286</v>
      </c>
    </row>
    <row r="629" spans="1:4">
      <c r="A629" s="2">
        <v>45440</v>
      </c>
      <c r="B629" s="48">
        <v>4551.43</v>
      </c>
      <c r="C629">
        <v>18.379999000000002</v>
      </c>
      <c r="D629">
        <v>1.286</v>
      </c>
    </row>
    <row r="630" spans="1:4">
      <c r="A630" s="2">
        <v>45441</v>
      </c>
      <c r="B630" s="48">
        <v>4509.43</v>
      </c>
      <c r="C630">
        <v>18.260000000000002</v>
      </c>
      <c r="D630">
        <v>1.2709999999999999</v>
      </c>
    </row>
    <row r="631" spans="1:4">
      <c r="A631" s="2">
        <v>45442</v>
      </c>
      <c r="B631" s="48">
        <v>4539.3999999999996</v>
      </c>
      <c r="C631">
        <v>18.639999</v>
      </c>
      <c r="D631">
        <v>1.288</v>
      </c>
    </row>
    <row r="632" spans="1:4">
      <c r="A632" s="2">
        <v>45443</v>
      </c>
      <c r="B632" s="48">
        <v>4562.25</v>
      </c>
      <c r="C632">
        <v>18.82</v>
      </c>
      <c r="D632">
        <v>1.306</v>
      </c>
    </row>
    <row r="633" spans="1:4">
      <c r="A633" s="2">
        <v>45446</v>
      </c>
      <c r="B633" s="48">
        <v>4561.46</v>
      </c>
      <c r="C633">
        <v>18.719999000000001</v>
      </c>
      <c r="D633">
        <v>1.327</v>
      </c>
    </row>
    <row r="634" spans="1:4">
      <c r="A634" s="2">
        <v>45447</v>
      </c>
      <c r="B634" s="48">
        <v>4541.3</v>
      </c>
      <c r="C634">
        <v>18.760000000000002</v>
      </c>
      <c r="D634">
        <v>1.3334999999999999</v>
      </c>
    </row>
    <row r="635" spans="1:4">
      <c r="A635" s="2">
        <v>45448</v>
      </c>
      <c r="B635" s="48">
        <v>4547.01</v>
      </c>
      <c r="C635">
        <v>18.620000999999998</v>
      </c>
      <c r="D635">
        <v>1.3280000000000001</v>
      </c>
    </row>
    <row r="636" spans="1:4">
      <c r="A636" s="2">
        <v>45449</v>
      </c>
      <c r="B636" s="48">
        <v>4566.54</v>
      </c>
      <c r="C636">
        <v>18.799999</v>
      </c>
      <c r="D636">
        <v>1.3314999999999999</v>
      </c>
    </row>
    <row r="637" spans="1:4">
      <c r="A637" s="2">
        <v>45450</v>
      </c>
      <c r="B637" s="48">
        <v>4542.66</v>
      </c>
      <c r="C637">
        <v>18.920000000000002</v>
      </c>
      <c r="D637">
        <v>1.3205</v>
      </c>
    </row>
    <row r="638" spans="1:4">
      <c r="A638" s="2">
        <v>45453</v>
      </c>
      <c r="B638" s="48">
        <v>4531.29</v>
      </c>
      <c r="C638">
        <v>18.799999</v>
      </c>
      <c r="D638">
        <v>1.2965</v>
      </c>
    </row>
    <row r="639" spans="1:4">
      <c r="A639" s="2">
        <v>45454</v>
      </c>
      <c r="B639" s="48">
        <v>4487.5200000000004</v>
      </c>
      <c r="C639">
        <v>18.579999999999998</v>
      </c>
      <c r="D639">
        <v>1.28</v>
      </c>
    </row>
    <row r="640" spans="1:4">
      <c r="A640" s="2">
        <v>45455</v>
      </c>
      <c r="B640" s="48">
        <v>4526.6899999999996</v>
      </c>
      <c r="C640">
        <v>18.799999</v>
      </c>
      <c r="D640">
        <v>1.294</v>
      </c>
    </row>
    <row r="641" spans="1:4">
      <c r="A641" s="2">
        <v>45456</v>
      </c>
      <c r="B641" s="48">
        <v>4492.88</v>
      </c>
      <c r="C641">
        <v>18.48</v>
      </c>
      <c r="D641">
        <v>1.35</v>
      </c>
    </row>
    <row r="642" spans="1:4">
      <c r="A642" s="2">
        <v>45457</v>
      </c>
      <c r="B642" s="48">
        <v>4482.59</v>
      </c>
      <c r="C642">
        <v>18.700001</v>
      </c>
      <c r="D642">
        <v>1.3955</v>
      </c>
    </row>
    <row r="643" spans="1:4">
      <c r="A643" s="2">
        <v>45460</v>
      </c>
      <c r="B643" s="48">
        <v>4481.5600000000004</v>
      </c>
      <c r="C643">
        <v>18.739999999999998</v>
      </c>
      <c r="D643">
        <v>1.3865000000000001</v>
      </c>
    </row>
    <row r="644" spans="1:4">
      <c r="A644" s="2">
        <v>45461</v>
      </c>
      <c r="B644" s="48">
        <v>4512.53</v>
      </c>
      <c r="C644">
        <v>18.600000000000001</v>
      </c>
      <c r="D644">
        <v>1.411</v>
      </c>
    </row>
    <row r="645" spans="1:4">
      <c r="A645" s="2">
        <v>45462</v>
      </c>
      <c r="B645" s="48">
        <v>4518.21</v>
      </c>
      <c r="C645">
        <v>18.559999000000001</v>
      </c>
      <c r="D645">
        <v>1.4125000000000001</v>
      </c>
    </row>
    <row r="646" spans="1:4">
      <c r="A646" s="2">
        <v>45463</v>
      </c>
      <c r="B646" s="48">
        <v>4553.78</v>
      </c>
      <c r="C646">
        <v>17.84</v>
      </c>
      <c r="D646">
        <v>1.4255</v>
      </c>
    </row>
    <row r="647" spans="1:4">
      <c r="A647" s="2">
        <v>45464</v>
      </c>
      <c r="B647" s="48">
        <v>4535.57</v>
      </c>
      <c r="C647">
        <v>17.5</v>
      </c>
      <c r="D647">
        <v>1.4159999999999999</v>
      </c>
    </row>
    <row r="648" spans="1:4">
      <c r="A648" s="2">
        <v>45467</v>
      </c>
      <c r="B648" s="48">
        <v>4560.05</v>
      </c>
      <c r="C648">
        <v>18.02</v>
      </c>
      <c r="D648">
        <v>1.4504999999999999</v>
      </c>
    </row>
    <row r="649" spans="1:4">
      <c r="A649" s="2">
        <v>45468</v>
      </c>
      <c r="B649" s="48">
        <v>4537.93</v>
      </c>
      <c r="C649">
        <v>17.579999999999998</v>
      </c>
      <c r="D649">
        <v>1.3995</v>
      </c>
    </row>
    <row r="650" spans="1:4">
      <c r="A650" s="2">
        <v>45469</v>
      </c>
      <c r="B650" s="48">
        <v>4525.26</v>
      </c>
      <c r="C650">
        <v>17.719999000000001</v>
      </c>
      <c r="D650">
        <v>1.3915</v>
      </c>
    </row>
    <row r="651" spans="1:4">
      <c r="A651" s="2">
        <v>45470</v>
      </c>
      <c r="B651" s="48">
        <v>4504.6400000000003</v>
      </c>
      <c r="C651">
        <v>17.780000999999999</v>
      </c>
      <c r="D651">
        <v>1.4019999999999999</v>
      </c>
    </row>
    <row r="652" spans="1:4">
      <c r="A652" s="2">
        <v>45471</v>
      </c>
      <c r="B652" s="48">
        <v>4495.8500000000004</v>
      </c>
      <c r="C652">
        <v>17.639999</v>
      </c>
      <c r="D652">
        <v>1.4035</v>
      </c>
    </row>
    <row r="653" spans="1:4">
      <c r="A653" s="2">
        <v>45474</v>
      </c>
      <c r="B653" s="48">
        <v>4495.1400000000003</v>
      </c>
      <c r="C653">
        <v>17.639999</v>
      </c>
      <c r="D653">
        <v>1.413</v>
      </c>
    </row>
    <row r="654" spans="1:4">
      <c r="A654" s="2">
        <v>45475</v>
      </c>
      <c r="B654" s="48">
        <v>4472.68</v>
      </c>
      <c r="C654">
        <v>17.84</v>
      </c>
      <c r="D654">
        <v>1.3714999999999999</v>
      </c>
    </row>
    <row r="655" spans="1:4">
      <c r="A655" s="2">
        <v>45476</v>
      </c>
      <c r="B655" s="48">
        <v>4506.63</v>
      </c>
      <c r="C655">
        <v>17.84</v>
      </c>
      <c r="D655">
        <v>1.3805000000000001</v>
      </c>
    </row>
    <row r="656" spans="1:4">
      <c r="A656" s="2">
        <v>45477</v>
      </c>
      <c r="B656" s="48">
        <v>4542.3900000000003</v>
      </c>
      <c r="C656">
        <v>18.120000999999998</v>
      </c>
      <c r="D656">
        <v>1.3865000000000001</v>
      </c>
    </row>
    <row r="657" spans="1:4">
      <c r="A657" s="2">
        <v>45478</v>
      </c>
      <c r="B657" s="48">
        <v>4530.08</v>
      </c>
      <c r="C657">
        <v>18.100000000000001</v>
      </c>
      <c r="D657">
        <v>1.395</v>
      </c>
    </row>
    <row r="658" spans="1:4">
      <c r="A658" s="2">
        <v>45481</v>
      </c>
      <c r="B658" s="48">
        <v>4525.4799999999996</v>
      </c>
      <c r="C658">
        <v>18</v>
      </c>
      <c r="D658">
        <v>1.3805000000000001</v>
      </c>
    </row>
    <row r="659" spans="1:4">
      <c r="A659" s="2">
        <v>45482</v>
      </c>
      <c r="B659" s="48">
        <v>4495.3100000000004</v>
      </c>
      <c r="C659">
        <v>17.899999999999999</v>
      </c>
      <c r="D659">
        <v>1.4045000000000001</v>
      </c>
    </row>
    <row r="660" spans="1:4">
      <c r="A660" s="2">
        <v>45483</v>
      </c>
      <c r="B660" s="48">
        <v>4529.43</v>
      </c>
      <c r="C660">
        <v>18.420000000000002</v>
      </c>
      <c r="D660">
        <v>1.3985000000000001</v>
      </c>
    </row>
    <row r="661" spans="1:4">
      <c r="A661" s="2">
        <v>45484</v>
      </c>
      <c r="B661" s="48">
        <v>4551.55</v>
      </c>
      <c r="C661">
        <v>18.360001</v>
      </c>
      <c r="D661">
        <v>1.407</v>
      </c>
    </row>
    <row r="662" spans="1:4">
      <c r="A662" s="2">
        <v>45485</v>
      </c>
      <c r="B662" s="48">
        <v>4566.03</v>
      </c>
      <c r="C662">
        <v>18.200001</v>
      </c>
      <c r="D662">
        <v>1.4119999999999999</v>
      </c>
    </row>
    <row r="663" spans="1:4">
      <c r="A663" s="2">
        <v>45488</v>
      </c>
      <c r="B663" s="48">
        <v>4532.3900000000003</v>
      </c>
      <c r="C663">
        <v>18.120000999999998</v>
      </c>
      <c r="D663">
        <v>1.3879999999999999</v>
      </c>
    </row>
    <row r="664" spans="1:4">
      <c r="A664" s="2">
        <v>45489</v>
      </c>
      <c r="B664" s="48">
        <v>4524.5600000000004</v>
      </c>
      <c r="C664">
        <v>18.120000999999998</v>
      </c>
      <c r="D664">
        <v>1.3765000000000001</v>
      </c>
    </row>
    <row r="665" spans="1:4">
      <c r="A665" s="2">
        <v>45490</v>
      </c>
      <c r="B665" s="48">
        <v>4531.6000000000004</v>
      </c>
      <c r="C665">
        <v>17.82</v>
      </c>
      <c r="D665">
        <v>1.409</v>
      </c>
    </row>
    <row r="666" spans="1:4">
      <c r="A666" s="2">
        <v>45491</v>
      </c>
      <c r="B666" s="48">
        <v>4544.17</v>
      </c>
      <c r="C666">
        <v>17.920000000000002</v>
      </c>
      <c r="D666">
        <v>1.4105000000000001</v>
      </c>
    </row>
    <row r="667" spans="1:4">
      <c r="A667" s="2">
        <v>45492</v>
      </c>
      <c r="B667" s="48">
        <v>4515.75</v>
      </c>
      <c r="C667">
        <v>17.84</v>
      </c>
      <c r="D667">
        <v>1.4185000000000001</v>
      </c>
    </row>
    <row r="668" spans="1:4">
      <c r="A668" s="2">
        <v>45495</v>
      </c>
      <c r="B668" s="48">
        <v>4538.3599999999997</v>
      </c>
      <c r="C668">
        <v>18.120000999999998</v>
      </c>
      <c r="D668">
        <v>1.4135</v>
      </c>
    </row>
    <row r="669" spans="1:4">
      <c r="A669" s="2">
        <v>45496</v>
      </c>
      <c r="B669" s="48">
        <v>4522</v>
      </c>
      <c r="C669">
        <v>18.059999000000001</v>
      </c>
      <c r="D669">
        <v>1.3995</v>
      </c>
    </row>
    <row r="670" spans="1:4">
      <c r="A670" s="2">
        <v>45497</v>
      </c>
      <c r="B670" s="48">
        <v>4511.22</v>
      </c>
      <c r="C670">
        <v>17.860001</v>
      </c>
      <c r="D670">
        <v>1.3975</v>
      </c>
    </row>
    <row r="671" spans="1:4">
      <c r="A671" s="2">
        <v>45498</v>
      </c>
      <c r="B671" s="48">
        <v>4524.71</v>
      </c>
      <c r="C671">
        <v>18.059999000000001</v>
      </c>
      <c r="D671">
        <v>1.403</v>
      </c>
    </row>
    <row r="672" spans="1:4">
      <c r="A672" s="2">
        <v>45499</v>
      </c>
      <c r="B672" s="48">
        <v>4586.28</v>
      </c>
      <c r="C672">
        <v>18.379999000000002</v>
      </c>
      <c r="D672">
        <v>1.405</v>
      </c>
    </row>
    <row r="673" spans="1:4">
      <c r="A673" s="2">
        <v>45502</v>
      </c>
      <c r="B673" s="48">
        <v>4586.2700000000004</v>
      </c>
      <c r="C673">
        <v>18.459999</v>
      </c>
      <c r="D673">
        <v>1.4185000000000001</v>
      </c>
    </row>
    <row r="674" spans="1:4">
      <c r="A674" s="2">
        <v>45503</v>
      </c>
      <c r="B674" s="48">
        <v>4583.2299999999996</v>
      </c>
      <c r="C674">
        <v>18.52</v>
      </c>
      <c r="D674">
        <v>1.4125000000000001</v>
      </c>
    </row>
    <row r="675" spans="1:4">
      <c r="A675" s="2">
        <v>45504</v>
      </c>
      <c r="B675" s="48">
        <v>4632.8</v>
      </c>
      <c r="C675">
        <v>19</v>
      </c>
      <c r="D675">
        <v>1.4085000000000001</v>
      </c>
    </row>
    <row r="676" spans="1:4">
      <c r="A676" s="2">
        <v>45505</v>
      </c>
      <c r="B676" s="48">
        <v>4588.3</v>
      </c>
      <c r="C676">
        <v>18.219999000000001</v>
      </c>
      <c r="D676">
        <v>1.3859999999999999</v>
      </c>
    </row>
    <row r="677" spans="1:4">
      <c r="A677" s="2">
        <v>45506</v>
      </c>
      <c r="B677" s="48">
        <v>4517.43</v>
      </c>
      <c r="C677">
        <v>18.120000999999998</v>
      </c>
      <c r="D677">
        <v>1.3819999999999999</v>
      </c>
    </row>
    <row r="678" spans="1:4">
      <c r="A678" s="2">
        <v>45509</v>
      </c>
      <c r="B678" s="48">
        <v>4420.3999999999996</v>
      </c>
      <c r="C678">
        <v>17.34</v>
      </c>
      <c r="D678">
        <v>1.3365</v>
      </c>
    </row>
    <row r="679" spans="1:4">
      <c r="A679" s="2">
        <v>45510</v>
      </c>
      <c r="B679" s="48">
        <v>4433.1499999999996</v>
      </c>
      <c r="C679">
        <v>17.379999000000002</v>
      </c>
      <c r="D679">
        <v>1.3420000000000001</v>
      </c>
    </row>
    <row r="680" spans="1:4">
      <c r="A680" s="2">
        <v>45511</v>
      </c>
      <c r="B680" s="48">
        <v>4506.1000000000004</v>
      </c>
      <c r="C680">
        <v>17.600000000000001</v>
      </c>
      <c r="D680">
        <v>1.359</v>
      </c>
    </row>
    <row r="681" spans="1:4">
      <c r="A681" s="2">
        <v>45512</v>
      </c>
      <c r="B681" s="48">
        <v>4493.6400000000003</v>
      </c>
      <c r="C681">
        <v>17.66</v>
      </c>
      <c r="D681">
        <v>1.3045</v>
      </c>
    </row>
    <row r="682" spans="1:4">
      <c r="A682" s="2">
        <v>45513</v>
      </c>
      <c r="B682" s="48">
        <v>4508.17</v>
      </c>
      <c r="C682">
        <v>17.600000000000001</v>
      </c>
      <c r="D682">
        <v>1.3049999999999999</v>
      </c>
    </row>
    <row r="683" spans="1:4">
      <c r="A683" s="2">
        <v>45516</v>
      </c>
      <c r="B683" s="48">
        <v>4529.78</v>
      </c>
      <c r="C683">
        <v>17.66</v>
      </c>
      <c r="D683">
        <v>1.415</v>
      </c>
    </row>
    <row r="684" spans="1:4">
      <c r="A684" s="2">
        <v>45517</v>
      </c>
      <c r="B684" s="48">
        <v>4543.68</v>
      </c>
      <c r="C684">
        <v>17.920000000000002</v>
      </c>
      <c r="D684">
        <v>1.4159999999999999</v>
      </c>
    </row>
    <row r="685" spans="1:4">
      <c r="A685" s="2">
        <v>45518</v>
      </c>
      <c r="B685" s="48">
        <v>4571.78</v>
      </c>
      <c r="C685">
        <v>17.879999000000002</v>
      </c>
      <c r="D685">
        <v>1.4664999999999999</v>
      </c>
    </row>
    <row r="686" spans="1:4">
      <c r="A686" s="2">
        <v>45519</v>
      </c>
      <c r="B686" s="48">
        <v>4607.6000000000004</v>
      </c>
      <c r="C686">
        <v>18.260000000000002</v>
      </c>
      <c r="D686">
        <v>1.4575</v>
      </c>
    </row>
    <row r="687" spans="1:4">
      <c r="A687" s="2">
        <v>45520</v>
      </c>
      <c r="B687" s="48">
        <v>4589.1499999999996</v>
      </c>
      <c r="C687">
        <v>18.5</v>
      </c>
      <c r="D687">
        <v>1.454</v>
      </c>
    </row>
    <row r="688" spans="1:4">
      <c r="A688" s="2">
        <v>45523</v>
      </c>
      <c r="B688" s="48">
        <v>4614.08</v>
      </c>
      <c r="C688">
        <v>18.66</v>
      </c>
      <c r="D688">
        <v>1.456</v>
      </c>
    </row>
    <row r="689" spans="1:4">
      <c r="A689" s="2">
        <v>45524</v>
      </c>
      <c r="B689" s="48">
        <v>4569.1400000000003</v>
      </c>
      <c r="C689">
        <v>18.48</v>
      </c>
      <c r="D689">
        <v>1.363</v>
      </c>
    </row>
    <row r="690" spans="1:4">
      <c r="A690" s="2">
        <v>45525</v>
      </c>
      <c r="B690" s="48">
        <v>4580.0600000000004</v>
      </c>
      <c r="C690">
        <v>18.299999</v>
      </c>
      <c r="D690">
        <v>1.3480000000000001</v>
      </c>
    </row>
    <row r="691" spans="1:4">
      <c r="A691" s="2">
        <v>45526</v>
      </c>
      <c r="B691" s="48">
        <v>4579.7299999999996</v>
      </c>
      <c r="C691">
        <v>18.219999000000001</v>
      </c>
      <c r="D691">
        <v>1.3520000000000001</v>
      </c>
    </row>
    <row r="692" spans="1:4">
      <c r="A692" s="2">
        <v>45527</v>
      </c>
      <c r="B692" s="48">
        <v>4601.22</v>
      </c>
      <c r="C692">
        <v>18.239999999999998</v>
      </c>
      <c r="D692">
        <v>1.3585</v>
      </c>
    </row>
    <row r="693" spans="1:4">
      <c r="A693" s="2">
        <v>45530</v>
      </c>
      <c r="B693" s="48">
        <v>4601.22</v>
      </c>
      <c r="C693">
        <v>18.48</v>
      </c>
      <c r="D693">
        <v>1</v>
      </c>
    </row>
    <row r="694" spans="1:4">
      <c r="A694" s="2">
        <v>45531</v>
      </c>
      <c r="B694" s="48">
        <v>4608.79</v>
      </c>
      <c r="C694">
        <v>18.48</v>
      </c>
      <c r="D694">
        <v>1.3720000000000001</v>
      </c>
    </row>
    <row r="695" spans="1:4">
      <c r="A695" s="2">
        <v>45532</v>
      </c>
      <c r="B695" s="48">
        <v>4605.1499999999996</v>
      </c>
      <c r="C695">
        <v>18.540001</v>
      </c>
      <c r="D695">
        <v>1.3785000000000001</v>
      </c>
    </row>
    <row r="696" spans="1:4">
      <c r="A696" s="2">
        <v>45533</v>
      </c>
      <c r="B696" s="48">
        <v>4621.09</v>
      </c>
      <c r="C696">
        <v>18.420000000000002</v>
      </c>
      <c r="D696">
        <v>1.3815</v>
      </c>
    </row>
    <row r="697" spans="1:4">
      <c r="A697" s="2">
        <v>45534</v>
      </c>
      <c r="B697" s="48">
        <v>4621.33</v>
      </c>
      <c r="C697">
        <v>18.440000999999999</v>
      </c>
      <c r="D697">
        <v>1.39</v>
      </c>
    </row>
    <row r="698" spans="1:4">
      <c r="A698" s="2">
        <v>45537</v>
      </c>
      <c r="B698" s="48">
        <v>4612.05</v>
      </c>
      <c r="C698">
        <v>18.120000999999998</v>
      </c>
      <c r="D698">
        <v>1.397</v>
      </c>
    </row>
    <row r="699" spans="1:4">
      <c r="A699" s="2">
        <v>45538</v>
      </c>
      <c r="B699" s="48">
        <v>4575.75</v>
      </c>
      <c r="C699">
        <v>18.18</v>
      </c>
      <c r="D699">
        <v>1.4045000000000001</v>
      </c>
    </row>
    <row r="700" spans="1:4">
      <c r="A700" s="2">
        <v>45539</v>
      </c>
      <c r="B700" s="48">
        <v>4562.03</v>
      </c>
      <c r="C700">
        <v>18.32</v>
      </c>
      <c r="D700">
        <v>1.41</v>
      </c>
    </row>
    <row r="701" spans="1:4">
      <c r="A701" s="2">
        <v>45540</v>
      </c>
      <c r="B701" s="48">
        <v>4547.37</v>
      </c>
      <c r="C701">
        <v>18.219999000000001</v>
      </c>
      <c r="D701">
        <v>1.4319999999999999</v>
      </c>
    </row>
    <row r="702" spans="1:4">
      <c r="A702" s="2">
        <v>45541</v>
      </c>
      <c r="B702" s="48">
        <v>4510.6099999999997</v>
      </c>
      <c r="C702">
        <v>18.079999999999998</v>
      </c>
      <c r="D702">
        <v>1.4330000000000001</v>
      </c>
    </row>
    <row r="703" spans="1:4">
      <c r="A703" s="2">
        <v>45544</v>
      </c>
      <c r="B703" s="48">
        <v>4557.8500000000004</v>
      </c>
      <c r="C703">
        <v>18.120000999999998</v>
      </c>
      <c r="D703">
        <v>1.4295</v>
      </c>
    </row>
    <row r="704" spans="1:4">
      <c r="A704" s="2">
        <v>45545</v>
      </c>
      <c r="B704" s="48">
        <v>4527.16</v>
      </c>
      <c r="C704">
        <v>17.860001</v>
      </c>
      <c r="D704">
        <v>1.4005000000000001</v>
      </c>
    </row>
    <row r="705" spans="1:4">
      <c r="A705" s="2">
        <v>45546</v>
      </c>
      <c r="B705" s="48">
        <v>4517.84</v>
      </c>
      <c r="C705">
        <v>17.600000000000001</v>
      </c>
      <c r="D705">
        <v>1.4265000000000001</v>
      </c>
    </row>
    <row r="706" spans="1:4">
      <c r="A706" s="2">
        <v>45547</v>
      </c>
      <c r="B706" s="48">
        <v>4545</v>
      </c>
      <c r="C706">
        <v>17.579999999999998</v>
      </c>
      <c r="D706">
        <v>1.4524999999999999</v>
      </c>
    </row>
    <row r="707" spans="1:4">
      <c r="A707" s="2">
        <v>45548</v>
      </c>
      <c r="B707" s="48">
        <v>4566.32</v>
      </c>
      <c r="C707">
        <v>17.780000999999999</v>
      </c>
      <c r="D707">
        <v>1.4715</v>
      </c>
    </row>
    <row r="708" spans="1:4">
      <c r="A708" s="2">
        <v>45551</v>
      </c>
      <c r="B708" s="48">
        <v>4569.8900000000003</v>
      </c>
      <c r="C708">
        <v>18</v>
      </c>
      <c r="D708">
        <v>1.4750000000000001</v>
      </c>
    </row>
    <row r="709" spans="1:4">
      <c r="A709" s="2">
        <v>45552</v>
      </c>
      <c r="B709" s="48">
        <v>4585.3</v>
      </c>
      <c r="C709">
        <v>17.799999</v>
      </c>
      <c r="D709">
        <v>1.4770000000000001</v>
      </c>
    </row>
    <row r="710" spans="1:4">
      <c r="A710" s="2">
        <v>45553</v>
      </c>
      <c r="B710" s="48">
        <v>4555.2700000000004</v>
      </c>
      <c r="C710">
        <v>17.799999</v>
      </c>
      <c r="D710">
        <v>1.4810000000000001</v>
      </c>
    </row>
    <row r="711" spans="1:4">
      <c r="A711" s="2">
        <v>45554</v>
      </c>
      <c r="B711" s="48">
        <v>4600.84</v>
      </c>
      <c r="C711">
        <v>18.379999000000002</v>
      </c>
      <c r="D711">
        <v>1.4655</v>
      </c>
    </row>
    <row r="712" spans="1:4">
      <c r="A712" s="2">
        <v>45555</v>
      </c>
      <c r="B712" s="48">
        <v>4543.8900000000003</v>
      </c>
      <c r="C712">
        <v>18.379999000000002</v>
      </c>
      <c r="D712">
        <v>1.4604999999999999</v>
      </c>
    </row>
    <row r="713" spans="1:4">
      <c r="A713" s="2">
        <v>45558</v>
      </c>
      <c r="B713" s="48">
        <v>4558.45</v>
      </c>
      <c r="C713">
        <v>18.219999000000001</v>
      </c>
      <c r="D713">
        <v>1.4810000000000001</v>
      </c>
    </row>
    <row r="714" spans="1:4">
      <c r="A714" s="2">
        <v>45559</v>
      </c>
      <c r="B714" s="48">
        <v>4567.1899999999996</v>
      </c>
      <c r="C714">
        <v>17.860001</v>
      </c>
      <c r="D714">
        <v>1.4955000000000001</v>
      </c>
    </row>
    <row r="715" spans="1:4">
      <c r="A715" s="2">
        <v>45560</v>
      </c>
      <c r="B715" s="48">
        <v>4560.05</v>
      </c>
      <c r="C715">
        <v>17.860001</v>
      </c>
      <c r="D715">
        <v>1.504</v>
      </c>
    </row>
    <row r="716" spans="1:4">
      <c r="A716" s="2">
        <v>45561</v>
      </c>
      <c r="B716" s="48">
        <v>4575.3999999999996</v>
      </c>
      <c r="C716">
        <v>18.32</v>
      </c>
      <c r="D716">
        <v>1.4930000000000001</v>
      </c>
    </row>
    <row r="717" spans="1:4">
      <c r="A717" s="2">
        <v>45562</v>
      </c>
      <c r="B717" s="48">
        <v>4599.3599999999997</v>
      </c>
      <c r="C717">
        <v>18.579999999999998</v>
      </c>
      <c r="D717">
        <v>1.5055000000000001</v>
      </c>
    </row>
    <row r="718" spans="1:4">
      <c r="A718" s="2">
        <v>45565</v>
      </c>
      <c r="B718" s="48">
        <v>4553.82</v>
      </c>
      <c r="C718">
        <v>18.48</v>
      </c>
      <c r="D718">
        <v>1.4790000000000001</v>
      </c>
    </row>
    <row r="719" spans="1:4">
      <c r="A719" s="2">
        <v>45566</v>
      </c>
      <c r="B719" s="48">
        <v>4568.7</v>
      </c>
      <c r="C719">
        <v>18.040001</v>
      </c>
      <c r="D719">
        <v>1.4475</v>
      </c>
    </row>
    <row r="720" spans="1:4">
      <c r="A720" s="2">
        <v>45567</v>
      </c>
      <c r="B720" s="48">
        <v>4571.63</v>
      </c>
      <c r="C720">
        <v>17.739999999999998</v>
      </c>
      <c r="D720">
        <v>1.4339999999999999</v>
      </c>
    </row>
    <row r="721" spans="1:4">
      <c r="A721" s="2">
        <v>45568</v>
      </c>
      <c r="B721" s="48">
        <v>4566.3599999999997</v>
      </c>
      <c r="C721">
        <v>18.16</v>
      </c>
      <c r="D721">
        <v>1.425</v>
      </c>
    </row>
    <row r="722" spans="1:4">
      <c r="A722" s="2">
        <v>45569</v>
      </c>
      <c r="B722" s="48">
        <v>4570.17</v>
      </c>
      <c r="C722">
        <v>18.139999</v>
      </c>
      <c r="D722">
        <v>1.4450000000000001</v>
      </c>
    </row>
    <row r="723" spans="1:4">
      <c r="A723" s="2">
        <v>45572</v>
      </c>
      <c r="B723" s="48">
        <v>4579.7700000000004</v>
      </c>
      <c r="C723">
        <v>18.16</v>
      </c>
      <c r="D723">
        <v>1.4615</v>
      </c>
    </row>
    <row r="724" spans="1:4">
      <c r="A724" s="2">
        <v>45573</v>
      </c>
      <c r="B724" s="48">
        <v>4519.26</v>
      </c>
      <c r="C724">
        <v>18.02</v>
      </c>
      <c r="D724">
        <v>1.4504999999999999</v>
      </c>
    </row>
    <row r="725" spans="1:4">
      <c r="A725" s="2">
        <v>45574</v>
      </c>
      <c r="B725" s="48">
        <v>4550.26</v>
      </c>
      <c r="C725">
        <v>18.200001</v>
      </c>
      <c r="D725">
        <v>1.458</v>
      </c>
    </row>
    <row r="726" spans="1:4">
      <c r="A726" s="2">
        <v>45575</v>
      </c>
      <c r="B726" s="48">
        <v>4544.04</v>
      </c>
      <c r="C726">
        <v>18</v>
      </c>
      <c r="D726">
        <v>1.4564999999999999</v>
      </c>
    </row>
    <row r="727" spans="1:4">
      <c r="A727" s="2">
        <v>45576</v>
      </c>
      <c r="B727" s="48">
        <v>4553.3100000000004</v>
      </c>
      <c r="C727">
        <v>17.940000999999999</v>
      </c>
      <c r="D727">
        <v>1.4410000000000001</v>
      </c>
    </row>
    <row r="728" spans="1:4">
      <c r="A728" s="2">
        <v>45579</v>
      </c>
      <c r="B728" s="48">
        <v>4573.4799999999996</v>
      </c>
      <c r="C728">
        <v>18</v>
      </c>
      <c r="D728">
        <v>1.4470000000000001</v>
      </c>
    </row>
    <row r="729" spans="1:4">
      <c r="A729" s="2">
        <v>45580</v>
      </c>
      <c r="B729" s="48">
        <v>4552.08</v>
      </c>
      <c r="C729">
        <v>18.120000999999998</v>
      </c>
      <c r="D729">
        <v>1.4555</v>
      </c>
    </row>
    <row r="730" spans="1:4">
      <c r="A730" s="2">
        <v>45581</v>
      </c>
      <c r="B730" s="48">
        <v>4595.6400000000003</v>
      </c>
      <c r="C730">
        <v>18.299999</v>
      </c>
      <c r="D730">
        <v>1.4615</v>
      </c>
    </row>
    <row r="731" spans="1:4">
      <c r="A731" s="2">
        <v>45582</v>
      </c>
      <c r="B731" s="48">
        <v>4625.99</v>
      </c>
      <c r="C731">
        <v>18.68</v>
      </c>
      <c r="D731">
        <v>1.482</v>
      </c>
    </row>
    <row r="732" spans="1:4">
      <c r="A732" s="2">
        <v>45583</v>
      </c>
      <c r="B732" s="48">
        <v>4614.58</v>
      </c>
      <c r="C732">
        <v>18.620000999999998</v>
      </c>
      <c r="D732">
        <v>1.4624999999999999</v>
      </c>
    </row>
    <row r="733" spans="1:4">
      <c r="A733" s="2">
        <v>45586</v>
      </c>
      <c r="B733" s="48">
        <v>4588.33</v>
      </c>
      <c r="C733">
        <v>18.200001</v>
      </c>
      <c r="D733">
        <v>1.4595</v>
      </c>
    </row>
    <row r="734" spans="1:4">
      <c r="A734" s="2">
        <v>45587</v>
      </c>
      <c r="B734" s="48">
        <v>4584</v>
      </c>
      <c r="C734">
        <v>18.200001</v>
      </c>
      <c r="D734">
        <v>1.4419999999999999</v>
      </c>
    </row>
    <row r="735" spans="1:4">
      <c r="A735" s="2">
        <v>45588</v>
      </c>
      <c r="B735" s="48">
        <v>4557.6000000000004</v>
      </c>
      <c r="C735">
        <v>17.879999000000002</v>
      </c>
      <c r="D735">
        <v>1.429</v>
      </c>
    </row>
    <row r="736" spans="1:4">
      <c r="A736" s="2">
        <v>45589</v>
      </c>
      <c r="B736" s="48">
        <v>4561.58</v>
      </c>
      <c r="C736">
        <v>17.540001</v>
      </c>
      <c r="D736">
        <v>1.4450000000000001</v>
      </c>
    </row>
    <row r="737" spans="1:4">
      <c r="A737" s="2">
        <v>45590</v>
      </c>
      <c r="B737" s="48">
        <v>4552.62</v>
      </c>
      <c r="C737">
        <v>17.540001</v>
      </c>
      <c r="D737">
        <v>1.444</v>
      </c>
    </row>
    <row r="738" spans="1:4">
      <c r="A738" s="2">
        <v>45593</v>
      </c>
      <c r="B738" s="48">
        <v>4570.6400000000003</v>
      </c>
      <c r="C738">
        <v>17.399999999999999</v>
      </c>
      <c r="D738">
        <v>1.4279999999999999</v>
      </c>
    </row>
    <row r="739" spans="1:4">
      <c r="A739" s="2">
        <v>45594</v>
      </c>
      <c r="B739" s="48">
        <v>4532.87</v>
      </c>
      <c r="C739">
        <v>17.02</v>
      </c>
      <c r="D739">
        <v>1.3939999999999999</v>
      </c>
    </row>
    <row r="740" spans="1:4">
      <c r="A740" s="2">
        <v>45595</v>
      </c>
      <c r="B740" s="48">
        <v>4506.3100000000004</v>
      </c>
      <c r="C740">
        <v>17.200001</v>
      </c>
      <c r="D740">
        <v>1.3975</v>
      </c>
    </row>
    <row r="741" spans="1:4">
      <c r="A741" s="2">
        <v>45596</v>
      </c>
      <c r="B741" s="48">
        <v>4473.68</v>
      </c>
      <c r="C741">
        <v>16.799999</v>
      </c>
      <c r="D741">
        <v>1.3825000000000001</v>
      </c>
    </row>
    <row r="742" spans="1:4">
      <c r="A742" s="2">
        <v>45597</v>
      </c>
      <c r="B742" s="48">
        <v>4508.38</v>
      </c>
      <c r="C742">
        <v>16.899999999999999</v>
      </c>
      <c r="D742">
        <v>1.4025000000000001</v>
      </c>
    </row>
    <row r="743" spans="1:4">
      <c r="A743" s="2">
        <v>45600</v>
      </c>
      <c r="B743" s="48">
        <v>4511.2299999999996</v>
      </c>
      <c r="C743">
        <v>16.739999999999998</v>
      </c>
      <c r="D743">
        <v>1.4215</v>
      </c>
    </row>
    <row r="744" spans="1:4">
      <c r="A744" s="2">
        <v>45601</v>
      </c>
      <c r="B744" s="48">
        <v>4502.88</v>
      </c>
      <c r="C744">
        <v>16.579999999999998</v>
      </c>
      <c r="D744">
        <v>1.474</v>
      </c>
    </row>
    <row r="745" spans="1:4">
      <c r="A745" s="2">
        <v>45602</v>
      </c>
      <c r="B745" s="48">
        <v>4502.41</v>
      </c>
      <c r="C745">
        <v>16.66</v>
      </c>
      <c r="D745">
        <v>1.421</v>
      </c>
    </row>
    <row r="746" spans="1:4">
      <c r="A746" s="2">
        <v>45603</v>
      </c>
      <c r="B746" s="48">
        <v>4495.5600000000004</v>
      </c>
      <c r="C746">
        <v>16.600000000000001</v>
      </c>
      <c r="D746">
        <v>1.37</v>
      </c>
    </row>
    <row r="747" spans="1:4">
      <c r="A747" s="2">
        <v>45604</v>
      </c>
      <c r="B747" s="48">
        <v>4459.45</v>
      </c>
      <c r="C747">
        <v>16.620000999999998</v>
      </c>
      <c r="D747">
        <v>1.4</v>
      </c>
    </row>
    <row r="748" spans="1:4">
      <c r="A748" s="2">
        <v>45607</v>
      </c>
      <c r="B748" s="48">
        <v>4490.72</v>
      </c>
      <c r="C748">
        <v>17.600000000000001</v>
      </c>
      <c r="D748">
        <v>1.4045000000000001</v>
      </c>
    </row>
    <row r="749" spans="1:4">
      <c r="A749" s="2">
        <v>45608</v>
      </c>
      <c r="B749" s="48">
        <v>4434.53</v>
      </c>
      <c r="C749">
        <v>17.02</v>
      </c>
      <c r="D749">
        <v>1.3785000000000001</v>
      </c>
    </row>
    <row r="750" spans="1:4">
      <c r="A750" s="2">
        <v>45609</v>
      </c>
      <c r="B750" s="48">
        <v>4434.7</v>
      </c>
      <c r="C750">
        <v>17.079999999999998</v>
      </c>
      <c r="D750">
        <v>1.367</v>
      </c>
    </row>
    <row r="751" spans="1:4">
      <c r="A751" s="2">
        <v>45610</v>
      </c>
      <c r="B751" s="48">
        <v>4459.0200000000004</v>
      </c>
      <c r="C751">
        <v>17.260000000000002</v>
      </c>
      <c r="D751">
        <v>1.4</v>
      </c>
    </row>
    <row r="752" spans="1:4">
      <c r="A752" s="2">
        <v>45611</v>
      </c>
      <c r="B752" s="48">
        <v>4454.04</v>
      </c>
      <c r="C752">
        <v>17.100000000000001</v>
      </c>
      <c r="D752">
        <v>1.42</v>
      </c>
    </row>
    <row r="753" spans="1:4">
      <c r="A753" s="2">
        <v>45614</v>
      </c>
      <c r="B753" s="48">
        <v>4473.5</v>
      </c>
      <c r="C753">
        <v>17.420000000000002</v>
      </c>
      <c r="D753">
        <v>1.4475</v>
      </c>
    </row>
    <row r="754" spans="1:4">
      <c r="A754" s="2">
        <v>45615</v>
      </c>
      <c r="B754" s="48">
        <v>4469.5200000000004</v>
      </c>
      <c r="C754">
        <v>17.52</v>
      </c>
      <c r="D754">
        <v>1.498</v>
      </c>
    </row>
    <row r="755" spans="1:4">
      <c r="A755" s="2">
        <v>45616</v>
      </c>
      <c r="B755" s="48">
        <v>4457.49</v>
      </c>
      <c r="C755">
        <v>17.379999000000002</v>
      </c>
      <c r="D755">
        <v>1.4984999999999999</v>
      </c>
    </row>
    <row r="756" spans="1:4">
      <c r="A756" s="2">
        <v>45617</v>
      </c>
      <c r="B756" s="48">
        <v>4491.25</v>
      </c>
      <c r="C756">
        <v>17.399999999999999</v>
      </c>
      <c r="D756">
        <v>1.4770000000000001</v>
      </c>
    </row>
    <row r="757" spans="1:4">
      <c r="A757" s="2">
        <v>45618</v>
      </c>
      <c r="B757" s="48">
        <v>4551.96</v>
      </c>
      <c r="C757">
        <v>17.399999999999999</v>
      </c>
      <c r="D757">
        <v>1.5125</v>
      </c>
    </row>
    <row r="758" spans="1:4">
      <c r="A758" s="2">
        <v>45621</v>
      </c>
      <c r="B758" s="48">
        <v>4571.01</v>
      </c>
      <c r="C758">
        <v>17.620000999999998</v>
      </c>
      <c r="D758">
        <v>1.5495000000000001</v>
      </c>
    </row>
    <row r="759" spans="1:4">
      <c r="A759" s="2">
        <v>45622</v>
      </c>
      <c r="B759" s="48">
        <v>4549.92</v>
      </c>
      <c r="C759">
        <v>18</v>
      </c>
      <c r="D759">
        <v>1.5615000000000001</v>
      </c>
    </row>
    <row r="760" spans="1:4">
      <c r="A760" s="2">
        <v>45623</v>
      </c>
      <c r="B760" s="48">
        <v>4558.6000000000004</v>
      </c>
      <c r="C760">
        <v>17.600000000000001</v>
      </c>
      <c r="D760">
        <v>1.585</v>
      </c>
    </row>
    <row r="761" spans="1:4">
      <c r="A761" s="2">
        <v>45624</v>
      </c>
      <c r="B761" s="48">
        <v>4566.41</v>
      </c>
      <c r="C761">
        <v>17.82</v>
      </c>
      <c r="D761">
        <v>1.5925</v>
      </c>
    </row>
    <row r="762" spans="1:4">
      <c r="A762" s="2">
        <v>45625</v>
      </c>
      <c r="B762" s="48">
        <v>4569.57</v>
      </c>
      <c r="C762">
        <v>18</v>
      </c>
      <c r="D762">
        <v>1.593</v>
      </c>
    </row>
    <row r="763" spans="1:4">
      <c r="A763" s="2">
        <v>45628</v>
      </c>
      <c r="B763" s="48">
        <v>4581.7299999999996</v>
      </c>
      <c r="C763">
        <v>17.84</v>
      </c>
      <c r="D763">
        <v>1.609</v>
      </c>
    </row>
    <row r="764" spans="1:4">
      <c r="A764" s="2">
        <v>45629</v>
      </c>
      <c r="B764" s="48">
        <v>4607.59</v>
      </c>
      <c r="C764">
        <v>18.299999</v>
      </c>
      <c r="D764">
        <v>1.5669999999999999</v>
      </c>
    </row>
    <row r="765" spans="1:4">
      <c r="A765" s="2">
        <v>45630</v>
      </c>
      <c r="B765" s="48">
        <v>4599.6000000000004</v>
      </c>
      <c r="C765">
        <v>18.5</v>
      </c>
      <c r="D765">
        <v>1.554</v>
      </c>
    </row>
    <row r="766" spans="1:4">
      <c r="A766" s="2">
        <v>45631</v>
      </c>
      <c r="B766" s="48">
        <v>4605.97</v>
      </c>
      <c r="C766">
        <v>18.260000000000002</v>
      </c>
      <c r="D766">
        <v>1.5880000000000001</v>
      </c>
    </row>
    <row r="767" spans="1:4">
      <c r="A767" s="2">
        <v>45632</v>
      </c>
      <c r="B767" s="48">
        <v>4588.17</v>
      </c>
      <c r="C767">
        <v>17.899999999999999</v>
      </c>
      <c r="D767">
        <v>1.5745</v>
      </c>
    </row>
    <row r="768" spans="1:4">
      <c r="A768" s="2">
        <v>45635</v>
      </c>
      <c r="B768" s="48">
        <v>4608.66</v>
      </c>
      <c r="C768">
        <v>17.700001</v>
      </c>
      <c r="D768">
        <v>1.5555000000000001</v>
      </c>
    </row>
    <row r="769" spans="1:4">
      <c r="A769" s="2">
        <v>45636</v>
      </c>
      <c r="B769" s="48">
        <v>4572.17</v>
      </c>
      <c r="C769">
        <v>17.559999000000001</v>
      </c>
      <c r="D769">
        <v>1.5405</v>
      </c>
    </row>
    <row r="770" spans="1:4">
      <c r="A770" s="2">
        <v>45637</v>
      </c>
      <c r="B770" s="48">
        <v>4582.32</v>
      </c>
      <c r="C770">
        <v>17.559999000000001</v>
      </c>
      <c r="D770">
        <v>1.52</v>
      </c>
    </row>
    <row r="771" spans="1:4">
      <c r="A771" s="2">
        <v>45638</v>
      </c>
      <c r="B771" s="48">
        <v>4586.46</v>
      </c>
      <c r="C771">
        <v>17.34</v>
      </c>
      <c r="D771">
        <v>1.512</v>
      </c>
    </row>
    <row r="772" spans="1:4">
      <c r="A772" s="2">
        <v>45639</v>
      </c>
      <c r="B772" s="48">
        <v>4579.24</v>
      </c>
      <c r="C772">
        <v>17.5</v>
      </c>
      <c r="D772">
        <v>1.5125</v>
      </c>
    </row>
    <row r="773" spans="1:4">
      <c r="A773" s="2">
        <v>45642</v>
      </c>
      <c r="B773" s="48">
        <v>4558.72</v>
      </c>
      <c r="C773">
        <v>17.16</v>
      </c>
      <c r="D773">
        <v>1.4964999999999999</v>
      </c>
    </row>
    <row r="774" spans="1:4">
      <c r="A774" s="2">
        <v>45643</v>
      </c>
      <c r="B774" s="48">
        <v>4518.8500000000004</v>
      </c>
      <c r="C774">
        <v>17.200001</v>
      </c>
      <c r="D774">
        <v>1.474</v>
      </c>
    </row>
    <row r="775" spans="1:4">
      <c r="A775" s="2">
        <v>45644</v>
      </c>
      <c r="B775" s="48">
        <v>4522.45</v>
      </c>
      <c r="C775">
        <v>17.139999</v>
      </c>
      <c r="D775">
        <v>1.4715</v>
      </c>
    </row>
    <row r="776" spans="1:4">
      <c r="A776" s="2">
        <v>45645</v>
      </c>
      <c r="B776" s="48">
        <v>4471.6899999999996</v>
      </c>
      <c r="C776">
        <v>17.139999</v>
      </c>
      <c r="D776">
        <v>1.464</v>
      </c>
    </row>
    <row r="777" spans="1:4">
      <c r="A777" s="2">
        <v>45646</v>
      </c>
      <c r="B777" s="48">
        <v>4463.29</v>
      </c>
      <c r="C777">
        <v>17.139999</v>
      </c>
      <c r="D777">
        <v>1.45</v>
      </c>
    </row>
    <row r="778" spans="1:4">
      <c r="A778" s="2">
        <v>45649</v>
      </c>
      <c r="B778" s="48">
        <v>4471.0600000000004</v>
      </c>
      <c r="C778">
        <v>17.120000999999998</v>
      </c>
      <c r="D778">
        <v>1.448</v>
      </c>
    </row>
    <row r="779" spans="1:4">
      <c r="A779" s="2">
        <v>45650</v>
      </c>
      <c r="B779" s="48">
        <v>4491.87</v>
      </c>
      <c r="C779">
        <v>17.280000999999999</v>
      </c>
      <c r="D779">
        <v>1.44</v>
      </c>
    </row>
    <row r="780" spans="1:4">
      <c r="A780" s="2">
        <v>45651</v>
      </c>
      <c r="B780" s="48">
        <v>4491.87</v>
      </c>
      <c r="C780">
        <v>17.079999999999998</v>
      </c>
      <c r="D780">
        <v>1.4430000000000001</v>
      </c>
    </row>
    <row r="781" spans="1:4">
      <c r="A781" s="2">
        <v>45652</v>
      </c>
      <c r="B781" s="48">
        <v>4491.87</v>
      </c>
      <c r="C781">
        <v>17.079999999999998</v>
      </c>
      <c r="D781">
        <v>1.4430000000000001</v>
      </c>
    </row>
    <row r="782" spans="1:4">
      <c r="A782" s="2">
        <v>45653</v>
      </c>
      <c r="B782" s="48">
        <v>4495.62</v>
      </c>
      <c r="C782">
        <v>17.079999999999998</v>
      </c>
      <c r="D782">
        <v>1.4430000000000001</v>
      </c>
    </row>
    <row r="783" spans="1:4">
      <c r="A783" s="2">
        <v>45656</v>
      </c>
      <c r="B783" s="48">
        <v>4479.42</v>
      </c>
      <c r="C783">
        <v>16.959999</v>
      </c>
      <c r="D783">
        <v>1.4335</v>
      </c>
    </row>
    <row r="784" spans="1:4">
      <c r="A784" s="2">
        <v>45657</v>
      </c>
      <c r="B784" s="48">
        <v>4510.6099999999997</v>
      </c>
      <c r="C784">
        <v>17.18</v>
      </c>
      <c r="D784">
        <v>1.4404999999999999</v>
      </c>
    </row>
    <row r="785" spans="1:2">
      <c r="A785" s="2"/>
      <c r="B785" s="2"/>
    </row>
    <row r="786" spans="1:2">
      <c r="A786" s="2"/>
      <c r="B786" s="2"/>
    </row>
    <row r="787" spans="1:2">
      <c r="A787" s="2"/>
      <c r="B787" s="2"/>
    </row>
    <row r="788" spans="1:2">
      <c r="A788" s="2"/>
      <c r="B788" s="2"/>
    </row>
    <row r="789" spans="1:2">
      <c r="A789" s="2"/>
      <c r="B789" s="2"/>
    </row>
    <row r="790" spans="1:2">
      <c r="A790" s="2"/>
      <c r="B790" s="2"/>
    </row>
    <row r="791" spans="1:2">
      <c r="A791" s="2"/>
      <c r="B791" s="2"/>
    </row>
    <row r="792" spans="1:2">
      <c r="A792" s="2"/>
      <c r="B792" s="2"/>
    </row>
    <row r="793" spans="1:2">
      <c r="A793" s="2"/>
      <c r="B793" s="2"/>
    </row>
    <row r="794" spans="1:2">
      <c r="A794" s="2"/>
      <c r="B794" s="2"/>
    </row>
    <row r="795" spans="1:2">
      <c r="A795" s="2"/>
      <c r="B795" s="2"/>
    </row>
    <row r="796" spans="1:2">
      <c r="A796" s="2"/>
      <c r="B796" s="2"/>
    </row>
    <row r="797" spans="1:2">
      <c r="A797" s="2"/>
      <c r="B797" s="2"/>
    </row>
    <row r="798" spans="1:2">
      <c r="A798" s="2"/>
      <c r="B798" s="2"/>
    </row>
    <row r="799" spans="1:2">
      <c r="A799" s="2"/>
      <c r="B799" s="2"/>
    </row>
    <row r="800" spans="1:2">
      <c r="A800" s="2"/>
      <c r="B800" s="2"/>
    </row>
    <row r="801" spans="1:2">
      <c r="A801" s="2"/>
      <c r="B801" s="2"/>
    </row>
    <row r="802" spans="1:2">
      <c r="A802" s="2"/>
      <c r="B802" s="2"/>
    </row>
    <row r="803" spans="1:2">
      <c r="A803" s="2"/>
      <c r="B803" s="2"/>
    </row>
    <row r="804" spans="1:2">
      <c r="A804" s="2"/>
      <c r="B804" s="2"/>
    </row>
    <row r="805" spans="1:2">
      <c r="A805" s="2"/>
      <c r="B805" s="2"/>
    </row>
    <row r="806" spans="1:2">
      <c r="A806" s="2"/>
      <c r="B806" s="2"/>
    </row>
    <row r="807" spans="1:2">
      <c r="A807" s="2"/>
      <c r="B807" s="2"/>
    </row>
    <row r="808" spans="1:2">
      <c r="A808" s="2"/>
      <c r="B808" s="2"/>
    </row>
    <row r="809" spans="1:2">
      <c r="A809" s="2"/>
      <c r="B809" s="2"/>
    </row>
    <row r="810" spans="1:2">
      <c r="A810" s="2"/>
      <c r="B810" s="2"/>
    </row>
    <row r="811" spans="1:2">
      <c r="A811" s="2"/>
      <c r="B811" s="2"/>
    </row>
    <row r="812" spans="1:2">
      <c r="A812" s="2"/>
      <c r="B812" s="2"/>
    </row>
    <row r="813" spans="1:2">
      <c r="A813" s="2"/>
      <c r="B813" s="2"/>
    </row>
    <row r="814" spans="1:2">
      <c r="A814" s="2"/>
      <c r="B814" s="2"/>
    </row>
    <row r="815" spans="1:2">
      <c r="A815" s="2"/>
      <c r="B815" s="2"/>
    </row>
    <row r="816" spans="1:2">
      <c r="A816" s="2"/>
      <c r="B816" s="2"/>
    </row>
    <row r="817" spans="1:2">
      <c r="A817" s="2"/>
      <c r="B817" s="2"/>
    </row>
    <row r="818" spans="1:2">
      <c r="A818" s="2"/>
      <c r="B818" s="2"/>
    </row>
    <row r="819" spans="1:2">
      <c r="A819" s="2"/>
      <c r="B819" s="2"/>
    </row>
    <row r="820" spans="1:2">
      <c r="A820" s="2"/>
      <c r="B820" s="2"/>
    </row>
    <row r="821" spans="1:2">
      <c r="A821" s="2"/>
      <c r="B821" s="2"/>
    </row>
    <row r="822" spans="1:2">
      <c r="A822" s="2"/>
      <c r="B822" s="2"/>
    </row>
    <row r="823" spans="1:2">
      <c r="A823" s="2"/>
      <c r="B823" s="2"/>
    </row>
    <row r="824" spans="1:2">
      <c r="A824" s="2"/>
      <c r="B824" s="2"/>
    </row>
    <row r="825" spans="1:2">
      <c r="A825" s="2"/>
      <c r="B825" s="2"/>
    </row>
    <row r="826" spans="1:2">
      <c r="A826" s="2"/>
      <c r="B826" s="2"/>
    </row>
    <row r="827" spans="1:2">
      <c r="A827" s="2"/>
      <c r="B827" s="2"/>
    </row>
    <row r="828" spans="1:2">
      <c r="A828" s="2"/>
      <c r="B828" s="2"/>
    </row>
    <row r="829" spans="1:2">
      <c r="A829" s="2"/>
      <c r="B829" s="2"/>
    </row>
    <row r="830" spans="1:2">
      <c r="A830" s="2"/>
      <c r="B830" s="2"/>
    </row>
    <row r="831" spans="1:2">
      <c r="A831" s="2"/>
      <c r="B831" s="2"/>
    </row>
    <row r="832" spans="1:2">
      <c r="A832" s="2"/>
      <c r="B832" s="2"/>
    </row>
    <row r="833" spans="1:2">
      <c r="A833" s="2"/>
      <c r="B833" s="2"/>
    </row>
    <row r="834" spans="1:2">
      <c r="A834" s="2"/>
      <c r="B834" s="2"/>
    </row>
    <row r="835" spans="1:2">
      <c r="A835" s="2"/>
      <c r="B835" s="2"/>
    </row>
    <row r="836" spans="1:2">
      <c r="A836" s="2"/>
      <c r="B836" s="2"/>
    </row>
    <row r="837" spans="1:2">
      <c r="A837" s="2"/>
      <c r="B837" s="2"/>
    </row>
    <row r="838" spans="1:2">
      <c r="A838" s="2"/>
      <c r="B838" s="2"/>
    </row>
    <row r="839" spans="1:2">
      <c r="A839" s="2"/>
      <c r="B839" s="2"/>
    </row>
    <row r="840" spans="1:2">
      <c r="A840" s="2"/>
      <c r="B840" s="2"/>
    </row>
    <row r="841" spans="1:2">
      <c r="A841" s="2"/>
      <c r="B841" s="2"/>
    </row>
    <row r="842" spans="1:2">
      <c r="A842" s="2"/>
      <c r="B842" s="2"/>
    </row>
    <row r="843" spans="1:2">
      <c r="A843" s="2"/>
      <c r="B843" s="2"/>
    </row>
    <row r="844" spans="1:2">
      <c r="A844" s="2"/>
      <c r="B844" s="2"/>
    </row>
    <row r="845" spans="1:2">
      <c r="A845" s="2"/>
      <c r="B845" s="2"/>
    </row>
    <row r="846" spans="1:2">
      <c r="A846" s="2"/>
      <c r="B846" s="2"/>
    </row>
    <row r="847" spans="1:2">
      <c r="A847" s="2"/>
      <c r="B847" s="2"/>
    </row>
    <row r="848" spans="1:2">
      <c r="A848" s="2"/>
      <c r="B848" s="2"/>
    </row>
    <row r="849" spans="1:2">
      <c r="A849" s="2"/>
      <c r="B849" s="2"/>
    </row>
    <row r="850" spans="1:2">
      <c r="A850" s="2"/>
      <c r="B850" s="2"/>
    </row>
    <row r="851" spans="1:2">
      <c r="A851" s="2"/>
      <c r="B851" s="2"/>
    </row>
    <row r="852" spans="1:2">
      <c r="A852" s="2"/>
      <c r="B852" s="2"/>
    </row>
    <row r="853" spans="1:2">
      <c r="A853" s="2"/>
      <c r="B853" s="2"/>
    </row>
    <row r="854" spans="1:2">
      <c r="A854" s="2"/>
      <c r="B854" s="2"/>
    </row>
    <row r="855" spans="1:2">
      <c r="A855" s="2"/>
      <c r="B855" s="2"/>
    </row>
    <row r="856" spans="1:2">
      <c r="A856" s="2"/>
      <c r="B856" s="2"/>
    </row>
    <row r="857" spans="1:2">
      <c r="A857" s="2"/>
      <c r="B857" s="2"/>
    </row>
    <row r="858" spans="1:2">
      <c r="A858" s="2"/>
      <c r="B858" s="2"/>
    </row>
    <row r="859" spans="1:2">
      <c r="A859" s="2"/>
      <c r="B859" s="2"/>
    </row>
    <row r="860" spans="1:2">
      <c r="A860" s="2"/>
      <c r="B860" s="2"/>
    </row>
    <row r="861" spans="1:2">
      <c r="A861" s="2"/>
      <c r="B861" s="2"/>
    </row>
    <row r="862" spans="1:2">
      <c r="A862" s="2"/>
      <c r="B862" s="2"/>
    </row>
    <row r="863" spans="1:2">
      <c r="A863" s="2"/>
      <c r="B863" s="2"/>
    </row>
    <row r="864" spans="1:2">
      <c r="A864" s="2"/>
      <c r="B864" s="2"/>
    </row>
    <row r="865" spans="1:2">
      <c r="A865" s="2"/>
      <c r="B865" s="2"/>
    </row>
    <row r="866" spans="1:2">
      <c r="A866" s="2"/>
      <c r="B866" s="2"/>
    </row>
    <row r="867" spans="1:2">
      <c r="A867" s="2"/>
      <c r="B867" s="2"/>
    </row>
    <row r="868" spans="1:2">
      <c r="A868" s="2"/>
      <c r="B868" s="2"/>
    </row>
    <row r="869" spans="1:2">
      <c r="A869" s="2"/>
      <c r="B869" s="2"/>
    </row>
    <row r="870" spans="1:2">
      <c r="A870" s="2"/>
      <c r="B870" s="2"/>
    </row>
    <row r="871" spans="1:2">
      <c r="A871" s="2"/>
      <c r="B871" s="2"/>
    </row>
    <row r="872" spans="1:2">
      <c r="A872" s="2"/>
      <c r="B872" s="2"/>
    </row>
    <row r="873" spans="1:2">
      <c r="A873" s="2"/>
      <c r="B873" s="2"/>
    </row>
    <row r="874" spans="1:2">
      <c r="A874" s="2"/>
      <c r="B874" s="2"/>
    </row>
    <row r="875" spans="1:2">
      <c r="A875" s="2"/>
      <c r="B875" s="2"/>
    </row>
    <row r="876" spans="1:2">
      <c r="A876" s="2"/>
      <c r="B876" s="2"/>
    </row>
    <row r="877" spans="1:2">
      <c r="A877" s="2"/>
      <c r="B877" s="2"/>
    </row>
    <row r="878" spans="1:2">
      <c r="A878" s="2"/>
      <c r="B878" s="2"/>
    </row>
    <row r="879" spans="1:2">
      <c r="A879" s="2"/>
      <c r="B879" s="2"/>
    </row>
    <row r="880" spans="1:2">
      <c r="A880" s="2"/>
      <c r="B880" s="2"/>
    </row>
    <row r="881" spans="1:2">
      <c r="A881" s="2"/>
      <c r="B881" s="2"/>
    </row>
    <row r="882" spans="1:2">
      <c r="A882" s="2"/>
      <c r="B882" s="2"/>
    </row>
    <row r="883" spans="1:2">
      <c r="A883" s="2"/>
      <c r="B883" s="2"/>
    </row>
    <row r="884" spans="1:2">
      <c r="A884" s="2"/>
      <c r="B884" s="2"/>
    </row>
    <row r="885" spans="1:2">
      <c r="A885" s="2"/>
      <c r="B885" s="2"/>
    </row>
    <row r="886" spans="1:2">
      <c r="A886" s="2"/>
      <c r="B886" s="2"/>
    </row>
    <row r="887" spans="1:2">
      <c r="A887" s="2"/>
      <c r="B887" s="2"/>
    </row>
    <row r="888" spans="1:2">
      <c r="A888" s="2"/>
      <c r="B888" s="2"/>
    </row>
    <row r="889" spans="1:2">
      <c r="A889" s="2"/>
      <c r="B889" s="2"/>
    </row>
    <row r="890" spans="1:2">
      <c r="A890" s="2"/>
      <c r="B890" s="2"/>
    </row>
    <row r="891" spans="1:2">
      <c r="A891" s="2"/>
      <c r="B891" s="2"/>
    </row>
    <row r="892" spans="1:2">
      <c r="A892" s="2"/>
      <c r="B892" s="2"/>
    </row>
    <row r="893" spans="1:2">
      <c r="A893" s="2"/>
      <c r="B893" s="2"/>
    </row>
    <row r="894" spans="1:2">
      <c r="A894" s="2"/>
      <c r="B894" s="2"/>
    </row>
    <row r="895" spans="1:2">
      <c r="A895" s="2"/>
      <c r="B895" s="2"/>
    </row>
    <row r="896" spans="1:2">
      <c r="A896" s="2"/>
      <c r="B896" s="2"/>
    </row>
    <row r="897" spans="1:2">
      <c r="A897" s="2"/>
      <c r="B897" s="2"/>
    </row>
    <row r="898" spans="1:2">
      <c r="A898" s="2"/>
      <c r="B898" s="2"/>
    </row>
    <row r="899" spans="1:2">
      <c r="A899" s="2"/>
      <c r="B899" s="2"/>
    </row>
    <row r="900" spans="1:2">
      <c r="A900" s="2"/>
      <c r="B900" s="2"/>
    </row>
    <row r="901" spans="1:2">
      <c r="A901" s="2"/>
      <c r="B901" s="2"/>
    </row>
    <row r="902" spans="1:2">
      <c r="A902" s="2"/>
      <c r="B902" s="2"/>
    </row>
    <row r="903" spans="1:2">
      <c r="A903" s="2"/>
      <c r="B903" s="2"/>
    </row>
    <row r="904" spans="1:2">
      <c r="A904" s="2"/>
      <c r="B904" s="2"/>
    </row>
    <row r="905" spans="1:2">
      <c r="A905" s="2"/>
      <c r="B905" s="2"/>
    </row>
    <row r="906" spans="1:2">
      <c r="A906" s="2"/>
      <c r="B906" s="2"/>
    </row>
    <row r="907" spans="1:2">
      <c r="A907" s="2"/>
      <c r="B907" s="2"/>
    </row>
    <row r="908" spans="1:2">
      <c r="A908" s="2"/>
      <c r="B908" s="2"/>
    </row>
    <row r="909" spans="1:2">
      <c r="A909" s="2"/>
      <c r="B909" s="2"/>
    </row>
    <row r="910" spans="1:2">
      <c r="A910" s="2"/>
      <c r="B910" s="2"/>
    </row>
    <row r="911" spans="1:2">
      <c r="A911" s="2"/>
      <c r="B911" s="2"/>
    </row>
    <row r="912" spans="1:2">
      <c r="A912" s="2"/>
      <c r="B912" s="2"/>
    </row>
    <row r="913" spans="1:2">
      <c r="A913" s="2"/>
      <c r="B913" s="2"/>
    </row>
    <row r="914" spans="1:2">
      <c r="A914" s="2"/>
      <c r="B914" s="2"/>
    </row>
    <row r="915" spans="1:2">
      <c r="A915" s="2"/>
      <c r="B915" s="2"/>
    </row>
    <row r="916" spans="1:2">
      <c r="A916" s="2"/>
      <c r="B916" s="2"/>
    </row>
    <row r="917" spans="1:2">
      <c r="A917" s="2"/>
      <c r="B917" s="2"/>
    </row>
    <row r="918" spans="1:2">
      <c r="A918" s="2"/>
      <c r="B918" s="2"/>
    </row>
    <row r="919" spans="1:2">
      <c r="A919" s="2"/>
      <c r="B919" s="2"/>
    </row>
    <row r="920" spans="1:2">
      <c r="A920" s="2"/>
      <c r="B920" s="2"/>
    </row>
    <row r="921" spans="1:2">
      <c r="A921" s="2"/>
      <c r="B921" s="2"/>
    </row>
    <row r="922" spans="1:2">
      <c r="A922" s="2"/>
      <c r="B922" s="2"/>
    </row>
    <row r="923" spans="1:2">
      <c r="A923" s="2"/>
      <c r="B923" s="2"/>
    </row>
    <row r="924" spans="1:2">
      <c r="A924" s="2"/>
      <c r="B924" s="2"/>
    </row>
    <row r="925" spans="1:2">
      <c r="A925" s="2"/>
      <c r="B925" s="2"/>
    </row>
    <row r="926" spans="1:2">
      <c r="A926" s="2"/>
      <c r="B926" s="2"/>
    </row>
    <row r="927" spans="1:2">
      <c r="A927" s="2"/>
      <c r="B927" s="2"/>
    </row>
    <row r="928" spans="1:2">
      <c r="A928" s="2"/>
      <c r="B928" s="2"/>
    </row>
    <row r="929" spans="1:2">
      <c r="A929" s="2"/>
      <c r="B929" s="2"/>
    </row>
    <row r="930" spans="1:2">
      <c r="A930" s="2"/>
      <c r="B930" s="2"/>
    </row>
    <row r="931" spans="1:2">
      <c r="A931" s="2"/>
      <c r="B931" s="2"/>
    </row>
    <row r="932" spans="1:2">
      <c r="A932" s="2"/>
      <c r="B932" s="2"/>
    </row>
    <row r="933" spans="1:2">
      <c r="A933" s="2"/>
      <c r="B933" s="2"/>
    </row>
    <row r="934" spans="1:2">
      <c r="A934" s="2"/>
      <c r="B934" s="2"/>
    </row>
    <row r="935" spans="1:2">
      <c r="A935" s="2"/>
      <c r="B935" s="2"/>
    </row>
    <row r="936" spans="1:2">
      <c r="A936" s="2"/>
      <c r="B936" s="2"/>
    </row>
    <row r="937" spans="1:2">
      <c r="A937" s="2"/>
      <c r="B937" s="2"/>
    </row>
    <row r="938" spans="1:2">
      <c r="A938" s="2"/>
      <c r="B938" s="2"/>
    </row>
    <row r="939" spans="1:2">
      <c r="A939" s="2"/>
      <c r="B939" s="2"/>
    </row>
    <row r="940" spans="1:2">
      <c r="A940" s="2"/>
      <c r="B940" s="2"/>
    </row>
    <row r="941" spans="1:2">
      <c r="A941" s="2"/>
      <c r="B941" s="2"/>
    </row>
    <row r="942" spans="1:2">
      <c r="A942" s="2"/>
      <c r="B942" s="2"/>
    </row>
    <row r="943" spans="1:2">
      <c r="A943" s="2"/>
      <c r="B943" s="2"/>
    </row>
    <row r="944" spans="1:2">
      <c r="A944" s="2"/>
      <c r="B944" s="2"/>
    </row>
    <row r="945" spans="1:2">
      <c r="A945" s="2"/>
      <c r="B945" s="2"/>
    </row>
    <row r="946" spans="1:2">
      <c r="A946" s="2"/>
      <c r="B946" s="2"/>
    </row>
    <row r="947" spans="1:2">
      <c r="A947" s="2"/>
      <c r="B947" s="2"/>
    </row>
    <row r="948" spans="1:2">
      <c r="A948" s="2"/>
      <c r="B948" s="2"/>
    </row>
    <row r="949" spans="1:2">
      <c r="A949" s="2"/>
      <c r="B949" s="2"/>
    </row>
    <row r="950" spans="1:2">
      <c r="A950" s="2"/>
      <c r="B950" s="2"/>
    </row>
    <row r="951" spans="1:2">
      <c r="A951" s="2"/>
      <c r="B951" s="2"/>
    </row>
    <row r="952" spans="1:2">
      <c r="A952" s="2"/>
      <c r="B952" s="2"/>
    </row>
    <row r="953" spans="1:2">
      <c r="A953" s="2"/>
      <c r="B953" s="2"/>
    </row>
    <row r="954" spans="1:2">
      <c r="A954" s="2"/>
      <c r="B954" s="2"/>
    </row>
    <row r="955" spans="1:2">
      <c r="A955" s="2"/>
      <c r="B955" s="2"/>
    </row>
    <row r="956" spans="1:2">
      <c r="A956" s="2"/>
      <c r="B956" s="2"/>
    </row>
    <row r="957" spans="1:2">
      <c r="A957" s="2"/>
      <c r="B957" s="2"/>
    </row>
    <row r="958" spans="1:2">
      <c r="A958" s="2"/>
      <c r="B958" s="2"/>
    </row>
    <row r="959" spans="1:2">
      <c r="A959" s="2"/>
      <c r="B959" s="2"/>
    </row>
    <row r="960" spans="1:2">
      <c r="A960" s="2"/>
      <c r="B960" s="2"/>
    </row>
    <row r="961" spans="1:2">
      <c r="A961" s="2"/>
      <c r="B961" s="2"/>
    </row>
    <row r="962" spans="1:2">
      <c r="A962" s="2"/>
      <c r="B962" s="2"/>
    </row>
    <row r="963" spans="1:2">
      <c r="A963" s="2"/>
      <c r="B963" s="2"/>
    </row>
    <row r="964" spans="1:2">
      <c r="A964" s="2"/>
      <c r="B964" s="2"/>
    </row>
    <row r="965" spans="1:2">
      <c r="A965" s="2"/>
      <c r="B965" s="2"/>
    </row>
    <row r="966" spans="1:2">
      <c r="A966" s="2"/>
      <c r="B966" s="2"/>
    </row>
    <row r="967" spans="1:2">
      <c r="A967" s="2"/>
      <c r="B967" s="2"/>
    </row>
    <row r="968" spans="1:2">
      <c r="A968" s="2"/>
      <c r="B968" s="2"/>
    </row>
    <row r="969" spans="1:2">
      <c r="A969" s="2"/>
      <c r="B969" s="2"/>
    </row>
    <row r="970" spans="1:2">
      <c r="A970" s="2"/>
      <c r="B970" s="2"/>
    </row>
    <row r="971" spans="1:2">
      <c r="A971" s="2"/>
      <c r="B971" s="2"/>
    </row>
    <row r="972" spans="1:2">
      <c r="A972" s="2"/>
      <c r="B972" s="2"/>
    </row>
    <row r="973" spans="1:2">
      <c r="A973" s="2"/>
      <c r="B973" s="2"/>
    </row>
    <row r="974" spans="1:2">
      <c r="A974" s="2"/>
      <c r="B974" s="2"/>
    </row>
    <row r="975" spans="1:2">
      <c r="A975" s="2"/>
      <c r="B975" s="2"/>
    </row>
    <row r="976" spans="1:2">
      <c r="A976" s="2"/>
      <c r="B976" s="2"/>
    </row>
    <row r="977" spans="1:2">
      <c r="A977" s="2"/>
      <c r="B977" s="2"/>
    </row>
    <row r="978" spans="1:2">
      <c r="A978" s="2"/>
      <c r="B978" s="2"/>
    </row>
    <row r="979" spans="1:2">
      <c r="A979" s="2"/>
      <c r="B979" s="2"/>
    </row>
    <row r="980" spans="1:2">
      <c r="A980" s="2"/>
      <c r="B980" s="2"/>
    </row>
    <row r="981" spans="1:2">
      <c r="A981" s="2"/>
      <c r="B981" s="2"/>
    </row>
    <row r="982" spans="1:2">
      <c r="A982" s="2"/>
      <c r="B982" s="2"/>
    </row>
    <row r="983" spans="1:2">
      <c r="A983" s="2"/>
      <c r="B983" s="2"/>
    </row>
    <row r="984" spans="1:2">
      <c r="A984" s="2"/>
      <c r="B984" s="2"/>
    </row>
    <row r="985" spans="1:2">
      <c r="A985" s="2"/>
      <c r="B985" s="2"/>
    </row>
    <row r="986" spans="1:2">
      <c r="A986" s="2"/>
      <c r="B986" s="2"/>
    </row>
    <row r="987" spans="1:2">
      <c r="A987" s="2"/>
      <c r="B987" s="2"/>
    </row>
    <row r="988" spans="1:2">
      <c r="A988" s="2"/>
      <c r="B988" s="2"/>
    </row>
    <row r="989" spans="1:2">
      <c r="A989" s="2"/>
      <c r="B989" s="2"/>
    </row>
    <row r="990" spans="1:2">
      <c r="A990" s="2"/>
      <c r="B990" s="2"/>
    </row>
    <row r="991" spans="1:2">
      <c r="A991" s="2"/>
      <c r="B991" s="2"/>
    </row>
    <row r="992" spans="1:2">
      <c r="A992" s="2"/>
      <c r="B992" s="2"/>
    </row>
    <row r="993" spans="1:2">
      <c r="A993" s="2"/>
      <c r="B993" s="2"/>
    </row>
    <row r="994" spans="1:2">
      <c r="A994" s="2"/>
      <c r="B994" s="2"/>
    </row>
    <row r="995" spans="1:2">
      <c r="A995" s="2"/>
      <c r="B995" s="2"/>
    </row>
    <row r="996" spans="1:2">
      <c r="A996" s="2"/>
      <c r="B996" s="2"/>
    </row>
    <row r="997" spans="1:2">
      <c r="A997" s="2"/>
      <c r="B997" s="2"/>
    </row>
    <row r="998" spans="1:2">
      <c r="A998" s="2"/>
      <c r="B998" s="2"/>
    </row>
    <row r="999" spans="1:2">
      <c r="A999" s="2"/>
      <c r="B999" s="2"/>
    </row>
    <row r="1000" spans="1:2">
      <c r="A1000" s="2"/>
      <c r="B1000" s="2"/>
    </row>
    <row r="1001" spans="1:2">
      <c r="A1001" s="2"/>
      <c r="B1001" s="2"/>
    </row>
    <row r="1002" spans="1:2">
      <c r="A1002" s="2"/>
      <c r="B1002" s="2"/>
    </row>
    <row r="1003" spans="1:2">
      <c r="A1003" s="2"/>
      <c r="B1003" s="2"/>
    </row>
    <row r="1004" spans="1:2">
      <c r="A1004" s="2"/>
      <c r="B1004" s="2"/>
    </row>
    <row r="1005" spans="1:2">
      <c r="A1005" s="2"/>
      <c r="B1005" s="2"/>
    </row>
    <row r="1006" spans="1:2">
      <c r="A1006" s="2"/>
      <c r="B1006" s="2"/>
    </row>
    <row r="1007" spans="1:2">
      <c r="A1007" s="2"/>
      <c r="B1007" s="2"/>
    </row>
    <row r="1008" spans="1:2">
      <c r="A1008" s="2"/>
      <c r="B1008" s="2"/>
    </row>
    <row r="1009" spans="1:2">
      <c r="A1009" s="2"/>
      <c r="B1009" s="2"/>
    </row>
    <row r="1010" spans="1:2">
      <c r="A1010" s="2"/>
      <c r="B1010" s="2"/>
    </row>
    <row r="1011" spans="1:2">
      <c r="A1011" s="2"/>
      <c r="B1011" s="2"/>
    </row>
    <row r="1012" spans="1:2">
      <c r="A1012" s="2"/>
      <c r="B1012" s="2"/>
    </row>
    <row r="1013" spans="1:2">
      <c r="A1013" s="2"/>
      <c r="B1013" s="2"/>
    </row>
    <row r="1014" spans="1:2">
      <c r="A1014" s="2"/>
      <c r="B1014" s="2"/>
    </row>
    <row r="1015" spans="1:2">
      <c r="A1015" s="2"/>
      <c r="B1015" s="2"/>
    </row>
    <row r="1016" spans="1:2">
      <c r="A1016" s="2"/>
      <c r="B1016" s="2"/>
    </row>
    <row r="1017" spans="1:2">
      <c r="A1017" s="2"/>
      <c r="B1017" s="2"/>
    </row>
    <row r="1018" spans="1:2">
      <c r="A1018" s="2"/>
      <c r="B1018" s="2"/>
    </row>
    <row r="1019" spans="1:2">
      <c r="A1019" s="2"/>
      <c r="B1019" s="2"/>
    </row>
    <row r="1020" spans="1:2">
      <c r="A1020" s="2"/>
      <c r="B1020" s="2"/>
    </row>
    <row r="1021" spans="1:2">
      <c r="A1021" s="2"/>
      <c r="B1021" s="2"/>
    </row>
    <row r="1022" spans="1:2">
      <c r="A1022" s="2"/>
      <c r="B1022" s="2"/>
    </row>
    <row r="1023" spans="1:2">
      <c r="A1023" s="2"/>
      <c r="B1023" s="2"/>
    </row>
    <row r="1024" spans="1:2">
      <c r="A1024" s="2"/>
      <c r="B1024" s="2"/>
    </row>
    <row r="1025" spans="1:2">
      <c r="A1025" s="2"/>
      <c r="B1025" s="2"/>
    </row>
    <row r="1026" spans="1:2">
      <c r="A1026" s="2"/>
      <c r="B1026" s="2"/>
    </row>
    <row r="1027" spans="1:2">
      <c r="A1027" s="2"/>
      <c r="B1027" s="2"/>
    </row>
    <row r="1028" spans="1:2">
      <c r="A1028" s="2"/>
      <c r="B1028" s="2"/>
    </row>
    <row r="1029" spans="1:2">
      <c r="A1029" s="2"/>
      <c r="B1029" s="2"/>
    </row>
    <row r="1030" spans="1:2">
      <c r="A1030" s="2"/>
      <c r="B1030" s="2"/>
    </row>
    <row r="1031" spans="1:2">
      <c r="A1031" s="2"/>
      <c r="B1031" s="2"/>
    </row>
    <row r="1032" spans="1:2">
      <c r="A1032" s="2"/>
      <c r="B1032" s="2"/>
    </row>
    <row r="1033" spans="1:2">
      <c r="A1033" s="2"/>
      <c r="B1033" s="2"/>
    </row>
    <row r="1034" spans="1:2">
      <c r="A1034" s="2"/>
      <c r="B1034" s="2"/>
    </row>
    <row r="1035" spans="1:2">
      <c r="A1035" s="2"/>
      <c r="B1035" s="2"/>
    </row>
    <row r="1036" spans="1:2">
      <c r="A1036" s="2"/>
      <c r="B1036" s="2"/>
    </row>
    <row r="1037" spans="1:2">
      <c r="A1037" s="2"/>
      <c r="B1037" s="2"/>
    </row>
    <row r="1038" spans="1:2">
      <c r="A1038" s="2"/>
      <c r="B1038" s="2"/>
    </row>
    <row r="1039" spans="1:2">
      <c r="A1039" s="2"/>
      <c r="B1039" s="2"/>
    </row>
    <row r="1040" spans="1:2">
      <c r="A1040" s="2"/>
      <c r="B1040" s="2"/>
    </row>
    <row r="1041" spans="1:2">
      <c r="A1041" s="2"/>
      <c r="B1041" s="2"/>
    </row>
    <row r="1042" spans="1:2">
      <c r="A1042" s="2"/>
      <c r="B1042" s="2"/>
    </row>
    <row r="1043" spans="1:2">
      <c r="A1043" s="2"/>
      <c r="B1043" s="2"/>
    </row>
    <row r="1044" spans="1:2">
      <c r="A1044" s="2"/>
      <c r="B1044" s="2"/>
    </row>
    <row r="1045" spans="1:2">
      <c r="A1045" s="2"/>
      <c r="B1045" s="2"/>
    </row>
    <row r="1046" spans="1:2">
      <c r="A1046" s="2"/>
      <c r="B1046" s="2"/>
    </row>
    <row r="1047" spans="1:2">
      <c r="A1047" s="2"/>
      <c r="B1047" s="2"/>
    </row>
    <row r="1048" spans="1:2">
      <c r="A1048" s="2"/>
      <c r="B1048" s="2"/>
    </row>
    <row r="1049" spans="1:2">
      <c r="A1049" s="2"/>
      <c r="B1049" s="2"/>
    </row>
    <row r="1050" spans="1:2">
      <c r="A1050" s="2"/>
      <c r="B1050" s="2"/>
    </row>
    <row r="1051" spans="1:2">
      <c r="A1051" s="2"/>
      <c r="B1051" s="2"/>
    </row>
    <row r="1052" spans="1:2">
      <c r="A1052" s="2"/>
      <c r="B1052" s="2"/>
    </row>
    <row r="1053" spans="1:2">
      <c r="A1053" s="2"/>
      <c r="B1053" s="2"/>
    </row>
    <row r="1054" spans="1:2">
      <c r="A1054" s="2"/>
      <c r="B1054" s="2"/>
    </row>
    <row r="1055" spans="1:2">
      <c r="A1055" s="2"/>
      <c r="B1055" s="2"/>
    </row>
    <row r="1056" spans="1:2">
      <c r="A1056" s="2"/>
      <c r="B1056" s="2"/>
    </row>
    <row r="1057" spans="1:2">
      <c r="A1057" s="2"/>
      <c r="B1057" s="2"/>
    </row>
    <row r="1058" spans="1:2">
      <c r="A1058" s="2"/>
      <c r="B1058" s="2"/>
    </row>
    <row r="1059" spans="1:2">
      <c r="A1059" s="2"/>
      <c r="B1059" s="2"/>
    </row>
    <row r="1060" spans="1:2">
      <c r="A1060" s="2"/>
      <c r="B1060" s="2"/>
    </row>
    <row r="1061" spans="1:2">
      <c r="A1061" s="2"/>
      <c r="B1061" s="2"/>
    </row>
    <row r="1062" spans="1:2">
      <c r="A1062" s="2"/>
      <c r="B1062" s="2"/>
    </row>
    <row r="1063" spans="1:2">
      <c r="A1063" s="2"/>
      <c r="B1063" s="2"/>
    </row>
    <row r="1064" spans="1:2">
      <c r="A1064" s="2"/>
      <c r="B1064" s="2"/>
    </row>
    <row r="1065" spans="1:2">
      <c r="A1065" s="2"/>
      <c r="B1065" s="2"/>
    </row>
    <row r="1066" spans="1:2">
      <c r="A1066" s="2"/>
      <c r="B1066" s="2"/>
    </row>
    <row r="1067" spans="1:2">
      <c r="A1067" s="2"/>
      <c r="B1067" s="2"/>
    </row>
    <row r="1068" spans="1:2">
      <c r="A1068" s="2"/>
      <c r="B1068" s="2"/>
    </row>
    <row r="1069" spans="1:2">
      <c r="A1069" s="2"/>
      <c r="B1069" s="2"/>
    </row>
    <row r="1070" spans="1:2">
      <c r="A1070" s="2"/>
      <c r="B1070" s="2"/>
    </row>
    <row r="1071" spans="1:2">
      <c r="A1071" s="2"/>
      <c r="B1071" s="2"/>
    </row>
    <row r="1072" spans="1:2">
      <c r="A1072" s="2"/>
      <c r="B1072" s="2"/>
    </row>
    <row r="1073" spans="1:2">
      <c r="A1073" s="2"/>
      <c r="B1073" s="2"/>
    </row>
    <row r="1074" spans="1:2">
      <c r="A1074" s="2"/>
      <c r="B1074" s="2"/>
    </row>
    <row r="1075" spans="1:2">
      <c r="A1075" s="2"/>
      <c r="B1075" s="2"/>
    </row>
    <row r="1076" spans="1:2">
      <c r="A1076" s="2"/>
      <c r="B1076" s="2"/>
    </row>
    <row r="1077" spans="1:2">
      <c r="A1077" s="2"/>
      <c r="B1077" s="2"/>
    </row>
    <row r="1078" spans="1:2">
      <c r="A1078" s="2"/>
      <c r="B1078" s="2"/>
    </row>
    <row r="1079" spans="1:2">
      <c r="A1079" s="2"/>
      <c r="B1079" s="2"/>
    </row>
    <row r="1080" spans="1:2">
      <c r="A1080" s="2"/>
      <c r="B1080" s="2"/>
    </row>
    <row r="1081" spans="1:2">
      <c r="A1081" s="2"/>
      <c r="B1081" s="2"/>
    </row>
    <row r="1082" spans="1:2">
      <c r="A1082" s="2"/>
      <c r="B1082" s="2"/>
    </row>
    <row r="1083" spans="1:2">
      <c r="A1083" s="2"/>
      <c r="B1083" s="2"/>
    </row>
    <row r="1084" spans="1:2">
      <c r="A1084" s="2"/>
      <c r="B1084" s="2"/>
    </row>
    <row r="1085" spans="1:2">
      <c r="A1085" s="2"/>
      <c r="B1085" s="2"/>
    </row>
    <row r="1086" spans="1:2">
      <c r="A1086" s="2"/>
      <c r="B1086" s="2"/>
    </row>
    <row r="1087" spans="1:2">
      <c r="A1087" s="2"/>
      <c r="B1087" s="2"/>
    </row>
    <row r="1088" spans="1:2">
      <c r="A1088" s="2"/>
      <c r="B1088" s="2"/>
    </row>
    <row r="1089" spans="1:2">
      <c r="A1089" s="2"/>
      <c r="B1089" s="2"/>
    </row>
    <row r="1090" spans="1:2">
      <c r="A1090" s="2"/>
      <c r="B1090" s="2"/>
    </row>
    <row r="1091" spans="1:2">
      <c r="A1091" s="2"/>
      <c r="B1091" s="2"/>
    </row>
    <row r="1092" spans="1:2">
      <c r="A1092" s="2"/>
      <c r="B1092" s="2"/>
    </row>
    <row r="1093" spans="1:2">
      <c r="A1093" s="2"/>
      <c r="B1093" s="2"/>
    </row>
    <row r="1094" spans="1:2">
      <c r="A1094" s="2"/>
      <c r="B1094" s="2"/>
    </row>
    <row r="1095" spans="1:2">
      <c r="A1095" s="2"/>
      <c r="B1095" s="2"/>
    </row>
    <row r="1096" spans="1:2">
      <c r="A1096" s="2"/>
      <c r="B1096" s="2"/>
    </row>
    <row r="1097" spans="1:2">
      <c r="A1097" s="2"/>
      <c r="B1097" s="2"/>
    </row>
    <row r="1098" spans="1:2">
      <c r="A1098" s="2"/>
      <c r="B1098" s="2"/>
    </row>
    <row r="1099" spans="1:2">
      <c r="A1099" s="2"/>
      <c r="B1099" s="2"/>
    </row>
    <row r="1100" spans="1:2">
      <c r="A1100" s="2"/>
      <c r="B1100" s="2"/>
    </row>
    <row r="1101" spans="1:2">
      <c r="A1101" s="2"/>
      <c r="B1101" s="2"/>
    </row>
    <row r="1102" spans="1:2">
      <c r="A1102" s="2"/>
      <c r="B1102" s="2"/>
    </row>
    <row r="1103" spans="1:2">
      <c r="A1103" s="2"/>
      <c r="B1103" s="2"/>
    </row>
    <row r="1104" spans="1:2">
      <c r="A1104" s="2"/>
      <c r="B1104" s="2"/>
    </row>
    <row r="1105" spans="1:2">
      <c r="A1105" s="2"/>
      <c r="B1105" s="2"/>
    </row>
    <row r="1106" spans="1:2">
      <c r="A1106" s="2"/>
      <c r="B1106" s="2"/>
    </row>
    <row r="1107" spans="1:2">
      <c r="A1107" s="2"/>
      <c r="B1107" s="2"/>
    </row>
    <row r="1108" spans="1:2">
      <c r="A1108" s="2"/>
      <c r="B1108" s="2"/>
    </row>
    <row r="1109" spans="1:2">
      <c r="A1109" s="2"/>
      <c r="B1109" s="2"/>
    </row>
    <row r="1110" spans="1:2">
      <c r="A1110" s="2"/>
      <c r="B1110" s="2"/>
    </row>
    <row r="1111" spans="1:2">
      <c r="A1111" s="2"/>
      <c r="B1111" s="2"/>
    </row>
    <row r="1112" spans="1:2">
      <c r="A1112" s="2"/>
      <c r="B1112" s="2"/>
    </row>
    <row r="1113" spans="1:2">
      <c r="A1113" s="2"/>
      <c r="B1113" s="2"/>
    </row>
    <row r="1114" spans="1:2">
      <c r="A1114" s="2"/>
      <c r="B1114" s="2"/>
    </row>
    <row r="1115" spans="1:2">
      <c r="A1115" s="2"/>
      <c r="B1115" s="2"/>
    </row>
    <row r="1116" spans="1:2">
      <c r="A1116" s="2"/>
      <c r="B1116" s="2"/>
    </row>
    <row r="1117" spans="1:2">
      <c r="A1117" s="2"/>
      <c r="B1117" s="2"/>
    </row>
    <row r="1118" spans="1:2">
      <c r="A1118" s="2"/>
      <c r="B1118" s="2"/>
    </row>
    <row r="1119" spans="1:2">
      <c r="A1119" s="2"/>
      <c r="B1119" s="2"/>
    </row>
    <row r="1120" spans="1:2">
      <c r="A1120" s="2"/>
      <c r="B1120" s="2"/>
    </row>
    <row r="1121" spans="1:2">
      <c r="A1121" s="2"/>
      <c r="B1121" s="2"/>
    </row>
    <row r="1122" spans="1:2">
      <c r="A1122" s="2"/>
      <c r="B1122" s="2"/>
    </row>
    <row r="1123" spans="1:2">
      <c r="A1123" s="2"/>
      <c r="B1123" s="2"/>
    </row>
    <row r="1124" spans="1:2">
      <c r="A1124" s="2"/>
      <c r="B1124" s="2"/>
    </row>
    <row r="1125" spans="1:2">
      <c r="A1125" s="2"/>
      <c r="B1125" s="2"/>
    </row>
    <row r="1126" spans="1:2">
      <c r="A1126" s="2"/>
      <c r="B1126" s="2"/>
    </row>
    <row r="1127" spans="1:2">
      <c r="A1127" s="2"/>
      <c r="B1127" s="2"/>
    </row>
    <row r="1128" spans="1:2">
      <c r="A1128" s="2"/>
      <c r="B1128" s="2"/>
    </row>
    <row r="1129" spans="1:2">
      <c r="A1129" s="2"/>
      <c r="B1129" s="2"/>
    </row>
    <row r="1130" spans="1:2">
      <c r="A1130" s="2"/>
      <c r="B1130" s="2"/>
    </row>
    <row r="1131" spans="1:2">
      <c r="A1131" s="2"/>
      <c r="B1131" s="2"/>
    </row>
    <row r="1132" spans="1:2">
      <c r="A1132" s="2"/>
      <c r="B1132" s="2"/>
    </row>
    <row r="1133" spans="1:2">
      <c r="A1133" s="2"/>
      <c r="B1133" s="2"/>
    </row>
    <row r="1134" spans="1:2">
      <c r="A1134" s="2"/>
      <c r="B1134" s="2"/>
    </row>
    <row r="1135" spans="1:2">
      <c r="A1135" s="2"/>
      <c r="B1135" s="2"/>
    </row>
    <row r="1136" spans="1:2">
      <c r="A1136" s="2"/>
      <c r="B1136" s="2"/>
    </row>
    <row r="1137" spans="1:2">
      <c r="A1137" s="2"/>
      <c r="B1137" s="2"/>
    </row>
    <row r="1138" spans="1:2">
      <c r="A1138" s="2"/>
      <c r="B1138" s="2"/>
    </row>
    <row r="1139" spans="1:2">
      <c r="A1139" s="2"/>
      <c r="B1139" s="2"/>
    </row>
    <row r="1140" spans="1:2">
      <c r="A1140" s="2"/>
      <c r="B1140" s="2"/>
    </row>
    <row r="1141" spans="1:2">
      <c r="A1141" s="2"/>
      <c r="B1141" s="2"/>
    </row>
    <row r="1142" spans="1:2">
      <c r="A1142" s="2"/>
      <c r="B1142" s="2"/>
    </row>
    <row r="1143" spans="1:2">
      <c r="A1143" s="2"/>
      <c r="B1143" s="2"/>
    </row>
    <row r="1144" spans="1:2">
      <c r="A1144" s="2"/>
      <c r="B1144" s="2"/>
    </row>
    <row r="1145" spans="1:2">
      <c r="A1145" s="2"/>
      <c r="B1145" s="2"/>
    </row>
    <row r="1146" spans="1:2">
      <c r="A1146" s="2"/>
      <c r="B1146" s="2"/>
    </row>
    <row r="1147" spans="1:2">
      <c r="A1147" s="2"/>
      <c r="B1147" s="2"/>
    </row>
    <row r="1148" spans="1:2">
      <c r="A1148" s="2"/>
      <c r="B1148" s="2"/>
    </row>
    <row r="1149" spans="1:2">
      <c r="A1149" s="2"/>
      <c r="B1149" s="2"/>
    </row>
    <row r="1150" spans="1:2">
      <c r="A1150" s="2"/>
      <c r="B1150" s="2"/>
    </row>
    <row r="1151" spans="1:2">
      <c r="A1151" s="2"/>
      <c r="B1151" s="2"/>
    </row>
    <row r="1152" spans="1:2">
      <c r="A1152" s="2"/>
      <c r="B1152" s="2"/>
    </row>
    <row r="1153" spans="1:2">
      <c r="A1153" s="2"/>
      <c r="B1153" s="2"/>
    </row>
    <row r="1154" spans="1:2">
      <c r="A1154" s="2"/>
      <c r="B1154" s="2"/>
    </row>
    <row r="1155" spans="1:2">
      <c r="A1155" s="2"/>
      <c r="B1155" s="2"/>
    </row>
    <row r="1156" spans="1:2">
      <c r="A1156" s="2"/>
      <c r="B1156" s="2"/>
    </row>
    <row r="1157" spans="1:2">
      <c r="A1157" s="2"/>
      <c r="B1157" s="2"/>
    </row>
    <row r="1158" spans="1:2">
      <c r="A1158" s="2"/>
      <c r="B1158" s="2"/>
    </row>
    <row r="1159" spans="1:2">
      <c r="A1159" s="2"/>
      <c r="B1159" s="2"/>
    </row>
    <row r="1160" spans="1:2">
      <c r="A1160" s="2"/>
      <c r="B1160" s="2"/>
    </row>
    <row r="1161" spans="1:2">
      <c r="A1161" s="2"/>
      <c r="B1161" s="2"/>
    </row>
    <row r="1162" spans="1:2">
      <c r="A1162" s="2"/>
      <c r="B1162" s="2"/>
    </row>
    <row r="1163" spans="1:2">
      <c r="A1163" s="2"/>
      <c r="B1163" s="2"/>
    </row>
    <row r="1164" spans="1:2">
      <c r="A1164" s="2"/>
      <c r="B1164" s="2"/>
    </row>
    <row r="1165" spans="1:2">
      <c r="A1165" s="2"/>
      <c r="B1165" s="2"/>
    </row>
    <row r="1166" spans="1:2">
      <c r="A1166" s="2"/>
      <c r="B1166" s="2"/>
    </row>
    <row r="1167" spans="1:2">
      <c r="A1167" s="2"/>
      <c r="B1167" s="2"/>
    </row>
    <row r="1168" spans="1:2">
      <c r="A1168" s="2"/>
      <c r="B1168" s="2"/>
    </row>
    <row r="1169" spans="1:2">
      <c r="A1169" s="2"/>
      <c r="B1169" s="2"/>
    </row>
    <row r="1170" spans="1:2">
      <c r="A1170" s="2"/>
      <c r="B1170" s="2"/>
    </row>
    <row r="1171" spans="1:2">
      <c r="A1171" s="2"/>
      <c r="B1171" s="2"/>
    </row>
    <row r="1172" spans="1:2">
      <c r="A1172" s="2"/>
      <c r="B1172" s="2"/>
    </row>
    <row r="1173" spans="1:2">
      <c r="A1173" s="2"/>
      <c r="B1173" s="2"/>
    </row>
    <row r="1174" spans="1:2">
      <c r="A1174" s="2"/>
      <c r="B1174" s="2"/>
    </row>
    <row r="1175" spans="1:2">
      <c r="A1175" s="2"/>
      <c r="B1175" s="2"/>
    </row>
    <row r="1176" spans="1:2">
      <c r="A1176" s="2"/>
      <c r="B1176" s="2"/>
    </row>
    <row r="1177" spans="1:2">
      <c r="A1177" s="2"/>
      <c r="B1177" s="2"/>
    </row>
    <row r="1178" spans="1:2">
      <c r="A1178" s="2"/>
      <c r="B1178" s="2"/>
    </row>
    <row r="1179" spans="1:2">
      <c r="A1179" s="2"/>
      <c r="B1179" s="2"/>
    </row>
    <row r="1180" spans="1:2">
      <c r="A1180" s="2"/>
      <c r="B1180" s="2"/>
    </row>
    <row r="1181" spans="1:2">
      <c r="A1181" s="2"/>
      <c r="B1181" s="2"/>
    </row>
    <row r="1182" spans="1:2">
      <c r="A1182" s="2"/>
      <c r="B1182" s="2"/>
    </row>
    <row r="1183" spans="1:2">
      <c r="A1183" s="2"/>
      <c r="B1183" s="2"/>
    </row>
    <row r="1184" spans="1:2">
      <c r="A1184" s="2"/>
      <c r="B1184" s="2"/>
    </row>
    <row r="1185" spans="1:2">
      <c r="A1185" s="2"/>
      <c r="B1185" s="2"/>
    </row>
    <row r="1186" spans="1:2">
      <c r="A1186" s="2"/>
      <c r="B1186" s="2"/>
    </row>
    <row r="1187" spans="1:2">
      <c r="A1187" s="2"/>
      <c r="B1187" s="2"/>
    </row>
    <row r="1188" spans="1:2">
      <c r="A1188" s="2"/>
      <c r="B1188" s="2"/>
    </row>
    <row r="1189" spans="1:2">
      <c r="A1189" s="2"/>
      <c r="B1189" s="2"/>
    </row>
    <row r="1190" spans="1:2">
      <c r="A1190" s="2"/>
      <c r="B1190" s="2"/>
    </row>
    <row r="1191" spans="1:2">
      <c r="A1191" s="2"/>
      <c r="B1191" s="2"/>
    </row>
    <row r="1192" spans="1:2">
      <c r="A1192" s="2"/>
      <c r="B1192" s="2"/>
    </row>
    <row r="1193" spans="1:2">
      <c r="A1193" s="2"/>
      <c r="B1193" s="2"/>
    </row>
    <row r="1194" spans="1:2">
      <c r="A1194" s="2"/>
      <c r="B1194" s="2"/>
    </row>
    <row r="1195" spans="1:2">
      <c r="A1195" s="2"/>
      <c r="B1195" s="2"/>
    </row>
    <row r="1196" spans="1:2">
      <c r="A1196" s="2"/>
      <c r="B1196" s="2"/>
    </row>
    <row r="1197" spans="1:2">
      <c r="A1197" s="2"/>
      <c r="B1197" s="2"/>
    </row>
    <row r="1198" spans="1:2">
      <c r="A1198" s="2"/>
      <c r="B1198" s="2"/>
    </row>
    <row r="1199" spans="1:2">
      <c r="A1199" s="2"/>
      <c r="B1199" s="2"/>
    </row>
    <row r="1200" spans="1:2">
      <c r="A1200" s="2"/>
      <c r="B1200" s="2"/>
    </row>
    <row r="1201" spans="1:2">
      <c r="A1201" s="2"/>
      <c r="B1201" s="2"/>
    </row>
    <row r="1202" spans="1:2">
      <c r="A1202" s="2"/>
      <c r="B1202" s="2"/>
    </row>
  </sheetData>
  <autoFilter ref="A2:E757" xr:uid="{D414D228-FDE5-48E5-BFCE-B2393CB74E6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C62C6-AB87-4798-8C1B-10283250A2AC}">
  <sheetPr codeName="Sheet2"/>
  <dimension ref="A1:J89"/>
  <sheetViews>
    <sheetView topLeftCell="A61" zoomScale="73" zoomScaleNormal="73" workbookViewId="0">
      <selection activeCell="E67" sqref="E67"/>
    </sheetView>
  </sheetViews>
  <sheetFormatPr defaultColWidth="8.85546875" defaultRowHeight="15"/>
  <cols>
    <col min="1" max="1" width="9.42578125" bestFit="1" customWidth="1"/>
    <col min="2" max="2" width="51.140625" customWidth="1"/>
    <col min="3" max="10" width="13.140625" customWidth="1"/>
  </cols>
  <sheetData>
    <row r="1" spans="1:10">
      <c r="A1" t="s">
        <v>41</v>
      </c>
      <c r="B1" s="28" t="s">
        <v>46</v>
      </c>
    </row>
    <row r="2" spans="1:10">
      <c r="A2" t="s">
        <v>40</v>
      </c>
      <c r="B2" s="28" t="s">
        <v>88</v>
      </c>
    </row>
    <row r="3" spans="1:10">
      <c r="A3" t="s">
        <v>39</v>
      </c>
      <c r="B3" s="28"/>
    </row>
    <row r="6" spans="1:10">
      <c r="A6" t="s">
        <v>56</v>
      </c>
      <c r="B6" t="s">
        <v>61</v>
      </c>
      <c r="F6" s="27"/>
      <c r="G6" s="27"/>
      <c r="H6" s="27"/>
      <c r="I6" s="27"/>
      <c r="J6" s="1"/>
    </row>
    <row r="7" spans="1:10">
      <c r="F7" s="10"/>
      <c r="G7" s="10"/>
      <c r="H7" s="10"/>
      <c r="I7" s="10"/>
    </row>
    <row r="8" spans="1:10">
      <c r="F8" s="11"/>
      <c r="G8" s="11"/>
      <c r="H8" s="11"/>
      <c r="I8" s="11"/>
      <c r="J8" s="5"/>
    </row>
    <row r="9" spans="1:10">
      <c r="F9" s="11"/>
      <c r="G9" s="11"/>
      <c r="H9" s="11"/>
      <c r="I9" s="11"/>
      <c r="J9" s="5"/>
    </row>
    <row r="11" spans="1:10">
      <c r="C11" s="2"/>
      <c r="F11" s="3"/>
      <c r="G11" s="3"/>
      <c r="H11" s="3"/>
      <c r="I11" s="3"/>
    </row>
    <row r="12" spans="1:10">
      <c r="F12" s="3"/>
      <c r="G12" s="3"/>
      <c r="H12" s="3"/>
      <c r="I12" s="3"/>
    </row>
    <row r="20" spans="1:10">
      <c r="A20" t="s">
        <v>57</v>
      </c>
      <c r="B20" t="s">
        <v>61</v>
      </c>
      <c r="F20" s="11"/>
      <c r="G20" s="11"/>
      <c r="H20" s="11"/>
      <c r="I20" s="11"/>
    </row>
    <row r="21" spans="1:10">
      <c r="F21" s="11"/>
      <c r="G21" s="11"/>
      <c r="H21" s="11"/>
      <c r="I21" s="11"/>
      <c r="J21" s="5"/>
    </row>
    <row r="23" spans="1:10">
      <c r="F23" s="3"/>
      <c r="G23" s="3"/>
      <c r="H23" s="3"/>
      <c r="I23" s="3"/>
    </row>
    <row r="24" spans="1:10">
      <c r="F24" s="11"/>
      <c r="G24" s="11"/>
      <c r="H24" s="11"/>
      <c r="I24" s="11"/>
    </row>
    <row r="26" spans="1:10">
      <c r="F26" s="1"/>
      <c r="G26" s="1"/>
    </row>
    <row r="27" spans="1:10">
      <c r="A27" t="s">
        <v>58</v>
      </c>
      <c r="B27" t="s">
        <v>61</v>
      </c>
    </row>
    <row r="34" spans="1:7">
      <c r="A34" t="s">
        <v>59</v>
      </c>
      <c r="B34" t="s">
        <v>61</v>
      </c>
    </row>
    <row r="41" spans="1:7">
      <c r="A41" t="s">
        <v>60</v>
      </c>
      <c r="B41" t="s">
        <v>61</v>
      </c>
    </row>
    <row r="42" spans="1:7">
      <c r="F42" s="12"/>
      <c r="G42" s="12"/>
    </row>
    <row r="48" spans="1:7">
      <c r="A48" t="s">
        <v>75</v>
      </c>
      <c r="B48" t="s">
        <v>61</v>
      </c>
    </row>
    <row r="55" spans="1:2">
      <c r="A55" t="s">
        <v>76</v>
      </c>
      <c r="B55" t="s">
        <v>61</v>
      </c>
    </row>
    <row r="85" spans="2:5">
      <c r="B85" s="17"/>
      <c r="C85" s="17"/>
      <c r="D85" s="97" t="s">
        <v>77</v>
      </c>
      <c r="E85" s="17" t="s">
        <v>48</v>
      </c>
    </row>
    <row r="86" spans="2:5" ht="16.5">
      <c r="B86" s="98" t="s">
        <v>235</v>
      </c>
      <c r="C86" s="98"/>
      <c r="D86" s="100" t="s">
        <v>459</v>
      </c>
      <c r="E86" s="100" t="s">
        <v>460</v>
      </c>
    </row>
    <row r="87" spans="2:5" ht="16.5">
      <c r="B87" s="98" t="s">
        <v>43</v>
      </c>
      <c r="C87" s="99">
        <v>2022</v>
      </c>
      <c r="D87" s="100" t="s">
        <v>462</v>
      </c>
      <c r="E87" s="100" t="s">
        <v>466</v>
      </c>
    </row>
    <row r="88" spans="2:5" ht="16.5">
      <c r="C88" s="17">
        <v>2023</v>
      </c>
      <c r="D88" s="100" t="s">
        <v>463</v>
      </c>
      <c r="E88" s="100" t="s">
        <v>465</v>
      </c>
    </row>
    <row r="89" spans="2:5" ht="16.5">
      <c r="C89" s="17">
        <v>2024</v>
      </c>
      <c r="D89" s="100" t="s">
        <v>461</v>
      </c>
      <c r="E89" s="100" t="s">
        <v>464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961EC-D9D4-4A08-9EF4-45B581BD40A5}">
  <dimension ref="A1:P1838"/>
  <sheetViews>
    <sheetView zoomScale="125" zoomScaleNormal="85" workbookViewId="0">
      <selection activeCell="B2" sqref="B2:B261"/>
    </sheetView>
  </sheetViews>
  <sheetFormatPr defaultColWidth="8.85546875" defaultRowHeight="15"/>
  <cols>
    <col min="1" max="1" width="10.85546875" bestFit="1" customWidth="1"/>
    <col min="2" max="2" width="9.42578125" style="26" bestFit="1" customWidth="1"/>
    <col min="3" max="3" width="12.28515625" bestFit="1" customWidth="1"/>
    <col min="4" max="4" width="10.42578125" style="25" customWidth="1"/>
    <col min="8" max="8" width="21.140625" bestFit="1" customWidth="1"/>
    <col min="9" max="9" width="8.42578125" bestFit="1" customWidth="1"/>
    <col min="10" max="10" width="10.85546875" customWidth="1"/>
    <col min="11" max="11" width="10.140625" bestFit="1" customWidth="1"/>
  </cols>
  <sheetData>
    <row r="1" spans="1:16" s="1" customFormat="1">
      <c r="A1" s="14" t="s">
        <v>34</v>
      </c>
      <c r="B1" s="36" t="s">
        <v>46</v>
      </c>
      <c r="C1" s="1" t="s">
        <v>47</v>
      </c>
      <c r="D1" s="37" t="s">
        <v>44</v>
      </c>
    </row>
    <row r="2" spans="1:16" ht="18.75">
      <c r="A2" s="2">
        <f>'My Data'!A3</f>
        <v>44564</v>
      </c>
      <c r="B2" s="95">
        <v>0</v>
      </c>
      <c r="C2">
        <v>0</v>
      </c>
      <c r="D2" s="96">
        <v>0</v>
      </c>
      <c r="J2" s="55" t="s">
        <v>221</v>
      </c>
      <c r="K2" s="55"/>
      <c r="L2" s="55"/>
      <c r="M2" s="56"/>
      <c r="N2" s="53"/>
    </row>
    <row r="3" spans="1:16">
      <c r="A3" s="2">
        <f>'My Data'!A4</f>
        <v>44565</v>
      </c>
      <c r="B3" s="58" t="e">
        <f>LN('My Data'!#REF!/'My Data'!#REF!)</f>
        <v>#REF!</v>
      </c>
      <c r="C3" t="e">
        <f>LN('My Data'!#REF!/'My Data'!D3)</f>
        <v>#REF!</v>
      </c>
      <c r="D3" s="59">
        <f>LN('My Data'!B3/'My Data'!B4)</f>
        <v>-1.6439086205446814E-2</v>
      </c>
    </row>
    <row r="4" spans="1:16">
      <c r="A4" s="2">
        <f>'My Data'!A5</f>
        <v>44566</v>
      </c>
      <c r="B4" s="58" t="e">
        <f>LN('My Data'!#REF!/'My Data'!#REF!)</f>
        <v>#REF!</v>
      </c>
      <c r="C4" t="e">
        <f>LN('My Data'!#REF!/'My Data'!#REF!)</f>
        <v>#REF!</v>
      </c>
      <c r="D4" s="59">
        <f>LN('My Data'!B4/'My Data'!B5)</f>
        <v>-3.6980571666616317E-4</v>
      </c>
      <c r="M4" s="54" t="s">
        <v>222</v>
      </c>
      <c r="N4" s="54"/>
      <c r="O4" s="54"/>
      <c r="P4" s="54"/>
    </row>
    <row r="5" spans="1:16">
      <c r="A5" s="2">
        <f>'My Data'!A6</f>
        <v>44567</v>
      </c>
      <c r="B5" s="58" t="e">
        <f>LN('My Data'!#REF!/'My Data'!#REF!)</f>
        <v>#REF!</v>
      </c>
      <c r="C5" t="e">
        <f>LN('My Data'!#REF!/'My Data'!#REF!)</f>
        <v>#REF!</v>
      </c>
      <c r="D5" s="59">
        <f>LN('My Data'!B5/'My Data'!B6)</f>
        <v>9.9508656934986246E-3</v>
      </c>
    </row>
    <row r="6" spans="1:16">
      <c r="A6" s="2">
        <f>'My Data'!A7</f>
        <v>44568</v>
      </c>
      <c r="B6" s="58" t="e">
        <f>LN('My Data'!#REF!/'My Data'!#REF!)</f>
        <v>#REF!</v>
      </c>
      <c r="C6" t="e">
        <f>LN('My Data'!#REF!/'My Data'!#REF!)</f>
        <v>#REF!</v>
      </c>
      <c r="D6" s="59">
        <f>LN('My Data'!B6/'My Data'!B7)</f>
        <v>-3.3997528654731287E-3</v>
      </c>
    </row>
    <row r="7" spans="1:16">
      <c r="A7" s="2">
        <f>'My Data'!A8</f>
        <v>44571</v>
      </c>
      <c r="B7" s="58" t="e">
        <f>LN('My Data'!#REF!/'My Data'!#REF!)</f>
        <v>#REF!</v>
      </c>
      <c r="C7" t="e">
        <f>LN('My Data'!#REF!/'My Data'!#REF!)</f>
        <v>#REF!</v>
      </c>
      <c r="D7" s="59">
        <f>LN('My Data'!B7/'My Data'!B8)</f>
        <v>7.0397269082034895E-3</v>
      </c>
    </row>
    <row r="8" spans="1:16">
      <c r="A8" s="2">
        <f>'My Data'!A9</f>
        <v>44572</v>
      </c>
      <c r="B8" s="58" t="e">
        <f>LN('My Data'!#REF!/'My Data'!#REF!)</f>
        <v>#REF!</v>
      </c>
      <c r="C8" t="e">
        <f>LN('My Data'!#REF!/'My Data'!#REF!)</f>
        <v>#REF!</v>
      </c>
      <c r="D8" s="59">
        <f>LN('My Data'!B8/'My Data'!B9)</f>
        <v>-5.3201931480540109E-3</v>
      </c>
    </row>
    <row r="9" spans="1:16">
      <c r="A9" s="2">
        <f>'My Data'!A10</f>
        <v>44573</v>
      </c>
      <c r="B9" s="58" t="e">
        <f>LN('My Data'!#REF!/'My Data'!#REF!)</f>
        <v>#REF!</v>
      </c>
      <c r="C9" t="e">
        <f>LN('My Data'!#REF!/'My Data'!#REF!)</f>
        <v>#REF!</v>
      </c>
      <c r="D9" s="59">
        <f>LN('My Data'!B9/'My Data'!B10)</f>
        <v>-6.8022465891519222E-3</v>
      </c>
    </row>
    <row r="10" spans="1:16">
      <c r="A10" s="2">
        <f>'My Data'!A11</f>
        <v>44574</v>
      </c>
      <c r="B10" s="58" t="e">
        <f>LN('My Data'!#REF!/'My Data'!#REF!)</f>
        <v>#REF!</v>
      </c>
      <c r="C10" t="e">
        <f>LN('My Data'!#REF!/'My Data'!#REF!)</f>
        <v>#REF!</v>
      </c>
      <c r="D10" s="59">
        <f>LN('My Data'!B10/'My Data'!B11)</f>
        <v>-6.867628482138589E-4</v>
      </c>
    </row>
    <row r="11" spans="1:16">
      <c r="A11" s="2">
        <f>'My Data'!A12</f>
        <v>44575</v>
      </c>
      <c r="B11" s="58" t="e">
        <f>LN('My Data'!#REF!/'My Data'!#REF!)</f>
        <v>#REF!</v>
      </c>
      <c r="C11" t="e">
        <f>LN('My Data'!#REF!/'My Data'!#REF!)</f>
        <v>#REF!</v>
      </c>
      <c r="D11" s="59">
        <f>LN('My Data'!B11/'My Data'!B12)</f>
        <v>3.882331894211753E-3</v>
      </c>
    </row>
    <row r="12" spans="1:16">
      <c r="A12" s="2">
        <f>'My Data'!A13</f>
        <v>44578</v>
      </c>
      <c r="B12" s="58" t="e">
        <f>LN('My Data'!#REF!/'My Data'!#REF!)</f>
        <v>#REF!</v>
      </c>
      <c r="C12" t="e">
        <f>LN('My Data'!#REF!/'My Data'!#REF!)</f>
        <v>#REF!</v>
      </c>
      <c r="D12" s="59">
        <f>LN('My Data'!B12/'My Data'!B13)</f>
        <v>-8.4448761612664538E-3</v>
      </c>
    </row>
    <row r="13" spans="1:16">
      <c r="A13" s="2">
        <f>'My Data'!A14</f>
        <v>44579</v>
      </c>
      <c r="B13" s="58" t="e">
        <f>LN('My Data'!#REF!/'My Data'!#REF!)</f>
        <v>#REF!</v>
      </c>
      <c r="C13" t="e">
        <f>LN('My Data'!#REF!/'My Data'!#REF!)</f>
        <v>#REF!</v>
      </c>
      <c r="D13" s="59">
        <f>LN('My Data'!B13/'My Data'!B14)</f>
        <v>6.8388176151063405E-3</v>
      </c>
    </row>
    <row r="14" spans="1:16">
      <c r="A14" s="2">
        <f>'My Data'!A15</f>
        <v>44580</v>
      </c>
      <c r="B14" s="58" t="e">
        <f>LN('My Data'!#REF!/'My Data'!#REF!)</f>
        <v>#REF!</v>
      </c>
      <c r="C14" t="e">
        <f>LN('My Data'!#REF!/'My Data'!#REF!)</f>
        <v>#REF!</v>
      </c>
      <c r="D14" s="59">
        <f>LN('My Data'!B14/'My Data'!B15)</f>
        <v>-2.8904682486036348E-3</v>
      </c>
    </row>
    <row r="15" spans="1:16">
      <c r="A15" s="2">
        <f>'My Data'!A16</f>
        <v>44581</v>
      </c>
      <c r="B15" s="58" t="e">
        <f>LN('My Data'!#REF!/'My Data'!#REF!)</f>
        <v>#REF!</v>
      </c>
      <c r="C15" t="e">
        <f>LN('My Data'!#REF!/'My Data'!#REF!)</f>
        <v>#REF!</v>
      </c>
      <c r="D15" s="59">
        <f>LN('My Data'!B15/'My Data'!B16)</f>
        <v>7.2101826417128625E-5</v>
      </c>
    </row>
    <row r="16" spans="1:16">
      <c r="A16" s="2">
        <f>'My Data'!A17</f>
        <v>44582</v>
      </c>
      <c r="B16" s="58" t="e">
        <f>LN('My Data'!#REF!/'My Data'!#REF!)</f>
        <v>#REF!</v>
      </c>
      <c r="C16" t="e">
        <f>LN('My Data'!#REF!/'My Data'!#REF!)</f>
        <v>#REF!</v>
      </c>
      <c r="D16" s="59">
        <f>LN('My Data'!B16/'My Data'!B17)</f>
        <v>1.3384297170555696E-2</v>
      </c>
    </row>
    <row r="17" spans="1:4">
      <c r="A17" s="2">
        <f>'My Data'!A18</f>
        <v>44585</v>
      </c>
      <c r="B17" s="58" t="e">
        <f>LN('My Data'!#REF!/'My Data'!#REF!)</f>
        <v>#REF!</v>
      </c>
      <c r="C17" t="e">
        <f>LN('My Data'!#REF!/'My Data'!#REF!)</f>
        <v>#REF!</v>
      </c>
      <c r="D17" s="59">
        <f>LN('My Data'!B17/'My Data'!B18)</f>
        <v>2.8355705557564909E-2</v>
      </c>
    </row>
    <row r="18" spans="1:4">
      <c r="A18" s="2">
        <f>'My Data'!A19</f>
        <v>44586</v>
      </c>
      <c r="B18" s="58" t="e">
        <f>LN('My Data'!#REF!/'My Data'!#REF!)</f>
        <v>#REF!</v>
      </c>
      <c r="C18" t="e">
        <f>LN('My Data'!#REF!/'My Data'!#REF!)</f>
        <v>#REF!</v>
      </c>
      <c r="D18" s="59">
        <f>LN('My Data'!B18/'My Data'!B19)</f>
        <v>-9.9417829781768604E-3</v>
      </c>
    </row>
    <row r="19" spans="1:4">
      <c r="A19" s="2">
        <f>'My Data'!A20</f>
        <v>44587</v>
      </c>
      <c r="B19" s="58" t="e">
        <f>LN('My Data'!#REF!/'My Data'!#REF!)</f>
        <v>#REF!</v>
      </c>
      <c r="C19" t="e">
        <f>LN('My Data'!#REF!/'My Data'!#REF!)</f>
        <v>#REF!</v>
      </c>
      <c r="D19" s="59">
        <f>LN('My Data'!B19/'My Data'!B20)</f>
        <v>-1.2790146598401043E-2</v>
      </c>
    </row>
    <row r="20" spans="1:4">
      <c r="A20" s="2">
        <f>'My Data'!A21</f>
        <v>44588</v>
      </c>
      <c r="B20" s="58" t="e">
        <f>LN('My Data'!#REF!/'My Data'!#REF!)</f>
        <v>#REF!</v>
      </c>
      <c r="C20" t="e">
        <f>LN('My Data'!#REF!/'My Data'!#REF!)</f>
        <v>#REF!</v>
      </c>
      <c r="D20" s="59">
        <f>LN('My Data'!B20/'My Data'!B21)</f>
        <v>-9.2897055680053429E-3</v>
      </c>
    </row>
    <row r="21" spans="1:4">
      <c r="A21" s="2">
        <f>'My Data'!A22</f>
        <v>44589</v>
      </c>
      <c r="B21" s="58" t="e">
        <f>LN('My Data'!#REF!/'My Data'!#REF!)</f>
        <v>#REF!</v>
      </c>
      <c r="C21" t="e">
        <f>LN('My Data'!#REF!/'My Data'!#REF!)</f>
        <v>#REF!</v>
      </c>
      <c r="D21" s="59">
        <f>LN('My Data'!B21/'My Data'!B22)</f>
        <v>1.1420758991090962E-2</v>
      </c>
    </row>
    <row r="22" spans="1:4">
      <c r="A22" s="2">
        <f>'My Data'!A23</f>
        <v>44592</v>
      </c>
      <c r="B22" s="58" t="e">
        <f>LN('My Data'!#REF!/'My Data'!#REF!)</f>
        <v>#REF!</v>
      </c>
      <c r="C22" t="e">
        <f>LN('My Data'!#REF!/'My Data'!#REF!)</f>
        <v>#REF!</v>
      </c>
      <c r="D22" s="59">
        <f>LN('My Data'!B22/'My Data'!B23)</f>
        <v>-1.965098780479266E-3</v>
      </c>
    </row>
    <row r="23" spans="1:4">
      <c r="A23" s="2">
        <f>'My Data'!A24</f>
        <v>44593</v>
      </c>
      <c r="B23" s="58" t="e">
        <f>LN('My Data'!#REF!/'My Data'!#REF!)</f>
        <v>#REF!</v>
      </c>
      <c r="C23" t="e">
        <f>LN('My Data'!#REF!/'My Data'!#REF!)</f>
        <v>#REF!</v>
      </c>
      <c r="D23" s="59">
        <f>LN('My Data'!B23/'My Data'!B24)</f>
        <v>-9.7585919581791979E-3</v>
      </c>
    </row>
    <row r="24" spans="1:4">
      <c r="A24" s="2">
        <f>'My Data'!A25</f>
        <v>44594</v>
      </c>
      <c r="B24" s="58" t="e">
        <f>LN('My Data'!#REF!/'My Data'!#REF!)</f>
        <v>#REF!</v>
      </c>
      <c r="C24" t="e">
        <f>LN('My Data'!#REF!/'My Data'!#REF!)</f>
        <v>#REF!</v>
      </c>
      <c r="D24" s="59">
        <f>LN('My Data'!B24/'My Data'!B25)</f>
        <v>-5.8177061654108011E-3</v>
      </c>
    </row>
    <row r="25" spans="1:4">
      <c r="A25" s="2">
        <f>'My Data'!A26</f>
        <v>44595</v>
      </c>
      <c r="B25" s="58" t="e">
        <f>LN('My Data'!#REF!/'My Data'!#REF!)</f>
        <v>#REF!</v>
      </c>
      <c r="C25" t="e">
        <f>LN('My Data'!#REF!/'My Data'!#REF!)</f>
        <v>#REF!</v>
      </c>
      <c r="D25" s="59">
        <f>LN('My Data'!B25/'My Data'!B26)</f>
        <v>8.0931109255388597E-3</v>
      </c>
    </row>
    <row r="26" spans="1:4">
      <c r="A26" s="2">
        <f>'My Data'!A27</f>
        <v>44596</v>
      </c>
      <c r="B26" s="58" t="e">
        <f>LN('My Data'!#REF!/'My Data'!#REF!)</f>
        <v>#REF!</v>
      </c>
      <c r="C26" t="e">
        <f>LN('My Data'!#REF!/'My Data'!#REF!)</f>
        <v>#REF!</v>
      </c>
      <c r="D26" s="59">
        <f>LN('My Data'!B26/'My Data'!B27)</f>
        <v>3.3118662153968736E-3</v>
      </c>
    </row>
    <row r="27" spans="1:4">
      <c r="A27" s="2">
        <f>'My Data'!A28</f>
        <v>44599</v>
      </c>
      <c r="B27" s="58" t="e">
        <f>LN('My Data'!#REF!/'My Data'!#REF!)</f>
        <v>#REF!</v>
      </c>
      <c r="C27" t="e">
        <f>LN('My Data'!#REF!/'My Data'!#REF!)</f>
        <v>#REF!</v>
      </c>
      <c r="D27" s="59">
        <f>LN('My Data'!B27/'My Data'!B28)</f>
        <v>-6.9645701621503598E-3</v>
      </c>
    </row>
    <row r="28" spans="1:4">
      <c r="A28" s="2">
        <f>'My Data'!A29</f>
        <v>44600</v>
      </c>
      <c r="B28" s="58" t="e">
        <f>LN('My Data'!#REF!/'My Data'!#REF!)</f>
        <v>#REF!</v>
      </c>
      <c r="C28" t="e">
        <f>LN('My Data'!#REF!/'My Data'!#REF!)</f>
        <v>#REF!</v>
      </c>
      <c r="D28" s="59">
        <f>LN('My Data'!B28/'My Data'!B29)</f>
        <v>7.8109702357618963E-4</v>
      </c>
    </row>
    <row r="29" spans="1:4">
      <c r="A29" s="2">
        <f>'My Data'!A30</f>
        <v>44601</v>
      </c>
      <c r="B29" s="58" t="e">
        <f>LN('My Data'!#REF!/'My Data'!#REF!)</f>
        <v>#REF!</v>
      </c>
      <c r="C29" t="e">
        <f>LN('My Data'!#REF!/'My Data'!#REF!)</f>
        <v>#REF!</v>
      </c>
      <c r="D29" s="59">
        <f>LN('My Data'!B29/'My Data'!B30)</f>
        <v>-1.1353629974638067E-2</v>
      </c>
    </row>
    <row r="30" spans="1:4">
      <c r="A30" s="2">
        <f>'My Data'!A31</f>
        <v>44602</v>
      </c>
      <c r="B30" s="58" t="e">
        <f>LN('My Data'!#REF!/'My Data'!#REF!)</f>
        <v>#REF!</v>
      </c>
      <c r="C30" t="e">
        <f>LN('My Data'!#REF!/'My Data'!#REF!)</f>
        <v>#REF!</v>
      </c>
      <c r="D30" s="59">
        <f>LN('My Data'!B30/'My Data'!B31)</f>
        <v>-3.3376329642562995E-3</v>
      </c>
    </row>
    <row r="31" spans="1:4">
      <c r="A31" s="2">
        <f>'My Data'!A32</f>
        <v>44603</v>
      </c>
      <c r="B31" s="58" t="e">
        <f>LN('My Data'!#REF!/'My Data'!#REF!)</f>
        <v>#REF!</v>
      </c>
      <c r="C31" t="e">
        <f>LN('My Data'!#REF!/'My Data'!#REF!)</f>
        <v>#REF!</v>
      </c>
      <c r="D31" s="59">
        <f>LN('My Data'!B31/'My Data'!B32)</f>
        <v>2.4193102762855487E-3</v>
      </c>
    </row>
    <row r="32" spans="1:4">
      <c r="A32" s="2">
        <f>'My Data'!A33</f>
        <v>44606</v>
      </c>
      <c r="B32" s="58" t="e">
        <f>LN('My Data'!#REF!/'My Data'!#REF!)</f>
        <v>#REF!</v>
      </c>
      <c r="C32" t="e">
        <f>LN('My Data'!#REF!/'My Data'!#REF!)</f>
        <v>#REF!</v>
      </c>
      <c r="D32" s="59">
        <f>LN('My Data'!B32/'My Data'!B33)</f>
        <v>1.7480763404399458E-2</v>
      </c>
    </row>
    <row r="33" spans="1:4">
      <c r="A33" s="2">
        <f>'My Data'!A34</f>
        <v>44607</v>
      </c>
      <c r="B33" s="58" t="e">
        <f>LN('My Data'!#REF!/'My Data'!#REF!)</f>
        <v>#REF!</v>
      </c>
      <c r="C33" t="e">
        <f>LN('My Data'!#REF!/'My Data'!#REF!)</f>
        <v>#REF!</v>
      </c>
      <c r="D33" s="59">
        <f>LN('My Data'!B33/'My Data'!B34)</f>
        <v>-1.0308922090126141E-2</v>
      </c>
    </row>
    <row r="34" spans="1:4">
      <c r="A34" s="2">
        <f>'My Data'!A35</f>
        <v>44608</v>
      </c>
      <c r="B34" s="58" t="e">
        <f>LN('My Data'!#REF!/'My Data'!#REF!)</f>
        <v>#REF!</v>
      </c>
      <c r="C34" t="e">
        <f>LN('My Data'!#REF!/'My Data'!#REF!)</f>
        <v>#REF!</v>
      </c>
      <c r="D34" s="59">
        <f>LN('My Data'!B34/'My Data'!B35)</f>
        <v>7.4034720292241176E-4</v>
      </c>
    </row>
    <row r="35" spans="1:4">
      <c r="A35" s="2">
        <f>'My Data'!A36</f>
        <v>44609</v>
      </c>
      <c r="B35" s="58" t="e">
        <f>LN('My Data'!#REF!/'My Data'!#REF!)</f>
        <v>#REF!</v>
      </c>
      <c r="C35" t="e">
        <f>LN('My Data'!#REF!/'My Data'!#REF!)</f>
        <v>#REF!</v>
      </c>
      <c r="D35" s="59">
        <f>LN('My Data'!B35/'My Data'!B36)</f>
        <v>9.3822464415045902E-3</v>
      </c>
    </row>
    <row r="36" spans="1:4">
      <c r="A36" s="2">
        <f>'My Data'!A37</f>
        <v>44610</v>
      </c>
      <c r="B36" s="58" t="e">
        <f>LN('My Data'!#REF!/'My Data'!#REF!)</f>
        <v>#REF!</v>
      </c>
      <c r="C36" t="e">
        <f>LN('My Data'!#REF!/'My Data'!#REF!)</f>
        <v>#REF!</v>
      </c>
      <c r="D36" s="59">
        <f>LN('My Data'!B36/'My Data'!B37)</f>
        <v>4.1214757620538743E-3</v>
      </c>
    </row>
    <row r="37" spans="1:4">
      <c r="A37" s="2">
        <f>'My Data'!A38</f>
        <v>44613</v>
      </c>
      <c r="B37" s="58" t="e">
        <f>LN('My Data'!#REF!/'My Data'!#REF!)</f>
        <v>#REF!</v>
      </c>
      <c r="C37" t="e">
        <f>LN('My Data'!#REF!/'My Data'!#REF!)</f>
        <v>#REF!</v>
      </c>
      <c r="D37" s="59">
        <f>LN('My Data'!B37/'My Data'!B38)</f>
        <v>5.2948744546989033E-3</v>
      </c>
    </row>
    <row r="38" spans="1:4">
      <c r="A38" s="2">
        <f>'My Data'!A39</f>
        <v>44614</v>
      </c>
      <c r="B38" s="58" t="e">
        <f>LN('My Data'!#REF!/'My Data'!#REF!)</f>
        <v>#REF!</v>
      </c>
      <c r="C38" t="e">
        <f>LN('My Data'!#REF!/'My Data'!#REF!)</f>
        <v>#REF!</v>
      </c>
      <c r="D38" s="59">
        <f>LN('My Data'!B38/'My Data'!B39)</f>
        <v>-3.1420043389649539E-4</v>
      </c>
    </row>
    <row r="39" spans="1:4">
      <c r="A39" s="2">
        <f>'My Data'!A40</f>
        <v>44615</v>
      </c>
      <c r="B39" s="58" t="e">
        <f>LN('My Data'!#REF!/'My Data'!#REF!)</f>
        <v>#REF!</v>
      </c>
      <c r="C39" t="e">
        <f>LN('My Data'!#REF!/'My Data'!#REF!)</f>
        <v>#REF!</v>
      </c>
      <c r="D39" s="59">
        <f>LN('My Data'!B39/'My Data'!B40)</f>
        <v>7.118530978730053E-4</v>
      </c>
    </row>
    <row r="40" spans="1:4">
      <c r="A40" s="2">
        <f>'My Data'!A41</f>
        <v>44616</v>
      </c>
      <c r="B40" s="58" t="e">
        <f>LN('My Data'!#REF!/'My Data'!#REF!)</f>
        <v>#REF!</v>
      </c>
      <c r="C40" t="e">
        <f>LN('My Data'!#REF!/'My Data'!#REF!)</f>
        <v>#REF!</v>
      </c>
      <c r="D40" s="59">
        <f>LN('My Data'!B40/'My Data'!B41)</f>
        <v>3.7819107984785966E-2</v>
      </c>
    </row>
    <row r="41" spans="1:4">
      <c r="A41" s="2">
        <f>'My Data'!A42</f>
        <v>44617</v>
      </c>
      <c r="B41" s="58" t="e">
        <f>LN('My Data'!#REF!/'My Data'!#REF!)</f>
        <v>#REF!</v>
      </c>
      <c r="C41" t="e">
        <f>LN('My Data'!#REF!/'My Data'!#REF!)</f>
        <v>#REF!</v>
      </c>
      <c r="D41" s="59">
        <f>LN('My Data'!B41/'My Data'!B42)</f>
        <v>-3.7337903535079049E-2</v>
      </c>
    </row>
    <row r="42" spans="1:4">
      <c r="A42" s="2">
        <f>'My Data'!A43</f>
        <v>44620</v>
      </c>
      <c r="B42" s="58" t="e">
        <f>LN('My Data'!#REF!/'My Data'!#REF!)</f>
        <v>#REF!</v>
      </c>
      <c r="C42" t="e">
        <f>LN('My Data'!#REF!/'My Data'!#REF!)</f>
        <v>#REF!</v>
      </c>
      <c r="D42" s="59">
        <f>LN('My Data'!B42/'My Data'!B43)</f>
        <v>2.1706781036267345E-3</v>
      </c>
    </row>
    <row r="43" spans="1:4">
      <c r="A43" s="2">
        <f>'My Data'!A44</f>
        <v>44621</v>
      </c>
      <c r="B43" s="58" t="e">
        <f>LN('My Data'!#REF!/'My Data'!#REF!)</f>
        <v>#REF!</v>
      </c>
      <c r="C43" t="e">
        <f>LN('My Data'!#REF!/'My Data'!#REF!)</f>
        <v>#REF!</v>
      </c>
      <c r="D43" s="59">
        <f>LN('My Data'!B43/'My Data'!B44)</f>
        <v>1.9023121795826145E-2</v>
      </c>
    </row>
    <row r="44" spans="1:4">
      <c r="A44" s="2">
        <f>'My Data'!A45</f>
        <v>44622</v>
      </c>
      <c r="B44" s="58" t="e">
        <f>LN('My Data'!#REF!/'My Data'!#REF!)</f>
        <v>#REF!</v>
      </c>
      <c r="C44" t="e">
        <f>LN('My Data'!#REF!/'My Data'!#REF!)</f>
        <v>#REF!</v>
      </c>
      <c r="D44" s="59">
        <f>LN('My Data'!B44/'My Data'!B45)</f>
        <v>-1.3443658848909738E-2</v>
      </c>
    </row>
    <row r="45" spans="1:4">
      <c r="A45" s="2">
        <f>'My Data'!A46</f>
        <v>44623</v>
      </c>
      <c r="B45" s="58" t="e">
        <f>LN('My Data'!#REF!/'My Data'!#REF!)</f>
        <v>#REF!</v>
      </c>
      <c r="C45" t="e">
        <f>LN('My Data'!#REF!/'My Data'!#REF!)</f>
        <v>#REF!</v>
      </c>
      <c r="D45" s="59">
        <f>LN('My Data'!B45/'My Data'!B46)</f>
        <v>2.7290120632057491E-2</v>
      </c>
    </row>
    <row r="46" spans="1:4">
      <c r="A46" s="2">
        <f>'My Data'!A47</f>
        <v>44624</v>
      </c>
      <c r="B46" s="58" t="e">
        <f>LN('My Data'!#REF!/'My Data'!#REF!)</f>
        <v>#REF!</v>
      </c>
      <c r="C46" t="e">
        <f>LN('My Data'!#REF!/'My Data'!#REF!)</f>
        <v>#REF!</v>
      </c>
      <c r="D46" s="59">
        <f>LN('My Data'!B46/'My Data'!B47)</f>
        <v>3.5340857746495757E-2</v>
      </c>
    </row>
    <row r="47" spans="1:4">
      <c r="A47" s="2">
        <f>'My Data'!A48</f>
        <v>44627</v>
      </c>
      <c r="B47" s="58" t="e">
        <f>LN('My Data'!#REF!/'My Data'!#REF!)</f>
        <v>#REF!</v>
      </c>
      <c r="C47" t="e">
        <f>LN('My Data'!#REF!/'My Data'!#REF!)</f>
        <v>#REF!</v>
      </c>
      <c r="D47" s="59">
        <f>LN('My Data'!B47/'My Data'!B48)</f>
        <v>5.128722413071907E-3</v>
      </c>
    </row>
    <row r="48" spans="1:4">
      <c r="A48" s="2">
        <f>'My Data'!A49</f>
        <v>44628</v>
      </c>
      <c r="B48" s="58" t="e">
        <f>LN('My Data'!#REF!/'My Data'!#REF!)</f>
        <v>#REF!</v>
      </c>
      <c r="C48" t="e">
        <f>LN('My Data'!#REF!/'My Data'!#REF!)</f>
        <v>#REF!</v>
      </c>
      <c r="D48" s="59">
        <f>LN('My Data'!B48/'My Data'!B49)</f>
        <v>-9.5289104313917971E-4</v>
      </c>
    </row>
    <row r="49" spans="1:4">
      <c r="A49" s="2">
        <f>'My Data'!A50</f>
        <v>44629</v>
      </c>
      <c r="B49" s="58" t="e">
        <f>LN('My Data'!#REF!/'My Data'!#REF!)</f>
        <v>#REF!</v>
      </c>
      <c r="C49" t="e">
        <f>LN('My Data'!#REF!/'My Data'!#REF!)</f>
        <v>#REF!</v>
      </c>
      <c r="D49" s="59">
        <f>LN('My Data'!B49/'My Data'!B50)</f>
        <v>-3.3824703386574853E-2</v>
      </c>
    </row>
    <row r="50" spans="1:4">
      <c r="A50" s="2">
        <f>'My Data'!A51</f>
        <v>44630</v>
      </c>
      <c r="B50" s="58" t="e">
        <f>LN('My Data'!#REF!/'My Data'!#REF!)</f>
        <v>#REF!</v>
      </c>
      <c r="C50" t="e">
        <f>LN('My Data'!#REF!/'My Data'!#REF!)</f>
        <v>#REF!</v>
      </c>
      <c r="D50" s="59">
        <f>LN('My Data'!B50/'My Data'!B51)</f>
        <v>1.1682959129023411E-2</v>
      </c>
    </row>
    <row r="51" spans="1:4">
      <c r="A51" s="2">
        <f>'My Data'!A52</f>
        <v>44631</v>
      </c>
      <c r="B51" s="58" t="e">
        <f>LN('My Data'!#REF!/'My Data'!#REF!)</f>
        <v>#REF!</v>
      </c>
      <c r="C51" t="e">
        <f>LN('My Data'!#REF!/'My Data'!#REF!)</f>
        <v>#REF!</v>
      </c>
      <c r="D51" s="59">
        <f>LN('My Data'!B51/'My Data'!B52)</f>
        <v>-8.6704444850326801E-3</v>
      </c>
    </row>
    <row r="52" spans="1:4">
      <c r="A52" s="2">
        <f>'My Data'!A53</f>
        <v>44634</v>
      </c>
      <c r="B52" s="58" t="e">
        <f>LN('My Data'!#REF!/'My Data'!#REF!)</f>
        <v>#REF!</v>
      </c>
      <c r="C52" t="e">
        <f>LN('My Data'!#REF!/'My Data'!#REF!)</f>
        <v>#REF!</v>
      </c>
      <c r="D52" s="59">
        <f>LN('My Data'!B52/'My Data'!B53)</f>
        <v>-6.5231026490039827E-3</v>
      </c>
    </row>
    <row r="53" spans="1:4">
      <c r="A53" s="2">
        <f>'My Data'!A54</f>
        <v>44635</v>
      </c>
      <c r="B53" s="58" t="e">
        <f>LN('My Data'!#REF!/'My Data'!#REF!)</f>
        <v>#REF!</v>
      </c>
      <c r="C53" t="e">
        <f>LN('My Data'!#REF!/'My Data'!#REF!)</f>
        <v>#REF!</v>
      </c>
      <c r="D53" s="59">
        <f>LN('My Data'!B53/'My Data'!B54)</f>
        <v>3.7687319514823551E-3</v>
      </c>
    </row>
    <row r="54" spans="1:4">
      <c r="A54" s="2">
        <f>'My Data'!A55</f>
        <v>44636</v>
      </c>
      <c r="B54" s="58" t="e">
        <f>LN('My Data'!#REF!/'My Data'!#REF!)</f>
        <v>#REF!</v>
      </c>
      <c r="C54" t="e">
        <f>LN('My Data'!#REF!/'My Data'!#REF!)</f>
        <v>#REF!</v>
      </c>
      <c r="D54" s="59">
        <f>LN('My Data'!B54/'My Data'!B55)</f>
        <v>-1.8539954988029808E-2</v>
      </c>
    </row>
    <row r="55" spans="1:4">
      <c r="A55" s="2">
        <f>'My Data'!A56</f>
        <v>44637</v>
      </c>
      <c r="B55" s="58" t="e">
        <f>LN('My Data'!#REF!/'My Data'!#REF!)</f>
        <v>#REF!</v>
      </c>
      <c r="C55" t="e">
        <f>LN('My Data'!#REF!/'My Data'!#REF!)</f>
        <v>#REF!</v>
      </c>
      <c r="D55" s="59">
        <f>LN('My Data'!B55/'My Data'!B56)</f>
        <v>-1.1231594311898583E-2</v>
      </c>
    </row>
    <row r="56" spans="1:4">
      <c r="A56" s="2">
        <f>'My Data'!A57</f>
        <v>44638</v>
      </c>
      <c r="B56" s="58" t="e">
        <f>LN('My Data'!#REF!/'My Data'!#REF!)</f>
        <v>#REF!</v>
      </c>
      <c r="C56" t="e">
        <f>LN('My Data'!#REF!/'My Data'!#REF!)</f>
        <v>#REF!</v>
      </c>
      <c r="D56" s="59">
        <f>LN('My Data'!B56/'My Data'!B57)</f>
        <v>-3.591160425913599E-3</v>
      </c>
    </row>
    <row r="57" spans="1:4">
      <c r="A57" s="2">
        <f>'My Data'!A58</f>
        <v>44641</v>
      </c>
      <c r="B57" s="58" t="e">
        <f>LN('My Data'!#REF!/'My Data'!#REF!)</f>
        <v>#REF!</v>
      </c>
      <c r="C57" t="e">
        <f>LN('My Data'!#REF!/'My Data'!#REF!)</f>
        <v>#REF!</v>
      </c>
      <c r="D57" s="59">
        <f>LN('My Data'!B57/'My Data'!B58)</f>
        <v>-3.1164622241205125E-3</v>
      </c>
    </row>
    <row r="58" spans="1:4">
      <c r="A58" s="2">
        <f>'My Data'!A59</f>
        <v>44642</v>
      </c>
      <c r="B58" s="58" t="e">
        <f>LN('My Data'!#REF!/'My Data'!#REF!)</f>
        <v>#REF!</v>
      </c>
      <c r="C58" t="e">
        <f>LN('My Data'!#REF!/'My Data'!#REF!)</f>
        <v>#REF!</v>
      </c>
      <c r="D58" s="59">
        <f>LN('My Data'!B58/'My Data'!B59)</f>
        <v>-4.6732348817926017E-3</v>
      </c>
    </row>
    <row r="59" spans="1:4">
      <c r="A59" s="2">
        <f>'My Data'!A60</f>
        <v>44643</v>
      </c>
      <c r="B59" s="58" t="e">
        <f>LN('My Data'!#REF!/'My Data'!#REF!)</f>
        <v>#REF!</v>
      </c>
      <c r="C59" t="e">
        <f>LN('My Data'!#REF!/'My Data'!#REF!)</f>
        <v>#REF!</v>
      </c>
      <c r="D59" s="59">
        <f>LN('My Data'!B59/'My Data'!B60)</f>
        <v>2.6503415511384089E-3</v>
      </c>
    </row>
    <row r="60" spans="1:4">
      <c r="A60" s="2">
        <f>'My Data'!A61</f>
        <v>44644</v>
      </c>
      <c r="B60" s="58" t="e">
        <f>LN('My Data'!#REF!/'My Data'!#REF!)</f>
        <v>#REF!</v>
      </c>
      <c r="C60" t="e">
        <f>LN('My Data'!#REF!/'My Data'!#REF!)</f>
        <v>#REF!</v>
      </c>
      <c r="D60" s="59">
        <f>LN('My Data'!B60/'My Data'!B61)</f>
        <v>6.2108388713253258E-5</v>
      </c>
    </row>
    <row r="61" spans="1:4">
      <c r="A61" s="2">
        <f>'My Data'!A62</f>
        <v>44645</v>
      </c>
      <c r="B61" s="58" t="e">
        <f>LN('My Data'!#REF!/'My Data'!#REF!)</f>
        <v>#REF!</v>
      </c>
      <c r="C61" t="e">
        <f>LN('My Data'!#REF!/'My Data'!#REF!)</f>
        <v>#REF!</v>
      </c>
      <c r="D61" s="59">
        <f>LN('My Data'!B61/'My Data'!B62)</f>
        <v>-2.2739945349410386E-3</v>
      </c>
    </row>
    <row r="62" spans="1:4">
      <c r="A62" s="2">
        <f>'My Data'!A63</f>
        <v>44648</v>
      </c>
      <c r="B62" s="58" t="e">
        <f>LN('My Data'!#REF!/'My Data'!#REF!)</f>
        <v>#REF!</v>
      </c>
      <c r="C62" t="e">
        <f>LN('My Data'!#REF!/'My Data'!#REF!)</f>
        <v>#REF!</v>
      </c>
      <c r="D62" s="59">
        <f>LN('My Data'!B62/'My Data'!B63)</f>
        <v>2.8605278345633878E-4</v>
      </c>
    </row>
    <row r="63" spans="1:4">
      <c r="A63" s="2">
        <f>'My Data'!A64</f>
        <v>44649</v>
      </c>
      <c r="B63" s="58" t="e">
        <f>LN('My Data'!#REF!/'My Data'!#REF!)</f>
        <v>#REF!</v>
      </c>
      <c r="C63" t="e">
        <f>LN('My Data'!#REF!/'My Data'!#REF!)</f>
        <v>#REF!</v>
      </c>
      <c r="D63" s="59">
        <f>LN('My Data'!B63/'My Data'!B64)</f>
        <v>-1.0350522290530071E-2</v>
      </c>
    </row>
    <row r="64" spans="1:4">
      <c r="A64" s="2">
        <f>'My Data'!A65</f>
        <v>44650</v>
      </c>
      <c r="B64" s="58" t="e">
        <f>LN('My Data'!#REF!/'My Data'!#REF!)</f>
        <v>#REF!</v>
      </c>
      <c r="C64" t="e">
        <f>LN('My Data'!#REF!/'My Data'!#REF!)</f>
        <v>#REF!</v>
      </c>
      <c r="D64" s="59">
        <f>LN('My Data'!B64/'My Data'!B65)</f>
        <v>-2.9709932028851279E-3</v>
      </c>
    </row>
    <row r="65" spans="1:4">
      <c r="A65" s="2">
        <f>'My Data'!A66</f>
        <v>44651</v>
      </c>
      <c r="B65" s="58" t="e">
        <f>LN('My Data'!#REF!/'My Data'!#REF!)</f>
        <v>#REF!</v>
      </c>
      <c r="C65" t="e">
        <f>LN('My Data'!#REF!/'My Data'!#REF!)</f>
        <v>#REF!</v>
      </c>
      <c r="D65" s="59">
        <f>LN('My Data'!B65/'My Data'!B66)</f>
        <v>7.8720014258502596E-3</v>
      </c>
    </row>
    <row r="66" spans="1:4">
      <c r="A66" s="2">
        <f>'My Data'!A67</f>
        <v>44652</v>
      </c>
      <c r="B66" s="58" t="e">
        <f>LN('My Data'!#REF!/'My Data'!#REF!)</f>
        <v>#REF!</v>
      </c>
      <c r="C66" t="e">
        <f>LN('My Data'!#REF!/'My Data'!#REF!)</f>
        <v>#REF!</v>
      </c>
      <c r="D66" s="59">
        <f>LN('My Data'!B66/'My Data'!B67)</f>
        <v>-2.9170071186841243E-3</v>
      </c>
    </row>
    <row r="67" spans="1:4">
      <c r="A67" s="2">
        <f>'My Data'!A68</f>
        <v>44655</v>
      </c>
      <c r="B67" s="58" t="e">
        <f>LN('My Data'!#REF!/'My Data'!#REF!)</f>
        <v>#REF!</v>
      </c>
      <c r="C67" t="e">
        <f>LN('My Data'!#REF!/'My Data'!#REF!)</f>
        <v>#REF!</v>
      </c>
      <c r="D67" s="59">
        <f>LN('My Data'!B67/'My Data'!B68)</f>
        <v>-3.179585367359225E-3</v>
      </c>
    </row>
    <row r="68" spans="1:4">
      <c r="A68" s="2">
        <f>'My Data'!A69</f>
        <v>44656</v>
      </c>
      <c r="B68" s="58" t="e">
        <f>LN('My Data'!#REF!/'My Data'!#REF!)</f>
        <v>#REF!</v>
      </c>
      <c r="C68" t="e">
        <f>LN('My Data'!#REF!/'My Data'!#REF!)</f>
        <v>#REF!</v>
      </c>
      <c r="D68" s="59">
        <f>LN('My Data'!B68/'My Data'!B69)</f>
        <v>-6.2774786199016365E-3</v>
      </c>
    </row>
    <row r="69" spans="1:4">
      <c r="A69" s="2">
        <f>'My Data'!A70</f>
        <v>44657</v>
      </c>
      <c r="B69" s="58" t="e">
        <f>LN('My Data'!#REF!/'My Data'!#REF!)</f>
        <v>#REF!</v>
      </c>
      <c r="C69" t="e">
        <f>LN('My Data'!#REF!/'My Data'!#REF!)</f>
        <v>#REF!</v>
      </c>
      <c r="D69" s="59">
        <f>LN('My Data'!B69/'My Data'!B70)</f>
        <v>4.7914770205908794E-3</v>
      </c>
    </row>
    <row r="70" spans="1:4">
      <c r="A70" s="2">
        <f>'My Data'!A71</f>
        <v>44658</v>
      </c>
      <c r="B70" s="58" t="e">
        <f>LN('My Data'!#REF!/'My Data'!#REF!)</f>
        <v>#REF!</v>
      </c>
      <c r="C70" t="e">
        <f>LN('My Data'!#REF!/'My Data'!#REF!)</f>
        <v>#REF!</v>
      </c>
      <c r="D70" s="59">
        <f>LN('My Data'!B70/'My Data'!B71)</f>
        <v>4.4646458523780949E-3</v>
      </c>
    </row>
    <row r="71" spans="1:4">
      <c r="A71" s="2">
        <f>'My Data'!A72</f>
        <v>44659</v>
      </c>
      <c r="B71" s="58" t="e">
        <f>LN('My Data'!#REF!/'My Data'!#REF!)</f>
        <v>#REF!</v>
      </c>
      <c r="C71" t="e">
        <f>LN('My Data'!#REF!/'My Data'!#REF!)</f>
        <v>#REF!</v>
      </c>
      <c r="D71" s="59">
        <f>LN('My Data'!B71/'My Data'!B72)</f>
        <v>-1.4055051741761769E-2</v>
      </c>
    </row>
    <row r="72" spans="1:4">
      <c r="A72" s="2">
        <f>'My Data'!A73</f>
        <v>44662</v>
      </c>
      <c r="B72" s="58" t="e">
        <f>LN('My Data'!#REF!/'My Data'!#REF!)</f>
        <v>#REF!</v>
      </c>
      <c r="C72" t="e">
        <f>LN('My Data'!#REF!/'My Data'!#REF!)</f>
        <v>#REF!</v>
      </c>
      <c r="D72" s="59">
        <f>LN('My Data'!B72/'My Data'!B73)</f>
        <v>6.0925476660522665E-3</v>
      </c>
    </row>
    <row r="73" spans="1:4">
      <c r="A73" s="2">
        <f>'My Data'!A74</f>
        <v>44663</v>
      </c>
      <c r="B73" s="58" t="e">
        <f>LN('My Data'!#REF!/'My Data'!#REF!)</f>
        <v>#REF!</v>
      </c>
      <c r="C73" t="e">
        <f>LN('My Data'!#REF!/'My Data'!#REF!)</f>
        <v>#REF!</v>
      </c>
      <c r="D73" s="59">
        <f>LN('My Data'!B73/'My Data'!B74)</f>
        <v>5.405806227566097E-3</v>
      </c>
    </row>
    <row r="74" spans="1:4">
      <c r="A74" s="2">
        <f>'My Data'!A75</f>
        <v>44664</v>
      </c>
      <c r="B74" s="58" t="e">
        <f>LN('My Data'!#REF!/'My Data'!#REF!)</f>
        <v>#REF!</v>
      </c>
      <c r="C74" t="e">
        <f>LN('My Data'!#REF!/'My Data'!#REF!)</f>
        <v>#REF!</v>
      </c>
      <c r="D74" s="59">
        <f>LN('My Data'!B74/'My Data'!B75)</f>
        <v>-2.7110333328450538E-4</v>
      </c>
    </row>
    <row r="75" spans="1:4">
      <c r="A75" s="2">
        <f>'My Data'!A76</f>
        <v>44665</v>
      </c>
      <c r="B75" s="58" t="e">
        <f>LN('My Data'!#REF!/'My Data'!#REF!)</f>
        <v>#REF!</v>
      </c>
      <c r="C75" t="e">
        <f>LN('My Data'!#REF!/'My Data'!#REF!)</f>
        <v>#REF!</v>
      </c>
      <c r="D75" s="59">
        <f>LN('My Data'!B75/'My Data'!B76)</f>
        <v>-4.9705374057199807E-3</v>
      </c>
    </row>
    <row r="76" spans="1:4">
      <c r="A76" s="2">
        <f>'My Data'!A77</f>
        <v>44666</v>
      </c>
      <c r="B76" s="58" t="e">
        <f>LN('My Data'!#REF!/'My Data'!#REF!)</f>
        <v>#REF!</v>
      </c>
      <c r="C76" t="e">
        <f>LN('My Data'!#REF!/'My Data'!#REF!)</f>
        <v>#REF!</v>
      </c>
      <c r="D76" s="59">
        <f>LN('My Data'!B76/'My Data'!B77)</f>
        <v>0</v>
      </c>
    </row>
    <row r="77" spans="1:4">
      <c r="A77" s="2">
        <f>'My Data'!A78</f>
        <v>44669</v>
      </c>
      <c r="B77" s="58" t="e">
        <f>LN('My Data'!#REF!/'My Data'!#REF!)</f>
        <v>#REF!</v>
      </c>
      <c r="C77" t="e">
        <f>LN('My Data'!#REF!/'My Data'!#REF!)</f>
        <v>#REF!</v>
      </c>
      <c r="D77" s="59">
        <f>LN('My Data'!B77/'My Data'!B78)</f>
        <v>0</v>
      </c>
    </row>
    <row r="78" spans="1:4">
      <c r="A78" s="2">
        <f>'My Data'!A79</f>
        <v>44670</v>
      </c>
      <c r="B78" s="58" t="e">
        <f>LN('My Data'!#REF!/'My Data'!#REF!)</f>
        <v>#REF!</v>
      </c>
      <c r="C78" t="e">
        <f>LN('My Data'!#REF!/'My Data'!#REF!)</f>
        <v>#REF!</v>
      </c>
      <c r="D78" s="59">
        <f>LN('My Data'!B78/'My Data'!B79)</f>
        <v>2.8631543125083214E-3</v>
      </c>
    </row>
    <row r="79" spans="1:4">
      <c r="A79" s="2">
        <f>'My Data'!A80</f>
        <v>44671</v>
      </c>
      <c r="B79" s="58" t="e">
        <f>LN('My Data'!#REF!/'My Data'!#REF!)</f>
        <v>#REF!</v>
      </c>
      <c r="C79" t="e">
        <f>LN('My Data'!#REF!/'My Data'!#REF!)</f>
        <v>#REF!</v>
      </c>
      <c r="D79" s="59">
        <f>LN('My Data'!B79/'My Data'!B80)</f>
        <v>-4.0023762487679795E-3</v>
      </c>
    </row>
    <row r="80" spans="1:4">
      <c r="A80" s="2">
        <f>'My Data'!A81</f>
        <v>44672</v>
      </c>
      <c r="B80" s="58" t="e">
        <f>LN('My Data'!#REF!/'My Data'!#REF!)</f>
        <v>#REF!</v>
      </c>
      <c r="C80" t="e">
        <f>LN('My Data'!#REF!/'My Data'!#REF!)</f>
        <v>#REF!</v>
      </c>
      <c r="D80" s="59">
        <f>LN('My Data'!B80/'My Data'!B81)</f>
        <v>-4.2394666870667735E-4</v>
      </c>
    </row>
    <row r="81" spans="1:4">
      <c r="A81" s="2">
        <f>'My Data'!A82</f>
        <v>44673</v>
      </c>
      <c r="B81" s="58" t="e">
        <f>LN('My Data'!#REF!/'My Data'!#REF!)</f>
        <v>#REF!</v>
      </c>
      <c r="C81" t="e">
        <f>LN('My Data'!#REF!/'My Data'!#REF!)</f>
        <v>#REF!</v>
      </c>
      <c r="D81" s="59">
        <f>LN('My Data'!B81/'My Data'!B82)</f>
        <v>1.3903162761564716E-2</v>
      </c>
    </row>
    <row r="82" spans="1:4">
      <c r="A82" s="2">
        <f>'My Data'!A83</f>
        <v>44676</v>
      </c>
      <c r="B82" s="58" t="e">
        <f>LN('My Data'!#REF!/'My Data'!#REF!)</f>
        <v>#REF!</v>
      </c>
      <c r="C82" t="e">
        <f>LN('My Data'!#REF!/'My Data'!#REF!)</f>
        <v>#REF!</v>
      </c>
      <c r="D82" s="59">
        <f>LN('My Data'!B82/'My Data'!B83)</f>
        <v>1.810489915265635E-2</v>
      </c>
    </row>
    <row r="83" spans="1:4">
      <c r="A83" s="2">
        <f>'My Data'!A84</f>
        <v>44677</v>
      </c>
      <c r="B83" s="58" t="e">
        <f>LN('My Data'!#REF!/'My Data'!#REF!)</f>
        <v>#REF!</v>
      </c>
      <c r="C83" t="e">
        <f>LN('My Data'!#REF!/'My Data'!#REF!)</f>
        <v>#REF!</v>
      </c>
      <c r="D83" s="59">
        <f>LN('My Data'!B83/'My Data'!B84)</f>
        <v>1.7652357421422496E-4</v>
      </c>
    </row>
    <row r="84" spans="1:4">
      <c r="A84" s="2">
        <f>'My Data'!A85</f>
        <v>44678</v>
      </c>
      <c r="B84" s="58" t="e">
        <f>LN('My Data'!#REF!/'My Data'!#REF!)</f>
        <v>#REF!</v>
      </c>
      <c r="C84" t="e">
        <f>LN('My Data'!#REF!/'My Data'!#REF!)</f>
        <v>#REF!</v>
      </c>
      <c r="D84" s="59">
        <f>LN('My Data'!B84/'My Data'!B85)</f>
        <v>-4.0714477280778729E-3</v>
      </c>
    </row>
    <row r="85" spans="1:4">
      <c r="A85" s="2">
        <f>'My Data'!A86</f>
        <v>44679</v>
      </c>
      <c r="B85" s="58" t="e">
        <f>LN('My Data'!#REF!/'My Data'!#REF!)</f>
        <v>#REF!</v>
      </c>
      <c r="C85" t="e">
        <f>LN('My Data'!#REF!/'My Data'!#REF!)</f>
        <v>#REF!</v>
      </c>
      <c r="D85" s="59">
        <f>LN('My Data'!B85/'My Data'!B86)</f>
        <v>-1.0827672000779814E-2</v>
      </c>
    </row>
    <row r="86" spans="1:4">
      <c r="A86" s="2">
        <f>'My Data'!A87</f>
        <v>44680</v>
      </c>
      <c r="B86" s="58" t="e">
        <f>LN('My Data'!#REF!/'My Data'!#REF!)</f>
        <v>#REF!</v>
      </c>
      <c r="C86" t="e">
        <f>LN('My Data'!#REF!/'My Data'!#REF!)</f>
        <v>#REF!</v>
      </c>
      <c r="D86" s="59">
        <f>LN('My Data'!B86/'My Data'!B87)</f>
        <v>-4.6376439973974852E-3</v>
      </c>
    </row>
    <row r="87" spans="1:4">
      <c r="A87" s="2">
        <f>'My Data'!A88</f>
        <v>44683</v>
      </c>
      <c r="B87" s="58" t="e">
        <f>LN('My Data'!#REF!/'My Data'!#REF!)</f>
        <v>#REF!</v>
      </c>
      <c r="C87" t="e">
        <f>LN('My Data'!#REF!/'My Data'!#REF!)</f>
        <v>#REF!</v>
      </c>
      <c r="D87" s="59">
        <f>LN('My Data'!B87/'My Data'!B88)</f>
        <v>0</v>
      </c>
    </row>
    <row r="88" spans="1:4">
      <c r="A88" s="2">
        <f>'My Data'!A89</f>
        <v>44684</v>
      </c>
      <c r="B88" s="58" t="e">
        <f>LN('My Data'!#REF!/'My Data'!#REF!)</f>
        <v>#REF!</v>
      </c>
      <c r="C88" t="e">
        <f>LN('My Data'!#REF!/'My Data'!#REF!)</f>
        <v>#REF!</v>
      </c>
      <c r="D88" s="59">
        <f>LN('My Data'!B88/'My Data'!B89)</f>
        <v>-4.6471707628329442E-4</v>
      </c>
    </row>
    <row r="89" spans="1:4">
      <c r="A89" s="2">
        <f>'My Data'!A90</f>
        <v>44685</v>
      </c>
      <c r="B89" s="58" t="e">
        <f>LN('My Data'!#REF!/'My Data'!#REF!)</f>
        <v>#REF!</v>
      </c>
      <c r="C89" t="e">
        <f>LN('My Data'!#REF!/'My Data'!#REF!)</f>
        <v>#REF!</v>
      </c>
      <c r="D89" s="59">
        <f>LN('My Data'!B89/'My Data'!B90)</f>
        <v>9.9052458220094189E-3</v>
      </c>
    </row>
    <row r="90" spans="1:4">
      <c r="A90" s="2">
        <f>'My Data'!A91</f>
        <v>44686</v>
      </c>
      <c r="B90" s="58" t="e">
        <f>LN('My Data'!#REF!/'My Data'!#REF!)</f>
        <v>#REF!</v>
      </c>
      <c r="C90" t="e">
        <f>LN('My Data'!#REF!/'My Data'!#REF!)</f>
        <v>#REF!</v>
      </c>
      <c r="D90" s="59">
        <f>LN('My Data'!B90/'My Data'!B91)</f>
        <v>-1.2687666767067146E-4</v>
      </c>
    </row>
    <row r="91" spans="1:4">
      <c r="A91" s="2">
        <f>'My Data'!A92</f>
        <v>44687</v>
      </c>
      <c r="B91" s="58" t="e">
        <f>LN('My Data'!#REF!/'My Data'!#REF!)</f>
        <v>#REF!</v>
      </c>
      <c r="C91" t="e">
        <f>LN('My Data'!#REF!/'My Data'!#REF!)</f>
        <v>#REF!</v>
      </c>
      <c r="D91" s="59">
        <f>LN('My Data'!B91/'My Data'!B92)</f>
        <v>1.519304776556459E-2</v>
      </c>
    </row>
    <row r="92" spans="1:4">
      <c r="A92" s="2">
        <f>'My Data'!A93</f>
        <v>44690</v>
      </c>
      <c r="B92" s="58" t="e">
        <f>LN('My Data'!#REF!/'My Data'!#REF!)</f>
        <v>#REF!</v>
      </c>
      <c r="C92" t="e">
        <f>LN('My Data'!#REF!/'My Data'!#REF!)</f>
        <v>#REF!</v>
      </c>
      <c r="D92" s="59">
        <f>LN('My Data'!B92/'My Data'!B93)</f>
        <v>2.3889507824397166E-2</v>
      </c>
    </row>
    <row r="93" spans="1:4">
      <c r="A93" s="2">
        <f>'My Data'!A94</f>
        <v>44691</v>
      </c>
      <c r="B93" s="58" t="e">
        <f>LN('My Data'!#REF!/'My Data'!#REF!)</f>
        <v>#REF!</v>
      </c>
      <c r="C93" t="e">
        <f>LN('My Data'!#REF!/'My Data'!#REF!)</f>
        <v>#REF!</v>
      </c>
      <c r="D93" s="59">
        <f>LN('My Data'!B93/'My Data'!B94)</f>
        <v>-3.7416564562099833E-3</v>
      </c>
    </row>
    <row r="94" spans="1:4">
      <c r="A94" s="2">
        <f>'My Data'!A95</f>
        <v>44692</v>
      </c>
      <c r="B94" s="58" t="e">
        <f>LN('My Data'!#REF!/'My Data'!#REF!)</f>
        <v>#REF!</v>
      </c>
      <c r="C94" t="e">
        <f>LN('My Data'!#REF!/'My Data'!#REF!)</f>
        <v>#REF!</v>
      </c>
      <c r="D94" s="59">
        <f>LN('My Data'!B94/'My Data'!B95)</f>
        <v>-1.4180478602675361E-2</v>
      </c>
    </row>
    <row r="95" spans="1:4">
      <c r="A95" s="2">
        <f>'My Data'!A96</f>
        <v>44693</v>
      </c>
      <c r="B95" s="58" t="e">
        <f>LN('My Data'!#REF!/'My Data'!#REF!)</f>
        <v>#REF!</v>
      </c>
      <c r="C95" t="e">
        <f>LN('My Data'!#REF!/'My Data'!#REF!)</f>
        <v>#REF!</v>
      </c>
      <c r="D95" s="59">
        <f>LN('My Data'!B95/'My Data'!B96)</f>
        <v>1.4579815361721628E-2</v>
      </c>
    </row>
    <row r="96" spans="1:4">
      <c r="A96" s="2">
        <f>'My Data'!A97</f>
        <v>44694</v>
      </c>
      <c r="B96" s="58" t="e">
        <f>LN('My Data'!#REF!/'My Data'!#REF!)</f>
        <v>#REF!</v>
      </c>
      <c r="C96" t="e">
        <f>LN('My Data'!#REF!/'My Data'!#REF!)</f>
        <v>#REF!</v>
      </c>
      <c r="D96" s="59">
        <f>LN('My Data'!B96/'My Data'!B97)</f>
        <v>-2.4793777658692104E-2</v>
      </c>
    </row>
    <row r="97" spans="1:4">
      <c r="A97" s="2">
        <f>'My Data'!A98</f>
        <v>44697</v>
      </c>
      <c r="B97" s="58" t="e">
        <f>LN('My Data'!#REF!/'My Data'!#REF!)</f>
        <v>#REF!</v>
      </c>
      <c r="C97" t="e">
        <f>LN('My Data'!#REF!/'My Data'!#REF!)</f>
        <v>#REF!</v>
      </c>
      <c r="D97" s="59">
        <f>LN('My Data'!B97/'My Data'!B98)</f>
        <v>-5.322120793056234E-3</v>
      </c>
    </row>
    <row r="98" spans="1:4">
      <c r="A98" s="2">
        <f>'My Data'!A99</f>
        <v>44698</v>
      </c>
      <c r="B98" s="58" t="e">
        <f>LN('My Data'!#REF!/'My Data'!#REF!)</f>
        <v>#REF!</v>
      </c>
      <c r="C98" t="e">
        <f>LN('My Data'!#REF!/'My Data'!#REF!)</f>
        <v>#REF!</v>
      </c>
      <c r="D98" s="59">
        <f>LN('My Data'!B98/'My Data'!B99)</f>
        <v>-7.1384328073412539E-3</v>
      </c>
    </row>
    <row r="99" spans="1:4">
      <c r="A99" s="2">
        <f>'My Data'!A100</f>
        <v>44699</v>
      </c>
      <c r="B99" s="58" t="e">
        <f>LN('My Data'!#REF!/'My Data'!#REF!)</f>
        <v>#REF!</v>
      </c>
      <c r="C99" t="e">
        <f>LN('My Data'!#REF!/'My Data'!#REF!)</f>
        <v>#REF!</v>
      </c>
      <c r="D99" s="59">
        <f>LN('My Data'!B99/'My Data'!B100)</f>
        <v>9.9782001096441059E-3</v>
      </c>
    </row>
    <row r="100" spans="1:4">
      <c r="A100" s="2">
        <f>'My Data'!A101</f>
        <v>44700</v>
      </c>
      <c r="B100" s="58" t="e">
        <f>LN('My Data'!#REF!/'My Data'!#REF!)</f>
        <v>#REF!</v>
      </c>
      <c r="C100" t="e">
        <f>LN('My Data'!#REF!/'My Data'!#REF!)</f>
        <v>#REF!</v>
      </c>
      <c r="D100" s="59">
        <f>LN('My Data'!B100/'My Data'!B101)</f>
        <v>1.7558879778418239E-2</v>
      </c>
    </row>
    <row r="101" spans="1:4">
      <c r="A101" s="2">
        <f>'My Data'!A102</f>
        <v>44701</v>
      </c>
      <c r="B101" s="58" t="e">
        <f>LN('My Data'!#REF!/'My Data'!#REF!)</f>
        <v>#REF!</v>
      </c>
      <c r="C101" t="e">
        <f>LN('My Data'!#REF!/'My Data'!#REF!)</f>
        <v>#REF!</v>
      </c>
      <c r="D101" s="59">
        <f>LN('My Data'!B101/'My Data'!B102)</f>
        <v>-1.1191999839325725E-2</v>
      </c>
    </row>
    <row r="102" spans="1:4">
      <c r="A102" s="2">
        <f>'My Data'!A103</f>
        <v>44704</v>
      </c>
      <c r="B102" s="58" t="e">
        <f>LN('My Data'!#REF!/'My Data'!#REF!)</f>
        <v>#REF!</v>
      </c>
      <c r="C102" t="e">
        <f>LN('My Data'!#REF!/'My Data'!#REF!)</f>
        <v>#REF!</v>
      </c>
      <c r="D102" s="59">
        <f>LN('My Data'!B102/'My Data'!B103)</f>
        <v>-1.6407221391631303E-2</v>
      </c>
    </row>
    <row r="103" spans="1:4">
      <c r="A103" s="2">
        <f>'My Data'!A104</f>
        <v>44705</v>
      </c>
      <c r="B103" s="58" t="e">
        <f>LN('My Data'!#REF!/'My Data'!#REF!)</f>
        <v>#REF!</v>
      </c>
      <c r="C103" t="e">
        <f>LN('My Data'!#REF!/'My Data'!#REF!)</f>
        <v>#REF!</v>
      </c>
      <c r="D103" s="59">
        <f>LN('My Data'!B103/'My Data'!B104)</f>
        <v>5.5529668364026081E-3</v>
      </c>
    </row>
    <row r="104" spans="1:4">
      <c r="A104" s="2">
        <f>'My Data'!A105</f>
        <v>44706</v>
      </c>
      <c r="B104" s="58" t="e">
        <f>LN('My Data'!#REF!/'My Data'!#REF!)</f>
        <v>#REF!</v>
      </c>
      <c r="C104" t="e">
        <f>LN('My Data'!#REF!/'My Data'!#REF!)</f>
        <v>#REF!</v>
      </c>
      <c r="D104" s="59">
        <f>LN('My Data'!B104/'My Data'!B105)</f>
        <v>-4.9815990405028092E-3</v>
      </c>
    </row>
    <row r="105" spans="1:4">
      <c r="A105" s="2">
        <f>'My Data'!A106</f>
        <v>44707</v>
      </c>
      <c r="B105" s="58" t="e">
        <f>LN('My Data'!#REF!/'My Data'!#REF!)</f>
        <v>#REF!</v>
      </c>
      <c r="C105" t="e">
        <f>LN('My Data'!#REF!/'My Data'!#REF!)</f>
        <v>#REF!</v>
      </c>
      <c r="D105" s="59">
        <f>LN('My Data'!B105/'My Data'!B106)</f>
        <v>-7.1294244140686141E-3</v>
      </c>
    </row>
    <row r="106" spans="1:4">
      <c r="A106" s="2">
        <f>'My Data'!A107</f>
        <v>44708</v>
      </c>
      <c r="B106" s="58" t="e">
        <f>LN('My Data'!#REF!/'My Data'!#REF!)</f>
        <v>#REF!</v>
      </c>
      <c r="C106" t="e">
        <f>LN('My Data'!#REF!/'My Data'!#REF!)</f>
        <v>#REF!</v>
      </c>
      <c r="D106" s="59">
        <f>LN('My Data'!B106/'My Data'!B107)</f>
        <v>-3.2310205814465318E-3</v>
      </c>
    </row>
    <row r="107" spans="1:4">
      <c r="A107" s="2">
        <f>'My Data'!A108</f>
        <v>44711</v>
      </c>
      <c r="B107" s="58" t="e">
        <f>LN('My Data'!#REF!/'My Data'!#REF!)</f>
        <v>#REF!</v>
      </c>
      <c r="C107" t="e">
        <f>LN('My Data'!#REF!/'My Data'!#REF!)</f>
        <v>#REF!</v>
      </c>
      <c r="D107" s="59">
        <f>LN('My Data'!B107/'My Data'!B108)</f>
        <v>-2.9422038109624842E-3</v>
      </c>
    </row>
    <row r="108" spans="1:4">
      <c r="A108" s="2">
        <f>'My Data'!A109</f>
        <v>44712</v>
      </c>
      <c r="B108" s="58" t="e">
        <f>LN('My Data'!#REF!/'My Data'!#REF!)</f>
        <v>#REF!</v>
      </c>
      <c r="C108" t="e">
        <f>LN('My Data'!#REF!/'My Data'!#REF!)</f>
        <v>#REF!</v>
      </c>
      <c r="D108" s="59">
        <f>LN('My Data'!B108/'My Data'!B109)</f>
        <v>1.250741892162628E-4</v>
      </c>
    </row>
    <row r="109" spans="1:4">
      <c r="A109" s="2">
        <f>'My Data'!A110</f>
        <v>44713</v>
      </c>
      <c r="B109" s="58" t="e">
        <f>LN('My Data'!#REF!/'My Data'!#REF!)</f>
        <v>#REF!</v>
      </c>
      <c r="C109" t="e">
        <f>LN('My Data'!#REF!/'My Data'!#REF!)</f>
        <v>#REF!</v>
      </c>
      <c r="D109" s="59">
        <f>LN('My Data'!B109/'My Data'!B110)</f>
        <v>9.4468727118442297E-3</v>
      </c>
    </row>
    <row r="110" spans="1:4">
      <c r="A110" s="2">
        <f>'My Data'!A111</f>
        <v>44714</v>
      </c>
      <c r="B110" s="58" t="e">
        <f>LN('My Data'!#REF!/'My Data'!#REF!)</f>
        <v>#REF!</v>
      </c>
      <c r="C110" t="e">
        <f>LN('My Data'!#REF!/'My Data'!#REF!)</f>
        <v>#REF!</v>
      </c>
      <c r="D110" s="59">
        <f>LN('My Data'!B110/'My Data'!B111)</f>
        <v>0</v>
      </c>
    </row>
    <row r="111" spans="1:4">
      <c r="A111" s="2">
        <f>'My Data'!A112</f>
        <v>44715</v>
      </c>
      <c r="B111" s="58" t="e">
        <f>LN('My Data'!#REF!/'My Data'!#REF!)</f>
        <v>#REF!</v>
      </c>
      <c r="C111" t="e">
        <f>LN('My Data'!#REF!/'My Data'!#REF!)</f>
        <v>#REF!</v>
      </c>
      <c r="D111" s="59">
        <f>LN('My Data'!B111/'My Data'!B112)</f>
        <v>0</v>
      </c>
    </row>
    <row r="112" spans="1:4">
      <c r="A112" s="2">
        <f>'My Data'!A113</f>
        <v>44718</v>
      </c>
      <c r="B112" s="58" t="e">
        <f>LN('My Data'!#REF!/'My Data'!#REF!)</f>
        <v>#REF!</v>
      </c>
      <c r="C112" t="e">
        <f>LN('My Data'!#REF!/'My Data'!#REF!)</f>
        <v>#REF!</v>
      </c>
      <c r="D112" s="59">
        <f>LN('My Data'!B112/'My Data'!B113)</f>
        <v>-1.017821697873598E-2</v>
      </c>
    </row>
    <row r="113" spans="1:4">
      <c r="A113" s="2">
        <f>'My Data'!A114</f>
        <v>44719</v>
      </c>
      <c r="B113" s="58" t="e">
        <f>LN('My Data'!#REF!/'My Data'!#REF!)</f>
        <v>#REF!</v>
      </c>
      <c r="C113" t="e">
        <f>LN('My Data'!#REF!/'My Data'!#REF!)</f>
        <v>#REF!</v>
      </c>
      <c r="D113" s="59">
        <f>LN('My Data'!B113/'My Data'!B114)</f>
        <v>1.8435404019549618E-3</v>
      </c>
    </row>
    <row r="114" spans="1:4">
      <c r="A114" s="2">
        <f>'My Data'!A115</f>
        <v>44720</v>
      </c>
      <c r="B114" s="58" t="e">
        <f>LN('My Data'!#REF!/'My Data'!#REF!)</f>
        <v>#REF!</v>
      </c>
      <c r="C114" t="e">
        <f>LN('My Data'!#REF!/'My Data'!#REF!)</f>
        <v>#REF!</v>
      </c>
      <c r="D114" s="59">
        <f>LN('My Data'!B114/'My Data'!B115)</f>
        <v>1.3286996304266246E-3</v>
      </c>
    </row>
    <row r="115" spans="1:4">
      <c r="A115" s="2">
        <f>'My Data'!A116</f>
        <v>44721</v>
      </c>
      <c r="B115" s="58" t="e">
        <f>LN('My Data'!#REF!/'My Data'!#REF!)</f>
        <v>#REF!</v>
      </c>
      <c r="C115" t="e">
        <f>LN('My Data'!#REF!/'My Data'!#REF!)</f>
        <v>#REF!</v>
      </c>
      <c r="D115" s="59">
        <f>LN('My Data'!B115/'My Data'!B116)</f>
        <v>1.4925507912590029E-2</v>
      </c>
    </row>
    <row r="116" spans="1:4">
      <c r="A116" s="2">
        <f>'My Data'!A117</f>
        <v>44722</v>
      </c>
      <c r="B116" s="58" t="e">
        <f>LN('My Data'!#REF!/'My Data'!#REF!)</f>
        <v>#REF!</v>
      </c>
      <c r="C116" t="e">
        <f>LN('My Data'!#REF!/'My Data'!#REF!)</f>
        <v>#REF!</v>
      </c>
      <c r="D116" s="59">
        <f>LN('My Data'!B116/'My Data'!B117)</f>
        <v>2.1253152536738075E-2</v>
      </c>
    </row>
    <row r="117" spans="1:4">
      <c r="A117" s="2">
        <f>'My Data'!A118</f>
        <v>44725</v>
      </c>
      <c r="B117" s="58" t="e">
        <f>LN('My Data'!#REF!/'My Data'!#REF!)</f>
        <v>#REF!</v>
      </c>
      <c r="C117" t="e">
        <f>LN('My Data'!#REF!/'My Data'!#REF!)</f>
        <v>#REF!</v>
      </c>
      <c r="D117" s="59">
        <f>LN('My Data'!B117/'My Data'!B118)</f>
        <v>1.7075317336629925E-2</v>
      </c>
    </row>
    <row r="118" spans="1:4">
      <c r="A118" s="2">
        <f>'My Data'!A119</f>
        <v>44726</v>
      </c>
      <c r="B118" s="58" t="e">
        <f>LN('My Data'!#REF!/'My Data'!#REF!)</f>
        <v>#REF!</v>
      </c>
      <c r="C118" t="e">
        <f>LN('My Data'!#REF!/'My Data'!#REF!)</f>
        <v>#REF!</v>
      </c>
      <c r="D118" s="59">
        <f>LN('My Data'!B118/'My Data'!B119)</f>
        <v>3.0813353831556562E-3</v>
      </c>
    </row>
    <row r="119" spans="1:4">
      <c r="A119" s="2">
        <f>'My Data'!A120</f>
        <v>44727</v>
      </c>
      <c r="B119" s="58" t="e">
        <f>LN('My Data'!#REF!/'My Data'!#REF!)</f>
        <v>#REF!</v>
      </c>
      <c r="C119" t="e">
        <f>LN('My Data'!#REF!/'My Data'!#REF!)</f>
        <v>#REF!</v>
      </c>
      <c r="D119" s="59">
        <f>LN('My Data'!B119/'My Data'!B120)</f>
        <v>-1.2229221073684684E-2</v>
      </c>
    </row>
    <row r="120" spans="1:4">
      <c r="A120" s="2">
        <f>'My Data'!A121</f>
        <v>44728</v>
      </c>
      <c r="B120" s="58" t="e">
        <f>LN('My Data'!#REF!/'My Data'!#REF!)</f>
        <v>#REF!</v>
      </c>
      <c r="C120" t="e">
        <f>LN('My Data'!#REF!/'My Data'!#REF!)</f>
        <v>#REF!</v>
      </c>
      <c r="D120" s="59">
        <f>LN('My Data'!B120/'My Data'!B121)</f>
        <v>3.176122034527909E-2</v>
      </c>
    </row>
    <row r="121" spans="1:4">
      <c r="A121" s="2">
        <f>'My Data'!A122</f>
        <v>44729</v>
      </c>
      <c r="B121" s="58" t="e">
        <f>LN('My Data'!#REF!/'My Data'!#REF!)</f>
        <v>#REF!</v>
      </c>
      <c r="C121" t="e">
        <f>LN('My Data'!#REF!/'My Data'!#REF!)</f>
        <v>#REF!</v>
      </c>
      <c r="D121" s="59">
        <f>LN('My Data'!B121/'My Data'!B122)</f>
        <v>1.8418869598669019E-3</v>
      </c>
    </row>
    <row r="122" spans="1:4">
      <c r="A122" s="2">
        <f>'My Data'!A123</f>
        <v>44732</v>
      </c>
      <c r="B122" s="58" t="e">
        <f>LN('My Data'!#REF!/'My Data'!#REF!)</f>
        <v>#REF!</v>
      </c>
      <c r="C122" t="e">
        <f>LN('My Data'!#REF!/'My Data'!#REF!)</f>
        <v>#REF!</v>
      </c>
      <c r="D122" s="59">
        <f>LN('My Data'!B122/'My Data'!B123)</f>
        <v>-1.3322236055820771E-2</v>
      </c>
    </row>
    <row r="123" spans="1:4">
      <c r="A123" s="2">
        <f>'My Data'!A124</f>
        <v>44733</v>
      </c>
      <c r="B123" s="58" t="e">
        <f>LN('My Data'!#REF!/'My Data'!#REF!)</f>
        <v>#REF!</v>
      </c>
      <c r="C123" t="e">
        <f>LN('My Data'!#REF!/'My Data'!#REF!)</f>
        <v>#REF!</v>
      </c>
      <c r="D123" s="59">
        <f>LN('My Data'!B123/'My Data'!B124)</f>
        <v>-3.091114694869349E-3</v>
      </c>
    </row>
    <row r="124" spans="1:4">
      <c r="A124" s="2">
        <f>'My Data'!A125</f>
        <v>44734</v>
      </c>
      <c r="B124" s="58" t="e">
        <f>LN('My Data'!#REF!/'My Data'!#REF!)</f>
        <v>#REF!</v>
      </c>
      <c r="C124" t="e">
        <f>LN('My Data'!#REF!/'My Data'!#REF!)</f>
        <v>#REF!</v>
      </c>
      <c r="D124" s="59">
        <f>LN('My Data'!B124/'My Data'!B125)</f>
        <v>7.9422517542492854E-3</v>
      </c>
    </row>
    <row r="125" spans="1:4">
      <c r="A125" s="2">
        <f>'My Data'!A126</f>
        <v>44735</v>
      </c>
      <c r="B125" s="58" t="e">
        <f>LN('My Data'!#REF!/'My Data'!#REF!)</f>
        <v>#REF!</v>
      </c>
      <c r="C125" t="e">
        <f>LN('My Data'!#REF!/'My Data'!#REF!)</f>
        <v>#REF!</v>
      </c>
      <c r="D125" s="59">
        <f>LN('My Data'!B125/'My Data'!B126)</f>
        <v>9.8707473938141541E-3</v>
      </c>
    </row>
    <row r="126" spans="1:4">
      <c r="A126" s="2">
        <f>'My Data'!A127</f>
        <v>44736</v>
      </c>
      <c r="B126" s="58" t="e">
        <f>LN('My Data'!#REF!/'My Data'!#REF!)</f>
        <v>#REF!</v>
      </c>
      <c r="C126" t="e">
        <f>LN('My Data'!#REF!/'My Data'!#REF!)</f>
        <v>#REF!</v>
      </c>
      <c r="D126" s="59">
        <f>LN('My Data'!B126/'My Data'!B127)</f>
        <v>-2.5912258176819875E-2</v>
      </c>
    </row>
    <row r="127" spans="1:4">
      <c r="A127" s="2">
        <f>'My Data'!A128</f>
        <v>44739</v>
      </c>
      <c r="B127" s="58" t="e">
        <f>LN('My Data'!#REF!/'My Data'!#REF!)</f>
        <v>#REF!</v>
      </c>
      <c r="C127" t="e">
        <f>LN('My Data'!#REF!/'My Data'!#REF!)</f>
        <v>#REF!</v>
      </c>
      <c r="D127" s="59">
        <f>LN('My Data'!B127/'My Data'!B128)</f>
        <v>-7.3508265355105469E-3</v>
      </c>
    </row>
    <row r="128" spans="1:4">
      <c r="A128" s="2">
        <f>'My Data'!A129</f>
        <v>44740</v>
      </c>
      <c r="B128" s="58" t="e">
        <f>LN('My Data'!#REF!/'My Data'!#REF!)</f>
        <v>#REF!</v>
      </c>
      <c r="C128" t="e">
        <f>LN('My Data'!#REF!/'My Data'!#REF!)</f>
        <v>#REF!</v>
      </c>
      <c r="D128" s="59">
        <f>LN('My Data'!B128/'My Data'!B129)</f>
        <v>-7.820769978241441E-3</v>
      </c>
    </row>
    <row r="129" spans="1:4">
      <c r="A129" s="2">
        <f>'My Data'!A130</f>
        <v>44741</v>
      </c>
      <c r="B129" s="58" t="e">
        <f>LN('My Data'!#REF!/'My Data'!#REF!)</f>
        <v>#REF!</v>
      </c>
      <c r="C129" t="e">
        <f>LN('My Data'!#REF!/'My Data'!#REF!)</f>
        <v>#REF!</v>
      </c>
      <c r="D129" s="59">
        <f>LN('My Data'!B129/'My Data'!B130)</f>
        <v>3.7423903358490161E-3</v>
      </c>
    </row>
    <row r="130" spans="1:4">
      <c r="A130" s="2">
        <f>'My Data'!A131</f>
        <v>44742</v>
      </c>
      <c r="B130" s="58" t="e">
        <f>LN('My Data'!#REF!/'My Data'!#REF!)</f>
        <v>#REF!</v>
      </c>
      <c r="C130" t="e">
        <f>LN('My Data'!#REF!/'My Data'!#REF!)</f>
        <v>#REF!</v>
      </c>
      <c r="D130" s="59">
        <f>LN('My Data'!B130/'My Data'!B131)</f>
        <v>1.9754872897438089E-2</v>
      </c>
    </row>
    <row r="131" spans="1:4">
      <c r="A131" s="2">
        <f>'My Data'!A132</f>
        <v>44743</v>
      </c>
      <c r="B131" s="58" t="e">
        <f>LN('My Data'!#REF!/'My Data'!#REF!)</f>
        <v>#REF!</v>
      </c>
      <c r="C131" t="e">
        <f>LN('My Data'!#REF!/'My Data'!#REF!)</f>
        <v>#REF!</v>
      </c>
      <c r="D131" s="59">
        <f>LN('My Data'!B131/'My Data'!B132)</f>
        <v>3.1202347474871113E-4</v>
      </c>
    </row>
    <row r="132" spans="1:4">
      <c r="A132" s="2">
        <f>'My Data'!A133</f>
        <v>44746</v>
      </c>
      <c r="B132" s="58" t="e">
        <f>LN('My Data'!#REF!/'My Data'!#REF!)</f>
        <v>#REF!</v>
      </c>
      <c r="C132" t="e">
        <f>LN('My Data'!#REF!/'My Data'!#REF!)</f>
        <v>#REF!</v>
      </c>
      <c r="D132" s="59">
        <f>LN('My Data'!B132/'My Data'!B133)</f>
        <v>-7.2094930501084772E-3</v>
      </c>
    </row>
    <row r="133" spans="1:4">
      <c r="A133" s="2">
        <f>'My Data'!A134</f>
        <v>44747</v>
      </c>
      <c r="B133" s="58" t="e">
        <f>LN('My Data'!#REF!/'My Data'!#REF!)</f>
        <v>#REF!</v>
      </c>
      <c r="C133" t="e">
        <f>LN('My Data'!#REF!/'My Data'!#REF!)</f>
        <v>#REF!</v>
      </c>
      <c r="D133" s="59">
        <f>LN('My Data'!B133/'My Data'!B134)</f>
        <v>2.6970897470425106E-2</v>
      </c>
    </row>
    <row r="134" spans="1:4">
      <c r="A134" s="2">
        <f>'My Data'!A135</f>
        <v>44748</v>
      </c>
      <c r="B134" s="58" t="e">
        <f>LN('My Data'!#REF!/'My Data'!#REF!)</f>
        <v>#REF!</v>
      </c>
      <c r="C134" t="e">
        <f>LN('My Data'!#REF!/'My Data'!#REF!)</f>
        <v>#REF!</v>
      </c>
      <c r="D134" s="59">
        <f>LN('My Data'!B134/'My Data'!B135)</f>
        <v>-1.2169945638050515E-2</v>
      </c>
    </row>
    <row r="135" spans="1:4">
      <c r="A135" s="2">
        <f>'My Data'!A136</f>
        <v>44749</v>
      </c>
      <c r="B135" s="58" t="e">
        <f>LN('My Data'!#REF!/'My Data'!#REF!)</f>
        <v>#REF!</v>
      </c>
      <c r="C135" t="e">
        <f>LN('My Data'!#REF!/'My Data'!#REF!)</f>
        <v>#REF!</v>
      </c>
      <c r="D135" s="59">
        <f>LN('My Data'!B135/'My Data'!B136)</f>
        <v>-1.192088298198875E-2</v>
      </c>
    </row>
    <row r="136" spans="1:4">
      <c r="A136" s="2">
        <f>'My Data'!A137</f>
        <v>44750</v>
      </c>
      <c r="B136" s="58" t="e">
        <f>LN('My Data'!#REF!/'My Data'!#REF!)</f>
        <v>#REF!</v>
      </c>
      <c r="C136" t="e">
        <f>LN('My Data'!#REF!/'My Data'!#REF!)</f>
        <v>#REF!</v>
      </c>
      <c r="D136" s="59">
        <f>LN('My Data'!B136/'My Data'!B137)</f>
        <v>-1.1470160061654983E-3</v>
      </c>
    </row>
    <row r="137" spans="1:4">
      <c r="A137" s="2">
        <f>'My Data'!A138</f>
        <v>44753</v>
      </c>
      <c r="B137" s="58" t="e">
        <f>LN('My Data'!#REF!/'My Data'!#REF!)</f>
        <v>#REF!</v>
      </c>
      <c r="C137" t="e">
        <f>LN('My Data'!#REF!/'My Data'!#REF!)</f>
        <v>#REF!</v>
      </c>
      <c r="D137" s="59">
        <f>LN('My Data'!B137/'My Data'!B138)</f>
        <v>5.6833475694976923E-4</v>
      </c>
    </row>
    <row r="138" spans="1:4">
      <c r="A138" s="2">
        <f>'My Data'!A139</f>
        <v>44754</v>
      </c>
      <c r="B138" s="58" t="e">
        <f>LN('My Data'!#REF!/'My Data'!#REF!)</f>
        <v>#REF!</v>
      </c>
      <c r="C138" t="e">
        <f>LN('My Data'!#REF!/'My Data'!#REF!)</f>
        <v>#REF!</v>
      </c>
      <c r="D138" s="59">
        <f>LN('My Data'!B138/'My Data'!B139)</f>
        <v>-1.7065362964513175E-3</v>
      </c>
    </row>
    <row r="139" spans="1:4">
      <c r="A139" s="2">
        <f>'My Data'!A140</f>
        <v>44755</v>
      </c>
      <c r="B139" s="58" t="e">
        <f>LN('My Data'!#REF!/'My Data'!#REF!)</f>
        <v>#REF!</v>
      </c>
      <c r="C139" t="e">
        <f>LN('My Data'!#REF!/'My Data'!#REF!)</f>
        <v>#REF!</v>
      </c>
      <c r="D139" s="59">
        <f>LN('My Data'!B139/'My Data'!B140)</f>
        <v>7.4757275219451769E-3</v>
      </c>
    </row>
    <row r="140" spans="1:4">
      <c r="A140" s="2">
        <f>'My Data'!A141</f>
        <v>44756</v>
      </c>
      <c r="B140" s="58" t="e">
        <f>LN('My Data'!#REF!/'My Data'!#REF!)</f>
        <v>#REF!</v>
      </c>
      <c r="C140" t="e">
        <f>LN('My Data'!#REF!/'My Data'!#REF!)</f>
        <v>#REF!</v>
      </c>
      <c r="D140" s="59">
        <f>LN('My Data'!B140/'My Data'!B141)</f>
        <v>1.5814489724113121E-2</v>
      </c>
    </row>
    <row r="141" spans="1:4">
      <c r="A141" s="2">
        <f>'My Data'!A142</f>
        <v>44757</v>
      </c>
      <c r="B141" s="58" t="e">
        <f>LN('My Data'!#REF!/'My Data'!#REF!)</f>
        <v>#REF!</v>
      </c>
      <c r="C141" t="e">
        <f>LN('My Data'!#REF!/'My Data'!#REF!)</f>
        <v>#REF!</v>
      </c>
      <c r="D141" s="59">
        <f>LN('My Data'!B141/'My Data'!B142)</f>
        <v>-1.7113387354246553E-2</v>
      </c>
    </row>
    <row r="142" spans="1:4">
      <c r="A142" s="2">
        <f>'My Data'!A143</f>
        <v>44760</v>
      </c>
      <c r="B142" s="58" t="e">
        <f>LN('My Data'!#REF!/'My Data'!#REF!)</f>
        <v>#REF!</v>
      </c>
      <c r="C142" t="e">
        <f>LN('My Data'!#REF!/'My Data'!#REF!)</f>
        <v>#REF!</v>
      </c>
      <c r="D142" s="59">
        <f>LN('My Data'!B142/'My Data'!B143)</f>
        <v>-9.0303903504339103E-3</v>
      </c>
    </row>
    <row r="143" spans="1:4">
      <c r="A143" s="2">
        <f>'My Data'!A144</f>
        <v>44761</v>
      </c>
      <c r="B143" s="58" t="e">
        <f>LN('My Data'!#REF!/'My Data'!#REF!)</f>
        <v>#REF!</v>
      </c>
      <c r="C143" t="e">
        <f>LN('My Data'!#REF!/'My Data'!#REF!)</f>
        <v>#REF!</v>
      </c>
      <c r="D143" s="59">
        <f>LN('My Data'!B143/'My Data'!B144)</f>
        <v>-1.0655426928522622E-2</v>
      </c>
    </row>
    <row r="144" spans="1:4">
      <c r="A144" s="2">
        <f>'My Data'!A145</f>
        <v>44762</v>
      </c>
      <c r="B144" s="58" t="e">
        <f>LN('My Data'!#REF!/'My Data'!#REF!)</f>
        <v>#REF!</v>
      </c>
      <c r="C144" t="e">
        <f>LN('My Data'!#REF!/'My Data'!#REF!)</f>
        <v>#REF!</v>
      </c>
      <c r="D144" s="59">
        <f>LN('My Data'!B144/'My Data'!B145)</f>
        <v>2.7911176655158565E-3</v>
      </c>
    </row>
    <row r="145" spans="1:4">
      <c r="A145" s="2">
        <f>'My Data'!A146</f>
        <v>44763</v>
      </c>
      <c r="B145" s="58" t="e">
        <f>LN('My Data'!#REF!/'My Data'!#REF!)</f>
        <v>#REF!</v>
      </c>
      <c r="C145" t="e">
        <f>LN('My Data'!#REF!/'My Data'!#REF!)</f>
        <v>#REF!</v>
      </c>
      <c r="D145" s="59">
        <f>LN('My Data'!B145/'My Data'!B146)</f>
        <v>-3.180760087214839E-3</v>
      </c>
    </row>
    <row r="146" spans="1:4">
      <c r="A146" s="2">
        <f>'My Data'!A147</f>
        <v>44764</v>
      </c>
      <c r="B146" s="58" t="e">
        <f>LN('My Data'!#REF!/'My Data'!#REF!)</f>
        <v>#REF!</v>
      </c>
      <c r="C146" t="e">
        <f>LN('My Data'!#REF!/'My Data'!#REF!)</f>
        <v>#REF!</v>
      </c>
      <c r="D146" s="59">
        <f>LN('My Data'!B146/'My Data'!B147)</f>
        <v>-1.5939791870951002E-3</v>
      </c>
    </row>
    <row r="147" spans="1:4">
      <c r="A147" s="2">
        <f>'My Data'!A148</f>
        <v>44767</v>
      </c>
      <c r="B147" s="58" t="e">
        <f>LN('My Data'!#REF!/'My Data'!#REF!)</f>
        <v>#REF!</v>
      </c>
      <c r="C147" t="e">
        <f>LN('My Data'!#REF!/'My Data'!#REF!)</f>
        <v>#REF!</v>
      </c>
      <c r="D147" s="59">
        <f>LN('My Data'!B147/'My Data'!B148)</f>
        <v>-3.2883205880020173E-3</v>
      </c>
    </row>
    <row r="148" spans="1:4">
      <c r="A148" s="2">
        <f>'My Data'!A149</f>
        <v>44768</v>
      </c>
      <c r="B148" s="58" t="e">
        <f>LN('My Data'!#REF!/'My Data'!#REF!)</f>
        <v>#REF!</v>
      </c>
      <c r="C148" t="e">
        <f>LN('My Data'!#REF!/'My Data'!#REF!)</f>
        <v>#REF!</v>
      </c>
      <c r="D148" s="59">
        <f>LN('My Data'!B148/'My Data'!B149)</f>
        <v>1.8541877402817588E-3</v>
      </c>
    </row>
    <row r="149" spans="1:4">
      <c r="A149" s="2">
        <f>'My Data'!A150</f>
        <v>44769</v>
      </c>
      <c r="B149" s="58" t="e">
        <f>LN('My Data'!#REF!/'My Data'!#REF!)</f>
        <v>#REF!</v>
      </c>
      <c r="C149" t="e">
        <f>LN('My Data'!#REF!/'My Data'!#REF!)</f>
        <v>#REF!</v>
      </c>
      <c r="D149" s="59">
        <f>LN('My Data'!B149/'My Data'!B150)</f>
        <v>-5.3933728671928128E-3</v>
      </c>
    </row>
    <row r="150" spans="1:4">
      <c r="A150" s="2">
        <f>'My Data'!A151</f>
        <v>44770</v>
      </c>
      <c r="B150" s="58" t="e">
        <f>LN('My Data'!#REF!/'My Data'!#REF!)</f>
        <v>#REF!</v>
      </c>
      <c r="C150" t="e">
        <f>LN('My Data'!#REF!/'My Data'!#REF!)</f>
        <v>#REF!</v>
      </c>
      <c r="D150" s="59">
        <f>LN('My Data'!B150/'My Data'!B151)</f>
        <v>-1.358460164882336E-3</v>
      </c>
    </row>
    <row r="151" spans="1:4">
      <c r="A151" s="2">
        <f>'My Data'!A152</f>
        <v>44771</v>
      </c>
      <c r="B151" s="58" t="e">
        <f>LN('My Data'!#REF!/'My Data'!#REF!)</f>
        <v>#REF!</v>
      </c>
      <c r="C151" t="e">
        <f>LN('My Data'!#REF!/'My Data'!#REF!)</f>
        <v>#REF!</v>
      </c>
      <c r="D151" s="59">
        <f>LN('My Data'!B151/'My Data'!B152)</f>
        <v>-1.1352309204240437E-2</v>
      </c>
    </row>
    <row r="152" spans="1:4">
      <c r="A152" s="2">
        <f>'My Data'!A153</f>
        <v>44774</v>
      </c>
      <c r="B152" s="58" t="e">
        <f>LN('My Data'!#REF!/'My Data'!#REF!)</f>
        <v>#REF!</v>
      </c>
      <c r="C152" t="e">
        <f>LN('My Data'!#REF!/'My Data'!#REF!)</f>
        <v>#REF!</v>
      </c>
      <c r="D152" s="59">
        <f>LN('My Data'!B152/'My Data'!B153)</f>
        <v>1.8025075675858343E-3</v>
      </c>
    </row>
    <row r="153" spans="1:4">
      <c r="A153" s="2">
        <f>'My Data'!A154</f>
        <v>44775</v>
      </c>
      <c r="B153" s="58" t="e">
        <f>LN('My Data'!#REF!/'My Data'!#REF!)</f>
        <v>#REF!</v>
      </c>
      <c r="C153" t="e">
        <f>LN('My Data'!#REF!/'My Data'!#REF!)</f>
        <v>#REF!</v>
      </c>
      <c r="D153" s="59">
        <f>LN('My Data'!B153/'My Data'!B154)</f>
        <v>2.0844209844711656E-3</v>
      </c>
    </row>
    <row r="154" spans="1:4">
      <c r="A154" s="2">
        <f>'My Data'!A155</f>
        <v>44776</v>
      </c>
      <c r="B154" s="58" t="e">
        <f>LN('My Data'!#REF!/'My Data'!#REF!)</f>
        <v>#REF!</v>
      </c>
      <c r="C154" t="e">
        <f>LN('My Data'!#REF!/'My Data'!#REF!)</f>
        <v>#REF!</v>
      </c>
      <c r="D154" s="59">
        <f>LN('My Data'!B154/'My Data'!B155)</f>
        <v>-5.28368969299338E-3</v>
      </c>
    </row>
    <row r="155" spans="1:4">
      <c r="A155" s="2">
        <f>'My Data'!A156</f>
        <v>44777</v>
      </c>
      <c r="B155" s="58" t="e">
        <f>LN('My Data'!#REF!/'My Data'!#REF!)</f>
        <v>#REF!</v>
      </c>
      <c r="C155" t="e">
        <f>LN('My Data'!#REF!/'My Data'!#REF!)</f>
        <v>#REF!</v>
      </c>
      <c r="D155" s="59">
        <f>LN('My Data'!B155/'My Data'!B156)</f>
        <v>-1.327405575115652E-3</v>
      </c>
    </row>
    <row r="156" spans="1:4">
      <c r="A156" s="2">
        <f>'My Data'!A157</f>
        <v>44778</v>
      </c>
      <c r="B156" s="58" t="e">
        <f>LN('My Data'!#REF!/'My Data'!#REF!)</f>
        <v>#REF!</v>
      </c>
      <c r="C156" t="e">
        <f>LN('My Data'!#REF!/'My Data'!#REF!)</f>
        <v>#REF!</v>
      </c>
      <c r="D156" s="59">
        <f>LN('My Data'!B156/'My Data'!B157)</f>
        <v>1.749364313812543E-3</v>
      </c>
    </row>
    <row r="157" spans="1:4">
      <c r="A157" s="2">
        <f>'My Data'!A158</f>
        <v>44781</v>
      </c>
      <c r="B157" s="58" t="e">
        <f>LN('My Data'!#REF!/'My Data'!#REF!)</f>
        <v>#REF!</v>
      </c>
      <c r="C157" t="e">
        <f>LN('My Data'!#REF!/'My Data'!#REF!)</f>
        <v>#REF!</v>
      </c>
      <c r="D157" s="59">
        <f>LN('My Data'!B157/'My Data'!B158)</f>
        <v>-5.344493618916665E-3</v>
      </c>
    </row>
    <row r="158" spans="1:4">
      <c r="A158" s="2">
        <f>'My Data'!A159</f>
        <v>44782</v>
      </c>
      <c r="B158" s="58" t="e">
        <f>LN('My Data'!#REF!/'My Data'!#REF!)</f>
        <v>#REF!</v>
      </c>
      <c r="C158" t="e">
        <f>LN('My Data'!#REF!/'My Data'!#REF!)</f>
        <v>#REF!</v>
      </c>
      <c r="D158" s="59">
        <f>LN('My Data'!B158/'My Data'!B159)</f>
        <v>9.3118591326172683E-4</v>
      </c>
    </row>
    <row r="159" spans="1:4">
      <c r="A159" s="2">
        <f>'My Data'!A160</f>
        <v>44783</v>
      </c>
      <c r="B159" s="58" t="e">
        <f>LN('My Data'!#REF!/'My Data'!#REF!)</f>
        <v>#REF!</v>
      </c>
      <c r="C159" t="e">
        <f>LN('My Data'!#REF!/'My Data'!#REF!)</f>
        <v>#REF!</v>
      </c>
      <c r="D159" s="59">
        <f>LN('My Data'!B159/'My Data'!B160)</f>
        <v>-5.0964921124174419E-3</v>
      </c>
    </row>
    <row r="160" spans="1:4">
      <c r="A160" s="2">
        <f>'My Data'!A161</f>
        <v>44784</v>
      </c>
      <c r="B160" s="58" t="e">
        <f>LN('My Data'!#REF!/'My Data'!#REF!)</f>
        <v>#REF!</v>
      </c>
      <c r="C160" t="e">
        <f>LN('My Data'!#REF!/'My Data'!#REF!)</f>
        <v>#REF!</v>
      </c>
      <c r="D160" s="59">
        <f>LN('My Data'!B160/'My Data'!B161)</f>
        <v>5.0484716364772005E-3</v>
      </c>
    </row>
    <row r="161" spans="1:4">
      <c r="A161" s="2">
        <f>'My Data'!A162</f>
        <v>44785</v>
      </c>
      <c r="B161" s="58" t="e">
        <f>LN('My Data'!#REF!/'My Data'!#REF!)</f>
        <v>#REF!</v>
      </c>
      <c r="C161" t="e">
        <f>LN('My Data'!#REF!/'My Data'!#REF!)</f>
        <v>#REF!</v>
      </c>
      <c r="D161" s="59">
        <f>LN('My Data'!B161/'My Data'!B162)</f>
        <v>-4.6637887024566565E-3</v>
      </c>
    </row>
    <row r="162" spans="1:4">
      <c r="A162" s="2">
        <f>'My Data'!A163</f>
        <v>44788</v>
      </c>
      <c r="B162" s="58" t="e">
        <f>LN('My Data'!#REF!/'My Data'!#REF!)</f>
        <v>#REF!</v>
      </c>
      <c r="C162" t="e">
        <f>LN('My Data'!#REF!/'My Data'!#REF!)</f>
        <v>#REF!</v>
      </c>
      <c r="D162" s="59">
        <f>LN('My Data'!B162/'My Data'!B163)</f>
        <v>-1.2634029248496021E-3</v>
      </c>
    </row>
    <row r="163" spans="1:4">
      <c r="A163" s="2">
        <f>'My Data'!A164</f>
        <v>44789</v>
      </c>
      <c r="B163" s="58" t="e">
        <f>LN('My Data'!#REF!/'My Data'!#REF!)</f>
        <v>#REF!</v>
      </c>
      <c r="C163" t="e">
        <f>LN('My Data'!#REF!/'My Data'!#REF!)</f>
        <v>#REF!</v>
      </c>
      <c r="D163" s="59">
        <f>LN('My Data'!B163/'My Data'!B164)</f>
        <v>-2.6672434886711237E-3</v>
      </c>
    </row>
    <row r="164" spans="1:4">
      <c r="A164" s="2">
        <f>'My Data'!A165</f>
        <v>44790</v>
      </c>
      <c r="B164" s="58" t="e">
        <f>LN('My Data'!#REF!/'My Data'!#REF!)</f>
        <v>#REF!</v>
      </c>
      <c r="C164" t="e">
        <f>LN('My Data'!#REF!/'My Data'!#REF!)</f>
        <v>#REF!</v>
      </c>
      <c r="D164" s="59">
        <f>LN('My Data'!B164/'My Data'!B165)</f>
        <v>4.6454504167362486E-3</v>
      </c>
    </row>
    <row r="165" spans="1:4">
      <c r="A165" s="2">
        <f>'My Data'!A166</f>
        <v>44791</v>
      </c>
      <c r="B165" s="58" t="e">
        <f>LN('My Data'!#REF!/'My Data'!#REF!)</f>
        <v>#REF!</v>
      </c>
      <c r="C165" t="e">
        <f>LN('My Data'!#REF!/'My Data'!#REF!)</f>
        <v>#REF!</v>
      </c>
      <c r="D165" s="59">
        <f>LN('My Data'!B165/'My Data'!B166)</f>
        <v>-3.7714545929557726E-3</v>
      </c>
    </row>
    <row r="166" spans="1:4">
      <c r="A166" s="2">
        <f>'My Data'!A167</f>
        <v>44792</v>
      </c>
      <c r="B166" s="58" t="e">
        <f>LN('My Data'!#REF!/'My Data'!#REF!)</f>
        <v>#REF!</v>
      </c>
      <c r="C166" t="e">
        <f>LN('My Data'!#REF!/'My Data'!#REF!)</f>
        <v>#REF!</v>
      </c>
      <c r="D166" s="59">
        <f>LN('My Data'!B166/'My Data'!B167)</f>
        <v>9.4391574695009339E-4</v>
      </c>
    </row>
    <row r="167" spans="1:4">
      <c r="A167" s="2">
        <f>'My Data'!A168</f>
        <v>44795</v>
      </c>
      <c r="B167" s="58" t="e">
        <f>LN('My Data'!#REF!/'My Data'!#REF!)</f>
        <v>#REF!</v>
      </c>
      <c r="C167" t="e">
        <f>LN('My Data'!#REF!/'My Data'!#REF!)</f>
        <v>#REF!</v>
      </c>
      <c r="D167" s="59">
        <f>LN('My Data'!B167/'My Data'!B168)</f>
        <v>4.8408185495158584E-3</v>
      </c>
    </row>
    <row r="168" spans="1:4">
      <c r="A168" s="2">
        <f>'My Data'!A169</f>
        <v>44796</v>
      </c>
      <c r="B168" s="58" t="e">
        <f>LN('My Data'!#REF!/'My Data'!#REF!)</f>
        <v>#REF!</v>
      </c>
      <c r="C168" t="e">
        <f>LN('My Data'!#REF!/'My Data'!#REF!)</f>
        <v>#REF!</v>
      </c>
      <c r="D168" s="59">
        <f>LN('My Data'!B168/'My Data'!B169)</f>
        <v>6.6551185471270561E-3</v>
      </c>
    </row>
    <row r="169" spans="1:4">
      <c r="A169" s="2">
        <f>'My Data'!A170</f>
        <v>44797</v>
      </c>
      <c r="B169" s="58" t="e">
        <f>LN('My Data'!#REF!/'My Data'!#REF!)</f>
        <v>#REF!</v>
      </c>
      <c r="C169" t="e">
        <f>LN('My Data'!#REF!/'My Data'!#REF!)</f>
        <v>#REF!</v>
      </c>
      <c r="D169" s="59">
        <f>LN('My Data'!B169/'My Data'!B170)</f>
        <v>1.902720400962043E-3</v>
      </c>
    </row>
    <row r="170" spans="1:4">
      <c r="A170" s="2">
        <f>'My Data'!A171</f>
        <v>44798</v>
      </c>
      <c r="B170" s="58" t="e">
        <f>LN('My Data'!#REF!/'My Data'!#REF!)</f>
        <v>#REF!</v>
      </c>
      <c r="C170" t="e">
        <f>LN('My Data'!#REF!/'My Data'!#REF!)</f>
        <v>#REF!</v>
      </c>
      <c r="D170" s="59">
        <f>LN('My Data'!B170/'My Data'!B171)</f>
        <v>-5.7023013713269053E-4</v>
      </c>
    </row>
    <row r="171" spans="1:4">
      <c r="A171" s="2">
        <f>'My Data'!A172</f>
        <v>44799</v>
      </c>
      <c r="B171" s="58" t="e">
        <f>LN('My Data'!#REF!/'My Data'!#REF!)</f>
        <v>#REF!</v>
      </c>
      <c r="C171" t="e">
        <f>LN('My Data'!#REF!/'My Data'!#REF!)</f>
        <v>#REF!</v>
      </c>
      <c r="D171" s="59">
        <f>LN('My Data'!B171/'My Data'!B172)</f>
        <v>6.6697612807488883E-3</v>
      </c>
    </row>
    <row r="172" spans="1:4">
      <c r="A172" s="2">
        <f>'My Data'!A173</f>
        <v>44802</v>
      </c>
      <c r="B172" s="58" t="e">
        <f>LN('My Data'!#REF!/'My Data'!#REF!)</f>
        <v>#REF!</v>
      </c>
      <c r="C172" t="e">
        <f>LN('My Data'!#REF!/'My Data'!#REF!)</f>
        <v>#REF!</v>
      </c>
      <c r="D172" s="59">
        <f>LN('My Data'!B172/'My Data'!B173)</f>
        <v>0</v>
      </c>
    </row>
    <row r="173" spans="1:4">
      <c r="A173" s="2">
        <f>'My Data'!A174</f>
        <v>44803</v>
      </c>
      <c r="B173" s="58" t="e">
        <f>LN('My Data'!#REF!/'My Data'!#REF!)</f>
        <v>#REF!</v>
      </c>
      <c r="C173" t="e">
        <f>LN('My Data'!#REF!/'My Data'!#REF!)</f>
        <v>#REF!</v>
      </c>
      <c r="D173" s="59">
        <f>LN('My Data'!B173/'My Data'!B174)</f>
        <v>7.7065134597136195E-3</v>
      </c>
    </row>
    <row r="174" spans="1:4">
      <c r="A174" s="2">
        <f>'My Data'!A175</f>
        <v>44804</v>
      </c>
      <c r="B174" s="58" t="e">
        <f>LN('My Data'!#REF!/'My Data'!#REF!)</f>
        <v>#REF!</v>
      </c>
      <c r="C174" t="e">
        <f>LN('My Data'!#REF!/'My Data'!#REF!)</f>
        <v>#REF!</v>
      </c>
      <c r="D174" s="59">
        <f>LN('My Data'!B174/'My Data'!B175)</f>
        <v>9.662362949124724E-3</v>
      </c>
    </row>
    <row r="175" spans="1:4">
      <c r="A175" s="2">
        <f>'My Data'!A176</f>
        <v>44805</v>
      </c>
      <c r="B175" s="58" t="e">
        <f>LN('My Data'!#REF!/'My Data'!#REF!)</f>
        <v>#REF!</v>
      </c>
      <c r="C175" t="e">
        <f>LN('My Data'!#REF!/'My Data'!#REF!)</f>
        <v>#REF!</v>
      </c>
      <c r="D175" s="59">
        <f>LN('My Data'!B175/'My Data'!B176)</f>
        <v>2.05384114497296E-2</v>
      </c>
    </row>
    <row r="176" spans="1:4">
      <c r="A176" s="2">
        <f>'My Data'!A177</f>
        <v>44806</v>
      </c>
      <c r="B176" s="58" t="e">
        <f>LN('My Data'!#REF!/'My Data'!#REF!)</f>
        <v>#REF!</v>
      </c>
      <c r="C176" t="e">
        <f>LN('My Data'!#REF!/'My Data'!#REF!)</f>
        <v>#REF!</v>
      </c>
      <c r="D176" s="59">
        <f>LN('My Data'!B176/'My Data'!B177)</f>
        <v>-1.8519812414587576E-2</v>
      </c>
    </row>
    <row r="177" spans="1:4">
      <c r="A177" s="2">
        <f>'My Data'!A178</f>
        <v>44809</v>
      </c>
      <c r="B177" s="58" t="e">
        <f>LN('My Data'!#REF!/'My Data'!#REF!)</f>
        <v>#REF!</v>
      </c>
      <c r="C177" t="e">
        <f>LN('My Data'!#REF!/'My Data'!#REF!)</f>
        <v>#REF!</v>
      </c>
      <c r="D177" s="59">
        <f>LN('My Data'!B177/'My Data'!B178)</f>
        <v>1.0517804336293078E-3</v>
      </c>
    </row>
    <row r="178" spans="1:4">
      <c r="A178" s="2">
        <f>'My Data'!A179</f>
        <v>44810</v>
      </c>
      <c r="B178" s="58" t="e">
        <f>LN('My Data'!#REF!/'My Data'!#REF!)</f>
        <v>#REF!</v>
      </c>
      <c r="C178" t="e">
        <f>LN('My Data'!#REF!/'My Data'!#REF!)</f>
        <v>#REF!</v>
      </c>
      <c r="D178" s="59">
        <f>LN('My Data'!B178/'My Data'!B179)</f>
        <v>-3.0406873023047275E-3</v>
      </c>
    </row>
    <row r="179" spans="1:4">
      <c r="A179" s="2">
        <f>'My Data'!A180</f>
        <v>44811</v>
      </c>
      <c r="B179" s="58" t="e">
        <f>LN('My Data'!#REF!/'My Data'!#REF!)</f>
        <v>#REF!</v>
      </c>
      <c r="C179" t="e">
        <f>LN('My Data'!#REF!/'My Data'!#REF!)</f>
        <v>#REF!</v>
      </c>
      <c r="D179" s="59">
        <f>LN('My Data'!B179/'My Data'!B180)</f>
        <v>7.3959984674138576E-3</v>
      </c>
    </row>
    <row r="180" spans="1:4">
      <c r="A180" s="2">
        <f>'My Data'!A181</f>
        <v>44812</v>
      </c>
      <c r="B180" s="58" t="e">
        <f>LN('My Data'!#REF!/'My Data'!#REF!)</f>
        <v>#REF!</v>
      </c>
      <c r="C180" t="e">
        <f>LN('My Data'!#REF!/'My Data'!#REF!)</f>
        <v>#REF!</v>
      </c>
      <c r="D180" s="59">
        <f>LN('My Data'!B180/'My Data'!B181)</f>
        <v>-3.3719878506430212E-3</v>
      </c>
    </row>
    <row r="181" spans="1:4">
      <c r="A181" s="2">
        <f>'My Data'!A182</f>
        <v>44813</v>
      </c>
      <c r="B181" s="58" t="e">
        <f>LN('My Data'!#REF!/'My Data'!#REF!)</f>
        <v>#REF!</v>
      </c>
      <c r="C181" t="e">
        <f>LN('My Data'!#REF!/'My Data'!#REF!)</f>
        <v>#REF!</v>
      </c>
      <c r="D181" s="59">
        <f>LN('My Data'!B181/'My Data'!B182)</f>
        <v>-1.2799151794283609E-2</v>
      </c>
    </row>
    <row r="182" spans="1:4">
      <c r="A182" s="2">
        <f>'My Data'!A183</f>
        <v>44816</v>
      </c>
      <c r="B182" s="58" t="e">
        <f>LN('My Data'!#REF!/'My Data'!#REF!)</f>
        <v>#REF!</v>
      </c>
      <c r="C182" t="e">
        <f>LN('My Data'!#REF!/'My Data'!#REF!)</f>
        <v>#REF!</v>
      </c>
      <c r="D182" s="59">
        <f>LN('My Data'!B182/'My Data'!B183)</f>
        <v>-1.651229328263959E-2</v>
      </c>
    </row>
    <row r="183" spans="1:4">
      <c r="A183" s="2">
        <f>'My Data'!A184</f>
        <v>44817</v>
      </c>
      <c r="B183" s="58" t="e">
        <f>LN('My Data'!#REF!/'My Data'!#REF!)</f>
        <v>#REF!</v>
      </c>
      <c r="C183" t="e">
        <f>LN('My Data'!#REF!/'My Data'!#REF!)</f>
        <v>#REF!</v>
      </c>
      <c r="D183" s="59">
        <f>LN('My Data'!B183/'My Data'!B184)</f>
        <v>1.2659073014160065E-2</v>
      </c>
    </row>
    <row r="184" spans="1:4">
      <c r="A184" s="2">
        <f>'My Data'!A185</f>
        <v>44818</v>
      </c>
      <c r="B184" s="58" t="e">
        <f>LN('My Data'!#REF!/'My Data'!#REF!)</f>
        <v>#REF!</v>
      </c>
      <c r="C184" t="e">
        <f>LN('My Data'!#REF!/'My Data'!#REF!)</f>
        <v>#REF!</v>
      </c>
      <c r="D184" s="59">
        <f>LN('My Data'!B184/'My Data'!B185)</f>
        <v>1.5095889695860818E-2</v>
      </c>
    </row>
    <row r="185" spans="1:4">
      <c r="A185" s="2">
        <f>'My Data'!A186</f>
        <v>44819</v>
      </c>
      <c r="B185" s="58" t="e">
        <f>LN('My Data'!#REF!/'My Data'!#REF!)</f>
        <v>#REF!</v>
      </c>
      <c r="C185" t="e">
        <f>LN('My Data'!#REF!/'My Data'!#REF!)</f>
        <v>#REF!</v>
      </c>
      <c r="D185" s="59">
        <f>LN('My Data'!B185/'My Data'!B186)</f>
        <v>-8.504487683328024E-4</v>
      </c>
    </row>
    <row r="186" spans="1:4">
      <c r="A186" s="2">
        <f>'My Data'!A187</f>
        <v>44820</v>
      </c>
      <c r="B186" s="58" t="e">
        <f>LN('My Data'!#REF!/'My Data'!#REF!)</f>
        <v>#REF!</v>
      </c>
      <c r="C186" t="e">
        <f>LN('My Data'!#REF!/'My Data'!#REF!)</f>
        <v>#REF!</v>
      </c>
      <c r="D186" s="59">
        <f>LN('My Data'!B186/'My Data'!B187)</f>
        <v>6.0232385570909604E-3</v>
      </c>
    </row>
    <row r="187" spans="1:4">
      <c r="A187" s="2">
        <f>'My Data'!A188</f>
        <v>44823</v>
      </c>
      <c r="B187" s="58" t="e">
        <f>LN('My Data'!#REF!/'My Data'!#REF!)</f>
        <v>#REF!</v>
      </c>
      <c r="C187" t="e">
        <f>LN('My Data'!#REF!/'My Data'!#REF!)</f>
        <v>#REF!</v>
      </c>
      <c r="D187" s="59">
        <f>LN('My Data'!B187/'My Data'!B188)</f>
        <v>0</v>
      </c>
    </row>
    <row r="188" spans="1:4">
      <c r="A188" s="2">
        <f>'My Data'!A189</f>
        <v>44824</v>
      </c>
      <c r="B188" s="58" t="e">
        <f>LN('My Data'!#REF!/'My Data'!#REF!)</f>
        <v>#REF!</v>
      </c>
      <c r="C188" t="e">
        <f>LN('My Data'!#REF!/'My Data'!#REF!)</f>
        <v>#REF!</v>
      </c>
      <c r="D188" s="59">
        <f>LN('My Data'!B188/'My Data'!B189)</f>
        <v>7.3399003442835408E-3</v>
      </c>
    </row>
    <row r="189" spans="1:4">
      <c r="A189" s="2">
        <f>'My Data'!A190</f>
        <v>44825</v>
      </c>
      <c r="B189" s="58" t="e">
        <f>LN('My Data'!#REF!/'My Data'!#REF!)</f>
        <v>#REF!</v>
      </c>
      <c r="C189" t="e">
        <f>LN('My Data'!#REF!/'My Data'!#REF!)</f>
        <v>#REF!</v>
      </c>
      <c r="D189" s="59">
        <f>LN('My Data'!B189/'My Data'!B190)</f>
        <v>-6.7961997752178684E-3</v>
      </c>
    </row>
    <row r="190" spans="1:4">
      <c r="A190" s="2">
        <f>'My Data'!A191</f>
        <v>44826</v>
      </c>
      <c r="B190" s="58" t="e">
        <f>LN('My Data'!#REF!/'My Data'!#REF!)</f>
        <v>#REF!</v>
      </c>
      <c r="C190" t="e">
        <f>LN('My Data'!#REF!/'My Data'!#REF!)</f>
        <v>#REF!</v>
      </c>
      <c r="D190" s="59">
        <f>LN('My Data'!B190/'My Data'!B191)</f>
        <v>1.2309546864386841E-2</v>
      </c>
    </row>
    <row r="191" spans="1:4">
      <c r="A191" s="2">
        <f>'My Data'!A192</f>
        <v>44827</v>
      </c>
      <c r="B191" s="58" t="e">
        <f>LN('My Data'!#REF!/'My Data'!#REF!)</f>
        <v>#REF!</v>
      </c>
      <c r="C191" t="e">
        <f>LN('My Data'!#REF!/'My Data'!#REF!)</f>
        <v>#REF!</v>
      </c>
      <c r="D191" s="59">
        <f>LN('My Data'!B191/'My Data'!B192)</f>
        <v>1.986294082653825E-2</v>
      </c>
    </row>
    <row r="192" spans="1:4">
      <c r="A192" s="2">
        <f>'My Data'!A193</f>
        <v>44830</v>
      </c>
      <c r="B192" s="58" t="e">
        <f>LN('My Data'!#REF!/'My Data'!#REF!)</f>
        <v>#REF!</v>
      </c>
      <c r="C192" t="e">
        <f>LN('My Data'!#REF!/'My Data'!#REF!)</f>
        <v>#REF!</v>
      </c>
      <c r="D192" s="59">
        <f>LN('My Data'!B192/'My Data'!B193)</f>
        <v>1.7688942322039772E-3</v>
      </c>
    </row>
    <row r="193" spans="1:4">
      <c r="A193" s="2">
        <f>'My Data'!A194</f>
        <v>44831</v>
      </c>
      <c r="B193" s="58" t="e">
        <f>LN('My Data'!#REF!/'My Data'!#REF!)</f>
        <v>#REF!</v>
      </c>
      <c r="C193" t="e">
        <f>LN('My Data'!#REF!/'My Data'!#REF!)</f>
        <v>#REF!</v>
      </c>
      <c r="D193" s="59">
        <f>LN('My Data'!B193/'My Data'!B194)</f>
        <v>7.8949176285815457E-3</v>
      </c>
    </row>
    <row r="194" spans="1:4">
      <c r="A194" s="2">
        <f>'My Data'!A195</f>
        <v>44832</v>
      </c>
      <c r="B194" s="58" t="e">
        <f>LN('My Data'!#REF!/'My Data'!#REF!)</f>
        <v>#REF!</v>
      </c>
      <c r="C194" t="e">
        <f>LN('My Data'!#REF!/'My Data'!#REF!)</f>
        <v>#REF!</v>
      </c>
      <c r="D194" s="59">
        <f>LN('My Data'!B194/'My Data'!B195)</f>
        <v>-2.688728838674625E-3</v>
      </c>
    </row>
    <row r="195" spans="1:4">
      <c r="A195" s="2">
        <f>'My Data'!A196</f>
        <v>44833</v>
      </c>
      <c r="B195" s="58" t="e">
        <f>LN('My Data'!#REF!/'My Data'!#REF!)</f>
        <v>#REF!</v>
      </c>
      <c r="C195" t="e">
        <f>LN('My Data'!#REF!/'My Data'!#REF!)</f>
        <v>#REF!</v>
      </c>
      <c r="D195" s="59">
        <f>LN('My Data'!B195/'My Data'!B196)</f>
        <v>1.9717952394828177E-2</v>
      </c>
    </row>
    <row r="196" spans="1:4">
      <c r="A196" s="2">
        <f>'My Data'!A197</f>
        <v>44834</v>
      </c>
      <c r="B196" s="58" t="e">
        <f>LN('My Data'!#REF!/'My Data'!#REF!)</f>
        <v>#REF!</v>
      </c>
      <c r="C196" t="e">
        <f>LN('My Data'!#REF!/'My Data'!#REF!)</f>
        <v>#REF!</v>
      </c>
      <c r="D196" s="59">
        <f>LN('My Data'!B196/'My Data'!B197)</f>
        <v>-4.6935182156719636E-3</v>
      </c>
    </row>
    <row r="197" spans="1:4">
      <c r="A197" s="2">
        <f>'My Data'!A198</f>
        <v>44837</v>
      </c>
      <c r="B197" s="58" t="e">
        <f>LN('My Data'!#REF!/'My Data'!#REF!)</f>
        <v>#REF!</v>
      </c>
      <c r="C197" t="e">
        <f>LN('My Data'!#REF!/'My Data'!#REF!)</f>
        <v>#REF!</v>
      </c>
      <c r="D197" s="59">
        <f>LN('My Data'!B197/'My Data'!B198)</f>
        <v>-2.8297340630229401E-3</v>
      </c>
    </row>
    <row r="198" spans="1:4">
      <c r="A198" s="2">
        <f>'My Data'!A199</f>
        <v>44838</v>
      </c>
      <c r="B198" s="58" t="e">
        <f>LN('My Data'!#REF!/'My Data'!#REF!)</f>
        <v>#REF!</v>
      </c>
      <c r="C198" t="e">
        <f>LN('My Data'!#REF!/'My Data'!#REF!)</f>
        <v>#REF!</v>
      </c>
      <c r="D198" s="59">
        <f>LN('My Data'!B198/'My Data'!B199)</f>
        <v>-2.615027824251577E-2</v>
      </c>
    </row>
    <row r="199" spans="1:4">
      <c r="A199" s="2">
        <f>'My Data'!A200</f>
        <v>44839</v>
      </c>
      <c r="B199" s="58" t="e">
        <f>LN('My Data'!#REF!/'My Data'!#REF!)</f>
        <v>#REF!</v>
      </c>
      <c r="C199" t="e">
        <f>LN('My Data'!#REF!/'My Data'!#REF!)</f>
        <v>#REF!</v>
      </c>
      <c r="D199" s="59">
        <f>LN('My Data'!B199/'My Data'!B200)</f>
        <v>6.2156314097243977E-3</v>
      </c>
    </row>
    <row r="200" spans="1:4">
      <c r="A200" s="2">
        <f>'My Data'!A201</f>
        <v>44840</v>
      </c>
      <c r="B200" s="58" t="e">
        <f>LN('My Data'!#REF!/'My Data'!#REF!)</f>
        <v>#REF!</v>
      </c>
      <c r="C200" t="e">
        <f>LN('My Data'!#REF!/'My Data'!#REF!)</f>
        <v>#REF!</v>
      </c>
      <c r="D200" s="59">
        <f>LN('My Data'!B200/'My Data'!B201)</f>
        <v>6.1638450636675446E-3</v>
      </c>
    </row>
    <row r="201" spans="1:4">
      <c r="A201" s="2">
        <f>'My Data'!A202</f>
        <v>44841</v>
      </c>
      <c r="B201" s="58" t="e">
        <f>LN('My Data'!#REF!/'My Data'!#REF!)</f>
        <v>#REF!</v>
      </c>
      <c r="C201" t="e">
        <f>LN('My Data'!#REF!/'My Data'!#REF!)</f>
        <v>#REF!</v>
      </c>
      <c r="D201" s="59">
        <f>LN('My Data'!B201/'My Data'!B202)</f>
        <v>3.0611527603473408E-3</v>
      </c>
    </row>
    <row r="202" spans="1:4">
      <c r="A202" s="2">
        <f>'My Data'!A203</f>
        <v>44844</v>
      </c>
      <c r="B202" s="58" t="e">
        <f>LN('My Data'!#REF!/'My Data'!#REF!)</f>
        <v>#REF!</v>
      </c>
      <c r="C202" t="e">
        <f>LN('My Data'!#REF!/'My Data'!#REF!)</f>
        <v>#REF!</v>
      </c>
      <c r="D202" s="59">
        <f>LN('My Data'!B202/'My Data'!B203)</f>
        <v>5.7924802603034316E-3</v>
      </c>
    </row>
    <row r="203" spans="1:4">
      <c r="A203" s="2">
        <f>'My Data'!A204</f>
        <v>44845</v>
      </c>
      <c r="B203" s="58" t="e">
        <f>LN('My Data'!#REF!/'My Data'!#REF!)</f>
        <v>#REF!</v>
      </c>
      <c r="C203" t="e">
        <f>LN('My Data'!#REF!/'My Data'!#REF!)</f>
        <v>#REF!</v>
      </c>
      <c r="D203" s="59">
        <f>LN('My Data'!B203/'My Data'!B204)</f>
        <v>1.1031107959509496E-2</v>
      </c>
    </row>
    <row r="204" spans="1:4">
      <c r="A204" s="2">
        <f>'My Data'!A205</f>
        <v>44846</v>
      </c>
      <c r="B204" s="58" t="e">
        <f>LN('My Data'!#REF!/'My Data'!#REF!)</f>
        <v>#REF!</v>
      </c>
      <c r="C204" t="e">
        <f>LN('My Data'!#REF!/'My Data'!#REF!)</f>
        <v>#REF!</v>
      </c>
      <c r="D204" s="59">
        <f>LN('My Data'!B204/'My Data'!B205)</f>
        <v>9.8697982472480891E-3</v>
      </c>
    </row>
    <row r="205" spans="1:4">
      <c r="A205" s="2">
        <f>'My Data'!A206</f>
        <v>44847</v>
      </c>
      <c r="B205" s="58" t="e">
        <f>LN('My Data'!#REF!/'My Data'!#REF!)</f>
        <v>#REF!</v>
      </c>
      <c r="C205" t="e">
        <f>LN('My Data'!#REF!/'My Data'!#REF!)</f>
        <v>#REF!</v>
      </c>
      <c r="D205" s="59">
        <f>LN('My Data'!B205/'My Data'!B206)</f>
        <v>-5.7154872449006145E-3</v>
      </c>
    </row>
    <row r="206" spans="1:4">
      <c r="A206" s="2">
        <f>'My Data'!A207</f>
        <v>44848</v>
      </c>
      <c r="B206" s="58" t="e">
        <f>LN('My Data'!#REF!/'My Data'!#REF!)</f>
        <v>#REF!</v>
      </c>
      <c r="C206" t="e">
        <f>LN('My Data'!#REF!/'My Data'!#REF!)</f>
        <v>#REF!</v>
      </c>
      <c r="D206" s="59">
        <f>LN('My Data'!B206/'My Data'!B207)</f>
        <v>-1.937648630222073E-3</v>
      </c>
    </row>
    <row r="207" spans="1:4">
      <c r="A207" s="2">
        <f>'My Data'!A208</f>
        <v>44851</v>
      </c>
      <c r="B207" s="58" t="e">
        <f>LN('My Data'!#REF!/'My Data'!#REF!)</f>
        <v>#REF!</v>
      </c>
      <c r="C207" t="e">
        <f>LN('My Data'!#REF!/'My Data'!#REF!)</f>
        <v>#REF!</v>
      </c>
      <c r="D207" s="59">
        <f>LN('My Data'!B207/'My Data'!B208)</f>
        <v>-1.1560791962963621E-2</v>
      </c>
    </row>
    <row r="208" spans="1:4">
      <c r="A208" s="2">
        <f>'My Data'!A209</f>
        <v>44852</v>
      </c>
      <c r="B208" s="58" t="e">
        <f>LN('My Data'!#REF!/'My Data'!#REF!)</f>
        <v>#REF!</v>
      </c>
      <c r="C208" t="e">
        <f>LN('My Data'!#REF!/'My Data'!#REF!)</f>
        <v>#REF!</v>
      </c>
      <c r="D208" s="59">
        <f>LN('My Data'!B208/'My Data'!B209)</f>
        <v>-2.2565080257322865E-3</v>
      </c>
    </row>
    <row r="209" spans="1:4">
      <c r="A209" s="2">
        <f>'My Data'!A210</f>
        <v>44853</v>
      </c>
      <c r="B209" s="58" t="e">
        <f>LN('My Data'!#REF!/'My Data'!#REF!)</f>
        <v>#REF!</v>
      </c>
      <c r="C209" t="e">
        <f>LN('My Data'!#REF!/'My Data'!#REF!)</f>
        <v>#REF!</v>
      </c>
      <c r="D209" s="59">
        <f>LN('My Data'!B209/'My Data'!B210)</f>
        <v>3.7916448783953671E-3</v>
      </c>
    </row>
    <row r="210" spans="1:4">
      <c r="A210" s="2">
        <f>'My Data'!A211</f>
        <v>44854</v>
      </c>
      <c r="B210" s="58" t="e">
        <f>LN('My Data'!#REF!/'My Data'!#REF!)</f>
        <v>#REF!</v>
      </c>
      <c r="C210" t="e">
        <f>LN('My Data'!#REF!/'My Data'!#REF!)</f>
        <v>#REF!</v>
      </c>
      <c r="D210" s="59">
        <f>LN('My Data'!B210/'My Data'!B211)</f>
        <v>-3.5095331132474557E-3</v>
      </c>
    </row>
    <row r="211" spans="1:4">
      <c r="A211" s="2">
        <f>'My Data'!A212</f>
        <v>44855</v>
      </c>
      <c r="B211" s="58" t="e">
        <f>LN('My Data'!#REF!/'My Data'!#REF!)</f>
        <v>#REF!</v>
      </c>
      <c r="C211" t="e">
        <f>LN('My Data'!#REF!/'My Data'!#REF!)</f>
        <v>#REF!</v>
      </c>
      <c r="D211" s="59">
        <f>LN('My Data'!B211/'My Data'!B212)</f>
        <v>-1.6680048504062951E-3</v>
      </c>
    </row>
    <row r="212" spans="1:4">
      <c r="A212" s="2">
        <f>'My Data'!A213</f>
        <v>44858</v>
      </c>
      <c r="B212" s="58" t="e">
        <f>LN('My Data'!#REF!/'My Data'!#REF!)</f>
        <v>#REF!</v>
      </c>
      <c r="C212" t="e">
        <f>LN('My Data'!#REF!/'My Data'!#REF!)</f>
        <v>#REF!</v>
      </c>
      <c r="D212" s="59">
        <f>LN('My Data'!B212/'My Data'!B213)</f>
        <v>-6.5096001763141793E-3</v>
      </c>
    </row>
    <row r="213" spans="1:4">
      <c r="A213" s="2">
        <f>'My Data'!A214</f>
        <v>44859</v>
      </c>
      <c r="B213" s="58" t="e">
        <f>LN('My Data'!#REF!/'My Data'!#REF!)</f>
        <v>#REF!</v>
      </c>
      <c r="C213" t="e">
        <f>LN('My Data'!#REF!/'My Data'!#REF!)</f>
        <v>#REF!</v>
      </c>
      <c r="D213" s="59">
        <f>LN('My Data'!B213/'My Data'!B214)</f>
        <v>-3.9954693644511765E-3</v>
      </c>
    </row>
    <row r="214" spans="1:4">
      <c r="A214" s="2">
        <f>'My Data'!A215</f>
        <v>44860</v>
      </c>
      <c r="B214" s="58" t="e">
        <f>LN('My Data'!#REF!/'My Data'!#REF!)</f>
        <v>#REF!</v>
      </c>
      <c r="C214" t="e">
        <f>LN('My Data'!#REF!/'My Data'!#REF!)</f>
        <v>#REF!</v>
      </c>
      <c r="D214" s="59">
        <f>LN('My Data'!B214/'My Data'!B215)</f>
        <v>-7.4029556360085316E-3</v>
      </c>
    </row>
    <row r="215" spans="1:4">
      <c r="A215" s="2">
        <f>'My Data'!A216</f>
        <v>44861</v>
      </c>
      <c r="B215" s="58" t="e">
        <f>LN('My Data'!#REF!/'My Data'!#REF!)</f>
        <v>#REF!</v>
      </c>
      <c r="C215" t="e">
        <f>LN('My Data'!#REF!/'My Data'!#REF!)</f>
        <v>#REF!</v>
      </c>
      <c r="D215" s="59">
        <f>LN('My Data'!B215/'My Data'!B216)</f>
        <v>-1.9323430225869711E-3</v>
      </c>
    </row>
    <row r="216" spans="1:4">
      <c r="A216" s="2">
        <f>'My Data'!A217</f>
        <v>44862</v>
      </c>
      <c r="B216" s="58" t="e">
        <f>LN('My Data'!#REF!/'My Data'!#REF!)</f>
        <v>#REF!</v>
      </c>
      <c r="C216" t="e">
        <f>LN('My Data'!#REF!/'My Data'!#REF!)</f>
        <v>#REF!</v>
      </c>
      <c r="D216" s="59">
        <f>LN('My Data'!B216/'My Data'!B217)</f>
        <v>4.4897940466856268E-3</v>
      </c>
    </row>
    <row r="217" spans="1:4">
      <c r="A217" s="2">
        <f>'My Data'!A218</f>
        <v>44865</v>
      </c>
      <c r="B217" s="58" t="e">
        <f>LN('My Data'!#REF!/'My Data'!#REF!)</f>
        <v>#REF!</v>
      </c>
      <c r="C217" t="e">
        <f>LN('My Data'!#REF!/'My Data'!#REF!)</f>
        <v>#REF!</v>
      </c>
      <c r="D217" s="59">
        <f>LN('My Data'!B217/'My Data'!B218)</f>
        <v>-5.4456264858838812E-3</v>
      </c>
    </row>
    <row r="218" spans="1:4">
      <c r="A218" s="2">
        <f>'My Data'!A219</f>
        <v>44866</v>
      </c>
      <c r="B218" s="58" t="e">
        <f>LN('My Data'!#REF!/'My Data'!#REF!)</f>
        <v>#REF!</v>
      </c>
      <c r="C218" t="e">
        <f>LN('My Data'!#REF!/'My Data'!#REF!)</f>
        <v>#REF!</v>
      </c>
      <c r="D218" s="59">
        <f>LN('My Data'!B218/'My Data'!B219)</f>
        <v>-1.343279543045932E-2</v>
      </c>
    </row>
    <row r="219" spans="1:4">
      <c r="A219" s="2">
        <f>'My Data'!A220</f>
        <v>44867</v>
      </c>
      <c r="B219" s="58" t="e">
        <f>LN('My Data'!#REF!/'My Data'!#REF!)</f>
        <v>#REF!</v>
      </c>
      <c r="C219" t="e">
        <f>LN('My Data'!#REF!/'My Data'!#REF!)</f>
        <v>#REF!</v>
      </c>
      <c r="D219" s="59">
        <f>LN('My Data'!B219/'My Data'!B220)</f>
        <v>4.8331791517103985E-3</v>
      </c>
    </row>
    <row r="220" spans="1:4">
      <c r="A220" s="2">
        <f>'My Data'!A221</f>
        <v>44868</v>
      </c>
      <c r="B220" s="58" t="e">
        <f>LN('My Data'!#REF!/'My Data'!#REF!)</f>
        <v>#REF!</v>
      </c>
      <c r="C220" t="e">
        <f>LN('My Data'!#REF!/'My Data'!#REF!)</f>
        <v>#REF!</v>
      </c>
      <c r="D220" s="59">
        <f>LN('My Data'!B220/'My Data'!B221)</f>
        <v>-4.4348772235034122E-3</v>
      </c>
    </row>
    <row r="221" spans="1:4">
      <c r="A221" s="2">
        <f>'My Data'!A222</f>
        <v>44869</v>
      </c>
      <c r="B221" s="58" t="e">
        <f>LN('My Data'!#REF!/'My Data'!#REF!)</f>
        <v>#REF!</v>
      </c>
      <c r="C221" t="e">
        <f>LN('My Data'!#REF!/'My Data'!#REF!)</f>
        <v>#REF!</v>
      </c>
      <c r="D221" s="59">
        <f>LN('My Data'!B221/'My Data'!B222)</f>
        <v>-1.9065464035546223E-2</v>
      </c>
    </row>
    <row r="222" spans="1:4">
      <c r="A222" s="2">
        <f>'My Data'!A223</f>
        <v>44872</v>
      </c>
      <c r="B222" s="58" t="e">
        <f>LN('My Data'!#REF!/'My Data'!#REF!)</f>
        <v>#REF!</v>
      </c>
      <c r="C222" t="e">
        <f>LN('My Data'!#REF!/'My Data'!#REF!)</f>
        <v>#REF!</v>
      </c>
      <c r="D222" s="59">
        <f>LN('My Data'!B222/'My Data'!B223)</f>
        <v>2.3578199117773109E-3</v>
      </c>
    </row>
    <row r="223" spans="1:4">
      <c r="A223" s="2">
        <f>'My Data'!A224</f>
        <v>44873</v>
      </c>
      <c r="B223" s="58" t="e">
        <f>LN('My Data'!#REF!/'My Data'!#REF!)</f>
        <v>#REF!</v>
      </c>
      <c r="C223" t="e">
        <f>LN('My Data'!#REF!/'My Data'!#REF!)</f>
        <v>#REF!</v>
      </c>
      <c r="D223" s="59">
        <f>LN('My Data'!B223/'My Data'!B224)</f>
        <v>-1.8060138464675707E-3</v>
      </c>
    </row>
    <row r="224" spans="1:4">
      <c r="A224" s="2">
        <f>'My Data'!A225</f>
        <v>44874</v>
      </c>
      <c r="B224" s="58" t="e">
        <f>LN('My Data'!#REF!/'My Data'!#REF!)</f>
        <v>#REF!</v>
      </c>
      <c r="C224" t="e">
        <f>LN('My Data'!#REF!/'My Data'!#REF!)</f>
        <v>#REF!</v>
      </c>
      <c r="D224" s="59">
        <f>LN('My Data'!B224/'My Data'!B225)</f>
        <v>1.5382503395459282E-3</v>
      </c>
    </row>
    <row r="225" spans="1:4">
      <c r="A225" s="2">
        <f>'My Data'!A226</f>
        <v>44875</v>
      </c>
      <c r="B225" s="58" t="e">
        <f>LN('My Data'!#REF!/'My Data'!#REF!)</f>
        <v>#REF!</v>
      </c>
      <c r="C225" t="e">
        <f>LN('My Data'!#REF!/'My Data'!#REF!)</f>
        <v>#REF!</v>
      </c>
      <c r="D225" s="59">
        <f>LN('My Data'!B225/'My Data'!B226)</f>
        <v>-1.486925688117042E-2</v>
      </c>
    </row>
    <row r="226" spans="1:4">
      <c r="A226" s="2">
        <f>'My Data'!A227</f>
        <v>44876</v>
      </c>
      <c r="B226" s="58" t="e">
        <f>LN('My Data'!#REF!/'My Data'!#REF!)</f>
        <v>#REF!</v>
      </c>
      <c r="C226" t="e">
        <f>LN('My Data'!#REF!/'My Data'!#REF!)</f>
        <v>#REF!</v>
      </c>
      <c r="D226" s="59">
        <f>LN('My Data'!B226/'My Data'!B227)</f>
        <v>4.756825011963714E-3</v>
      </c>
    </row>
    <row r="227" spans="1:4">
      <c r="A227" s="2">
        <f>'My Data'!A228</f>
        <v>44879</v>
      </c>
      <c r="B227" s="58" t="e">
        <f>LN('My Data'!#REF!/'My Data'!#REF!)</f>
        <v>#REF!</v>
      </c>
      <c r="C227" t="e">
        <f>LN('My Data'!#REF!/'My Data'!#REF!)</f>
        <v>#REF!</v>
      </c>
      <c r="D227" s="59">
        <f>LN('My Data'!B227/'My Data'!B228)</f>
        <v>-7.7856597637733149E-3</v>
      </c>
    </row>
    <row r="228" spans="1:4">
      <c r="A228" s="2">
        <f>'My Data'!A229</f>
        <v>44880</v>
      </c>
      <c r="B228" s="58" t="e">
        <f>LN('My Data'!#REF!/'My Data'!#REF!)</f>
        <v>#REF!</v>
      </c>
      <c r="C228" t="e">
        <f>LN('My Data'!#REF!/'My Data'!#REF!)</f>
        <v>#REF!</v>
      </c>
      <c r="D228" s="59">
        <f>LN('My Data'!B228/'My Data'!B229)</f>
        <v>3.099666054878786E-3</v>
      </c>
    </row>
    <row r="229" spans="1:4">
      <c r="A229" s="2">
        <f>'My Data'!A230</f>
        <v>44881</v>
      </c>
      <c r="B229" s="58" t="e">
        <f>LN('My Data'!#REF!/'My Data'!#REF!)</f>
        <v>#REF!</v>
      </c>
      <c r="C229" t="e">
        <f>LN('My Data'!#REF!/'My Data'!#REF!)</f>
        <v>#REF!</v>
      </c>
      <c r="D229" s="59">
        <f>LN('My Data'!B229/'My Data'!B230)</f>
        <v>4.7792507351428152E-3</v>
      </c>
    </row>
    <row r="230" spans="1:4">
      <c r="A230" s="2">
        <f>'My Data'!A231</f>
        <v>44882</v>
      </c>
      <c r="B230" s="58" t="e">
        <f>LN('My Data'!#REF!/'My Data'!#REF!)</f>
        <v>#REF!</v>
      </c>
      <c r="C230" t="e">
        <f>LN('My Data'!#REF!/'My Data'!#REF!)</f>
        <v>#REF!</v>
      </c>
      <c r="D230" s="59">
        <f>LN('My Data'!B230/'My Data'!B231)</f>
        <v>4.6150485767427552E-4</v>
      </c>
    </row>
    <row r="231" spans="1:4">
      <c r="A231" s="2">
        <f>'My Data'!A232</f>
        <v>44883</v>
      </c>
      <c r="B231" s="58" t="e">
        <f>LN('My Data'!#REF!/'My Data'!#REF!)</f>
        <v>#REF!</v>
      </c>
      <c r="C231" t="e">
        <f>LN('My Data'!#REF!/'My Data'!#REF!)</f>
        <v>#REF!</v>
      </c>
      <c r="D231" s="59">
        <f>LN('My Data'!B231/'My Data'!B232)</f>
        <v>-5.7535585851492136E-3</v>
      </c>
    </row>
    <row r="232" spans="1:4">
      <c r="A232" s="2">
        <f>'My Data'!A233</f>
        <v>44886</v>
      </c>
      <c r="B232" s="58" t="e">
        <f>LN('My Data'!#REF!/'My Data'!#REF!)</f>
        <v>#REF!</v>
      </c>
      <c r="C232" t="e">
        <f>LN('My Data'!#REF!/'My Data'!#REF!)</f>
        <v>#REF!</v>
      </c>
      <c r="D232" s="59">
        <f>LN('My Data'!B232/'My Data'!B233)</f>
        <v>-1.2206390533949134E-5</v>
      </c>
    </row>
    <row r="233" spans="1:4">
      <c r="A233" s="2">
        <f>'My Data'!A234</f>
        <v>44887</v>
      </c>
      <c r="B233" s="58" t="e">
        <f>LN('My Data'!#REF!/'My Data'!#REF!)</f>
        <v>#REF!</v>
      </c>
      <c r="C233" t="e">
        <f>LN('My Data'!#REF!/'My Data'!#REF!)</f>
        <v>#REF!</v>
      </c>
      <c r="D233" s="59">
        <f>LN('My Data'!B233/'My Data'!B234)</f>
        <v>-8.7791925705734894E-3</v>
      </c>
    </row>
    <row r="234" spans="1:4">
      <c r="A234" s="2">
        <f>'My Data'!A235</f>
        <v>44888</v>
      </c>
      <c r="B234" s="58" t="e">
        <f>LN('My Data'!#REF!/'My Data'!#REF!)</f>
        <v>#REF!</v>
      </c>
      <c r="C234" t="e">
        <f>LN('My Data'!#REF!/'My Data'!#REF!)</f>
        <v>#REF!</v>
      </c>
      <c r="D234" s="59">
        <f>LN('My Data'!B234/'My Data'!B235)</f>
        <v>-2.013768275310324E-3</v>
      </c>
    </row>
    <row r="235" spans="1:4">
      <c r="A235" s="2">
        <f>'My Data'!A236</f>
        <v>44889</v>
      </c>
      <c r="B235" s="58" t="e">
        <f>LN('My Data'!#REF!/'My Data'!#REF!)</f>
        <v>#REF!</v>
      </c>
      <c r="C235" t="e">
        <f>LN('My Data'!#REF!/'My Data'!#REF!)</f>
        <v>#REF!</v>
      </c>
      <c r="D235" s="59">
        <f>LN('My Data'!B235/'My Data'!B236)</f>
        <v>-4.6116942274186478E-4</v>
      </c>
    </row>
    <row r="236" spans="1:4">
      <c r="A236" s="2">
        <f>'My Data'!A237</f>
        <v>44890</v>
      </c>
      <c r="B236" s="58" t="e">
        <f>LN('My Data'!#REF!/'My Data'!#REF!)</f>
        <v>#REF!</v>
      </c>
      <c r="C236" t="e">
        <f>LN('My Data'!#REF!/'My Data'!#REF!)</f>
        <v>#REF!</v>
      </c>
      <c r="D236" s="59">
        <f>LN('My Data'!B236/'My Data'!B237)</f>
        <v>-2.324337621953883E-3</v>
      </c>
    </row>
    <row r="237" spans="1:4">
      <c r="A237" s="2">
        <f>'My Data'!A238</f>
        <v>44893</v>
      </c>
      <c r="B237" s="58" t="e">
        <f>LN('My Data'!#REF!/'My Data'!#REF!)</f>
        <v>#REF!</v>
      </c>
      <c r="C237" t="e">
        <f>LN('My Data'!#REF!/'My Data'!#REF!)</f>
        <v>#REF!</v>
      </c>
      <c r="D237" s="59">
        <f>LN('My Data'!B237/'My Data'!B238)</f>
        <v>3.3797874755731819E-3</v>
      </c>
    </row>
    <row r="238" spans="1:4">
      <c r="A238" s="2">
        <f>'My Data'!A239</f>
        <v>44894</v>
      </c>
      <c r="B238" s="58" t="e">
        <f>LN('My Data'!#REF!/'My Data'!#REF!)</f>
        <v>#REF!</v>
      </c>
      <c r="C238" t="e">
        <f>LN('My Data'!#REF!/'My Data'!#REF!)</f>
        <v>#REF!</v>
      </c>
      <c r="D238" s="59">
        <f>LN('My Data'!B238/'My Data'!B239)</f>
        <v>-3.50982930587847E-3</v>
      </c>
    </row>
    <row r="239" spans="1:4">
      <c r="A239" s="2">
        <f>'My Data'!A240</f>
        <v>44895</v>
      </c>
      <c r="B239" s="58" t="e">
        <f>LN('My Data'!#REF!/'My Data'!#REF!)</f>
        <v>#REF!</v>
      </c>
      <c r="C239" t="e">
        <f>LN('My Data'!#REF!/'My Data'!#REF!)</f>
        <v>#REF!</v>
      </c>
      <c r="D239" s="59">
        <f>LN('My Data'!B239/'My Data'!B240)</f>
        <v>-6.7365856547541023E-3</v>
      </c>
    </row>
    <row r="240" spans="1:4">
      <c r="A240" s="2">
        <f>'My Data'!A241</f>
        <v>44896</v>
      </c>
      <c r="B240" s="58" t="e">
        <f>LN('My Data'!#REF!/'My Data'!#REF!)</f>
        <v>#REF!</v>
      </c>
      <c r="C240" t="e">
        <f>LN('My Data'!#REF!/'My Data'!#REF!)</f>
        <v>#REF!</v>
      </c>
      <c r="D240" s="59">
        <f>LN('My Data'!B240/'My Data'!B241)</f>
        <v>-2.2480939128279056E-4</v>
      </c>
    </row>
    <row r="241" spans="1:4">
      <c r="A241" s="2">
        <f>'My Data'!A242</f>
        <v>44897</v>
      </c>
      <c r="B241" s="58" t="e">
        <f>LN('My Data'!#REF!/'My Data'!#REF!)</f>
        <v>#REF!</v>
      </c>
      <c r="C241" t="e">
        <f>LN('My Data'!#REF!/'My Data'!#REF!)</f>
        <v>#REF!</v>
      </c>
      <c r="D241" s="59">
        <f>LN('My Data'!B241/'My Data'!B242)</f>
        <v>6.0518716601799284E-4</v>
      </c>
    </row>
    <row r="242" spans="1:4">
      <c r="A242" s="2">
        <f>'My Data'!A243</f>
        <v>44900</v>
      </c>
      <c r="B242" s="58" t="e">
        <f>LN('My Data'!#REF!/'My Data'!#REF!)</f>
        <v>#REF!</v>
      </c>
      <c r="C242" t="e">
        <f>LN('My Data'!#REF!/'My Data'!#REF!)</f>
        <v>#REF!</v>
      </c>
      <c r="D242" s="59">
        <f>LN('My Data'!B242/'My Data'!B243)</f>
        <v>-1.0211903852836771E-3</v>
      </c>
    </row>
    <row r="243" spans="1:4">
      <c r="A243" s="2">
        <f>'My Data'!A244</f>
        <v>44901</v>
      </c>
      <c r="B243" s="58" t="e">
        <f>LN('My Data'!#REF!/'My Data'!#REF!)</f>
        <v>#REF!</v>
      </c>
      <c r="C243" t="e">
        <f>LN('My Data'!#REF!/'My Data'!#REF!)</f>
        <v>#REF!</v>
      </c>
      <c r="D243" s="59">
        <f>LN('My Data'!B243/'My Data'!B244)</f>
        <v>6.9705247455901283E-3</v>
      </c>
    </row>
    <row r="244" spans="1:4">
      <c r="A244" s="2">
        <f>'My Data'!A245</f>
        <v>44902</v>
      </c>
      <c r="B244" s="58" t="e">
        <f>LN('My Data'!#REF!/'My Data'!#REF!)</f>
        <v>#REF!</v>
      </c>
      <c r="C244" t="e">
        <f>LN('My Data'!#REF!/'My Data'!#REF!)</f>
        <v>#REF!</v>
      </c>
      <c r="D244" s="59">
        <f>LN('My Data'!B244/'My Data'!B245)</f>
        <v>4.9611726708133023E-3</v>
      </c>
    </row>
    <row r="245" spans="1:4">
      <c r="A245" s="2">
        <f>'My Data'!A246</f>
        <v>44903</v>
      </c>
      <c r="B245" s="58" t="e">
        <f>LN('My Data'!#REF!/'My Data'!#REF!)</f>
        <v>#REF!</v>
      </c>
      <c r="C245" t="e">
        <f>LN('My Data'!#REF!/'My Data'!#REF!)</f>
        <v>#REF!</v>
      </c>
      <c r="D245" s="59">
        <f>LN('My Data'!B245/'My Data'!B246)</f>
        <v>2.7663406043218846E-3</v>
      </c>
    </row>
    <row r="246" spans="1:4">
      <c r="A246" s="2">
        <f>'My Data'!A247</f>
        <v>44904</v>
      </c>
      <c r="B246" s="58" t="e">
        <f>LN('My Data'!#REF!/'My Data'!#REF!)</f>
        <v>#REF!</v>
      </c>
      <c r="C246" t="e">
        <f>LN('My Data'!#REF!/'My Data'!#REF!)</f>
        <v>#REF!</v>
      </c>
      <c r="D246" s="59">
        <f>LN('My Data'!B246/'My Data'!B247)</f>
        <v>-1.2193926124374002E-3</v>
      </c>
    </row>
    <row r="247" spans="1:4">
      <c r="A247" s="2">
        <f>'My Data'!A248</f>
        <v>44907</v>
      </c>
      <c r="B247" s="58" t="e">
        <f>LN('My Data'!#REF!/'My Data'!#REF!)</f>
        <v>#REF!</v>
      </c>
      <c r="C247" t="e">
        <f>LN('My Data'!#REF!/'My Data'!#REF!)</f>
        <v>#REF!</v>
      </c>
      <c r="D247" s="59">
        <f>LN('My Data'!B247/'My Data'!B248)</f>
        <v>4.2561469334003212E-3</v>
      </c>
    </row>
    <row r="248" spans="1:4">
      <c r="A248" s="2">
        <f>'My Data'!A249</f>
        <v>44908</v>
      </c>
      <c r="B248" s="58" t="e">
        <f>LN('My Data'!#REF!/'My Data'!#REF!)</f>
        <v>#REF!</v>
      </c>
      <c r="C248" t="e">
        <f>LN('My Data'!#REF!/'My Data'!#REF!)</f>
        <v>#REF!</v>
      </c>
      <c r="D248" s="59">
        <f>LN('My Data'!B248/'My Data'!B249)</f>
        <v>-8.5569792778409336E-3</v>
      </c>
    </row>
    <row r="249" spans="1:4">
      <c r="A249" s="2">
        <f>'My Data'!A250</f>
        <v>44909</v>
      </c>
      <c r="B249" s="58" t="e">
        <f>LN('My Data'!#REF!/'My Data'!#REF!)</f>
        <v>#REF!</v>
      </c>
      <c r="C249" t="e">
        <f>LN('My Data'!#REF!/'My Data'!#REF!)</f>
        <v>#REF!</v>
      </c>
      <c r="D249" s="59">
        <f>LN('My Data'!B249/'My Data'!B250)</f>
        <v>1.1634363715489681E-3</v>
      </c>
    </row>
    <row r="250" spans="1:4">
      <c r="A250" s="2">
        <f>'My Data'!A251</f>
        <v>44910</v>
      </c>
      <c r="B250" s="58" t="e">
        <f>LN('My Data'!#REF!/'My Data'!#REF!)</f>
        <v>#REF!</v>
      </c>
      <c r="C250" t="e">
        <f>LN('My Data'!#REF!/'My Data'!#REF!)</f>
        <v>#REF!</v>
      </c>
      <c r="D250" s="59">
        <f>LN('My Data'!B250/'My Data'!B251)</f>
        <v>9.0932876233287274E-3</v>
      </c>
    </row>
    <row r="251" spans="1:4">
      <c r="A251" s="2">
        <f>'My Data'!A252</f>
        <v>44911</v>
      </c>
      <c r="B251" s="58" t="e">
        <f>LN('My Data'!#REF!/'My Data'!#REF!)</f>
        <v>#REF!</v>
      </c>
      <c r="C251" t="e">
        <f>LN('My Data'!#REF!/'My Data'!#REF!)</f>
        <v>#REF!</v>
      </c>
      <c r="D251" s="59">
        <f>LN('My Data'!B251/'My Data'!B252)</f>
        <v>1.3263262452425283E-2</v>
      </c>
    </row>
    <row r="252" spans="1:4">
      <c r="A252" s="2">
        <f>'My Data'!A253</f>
        <v>44914</v>
      </c>
      <c r="B252" s="58" t="e">
        <f>LN('My Data'!#REF!/'My Data'!#REF!)</f>
        <v>#REF!</v>
      </c>
      <c r="C252" t="e">
        <f>LN('My Data'!#REF!/'My Data'!#REF!)</f>
        <v>#REF!</v>
      </c>
      <c r="D252" s="59">
        <f>LN('My Data'!B252/'My Data'!B253)</f>
        <v>-3.8675899467214472E-3</v>
      </c>
    </row>
    <row r="253" spans="1:4">
      <c r="A253" s="2">
        <f>'My Data'!A254</f>
        <v>44915</v>
      </c>
      <c r="B253" s="58" t="e">
        <f>LN('My Data'!#REF!/'My Data'!#REF!)</f>
        <v>#REF!</v>
      </c>
      <c r="C253" t="e">
        <f>LN('My Data'!#REF!/'My Data'!#REF!)</f>
        <v>#REF!</v>
      </c>
      <c r="D253" s="59">
        <f>LN('My Data'!B253/'My Data'!B254)</f>
        <v>-2.7304963400192071E-4</v>
      </c>
    </row>
    <row r="254" spans="1:4">
      <c r="A254" s="2">
        <f>'My Data'!A255</f>
        <v>44916</v>
      </c>
      <c r="B254" s="58" t="e">
        <f>LN('My Data'!#REF!/'My Data'!#REF!)</f>
        <v>#REF!</v>
      </c>
      <c r="C254" t="e">
        <f>LN('My Data'!#REF!/'My Data'!#REF!)</f>
        <v>#REF!</v>
      </c>
      <c r="D254" s="59">
        <f>LN('My Data'!B254/'My Data'!B255)</f>
        <v>-1.7043864972497842E-2</v>
      </c>
    </row>
    <row r="255" spans="1:4">
      <c r="A255" s="2">
        <f>'My Data'!A256</f>
        <v>44917</v>
      </c>
      <c r="B255" s="58" t="e">
        <f>LN('My Data'!#REF!/'My Data'!#REF!)</f>
        <v>#REF!</v>
      </c>
      <c r="C255" t="e">
        <f>LN('My Data'!#REF!/'My Data'!#REF!)</f>
        <v>#REF!</v>
      </c>
      <c r="D255" s="59">
        <f>LN('My Data'!B255/'My Data'!B256)</f>
        <v>3.9855507079257875E-3</v>
      </c>
    </row>
    <row r="256" spans="1:4">
      <c r="A256" s="2">
        <f>'My Data'!A257</f>
        <v>44918</v>
      </c>
      <c r="B256" s="58" t="e">
        <f>LN('My Data'!#REF!/'My Data'!#REF!)</f>
        <v>#REF!</v>
      </c>
      <c r="C256" t="e">
        <f>LN('My Data'!#REF!/'My Data'!#REF!)</f>
        <v>#REF!</v>
      </c>
      <c r="D256" s="59">
        <f>LN('My Data'!B256/'My Data'!B257)</f>
        <v>-9.4876552348961219E-4</v>
      </c>
    </row>
    <row r="257" spans="1:4">
      <c r="A257" s="2">
        <f>'My Data'!A258</f>
        <v>44921</v>
      </c>
      <c r="B257" s="58" t="e">
        <f>LN('My Data'!#REF!/'My Data'!#REF!)</f>
        <v>#REF!</v>
      </c>
      <c r="C257" t="e">
        <f>LN('My Data'!#REF!/'My Data'!#REF!)</f>
        <v>#REF!</v>
      </c>
      <c r="D257" s="59">
        <f>LN('My Data'!B257/'My Data'!B258)</f>
        <v>0</v>
      </c>
    </row>
    <row r="258" spans="1:4">
      <c r="A258" s="2">
        <f>'My Data'!A259</f>
        <v>44922</v>
      </c>
      <c r="B258" s="58" t="e">
        <f>LN('My Data'!#REF!/'My Data'!#REF!)</f>
        <v>#REF!</v>
      </c>
      <c r="C258" t="e">
        <f>LN('My Data'!#REF!/'My Data'!#REF!)</f>
        <v>#REF!</v>
      </c>
      <c r="D258" s="59">
        <f>LN('My Data'!B258/'My Data'!B259)</f>
        <v>0</v>
      </c>
    </row>
    <row r="259" spans="1:4">
      <c r="A259" s="2">
        <f>'My Data'!A260</f>
        <v>44923</v>
      </c>
      <c r="B259" s="58" t="e">
        <f>LN('My Data'!#REF!/'My Data'!#REF!)</f>
        <v>#REF!</v>
      </c>
      <c r="C259" t="e">
        <f>LN('My Data'!#REF!/'My Data'!#REF!)</f>
        <v>#REF!</v>
      </c>
      <c r="D259" s="59">
        <f>LN('My Data'!B259/'My Data'!B260)</f>
        <v>-3.1891079251861495E-3</v>
      </c>
    </row>
    <row r="260" spans="1:4">
      <c r="A260" s="2">
        <f>'My Data'!A261</f>
        <v>44924</v>
      </c>
      <c r="B260" s="58" t="e">
        <f>LN('My Data'!#REF!/'My Data'!#REF!)</f>
        <v>#REF!</v>
      </c>
      <c r="C260" t="e">
        <f>LN('My Data'!#REF!/'My Data'!#REF!)</f>
        <v>#REF!</v>
      </c>
      <c r="D260" s="59">
        <f>LN('My Data'!B260/'My Data'!B261)</f>
        <v>-2.6172905717282741E-3</v>
      </c>
    </row>
    <row r="261" spans="1:4">
      <c r="A261" s="2">
        <f>'My Data'!A262</f>
        <v>44925</v>
      </c>
      <c r="B261" s="58" t="e">
        <f>LN('My Data'!#REF!/'My Data'!#REF!)</f>
        <v>#REF!</v>
      </c>
      <c r="C261" t="e">
        <f>LN('My Data'!#REF!/'My Data'!#REF!)</f>
        <v>#REF!</v>
      </c>
      <c r="D261" s="59">
        <f>LN('My Data'!B261/'My Data'!B262)</f>
        <v>8.0693922463486931E-3</v>
      </c>
    </row>
    <row r="262" spans="1:4">
      <c r="A262" s="2">
        <f>'My Data'!A263</f>
        <v>44928</v>
      </c>
      <c r="B262" s="58" t="e">
        <f>LN('My Data'!#REF!/'My Data'!#REF!)</f>
        <v>#REF!</v>
      </c>
      <c r="C262" t="e">
        <f>LN('My Data'!#REF!/'My Data'!#REF!)</f>
        <v>#REF!</v>
      </c>
      <c r="D262" s="59">
        <f>LN('My Data'!B262/'My Data'!B263)</f>
        <v>0</v>
      </c>
    </row>
    <row r="263" spans="1:4">
      <c r="A263" s="2">
        <f>'My Data'!A264</f>
        <v>44929</v>
      </c>
      <c r="B263" s="58" t="e">
        <f>LN('My Data'!#REF!/'My Data'!#REF!)</f>
        <v>#REF!</v>
      </c>
      <c r="C263" t="e">
        <f>LN('My Data'!#REF!/'My Data'!#REF!)</f>
        <v>#REF!</v>
      </c>
      <c r="D263" s="59">
        <f>LN('My Data'!B263/'My Data'!B264)</f>
        <v>-1.3811103840293354E-2</v>
      </c>
    </row>
    <row r="264" spans="1:4">
      <c r="A264" s="2">
        <f>'My Data'!A265</f>
        <v>44930</v>
      </c>
      <c r="B264" s="58" t="e">
        <f>LN('My Data'!#REF!/'My Data'!#REF!)</f>
        <v>#REF!</v>
      </c>
      <c r="C264" t="e">
        <f>LN('My Data'!#REF!/'My Data'!#REF!)</f>
        <v>#REF!</v>
      </c>
      <c r="D264" s="59">
        <f>LN('My Data'!B264/'My Data'!B265)</f>
        <v>-5.4371350196517343E-3</v>
      </c>
    </row>
    <row r="265" spans="1:4">
      <c r="A265" s="2">
        <f>'My Data'!A266</f>
        <v>44931</v>
      </c>
      <c r="B265" s="58" t="e">
        <f>LN('My Data'!#REF!/'My Data'!#REF!)</f>
        <v>#REF!</v>
      </c>
      <c r="C265" t="e">
        <f>LN('My Data'!#REF!/'My Data'!#REF!)</f>
        <v>#REF!</v>
      </c>
      <c r="D265" s="59">
        <f>LN('My Data'!B265/'My Data'!B266)</f>
        <v>-5.9649153686472068E-3</v>
      </c>
    </row>
    <row r="266" spans="1:4">
      <c r="A266" s="2">
        <f>'My Data'!A267</f>
        <v>44932</v>
      </c>
      <c r="B266" s="58" t="e">
        <f>LN('My Data'!#REF!/'My Data'!#REF!)</f>
        <v>#REF!</v>
      </c>
      <c r="C266" t="e">
        <f>LN('My Data'!#REF!/'My Data'!#REF!)</f>
        <v>#REF!</v>
      </c>
      <c r="D266" s="59">
        <f>LN('My Data'!B266/'My Data'!B267)</f>
        <v>-7.6787592655877743E-3</v>
      </c>
    </row>
    <row r="267" spans="1:4">
      <c r="A267" s="2">
        <f>'My Data'!A268</f>
        <v>44935</v>
      </c>
      <c r="B267" s="58" t="e">
        <f>LN('My Data'!#REF!/'My Data'!#REF!)</f>
        <v>#REF!</v>
      </c>
      <c r="C267" t="e">
        <f>LN('My Data'!#REF!/'My Data'!#REF!)</f>
        <v>#REF!</v>
      </c>
      <c r="D267" s="59">
        <f>LN('My Data'!B267/'My Data'!B268)</f>
        <v>-2.6403834027303786E-3</v>
      </c>
    </row>
    <row r="268" spans="1:4">
      <c r="A268" s="2">
        <f>'My Data'!A269</f>
        <v>44936</v>
      </c>
      <c r="B268" s="58" t="e">
        <f>LN('My Data'!#REF!/'My Data'!#REF!)</f>
        <v>#REF!</v>
      </c>
      <c r="C268" t="e">
        <f>LN('My Data'!#REF!/'My Data'!#REF!)</f>
        <v>#REF!</v>
      </c>
      <c r="D268" s="59">
        <f>LN('My Data'!B268/'My Data'!B269)</f>
        <v>4.0338559635508522E-3</v>
      </c>
    </row>
    <row r="269" spans="1:4">
      <c r="A269" s="2">
        <f>'My Data'!A270</f>
        <v>44937</v>
      </c>
      <c r="B269" s="58" t="e">
        <f>LN('My Data'!#REF!/'My Data'!#REF!)</f>
        <v>#REF!</v>
      </c>
      <c r="C269" t="e">
        <f>LN('My Data'!#REF!/'My Data'!#REF!)</f>
        <v>#REF!</v>
      </c>
      <c r="D269" s="59">
        <f>LN('My Data'!B269/'My Data'!B270)</f>
        <v>-4.3505154200648762E-3</v>
      </c>
    </row>
    <row r="270" spans="1:4">
      <c r="A270" s="2">
        <f>'My Data'!A271</f>
        <v>44938</v>
      </c>
      <c r="B270" s="58" t="e">
        <f>LN('My Data'!#REF!/'My Data'!#REF!)</f>
        <v>#REF!</v>
      </c>
      <c r="C270" t="e">
        <f>LN('My Data'!#REF!/'My Data'!#REF!)</f>
        <v>#REF!</v>
      </c>
      <c r="D270" s="59">
        <f>LN('My Data'!B270/'My Data'!B271)</f>
        <v>-9.952815426377529E-3</v>
      </c>
    </row>
    <row r="271" spans="1:4">
      <c r="A271" s="2">
        <f>'My Data'!A272</f>
        <v>44939</v>
      </c>
      <c r="B271" s="58" t="e">
        <f>LN('My Data'!#REF!/'My Data'!#REF!)</f>
        <v>#REF!</v>
      </c>
      <c r="C271" t="e">
        <f>LN('My Data'!#REF!/'My Data'!#REF!)</f>
        <v>#REF!</v>
      </c>
      <c r="D271" s="59">
        <f>LN('My Data'!B271/'My Data'!B272)</f>
        <v>-6.2845174207264145E-3</v>
      </c>
    </row>
    <row r="272" spans="1:4">
      <c r="A272" s="2">
        <f>'My Data'!A273</f>
        <v>44942</v>
      </c>
      <c r="B272" s="58" t="e">
        <f>LN('My Data'!#REF!/'My Data'!#REF!)</f>
        <v>#REF!</v>
      </c>
      <c r="C272" t="e">
        <f>LN('My Data'!#REF!/'My Data'!#REF!)</f>
        <v>#REF!</v>
      </c>
      <c r="D272" s="59">
        <f>LN('My Data'!B272/'My Data'!B273)</f>
        <v>-2.6777047666457061E-3</v>
      </c>
    </row>
    <row r="273" spans="1:4">
      <c r="A273" s="2">
        <f>'My Data'!A274</f>
        <v>44943</v>
      </c>
      <c r="B273" s="58" t="e">
        <f>LN('My Data'!#REF!/'My Data'!#REF!)</f>
        <v>#REF!</v>
      </c>
      <c r="C273" t="e">
        <f>LN('My Data'!#REF!/'My Data'!#REF!)</f>
        <v>#REF!</v>
      </c>
      <c r="D273" s="59">
        <f>LN('My Data'!B273/'My Data'!B274)</f>
        <v>1.9534180650867183E-3</v>
      </c>
    </row>
    <row r="274" spans="1:4">
      <c r="A274" s="2">
        <f>'My Data'!A275</f>
        <v>44944</v>
      </c>
      <c r="B274" s="58" t="e">
        <f>LN('My Data'!#REF!/'My Data'!#REF!)</f>
        <v>#REF!</v>
      </c>
      <c r="C274" t="e">
        <f>LN('My Data'!#REF!/'My Data'!#REF!)</f>
        <v>#REF!</v>
      </c>
      <c r="D274" s="59">
        <f>LN('My Data'!B274/'My Data'!B275)</f>
        <v>2.6320847672744005E-3</v>
      </c>
    </row>
    <row r="275" spans="1:4">
      <c r="A275" s="2">
        <f>'My Data'!A276</f>
        <v>44945</v>
      </c>
      <c r="B275" s="58" t="e">
        <f>LN('My Data'!#REF!/'My Data'!#REF!)</f>
        <v>#REF!</v>
      </c>
      <c r="C275" t="e">
        <f>LN('My Data'!#REF!/'My Data'!#REF!)</f>
        <v>#REF!</v>
      </c>
      <c r="D275" s="59">
        <f>LN('My Data'!B275/'My Data'!B276)</f>
        <v>1.147007149370621E-2</v>
      </c>
    </row>
    <row r="276" spans="1:4">
      <c r="A276" s="2">
        <f>'My Data'!A277</f>
        <v>44946</v>
      </c>
      <c r="B276" s="58" t="e">
        <f>LN('My Data'!#REF!/'My Data'!#REF!)</f>
        <v>#REF!</v>
      </c>
      <c r="C276" t="e">
        <f>LN('My Data'!#REF!/'My Data'!#REF!)</f>
        <v>#REF!</v>
      </c>
      <c r="D276" s="59">
        <f>LN('My Data'!B276/'My Data'!B277)</f>
        <v>-3.5086895231762408E-3</v>
      </c>
    </row>
    <row r="277" spans="1:4">
      <c r="A277" s="2">
        <f>'My Data'!A278</f>
        <v>44949</v>
      </c>
      <c r="B277" s="58" t="e">
        <f>LN('My Data'!#REF!/'My Data'!#REF!)</f>
        <v>#REF!</v>
      </c>
      <c r="C277" t="e">
        <f>LN('My Data'!#REF!/'My Data'!#REF!)</f>
        <v>#REF!</v>
      </c>
      <c r="D277" s="59">
        <f>LN('My Data'!B277/'My Data'!B278)</f>
        <v>-2.2648800950914694E-3</v>
      </c>
    </row>
    <row r="278" spans="1:4">
      <c r="A278" s="2">
        <f>'My Data'!A279</f>
        <v>44950</v>
      </c>
      <c r="B278" s="58" t="e">
        <f>LN('My Data'!#REF!/'My Data'!#REF!)</f>
        <v>#REF!</v>
      </c>
      <c r="C278" t="e">
        <f>LN('My Data'!#REF!/'My Data'!#REF!)</f>
        <v>#REF!</v>
      </c>
      <c r="D278" s="59">
        <f>LN('My Data'!B278/'My Data'!B279)</f>
        <v>2.6238209902375337E-3</v>
      </c>
    </row>
    <row r="279" spans="1:4">
      <c r="A279" s="2">
        <f>'My Data'!A280</f>
        <v>44951</v>
      </c>
      <c r="B279" s="58" t="e">
        <f>LN('My Data'!#REF!/'My Data'!#REF!)</f>
        <v>#REF!</v>
      </c>
      <c r="C279" t="e">
        <f>LN('My Data'!#REF!/'My Data'!#REF!)</f>
        <v>#REF!</v>
      </c>
      <c r="D279" s="59">
        <f>LN('My Data'!B279/'My Data'!B280)</f>
        <v>1.7499327825126173E-3</v>
      </c>
    </row>
    <row r="280" spans="1:4">
      <c r="A280" s="2">
        <f>'My Data'!A281</f>
        <v>44952</v>
      </c>
      <c r="B280" s="58" t="e">
        <f>LN('My Data'!#REF!/'My Data'!#REF!)</f>
        <v>#REF!</v>
      </c>
      <c r="C280" t="e">
        <f>LN('My Data'!#REF!/'My Data'!#REF!)</f>
        <v>#REF!</v>
      </c>
      <c r="D280" s="59">
        <f>LN('My Data'!B280/'My Data'!B281)</f>
        <v>-2.5981309948255923E-3</v>
      </c>
    </row>
    <row r="281" spans="1:4">
      <c r="A281" s="2">
        <f>'My Data'!A282</f>
        <v>44953</v>
      </c>
      <c r="B281" s="58" t="e">
        <f>LN('My Data'!#REF!/'My Data'!#REF!)</f>
        <v>#REF!</v>
      </c>
      <c r="C281" t="e">
        <f>LN('My Data'!#REF!/'My Data'!#REF!)</f>
        <v>#REF!</v>
      </c>
      <c r="D281" s="59">
        <f>LN('My Data'!B281/'My Data'!B282)</f>
        <v>-1.3104956735598302E-3</v>
      </c>
    </row>
    <row r="282" spans="1:4">
      <c r="A282" s="2">
        <f>'My Data'!A283</f>
        <v>44956</v>
      </c>
      <c r="B282" s="58" t="e">
        <f>LN('My Data'!#REF!/'My Data'!#REF!)</f>
        <v>#REF!</v>
      </c>
      <c r="C282" t="e">
        <f>LN('My Data'!#REF!/'My Data'!#REF!)</f>
        <v>#REF!</v>
      </c>
      <c r="D282" s="59">
        <f>LN('My Data'!B282/'My Data'!B283)</f>
        <v>-1.4644183879484679E-3</v>
      </c>
    </row>
    <row r="283" spans="1:4">
      <c r="A283" s="2">
        <f>'My Data'!A284</f>
        <v>44957</v>
      </c>
      <c r="B283" s="58" t="e">
        <f>LN('My Data'!#REF!/'My Data'!#REF!)</f>
        <v>#REF!</v>
      </c>
      <c r="C283" t="e">
        <f>LN('My Data'!#REF!/'My Data'!#REF!)</f>
        <v>#REF!</v>
      </c>
      <c r="D283" s="59">
        <f>LN('My Data'!B283/'My Data'!B284)</f>
        <v>2.0507867371361886E-3</v>
      </c>
    </row>
    <row r="284" spans="1:4">
      <c r="A284" s="2">
        <f>'My Data'!A285</f>
        <v>44958</v>
      </c>
      <c r="B284" s="58" t="e">
        <f>LN('My Data'!#REF!/'My Data'!#REF!)</f>
        <v>#REF!</v>
      </c>
      <c r="C284" t="e">
        <f>LN('My Data'!#REF!/'My Data'!#REF!)</f>
        <v>#REF!</v>
      </c>
      <c r="D284" s="59">
        <f>LN('My Data'!B284/'My Data'!B285)</f>
        <v>8.4525445909492769E-4</v>
      </c>
    </row>
    <row r="285" spans="1:4">
      <c r="A285" s="2">
        <f>'My Data'!A286</f>
        <v>44959</v>
      </c>
      <c r="B285" s="58" t="e">
        <f>LN('My Data'!#REF!/'My Data'!#REF!)</f>
        <v>#REF!</v>
      </c>
      <c r="C285" t="e">
        <f>LN('My Data'!#REF!/'My Data'!#REF!)</f>
        <v>#REF!</v>
      </c>
      <c r="D285" s="59">
        <f>LN('My Data'!B285/'My Data'!B286)</f>
        <v>-1.1603261406893222E-2</v>
      </c>
    </row>
    <row r="286" spans="1:4">
      <c r="A286" s="2">
        <f>'My Data'!A287</f>
        <v>44960</v>
      </c>
      <c r="B286" s="58" t="e">
        <f>LN('My Data'!#REF!/'My Data'!#REF!)</f>
        <v>#REF!</v>
      </c>
      <c r="C286" t="e">
        <f>LN('My Data'!#REF!/'My Data'!#REF!)</f>
        <v>#REF!</v>
      </c>
      <c r="D286" s="59">
        <f>LN('My Data'!B286/'My Data'!B287)</f>
        <v>-8.7188028313333957E-3</v>
      </c>
    </row>
    <row r="287" spans="1:4">
      <c r="A287" s="2">
        <f>'My Data'!A288</f>
        <v>44963</v>
      </c>
      <c r="B287" s="58" t="e">
        <f>LN('My Data'!#REF!/'My Data'!#REF!)</f>
        <v>#REF!</v>
      </c>
      <c r="C287" t="e">
        <f>LN('My Data'!#REF!/'My Data'!#REF!)</f>
        <v>#REF!</v>
      </c>
      <c r="D287" s="59">
        <f>LN('My Data'!B287/'My Data'!B288)</f>
        <v>8.3734671616336864E-3</v>
      </c>
    </row>
    <row r="288" spans="1:4">
      <c r="A288" s="2">
        <f>'My Data'!A289</f>
        <v>44964</v>
      </c>
      <c r="B288" s="58" t="e">
        <f>LN('My Data'!#REF!/'My Data'!#REF!)</f>
        <v>#REF!</v>
      </c>
      <c r="C288" t="e">
        <f>LN('My Data'!#REF!/'My Data'!#REF!)</f>
        <v>#REF!</v>
      </c>
      <c r="D288" s="59">
        <f>LN('My Data'!B288/'My Data'!B289)</f>
        <v>-1.4881827943755668E-3</v>
      </c>
    </row>
    <row r="289" spans="1:4">
      <c r="A289" s="2">
        <f>'My Data'!A290</f>
        <v>44965</v>
      </c>
      <c r="B289" s="58" t="e">
        <f>LN('My Data'!#REF!/'My Data'!#REF!)</f>
        <v>#REF!</v>
      </c>
      <c r="C289" t="e">
        <f>LN('My Data'!#REF!/'My Data'!#REF!)</f>
        <v>#REF!</v>
      </c>
      <c r="D289" s="59">
        <f>LN('My Data'!B289/'My Data'!B290)</f>
        <v>-3.0384836478287236E-3</v>
      </c>
    </row>
    <row r="290" spans="1:4">
      <c r="A290" s="2">
        <f>'My Data'!A291</f>
        <v>44966</v>
      </c>
      <c r="B290" s="58" t="e">
        <f>LN('My Data'!#REF!/'My Data'!#REF!)</f>
        <v>#REF!</v>
      </c>
      <c r="C290" t="e">
        <f>LN('My Data'!#REF!/'My Data'!#REF!)</f>
        <v>#REF!</v>
      </c>
      <c r="D290" s="59">
        <f>LN('My Data'!B290/'My Data'!B291)</f>
        <v>-2.6294094633414417E-3</v>
      </c>
    </row>
    <row r="291" spans="1:4">
      <c r="A291" s="2">
        <f>'My Data'!A292</f>
        <v>44967</v>
      </c>
      <c r="B291" s="58" t="e">
        <f>LN('My Data'!#REF!/'My Data'!#REF!)</f>
        <v>#REF!</v>
      </c>
      <c r="C291" t="e">
        <f>LN('My Data'!#REF!/'My Data'!#REF!)</f>
        <v>#REF!</v>
      </c>
      <c r="D291" s="59">
        <f>LN('My Data'!B291/'My Data'!B292)</f>
        <v>4.8637704460331842E-3</v>
      </c>
    </row>
    <row r="292" spans="1:4">
      <c r="A292" s="2">
        <f>'My Data'!A293</f>
        <v>44970</v>
      </c>
      <c r="B292" s="58" t="e">
        <f>LN('My Data'!#REF!/'My Data'!#REF!)</f>
        <v>#REF!</v>
      </c>
      <c r="C292" t="e">
        <f>LN('My Data'!#REF!/'My Data'!#REF!)</f>
        <v>#REF!</v>
      </c>
      <c r="D292" s="59">
        <f>LN('My Data'!B292/'My Data'!B293)</f>
        <v>-7.7301547191743203E-3</v>
      </c>
    </row>
    <row r="293" spans="1:4">
      <c r="A293" s="2">
        <f>'My Data'!A294</f>
        <v>44971</v>
      </c>
      <c r="B293" s="58" t="e">
        <f>LN('My Data'!#REF!/'My Data'!#REF!)</f>
        <v>#REF!</v>
      </c>
      <c r="C293" t="e">
        <f>LN('My Data'!#REF!/'My Data'!#REF!)</f>
        <v>#REF!</v>
      </c>
      <c r="D293" s="59">
        <f>LN('My Data'!B293/'My Data'!B294)</f>
        <v>7.2926993275003831E-5</v>
      </c>
    </row>
    <row r="294" spans="1:4">
      <c r="A294" s="2">
        <f>'My Data'!A295</f>
        <v>44972</v>
      </c>
      <c r="B294" s="58" t="e">
        <f>LN('My Data'!#REF!/'My Data'!#REF!)</f>
        <v>#REF!</v>
      </c>
      <c r="C294" t="e">
        <f>LN('My Data'!#REF!/'My Data'!#REF!)</f>
        <v>#REF!</v>
      </c>
      <c r="D294" s="59">
        <f>LN('My Data'!B294/'My Data'!B295)</f>
        <v>-5.8196839930635957E-3</v>
      </c>
    </row>
    <row r="295" spans="1:4">
      <c r="A295" s="2">
        <f>'My Data'!A296</f>
        <v>44973</v>
      </c>
      <c r="B295" s="58" t="e">
        <f>LN('My Data'!#REF!/'My Data'!#REF!)</f>
        <v>#REF!</v>
      </c>
      <c r="C295" t="e">
        <f>LN('My Data'!#REF!/'My Data'!#REF!)</f>
        <v>#REF!</v>
      </c>
      <c r="D295" s="59">
        <f>LN('My Data'!B295/'My Data'!B296)</f>
        <v>-1.6391145208701551E-3</v>
      </c>
    </row>
    <row r="296" spans="1:4">
      <c r="A296" s="2">
        <f>'My Data'!A297</f>
        <v>44974</v>
      </c>
      <c r="B296" s="58" t="e">
        <f>LN('My Data'!#REF!/'My Data'!#REF!)</f>
        <v>#REF!</v>
      </c>
      <c r="C296" t="e">
        <f>LN('My Data'!#REF!/'My Data'!#REF!)</f>
        <v>#REF!</v>
      </c>
      <c r="D296" s="59">
        <f>LN('My Data'!B296/'My Data'!B297)</f>
        <v>1.5235640302751169E-3</v>
      </c>
    </row>
    <row r="297" spans="1:4">
      <c r="A297" s="2">
        <f>'My Data'!A298</f>
        <v>44977</v>
      </c>
      <c r="B297" s="58" t="e">
        <f>LN('My Data'!#REF!/'My Data'!#REF!)</f>
        <v>#REF!</v>
      </c>
      <c r="C297" t="e">
        <f>LN('My Data'!#REF!/'My Data'!#REF!)</f>
        <v>#REF!</v>
      </c>
      <c r="D297" s="59">
        <f>LN('My Data'!B297/'My Data'!B298)</f>
        <v>-1.1344043839335673E-3</v>
      </c>
    </row>
    <row r="298" spans="1:4">
      <c r="A298" s="2">
        <f>'My Data'!A299</f>
        <v>44978</v>
      </c>
      <c r="B298" s="58" t="e">
        <f>LN('My Data'!#REF!/'My Data'!#REF!)</f>
        <v>#REF!</v>
      </c>
      <c r="C298" t="e">
        <f>LN('My Data'!#REF!/'My Data'!#REF!)</f>
        <v>#REF!</v>
      </c>
      <c r="D298" s="59">
        <f>LN('My Data'!B298/'My Data'!B299)</f>
        <v>5.669003456252656E-3</v>
      </c>
    </row>
    <row r="299" spans="1:4">
      <c r="A299" s="2">
        <f>'My Data'!A300</f>
        <v>44979</v>
      </c>
      <c r="B299" s="58" t="e">
        <f>LN('My Data'!#REF!/'My Data'!#REF!)</f>
        <v>#REF!</v>
      </c>
      <c r="C299" t="e">
        <f>LN('My Data'!#REF!/'My Data'!#REF!)</f>
        <v>#REF!</v>
      </c>
      <c r="D299" s="59">
        <f>LN('My Data'!B299/'My Data'!B300)</f>
        <v>6.3011893047729634E-3</v>
      </c>
    </row>
    <row r="300" spans="1:4">
      <c r="A300" s="2">
        <f>'My Data'!A301</f>
        <v>44980</v>
      </c>
      <c r="B300" s="58" t="e">
        <f>LN('My Data'!#REF!/'My Data'!#REF!)</f>
        <v>#REF!</v>
      </c>
      <c r="C300" t="e">
        <f>LN('My Data'!#REF!/'My Data'!#REF!)</f>
        <v>#REF!</v>
      </c>
      <c r="D300" s="59">
        <f>LN('My Data'!B300/'My Data'!B301)</f>
        <v>1.7076917881777274E-3</v>
      </c>
    </row>
    <row r="301" spans="1:4">
      <c r="A301" s="2">
        <f>'My Data'!A302</f>
        <v>44981</v>
      </c>
      <c r="B301" s="58" t="e">
        <f>LN('My Data'!#REF!/'My Data'!#REF!)</f>
        <v>#REF!</v>
      </c>
      <c r="C301" t="e">
        <f>LN('My Data'!#REF!/'My Data'!#REF!)</f>
        <v>#REF!</v>
      </c>
      <c r="D301" s="59">
        <f>LN('My Data'!B301/'My Data'!B302)</f>
        <v>3.8316997246633979E-3</v>
      </c>
    </row>
    <row r="302" spans="1:4">
      <c r="A302" s="2">
        <f>'My Data'!A303</f>
        <v>44984</v>
      </c>
      <c r="B302" s="58" t="e">
        <f>LN('My Data'!#REF!/'My Data'!#REF!)</f>
        <v>#REF!</v>
      </c>
      <c r="C302" t="e">
        <f>LN('My Data'!#REF!/'My Data'!#REF!)</f>
        <v>#REF!</v>
      </c>
      <c r="D302" s="59">
        <f>LN('My Data'!B302/'My Data'!B303)</f>
        <v>-7.4819238442572792E-3</v>
      </c>
    </row>
    <row r="303" spans="1:4">
      <c r="A303" s="2">
        <f>'My Data'!A304</f>
        <v>44985</v>
      </c>
      <c r="B303" s="58" t="e">
        <f>LN('My Data'!#REF!/'My Data'!#REF!)</f>
        <v>#REF!</v>
      </c>
      <c r="C303" t="e">
        <f>LN('My Data'!#REF!/'My Data'!#REF!)</f>
        <v>#REF!</v>
      </c>
      <c r="D303" s="59">
        <f>LN('My Data'!B303/'My Data'!B304)</f>
        <v>6.2712950210688989E-3</v>
      </c>
    </row>
    <row r="304" spans="1:4">
      <c r="A304" s="2">
        <f>'My Data'!A305</f>
        <v>44986</v>
      </c>
      <c r="B304" s="58" t="e">
        <f>LN('My Data'!#REF!/'My Data'!#REF!)</f>
        <v>#REF!</v>
      </c>
      <c r="C304" t="e">
        <f>LN('My Data'!#REF!/'My Data'!#REF!)</f>
        <v>#REF!</v>
      </c>
      <c r="D304" s="59">
        <f>LN('My Data'!B304/'My Data'!B305)</f>
        <v>-3.9714202143228692E-3</v>
      </c>
    </row>
    <row r="305" spans="1:4">
      <c r="A305" s="2">
        <f>'My Data'!A306</f>
        <v>44987</v>
      </c>
      <c r="B305" s="58" t="e">
        <f>LN('My Data'!#REF!/'My Data'!#REF!)</f>
        <v>#REF!</v>
      </c>
      <c r="C305" t="e">
        <f>LN('My Data'!#REF!/'My Data'!#REF!)</f>
        <v>#REF!</v>
      </c>
      <c r="D305" s="59">
        <f>LN('My Data'!B305/'My Data'!B306)</f>
        <v>-3.0219278450334345E-3</v>
      </c>
    </row>
    <row r="306" spans="1:4">
      <c r="A306" s="2">
        <f>'My Data'!A307</f>
        <v>44988</v>
      </c>
      <c r="B306" s="58" t="e">
        <f>LN('My Data'!#REF!/'My Data'!#REF!)</f>
        <v>#REF!</v>
      </c>
      <c r="C306" t="e">
        <f>LN('My Data'!#REF!/'My Data'!#REF!)</f>
        <v>#REF!</v>
      </c>
      <c r="D306" s="59">
        <f>LN('My Data'!B306/'My Data'!B307)</f>
        <v>-8.5619082530673186E-4</v>
      </c>
    </row>
    <row r="307" spans="1:4">
      <c r="A307" s="2">
        <f>'My Data'!A308</f>
        <v>44991</v>
      </c>
      <c r="B307" s="58" t="e">
        <f>LN('My Data'!#REF!/'My Data'!#REF!)</f>
        <v>#REF!</v>
      </c>
      <c r="C307" t="e">
        <f>LN('My Data'!#REF!/'My Data'!#REF!)</f>
        <v>#REF!</v>
      </c>
      <c r="D307" s="59">
        <f>LN('My Data'!B307/'My Data'!B308)</f>
        <v>8.9502218414648212E-4</v>
      </c>
    </row>
    <row r="308" spans="1:4">
      <c r="A308" s="2">
        <f>'My Data'!A309</f>
        <v>44992</v>
      </c>
      <c r="B308" s="58" t="e">
        <f>LN('My Data'!#REF!/'My Data'!#REF!)</f>
        <v>#REF!</v>
      </c>
      <c r="C308" t="e">
        <f>LN('My Data'!#REF!/'My Data'!#REF!)</f>
        <v>#REF!</v>
      </c>
      <c r="D308" s="59">
        <f>LN('My Data'!B308/'My Data'!B309)</f>
        <v>1.8794118539064277E-3</v>
      </c>
    </row>
    <row r="309" spans="1:4">
      <c r="A309" s="2">
        <f>'My Data'!A310</f>
        <v>44993</v>
      </c>
      <c r="B309" s="58" t="e">
        <f>LN('My Data'!#REF!/'My Data'!#REF!)</f>
        <v>#REF!</v>
      </c>
      <c r="C309" t="e">
        <f>LN('My Data'!#REF!/'My Data'!#REF!)</f>
        <v>#REF!</v>
      </c>
      <c r="D309" s="59">
        <f>LN('My Data'!B309/'My Data'!B310)</f>
        <v>-3.9126361484443127E-4</v>
      </c>
    </row>
    <row r="310" spans="1:4">
      <c r="A310" s="2">
        <f>'My Data'!A311</f>
        <v>44994</v>
      </c>
      <c r="B310" s="58" t="e">
        <f>LN('My Data'!#REF!/'My Data'!#REF!)</f>
        <v>#REF!</v>
      </c>
      <c r="C310" t="e">
        <f>LN('My Data'!#REF!/'My Data'!#REF!)</f>
        <v>#REF!</v>
      </c>
      <c r="D310" s="59">
        <f>LN('My Data'!B310/'My Data'!B311)</f>
        <v>6.5595527396345296E-3</v>
      </c>
    </row>
    <row r="311" spans="1:4">
      <c r="A311" s="2">
        <f>'My Data'!A312</f>
        <v>44995</v>
      </c>
      <c r="B311" s="58" t="e">
        <f>LN('My Data'!#REF!/'My Data'!#REF!)</f>
        <v>#REF!</v>
      </c>
      <c r="C311" t="e">
        <f>LN('My Data'!#REF!/'My Data'!#REF!)</f>
        <v>#REF!</v>
      </c>
      <c r="D311" s="59">
        <f>LN('My Data'!B311/'My Data'!B312)</f>
        <v>1.6894039223698948E-2</v>
      </c>
    </row>
    <row r="312" spans="1:4">
      <c r="A312" s="2">
        <f>'My Data'!A313</f>
        <v>44998</v>
      </c>
      <c r="B312" s="58" t="e">
        <f>LN('My Data'!#REF!/'My Data'!#REF!)</f>
        <v>#REF!</v>
      </c>
      <c r="C312" t="e">
        <f>LN('My Data'!#REF!/'My Data'!#REF!)</f>
        <v>#REF!</v>
      </c>
      <c r="D312" s="59">
        <f>LN('My Data'!B312/'My Data'!B313)</f>
        <v>2.6360931643356515E-2</v>
      </c>
    </row>
    <row r="313" spans="1:4">
      <c r="A313" s="2">
        <f>'My Data'!A314</f>
        <v>44999</v>
      </c>
      <c r="B313" s="58" t="e">
        <f>LN('My Data'!#REF!/'My Data'!#REF!)</f>
        <v>#REF!</v>
      </c>
      <c r="C313" t="e">
        <f>LN('My Data'!#REF!/'My Data'!#REF!)</f>
        <v>#REF!</v>
      </c>
      <c r="D313" s="59">
        <f>LN('My Data'!B313/'My Data'!B314)</f>
        <v>-1.2269066285546564E-2</v>
      </c>
    </row>
    <row r="314" spans="1:4">
      <c r="A314" s="2">
        <f>'My Data'!A315</f>
        <v>45000</v>
      </c>
      <c r="B314" s="58" t="e">
        <f>LN('My Data'!#REF!/'My Data'!#REF!)</f>
        <v>#REF!</v>
      </c>
      <c r="C314" t="e">
        <f>LN('My Data'!#REF!/'My Data'!#REF!)</f>
        <v>#REF!</v>
      </c>
      <c r="D314" s="59">
        <f>LN('My Data'!B314/'My Data'!B315)</f>
        <v>3.7324942720749273E-2</v>
      </c>
    </row>
    <row r="315" spans="1:4">
      <c r="A315" s="2">
        <f>'My Data'!A316</f>
        <v>45001</v>
      </c>
      <c r="B315" s="58" t="e">
        <f>LN('My Data'!#REF!/'My Data'!#REF!)</f>
        <v>#REF!</v>
      </c>
      <c r="C315" t="e">
        <f>LN('My Data'!#REF!/'My Data'!#REF!)</f>
        <v>#REF!</v>
      </c>
      <c r="D315" s="59">
        <f>LN('My Data'!B315/'My Data'!B316)</f>
        <v>-8.6362131142152035E-3</v>
      </c>
    </row>
    <row r="316" spans="1:4">
      <c r="A316" s="2">
        <f>'My Data'!A317</f>
        <v>45002</v>
      </c>
      <c r="B316" s="58" t="e">
        <f>LN('My Data'!#REF!/'My Data'!#REF!)</f>
        <v>#REF!</v>
      </c>
      <c r="C316" t="e">
        <f>LN('My Data'!#REF!/'My Data'!#REF!)</f>
        <v>#REF!</v>
      </c>
      <c r="D316" s="59">
        <f>LN('My Data'!B316/'My Data'!B317)</f>
        <v>1.0877392497508437E-2</v>
      </c>
    </row>
    <row r="317" spans="1:4">
      <c r="A317" s="2">
        <f>'My Data'!A318</f>
        <v>45005</v>
      </c>
      <c r="B317" s="58" t="e">
        <f>LN('My Data'!#REF!/'My Data'!#REF!)</f>
        <v>#REF!</v>
      </c>
      <c r="C317" t="e">
        <f>LN('My Data'!#REF!/'My Data'!#REF!)</f>
        <v>#REF!</v>
      </c>
      <c r="D317" s="59">
        <f>LN('My Data'!B317/'My Data'!B318)</f>
        <v>-8.1605382633306179E-3</v>
      </c>
    </row>
    <row r="318" spans="1:4">
      <c r="A318" s="2">
        <f>'My Data'!A319</f>
        <v>45006</v>
      </c>
      <c r="B318" s="58" t="e">
        <f>LN('My Data'!#REF!/'My Data'!#REF!)</f>
        <v>#REF!</v>
      </c>
      <c r="C318" t="e">
        <f>LN('My Data'!#REF!/'My Data'!#REF!)</f>
        <v>#REF!</v>
      </c>
      <c r="D318" s="59">
        <f>LN('My Data'!B318/'My Data'!B319)</f>
        <v>-1.7372473032708821E-2</v>
      </c>
    </row>
    <row r="319" spans="1:4">
      <c r="A319" s="2">
        <f>'My Data'!A320</f>
        <v>45007</v>
      </c>
      <c r="B319" s="58" t="e">
        <f>LN('My Data'!#REF!/'My Data'!#REF!)</f>
        <v>#REF!</v>
      </c>
      <c r="C319" t="e">
        <f>LN('My Data'!#REF!/'My Data'!#REF!)</f>
        <v>#REF!</v>
      </c>
      <c r="D319" s="59">
        <f>LN('My Data'!B319/'My Data'!B320)</f>
        <v>-3.3257414670735935E-3</v>
      </c>
    </row>
    <row r="320" spans="1:4">
      <c r="A320" s="2">
        <f>'My Data'!A321</f>
        <v>45008</v>
      </c>
      <c r="B320" s="58" t="e">
        <f>LN('My Data'!#REF!/'My Data'!#REF!)</f>
        <v>#REF!</v>
      </c>
      <c r="C320" t="e">
        <f>LN('My Data'!#REF!/'My Data'!#REF!)</f>
        <v>#REF!</v>
      </c>
      <c r="D320" s="59">
        <f>LN('My Data'!B320/'My Data'!B321)</f>
        <v>7.8789622939186288E-3</v>
      </c>
    </row>
    <row r="321" spans="1:4">
      <c r="A321" s="2">
        <f>'My Data'!A322</f>
        <v>45009</v>
      </c>
      <c r="B321" s="58" t="e">
        <f>LN('My Data'!#REF!/'My Data'!#REF!)</f>
        <v>#REF!</v>
      </c>
      <c r="C321" t="e">
        <f>LN('My Data'!#REF!/'My Data'!#REF!)</f>
        <v>#REF!</v>
      </c>
      <c r="D321" s="59">
        <f>LN('My Data'!B321/'My Data'!B322)</f>
        <v>1.2642799781390735E-2</v>
      </c>
    </row>
    <row r="322" spans="1:4">
      <c r="A322" s="2">
        <f>'My Data'!A323</f>
        <v>45012</v>
      </c>
      <c r="B322" s="58" t="e">
        <f>LN('My Data'!#REF!/'My Data'!#REF!)</f>
        <v>#REF!</v>
      </c>
      <c r="C322" t="e">
        <f>LN('My Data'!#REF!/'My Data'!#REF!)</f>
        <v>#REF!</v>
      </c>
      <c r="D322" s="59">
        <f>LN('My Data'!B322/'My Data'!B323)</f>
        <v>-7.9350482928451042E-3</v>
      </c>
    </row>
    <row r="323" spans="1:4">
      <c r="A323" s="2">
        <f>'My Data'!A324</f>
        <v>45013</v>
      </c>
      <c r="B323" s="58" t="e">
        <f>LN('My Data'!#REF!/'My Data'!#REF!)</f>
        <v>#REF!</v>
      </c>
      <c r="C323" t="e">
        <f>LN('My Data'!#REF!/'My Data'!#REF!)</f>
        <v>#REF!</v>
      </c>
      <c r="D323" s="59">
        <f>LN('My Data'!B323/'My Data'!B324)</f>
        <v>-4.2535970880742464E-4</v>
      </c>
    </row>
    <row r="324" spans="1:4">
      <c r="A324" s="2">
        <f>'My Data'!A325</f>
        <v>45014</v>
      </c>
      <c r="B324" s="58" t="e">
        <f>LN('My Data'!#REF!/'My Data'!#REF!)</f>
        <v>#REF!</v>
      </c>
      <c r="C324" t="e">
        <f>LN('My Data'!#REF!/'My Data'!#REF!)</f>
        <v>#REF!</v>
      </c>
      <c r="D324" s="59">
        <f>LN('My Data'!B324/'My Data'!B325)</f>
        <v>-1.0933825084000041E-2</v>
      </c>
    </row>
    <row r="325" spans="1:4">
      <c r="A325" s="2">
        <f>'My Data'!A326</f>
        <v>45015</v>
      </c>
      <c r="B325" s="58" t="e">
        <f>LN('My Data'!#REF!/'My Data'!#REF!)</f>
        <v>#REF!</v>
      </c>
      <c r="C325" t="e">
        <f>LN('My Data'!#REF!/'My Data'!#REF!)</f>
        <v>#REF!</v>
      </c>
      <c r="D325" s="59">
        <f>LN('My Data'!B325/'My Data'!B326)</f>
        <v>-8.4134579454173998E-3</v>
      </c>
    </row>
    <row r="326" spans="1:4">
      <c r="A326" s="2">
        <f>'My Data'!A327</f>
        <v>45016</v>
      </c>
      <c r="B326" s="58" t="e">
        <f>LN('My Data'!#REF!/'My Data'!#REF!)</f>
        <v>#REF!</v>
      </c>
      <c r="C326" t="e">
        <f>LN('My Data'!#REF!/'My Data'!#REF!)</f>
        <v>#REF!</v>
      </c>
      <c r="D326" s="59">
        <f>LN('My Data'!B326/'My Data'!B327)</f>
        <v>-1.4267257402660828E-3</v>
      </c>
    </row>
    <row r="327" spans="1:4">
      <c r="A327" s="2">
        <f>'My Data'!A328</f>
        <v>45019</v>
      </c>
      <c r="B327" s="58" t="e">
        <f>LN('My Data'!#REF!/'My Data'!#REF!)</f>
        <v>#REF!</v>
      </c>
      <c r="C327" t="e">
        <f>LN('My Data'!#REF!/'My Data'!#REF!)</f>
        <v>#REF!</v>
      </c>
      <c r="D327" s="59">
        <f>LN('My Data'!B327/'My Data'!B328)</f>
        <v>-4.2727444608894145E-3</v>
      </c>
    </row>
    <row r="328" spans="1:4">
      <c r="A328" s="2">
        <f>'My Data'!A329</f>
        <v>45020</v>
      </c>
      <c r="B328" s="58" t="e">
        <f>LN('My Data'!#REF!/'My Data'!#REF!)</f>
        <v>#REF!</v>
      </c>
      <c r="C328" t="e">
        <f>LN('My Data'!#REF!/'My Data'!#REF!)</f>
        <v>#REF!</v>
      </c>
      <c r="D328" s="59">
        <f>LN('My Data'!B328/'My Data'!B329)</f>
        <v>4.8012768910384186E-3</v>
      </c>
    </row>
    <row r="329" spans="1:4">
      <c r="A329" s="2">
        <f>'My Data'!A330</f>
        <v>45021</v>
      </c>
      <c r="B329" s="58" t="e">
        <f>LN('My Data'!#REF!/'My Data'!#REF!)</f>
        <v>#REF!</v>
      </c>
      <c r="C329" t="e">
        <f>LN('My Data'!#REF!/'My Data'!#REF!)</f>
        <v>#REF!</v>
      </c>
      <c r="D329" s="59">
        <f>LN('My Data'!B329/'My Data'!B330)</f>
        <v>-1.6109136314998505E-3</v>
      </c>
    </row>
    <row r="330" spans="1:4">
      <c r="A330" s="2">
        <f>'My Data'!A331</f>
        <v>45022</v>
      </c>
      <c r="B330" s="58" t="e">
        <f>LN('My Data'!#REF!/'My Data'!#REF!)</f>
        <v>#REF!</v>
      </c>
      <c r="C330" t="e">
        <f>LN('My Data'!#REF!/'My Data'!#REF!)</f>
        <v>#REF!</v>
      </c>
      <c r="D330" s="59">
        <f>LN('My Data'!B330/'My Data'!B331)</f>
        <v>-1.024225888974389E-2</v>
      </c>
    </row>
    <row r="331" spans="1:4">
      <c r="A331" s="2">
        <f>'My Data'!A332</f>
        <v>45023</v>
      </c>
      <c r="B331" s="58" t="e">
        <f>LN('My Data'!#REF!/'My Data'!#REF!)</f>
        <v>#REF!</v>
      </c>
      <c r="C331" t="e">
        <f>LN('My Data'!#REF!/'My Data'!#REF!)</f>
        <v>#REF!</v>
      </c>
      <c r="D331" s="59">
        <f>LN('My Data'!B331/'My Data'!B332)</f>
        <v>0</v>
      </c>
    </row>
    <row r="332" spans="1:4">
      <c r="A332" s="2">
        <f>'My Data'!A333</f>
        <v>45026</v>
      </c>
      <c r="B332" s="58" t="e">
        <f>LN('My Data'!#REF!/'My Data'!#REF!)</f>
        <v>#REF!</v>
      </c>
      <c r="C332" t="e">
        <f>LN('My Data'!#REF!/'My Data'!#REF!)</f>
        <v>#REF!</v>
      </c>
      <c r="D332" s="59">
        <f>LN('My Data'!B332/'My Data'!B333)</f>
        <v>0</v>
      </c>
    </row>
    <row r="333" spans="1:4">
      <c r="A333" s="2">
        <f>'My Data'!A334</f>
        <v>45027</v>
      </c>
      <c r="B333" s="58" t="e">
        <f>LN('My Data'!#REF!/'My Data'!#REF!)</f>
        <v>#REF!</v>
      </c>
      <c r="C333" t="e">
        <f>LN('My Data'!#REF!/'My Data'!#REF!)</f>
        <v>#REF!</v>
      </c>
      <c r="D333" s="59">
        <f>LN('My Data'!B333/'My Data'!B334)</f>
        <v>-6.0649686930053827E-3</v>
      </c>
    </row>
    <row r="334" spans="1:4">
      <c r="A334" s="2">
        <f>'My Data'!A335</f>
        <v>45028</v>
      </c>
      <c r="B334" s="58" t="e">
        <f>LN('My Data'!#REF!/'My Data'!#REF!)</f>
        <v>#REF!</v>
      </c>
      <c r="C334" t="e">
        <f>LN('My Data'!#REF!/'My Data'!#REF!)</f>
        <v>#REF!</v>
      </c>
      <c r="D334" s="59">
        <f>LN('My Data'!B334/'My Data'!B335)</f>
        <v>-4.660337644842279E-3</v>
      </c>
    </row>
    <row r="335" spans="1:4">
      <c r="A335" s="2">
        <f>'My Data'!A336</f>
        <v>45029</v>
      </c>
      <c r="B335" s="58" t="e">
        <f>LN('My Data'!#REF!/'My Data'!#REF!)</f>
        <v>#REF!</v>
      </c>
      <c r="C335" t="e">
        <f>LN('My Data'!#REF!/'My Data'!#REF!)</f>
        <v>#REF!</v>
      </c>
      <c r="D335" s="59">
        <f>LN('My Data'!B335/'My Data'!B336)</f>
        <v>-2.5275997203019606E-3</v>
      </c>
    </row>
    <row r="336" spans="1:4">
      <c r="A336" s="2">
        <f>'My Data'!A337</f>
        <v>45030</v>
      </c>
      <c r="B336" s="58" t="e">
        <f>LN('My Data'!#REF!/'My Data'!#REF!)</f>
        <v>#REF!</v>
      </c>
      <c r="C336" t="e">
        <f>LN('My Data'!#REF!/'My Data'!#REF!)</f>
        <v>#REF!</v>
      </c>
      <c r="D336" s="59">
        <f>LN('My Data'!B336/'My Data'!B337)</f>
        <v>-4.3773481661343473E-3</v>
      </c>
    </row>
    <row r="337" spans="1:4">
      <c r="A337" s="2">
        <f>'My Data'!A338</f>
        <v>45033</v>
      </c>
      <c r="B337" s="58" t="e">
        <f>LN('My Data'!#REF!/'My Data'!#REF!)</f>
        <v>#REF!</v>
      </c>
      <c r="C337" t="e">
        <f>LN('My Data'!#REF!/'My Data'!#REF!)</f>
        <v>#REF!</v>
      </c>
      <c r="D337" s="59">
        <f>LN('My Data'!B337/'My Data'!B338)</f>
        <v>-1.1508225722088889E-3</v>
      </c>
    </row>
    <row r="338" spans="1:4">
      <c r="A338" s="2">
        <f>'My Data'!A339</f>
        <v>45034</v>
      </c>
      <c r="B338" s="58" t="e">
        <f>LN('My Data'!#REF!/'My Data'!#REF!)</f>
        <v>#REF!</v>
      </c>
      <c r="C338" t="e">
        <f>LN('My Data'!#REF!/'My Data'!#REF!)</f>
        <v>#REF!</v>
      </c>
      <c r="D338" s="59">
        <f>LN('My Data'!B338/'My Data'!B339)</f>
        <v>-3.33175700261485E-3</v>
      </c>
    </row>
    <row r="339" spans="1:4">
      <c r="A339" s="2">
        <f>'My Data'!A340</f>
        <v>45035</v>
      </c>
      <c r="B339" s="58" t="e">
        <f>LN('My Data'!#REF!/'My Data'!#REF!)</f>
        <v>#REF!</v>
      </c>
      <c r="C339" t="e">
        <f>LN('My Data'!#REF!/'My Data'!#REF!)</f>
        <v>#REF!</v>
      </c>
      <c r="D339" s="59">
        <f>LN('My Data'!B339/'My Data'!B340)</f>
        <v>1.8501179744818961E-3</v>
      </c>
    </row>
    <row r="340" spans="1:4">
      <c r="A340" s="2">
        <f>'My Data'!A341</f>
        <v>45036</v>
      </c>
      <c r="B340" s="58" t="e">
        <f>LN('My Data'!#REF!/'My Data'!#REF!)</f>
        <v>#REF!</v>
      </c>
      <c r="C340" t="e">
        <f>LN('My Data'!#REF!/'My Data'!#REF!)</f>
        <v>#REF!</v>
      </c>
      <c r="D340" s="59">
        <f>LN('My Data'!B340/'My Data'!B341)</f>
        <v>4.8430114777237738E-5</v>
      </c>
    </row>
    <row r="341" spans="1:4">
      <c r="A341" s="2">
        <f>'My Data'!A342</f>
        <v>45037</v>
      </c>
      <c r="B341" s="58" t="e">
        <f>LN('My Data'!#REF!/'My Data'!#REF!)</f>
        <v>#REF!</v>
      </c>
      <c r="C341" t="e">
        <f>LN('My Data'!#REF!/'My Data'!#REF!)</f>
        <v>#REF!</v>
      </c>
      <c r="D341" s="59">
        <f>LN('My Data'!B341/'My Data'!B342)</f>
        <v>-2.2207590113147661E-3</v>
      </c>
    </row>
    <row r="342" spans="1:4">
      <c r="A342" s="2">
        <f>'My Data'!A343</f>
        <v>45040</v>
      </c>
      <c r="B342" s="58" t="e">
        <f>LN('My Data'!#REF!/'My Data'!#REF!)</f>
        <v>#REF!</v>
      </c>
      <c r="C342" t="e">
        <f>LN('My Data'!#REF!/'My Data'!#REF!)</f>
        <v>#REF!</v>
      </c>
      <c r="D342" s="59">
        <f>LN('My Data'!B342/'My Data'!B343)</f>
        <v>5.2019197637582658E-4</v>
      </c>
    </row>
    <row r="343" spans="1:4">
      <c r="A343" s="2">
        <f>'My Data'!A344</f>
        <v>45041</v>
      </c>
      <c r="B343" s="58" t="e">
        <f>LN('My Data'!#REF!/'My Data'!#REF!)</f>
        <v>#REF!</v>
      </c>
      <c r="C343" t="e">
        <f>LN('My Data'!#REF!/'My Data'!#REF!)</f>
        <v>#REF!</v>
      </c>
      <c r="D343" s="59">
        <f>LN('My Data'!B343/'My Data'!B344)</f>
        <v>2.3788350321592949E-3</v>
      </c>
    </row>
    <row r="344" spans="1:4">
      <c r="A344" s="2">
        <f>'My Data'!A345</f>
        <v>45042</v>
      </c>
      <c r="B344" s="58" t="e">
        <f>LN('My Data'!#REF!/'My Data'!#REF!)</f>
        <v>#REF!</v>
      </c>
      <c r="C344" t="e">
        <f>LN('My Data'!#REF!/'My Data'!#REF!)</f>
        <v>#REF!</v>
      </c>
      <c r="D344" s="59">
        <f>LN('My Data'!B344/'My Data'!B345)</f>
        <v>4.2623769833825204E-3</v>
      </c>
    </row>
    <row r="345" spans="1:4">
      <c r="A345" s="2">
        <f>'My Data'!A346</f>
        <v>45043</v>
      </c>
      <c r="B345" s="58" t="e">
        <f>LN('My Data'!#REF!/'My Data'!#REF!)</f>
        <v>#REF!</v>
      </c>
      <c r="C345" t="e">
        <f>LN('My Data'!#REF!/'My Data'!#REF!)</f>
        <v>#REF!</v>
      </c>
      <c r="D345" s="59">
        <f>LN('My Data'!B345/'My Data'!B346)</f>
        <v>2.0184123112995524E-3</v>
      </c>
    </row>
    <row r="346" spans="1:4">
      <c r="A346" s="2">
        <f>'My Data'!A347</f>
        <v>45044</v>
      </c>
      <c r="B346" s="58" t="e">
        <f>LN('My Data'!#REF!/'My Data'!#REF!)</f>
        <v>#REF!</v>
      </c>
      <c r="C346" t="e">
        <f>LN('My Data'!#REF!/'My Data'!#REF!)</f>
        <v>#REF!</v>
      </c>
      <c r="D346" s="59">
        <f>LN('My Data'!B346/'My Data'!B347)</f>
        <v>-5.5558722012977952E-3</v>
      </c>
    </row>
    <row r="347" spans="1:4">
      <c r="A347" s="2">
        <f>'My Data'!A348</f>
        <v>45047</v>
      </c>
      <c r="B347" s="58" t="e">
        <f>LN('My Data'!#REF!/'My Data'!#REF!)</f>
        <v>#REF!</v>
      </c>
      <c r="C347" t="e">
        <f>LN('My Data'!#REF!/'My Data'!#REF!)</f>
        <v>#REF!</v>
      </c>
      <c r="D347" s="59">
        <f>LN('My Data'!B347/'My Data'!B348)</f>
        <v>0</v>
      </c>
    </row>
    <row r="348" spans="1:4">
      <c r="A348" s="2">
        <f>'My Data'!A349</f>
        <v>45048</v>
      </c>
      <c r="B348" s="58" t="e">
        <f>LN('My Data'!#REF!/'My Data'!#REF!)</f>
        <v>#REF!</v>
      </c>
      <c r="C348" t="e">
        <f>LN('My Data'!#REF!/'My Data'!#REF!)</f>
        <v>#REF!</v>
      </c>
      <c r="D348" s="59">
        <f>LN('My Data'!B348/'My Data'!B349)</f>
        <v>1.1518849641068932E-2</v>
      </c>
    </row>
    <row r="349" spans="1:4">
      <c r="A349" s="2">
        <f>'My Data'!A350</f>
        <v>45049</v>
      </c>
      <c r="B349" s="58" t="e">
        <f>LN('My Data'!#REF!/'My Data'!#REF!)</f>
        <v>#REF!</v>
      </c>
      <c r="C349" t="e">
        <f>LN('My Data'!#REF!/'My Data'!#REF!)</f>
        <v>#REF!</v>
      </c>
      <c r="D349" s="59">
        <f>LN('My Data'!B349/'My Data'!B350)</f>
        <v>-2.0677751953152947E-3</v>
      </c>
    </row>
    <row r="350" spans="1:4">
      <c r="A350" s="2">
        <f>'My Data'!A351</f>
        <v>45050</v>
      </c>
      <c r="B350" s="58" t="e">
        <f>LN('My Data'!#REF!/'My Data'!#REF!)</f>
        <v>#REF!</v>
      </c>
      <c r="C350" t="e">
        <f>LN('My Data'!#REF!/'My Data'!#REF!)</f>
        <v>#REF!</v>
      </c>
      <c r="D350" s="59">
        <f>LN('My Data'!B350/'My Data'!B351)</f>
        <v>1.0384255765783015E-2</v>
      </c>
    </row>
    <row r="351" spans="1:4">
      <c r="A351" s="2">
        <f>'My Data'!A352</f>
        <v>45051</v>
      </c>
      <c r="B351" s="58" t="e">
        <f>LN('My Data'!#REF!/'My Data'!#REF!)</f>
        <v>#REF!</v>
      </c>
      <c r="C351" t="e">
        <f>LN('My Data'!#REF!/'My Data'!#REF!)</f>
        <v>#REF!</v>
      </c>
      <c r="D351" s="59">
        <f>LN('My Data'!B351/'My Data'!B352)</f>
        <v>-9.9201953689735979E-3</v>
      </c>
    </row>
    <row r="352" spans="1:4">
      <c r="A352" s="2">
        <f>'My Data'!A353</f>
        <v>45054</v>
      </c>
      <c r="B352" s="58" t="e">
        <f>LN('My Data'!#REF!/'My Data'!#REF!)</f>
        <v>#REF!</v>
      </c>
      <c r="C352" t="e">
        <f>LN('My Data'!#REF!/'My Data'!#REF!)</f>
        <v>#REF!</v>
      </c>
      <c r="D352" s="59">
        <f>LN('My Data'!B352/'My Data'!B353)</f>
        <v>0</v>
      </c>
    </row>
    <row r="353" spans="1:4">
      <c r="A353" s="2">
        <f>'My Data'!A354</f>
        <v>45055</v>
      </c>
      <c r="B353" s="58" t="e">
        <f>LN('My Data'!#REF!/'My Data'!#REF!)</f>
        <v>#REF!</v>
      </c>
      <c r="C353" t="e">
        <f>LN('My Data'!#REF!/'My Data'!#REF!)</f>
        <v>#REF!</v>
      </c>
      <c r="D353" s="59">
        <f>LN('My Data'!B353/'My Data'!B354)</f>
        <v>2.8637452386705508E-3</v>
      </c>
    </row>
    <row r="354" spans="1:4">
      <c r="A354" s="2">
        <f>'My Data'!A355</f>
        <v>45056</v>
      </c>
      <c r="B354" s="58" t="e">
        <f>LN('My Data'!#REF!/'My Data'!#REF!)</f>
        <v>#REF!</v>
      </c>
      <c r="C354" t="e">
        <f>LN('My Data'!#REF!/'My Data'!#REF!)</f>
        <v>#REF!</v>
      </c>
      <c r="D354" s="59">
        <f>LN('My Data'!B354/'My Data'!B355)</f>
        <v>2.5482852690622234E-3</v>
      </c>
    </row>
    <row r="355" spans="1:4">
      <c r="A355" s="2">
        <f>'My Data'!A356</f>
        <v>45057</v>
      </c>
      <c r="B355" s="58" t="e">
        <f>LN('My Data'!#REF!/'My Data'!#REF!)</f>
        <v>#REF!</v>
      </c>
      <c r="C355" t="e">
        <f>LN('My Data'!#REF!/'My Data'!#REF!)</f>
        <v>#REF!</v>
      </c>
      <c r="D355" s="59">
        <f>LN('My Data'!B355/'My Data'!B356)</f>
        <v>1.2437082878302855E-3</v>
      </c>
    </row>
    <row r="356" spans="1:4">
      <c r="A356" s="2">
        <f>'My Data'!A357</f>
        <v>45058</v>
      </c>
      <c r="B356" s="58" t="e">
        <f>LN('My Data'!#REF!/'My Data'!#REF!)</f>
        <v>#REF!</v>
      </c>
      <c r="C356" t="e">
        <f>LN('My Data'!#REF!/'My Data'!#REF!)</f>
        <v>#REF!</v>
      </c>
      <c r="D356" s="59">
        <f>LN('My Data'!B356/'My Data'!B357)</f>
        <v>-2.0922963305294961E-3</v>
      </c>
    </row>
    <row r="357" spans="1:4">
      <c r="A357" s="2">
        <f>'My Data'!A358</f>
        <v>45061</v>
      </c>
      <c r="B357" s="58" t="e">
        <f>LN('My Data'!#REF!/'My Data'!#REF!)</f>
        <v>#REF!</v>
      </c>
      <c r="C357" t="e">
        <f>LN('My Data'!#REF!/'My Data'!#REF!)</f>
        <v>#REF!</v>
      </c>
      <c r="D357" s="59">
        <f>LN('My Data'!B357/'My Data'!B358)</f>
        <v>-3.0695252303004844E-3</v>
      </c>
    </row>
    <row r="358" spans="1:4">
      <c r="A358" s="2">
        <f>'My Data'!A359</f>
        <v>45062</v>
      </c>
      <c r="B358" s="58" t="e">
        <f>LN('My Data'!#REF!/'My Data'!#REF!)</f>
        <v>#REF!</v>
      </c>
      <c r="C358" t="e">
        <f>LN('My Data'!#REF!/'My Data'!#REF!)</f>
        <v>#REF!</v>
      </c>
      <c r="D358" s="59">
        <f>LN('My Data'!B358/'My Data'!B359)</f>
        <v>2.8422634178583671E-3</v>
      </c>
    </row>
    <row r="359" spans="1:4">
      <c r="A359" s="2">
        <f>'My Data'!A360</f>
        <v>45063</v>
      </c>
      <c r="B359" s="58" t="e">
        <f>LN('My Data'!#REF!/'My Data'!#REF!)</f>
        <v>#REF!</v>
      </c>
      <c r="C359" t="e">
        <f>LN('My Data'!#REF!/'My Data'!#REF!)</f>
        <v>#REF!</v>
      </c>
      <c r="D359" s="59">
        <f>LN('My Data'!B359/'My Data'!B360)</f>
        <v>3.5107435131247989E-3</v>
      </c>
    </row>
    <row r="360" spans="1:4">
      <c r="A360" s="2">
        <f>'My Data'!A361</f>
        <v>45064</v>
      </c>
      <c r="B360" s="58" t="e">
        <f>LN('My Data'!#REF!/'My Data'!#REF!)</f>
        <v>#REF!</v>
      </c>
      <c r="C360" t="e">
        <f>LN('My Data'!#REF!/'My Data'!#REF!)</f>
        <v>#REF!</v>
      </c>
      <c r="D360" s="59">
        <f>LN('My Data'!B360/'My Data'!B361)</f>
        <v>-2.7256513182135223E-3</v>
      </c>
    </row>
    <row r="361" spans="1:4">
      <c r="A361" s="2">
        <f>'My Data'!A362</f>
        <v>45065</v>
      </c>
      <c r="B361" s="58" t="e">
        <f>LN('My Data'!#REF!/'My Data'!#REF!)</f>
        <v>#REF!</v>
      </c>
      <c r="C361" t="e">
        <f>LN('My Data'!#REF!/'My Data'!#REF!)</f>
        <v>#REF!</v>
      </c>
      <c r="D361" s="59">
        <f>LN('My Data'!B361/'My Data'!B362)</f>
        <v>-1.5461602090678904E-3</v>
      </c>
    </row>
    <row r="362" spans="1:4">
      <c r="A362" s="2">
        <f>'My Data'!A363</f>
        <v>45068</v>
      </c>
      <c r="B362" s="58" t="e">
        <f>LN('My Data'!#REF!/'My Data'!#REF!)</f>
        <v>#REF!</v>
      </c>
      <c r="C362" t="e">
        <f>LN('My Data'!#REF!/'My Data'!#REF!)</f>
        <v>#REF!</v>
      </c>
      <c r="D362" s="59">
        <f>LN('My Data'!B362/'My Data'!B363)</f>
        <v>-1.4479416148552972E-3</v>
      </c>
    </row>
    <row r="363" spans="1:4">
      <c r="A363" s="2">
        <f>'My Data'!A364</f>
        <v>45069</v>
      </c>
      <c r="B363" s="58" t="e">
        <f>LN('My Data'!#REF!/'My Data'!#REF!)</f>
        <v>#REF!</v>
      </c>
      <c r="C363" t="e">
        <f>LN('My Data'!#REF!/'My Data'!#REF!)</f>
        <v>#REF!</v>
      </c>
      <c r="D363" s="59">
        <f>LN('My Data'!B363/'My Data'!B364)</f>
        <v>1.3660149812802259E-3</v>
      </c>
    </row>
    <row r="364" spans="1:4">
      <c r="A364" s="2">
        <f>'My Data'!A365</f>
        <v>45070</v>
      </c>
      <c r="B364" s="58" t="e">
        <f>LN('My Data'!#REF!/'My Data'!#REF!)</f>
        <v>#REF!</v>
      </c>
      <c r="C364" t="e">
        <f>LN('My Data'!#REF!/'My Data'!#REF!)</f>
        <v>#REF!</v>
      </c>
      <c r="D364" s="59">
        <f>LN('My Data'!B364/'My Data'!B365)</f>
        <v>1.7215469210820029E-2</v>
      </c>
    </row>
    <row r="365" spans="1:4">
      <c r="A365" s="2">
        <f>'My Data'!A366</f>
        <v>45071</v>
      </c>
      <c r="B365" s="58" t="e">
        <f>LN('My Data'!#REF!/'My Data'!#REF!)</f>
        <v>#REF!</v>
      </c>
      <c r="C365" t="e">
        <f>LN('My Data'!#REF!/'My Data'!#REF!)</f>
        <v>#REF!</v>
      </c>
      <c r="D365" s="59">
        <f>LN('My Data'!B365/'My Data'!B366)</f>
        <v>7.0328668202113281E-3</v>
      </c>
    </row>
    <row r="366" spans="1:4">
      <c r="A366" s="2">
        <f>'My Data'!A367</f>
        <v>45072</v>
      </c>
      <c r="B366" s="58" t="e">
        <f>LN('My Data'!#REF!/'My Data'!#REF!)</f>
        <v>#REF!</v>
      </c>
      <c r="C366" t="e">
        <f>LN('My Data'!#REF!/'My Data'!#REF!)</f>
        <v>#REF!</v>
      </c>
      <c r="D366" s="59">
        <f>LN('My Data'!B366/'My Data'!B367)</f>
        <v>-6.0250652074856498E-3</v>
      </c>
    </row>
    <row r="367" spans="1:4">
      <c r="A367" s="2">
        <f>'My Data'!A368</f>
        <v>45075</v>
      </c>
      <c r="B367" s="58" t="e">
        <f>LN('My Data'!#REF!/'My Data'!#REF!)</f>
        <v>#REF!</v>
      </c>
      <c r="C367" t="e">
        <f>LN('My Data'!#REF!/'My Data'!#REF!)</f>
        <v>#REF!</v>
      </c>
      <c r="D367" s="59">
        <f>LN('My Data'!B367/'My Data'!B368)</f>
        <v>0</v>
      </c>
    </row>
    <row r="368" spans="1:4">
      <c r="A368" s="2">
        <f>'My Data'!A369</f>
        <v>45076</v>
      </c>
      <c r="B368" s="58" t="e">
        <f>LN('My Data'!#REF!/'My Data'!#REF!)</f>
        <v>#REF!</v>
      </c>
      <c r="C368" t="e">
        <f>LN('My Data'!#REF!/'My Data'!#REF!)</f>
        <v>#REF!</v>
      </c>
      <c r="D368" s="59">
        <f>LN('My Data'!B368/'My Data'!B369)</f>
        <v>1.1828526765411667E-2</v>
      </c>
    </row>
    <row r="369" spans="1:4">
      <c r="A369" s="2">
        <f>'My Data'!A370</f>
        <v>45077</v>
      </c>
      <c r="B369" s="58" t="e">
        <f>LN('My Data'!#REF!/'My Data'!#REF!)</f>
        <v>#REF!</v>
      </c>
      <c r="C369" t="e">
        <f>LN('My Data'!#REF!/'My Data'!#REF!)</f>
        <v>#REF!</v>
      </c>
      <c r="D369" s="59">
        <f>LN('My Data'!B369/'My Data'!B370)</f>
        <v>9.3469155778090826E-3</v>
      </c>
    </row>
    <row r="370" spans="1:4">
      <c r="A370" s="2">
        <f>'My Data'!A371</f>
        <v>45078</v>
      </c>
      <c r="B370" s="58" t="e">
        <f>LN('My Data'!#REF!/'My Data'!#REF!)</f>
        <v>#REF!</v>
      </c>
      <c r="C370" t="e">
        <f>LN('My Data'!#REF!/'My Data'!#REF!)</f>
        <v>#REF!</v>
      </c>
      <c r="D370" s="59">
        <f>LN('My Data'!B370/'My Data'!B371)</f>
        <v>-5.8650624997642715E-3</v>
      </c>
    </row>
    <row r="371" spans="1:4">
      <c r="A371" s="2">
        <f>'My Data'!A372</f>
        <v>45079</v>
      </c>
      <c r="B371" s="58" t="e">
        <f>LN('My Data'!#REF!/'My Data'!#REF!)</f>
        <v>#REF!</v>
      </c>
      <c r="C371" t="e">
        <f>LN('My Data'!#REF!/'My Data'!#REF!)</f>
        <v>#REF!</v>
      </c>
      <c r="D371" s="59">
        <f>LN('My Data'!B371/'My Data'!B372)</f>
        <v>-1.570361477779509E-2</v>
      </c>
    </row>
    <row r="372" spans="1:4">
      <c r="A372" s="2">
        <f>'My Data'!A373</f>
        <v>45082</v>
      </c>
      <c r="B372" s="58" t="e">
        <f>LN('My Data'!#REF!/'My Data'!#REF!)</f>
        <v>#REF!</v>
      </c>
      <c r="C372" t="e">
        <f>LN('My Data'!#REF!/'My Data'!#REF!)</f>
        <v>#REF!</v>
      </c>
      <c r="D372" s="59">
        <f>LN('My Data'!B372/'My Data'!B373)</f>
        <v>1.0871354339621647E-3</v>
      </c>
    </row>
    <row r="373" spans="1:4">
      <c r="A373" s="2">
        <f>'My Data'!A374</f>
        <v>45083</v>
      </c>
      <c r="B373" s="58" t="e">
        <f>LN('My Data'!#REF!/'My Data'!#REF!)</f>
        <v>#REF!</v>
      </c>
      <c r="C373" t="e">
        <f>LN('My Data'!#REF!/'My Data'!#REF!)</f>
        <v>#REF!</v>
      </c>
      <c r="D373" s="59">
        <f>LN('My Data'!B373/'My Data'!B374)</f>
        <v>-3.9352555668523952E-3</v>
      </c>
    </row>
    <row r="374" spans="1:4">
      <c r="A374" s="2">
        <f>'My Data'!A375</f>
        <v>45084</v>
      </c>
      <c r="B374" s="58" t="e">
        <f>LN('My Data'!#REF!/'My Data'!#REF!)</f>
        <v>#REF!</v>
      </c>
      <c r="C374" t="e">
        <f>LN('My Data'!#REF!/'My Data'!#REF!)</f>
        <v>#REF!</v>
      </c>
      <c r="D374" s="59">
        <f>LN('My Data'!B374/'My Data'!B375)</f>
        <v>9.0328659816989144E-4</v>
      </c>
    </row>
    <row r="375" spans="1:4">
      <c r="A375" s="2">
        <f>'My Data'!A376</f>
        <v>45085</v>
      </c>
      <c r="B375" s="58" t="e">
        <f>LN('My Data'!#REF!/'My Data'!#REF!)</f>
        <v>#REF!</v>
      </c>
      <c r="C375" t="e">
        <f>LN('My Data'!#REF!/'My Data'!#REF!)</f>
        <v>#REF!</v>
      </c>
      <c r="D375" s="59">
        <f>LN('My Data'!B375/'My Data'!B376)</f>
        <v>3.105918027356467E-3</v>
      </c>
    </row>
    <row r="376" spans="1:4">
      <c r="A376" s="2">
        <f>'My Data'!A377</f>
        <v>45086</v>
      </c>
      <c r="B376" s="58" t="e">
        <f>LN('My Data'!#REF!/'My Data'!#REF!)</f>
        <v>#REF!</v>
      </c>
      <c r="C376" t="e">
        <f>LN('My Data'!#REF!/'My Data'!#REF!)</f>
        <v>#REF!</v>
      </c>
      <c r="D376" s="59">
        <f>LN('My Data'!B376/'My Data'!B377)</f>
        <v>4.346346521241445E-3</v>
      </c>
    </row>
    <row r="377" spans="1:4">
      <c r="A377" s="2">
        <f>'My Data'!A378</f>
        <v>45089</v>
      </c>
      <c r="B377" s="58" t="e">
        <f>LN('My Data'!#REF!/'My Data'!#REF!)</f>
        <v>#REF!</v>
      </c>
      <c r="C377" t="e">
        <f>LN('My Data'!#REF!/'My Data'!#REF!)</f>
        <v>#REF!</v>
      </c>
      <c r="D377" s="59">
        <f>LN('My Data'!B377/'My Data'!B378)</f>
        <v>-1.682923752372461E-3</v>
      </c>
    </row>
    <row r="378" spans="1:4">
      <c r="A378" s="2">
        <f>'My Data'!A379</f>
        <v>45090</v>
      </c>
      <c r="B378" s="58" t="e">
        <f>LN('My Data'!#REF!/'My Data'!#REF!)</f>
        <v>#REF!</v>
      </c>
      <c r="C378" t="e">
        <f>LN('My Data'!#REF!/'My Data'!#REF!)</f>
        <v>#REF!</v>
      </c>
      <c r="D378" s="59">
        <f>LN('My Data'!B378/'My Data'!B379)</f>
        <v>-2.7063615977429142E-3</v>
      </c>
    </row>
    <row r="379" spans="1:4">
      <c r="A379" s="2">
        <f>'My Data'!A380</f>
        <v>45091</v>
      </c>
      <c r="B379" s="58" t="e">
        <f>LN('My Data'!#REF!/'My Data'!#REF!)</f>
        <v>#REF!</v>
      </c>
      <c r="C379" t="e">
        <f>LN('My Data'!#REF!/'My Data'!#REF!)</f>
        <v>#REF!</v>
      </c>
      <c r="D379" s="59">
        <f>LN('My Data'!B379/'My Data'!B380)</f>
        <v>-8.0118656193975857E-4</v>
      </c>
    </row>
    <row r="380" spans="1:4">
      <c r="A380" s="2">
        <f>'My Data'!A381</f>
        <v>45092</v>
      </c>
      <c r="B380" s="58" t="e">
        <f>LN('My Data'!#REF!/'My Data'!#REF!)</f>
        <v>#REF!</v>
      </c>
      <c r="C380" t="e">
        <f>LN('My Data'!#REF!/'My Data'!#REF!)</f>
        <v>#REF!</v>
      </c>
      <c r="D380" s="59">
        <f>LN('My Data'!B380/'My Data'!B381)</f>
        <v>-1.864563719239141E-3</v>
      </c>
    </row>
    <row r="381" spans="1:4">
      <c r="A381" s="2">
        <f>'My Data'!A382</f>
        <v>45093</v>
      </c>
      <c r="B381" s="58" t="e">
        <f>LN('My Data'!#REF!/'My Data'!#REF!)</f>
        <v>#REF!</v>
      </c>
      <c r="C381" t="e">
        <f>LN('My Data'!#REF!/'My Data'!#REF!)</f>
        <v>#REF!</v>
      </c>
      <c r="D381" s="59">
        <f>LN('My Data'!B381/'My Data'!B382)</f>
        <v>-1.56421638044368E-3</v>
      </c>
    </row>
    <row r="382" spans="1:4">
      <c r="A382" s="2">
        <f>'My Data'!A383</f>
        <v>45096</v>
      </c>
      <c r="B382" s="58" t="e">
        <f>LN('My Data'!#REF!/'My Data'!#REF!)</f>
        <v>#REF!</v>
      </c>
      <c r="C382" t="e">
        <f>LN('My Data'!#REF!/'My Data'!#REF!)</f>
        <v>#REF!</v>
      </c>
      <c r="D382" s="59">
        <f>LN('My Data'!B382/'My Data'!B383)</f>
        <v>7.4315749777124438E-3</v>
      </c>
    </row>
    <row r="383" spans="1:4">
      <c r="A383" s="2">
        <f>'My Data'!A384</f>
        <v>45097</v>
      </c>
      <c r="B383" s="58" t="e">
        <f>LN('My Data'!#REF!/'My Data'!#REF!)</f>
        <v>#REF!</v>
      </c>
      <c r="C383" t="e">
        <f>LN('My Data'!#REF!/'My Data'!#REF!)</f>
        <v>#REF!</v>
      </c>
      <c r="D383" s="59">
        <f>LN('My Data'!B383/'My Data'!B384)</f>
        <v>2.9838427401460274E-3</v>
      </c>
    </row>
    <row r="384" spans="1:4">
      <c r="A384" s="2">
        <f>'My Data'!A385</f>
        <v>45098</v>
      </c>
      <c r="B384" s="58" t="e">
        <f>LN('My Data'!#REF!/'My Data'!#REF!)</f>
        <v>#REF!</v>
      </c>
      <c r="C384" t="e">
        <f>LN('My Data'!#REF!/'My Data'!#REF!)</f>
        <v>#REF!</v>
      </c>
      <c r="D384" s="59">
        <f>LN('My Data'!B384/'My Data'!B385)</f>
        <v>2.4632774028314698E-3</v>
      </c>
    </row>
    <row r="385" spans="1:4">
      <c r="A385" s="2">
        <f>'My Data'!A386</f>
        <v>45099</v>
      </c>
      <c r="B385" s="58" t="e">
        <f>LN('My Data'!#REF!/'My Data'!#REF!)</f>
        <v>#REF!</v>
      </c>
      <c r="C385" t="e">
        <f>LN('My Data'!#REF!/'My Data'!#REF!)</f>
        <v>#REF!</v>
      </c>
      <c r="D385" s="59">
        <f>LN('My Data'!B385/'My Data'!B386)</f>
        <v>8.3698672582243634E-3</v>
      </c>
    </row>
    <row r="386" spans="1:4">
      <c r="A386" s="2">
        <f>'My Data'!A387</f>
        <v>45100</v>
      </c>
      <c r="B386" s="58" t="e">
        <f>LN('My Data'!#REF!/'My Data'!#REF!)</f>
        <v>#REF!</v>
      </c>
      <c r="C386" t="e">
        <f>LN('My Data'!#REF!/'My Data'!#REF!)</f>
        <v>#REF!</v>
      </c>
      <c r="D386" s="59">
        <f>LN('My Data'!B386/'My Data'!B387)</f>
        <v>6.6436206933545572E-3</v>
      </c>
    </row>
    <row r="387" spans="1:4">
      <c r="A387" s="2">
        <f>'My Data'!A388</f>
        <v>45103</v>
      </c>
      <c r="B387" s="58" t="e">
        <f>LN('My Data'!#REF!/'My Data'!#REF!)</f>
        <v>#REF!</v>
      </c>
      <c r="C387" t="e">
        <f>LN('My Data'!#REF!/'My Data'!#REF!)</f>
        <v>#REF!</v>
      </c>
      <c r="D387" s="59">
        <f>LN('My Data'!B387/'My Data'!B388)</f>
        <v>1.628067653061657E-3</v>
      </c>
    </row>
    <row r="388" spans="1:4">
      <c r="A388" s="2">
        <f>'My Data'!A389</f>
        <v>45104</v>
      </c>
      <c r="B388" s="58" t="e">
        <f>LN('My Data'!#REF!/'My Data'!#REF!)</f>
        <v>#REF!</v>
      </c>
      <c r="C388" t="e">
        <f>LN('My Data'!#REF!/'My Data'!#REF!)</f>
        <v>#REF!</v>
      </c>
      <c r="D388" s="59">
        <f>LN('My Data'!B388/'My Data'!B389)</f>
        <v>-1.523032179065784E-3</v>
      </c>
    </row>
    <row r="389" spans="1:4">
      <c r="A389" s="2">
        <f>'My Data'!A390</f>
        <v>45105</v>
      </c>
      <c r="B389" s="58" t="e">
        <f>LN('My Data'!#REF!/'My Data'!#REF!)</f>
        <v>#REF!</v>
      </c>
      <c r="C389" t="e">
        <f>LN('My Data'!#REF!/'My Data'!#REF!)</f>
        <v>#REF!</v>
      </c>
      <c r="D389" s="59">
        <f>LN('My Data'!B389/'My Data'!B390)</f>
        <v>-7.2144133222313165E-3</v>
      </c>
    </row>
    <row r="390" spans="1:4">
      <c r="A390" s="2">
        <f>'My Data'!A391</f>
        <v>45106</v>
      </c>
      <c r="B390" s="58" t="e">
        <f>LN('My Data'!#REF!/'My Data'!#REF!)</f>
        <v>#REF!</v>
      </c>
      <c r="C390" t="e">
        <f>LN('My Data'!#REF!/'My Data'!#REF!)</f>
        <v>#REF!</v>
      </c>
      <c r="D390" s="59">
        <f>LN('My Data'!B390/'My Data'!B391)</f>
        <v>4.3896284862591619E-3</v>
      </c>
    </row>
    <row r="391" spans="1:4">
      <c r="A391" s="2">
        <f>'My Data'!A392</f>
        <v>45107</v>
      </c>
      <c r="B391" s="58" t="e">
        <f>LN('My Data'!#REF!/'My Data'!#REF!)</f>
        <v>#REF!</v>
      </c>
      <c r="C391" t="e">
        <f>LN('My Data'!#REF!/'My Data'!#REF!)</f>
        <v>#REF!</v>
      </c>
      <c r="D391" s="59">
        <f>LN('My Data'!B391/'My Data'!B392)</f>
        <v>-7.9749940769589956E-3</v>
      </c>
    </row>
    <row r="392" spans="1:4">
      <c r="A392" s="2">
        <f>'My Data'!A393</f>
        <v>45110</v>
      </c>
      <c r="B392" s="58" t="e">
        <f>LN('My Data'!#REF!/'My Data'!#REF!)</f>
        <v>#REF!</v>
      </c>
      <c r="C392" t="e">
        <f>LN('My Data'!#REF!/'My Data'!#REF!)</f>
        <v>#REF!</v>
      </c>
      <c r="D392" s="59">
        <f>LN('My Data'!B392/'My Data'!B393)</f>
        <v>-1.9813942314419051E-4</v>
      </c>
    </row>
    <row r="393" spans="1:4">
      <c r="A393" s="2">
        <f>'My Data'!A394</f>
        <v>45111</v>
      </c>
      <c r="B393" s="58" t="e">
        <f>LN('My Data'!#REF!/'My Data'!#REF!)</f>
        <v>#REF!</v>
      </c>
      <c r="C393" t="e">
        <f>LN('My Data'!#REF!/'My Data'!#REF!)</f>
        <v>#REF!</v>
      </c>
      <c r="D393" s="59">
        <f>LN('My Data'!B393/'My Data'!B394)</f>
        <v>6.6464697005231264E-4</v>
      </c>
    </row>
    <row r="394" spans="1:4">
      <c r="A394" s="2">
        <f>'My Data'!A395</f>
        <v>45112</v>
      </c>
      <c r="B394" s="58" t="e">
        <f>LN('My Data'!#REF!/'My Data'!#REF!)</f>
        <v>#REF!</v>
      </c>
      <c r="C394" t="e">
        <f>LN('My Data'!#REF!/'My Data'!#REF!)</f>
        <v>#REF!</v>
      </c>
      <c r="D394" s="59">
        <f>LN('My Data'!B394/'My Data'!B395)</f>
        <v>9.9888939347280003E-3</v>
      </c>
    </row>
    <row r="395" spans="1:4">
      <c r="A395" s="2">
        <f>'My Data'!A396</f>
        <v>45113</v>
      </c>
      <c r="B395" s="58" t="e">
        <f>LN('My Data'!#REF!/'My Data'!#REF!)</f>
        <v>#REF!</v>
      </c>
      <c r="C395" t="e">
        <f>LN('My Data'!#REF!/'My Data'!#REF!)</f>
        <v>#REF!</v>
      </c>
      <c r="D395" s="59">
        <f>LN('My Data'!B395/'My Data'!B396)</f>
        <v>2.2557495985157994E-2</v>
      </c>
    </row>
    <row r="396" spans="1:4">
      <c r="A396" s="2">
        <f>'My Data'!A397</f>
        <v>45114</v>
      </c>
      <c r="B396" s="58" t="e">
        <f>LN('My Data'!#REF!/'My Data'!#REF!)</f>
        <v>#REF!</v>
      </c>
      <c r="C396" t="e">
        <f>LN('My Data'!#REF!/'My Data'!#REF!)</f>
        <v>#REF!</v>
      </c>
      <c r="D396" s="59">
        <f>LN('My Data'!B396/'My Data'!B397)</f>
        <v>2.1027609913745059E-3</v>
      </c>
    </row>
    <row r="397" spans="1:4">
      <c r="A397" s="2">
        <f>'My Data'!A398</f>
        <v>45117</v>
      </c>
      <c r="B397" s="58" t="e">
        <f>LN('My Data'!#REF!/'My Data'!#REF!)</f>
        <v>#REF!</v>
      </c>
      <c r="C397" t="e">
        <f>LN('My Data'!#REF!/'My Data'!#REF!)</f>
        <v>#REF!</v>
      </c>
      <c r="D397" s="59">
        <f>LN('My Data'!B397/'My Data'!B398)</f>
        <v>-2.1801861793252393E-3</v>
      </c>
    </row>
    <row r="398" spans="1:4">
      <c r="A398" s="2">
        <f>'My Data'!A399</f>
        <v>45118</v>
      </c>
      <c r="B398" s="58" t="e">
        <f>LN('My Data'!#REF!/'My Data'!#REF!)</f>
        <v>#REF!</v>
      </c>
      <c r="C398" t="e">
        <f>LN('My Data'!#REF!/'My Data'!#REF!)</f>
        <v>#REF!</v>
      </c>
      <c r="D398" s="59">
        <f>LN('My Data'!B398/'My Data'!B399)</f>
        <v>-1.903771563569915E-3</v>
      </c>
    </row>
    <row r="399" spans="1:4">
      <c r="A399" s="2">
        <f>'My Data'!A400</f>
        <v>45119</v>
      </c>
      <c r="B399" s="58" t="e">
        <f>LN('My Data'!#REF!/'My Data'!#REF!)</f>
        <v>#REF!</v>
      </c>
      <c r="C399" t="e">
        <f>LN('My Data'!#REF!/'My Data'!#REF!)</f>
        <v>#REF!</v>
      </c>
      <c r="D399" s="59">
        <f>LN('My Data'!B399/'My Data'!B400)</f>
        <v>-1.8992647657856764E-2</v>
      </c>
    </row>
    <row r="400" spans="1:4">
      <c r="A400" s="2">
        <f>'My Data'!A401</f>
        <v>45120</v>
      </c>
      <c r="B400" s="58" t="e">
        <f>LN('My Data'!#REF!/'My Data'!#REF!)</f>
        <v>#REF!</v>
      </c>
      <c r="C400" t="e">
        <f>LN('My Data'!#REF!/'My Data'!#REF!)</f>
        <v>#REF!</v>
      </c>
      <c r="D400" s="59">
        <f>LN('My Data'!B400/'My Data'!B401)</f>
        <v>-3.1818658204331245E-3</v>
      </c>
    </row>
    <row r="401" spans="1:4">
      <c r="A401" s="2">
        <f>'My Data'!A402</f>
        <v>45121</v>
      </c>
      <c r="B401" s="58" t="e">
        <f>LN('My Data'!#REF!/'My Data'!#REF!)</f>
        <v>#REF!</v>
      </c>
      <c r="C401" t="e">
        <f>LN('My Data'!#REF!/'My Data'!#REF!)</f>
        <v>#REF!</v>
      </c>
      <c r="D401" s="59">
        <f>LN('My Data'!B401/'My Data'!B402)</f>
        <v>1.1441104570457591E-3</v>
      </c>
    </row>
    <row r="402" spans="1:4">
      <c r="A402" s="2">
        <f>'My Data'!A403</f>
        <v>45124</v>
      </c>
      <c r="B402" s="58" t="e">
        <f>LN('My Data'!#REF!/'My Data'!#REF!)</f>
        <v>#REF!</v>
      </c>
      <c r="C402" t="e">
        <f>LN('My Data'!#REF!/'My Data'!#REF!)</f>
        <v>#REF!</v>
      </c>
      <c r="D402" s="59">
        <f>LN('My Data'!B402/'My Data'!B403)</f>
        <v>4.4988535201950196E-3</v>
      </c>
    </row>
    <row r="403" spans="1:4">
      <c r="A403" s="2">
        <f>'My Data'!A404</f>
        <v>45125</v>
      </c>
      <c r="B403" s="58" t="e">
        <f>LN('My Data'!#REF!/'My Data'!#REF!)</f>
        <v>#REF!</v>
      </c>
      <c r="C403" t="e">
        <f>LN('My Data'!#REF!/'My Data'!#REF!)</f>
        <v>#REF!</v>
      </c>
      <c r="D403" s="59">
        <f>LN('My Data'!B403/'My Data'!B404)</f>
        <v>-7.0950007379268392E-3</v>
      </c>
    </row>
    <row r="404" spans="1:4">
      <c r="A404" s="2">
        <f>'My Data'!A405</f>
        <v>45126</v>
      </c>
      <c r="B404" s="58" t="e">
        <f>LN('My Data'!#REF!/'My Data'!#REF!)</f>
        <v>#REF!</v>
      </c>
      <c r="C404" t="e">
        <f>LN('My Data'!#REF!/'My Data'!#REF!)</f>
        <v>#REF!</v>
      </c>
      <c r="D404" s="59">
        <f>LN('My Data'!B404/'My Data'!B405)</f>
        <v>-2.0632602531889144E-2</v>
      </c>
    </row>
    <row r="405" spans="1:4">
      <c r="A405" s="2">
        <f>'My Data'!A406</f>
        <v>45127</v>
      </c>
      <c r="B405" s="58" t="e">
        <f>LN('My Data'!#REF!/'My Data'!#REF!)</f>
        <v>#REF!</v>
      </c>
      <c r="C405" t="e">
        <f>LN('My Data'!#REF!/'My Data'!#REF!)</f>
        <v>#REF!</v>
      </c>
      <c r="D405" s="59">
        <f>LN('My Data'!B405/'My Data'!B406)</f>
        <v>-6.4254786105510907E-3</v>
      </c>
    </row>
    <row r="406" spans="1:4">
      <c r="A406" s="2">
        <f>'My Data'!A407</f>
        <v>45128</v>
      </c>
      <c r="B406" s="58" t="e">
        <f>LN('My Data'!#REF!/'My Data'!#REF!)</f>
        <v>#REF!</v>
      </c>
      <c r="C406" t="e">
        <f>LN('My Data'!#REF!/'My Data'!#REF!)</f>
        <v>#REF!</v>
      </c>
      <c r="D406" s="59">
        <f>LN('My Data'!B406/'My Data'!B407)</f>
        <v>-1.1580365826976159E-3</v>
      </c>
    </row>
    <row r="407" spans="1:4">
      <c r="A407" s="2">
        <f>'My Data'!A408</f>
        <v>45131</v>
      </c>
      <c r="B407" s="58" t="e">
        <f>LN('My Data'!#REF!/'My Data'!#REF!)</f>
        <v>#REF!</v>
      </c>
      <c r="C407" t="e">
        <f>LN('My Data'!#REF!/'My Data'!#REF!)</f>
        <v>#REF!</v>
      </c>
      <c r="D407" s="59">
        <f>LN('My Data'!B407/'My Data'!B408)</f>
        <v>-1.2512552619974731E-3</v>
      </c>
    </row>
    <row r="408" spans="1:4">
      <c r="A408" s="2">
        <f>'My Data'!A409</f>
        <v>45132</v>
      </c>
      <c r="B408" s="58" t="e">
        <f>LN('My Data'!#REF!/'My Data'!#REF!)</f>
        <v>#REF!</v>
      </c>
      <c r="C408" t="e">
        <f>LN('My Data'!#REF!/'My Data'!#REF!)</f>
        <v>#REF!</v>
      </c>
      <c r="D408" s="59">
        <f>LN('My Data'!B408/'My Data'!B409)</f>
        <v>-1.5140763544399902E-3</v>
      </c>
    </row>
    <row r="409" spans="1:4">
      <c r="A409" s="2">
        <f>'My Data'!A410</f>
        <v>45133</v>
      </c>
      <c r="B409" s="58" t="e">
        <f>LN('My Data'!#REF!/'My Data'!#REF!)</f>
        <v>#REF!</v>
      </c>
      <c r="C409" t="e">
        <f>LN('My Data'!#REF!/'My Data'!#REF!)</f>
        <v>#REF!</v>
      </c>
      <c r="D409" s="59">
        <f>LN('My Data'!B409/'My Data'!B410)</f>
        <v>1.395891205448129E-3</v>
      </c>
    </row>
    <row r="410" spans="1:4">
      <c r="A410" s="2">
        <f>'My Data'!A411</f>
        <v>45134</v>
      </c>
      <c r="B410" s="58" t="e">
        <f>LN('My Data'!#REF!/'My Data'!#REF!)</f>
        <v>#REF!</v>
      </c>
      <c r="C410" t="e">
        <f>LN('My Data'!#REF!/'My Data'!#REF!)</f>
        <v>#REF!</v>
      </c>
      <c r="D410" s="59">
        <f>LN('My Data'!B410/'My Data'!B411)</f>
        <v>-2.412648921377577E-3</v>
      </c>
    </row>
    <row r="411" spans="1:4">
      <c r="A411" s="2">
        <f>'My Data'!A412</f>
        <v>45135</v>
      </c>
      <c r="B411" s="58" t="e">
        <f>LN('My Data'!#REF!/'My Data'!#REF!)</f>
        <v>#REF!</v>
      </c>
      <c r="C411" t="e">
        <f>LN('My Data'!#REF!/'My Data'!#REF!)</f>
        <v>#REF!</v>
      </c>
      <c r="D411" s="59">
        <f>LN('My Data'!B411/'My Data'!B412)</f>
        <v>9.3179173767205686E-4</v>
      </c>
    </row>
    <row r="412" spans="1:4">
      <c r="A412" s="2">
        <f>'My Data'!A413</f>
        <v>45138</v>
      </c>
      <c r="B412" s="58" t="e">
        <f>LN('My Data'!#REF!/'My Data'!#REF!)</f>
        <v>#REF!</v>
      </c>
      <c r="C412" t="e">
        <f>LN('My Data'!#REF!/'My Data'!#REF!)</f>
        <v>#REF!</v>
      </c>
      <c r="D412" s="59">
        <f>LN('My Data'!B412/'My Data'!B413)</f>
        <v>-7.195611223736034E-4</v>
      </c>
    </row>
    <row r="413" spans="1:4">
      <c r="A413" s="2">
        <f>'My Data'!A414</f>
        <v>45139</v>
      </c>
      <c r="B413" s="58" t="e">
        <f>LN('My Data'!#REF!/'My Data'!#REF!)</f>
        <v>#REF!</v>
      </c>
      <c r="C413" t="e">
        <f>LN('My Data'!#REF!/'My Data'!#REF!)</f>
        <v>#REF!</v>
      </c>
      <c r="D413" s="59">
        <f>LN('My Data'!B413/'My Data'!B414)</f>
        <v>4.2825200874840076E-3</v>
      </c>
    </row>
    <row r="414" spans="1:4">
      <c r="A414" s="2">
        <f>'My Data'!A415</f>
        <v>45140</v>
      </c>
      <c r="B414" s="58" t="e">
        <f>LN('My Data'!#REF!/'My Data'!#REF!)</f>
        <v>#REF!</v>
      </c>
      <c r="C414" t="e">
        <f>LN('My Data'!#REF!/'My Data'!#REF!)</f>
        <v>#REF!</v>
      </c>
      <c r="D414" s="59">
        <f>LN('My Data'!B414/'My Data'!B415)</f>
        <v>1.3688390389680311E-2</v>
      </c>
    </row>
    <row r="415" spans="1:4">
      <c r="A415" s="2">
        <f>'My Data'!A416</f>
        <v>45141</v>
      </c>
      <c r="B415" s="58" t="e">
        <f>LN('My Data'!#REF!/'My Data'!#REF!)</f>
        <v>#REF!</v>
      </c>
      <c r="C415" t="e">
        <f>LN('My Data'!#REF!/'My Data'!#REF!)</f>
        <v>#REF!</v>
      </c>
      <c r="D415" s="59">
        <f>LN('My Data'!B415/'My Data'!B416)</f>
        <v>3.5383196119324585E-3</v>
      </c>
    </row>
    <row r="416" spans="1:4">
      <c r="A416" s="2">
        <f>'My Data'!A417</f>
        <v>45142</v>
      </c>
      <c r="B416" s="58" t="e">
        <f>LN('My Data'!#REF!/'My Data'!#REF!)</f>
        <v>#REF!</v>
      </c>
      <c r="C416" t="e">
        <f>LN('My Data'!#REF!/'My Data'!#REF!)</f>
        <v>#REF!</v>
      </c>
      <c r="D416" s="59">
        <f>LN('My Data'!B416/'My Data'!B417)</f>
        <v>-4.7621484286693976E-3</v>
      </c>
    </row>
    <row r="417" spans="1:4">
      <c r="A417" s="2">
        <f>'My Data'!A418</f>
        <v>45145</v>
      </c>
      <c r="B417" s="58" t="e">
        <f>LN('My Data'!#REF!/'My Data'!#REF!)</f>
        <v>#REF!</v>
      </c>
      <c r="C417" t="e">
        <f>LN('My Data'!#REF!/'My Data'!#REF!)</f>
        <v>#REF!</v>
      </c>
      <c r="D417" s="59">
        <f>LN('My Data'!B417/'My Data'!B418)</f>
        <v>1.6681371740408975E-3</v>
      </c>
    </row>
    <row r="418" spans="1:4">
      <c r="A418" s="2">
        <f>'My Data'!A419</f>
        <v>45146</v>
      </c>
      <c r="B418" s="58" t="e">
        <f>LN('My Data'!#REF!/'My Data'!#REF!)</f>
        <v>#REF!</v>
      </c>
      <c r="C418" t="e">
        <f>LN('My Data'!#REF!/'My Data'!#REF!)</f>
        <v>#REF!</v>
      </c>
      <c r="D418" s="59">
        <f>LN('My Data'!B418/'My Data'!B419)</f>
        <v>3.233780394793757E-3</v>
      </c>
    </row>
    <row r="419" spans="1:4">
      <c r="A419" s="2">
        <f>'My Data'!A420</f>
        <v>45147</v>
      </c>
      <c r="B419" s="58" t="e">
        <f>LN('My Data'!#REF!/'My Data'!#REF!)</f>
        <v>#REF!</v>
      </c>
      <c r="C419" t="e">
        <f>LN('My Data'!#REF!/'My Data'!#REF!)</f>
        <v>#REF!</v>
      </c>
      <c r="D419" s="59">
        <f>LN('My Data'!B419/'My Data'!B420)</f>
        <v>-7.5197169760159643E-3</v>
      </c>
    </row>
    <row r="420" spans="1:4">
      <c r="A420" s="2">
        <f>'My Data'!A421</f>
        <v>45148</v>
      </c>
      <c r="B420" s="58" t="e">
        <f>LN('My Data'!#REF!/'My Data'!#REF!)</f>
        <v>#REF!</v>
      </c>
      <c r="C420" t="e">
        <f>LN('My Data'!#REF!/'My Data'!#REF!)</f>
        <v>#REF!</v>
      </c>
      <c r="D420" s="59">
        <f>LN('My Data'!B420/'My Data'!B421)</f>
        <v>-3.9555889882127793E-3</v>
      </c>
    </row>
    <row r="421" spans="1:4">
      <c r="A421" s="2">
        <f>'My Data'!A422</f>
        <v>45149</v>
      </c>
      <c r="B421" s="58" t="e">
        <f>LN('My Data'!#REF!/'My Data'!#REF!)</f>
        <v>#REF!</v>
      </c>
      <c r="C421" t="e">
        <f>LN('My Data'!#REF!/'My Data'!#REF!)</f>
        <v>#REF!</v>
      </c>
      <c r="D421" s="59">
        <f>LN('My Data'!B421/'My Data'!B422)</f>
        <v>1.216238658581203E-2</v>
      </c>
    </row>
    <row r="422" spans="1:4">
      <c r="A422" s="2">
        <f>'My Data'!A423</f>
        <v>45152</v>
      </c>
      <c r="B422" s="58" t="e">
        <f>LN('My Data'!#REF!/'My Data'!#REF!)</f>
        <v>#REF!</v>
      </c>
      <c r="C422" t="e">
        <f>LN('My Data'!#REF!/'My Data'!#REF!)</f>
        <v>#REF!</v>
      </c>
      <c r="D422" s="59">
        <f>LN('My Data'!B422/'My Data'!B423)</f>
        <v>2.2308396142912803E-3</v>
      </c>
    </row>
    <row r="423" spans="1:4">
      <c r="A423" s="2">
        <f>'My Data'!A424</f>
        <v>45153</v>
      </c>
      <c r="B423" s="58" t="e">
        <f>LN('My Data'!#REF!/'My Data'!#REF!)</f>
        <v>#REF!</v>
      </c>
      <c r="C423" t="e">
        <f>LN('My Data'!#REF!/'My Data'!#REF!)</f>
        <v>#REF!</v>
      </c>
      <c r="D423" s="59">
        <f>LN('My Data'!B423/'My Data'!B424)</f>
        <v>1.4304250283905669E-2</v>
      </c>
    </row>
    <row r="424" spans="1:4">
      <c r="A424" s="2">
        <f>'My Data'!A425</f>
        <v>45154</v>
      </c>
      <c r="B424" s="58" t="e">
        <f>LN('My Data'!#REF!/'My Data'!#REF!)</f>
        <v>#REF!</v>
      </c>
      <c r="C424" t="e">
        <f>LN('My Data'!#REF!/'My Data'!#REF!)</f>
        <v>#REF!</v>
      </c>
      <c r="D424" s="59">
        <f>LN('My Data'!B424/'My Data'!B425)</f>
        <v>4.4132389951999328E-3</v>
      </c>
    </row>
    <row r="425" spans="1:4">
      <c r="A425" s="2">
        <f>'My Data'!A426</f>
        <v>45155</v>
      </c>
      <c r="B425" s="58" t="e">
        <f>LN('My Data'!#REF!/'My Data'!#REF!)</f>
        <v>#REF!</v>
      </c>
      <c r="C425" t="e">
        <f>LN('My Data'!#REF!/'My Data'!#REF!)</f>
        <v>#REF!</v>
      </c>
      <c r="D425" s="59">
        <f>LN('My Data'!B425/'My Data'!B426)</f>
        <v>7.1922308030642271E-3</v>
      </c>
    </row>
    <row r="426" spans="1:4">
      <c r="A426" s="2">
        <f>'My Data'!A427</f>
        <v>45156</v>
      </c>
      <c r="B426" s="58" t="e">
        <f>LN('My Data'!#REF!/'My Data'!#REF!)</f>
        <v>#REF!</v>
      </c>
      <c r="C426" t="e">
        <f>LN('My Data'!#REF!/'My Data'!#REF!)</f>
        <v>#REF!</v>
      </c>
      <c r="D426" s="59">
        <f>LN('My Data'!B426/'My Data'!B427)</f>
        <v>7.6466735236064478E-3</v>
      </c>
    </row>
    <row r="427" spans="1:4">
      <c r="A427" s="2">
        <f>'My Data'!A428</f>
        <v>45159</v>
      </c>
      <c r="B427" s="58" t="e">
        <f>LN('My Data'!#REF!/'My Data'!#REF!)</f>
        <v>#REF!</v>
      </c>
      <c r="C427" t="e">
        <f>LN('My Data'!#REF!/'My Data'!#REF!)</f>
        <v>#REF!</v>
      </c>
      <c r="D427" s="59">
        <f>LN('My Data'!B427/'My Data'!B428)</f>
        <v>2.0917735401443957E-3</v>
      </c>
    </row>
    <row r="428" spans="1:4">
      <c r="A428" s="2">
        <f>'My Data'!A429</f>
        <v>45160</v>
      </c>
      <c r="B428" s="58" t="e">
        <f>LN('My Data'!#REF!/'My Data'!#REF!)</f>
        <v>#REF!</v>
      </c>
      <c r="C428" t="e">
        <f>LN('My Data'!#REF!/'My Data'!#REF!)</f>
        <v>#REF!</v>
      </c>
      <c r="D428" s="59">
        <f>LN('My Data'!B428/'My Data'!B429)</f>
        <v>-2.5116024660259677E-3</v>
      </c>
    </row>
    <row r="429" spans="1:4">
      <c r="A429" s="2">
        <f>'My Data'!A430</f>
        <v>45161</v>
      </c>
      <c r="B429" s="58" t="e">
        <f>LN('My Data'!#REF!/'My Data'!#REF!)</f>
        <v>#REF!</v>
      </c>
      <c r="C429" t="e">
        <f>LN('My Data'!#REF!/'My Data'!#REF!)</f>
        <v>#REF!</v>
      </c>
      <c r="D429" s="59">
        <f>LN('My Data'!B429/'My Data'!B430)</f>
        <v>-7.432702112809165E-3</v>
      </c>
    </row>
    <row r="430" spans="1:4">
      <c r="A430" s="2">
        <f>'My Data'!A431</f>
        <v>45162</v>
      </c>
      <c r="B430" s="58" t="e">
        <f>LN('My Data'!#REF!/'My Data'!#REF!)</f>
        <v>#REF!</v>
      </c>
      <c r="C430" t="e">
        <f>LN('My Data'!#REF!/'My Data'!#REF!)</f>
        <v>#REF!</v>
      </c>
      <c r="D430" s="59">
        <f>LN('My Data'!B430/'My Data'!B431)</f>
        <v>-1.2887462037034095E-3</v>
      </c>
    </row>
    <row r="431" spans="1:4">
      <c r="A431" s="2">
        <f>'My Data'!A432</f>
        <v>45163</v>
      </c>
      <c r="B431" s="58" t="e">
        <f>LN('My Data'!#REF!/'My Data'!#REF!)</f>
        <v>#REF!</v>
      </c>
      <c r="C431" t="e">
        <f>LN('My Data'!#REF!/'My Data'!#REF!)</f>
        <v>#REF!</v>
      </c>
      <c r="D431" s="59">
        <f>LN('My Data'!B431/'My Data'!B432)</f>
        <v>-8.9159449350758471E-5</v>
      </c>
    </row>
    <row r="432" spans="1:4">
      <c r="A432" s="2">
        <f>'My Data'!A433</f>
        <v>45166</v>
      </c>
      <c r="B432" s="58" t="e">
        <f>LN('My Data'!#REF!/'My Data'!#REF!)</f>
        <v>#REF!</v>
      </c>
      <c r="C432" t="e">
        <f>LN('My Data'!#REF!/'My Data'!#REF!)</f>
        <v>#REF!</v>
      </c>
      <c r="D432" s="59">
        <f>LN('My Data'!B432/'My Data'!B433)</f>
        <v>0</v>
      </c>
    </row>
    <row r="433" spans="1:4">
      <c r="A433" s="2">
        <f>'My Data'!A434</f>
        <v>45167</v>
      </c>
      <c r="B433" s="58" t="e">
        <f>LN('My Data'!#REF!/'My Data'!#REF!)</f>
        <v>#REF!</v>
      </c>
      <c r="C433" t="e">
        <f>LN('My Data'!#REF!/'My Data'!#REF!)</f>
        <v>#REF!</v>
      </c>
      <c r="D433" s="59">
        <f>LN('My Data'!B433/'My Data'!B434)</f>
        <v>-1.7270000503428251E-2</v>
      </c>
    </row>
    <row r="434" spans="1:4">
      <c r="A434" s="2">
        <f>'My Data'!A435</f>
        <v>45168</v>
      </c>
      <c r="B434" s="58" t="e">
        <f>LN('My Data'!#REF!/'My Data'!#REF!)</f>
        <v>#REF!</v>
      </c>
      <c r="C434" t="e">
        <f>LN('My Data'!#REF!/'My Data'!#REF!)</f>
        <v>#REF!</v>
      </c>
      <c r="D434" s="59">
        <f>LN('My Data'!B434/'My Data'!B435)</f>
        <v>-1.7267465098193995E-3</v>
      </c>
    </row>
    <row r="435" spans="1:4">
      <c r="A435" s="2">
        <f>'My Data'!A436</f>
        <v>45169</v>
      </c>
      <c r="B435" s="58" t="e">
        <f>LN('My Data'!#REF!/'My Data'!#REF!)</f>
        <v>#REF!</v>
      </c>
      <c r="C435" t="e">
        <f>LN('My Data'!#REF!/'My Data'!#REF!)</f>
        <v>#REF!</v>
      </c>
      <c r="D435" s="59">
        <f>LN('My Data'!B435/'My Data'!B436)</f>
        <v>3.6637612629760279E-3</v>
      </c>
    </row>
    <row r="436" spans="1:4">
      <c r="A436" s="2">
        <f>'My Data'!A437</f>
        <v>45170</v>
      </c>
      <c r="B436" s="58" t="e">
        <f>LN('My Data'!#REF!/'My Data'!#REF!)</f>
        <v>#REF!</v>
      </c>
      <c r="C436" t="e">
        <f>LN('My Data'!#REF!/'My Data'!#REF!)</f>
        <v>#REF!</v>
      </c>
      <c r="D436" s="59">
        <f>LN('My Data'!B436/'My Data'!B437)</f>
        <v>-2.4042601311827878E-3</v>
      </c>
    </row>
    <row r="437" spans="1:4">
      <c r="A437" s="2">
        <f>'My Data'!A438</f>
        <v>45173</v>
      </c>
      <c r="B437" s="58" t="e">
        <f>LN('My Data'!#REF!/'My Data'!#REF!)</f>
        <v>#REF!</v>
      </c>
      <c r="C437" t="e">
        <f>LN('My Data'!#REF!/'My Data'!#REF!)</f>
        <v>#REF!</v>
      </c>
      <c r="D437" s="59">
        <f>LN('My Data'!B437/'My Data'!B438)</f>
        <v>1.4535576367476263E-3</v>
      </c>
    </row>
    <row r="438" spans="1:4">
      <c r="A438" s="2">
        <f>'My Data'!A439</f>
        <v>45174</v>
      </c>
      <c r="B438" s="58" t="e">
        <f>LN('My Data'!#REF!/'My Data'!#REF!)</f>
        <v>#REF!</v>
      </c>
      <c r="C438" t="e">
        <f>LN('My Data'!#REF!/'My Data'!#REF!)</f>
        <v>#REF!</v>
      </c>
      <c r="D438" s="59">
        <f>LN('My Data'!B438/'My Data'!B439)</f>
        <v>1.9608997151905135E-3</v>
      </c>
    </row>
    <row r="439" spans="1:4">
      <c r="A439" s="2">
        <f>'My Data'!A440</f>
        <v>45175</v>
      </c>
      <c r="B439" s="58" t="e">
        <f>LN('My Data'!#REF!/'My Data'!#REF!)</f>
        <v>#REF!</v>
      </c>
      <c r="C439" t="e">
        <f>LN('My Data'!#REF!/'My Data'!#REF!)</f>
        <v>#REF!</v>
      </c>
      <c r="D439" s="59">
        <f>LN('My Data'!B439/'My Data'!B440)</f>
        <v>1.6639243858216906E-3</v>
      </c>
    </row>
    <row r="440" spans="1:4">
      <c r="A440" s="2">
        <f>'My Data'!A441</f>
        <v>45176</v>
      </c>
      <c r="B440" s="58" t="e">
        <f>LN('My Data'!#REF!/'My Data'!#REF!)</f>
        <v>#REF!</v>
      </c>
      <c r="C440" t="e">
        <f>LN('My Data'!#REF!/'My Data'!#REF!)</f>
        <v>#REF!</v>
      </c>
      <c r="D440" s="59">
        <f>LN('My Data'!B440/'My Data'!B441)</f>
        <v>-1.2830054876385175E-3</v>
      </c>
    </row>
    <row r="441" spans="1:4">
      <c r="A441" s="2">
        <f>'My Data'!A442</f>
        <v>45177</v>
      </c>
      <c r="B441" s="58" t="e">
        <f>LN('My Data'!#REF!/'My Data'!#REF!)</f>
        <v>#REF!</v>
      </c>
      <c r="C441" t="e">
        <f>LN('My Data'!#REF!/'My Data'!#REF!)</f>
        <v>#REF!</v>
      </c>
      <c r="D441" s="59">
        <f>LN('My Data'!B441/'My Data'!B442)</f>
        <v>-4.80456236036965E-3</v>
      </c>
    </row>
    <row r="442" spans="1:4">
      <c r="A442" s="2">
        <f>'My Data'!A443</f>
        <v>45180</v>
      </c>
      <c r="B442" s="58" t="e">
        <f>LN('My Data'!#REF!/'My Data'!#REF!)</f>
        <v>#REF!</v>
      </c>
      <c r="C442" t="e">
        <f>LN('My Data'!#REF!/'My Data'!#REF!)</f>
        <v>#REF!</v>
      </c>
      <c r="D442" s="59">
        <f>LN('My Data'!B442/'My Data'!B443)</f>
        <v>-2.5948852385004328E-3</v>
      </c>
    </row>
    <row r="443" spans="1:4">
      <c r="A443" s="2">
        <f>'My Data'!A444</f>
        <v>45181</v>
      </c>
      <c r="B443" s="58" t="e">
        <f>LN('My Data'!#REF!/'My Data'!#REF!)</f>
        <v>#REF!</v>
      </c>
      <c r="C443" t="e">
        <f>LN('My Data'!#REF!/'My Data'!#REF!)</f>
        <v>#REF!</v>
      </c>
      <c r="D443" s="59">
        <f>LN('My Data'!B443/'My Data'!B444)</f>
        <v>-3.65876199127309E-3</v>
      </c>
    </row>
    <row r="444" spans="1:4">
      <c r="A444" s="2">
        <f>'My Data'!A445</f>
        <v>45182</v>
      </c>
      <c r="B444" s="58" t="e">
        <f>LN('My Data'!#REF!/'My Data'!#REF!)</f>
        <v>#REF!</v>
      </c>
      <c r="C444" t="e">
        <f>LN('My Data'!#REF!/'My Data'!#REF!)</f>
        <v>#REF!</v>
      </c>
      <c r="D444" s="59">
        <f>LN('My Data'!B444/'My Data'!B445)</f>
        <v>2.8985157185994223E-5</v>
      </c>
    </row>
    <row r="445" spans="1:4">
      <c r="A445" s="2">
        <f>'My Data'!A446</f>
        <v>45183</v>
      </c>
      <c r="B445" s="58" t="e">
        <f>LN('My Data'!#REF!/'My Data'!#REF!)</f>
        <v>#REF!</v>
      </c>
      <c r="C445" t="e">
        <f>LN('My Data'!#REF!/'My Data'!#REF!)</f>
        <v>#REF!</v>
      </c>
      <c r="D445" s="59">
        <f>LN('My Data'!B445/'My Data'!B446)</f>
        <v>-1.9172560885270275E-2</v>
      </c>
    </row>
    <row r="446" spans="1:4">
      <c r="A446" s="2">
        <f>'My Data'!A447</f>
        <v>45184</v>
      </c>
      <c r="B446" s="58" t="e">
        <f>LN('My Data'!#REF!/'My Data'!#REF!)</f>
        <v>#REF!</v>
      </c>
      <c r="C446" t="e">
        <f>LN('My Data'!#REF!/'My Data'!#REF!)</f>
        <v>#REF!</v>
      </c>
      <c r="D446" s="59">
        <f>LN('My Data'!B446/'My Data'!B447)</f>
        <v>-3.4748909885089128E-3</v>
      </c>
    </row>
    <row r="447" spans="1:4">
      <c r="A447" s="2">
        <f>'My Data'!A448</f>
        <v>45187</v>
      </c>
      <c r="B447" s="58" t="e">
        <f>LN('My Data'!#REF!/'My Data'!#REF!)</f>
        <v>#REF!</v>
      </c>
      <c r="C447" t="e">
        <f>LN('My Data'!#REF!/'My Data'!#REF!)</f>
        <v>#REF!</v>
      </c>
      <c r="D447" s="59">
        <f>LN('My Data'!B447/'My Data'!B448)</f>
        <v>9.0780650885679964E-3</v>
      </c>
    </row>
    <row r="448" spans="1:4">
      <c r="A448" s="2">
        <f>'My Data'!A449</f>
        <v>45188</v>
      </c>
      <c r="B448" s="58" t="e">
        <f>LN('My Data'!#REF!/'My Data'!#REF!)</f>
        <v>#REF!</v>
      </c>
      <c r="C448" t="e">
        <f>LN('My Data'!#REF!/'My Data'!#REF!)</f>
        <v>#REF!</v>
      </c>
      <c r="D448" s="59">
        <f>LN('My Data'!B448/'My Data'!B449)</f>
        <v>-6.5032286175732419E-4</v>
      </c>
    </row>
    <row r="449" spans="1:4">
      <c r="A449" s="2">
        <f>'My Data'!A450</f>
        <v>45189</v>
      </c>
      <c r="B449" s="58" t="e">
        <f>LN('My Data'!#REF!/'My Data'!#REF!)</f>
        <v>#REF!</v>
      </c>
      <c r="C449" t="e">
        <f>LN('My Data'!#REF!/'My Data'!#REF!)</f>
        <v>#REF!</v>
      </c>
      <c r="D449" s="59">
        <f>LN('My Data'!B449/'My Data'!B450)</f>
        <v>-1.0121774120153795E-2</v>
      </c>
    </row>
    <row r="450" spans="1:4">
      <c r="A450" s="2">
        <f>'My Data'!A451</f>
        <v>45190</v>
      </c>
      <c r="B450" s="58" t="e">
        <f>LN('My Data'!#REF!/'My Data'!#REF!)</f>
        <v>#REF!</v>
      </c>
      <c r="C450" t="e">
        <f>LN('My Data'!#REF!/'My Data'!#REF!)</f>
        <v>#REF!</v>
      </c>
      <c r="D450" s="59">
        <f>LN('My Data'!B450/'My Data'!B451)</f>
        <v>6.4801683615152749E-3</v>
      </c>
    </row>
    <row r="451" spans="1:4">
      <c r="A451" s="2">
        <f>'My Data'!A452</f>
        <v>45191</v>
      </c>
      <c r="B451" s="58" t="e">
        <f>LN('My Data'!#REF!/'My Data'!#REF!)</f>
        <v>#REF!</v>
      </c>
      <c r="C451" t="e">
        <f>LN('My Data'!#REF!/'My Data'!#REF!)</f>
        <v>#REF!</v>
      </c>
      <c r="D451" s="59">
        <f>LN('My Data'!B451/'My Data'!B452)</f>
        <v>-3.5821419931324167E-4</v>
      </c>
    </row>
    <row r="452" spans="1:4">
      <c r="A452" s="2">
        <f>'My Data'!A453</f>
        <v>45194</v>
      </c>
      <c r="B452" s="58" t="e">
        <f>LN('My Data'!#REF!/'My Data'!#REF!)</f>
        <v>#REF!</v>
      </c>
      <c r="C452" t="e">
        <f>LN('My Data'!#REF!/'My Data'!#REF!)</f>
        <v>#REF!</v>
      </c>
      <c r="D452" s="59">
        <f>LN('My Data'!B452/'My Data'!B453)</f>
        <v>8.1759087660295774E-3</v>
      </c>
    </row>
    <row r="453" spans="1:4">
      <c r="A453" s="2">
        <f>'My Data'!A454</f>
        <v>45195</v>
      </c>
      <c r="B453" s="58" t="e">
        <f>LN('My Data'!#REF!/'My Data'!#REF!)</f>
        <v>#REF!</v>
      </c>
      <c r="C453" t="e">
        <f>LN('My Data'!#REF!/'My Data'!#REF!)</f>
        <v>#REF!</v>
      </c>
      <c r="D453" s="59">
        <f>LN('My Data'!B453/'My Data'!B454)</f>
        <v>3.8986215398725073E-4</v>
      </c>
    </row>
    <row r="454" spans="1:4">
      <c r="A454" s="2">
        <f>'My Data'!A455</f>
        <v>45196</v>
      </c>
      <c r="B454" s="58" t="e">
        <f>LN('My Data'!#REF!/'My Data'!#REF!)</f>
        <v>#REF!</v>
      </c>
      <c r="C454" t="e">
        <f>LN('My Data'!#REF!/'My Data'!#REF!)</f>
        <v>#REF!</v>
      </c>
      <c r="D454" s="59">
        <f>LN('My Data'!B454/'My Data'!B455)</f>
        <v>4.5580558672420777E-3</v>
      </c>
    </row>
    <row r="455" spans="1:4">
      <c r="A455" s="2">
        <f>'My Data'!A456</f>
        <v>45197</v>
      </c>
      <c r="B455" s="58" t="e">
        <f>LN('My Data'!#REF!/'My Data'!#REF!)</f>
        <v>#REF!</v>
      </c>
      <c r="C455" t="e">
        <f>LN('My Data'!#REF!/'My Data'!#REF!)</f>
        <v>#REF!</v>
      </c>
      <c r="D455" s="59">
        <f>LN('My Data'!B455/'My Data'!B456)</f>
        <v>-6.7286988644211994E-5</v>
      </c>
    </row>
    <row r="456" spans="1:4">
      <c r="A456" s="2">
        <f>'My Data'!A457</f>
        <v>45198</v>
      </c>
      <c r="B456" s="58" t="e">
        <f>LN('My Data'!#REF!/'My Data'!#REF!)</f>
        <v>#REF!</v>
      </c>
      <c r="C456" t="e">
        <f>LN('My Data'!#REF!/'My Data'!#REF!)</f>
        <v>#REF!</v>
      </c>
      <c r="D456" s="59">
        <f>LN('My Data'!B456/'My Data'!B457)</f>
        <v>-2.0620717076956421E-3</v>
      </c>
    </row>
    <row r="457" spans="1:4">
      <c r="A457" s="2">
        <f>'My Data'!A458</f>
        <v>45201</v>
      </c>
      <c r="B457" s="58" t="e">
        <f>LN('My Data'!#REF!/'My Data'!#REF!)</f>
        <v>#REF!</v>
      </c>
      <c r="C457" t="e">
        <f>LN('My Data'!#REF!/'My Data'!#REF!)</f>
        <v>#REF!</v>
      </c>
      <c r="D457" s="59">
        <f>LN('My Data'!B457/'My Data'!B458)</f>
        <v>1.3396252979611306E-2</v>
      </c>
    </row>
    <row r="458" spans="1:4">
      <c r="A458" s="2">
        <f>'My Data'!A459</f>
        <v>45202</v>
      </c>
      <c r="B458" s="58" t="e">
        <f>LN('My Data'!#REF!/'My Data'!#REF!)</f>
        <v>#REF!</v>
      </c>
      <c r="C458" t="e">
        <f>LN('My Data'!#REF!/'My Data'!#REF!)</f>
        <v>#REF!</v>
      </c>
      <c r="D458" s="59">
        <f>LN('My Data'!B458/'My Data'!B459)</f>
        <v>6.9630266851875462E-3</v>
      </c>
    </row>
    <row r="459" spans="1:4">
      <c r="A459" s="2">
        <f>'My Data'!A460</f>
        <v>45203</v>
      </c>
      <c r="B459" s="58" t="e">
        <f>LN('My Data'!#REF!/'My Data'!#REF!)</f>
        <v>#REF!</v>
      </c>
      <c r="C459" t="e">
        <f>LN('My Data'!#REF!/'My Data'!#REF!)</f>
        <v>#REF!</v>
      </c>
      <c r="D459" s="59">
        <f>LN('My Data'!B459/'My Data'!B460)</f>
        <v>8.1264799644525047E-3</v>
      </c>
    </row>
    <row r="460" spans="1:4">
      <c r="A460" s="2">
        <f>'My Data'!A461</f>
        <v>45204</v>
      </c>
      <c r="B460" s="58" t="e">
        <f>LN('My Data'!#REF!/'My Data'!#REF!)</f>
        <v>#REF!</v>
      </c>
      <c r="C460" t="e">
        <f>LN('My Data'!#REF!/'My Data'!#REF!)</f>
        <v>#REF!</v>
      </c>
      <c r="D460" s="59">
        <f>LN('My Data'!B460/'My Data'!B461)</f>
        <v>-5.3718125688599844E-3</v>
      </c>
    </row>
    <row r="461" spans="1:4">
      <c r="A461" s="2">
        <f>'My Data'!A462</f>
        <v>45205</v>
      </c>
      <c r="B461" s="58" t="e">
        <f>LN('My Data'!#REF!/'My Data'!#REF!)</f>
        <v>#REF!</v>
      </c>
      <c r="C461" t="e">
        <f>LN('My Data'!#REF!/'My Data'!#REF!)</f>
        <v>#REF!</v>
      </c>
      <c r="D461" s="59">
        <f>LN('My Data'!B461/'My Data'!B462)</f>
        <v>-5.9946643656906768E-3</v>
      </c>
    </row>
    <row r="462" spans="1:4">
      <c r="A462" s="2">
        <f>'My Data'!A463</f>
        <v>45208</v>
      </c>
      <c r="B462" s="58" t="e">
        <f>LN('My Data'!#REF!/'My Data'!#REF!)</f>
        <v>#REF!</v>
      </c>
      <c r="C462" t="e">
        <f>LN('My Data'!#REF!/'My Data'!#REF!)</f>
        <v>#REF!</v>
      </c>
      <c r="D462" s="59">
        <f>LN('My Data'!B462/'My Data'!B463)</f>
        <v>1.4965220258586055E-3</v>
      </c>
    </row>
    <row r="463" spans="1:4">
      <c r="A463" s="2">
        <f>'My Data'!A464</f>
        <v>45209</v>
      </c>
      <c r="B463" s="58" t="e">
        <f>LN('My Data'!#REF!/'My Data'!#REF!)</f>
        <v>#REF!</v>
      </c>
      <c r="C463" t="e">
        <f>LN('My Data'!#REF!/'My Data'!#REF!)</f>
        <v>#REF!</v>
      </c>
      <c r="D463" s="59">
        <f>LN('My Data'!B463/'My Data'!B464)</f>
        <v>-1.8563045661576634E-2</v>
      </c>
    </row>
    <row r="464" spans="1:4">
      <c r="A464" s="2">
        <f>'My Data'!A465</f>
        <v>45210</v>
      </c>
      <c r="B464" s="58" t="e">
        <f>LN('My Data'!#REF!/'My Data'!#REF!)</f>
        <v>#REF!</v>
      </c>
      <c r="C464" t="e">
        <f>LN('My Data'!#REF!/'My Data'!#REF!)</f>
        <v>#REF!</v>
      </c>
      <c r="D464" s="59">
        <f>LN('My Data'!B464/'My Data'!B465)</f>
        <v>1.6128919618942856E-3</v>
      </c>
    </row>
    <row r="465" spans="1:4">
      <c r="A465" s="2">
        <f>'My Data'!A466</f>
        <v>45211</v>
      </c>
      <c r="B465" s="58" t="e">
        <f>LN('My Data'!#REF!/'My Data'!#REF!)</f>
        <v>#REF!</v>
      </c>
      <c r="C465" t="e">
        <f>LN('My Data'!#REF!/'My Data'!#REF!)</f>
        <v>#REF!</v>
      </c>
      <c r="D465" s="59">
        <f>LN('My Data'!B465/'My Data'!B466)</f>
        <v>-2.5046255077356243E-3</v>
      </c>
    </row>
    <row r="466" spans="1:4">
      <c r="A466" s="2">
        <f>'My Data'!A467</f>
        <v>45212</v>
      </c>
      <c r="B466" s="58" t="e">
        <f>LN('My Data'!#REF!/'My Data'!#REF!)</f>
        <v>#REF!</v>
      </c>
      <c r="C466" t="e">
        <f>LN('My Data'!#REF!/'My Data'!#REF!)</f>
        <v>#REF!</v>
      </c>
      <c r="D466" s="59">
        <f>LN('My Data'!B466/'My Data'!B467)</f>
        <v>8.0060665266025576E-3</v>
      </c>
    </row>
    <row r="467" spans="1:4">
      <c r="A467" s="2">
        <f>'My Data'!A468</f>
        <v>45215</v>
      </c>
      <c r="B467" s="58" t="e">
        <f>LN('My Data'!#REF!/'My Data'!#REF!)</f>
        <v>#REF!</v>
      </c>
      <c r="C467" t="e">
        <f>LN('My Data'!#REF!/'My Data'!#REF!)</f>
        <v>#REF!</v>
      </c>
      <c r="D467" s="59">
        <f>LN('My Data'!B467/'My Data'!B468)</f>
        <v>-4.0302904437997797E-3</v>
      </c>
    </row>
    <row r="468" spans="1:4">
      <c r="A468" s="2">
        <f>'My Data'!A469</f>
        <v>45216</v>
      </c>
      <c r="B468" s="58" t="e">
        <f>LN('My Data'!#REF!/'My Data'!#REF!)</f>
        <v>#REF!</v>
      </c>
      <c r="C468" t="e">
        <f>LN('My Data'!#REF!/'My Data'!#REF!)</f>
        <v>#REF!</v>
      </c>
      <c r="D468" s="59">
        <f>LN('My Data'!B468/'My Data'!B469)</f>
        <v>-6.3307286720664614E-3</v>
      </c>
    </row>
    <row r="469" spans="1:4">
      <c r="A469" s="2">
        <f>'My Data'!A470</f>
        <v>45217</v>
      </c>
      <c r="B469" s="58" t="e">
        <f>LN('My Data'!#REF!/'My Data'!#REF!)</f>
        <v>#REF!</v>
      </c>
      <c r="C469" t="e">
        <f>LN('My Data'!#REF!/'My Data'!#REF!)</f>
        <v>#REF!</v>
      </c>
      <c r="D469" s="59">
        <f>LN('My Data'!B469/'My Data'!B470)</f>
        <v>1.2070113385798423E-2</v>
      </c>
    </row>
    <row r="470" spans="1:4">
      <c r="A470" s="2">
        <f>'My Data'!A471</f>
        <v>45218</v>
      </c>
      <c r="B470" s="58" t="e">
        <f>LN('My Data'!#REF!/'My Data'!#REF!)</f>
        <v>#REF!</v>
      </c>
      <c r="C470" t="e">
        <f>LN('My Data'!#REF!/'My Data'!#REF!)</f>
        <v>#REF!</v>
      </c>
      <c r="D470" s="59">
        <f>LN('My Data'!B470/'My Data'!B471)</f>
        <v>1.1632395855727461E-2</v>
      </c>
    </row>
    <row r="471" spans="1:4">
      <c r="A471" s="2">
        <f>'My Data'!A472</f>
        <v>45219</v>
      </c>
      <c r="B471" s="58" t="e">
        <f>LN('My Data'!#REF!/'My Data'!#REF!)</f>
        <v>#REF!</v>
      </c>
      <c r="C471" t="e">
        <f>LN('My Data'!#REF!/'My Data'!#REF!)</f>
        <v>#REF!</v>
      </c>
      <c r="D471" s="59">
        <f>LN('My Data'!B471/'My Data'!B472)</f>
        <v>1.2738178474622936E-2</v>
      </c>
    </row>
    <row r="472" spans="1:4">
      <c r="A472" s="2">
        <f>'My Data'!A473</f>
        <v>45222</v>
      </c>
      <c r="B472" s="58" t="e">
        <f>LN('My Data'!#REF!/'My Data'!#REF!)</f>
        <v>#REF!</v>
      </c>
      <c r="C472" t="e">
        <f>LN('My Data'!#REF!/'My Data'!#REF!)</f>
        <v>#REF!</v>
      </c>
      <c r="D472" s="59">
        <f>LN('My Data'!B472/'My Data'!B473)</f>
        <v>3.0042727929454646E-3</v>
      </c>
    </row>
    <row r="473" spans="1:4">
      <c r="A473" s="2">
        <f>'My Data'!A474</f>
        <v>45223</v>
      </c>
      <c r="B473" s="58" t="e">
        <f>LN('My Data'!#REF!/'My Data'!#REF!)</f>
        <v>#REF!</v>
      </c>
      <c r="C473" t="e">
        <f>LN('My Data'!#REF!/'My Data'!#REF!)</f>
        <v>#REF!</v>
      </c>
      <c r="D473" s="59">
        <f>LN('My Data'!B473/'My Data'!B474)</f>
        <v>-1.2450129650684906E-3</v>
      </c>
    </row>
    <row r="474" spans="1:4">
      <c r="A474" s="2">
        <f>'My Data'!A475</f>
        <v>45224</v>
      </c>
      <c r="B474" s="58" t="e">
        <f>LN('My Data'!#REF!/'My Data'!#REF!)</f>
        <v>#REF!</v>
      </c>
      <c r="C474" t="e">
        <f>LN('My Data'!#REF!/'My Data'!#REF!)</f>
        <v>#REF!</v>
      </c>
      <c r="D474" s="59">
        <f>LN('My Data'!B474/'My Data'!B475)</f>
        <v>-1.9377422812946565E-3</v>
      </c>
    </row>
    <row r="475" spans="1:4">
      <c r="A475" s="2">
        <f>'My Data'!A476</f>
        <v>45225</v>
      </c>
      <c r="B475" s="58" t="e">
        <f>LN('My Data'!#REF!/'My Data'!#REF!)</f>
        <v>#REF!</v>
      </c>
      <c r="C475" t="e">
        <f>LN('My Data'!#REF!/'My Data'!#REF!)</f>
        <v>#REF!</v>
      </c>
      <c r="D475" s="59">
        <f>LN('My Data'!B475/'My Data'!B476)</f>
        <v>7.7186450903087679E-3</v>
      </c>
    </row>
    <row r="476" spans="1:4">
      <c r="A476" s="2">
        <f>'My Data'!A477</f>
        <v>45226</v>
      </c>
      <c r="B476" s="58" t="e">
        <f>LN('My Data'!#REF!/'My Data'!#REF!)</f>
        <v>#REF!</v>
      </c>
      <c r="C476" t="e">
        <f>LN('My Data'!#REF!/'My Data'!#REF!)</f>
        <v>#REF!</v>
      </c>
      <c r="D476" s="59">
        <f>LN('My Data'!B476/'My Data'!B477)</f>
        <v>6.852706730743955E-3</v>
      </c>
    </row>
    <row r="477" spans="1:4">
      <c r="A477" s="2">
        <f>'My Data'!A478</f>
        <v>45229</v>
      </c>
      <c r="B477" s="58" t="e">
        <f>LN('My Data'!#REF!/'My Data'!#REF!)</f>
        <v>#REF!</v>
      </c>
      <c r="C477" t="e">
        <f>LN('My Data'!#REF!/'My Data'!#REF!)</f>
        <v>#REF!</v>
      </c>
      <c r="D477" s="59">
        <f>LN('My Data'!B477/'My Data'!B478)</f>
        <v>-5.4704086717010034E-3</v>
      </c>
    </row>
    <row r="478" spans="1:4">
      <c r="A478" s="2">
        <f>'My Data'!A479</f>
        <v>45230</v>
      </c>
      <c r="B478" s="58" t="e">
        <f>LN('My Data'!#REF!/'My Data'!#REF!)</f>
        <v>#REF!</v>
      </c>
      <c r="C478" t="e">
        <f>LN('My Data'!#REF!/'My Data'!#REF!)</f>
        <v>#REF!</v>
      </c>
      <c r="D478" s="59">
        <f>LN('My Data'!B478/'My Data'!B479)</f>
        <v>1.6010006288124458E-4</v>
      </c>
    </row>
    <row r="479" spans="1:4">
      <c r="A479" s="2">
        <f>'My Data'!A480</f>
        <v>45231</v>
      </c>
      <c r="B479" s="58" t="e">
        <f>LN('My Data'!#REF!/'My Data'!#REF!)</f>
        <v>#REF!</v>
      </c>
      <c r="C479" t="e">
        <f>LN('My Data'!#REF!/'My Data'!#REF!)</f>
        <v>#REF!</v>
      </c>
      <c r="D479" s="59">
        <f>LN('My Data'!B479/'My Data'!B480)</f>
        <v>-3.2495092516145528E-3</v>
      </c>
    </row>
    <row r="480" spans="1:4">
      <c r="A480" s="2">
        <f>'My Data'!A481</f>
        <v>45232</v>
      </c>
      <c r="B480" s="58" t="e">
        <f>LN('My Data'!#REF!/'My Data'!#REF!)</f>
        <v>#REF!</v>
      </c>
      <c r="C480" t="e">
        <f>LN('My Data'!#REF!/'My Data'!#REF!)</f>
        <v>#REF!</v>
      </c>
      <c r="D480" s="59">
        <f>LN('My Data'!B480/'My Data'!B481)</f>
        <v>-1.6667505875551353E-2</v>
      </c>
    </row>
    <row r="481" spans="1:4">
      <c r="A481" s="2">
        <f>'My Data'!A482</f>
        <v>45233</v>
      </c>
      <c r="B481" s="58" t="e">
        <f>LN('My Data'!#REF!/'My Data'!#REF!)</f>
        <v>#REF!</v>
      </c>
      <c r="C481" t="e">
        <f>LN('My Data'!#REF!/'My Data'!#REF!)</f>
        <v>#REF!</v>
      </c>
      <c r="D481" s="59">
        <f>LN('My Data'!B481/'My Data'!B482)</f>
        <v>1.6837830671221441E-3</v>
      </c>
    </row>
    <row r="482" spans="1:4">
      <c r="A482" s="2">
        <f>'My Data'!A483</f>
        <v>45236</v>
      </c>
      <c r="B482" s="58" t="e">
        <f>LN('My Data'!#REF!/'My Data'!#REF!)</f>
        <v>#REF!</v>
      </c>
      <c r="C482" t="e">
        <f>LN('My Data'!#REF!/'My Data'!#REF!)</f>
        <v>#REF!</v>
      </c>
      <c r="D482" s="59">
        <f>LN('My Data'!B482/'My Data'!B483)</f>
        <v>1.8121269906781108E-3</v>
      </c>
    </row>
    <row r="483" spans="1:4">
      <c r="A483" s="2">
        <f>'My Data'!A484</f>
        <v>45237</v>
      </c>
      <c r="B483" s="58" t="e">
        <f>LN('My Data'!#REF!/'My Data'!#REF!)</f>
        <v>#REF!</v>
      </c>
      <c r="C483" t="e">
        <f>LN('My Data'!#REF!/'My Data'!#REF!)</f>
        <v>#REF!</v>
      </c>
      <c r="D483" s="59">
        <f>LN('My Data'!B483/'My Data'!B484)</f>
        <v>7.9029881592396331E-4</v>
      </c>
    </row>
    <row r="484" spans="1:4">
      <c r="A484" s="2">
        <f>'My Data'!A485</f>
        <v>45238</v>
      </c>
      <c r="B484" s="58" t="e">
        <f>LN('My Data'!#REF!/'My Data'!#REF!)</f>
        <v>#REF!</v>
      </c>
      <c r="C484" t="e">
        <f>LN('My Data'!#REF!/'My Data'!#REF!)</f>
        <v>#REF!</v>
      </c>
      <c r="D484" s="59">
        <f>LN('My Data'!B484/'My Data'!B485)</f>
        <v>3.2023648506208691E-4</v>
      </c>
    </row>
    <row r="485" spans="1:4">
      <c r="A485" s="2">
        <f>'My Data'!A486</f>
        <v>45239</v>
      </c>
      <c r="B485" s="58" t="e">
        <f>LN('My Data'!#REF!/'My Data'!#REF!)</f>
        <v>#REF!</v>
      </c>
      <c r="C485" t="e">
        <f>LN('My Data'!#REF!/'My Data'!#REF!)</f>
        <v>#REF!</v>
      </c>
      <c r="D485" s="59">
        <f>LN('My Data'!B485/'My Data'!B486)</f>
        <v>-7.7333034822112141E-3</v>
      </c>
    </row>
    <row r="486" spans="1:4">
      <c r="A486" s="2">
        <f>'My Data'!A487</f>
        <v>45240</v>
      </c>
      <c r="B486" s="58" t="e">
        <f>LN('My Data'!#REF!/'My Data'!#REF!)</f>
        <v>#REF!</v>
      </c>
      <c r="C486" t="e">
        <f>LN('My Data'!#REF!/'My Data'!#REF!)</f>
        <v>#REF!</v>
      </c>
      <c r="D486" s="59">
        <f>LN('My Data'!B486/'My Data'!B487)</f>
        <v>1.248978406654068E-2</v>
      </c>
    </row>
    <row r="487" spans="1:4">
      <c r="A487" s="2">
        <f>'My Data'!A488</f>
        <v>45243</v>
      </c>
      <c r="B487" s="58" t="e">
        <f>LN('My Data'!#REF!/'My Data'!#REF!)</f>
        <v>#REF!</v>
      </c>
      <c r="C487" t="e">
        <f>LN('My Data'!#REF!/'My Data'!#REF!)</f>
        <v>#REF!</v>
      </c>
      <c r="D487" s="59">
        <f>LN('My Data'!B487/'My Data'!B488)</f>
        <v>-8.0819378857991935E-3</v>
      </c>
    </row>
    <row r="488" spans="1:4">
      <c r="A488" s="2">
        <f>'My Data'!A489</f>
        <v>45244</v>
      </c>
      <c r="B488" s="58" t="e">
        <f>LN('My Data'!#REF!/'My Data'!#REF!)</f>
        <v>#REF!</v>
      </c>
      <c r="C488" t="e">
        <f>LN('My Data'!#REF!/'My Data'!#REF!)</f>
        <v>#REF!</v>
      </c>
      <c r="D488" s="59">
        <f>LN('My Data'!B488/'My Data'!B489)</f>
        <v>-6.4520300679948486E-3</v>
      </c>
    </row>
    <row r="489" spans="1:4">
      <c r="A489" s="2">
        <f>'My Data'!A490</f>
        <v>45245</v>
      </c>
      <c r="B489" s="58" t="e">
        <f>LN('My Data'!#REF!/'My Data'!#REF!)</f>
        <v>#REF!</v>
      </c>
      <c r="C489" t="e">
        <f>LN('My Data'!#REF!/'My Data'!#REF!)</f>
        <v>#REF!</v>
      </c>
      <c r="D489" s="59">
        <f>LN('My Data'!B489/'My Data'!B490)</f>
        <v>-6.4082439096064285E-3</v>
      </c>
    </row>
    <row r="490" spans="1:4">
      <c r="A490" s="2">
        <f>'My Data'!A491</f>
        <v>45246</v>
      </c>
      <c r="B490" s="58" t="e">
        <f>LN('My Data'!#REF!/'My Data'!#REF!)</f>
        <v>#REF!</v>
      </c>
      <c r="C490" t="e">
        <f>LN('My Data'!#REF!/'My Data'!#REF!)</f>
        <v>#REF!</v>
      </c>
      <c r="D490" s="59">
        <f>LN('My Data'!B490/'My Data'!B491)</f>
        <v>1.1233553202556914E-2</v>
      </c>
    </row>
    <row r="491" spans="1:4">
      <c r="A491" s="2">
        <f>'My Data'!A492</f>
        <v>45247</v>
      </c>
      <c r="B491" s="58" t="e">
        <f>LN('My Data'!#REF!/'My Data'!#REF!)</f>
        <v>#REF!</v>
      </c>
      <c r="C491" t="e">
        <f>LN('My Data'!#REF!/'My Data'!#REF!)</f>
        <v>#REF!</v>
      </c>
      <c r="D491" s="59">
        <f>LN('My Data'!B491/'My Data'!B492)</f>
        <v>-1.2398911900252009E-2</v>
      </c>
    </row>
    <row r="492" spans="1:4">
      <c r="A492" s="2">
        <f>'My Data'!A493</f>
        <v>45250</v>
      </c>
      <c r="B492" s="58" t="e">
        <f>LN('My Data'!#REF!/'My Data'!#REF!)</f>
        <v>#REF!</v>
      </c>
      <c r="C492" t="e">
        <f>LN('My Data'!#REF!/'My Data'!#REF!)</f>
        <v>#REF!</v>
      </c>
      <c r="D492" s="59">
        <f>LN('My Data'!B492/'My Data'!B493)</f>
        <v>6.6852208249274566E-4</v>
      </c>
    </row>
    <row r="493" spans="1:4">
      <c r="A493" s="2">
        <f>'My Data'!A494</f>
        <v>45251</v>
      </c>
      <c r="B493" s="58" t="e">
        <f>LN('My Data'!#REF!/'My Data'!#REF!)</f>
        <v>#REF!</v>
      </c>
      <c r="C493" t="e">
        <f>LN('My Data'!#REF!/'My Data'!#REF!)</f>
        <v>#REF!</v>
      </c>
      <c r="D493" s="59">
        <f>LN('My Data'!B493/'My Data'!B494)</f>
        <v>3.5559972954004189E-3</v>
      </c>
    </row>
    <row r="494" spans="1:4">
      <c r="A494" s="2">
        <f>'My Data'!A495</f>
        <v>45252</v>
      </c>
      <c r="B494" s="58" t="e">
        <f>LN('My Data'!#REF!/'My Data'!#REF!)</f>
        <v>#REF!</v>
      </c>
      <c r="C494" t="e">
        <f>LN('My Data'!#REF!/'My Data'!#REF!)</f>
        <v>#REF!</v>
      </c>
      <c r="D494" s="59">
        <f>LN('My Data'!B494/'My Data'!B495)</f>
        <v>4.2805721054415424E-4</v>
      </c>
    </row>
    <row r="495" spans="1:4">
      <c r="A495" s="2">
        <f>'My Data'!A496</f>
        <v>45253</v>
      </c>
      <c r="B495" s="58" t="e">
        <f>LN('My Data'!#REF!/'My Data'!#REF!)</f>
        <v>#REF!</v>
      </c>
      <c r="C495" t="e">
        <f>LN('My Data'!#REF!/'My Data'!#REF!)</f>
        <v>#REF!</v>
      </c>
      <c r="D495" s="59">
        <f>LN('My Data'!B495/'My Data'!B496)</f>
        <v>-1.6237005458348585E-3</v>
      </c>
    </row>
    <row r="496" spans="1:4">
      <c r="A496" s="2">
        <f>'My Data'!A497</f>
        <v>45254</v>
      </c>
      <c r="B496" s="58" t="e">
        <f>LN('My Data'!#REF!/'My Data'!#REF!)</f>
        <v>#REF!</v>
      </c>
      <c r="C496" t="e">
        <f>LN('My Data'!#REF!/'My Data'!#REF!)</f>
        <v>#REF!</v>
      </c>
      <c r="D496" s="59">
        <f>LN('My Data'!B496/'My Data'!B497)</f>
        <v>-3.5695770430277585E-4</v>
      </c>
    </row>
    <row r="497" spans="1:4">
      <c r="A497" s="2">
        <f>'My Data'!A498</f>
        <v>45257</v>
      </c>
      <c r="B497" s="58" t="e">
        <f>LN('My Data'!#REF!/'My Data'!#REF!)</f>
        <v>#REF!</v>
      </c>
      <c r="C497" t="e">
        <f>LN('My Data'!#REF!/'My Data'!#REF!)</f>
        <v>#REF!</v>
      </c>
      <c r="D497" s="59">
        <f>LN('My Data'!B497/'My Data'!B498)</f>
        <v>3.3122115075639421E-3</v>
      </c>
    </row>
    <row r="498" spans="1:4">
      <c r="A498" s="2">
        <f>'My Data'!A499</f>
        <v>45258</v>
      </c>
      <c r="B498" s="58" t="e">
        <f>LN('My Data'!#REF!/'My Data'!#REF!)</f>
        <v>#REF!</v>
      </c>
      <c r="C498" t="e">
        <f>LN('My Data'!#REF!/'My Data'!#REF!)</f>
        <v>#REF!</v>
      </c>
      <c r="D498" s="59">
        <f>LN('My Data'!B498/'My Data'!B499)</f>
        <v>1.0211655090055366E-3</v>
      </c>
    </row>
    <row r="499" spans="1:4">
      <c r="A499" s="2">
        <f>'My Data'!A500</f>
        <v>45259</v>
      </c>
      <c r="B499" s="58" t="e">
        <f>LN('My Data'!#REF!/'My Data'!#REF!)</f>
        <v>#REF!</v>
      </c>
      <c r="C499" t="e">
        <f>LN('My Data'!#REF!/'My Data'!#REF!)</f>
        <v>#REF!</v>
      </c>
      <c r="D499" s="59">
        <f>LN('My Data'!B499/'My Data'!B500)</f>
        <v>3.0575387695725318E-3</v>
      </c>
    </row>
    <row r="500" spans="1:4">
      <c r="A500" s="2">
        <f>'My Data'!A501</f>
        <v>45260</v>
      </c>
      <c r="B500" s="58" t="e">
        <f>LN('My Data'!#REF!/'My Data'!#REF!)</f>
        <v>#REF!</v>
      </c>
      <c r="C500" t="e">
        <f>LN('My Data'!#REF!/'My Data'!#REF!)</f>
        <v>#REF!</v>
      </c>
      <c r="D500" s="59">
        <f>LN('My Data'!B500/'My Data'!B501)</f>
        <v>-1.7155219808320712E-3</v>
      </c>
    </row>
    <row r="501" spans="1:4">
      <c r="A501" s="2">
        <f>'My Data'!A502</f>
        <v>45261</v>
      </c>
      <c r="B501" s="58" t="e">
        <f>LN('My Data'!#REF!/'My Data'!#REF!)</f>
        <v>#REF!</v>
      </c>
      <c r="C501" t="e">
        <f>LN('My Data'!#REF!/'My Data'!#REF!)</f>
        <v>#REF!</v>
      </c>
      <c r="D501" s="59">
        <f>LN('My Data'!B501/'My Data'!B502)</f>
        <v>-1.0019082007810869E-2</v>
      </c>
    </row>
    <row r="502" spans="1:4">
      <c r="A502" s="2">
        <f>'My Data'!A503</f>
        <v>45264</v>
      </c>
      <c r="B502" s="58" t="e">
        <f>LN('My Data'!#REF!/'My Data'!#REF!)</f>
        <v>#REF!</v>
      </c>
      <c r="C502" t="e">
        <f>LN('My Data'!#REF!/'My Data'!#REF!)</f>
        <v>#REF!</v>
      </c>
      <c r="D502" s="59">
        <f>LN('My Data'!B502/'My Data'!B503)</f>
        <v>2.23610874892664E-3</v>
      </c>
    </row>
    <row r="503" spans="1:4">
      <c r="A503" s="2">
        <f>'My Data'!A504</f>
        <v>45265</v>
      </c>
      <c r="B503" s="58" t="e">
        <f>LN('My Data'!#REF!/'My Data'!#REF!)</f>
        <v>#REF!</v>
      </c>
      <c r="C503" t="e">
        <f>LN('My Data'!#REF!/'My Data'!#REF!)</f>
        <v>#REF!</v>
      </c>
      <c r="D503" s="59">
        <f>LN('My Data'!B503/'My Data'!B504)</f>
        <v>1.6973568960188398E-3</v>
      </c>
    </row>
    <row r="504" spans="1:4">
      <c r="A504" s="2">
        <f>'My Data'!A505</f>
        <v>45266</v>
      </c>
      <c r="B504" s="58" t="e">
        <f>LN('My Data'!#REF!/'My Data'!#REF!)</f>
        <v>#REF!</v>
      </c>
      <c r="C504" t="e">
        <f>LN('My Data'!#REF!/'My Data'!#REF!)</f>
        <v>#REF!</v>
      </c>
      <c r="D504" s="59">
        <f>LN('My Data'!B504/'My Data'!B505)</f>
        <v>-4.2815002198924833E-3</v>
      </c>
    </row>
    <row r="505" spans="1:4">
      <c r="A505" s="2">
        <f>'My Data'!A506</f>
        <v>45267</v>
      </c>
      <c r="B505" s="58" t="e">
        <f>LN('My Data'!#REF!/'My Data'!#REF!)</f>
        <v>#REF!</v>
      </c>
      <c r="C505" t="e">
        <f>LN('My Data'!#REF!/'My Data'!#REF!)</f>
        <v>#REF!</v>
      </c>
      <c r="D505" s="59">
        <f>LN('My Data'!B505/'My Data'!B506)</f>
        <v>5.511106953437568E-4</v>
      </c>
    </row>
    <row r="506" spans="1:4">
      <c r="A506" s="2">
        <f>'My Data'!A507</f>
        <v>45268</v>
      </c>
      <c r="B506" s="58" t="e">
        <f>LN('My Data'!#REF!/'My Data'!#REF!)</f>
        <v>#REF!</v>
      </c>
      <c r="C506" t="e">
        <f>LN('My Data'!#REF!/'My Data'!#REF!)</f>
        <v>#REF!</v>
      </c>
      <c r="D506" s="59">
        <f>LN('My Data'!B506/'My Data'!B507)</f>
        <v>-5.2762426774875639E-3</v>
      </c>
    </row>
    <row r="507" spans="1:4">
      <c r="A507" s="2">
        <f>'My Data'!A508</f>
        <v>45271</v>
      </c>
      <c r="B507" s="58" t="e">
        <f>LN('My Data'!#REF!/'My Data'!#REF!)</f>
        <v>#REF!</v>
      </c>
      <c r="C507" t="e">
        <f>LN('My Data'!#REF!/'My Data'!#REF!)</f>
        <v>#REF!</v>
      </c>
      <c r="D507" s="59">
        <f>LN('My Data'!B507/'My Data'!B508)</f>
        <v>7.2660258758756315E-4</v>
      </c>
    </row>
    <row r="508" spans="1:4">
      <c r="A508" s="2">
        <f>'My Data'!A509</f>
        <v>45272</v>
      </c>
      <c r="B508" s="58" t="e">
        <f>LN('My Data'!#REF!/'My Data'!#REF!)</f>
        <v>#REF!</v>
      </c>
      <c r="C508" t="e">
        <f>LN('My Data'!#REF!/'My Data'!#REF!)</f>
        <v>#REF!</v>
      </c>
      <c r="D508" s="59">
        <f>LN('My Data'!B508/'My Data'!B509)</f>
        <v>9.0538275458940868E-4</v>
      </c>
    </row>
    <row r="509" spans="1:4">
      <c r="A509" s="2">
        <f>'My Data'!A510</f>
        <v>45273</v>
      </c>
      <c r="B509" s="58" t="e">
        <f>LN('My Data'!#REF!/'My Data'!#REF!)</f>
        <v>#REF!</v>
      </c>
      <c r="C509" t="e">
        <f>LN('My Data'!#REF!/'My Data'!#REF!)</f>
        <v>#REF!</v>
      </c>
      <c r="D509" s="59">
        <f>LN('My Data'!B509/'My Data'!B510)</f>
        <v>-8.9816219911200259E-4</v>
      </c>
    </row>
    <row r="510" spans="1:4">
      <c r="A510" s="2">
        <f>'My Data'!A511</f>
        <v>45274</v>
      </c>
      <c r="B510" s="58" t="e">
        <f>LN('My Data'!#REF!/'My Data'!#REF!)</f>
        <v>#REF!</v>
      </c>
      <c r="C510" t="e">
        <f>LN('My Data'!#REF!/'My Data'!#REF!)</f>
        <v>#REF!</v>
      </c>
      <c r="D510" s="59">
        <f>LN('My Data'!B510/'My Data'!B511)</f>
        <v>-1.5542436372311157E-2</v>
      </c>
    </row>
    <row r="511" spans="1:4">
      <c r="A511" s="2">
        <f>'My Data'!A512</f>
        <v>45275</v>
      </c>
      <c r="B511" s="58" t="e">
        <f>LN('My Data'!#REF!/'My Data'!#REF!)</f>
        <v>#REF!</v>
      </c>
      <c r="C511" t="e">
        <f>LN('My Data'!#REF!/'My Data'!#REF!)</f>
        <v>#REF!</v>
      </c>
      <c r="D511" s="59">
        <f>LN('My Data'!B511/'My Data'!B512)</f>
        <v>8.5318150202916988E-3</v>
      </c>
    </row>
    <row r="512" spans="1:4">
      <c r="A512" s="2">
        <f>'My Data'!A513</f>
        <v>45278</v>
      </c>
      <c r="B512" s="58" t="e">
        <f>LN('My Data'!#REF!/'My Data'!#REF!)</f>
        <v>#REF!</v>
      </c>
      <c r="C512" t="e">
        <f>LN('My Data'!#REF!/'My Data'!#REF!)</f>
        <v>#REF!</v>
      </c>
      <c r="D512" s="59">
        <f>LN('My Data'!B512/'My Data'!B513)</f>
        <v>-4.3880429655974865E-3</v>
      </c>
    </row>
    <row r="513" spans="1:4">
      <c r="A513" s="2">
        <f>'My Data'!A514</f>
        <v>45279</v>
      </c>
      <c r="B513" s="58" t="e">
        <f>LN('My Data'!#REF!/'My Data'!#REF!)</f>
        <v>#REF!</v>
      </c>
      <c r="C513" t="e">
        <f>LN('My Data'!#REF!/'My Data'!#REF!)</f>
        <v>#REF!</v>
      </c>
      <c r="D513" s="59">
        <f>LN('My Data'!B513/'My Data'!B514)</f>
        <v>-3.3543366970148806E-3</v>
      </c>
    </row>
    <row r="514" spans="1:4">
      <c r="A514" s="2">
        <f>'My Data'!A515</f>
        <v>45280</v>
      </c>
      <c r="B514" s="58" t="e">
        <f>LN('My Data'!#REF!/'My Data'!#REF!)</f>
        <v>#REF!</v>
      </c>
      <c r="C514" t="e">
        <f>LN('My Data'!#REF!/'My Data'!#REF!)</f>
        <v>#REF!</v>
      </c>
      <c r="D514" s="59">
        <f>LN('My Data'!B514/'My Data'!B515)</f>
        <v>-1.0967634274090594E-2</v>
      </c>
    </row>
    <row r="515" spans="1:4">
      <c r="A515" s="2">
        <f>'My Data'!A516</f>
        <v>45281</v>
      </c>
      <c r="B515" s="58" t="e">
        <f>LN('My Data'!#REF!/'My Data'!#REF!)</f>
        <v>#REF!</v>
      </c>
      <c r="C515" t="e">
        <f>LN('My Data'!#REF!/'My Data'!#REF!)</f>
        <v>#REF!</v>
      </c>
      <c r="D515" s="59">
        <f>LN('My Data'!B515/'My Data'!B516)</f>
        <v>2.7529978535447285E-3</v>
      </c>
    </row>
    <row r="516" spans="1:4">
      <c r="A516" s="2">
        <f>'My Data'!A517</f>
        <v>45282</v>
      </c>
      <c r="B516" s="58" t="e">
        <f>LN('My Data'!#REF!/'My Data'!#REF!)</f>
        <v>#REF!</v>
      </c>
      <c r="C516" t="e">
        <f>LN('My Data'!#REF!/'My Data'!#REF!)</f>
        <v>#REF!</v>
      </c>
      <c r="D516" s="59">
        <f>LN('My Data'!B516/'My Data'!B517)</f>
        <v>-7.4772335839679482E-4</v>
      </c>
    </row>
    <row r="517" spans="1:4">
      <c r="A517" s="2">
        <f>'My Data'!A518</f>
        <v>45285</v>
      </c>
      <c r="B517" s="58" t="e">
        <f>LN('My Data'!#REF!/'My Data'!#REF!)</f>
        <v>#REF!</v>
      </c>
      <c r="C517" t="e">
        <f>LN('My Data'!#REF!/'My Data'!#REF!)</f>
        <v>#REF!</v>
      </c>
      <c r="D517" s="59">
        <f>LN('My Data'!B517/'My Data'!B518)</f>
        <v>0</v>
      </c>
    </row>
    <row r="518" spans="1:4">
      <c r="A518" s="2">
        <f>'My Data'!A519</f>
        <v>45286</v>
      </c>
      <c r="B518" s="58" t="e">
        <f>LN('My Data'!#REF!/'My Data'!#REF!)</f>
        <v>#REF!</v>
      </c>
      <c r="C518" t="e">
        <f>LN('My Data'!#REF!/'My Data'!#REF!)</f>
        <v>#REF!</v>
      </c>
      <c r="D518" s="59">
        <f>LN('My Data'!B518/'My Data'!B519)</f>
        <v>0</v>
      </c>
    </row>
    <row r="519" spans="1:4">
      <c r="A519" s="2">
        <f>'My Data'!A520</f>
        <v>45287</v>
      </c>
      <c r="B519" s="58" t="e">
        <f>LN('My Data'!#REF!/'My Data'!#REF!)</f>
        <v>#REF!</v>
      </c>
      <c r="C519" t="e">
        <f>LN('My Data'!#REF!/'My Data'!#REF!)</f>
        <v>#REF!</v>
      </c>
      <c r="D519" s="59">
        <f>LN('My Data'!B519/'My Data'!B520)</f>
        <v>-3.7021525536842332E-3</v>
      </c>
    </row>
    <row r="520" spans="1:4">
      <c r="A520" s="2">
        <f>'My Data'!A521</f>
        <v>45288</v>
      </c>
      <c r="B520" s="58" t="e">
        <f>LN('My Data'!#REF!/'My Data'!#REF!)</f>
        <v>#REF!</v>
      </c>
      <c r="C520" t="e">
        <f>LN('My Data'!#REF!/'My Data'!#REF!)</f>
        <v>#REF!</v>
      </c>
      <c r="D520" s="59">
        <f>LN('My Data'!B520/'My Data'!B521)</f>
        <v>2.5528516545410203E-4</v>
      </c>
    </row>
    <row r="521" spans="1:4">
      <c r="A521" s="2">
        <f>'My Data'!A522</f>
        <v>45289</v>
      </c>
      <c r="B521" s="58" t="e">
        <f>LN('My Data'!#REF!/'My Data'!#REF!)</f>
        <v>#REF!</v>
      </c>
      <c r="C521" t="e">
        <f>LN('My Data'!#REF!/'My Data'!#REF!)</f>
        <v>#REF!</v>
      </c>
      <c r="D521" s="59">
        <f>LN('My Data'!B521/'My Data'!B522)</f>
        <v>-9.4820801655873016E-4</v>
      </c>
    </row>
    <row r="522" spans="1:4">
      <c r="A522" s="2">
        <f>'My Data'!A523</f>
        <v>45292</v>
      </c>
      <c r="B522" s="58" t="e">
        <f>LN('My Data'!#REF!/'My Data'!#REF!)</f>
        <v>#REF!</v>
      </c>
      <c r="C522" t="e">
        <f>LN('My Data'!#REF!/'My Data'!#REF!)</f>
        <v>#REF!</v>
      </c>
      <c r="D522" s="59">
        <f>LN('My Data'!B522/'My Data'!B523)</f>
        <v>0</v>
      </c>
    </row>
    <row r="523" spans="1:4">
      <c r="A523" s="2">
        <f>'My Data'!A524</f>
        <v>45293</v>
      </c>
      <c r="B523" s="58" t="e">
        <f>LN('My Data'!#REF!/'My Data'!#REF!)</f>
        <v>#REF!</v>
      </c>
      <c r="C523" t="e">
        <f>LN('My Data'!#REF!/'My Data'!#REF!)</f>
        <v>#REF!</v>
      </c>
      <c r="D523" s="59">
        <f>LN('My Data'!B523/'My Data'!B524)</f>
        <v>2.5985939109076806E-3</v>
      </c>
    </row>
    <row r="524" spans="1:4">
      <c r="A524" s="2">
        <f>'My Data'!A525</f>
        <v>45294</v>
      </c>
      <c r="B524" s="58" t="e">
        <f>LN('My Data'!#REF!/'My Data'!#REF!)</f>
        <v>#REF!</v>
      </c>
      <c r="C524" t="e">
        <f>LN('My Data'!#REF!/'My Data'!#REF!)</f>
        <v>#REF!</v>
      </c>
      <c r="D524" s="59">
        <f>LN('My Data'!B524/'My Data'!B525)</f>
        <v>5.7223820207795177E-3</v>
      </c>
    </row>
    <row r="525" spans="1:4">
      <c r="A525" s="2">
        <f>'My Data'!A526</f>
        <v>45295</v>
      </c>
      <c r="B525" s="58" t="e">
        <f>LN('My Data'!#REF!/'My Data'!#REF!)</f>
        <v>#REF!</v>
      </c>
      <c r="C525" t="e">
        <f>LN('My Data'!#REF!/'My Data'!#REF!)</f>
        <v>#REF!</v>
      </c>
      <c r="D525" s="59">
        <f>LN('My Data'!B525/'My Data'!B526)</f>
        <v>-4.8750327530563894E-3</v>
      </c>
    </row>
    <row r="526" spans="1:4">
      <c r="A526" s="2">
        <f>'My Data'!A527</f>
        <v>45296</v>
      </c>
      <c r="B526" s="58" t="e">
        <f>LN('My Data'!#REF!/'My Data'!#REF!)</f>
        <v>#REF!</v>
      </c>
      <c r="C526" t="e">
        <f>LN('My Data'!#REF!/'My Data'!#REF!)</f>
        <v>#REF!</v>
      </c>
      <c r="D526" s="59">
        <f>LN('My Data'!B526/'My Data'!B527)</f>
        <v>4.9127886376693344E-3</v>
      </c>
    </row>
    <row r="527" spans="1:4">
      <c r="A527" s="2">
        <f>'My Data'!A528</f>
        <v>45299</v>
      </c>
      <c r="B527" s="58" t="e">
        <f>LN('My Data'!#REF!/'My Data'!#REF!)</f>
        <v>#REF!</v>
      </c>
      <c r="C527" t="e">
        <f>LN('My Data'!#REF!/'My Data'!#REF!)</f>
        <v>#REF!</v>
      </c>
      <c r="D527" s="59">
        <f>LN('My Data'!B527/'My Data'!B528)</f>
        <v>-1.8577856678001999E-3</v>
      </c>
    </row>
    <row r="528" spans="1:4">
      <c r="A528" s="2">
        <f>'My Data'!A529</f>
        <v>45300</v>
      </c>
      <c r="B528" s="58" t="e">
        <f>LN('My Data'!#REF!/'My Data'!#REF!)</f>
        <v>#REF!</v>
      </c>
      <c r="C528" t="e">
        <f>LN('My Data'!#REF!/'My Data'!#REF!)</f>
        <v>#REF!</v>
      </c>
      <c r="D528" s="59">
        <f>LN('My Data'!B528/'My Data'!B529)</f>
        <v>1.8743043155840262E-3</v>
      </c>
    </row>
    <row r="529" spans="1:4">
      <c r="A529" s="2">
        <f>'My Data'!A530</f>
        <v>45301</v>
      </c>
      <c r="B529" s="58" t="e">
        <f>LN('My Data'!#REF!/'My Data'!#REF!)</f>
        <v>#REF!</v>
      </c>
      <c r="C529" t="e">
        <f>LN('My Data'!#REF!/'My Data'!#REF!)</f>
        <v>#REF!</v>
      </c>
      <c r="D529" s="59">
        <f>LN('My Data'!B529/'My Data'!B530)</f>
        <v>3.707070367277051E-3</v>
      </c>
    </row>
    <row r="530" spans="1:4">
      <c r="A530" s="2">
        <f>'My Data'!A531</f>
        <v>45302</v>
      </c>
      <c r="B530" s="58" t="e">
        <f>LN('My Data'!#REF!/'My Data'!#REF!)</f>
        <v>#REF!</v>
      </c>
      <c r="C530" t="e">
        <f>LN('My Data'!#REF!/'My Data'!#REF!)</f>
        <v>#REF!</v>
      </c>
      <c r="D530" s="59">
        <f>LN('My Data'!B530/'My Data'!B531)</f>
        <v>9.7443320625228182E-3</v>
      </c>
    </row>
    <row r="531" spans="1:4">
      <c r="A531" s="2">
        <f>'My Data'!A532</f>
        <v>45303</v>
      </c>
      <c r="B531" s="58" t="e">
        <f>LN('My Data'!#REF!/'My Data'!#REF!)</f>
        <v>#REF!</v>
      </c>
      <c r="C531" t="e">
        <f>LN('My Data'!#REF!/'My Data'!#REF!)</f>
        <v>#REF!</v>
      </c>
      <c r="D531" s="59">
        <f>LN('My Data'!B531/'My Data'!B532)</f>
        <v>-6.1209376535938664E-3</v>
      </c>
    </row>
    <row r="532" spans="1:4">
      <c r="A532" s="2">
        <f>'My Data'!A533</f>
        <v>45306</v>
      </c>
      <c r="B532" s="58" t="e">
        <f>LN('My Data'!#REF!/'My Data'!#REF!)</f>
        <v>#REF!</v>
      </c>
      <c r="C532" t="e">
        <f>LN('My Data'!#REF!/'My Data'!#REF!)</f>
        <v>#REF!</v>
      </c>
      <c r="D532" s="59">
        <f>LN('My Data'!B532/'My Data'!B533)</f>
        <v>3.3574657694243888E-3</v>
      </c>
    </row>
    <row r="533" spans="1:4">
      <c r="A533" s="2">
        <f>'My Data'!A534</f>
        <v>45307</v>
      </c>
      <c r="B533" s="58" t="e">
        <f>LN('My Data'!#REF!/'My Data'!#REF!)</f>
        <v>#REF!</v>
      </c>
      <c r="C533" t="e">
        <f>LN('My Data'!#REF!/'My Data'!#REF!)</f>
        <v>#REF!</v>
      </c>
      <c r="D533" s="59">
        <f>LN('My Data'!B533/'My Data'!B534)</f>
        <v>4.199572830366898E-3</v>
      </c>
    </row>
    <row r="534" spans="1:4">
      <c r="A534" s="2">
        <f>'My Data'!A535</f>
        <v>45308</v>
      </c>
      <c r="B534" s="58" t="e">
        <f>LN('My Data'!#REF!/'My Data'!#REF!)</f>
        <v>#REF!</v>
      </c>
      <c r="C534" t="e">
        <f>LN('My Data'!#REF!/'My Data'!#REF!)</f>
        <v>#REF!</v>
      </c>
      <c r="D534" s="59">
        <f>LN('My Data'!B534/'My Data'!B535)</f>
        <v>1.5270567498172969E-2</v>
      </c>
    </row>
    <row r="535" spans="1:4">
      <c r="A535" s="2">
        <f>'My Data'!A536</f>
        <v>45309</v>
      </c>
      <c r="B535" s="58" t="e">
        <f>LN('My Data'!#REF!/'My Data'!#REF!)</f>
        <v>#REF!</v>
      </c>
      <c r="C535" t="e">
        <f>LN('My Data'!#REF!/'My Data'!#REF!)</f>
        <v>#REF!</v>
      </c>
      <c r="D535" s="59">
        <f>LN('My Data'!B535/'My Data'!B536)</f>
        <v>-2.1015378109107267E-3</v>
      </c>
    </row>
    <row r="536" spans="1:4">
      <c r="A536" s="2">
        <f>'My Data'!A537</f>
        <v>45310</v>
      </c>
      <c r="B536" s="58" t="e">
        <f>LN('My Data'!#REF!/'My Data'!#REF!)</f>
        <v>#REF!</v>
      </c>
      <c r="C536" t="e">
        <f>LN('My Data'!#REF!/'My Data'!#REF!)</f>
        <v>#REF!</v>
      </c>
      <c r="D536" s="59">
        <f>LN('My Data'!B536/'My Data'!B537)</f>
        <v>2.4515426029739104E-4</v>
      </c>
    </row>
    <row r="537" spans="1:4">
      <c r="A537" s="2">
        <f>'My Data'!A538</f>
        <v>45313</v>
      </c>
      <c r="B537" s="58" t="e">
        <f>LN('My Data'!#REF!/'My Data'!#REF!)</f>
        <v>#REF!</v>
      </c>
      <c r="C537" t="e">
        <f>LN('My Data'!#REF!/'My Data'!#REF!)</f>
        <v>#REF!</v>
      </c>
      <c r="D537" s="59">
        <f>LN('My Data'!B537/'My Data'!B538)</f>
        <v>-4.4833620569331972E-3</v>
      </c>
    </row>
    <row r="538" spans="1:4">
      <c r="A538" s="2">
        <f>'My Data'!A539</f>
        <v>45314</v>
      </c>
      <c r="B538" s="58" t="e">
        <f>LN('My Data'!#REF!/'My Data'!#REF!)</f>
        <v>#REF!</v>
      </c>
      <c r="C538" t="e">
        <f>LN('My Data'!#REF!/'My Data'!#REF!)</f>
        <v>#REF!</v>
      </c>
      <c r="D538" s="59">
        <f>LN('My Data'!B538/'My Data'!B539)</f>
        <v>8.4620578486849089E-4</v>
      </c>
    </row>
    <row r="539" spans="1:4">
      <c r="A539" s="2">
        <f>'My Data'!A540</f>
        <v>45315</v>
      </c>
      <c r="B539" s="58" t="e">
        <f>LN('My Data'!#REF!/'My Data'!#REF!)</f>
        <v>#REF!</v>
      </c>
      <c r="C539" t="e">
        <f>LN('My Data'!#REF!/'My Data'!#REF!)</f>
        <v>#REF!</v>
      </c>
      <c r="D539" s="59">
        <f>LN('My Data'!B539/'My Data'!B540)</f>
        <v>-6.1248401045265856E-3</v>
      </c>
    </row>
    <row r="540" spans="1:4">
      <c r="A540" s="2">
        <f>'My Data'!A541</f>
        <v>45316</v>
      </c>
      <c r="B540" s="58" t="e">
        <f>LN('My Data'!#REF!/'My Data'!#REF!)</f>
        <v>#REF!</v>
      </c>
      <c r="C540" t="e">
        <f>LN('My Data'!#REF!/'My Data'!#REF!)</f>
        <v>#REF!</v>
      </c>
      <c r="D540" s="59">
        <f>LN('My Data'!B540/'My Data'!B541)</f>
        <v>-6.1523082708844399E-4</v>
      </c>
    </row>
    <row r="541" spans="1:4">
      <c r="A541" s="2">
        <f>'My Data'!A542</f>
        <v>45317</v>
      </c>
      <c r="B541" s="58" t="e">
        <f>LN('My Data'!#REF!/'My Data'!#REF!)</f>
        <v>#REF!</v>
      </c>
      <c r="C541" t="e">
        <f>LN('My Data'!#REF!/'My Data'!#REF!)</f>
        <v>#REF!</v>
      </c>
      <c r="D541" s="59">
        <f>LN('My Data'!B541/'My Data'!B542)</f>
        <v>-1.2771504702168531E-2</v>
      </c>
    </row>
    <row r="542" spans="1:4">
      <c r="A542" s="2">
        <f>'My Data'!A543</f>
        <v>45320</v>
      </c>
      <c r="B542" s="58" t="e">
        <f>LN('My Data'!#REF!/'My Data'!#REF!)</f>
        <v>#REF!</v>
      </c>
      <c r="C542" t="e">
        <f>LN('My Data'!#REF!/'My Data'!#REF!)</f>
        <v>#REF!</v>
      </c>
      <c r="D542" s="59">
        <f>LN('My Data'!B542/'My Data'!B543)</f>
        <v>4.6027736081932384E-4</v>
      </c>
    </row>
    <row r="543" spans="1:4">
      <c r="A543" s="2">
        <f>'My Data'!A544</f>
        <v>45321</v>
      </c>
      <c r="B543" s="58" t="e">
        <f>LN('My Data'!#REF!/'My Data'!#REF!)</f>
        <v>#REF!</v>
      </c>
      <c r="C543" t="e">
        <f>LN('My Data'!#REF!/'My Data'!#REF!)</f>
        <v>#REF!</v>
      </c>
      <c r="D543" s="59">
        <f>LN('My Data'!B543/'My Data'!B544)</f>
        <v>-4.0498062422158121E-3</v>
      </c>
    </row>
    <row r="544" spans="1:4">
      <c r="A544" s="2">
        <f>'My Data'!A545</f>
        <v>45322</v>
      </c>
      <c r="B544" s="58" t="e">
        <f>LN('My Data'!#REF!/'My Data'!#REF!)</f>
        <v>#REF!</v>
      </c>
      <c r="C544" t="e">
        <f>LN('My Data'!#REF!/'My Data'!#REF!)</f>
        <v>#REF!</v>
      </c>
      <c r="D544" s="59">
        <f>LN('My Data'!B544/'My Data'!B545)</f>
        <v>3.9525134727715497E-3</v>
      </c>
    </row>
    <row r="545" spans="1:4">
      <c r="A545" s="2">
        <f>'My Data'!A546</f>
        <v>45323</v>
      </c>
      <c r="B545" s="58" t="e">
        <f>LN('My Data'!#REF!/'My Data'!#REF!)</f>
        <v>#REF!</v>
      </c>
      <c r="C545" t="e">
        <f>LN('My Data'!#REF!/'My Data'!#REF!)</f>
        <v>#REF!</v>
      </c>
      <c r="D545" s="59">
        <f>LN('My Data'!B545/'My Data'!B546)</f>
        <v>2.6064420210552058E-3</v>
      </c>
    </row>
    <row r="546" spans="1:4">
      <c r="A546" s="2">
        <f>'My Data'!A547</f>
        <v>45324</v>
      </c>
      <c r="B546" s="58" t="e">
        <f>LN('My Data'!#REF!/'My Data'!#REF!)</f>
        <v>#REF!</v>
      </c>
      <c r="C546" t="e">
        <f>LN('My Data'!#REF!/'My Data'!#REF!)</f>
        <v>#REF!</v>
      </c>
      <c r="D546" s="59">
        <f>LN('My Data'!B546/'My Data'!B547)</f>
        <v>4.4260528660207204E-4</v>
      </c>
    </row>
    <row r="547" spans="1:4">
      <c r="A547" s="2">
        <f>'My Data'!A548</f>
        <v>45327</v>
      </c>
      <c r="B547" s="58" t="e">
        <f>LN('My Data'!#REF!/'My Data'!#REF!)</f>
        <v>#REF!</v>
      </c>
      <c r="C547" t="e">
        <f>LN('My Data'!#REF!/'My Data'!#REF!)</f>
        <v>#REF!</v>
      </c>
      <c r="D547" s="59">
        <f>LN('My Data'!B547/'My Data'!B548)</f>
        <v>1.4314792051538564E-3</v>
      </c>
    </row>
    <row r="548" spans="1:4">
      <c r="A548" s="2">
        <f>'My Data'!A549</f>
        <v>45328</v>
      </c>
      <c r="B548" s="58" t="e">
        <f>LN('My Data'!#REF!/'My Data'!#REF!)</f>
        <v>#REF!</v>
      </c>
      <c r="C548" t="e">
        <f>LN('My Data'!#REF!/'My Data'!#REF!)</f>
        <v>#REF!</v>
      </c>
      <c r="D548" s="59">
        <f>LN('My Data'!B548/'My Data'!B549)</f>
        <v>-8.785142264297616E-3</v>
      </c>
    </row>
    <row r="549" spans="1:4">
      <c r="A549" s="2">
        <f>'My Data'!A550</f>
        <v>45329</v>
      </c>
      <c r="B549" s="58" t="e">
        <f>LN('My Data'!#REF!/'My Data'!#REF!)</f>
        <v>#REF!</v>
      </c>
      <c r="C549" t="e">
        <f>LN('My Data'!#REF!/'My Data'!#REF!)</f>
        <v>#REF!</v>
      </c>
      <c r="D549" s="59">
        <f>LN('My Data'!B549/'My Data'!B550)</f>
        <v>6.3616431469086651E-3</v>
      </c>
    </row>
    <row r="550" spans="1:4">
      <c r="A550" s="2">
        <f>'My Data'!A551</f>
        <v>45330</v>
      </c>
      <c r="B550" s="58" t="e">
        <f>LN('My Data'!#REF!/'My Data'!#REF!)</f>
        <v>#REF!</v>
      </c>
      <c r="C550" t="e">
        <f>LN('My Data'!#REF!/'My Data'!#REF!)</f>
        <v>#REF!</v>
      </c>
      <c r="D550" s="59">
        <f>LN('My Data'!B550/'My Data'!B551)</f>
        <v>3.7734904973855225E-3</v>
      </c>
    </row>
    <row r="551" spans="1:4">
      <c r="A551" s="2">
        <f>'My Data'!A552</f>
        <v>45331</v>
      </c>
      <c r="B551" s="58" t="e">
        <f>LN('My Data'!#REF!/'My Data'!#REF!)</f>
        <v>#REF!</v>
      </c>
      <c r="C551" t="e">
        <f>LN('My Data'!#REF!/'My Data'!#REF!)</f>
        <v>#REF!</v>
      </c>
      <c r="D551" s="59">
        <f>LN('My Data'!B551/'My Data'!B552)</f>
        <v>2.8921511456835467E-3</v>
      </c>
    </row>
    <row r="552" spans="1:4">
      <c r="A552" s="2">
        <f>'My Data'!A553</f>
        <v>45334</v>
      </c>
      <c r="B552" s="58" t="e">
        <f>LN('My Data'!#REF!/'My Data'!#REF!)</f>
        <v>#REF!</v>
      </c>
      <c r="C552" t="e">
        <f>LN('My Data'!#REF!/'My Data'!#REF!)</f>
        <v>#REF!</v>
      </c>
      <c r="D552" s="59">
        <f>LN('My Data'!B552/'My Data'!B553)</f>
        <v>-1.1698188115106894E-3</v>
      </c>
    </row>
    <row r="553" spans="1:4">
      <c r="A553" s="2">
        <f>'My Data'!A554</f>
        <v>45335</v>
      </c>
      <c r="B553" s="58" t="e">
        <f>LN('My Data'!#REF!/'My Data'!#REF!)</f>
        <v>#REF!</v>
      </c>
      <c r="C553" t="e">
        <f>LN('My Data'!#REF!/'My Data'!#REF!)</f>
        <v>#REF!</v>
      </c>
      <c r="D553" s="59">
        <f>LN('My Data'!B553/'My Data'!B554)</f>
        <v>9.0640938936479721E-3</v>
      </c>
    </row>
    <row r="554" spans="1:4">
      <c r="A554" s="2">
        <f>'My Data'!A555</f>
        <v>45336</v>
      </c>
      <c r="B554" s="58" t="e">
        <f>LN('My Data'!#REF!/'My Data'!#REF!)</f>
        <v>#REF!</v>
      </c>
      <c r="C554" t="e">
        <f>LN('My Data'!#REF!/'My Data'!#REF!)</f>
        <v>#REF!</v>
      </c>
      <c r="D554" s="59">
        <f>LN('My Data'!B554/'My Data'!B555)</f>
        <v>-6.9890592532863326E-3</v>
      </c>
    </row>
    <row r="555" spans="1:4">
      <c r="A555" s="2">
        <f>'My Data'!A556</f>
        <v>45337</v>
      </c>
      <c r="B555" s="58" t="e">
        <f>LN('My Data'!#REF!/'My Data'!#REF!)</f>
        <v>#REF!</v>
      </c>
      <c r="C555" t="e">
        <f>LN('My Data'!#REF!/'My Data'!#REF!)</f>
        <v>#REF!</v>
      </c>
      <c r="D555" s="59">
        <f>LN('My Data'!B555/'My Data'!B556)</f>
        <v>-4.0073793135311812E-3</v>
      </c>
    </row>
    <row r="556" spans="1:4">
      <c r="A556" s="2">
        <f>'My Data'!A557</f>
        <v>45338</v>
      </c>
      <c r="B556" s="58" t="e">
        <f>LN('My Data'!#REF!/'My Data'!#REF!)</f>
        <v>#REF!</v>
      </c>
      <c r="C556" t="e">
        <f>LN('My Data'!#REF!/'My Data'!#REF!)</f>
        <v>#REF!</v>
      </c>
      <c r="D556" s="59">
        <f>LN('My Data'!B556/'My Data'!B557)</f>
        <v>-1.3507617386384275E-2</v>
      </c>
    </row>
    <row r="557" spans="1:4">
      <c r="A557" s="2">
        <f>'My Data'!A558</f>
        <v>45341</v>
      </c>
      <c r="B557" s="58" t="e">
        <f>LN('My Data'!#REF!/'My Data'!#REF!)</f>
        <v>#REF!</v>
      </c>
      <c r="C557" t="e">
        <f>LN('My Data'!#REF!/'My Data'!#REF!)</f>
        <v>#REF!</v>
      </c>
      <c r="D557" s="59">
        <f>LN('My Data'!B557/'My Data'!B558)</f>
        <v>-2.0531401077586689E-3</v>
      </c>
    </row>
    <row r="558" spans="1:4">
      <c r="A558" s="2">
        <f>'My Data'!A559</f>
        <v>45342</v>
      </c>
      <c r="B558" s="58" t="e">
        <f>LN('My Data'!#REF!/'My Data'!#REF!)</f>
        <v>#REF!</v>
      </c>
      <c r="C558" t="e">
        <f>LN('My Data'!#REF!/'My Data'!#REF!)</f>
        <v>#REF!</v>
      </c>
      <c r="D558" s="59">
        <f>LN('My Data'!B558/'My Data'!B559)</f>
        <v>1.8106830514826398E-3</v>
      </c>
    </row>
    <row r="559" spans="1:4">
      <c r="A559" s="2">
        <f>'My Data'!A560</f>
        <v>45343</v>
      </c>
      <c r="B559" s="58" t="e">
        <f>LN('My Data'!#REF!/'My Data'!#REF!)</f>
        <v>#REF!</v>
      </c>
      <c r="C559" t="e">
        <f>LN('My Data'!#REF!/'My Data'!#REF!)</f>
        <v>#REF!</v>
      </c>
      <c r="D559" s="59">
        <f>LN('My Data'!B559/'My Data'!B560)</f>
        <v>6.2804340176023064E-3</v>
      </c>
    </row>
    <row r="560" spans="1:4">
      <c r="A560" s="2">
        <f>'My Data'!A561</f>
        <v>45344</v>
      </c>
      <c r="B560" s="58" t="e">
        <f>LN('My Data'!#REF!/'My Data'!#REF!)</f>
        <v>#REF!</v>
      </c>
      <c r="C560" t="e">
        <f>LN('My Data'!#REF!/'My Data'!#REF!)</f>
        <v>#REF!</v>
      </c>
      <c r="D560" s="59">
        <f>LN('My Data'!B560/'My Data'!B561)</f>
        <v>-3.5134046619943603E-3</v>
      </c>
    </row>
    <row r="561" spans="1:4">
      <c r="A561" s="2">
        <f>'My Data'!A562</f>
        <v>45345</v>
      </c>
      <c r="B561" s="58" t="e">
        <f>LN('My Data'!#REF!/'My Data'!#REF!)</f>
        <v>#REF!</v>
      </c>
      <c r="C561" t="e">
        <f>LN('My Data'!#REF!/'My Data'!#REF!)</f>
        <v>#REF!</v>
      </c>
      <c r="D561" s="59">
        <f>LN('My Data'!B561/'My Data'!B562)</f>
        <v>-1.8298309918629448E-3</v>
      </c>
    </row>
    <row r="562" spans="1:4">
      <c r="A562" s="2">
        <f>'My Data'!A563</f>
        <v>45348</v>
      </c>
      <c r="B562" s="58" t="e">
        <f>LN('My Data'!#REF!/'My Data'!#REF!)</f>
        <v>#REF!</v>
      </c>
      <c r="C562" t="e">
        <f>LN('My Data'!#REF!/'My Data'!#REF!)</f>
        <v>#REF!</v>
      </c>
      <c r="D562" s="59">
        <f>LN('My Data'!B562/'My Data'!B563)</f>
        <v>2.8428647364816288E-3</v>
      </c>
    </row>
    <row r="563" spans="1:4">
      <c r="A563" s="2">
        <f>'My Data'!A564</f>
        <v>45349</v>
      </c>
      <c r="B563" s="58" t="e">
        <f>LN('My Data'!#REF!/'My Data'!#REF!)</f>
        <v>#REF!</v>
      </c>
      <c r="C563" t="e">
        <f>LN('My Data'!#REF!/'My Data'!#REF!)</f>
        <v>#REF!</v>
      </c>
      <c r="D563" s="59">
        <f>LN('My Data'!B563/'My Data'!B564)</f>
        <v>-1.2284664029901045E-4</v>
      </c>
    </row>
    <row r="564" spans="1:4">
      <c r="A564" s="2">
        <f>'My Data'!A565</f>
        <v>45350</v>
      </c>
      <c r="B564" s="58" t="e">
        <f>LN('My Data'!#REF!/'My Data'!#REF!)</f>
        <v>#REF!</v>
      </c>
      <c r="C564" t="e">
        <f>LN('My Data'!#REF!/'My Data'!#REF!)</f>
        <v>#REF!</v>
      </c>
      <c r="D564" s="59">
        <f>LN('My Data'!B564/'My Data'!B565)</f>
        <v>7.6213699836125493E-3</v>
      </c>
    </row>
    <row r="565" spans="1:4">
      <c r="A565" s="2">
        <f>'My Data'!A566</f>
        <v>45351</v>
      </c>
      <c r="B565" s="58" t="e">
        <f>LN('My Data'!#REF!/'My Data'!#REF!)</f>
        <v>#REF!</v>
      </c>
      <c r="C565" t="e">
        <f>LN('My Data'!#REF!/'My Data'!#REF!)</f>
        <v>#REF!</v>
      </c>
      <c r="D565" s="59">
        <f>LN('My Data'!B565/'My Data'!B566)</f>
        <v>-8.7083355690204878E-4</v>
      </c>
    </row>
    <row r="566" spans="1:4">
      <c r="A566" s="2">
        <f>'My Data'!A567</f>
        <v>45352</v>
      </c>
      <c r="B566" s="58" t="e">
        <f>LN('My Data'!#REF!/'My Data'!#REF!)</f>
        <v>#REF!</v>
      </c>
      <c r="C566" t="e">
        <f>LN('My Data'!#REF!/'My Data'!#REF!)</f>
        <v>#REF!</v>
      </c>
      <c r="D566" s="59">
        <f>LN('My Data'!B566/'My Data'!B567)</f>
        <v>-8.079622232706191E-3</v>
      </c>
    </row>
    <row r="567" spans="1:4">
      <c r="A567" s="2">
        <f>'My Data'!A568</f>
        <v>45355</v>
      </c>
      <c r="B567" s="58" t="e">
        <f>LN('My Data'!#REF!/'My Data'!#REF!)</f>
        <v>#REF!</v>
      </c>
      <c r="C567" t="e">
        <f>LN('My Data'!#REF!/'My Data'!#REF!)</f>
        <v>#REF!</v>
      </c>
      <c r="D567" s="59">
        <f>LN('My Data'!B567/'My Data'!B568)</f>
        <v>5.497755846399003E-3</v>
      </c>
    </row>
    <row r="568" spans="1:4">
      <c r="A568" s="2">
        <f>'My Data'!A569</f>
        <v>45356</v>
      </c>
      <c r="B568" s="58" t="e">
        <f>LN('My Data'!#REF!/'My Data'!#REF!)</f>
        <v>#REF!</v>
      </c>
      <c r="C568" t="e">
        <f>LN('My Data'!#REF!/'My Data'!#REF!)</f>
        <v>#REF!</v>
      </c>
      <c r="D568" s="59">
        <f>LN('My Data'!B568/'My Data'!B569)</f>
        <v>-8.1568974169052831E-4</v>
      </c>
    </row>
    <row r="569" spans="1:4">
      <c r="A569" s="2">
        <f>'My Data'!A570</f>
        <v>45357</v>
      </c>
      <c r="B569" s="58" t="e">
        <f>LN('My Data'!#REF!/'My Data'!#REF!)</f>
        <v>#REF!</v>
      </c>
      <c r="C569" t="e">
        <f>LN('My Data'!#REF!/'My Data'!#REF!)</f>
        <v>#REF!</v>
      </c>
      <c r="D569" s="59">
        <f>LN('My Data'!B569/'My Data'!B570)</f>
        <v>-5.1867973814027661E-3</v>
      </c>
    </row>
    <row r="570" spans="1:4">
      <c r="A570" s="2">
        <f>'My Data'!A571</f>
        <v>45358</v>
      </c>
      <c r="B570" s="58" t="e">
        <f>LN('My Data'!#REF!/'My Data'!#REF!)</f>
        <v>#REF!</v>
      </c>
      <c r="C570" t="e">
        <f>LN('My Data'!#REF!/'My Data'!#REF!)</f>
        <v>#REF!</v>
      </c>
      <c r="D570" s="59">
        <f>LN('My Data'!B570/'My Data'!B571)</f>
        <v>-2.2728486917459371E-3</v>
      </c>
    </row>
    <row r="571" spans="1:4">
      <c r="A571" s="2">
        <f>'My Data'!A572</f>
        <v>45359</v>
      </c>
      <c r="B571" s="58" t="e">
        <f>LN('My Data'!#REF!/'My Data'!#REF!)</f>
        <v>#REF!</v>
      </c>
      <c r="C571" t="e">
        <f>LN('My Data'!#REF!/'My Data'!#REF!)</f>
        <v>#REF!</v>
      </c>
      <c r="D571" s="59">
        <f>LN('My Data'!B571/'My Data'!B572)</f>
        <v>3.5280720715782925E-3</v>
      </c>
    </row>
    <row r="572" spans="1:4">
      <c r="A572" s="2">
        <f>'My Data'!A573</f>
        <v>45362</v>
      </c>
      <c r="B572" s="58" t="e">
        <f>LN('My Data'!#REF!/'My Data'!#REF!)</f>
        <v>#REF!</v>
      </c>
      <c r="C572" t="e">
        <f>LN('My Data'!#REF!/'My Data'!#REF!)</f>
        <v>#REF!</v>
      </c>
      <c r="D572" s="59">
        <f>LN('My Data'!B572/'My Data'!B573)</f>
        <v>-5.4286511371481254E-4</v>
      </c>
    </row>
    <row r="573" spans="1:4">
      <c r="A573" s="2">
        <f>'My Data'!A574</f>
        <v>45363</v>
      </c>
      <c r="B573" s="58" t="e">
        <f>LN('My Data'!#REF!/'My Data'!#REF!)</f>
        <v>#REF!</v>
      </c>
      <c r="C573" t="e">
        <f>LN('My Data'!#REF!/'My Data'!#REF!)</f>
        <v>#REF!</v>
      </c>
      <c r="D573" s="59">
        <f>LN('My Data'!B573/'My Data'!B574)</f>
        <v>-9.0061918091807747E-3</v>
      </c>
    </row>
    <row r="574" spans="1:4">
      <c r="A574" s="2">
        <f>'My Data'!A575</f>
        <v>45364</v>
      </c>
      <c r="B574" s="58" t="e">
        <f>LN('My Data'!#REF!/'My Data'!#REF!)</f>
        <v>#REF!</v>
      </c>
      <c r="C574" t="e">
        <f>LN('My Data'!#REF!/'My Data'!#REF!)</f>
        <v>#REF!</v>
      </c>
      <c r="D574" s="59">
        <f>LN('My Data'!B574/'My Data'!B575)</f>
        <v>-2.6879821883841518E-3</v>
      </c>
    </row>
    <row r="575" spans="1:4">
      <c r="A575" s="2">
        <f>'My Data'!A576</f>
        <v>45365</v>
      </c>
      <c r="B575" s="58" t="e">
        <f>LN('My Data'!#REF!/'My Data'!#REF!)</f>
        <v>#REF!</v>
      </c>
      <c r="C575" t="e">
        <f>LN('My Data'!#REF!/'My Data'!#REF!)</f>
        <v>#REF!</v>
      </c>
      <c r="D575" s="59">
        <f>LN('My Data'!B575/'My Data'!B576)</f>
        <v>3.7759700915253767E-3</v>
      </c>
    </row>
    <row r="576" spans="1:4">
      <c r="A576" s="2">
        <f>'My Data'!A577</f>
        <v>45366</v>
      </c>
      <c r="B576" s="58" t="e">
        <f>LN('My Data'!#REF!/'My Data'!#REF!)</f>
        <v>#REF!</v>
      </c>
      <c r="C576" t="e">
        <f>LN('My Data'!#REF!/'My Data'!#REF!)</f>
        <v>#REF!</v>
      </c>
      <c r="D576" s="59">
        <f>LN('My Data'!B576/'My Data'!B577)</f>
        <v>1.553310115621332E-3</v>
      </c>
    </row>
    <row r="577" spans="1:4">
      <c r="A577" s="2">
        <f>'My Data'!A578</f>
        <v>45369</v>
      </c>
      <c r="B577" s="58" t="e">
        <f>LN('My Data'!#REF!/'My Data'!#REF!)</f>
        <v>#REF!</v>
      </c>
      <c r="C577" t="e">
        <f>LN('My Data'!#REF!/'My Data'!#REF!)</f>
        <v>#REF!</v>
      </c>
      <c r="D577" s="59">
        <f>LN('My Data'!B577/'My Data'!B578)</f>
        <v>7.3180517546678583E-4</v>
      </c>
    </row>
    <row r="578" spans="1:4">
      <c r="A578" s="2">
        <f>'My Data'!A579</f>
        <v>45370</v>
      </c>
      <c r="B578" s="58" t="e">
        <f>LN('My Data'!#REF!/'My Data'!#REF!)</f>
        <v>#REF!</v>
      </c>
      <c r="C578" t="e">
        <f>LN('My Data'!#REF!/'My Data'!#REF!)</f>
        <v>#REF!</v>
      </c>
      <c r="D578" s="59">
        <f>LN('My Data'!B578/'My Data'!B579)</f>
        <v>-1.3623229592596836E-3</v>
      </c>
    </row>
    <row r="579" spans="1:4">
      <c r="A579" s="2">
        <f>'My Data'!A580</f>
        <v>45371</v>
      </c>
      <c r="B579" s="58" t="e">
        <f>LN('My Data'!#REF!/'My Data'!#REF!)</f>
        <v>#REF!</v>
      </c>
      <c r="C579" t="e">
        <f>LN('My Data'!#REF!/'My Data'!#REF!)</f>
        <v>#REF!</v>
      </c>
      <c r="D579" s="59">
        <f>LN('My Data'!B579/'My Data'!B580)</f>
        <v>-2.6943095174881688E-4</v>
      </c>
    </row>
    <row r="580" spans="1:4">
      <c r="A580" s="2">
        <f>'My Data'!A581</f>
        <v>45372</v>
      </c>
      <c r="B580" s="58" t="e">
        <f>LN('My Data'!#REF!/'My Data'!#REF!)</f>
        <v>#REF!</v>
      </c>
      <c r="C580" t="e">
        <f>LN('My Data'!#REF!/'My Data'!#REF!)</f>
        <v>#REF!</v>
      </c>
      <c r="D580" s="59">
        <f>LN('My Data'!B580/'My Data'!B581)</f>
        <v>-1.781945156463749E-2</v>
      </c>
    </row>
    <row r="581" spans="1:4">
      <c r="A581" s="2">
        <f>'My Data'!A582</f>
        <v>45373</v>
      </c>
      <c r="B581" s="58" t="e">
        <f>LN('My Data'!#REF!/'My Data'!#REF!)</f>
        <v>#REF!</v>
      </c>
      <c r="C581" t="e">
        <f>LN('My Data'!#REF!/'My Data'!#REF!)</f>
        <v>#REF!</v>
      </c>
      <c r="D581" s="59">
        <f>LN('My Data'!B581/'My Data'!B582)</f>
        <v>-5.1414231023546118E-3</v>
      </c>
    </row>
    <row r="582" spans="1:4">
      <c r="A582" s="2">
        <f>'My Data'!A583</f>
        <v>45376</v>
      </c>
      <c r="B582" s="58" t="e">
        <f>LN('My Data'!#REF!/'My Data'!#REF!)</f>
        <v>#REF!</v>
      </c>
      <c r="C582" t="e">
        <f>LN('My Data'!#REF!/'My Data'!#REF!)</f>
        <v>#REF!</v>
      </c>
      <c r="D582" s="59">
        <f>LN('My Data'!B582/'My Data'!B583)</f>
        <v>2.2346480447621667E-3</v>
      </c>
    </row>
    <row r="583" spans="1:4">
      <c r="A583" s="2">
        <f>'My Data'!A584</f>
        <v>45377</v>
      </c>
      <c r="B583" s="58" t="e">
        <f>LN('My Data'!#REF!/'My Data'!#REF!)</f>
        <v>#REF!</v>
      </c>
      <c r="C583" t="e">
        <f>LN('My Data'!#REF!/'My Data'!#REF!)</f>
        <v>#REF!</v>
      </c>
      <c r="D583" s="59">
        <f>LN('My Data'!B583/'My Data'!B584)</f>
        <v>-2.6146142186109474E-3</v>
      </c>
    </row>
    <row r="584" spans="1:4">
      <c r="A584" s="2">
        <f>'My Data'!A585</f>
        <v>45378</v>
      </c>
      <c r="B584" s="58" t="e">
        <f>LN('My Data'!#REF!/'My Data'!#REF!)</f>
        <v>#REF!</v>
      </c>
      <c r="C584" t="e">
        <f>LN('My Data'!#REF!/'My Data'!#REF!)</f>
        <v>#REF!</v>
      </c>
      <c r="D584" s="59">
        <f>LN('My Data'!B584/'My Data'!B585)</f>
        <v>-3.4321880077634921E-4</v>
      </c>
    </row>
    <row r="585" spans="1:4">
      <c r="A585" s="2">
        <f>'My Data'!A586</f>
        <v>45379</v>
      </c>
      <c r="B585" s="58" t="e">
        <f>LN('My Data'!#REF!/'My Data'!#REF!)</f>
        <v>#REF!</v>
      </c>
      <c r="C585" t="e">
        <f>LN('My Data'!#REF!/'My Data'!#REF!)</f>
        <v>#REF!</v>
      </c>
      <c r="D585" s="59">
        <f>LN('My Data'!B585/'My Data'!B586)</f>
        <v>-2.7574880255173489E-3</v>
      </c>
    </row>
    <row r="586" spans="1:4">
      <c r="A586" s="2">
        <f>'My Data'!A587</f>
        <v>45380</v>
      </c>
      <c r="B586" s="58" t="e">
        <f>LN('My Data'!#REF!/'My Data'!#REF!)</f>
        <v>#REF!</v>
      </c>
      <c r="C586" t="e">
        <f>LN('My Data'!#REF!/'My Data'!#REF!)</f>
        <v>#REF!</v>
      </c>
      <c r="D586" s="59">
        <f>LN('My Data'!B586/'My Data'!B587)</f>
        <v>0</v>
      </c>
    </row>
    <row r="587" spans="1:4">
      <c r="A587" s="2">
        <f>'My Data'!A588</f>
        <v>45383</v>
      </c>
      <c r="B587" s="58" t="e">
        <f>LN('My Data'!#REF!/'My Data'!#REF!)</f>
        <v>#REF!</v>
      </c>
      <c r="C587" t="e">
        <f>LN('My Data'!#REF!/'My Data'!#REF!)</f>
        <v>#REF!</v>
      </c>
      <c r="D587" s="59">
        <f>LN('My Data'!B587/'My Data'!B588)</f>
        <v>0</v>
      </c>
    </row>
    <row r="588" spans="1:4">
      <c r="A588" s="2">
        <f>'My Data'!A589</f>
        <v>45384</v>
      </c>
      <c r="B588" s="58" t="e">
        <f>LN('My Data'!#REF!/'My Data'!#REF!)</f>
        <v>#REF!</v>
      </c>
      <c r="C588" t="e">
        <f>LN('My Data'!#REF!/'My Data'!#REF!)</f>
        <v>#REF!</v>
      </c>
      <c r="D588" s="59">
        <f>LN('My Data'!B588/'My Data'!B589)</f>
        <v>3.1029953469598041E-3</v>
      </c>
    </row>
    <row r="589" spans="1:4">
      <c r="A589" s="2">
        <f>'My Data'!A590</f>
        <v>45385</v>
      </c>
      <c r="B589" s="58" t="e">
        <f>LN('My Data'!#REF!/'My Data'!#REF!)</f>
        <v>#REF!</v>
      </c>
      <c r="C589" t="e">
        <f>LN('My Data'!#REF!/'My Data'!#REF!)</f>
        <v>#REF!</v>
      </c>
      <c r="D589" s="59">
        <f>LN('My Data'!B589/'My Data'!B590)</f>
        <v>-5.3537111189978369E-4</v>
      </c>
    </row>
    <row r="590" spans="1:4">
      <c r="A590" s="2">
        <f>'My Data'!A591</f>
        <v>45386</v>
      </c>
      <c r="B590" s="58" t="e">
        <f>LN('My Data'!#REF!/'My Data'!#REF!)</f>
        <v>#REF!</v>
      </c>
      <c r="C590" t="e">
        <f>LN('My Data'!#REF!/'My Data'!#REF!)</f>
        <v>#REF!</v>
      </c>
      <c r="D590" s="59">
        <f>LN('My Data'!B590/'My Data'!B591)</f>
        <v>-4.9989551787310094E-3</v>
      </c>
    </row>
    <row r="591" spans="1:4">
      <c r="A591" s="2">
        <f>'My Data'!A592</f>
        <v>45387</v>
      </c>
      <c r="B591" s="58" t="e">
        <f>LN('My Data'!#REF!/'My Data'!#REF!)</f>
        <v>#REF!</v>
      </c>
      <c r="C591" t="e">
        <f>LN('My Data'!#REF!/'My Data'!#REF!)</f>
        <v>#REF!</v>
      </c>
      <c r="D591" s="59">
        <f>LN('My Data'!B591/'My Data'!B592)</f>
        <v>8.0502872341395911E-3</v>
      </c>
    </row>
    <row r="592" spans="1:4">
      <c r="A592" s="2">
        <f>'My Data'!A593</f>
        <v>45390</v>
      </c>
      <c r="B592" s="58" t="e">
        <f>LN('My Data'!#REF!/'My Data'!#REF!)</f>
        <v>#REF!</v>
      </c>
      <c r="C592" t="e">
        <f>LN('My Data'!#REF!/'My Data'!#REF!)</f>
        <v>#REF!</v>
      </c>
      <c r="D592" s="59">
        <f>LN('My Data'!B592/'My Data'!B593)</f>
        <v>-4.4159177314648593E-3</v>
      </c>
    </row>
    <row r="593" spans="1:4">
      <c r="A593" s="2">
        <f>'My Data'!A594</f>
        <v>45391</v>
      </c>
      <c r="B593" s="58" t="e">
        <f>LN('My Data'!#REF!/'My Data'!#REF!)</f>
        <v>#REF!</v>
      </c>
      <c r="C593" t="e">
        <f>LN('My Data'!#REF!/'My Data'!#REF!)</f>
        <v>#REF!</v>
      </c>
      <c r="D593" s="59">
        <f>LN('My Data'!B593/'My Data'!B594)</f>
        <v>1.5841904341270571E-3</v>
      </c>
    </row>
    <row r="594" spans="1:4">
      <c r="A594" s="2">
        <f>'My Data'!A595</f>
        <v>45392</v>
      </c>
      <c r="B594" s="58" t="e">
        <f>LN('My Data'!#REF!/'My Data'!#REF!)</f>
        <v>#REF!</v>
      </c>
      <c r="C594" t="e">
        <f>LN('My Data'!#REF!/'My Data'!#REF!)</f>
        <v>#REF!</v>
      </c>
      <c r="D594" s="59">
        <f>LN('My Data'!B594/'My Data'!B595)</f>
        <v>-3.131666052944865E-3</v>
      </c>
    </row>
    <row r="595" spans="1:4">
      <c r="A595" s="2">
        <f>'My Data'!A596</f>
        <v>45393</v>
      </c>
      <c r="B595" s="58" t="e">
        <f>LN('My Data'!#REF!/'My Data'!#REF!)</f>
        <v>#REF!</v>
      </c>
      <c r="C595" t="e">
        <f>LN('My Data'!#REF!/'My Data'!#REF!)</f>
        <v>#REF!</v>
      </c>
      <c r="D595" s="59">
        <f>LN('My Data'!B595/'My Data'!B596)</f>
        <v>4.1571263982103854E-3</v>
      </c>
    </row>
    <row r="596" spans="1:4">
      <c r="A596" s="2">
        <f>'My Data'!A597</f>
        <v>45394</v>
      </c>
      <c r="B596" s="58" t="e">
        <f>LN('My Data'!#REF!/'My Data'!#REF!)</f>
        <v>#REF!</v>
      </c>
      <c r="C596" t="e">
        <f>LN('My Data'!#REF!/'My Data'!#REF!)</f>
        <v>#REF!</v>
      </c>
      <c r="D596" s="59">
        <f>LN('My Data'!B596/'My Data'!B597)</f>
        <v>-7.301750855034676E-3</v>
      </c>
    </row>
    <row r="597" spans="1:4">
      <c r="A597" s="2">
        <f>'My Data'!A598</f>
        <v>45397</v>
      </c>
      <c r="B597" s="58" t="e">
        <f>LN('My Data'!#REF!/'My Data'!#REF!)</f>
        <v>#REF!</v>
      </c>
      <c r="C597" t="e">
        <f>LN('My Data'!#REF!/'My Data'!#REF!)</f>
        <v>#REF!</v>
      </c>
      <c r="D597" s="59">
        <f>LN('My Data'!B597/'My Data'!B598)</f>
        <v>3.4000895872234151E-3</v>
      </c>
    </row>
    <row r="598" spans="1:4">
      <c r="A598" s="2">
        <f>'My Data'!A599</f>
        <v>45398</v>
      </c>
      <c r="B598" s="58" t="e">
        <f>LN('My Data'!#REF!/'My Data'!#REF!)</f>
        <v>#REF!</v>
      </c>
      <c r="C598" t="e">
        <f>LN('My Data'!#REF!/'My Data'!#REF!)</f>
        <v>#REF!</v>
      </c>
      <c r="D598" s="59">
        <f>LN('My Data'!B598/'My Data'!B599)</f>
        <v>1.8360333656052639E-2</v>
      </c>
    </row>
    <row r="599" spans="1:4">
      <c r="A599" s="2">
        <f>'My Data'!A600</f>
        <v>45399</v>
      </c>
      <c r="B599" s="58" t="e">
        <f>LN('My Data'!#REF!/'My Data'!#REF!)</f>
        <v>#REF!</v>
      </c>
      <c r="C599" t="e">
        <f>LN('My Data'!#REF!/'My Data'!#REF!)</f>
        <v>#REF!</v>
      </c>
      <c r="D599" s="59">
        <f>LN('My Data'!B599/'My Data'!B600)</f>
        <v>-3.0067326083327555E-3</v>
      </c>
    </row>
    <row r="600" spans="1:4">
      <c r="A600" s="2">
        <f>'My Data'!A601</f>
        <v>45400</v>
      </c>
      <c r="B600" s="58" t="e">
        <f>LN('My Data'!#REF!/'My Data'!#REF!)</f>
        <v>#REF!</v>
      </c>
      <c r="C600" t="e">
        <f>LN('My Data'!#REF!/'My Data'!#REF!)</f>
        <v>#REF!</v>
      </c>
      <c r="D600" s="59">
        <f>LN('My Data'!B600/'My Data'!B601)</f>
        <v>-3.9741995547871254E-3</v>
      </c>
    </row>
    <row r="601" spans="1:4">
      <c r="A601" s="2">
        <f>'My Data'!A602</f>
        <v>45401</v>
      </c>
      <c r="B601" s="58" t="e">
        <f>LN('My Data'!#REF!/'My Data'!#REF!)</f>
        <v>#REF!</v>
      </c>
      <c r="C601" t="e">
        <f>LN('My Data'!#REF!/'My Data'!#REF!)</f>
        <v>#REF!</v>
      </c>
      <c r="D601" s="59">
        <f>LN('My Data'!B601/'My Data'!B602)</f>
        <v>-1.632261966903989E-3</v>
      </c>
    </row>
    <row r="602" spans="1:4">
      <c r="A602" s="2">
        <f>'My Data'!A603</f>
        <v>45404</v>
      </c>
      <c r="B602" s="58" t="e">
        <f>LN('My Data'!#REF!/'My Data'!#REF!)</f>
        <v>#REF!</v>
      </c>
      <c r="C602" t="e">
        <f>LN('My Data'!#REF!/'My Data'!#REF!)</f>
        <v>#REF!</v>
      </c>
      <c r="D602" s="59">
        <f>LN('My Data'!B602/'My Data'!B603)</f>
        <v>-1.5341009288890988E-2</v>
      </c>
    </row>
    <row r="603" spans="1:4">
      <c r="A603" s="2">
        <f>'My Data'!A604</f>
        <v>45405</v>
      </c>
      <c r="B603" s="58" t="e">
        <f>LN('My Data'!#REF!/'My Data'!#REF!)</f>
        <v>#REF!</v>
      </c>
      <c r="C603" t="e">
        <f>LN('My Data'!#REF!/'My Data'!#REF!)</f>
        <v>#REF!</v>
      </c>
      <c r="D603" s="59">
        <f>LN('My Data'!B603/'My Data'!B604)</f>
        <v>-3.6456392387338352E-3</v>
      </c>
    </row>
    <row r="604" spans="1:4">
      <c r="A604" s="2">
        <f>'My Data'!A605</f>
        <v>45406</v>
      </c>
      <c r="B604" s="58" t="e">
        <f>LN('My Data'!#REF!/'My Data'!#REF!)</f>
        <v>#REF!</v>
      </c>
      <c r="C604" t="e">
        <f>LN('My Data'!#REF!/'My Data'!#REF!)</f>
        <v>#REF!</v>
      </c>
      <c r="D604" s="59">
        <f>LN('My Data'!B604/'My Data'!B605)</f>
        <v>1.0357305313043799E-3</v>
      </c>
    </row>
    <row r="605" spans="1:4">
      <c r="A605" s="2">
        <f>'My Data'!A606</f>
        <v>45407</v>
      </c>
      <c r="B605" s="58" t="e">
        <f>LN('My Data'!#REF!/'My Data'!#REF!)</f>
        <v>#REF!</v>
      </c>
      <c r="C605" t="e">
        <f>LN('My Data'!#REF!/'My Data'!#REF!)</f>
        <v>#REF!</v>
      </c>
      <c r="D605" s="59">
        <f>LN('My Data'!B605/'My Data'!B606)</f>
        <v>-3.3047053754184114E-3</v>
      </c>
    </row>
    <row r="606" spans="1:4">
      <c r="A606" s="2">
        <f>'My Data'!A607</f>
        <v>45408</v>
      </c>
      <c r="B606" s="58" t="e">
        <f>LN('My Data'!#REF!/'My Data'!#REF!)</f>
        <v>#REF!</v>
      </c>
      <c r="C606" t="e">
        <f>LN('My Data'!#REF!/'My Data'!#REF!)</f>
        <v>#REF!</v>
      </c>
      <c r="D606" s="59">
        <f>LN('My Data'!B606/'My Data'!B607)</f>
        <v>-8.0297541981645994E-3</v>
      </c>
    </row>
    <row r="607" spans="1:4">
      <c r="A607" s="2">
        <f>'My Data'!A608</f>
        <v>45411</v>
      </c>
      <c r="B607" s="58" t="e">
        <f>LN('My Data'!#REF!/'My Data'!#REF!)</f>
        <v>#REF!</v>
      </c>
      <c r="C607" t="e">
        <f>LN('My Data'!#REF!/'My Data'!#REF!)</f>
        <v>#REF!</v>
      </c>
      <c r="D607" s="59">
        <f>LN('My Data'!B607/'My Data'!B608)</f>
        <v>-2.5559633291128859E-3</v>
      </c>
    </row>
    <row r="608" spans="1:4">
      <c r="A608" s="2">
        <f>'My Data'!A609</f>
        <v>45412</v>
      </c>
      <c r="B608" s="58" t="e">
        <f>LN('My Data'!#REF!/'My Data'!#REF!)</f>
        <v>#REF!</v>
      </c>
      <c r="C608" t="e">
        <f>LN('My Data'!#REF!/'My Data'!#REF!)</f>
        <v>#REF!</v>
      </c>
      <c r="D608" s="59">
        <f>LN('My Data'!B608/'My Data'!B609)</f>
        <v>1.1274826741587503E-3</v>
      </c>
    </row>
    <row r="609" spans="1:4">
      <c r="A609" s="2">
        <f>'My Data'!A610</f>
        <v>45413</v>
      </c>
      <c r="B609" s="58" t="e">
        <f>LN('My Data'!#REF!/'My Data'!#REF!)</f>
        <v>#REF!</v>
      </c>
      <c r="C609" t="e">
        <f>LN('My Data'!#REF!/'My Data'!#REF!)</f>
        <v>#REF!</v>
      </c>
      <c r="D609" s="59">
        <f>LN('My Data'!B609/'My Data'!B610)</f>
        <v>2.6954767011113613E-3</v>
      </c>
    </row>
    <row r="610" spans="1:4">
      <c r="A610" s="2">
        <f>'My Data'!A611</f>
        <v>45414</v>
      </c>
      <c r="B610" s="58" t="e">
        <f>LN('My Data'!#REF!/'My Data'!#REF!)</f>
        <v>#REF!</v>
      </c>
      <c r="C610" t="e">
        <f>LN('My Data'!#REF!/'My Data'!#REF!)</f>
        <v>#REF!</v>
      </c>
      <c r="D610" s="59">
        <f>LN('My Data'!B610/'My Data'!B611)</f>
        <v>-6.2544373889185274E-3</v>
      </c>
    </row>
    <row r="611" spans="1:4">
      <c r="A611" s="2">
        <f>'My Data'!A612</f>
        <v>45415</v>
      </c>
      <c r="B611" s="58" t="e">
        <f>LN('My Data'!#REF!/'My Data'!#REF!)</f>
        <v>#REF!</v>
      </c>
      <c r="C611" t="e">
        <f>LN('My Data'!#REF!/'My Data'!#REF!)</f>
        <v>#REF!</v>
      </c>
      <c r="D611" s="59">
        <f>LN('My Data'!B611/'My Data'!B612)</f>
        <v>-5.1199387149805679E-3</v>
      </c>
    </row>
    <row r="612" spans="1:4">
      <c r="A612" s="2">
        <f>'My Data'!A613</f>
        <v>45418</v>
      </c>
      <c r="B612" s="58" t="e">
        <f>LN('My Data'!#REF!/'My Data'!#REF!)</f>
        <v>#REF!</v>
      </c>
      <c r="C612" t="e">
        <f>LN('My Data'!#REF!/'My Data'!#REF!)</f>
        <v>#REF!</v>
      </c>
      <c r="D612" s="59">
        <f>LN('My Data'!B612/'My Data'!B613)</f>
        <v>0</v>
      </c>
    </row>
    <row r="613" spans="1:4">
      <c r="A613" s="2">
        <f>'My Data'!A614</f>
        <v>45419</v>
      </c>
      <c r="B613" s="58" t="e">
        <f>LN('My Data'!#REF!/'My Data'!#REF!)</f>
        <v>#REF!</v>
      </c>
      <c r="C613" t="e">
        <f>LN('My Data'!#REF!/'My Data'!#REF!)</f>
        <v>#REF!</v>
      </c>
      <c r="D613" s="59">
        <f>LN('My Data'!B613/'My Data'!B614)</f>
        <v>-1.2141691901104774E-2</v>
      </c>
    </row>
    <row r="614" spans="1:4">
      <c r="A614" s="2">
        <f>'My Data'!A615</f>
        <v>45420</v>
      </c>
      <c r="B614" s="58" t="e">
        <f>LN('My Data'!#REF!/'My Data'!#REF!)</f>
        <v>#REF!</v>
      </c>
      <c r="C614" t="e">
        <f>LN('My Data'!#REF!/'My Data'!#REF!)</f>
        <v>#REF!</v>
      </c>
      <c r="D614" s="59">
        <f>LN('My Data'!B614/'My Data'!B615)</f>
        <v>-4.7081302611407128E-3</v>
      </c>
    </row>
    <row r="615" spans="1:4">
      <c r="A615" s="2">
        <f>'My Data'!A616</f>
        <v>45421</v>
      </c>
      <c r="B615" s="58" t="e">
        <f>LN('My Data'!#REF!/'My Data'!#REF!)</f>
        <v>#REF!</v>
      </c>
      <c r="C615" t="e">
        <f>LN('My Data'!#REF!/'My Data'!#REF!)</f>
        <v>#REF!</v>
      </c>
      <c r="D615" s="59">
        <f>LN('My Data'!B615/'My Data'!B616)</f>
        <v>-3.0787251097851181E-3</v>
      </c>
    </row>
    <row r="616" spans="1:4">
      <c r="A616" s="2">
        <f>'My Data'!A617</f>
        <v>45422</v>
      </c>
      <c r="B616" s="58" t="e">
        <f>LN('My Data'!#REF!/'My Data'!#REF!)</f>
        <v>#REF!</v>
      </c>
      <c r="C616" t="e">
        <f>LN('My Data'!#REF!/'My Data'!#REF!)</f>
        <v>#REF!</v>
      </c>
      <c r="D616" s="59">
        <f>LN('My Data'!B616/'My Data'!B617)</f>
        <v>-6.1377901498176606E-3</v>
      </c>
    </row>
    <row r="617" spans="1:4">
      <c r="A617" s="2">
        <f>'My Data'!A618</f>
        <v>45425</v>
      </c>
      <c r="B617" s="58" t="e">
        <f>LN('My Data'!#REF!/'My Data'!#REF!)</f>
        <v>#REF!</v>
      </c>
      <c r="C617" t="e">
        <f>LN('My Data'!#REF!/'My Data'!#REF!)</f>
        <v>#REF!</v>
      </c>
      <c r="D617" s="59">
        <f>LN('My Data'!B617/'My Data'!B618)</f>
        <v>2.4886651182473656E-3</v>
      </c>
    </row>
    <row r="618" spans="1:4">
      <c r="A618" s="2">
        <f>'My Data'!A619</f>
        <v>45426</v>
      </c>
      <c r="B618" s="58" t="e">
        <f>LN('My Data'!#REF!/'My Data'!#REF!)</f>
        <v>#REF!</v>
      </c>
      <c r="C618" t="e">
        <f>LN('My Data'!#REF!/'My Data'!#REF!)</f>
        <v>#REF!</v>
      </c>
      <c r="D618" s="59">
        <f>LN('My Data'!B618/'My Data'!B619)</f>
        <v>-1.733215049942657E-3</v>
      </c>
    </row>
    <row r="619" spans="1:4">
      <c r="A619" s="2">
        <f>'My Data'!A620</f>
        <v>45427</v>
      </c>
      <c r="B619" s="58" t="e">
        <f>LN('My Data'!#REF!/'My Data'!#REF!)</f>
        <v>#REF!</v>
      </c>
      <c r="C619" t="e">
        <f>LN('My Data'!#REF!/'My Data'!#REF!)</f>
        <v>#REF!</v>
      </c>
      <c r="D619" s="59">
        <f>LN('My Data'!B619/'My Data'!B620)</f>
        <v>-2.8504545094377729E-3</v>
      </c>
    </row>
    <row r="620" spans="1:4">
      <c r="A620" s="2">
        <f>'My Data'!A621</f>
        <v>45428</v>
      </c>
      <c r="B620" s="58" t="e">
        <f>LN('My Data'!#REF!/'My Data'!#REF!)</f>
        <v>#REF!</v>
      </c>
      <c r="C620" t="e">
        <f>LN('My Data'!#REF!/'My Data'!#REF!)</f>
        <v>#REF!</v>
      </c>
      <c r="D620" s="59">
        <f>LN('My Data'!B620/'My Data'!B621)</f>
        <v>4.1563431670347449E-4</v>
      </c>
    </row>
    <row r="621" spans="1:4">
      <c r="A621" s="2">
        <f>'My Data'!A622</f>
        <v>45429</v>
      </c>
      <c r="B621" s="58" t="e">
        <f>LN('My Data'!#REF!/'My Data'!#REF!)</f>
        <v>#REF!</v>
      </c>
      <c r="C621" t="e">
        <f>LN('My Data'!#REF!/'My Data'!#REF!)</f>
        <v>#REF!</v>
      </c>
      <c r="D621" s="59">
        <f>LN('My Data'!B621/'My Data'!B622)</f>
        <v>2.365726763275954E-3</v>
      </c>
    </row>
    <row r="622" spans="1:4">
      <c r="A622" s="2">
        <f>'My Data'!A623</f>
        <v>45432</v>
      </c>
      <c r="B622" s="58" t="e">
        <f>LN('My Data'!#REF!/'My Data'!#REF!)</f>
        <v>#REF!</v>
      </c>
      <c r="C622" t="e">
        <f>LN('My Data'!#REF!/'My Data'!#REF!)</f>
        <v>#REF!</v>
      </c>
      <c r="D622" s="59">
        <f>LN('My Data'!B622/'My Data'!B623)</f>
        <v>-1.2234581801248855E-3</v>
      </c>
    </row>
    <row r="623" spans="1:4">
      <c r="A623" s="2">
        <f>'My Data'!A624</f>
        <v>45433</v>
      </c>
      <c r="B623" s="58" t="e">
        <f>LN('My Data'!#REF!/'My Data'!#REF!)</f>
        <v>#REF!</v>
      </c>
      <c r="C623" t="e">
        <f>LN('My Data'!#REF!/'My Data'!#REF!)</f>
        <v>#REF!</v>
      </c>
      <c r="D623" s="59">
        <f>LN('My Data'!B623/'My Data'!B624)</f>
        <v>1.3897223224067095E-3</v>
      </c>
    </row>
    <row r="624" spans="1:4">
      <c r="A624" s="2">
        <f>'My Data'!A625</f>
        <v>45434</v>
      </c>
      <c r="B624" s="58" t="e">
        <f>LN('My Data'!#REF!/'My Data'!#REF!)</f>
        <v>#REF!</v>
      </c>
      <c r="C624" t="e">
        <f>LN('My Data'!#REF!/'My Data'!#REF!)</f>
        <v>#REF!</v>
      </c>
      <c r="D624" s="59">
        <f>LN('My Data'!B624/'My Data'!B625)</f>
        <v>5.2243860892826066E-3</v>
      </c>
    </row>
    <row r="625" spans="1:4">
      <c r="A625" s="2">
        <f>'My Data'!A626</f>
        <v>45435</v>
      </c>
      <c r="B625" s="58" t="e">
        <f>LN('My Data'!#REF!/'My Data'!#REF!)</f>
        <v>#REF!</v>
      </c>
      <c r="C625" t="e">
        <f>LN('My Data'!#REF!/'My Data'!#REF!)</f>
        <v>#REF!</v>
      </c>
      <c r="D625" s="59">
        <f>LN('My Data'!B625/'My Data'!B626)</f>
        <v>3.734167583145165E-3</v>
      </c>
    </row>
    <row r="626" spans="1:4">
      <c r="A626" s="2">
        <f>'My Data'!A627</f>
        <v>45436</v>
      </c>
      <c r="B626" s="58" t="e">
        <f>LN('My Data'!#REF!/'My Data'!#REF!)</f>
        <v>#REF!</v>
      </c>
      <c r="C626" t="e">
        <f>LN('My Data'!#REF!/'My Data'!#REF!)</f>
        <v>#REF!</v>
      </c>
      <c r="D626" s="59">
        <f>LN('My Data'!B626/'My Data'!B627)</f>
        <v>1.3038237891435322E-3</v>
      </c>
    </row>
    <row r="627" spans="1:4">
      <c r="A627" s="2">
        <f>'My Data'!A628</f>
        <v>45439</v>
      </c>
      <c r="B627" s="58" t="e">
        <f>LN('My Data'!#REF!/'My Data'!#REF!)</f>
        <v>#REF!</v>
      </c>
      <c r="C627" t="e">
        <f>LN('My Data'!#REF!/'My Data'!#REF!)</f>
        <v>#REF!</v>
      </c>
      <c r="D627" s="59">
        <f>LN('My Data'!B627/'My Data'!B628)</f>
        <v>0</v>
      </c>
    </row>
    <row r="628" spans="1:4">
      <c r="A628" s="2">
        <f>'My Data'!A629</f>
        <v>45440</v>
      </c>
      <c r="B628" s="58" t="e">
        <f>LN('My Data'!#REF!/'My Data'!#REF!)</f>
        <v>#REF!</v>
      </c>
      <c r="C628" t="e">
        <f>LN('My Data'!#REF!/'My Data'!#REF!)</f>
        <v>#REF!</v>
      </c>
      <c r="D628" s="59">
        <f>LN('My Data'!B628/'My Data'!B629)</f>
        <v>7.0257925881298715E-3</v>
      </c>
    </row>
    <row r="629" spans="1:4">
      <c r="A629" s="2">
        <f>'My Data'!A630</f>
        <v>45441</v>
      </c>
      <c r="B629" s="58" t="e">
        <f>LN('My Data'!#REF!/'My Data'!#REF!)</f>
        <v>#REF!</v>
      </c>
      <c r="C629" t="e">
        <f>LN('My Data'!#REF!/'My Data'!#REF!)</f>
        <v>#REF!</v>
      </c>
      <c r="D629" s="59">
        <f>LN('My Data'!B629/'My Data'!B630)</f>
        <v>9.270709581820271E-3</v>
      </c>
    </row>
    <row r="630" spans="1:4">
      <c r="A630" s="2">
        <f>'My Data'!A631</f>
        <v>45442</v>
      </c>
      <c r="B630" s="58" t="e">
        <f>LN('My Data'!#REF!/'My Data'!#REF!)</f>
        <v>#REF!</v>
      </c>
      <c r="C630" t="e">
        <f>LN('My Data'!#REF!/'My Data'!#REF!)</f>
        <v>#REF!</v>
      </c>
      <c r="D630" s="59">
        <f>LN('My Data'!B630/'My Data'!B631)</f>
        <v>-6.6240850113171669E-3</v>
      </c>
    </row>
    <row r="631" spans="1:4">
      <c r="A631" s="2">
        <f>'My Data'!A632</f>
        <v>45443</v>
      </c>
      <c r="B631" s="58" t="e">
        <f>LN('My Data'!#REF!/'My Data'!#REF!)</f>
        <v>#REF!</v>
      </c>
      <c r="C631" t="e">
        <f>LN('My Data'!#REF!/'My Data'!#REF!)</f>
        <v>#REF!</v>
      </c>
      <c r="D631" s="59">
        <f>LN('My Data'!B631/'My Data'!B632)</f>
        <v>-5.0210781575552432E-3</v>
      </c>
    </row>
    <row r="632" spans="1:4">
      <c r="A632" s="2">
        <f>'My Data'!A633</f>
        <v>45446</v>
      </c>
      <c r="B632" s="58" t="e">
        <f>LN('My Data'!#REF!/'My Data'!#REF!)</f>
        <v>#REF!</v>
      </c>
      <c r="C632" t="e">
        <f>LN('My Data'!#REF!/'My Data'!#REF!)</f>
        <v>#REF!</v>
      </c>
      <c r="D632" s="59">
        <f>LN('My Data'!B632/'My Data'!B633)</f>
        <v>1.7317516711395299E-4</v>
      </c>
    </row>
    <row r="633" spans="1:4">
      <c r="A633" s="2">
        <f>'My Data'!A634</f>
        <v>45447</v>
      </c>
      <c r="B633" s="58" t="e">
        <f>LN('My Data'!#REF!/'My Data'!#REF!)</f>
        <v>#REF!</v>
      </c>
      <c r="C633" t="e">
        <f>LN('My Data'!#REF!/'My Data'!#REF!)</f>
        <v>#REF!</v>
      </c>
      <c r="D633" s="59">
        <f>LN('My Data'!B633/'My Data'!B634)</f>
        <v>4.4294330425898223E-3</v>
      </c>
    </row>
    <row r="634" spans="1:4">
      <c r="A634" s="2">
        <f>'My Data'!A635</f>
        <v>45448</v>
      </c>
      <c r="B634" s="58" t="e">
        <f>LN('My Data'!#REF!/'My Data'!#REF!)</f>
        <v>#REF!</v>
      </c>
      <c r="C634" t="e">
        <f>LN('My Data'!#REF!/'My Data'!#REF!)</f>
        <v>#REF!</v>
      </c>
      <c r="D634" s="59">
        <f>LN('My Data'!B634/'My Data'!B635)</f>
        <v>-1.2565594156258291E-3</v>
      </c>
    </row>
    <row r="635" spans="1:4">
      <c r="A635" s="2">
        <f>'My Data'!A636</f>
        <v>45449</v>
      </c>
      <c r="B635" s="58" t="e">
        <f>LN('My Data'!#REF!/'My Data'!#REF!)</f>
        <v>#REF!</v>
      </c>
      <c r="C635" t="e">
        <f>LN('My Data'!#REF!/'My Data'!#REF!)</f>
        <v>#REF!</v>
      </c>
      <c r="D635" s="59">
        <f>LN('My Data'!B635/'My Data'!B636)</f>
        <v>-4.285932462298709E-3</v>
      </c>
    </row>
    <row r="636" spans="1:4">
      <c r="A636" s="2">
        <f>'My Data'!A637</f>
        <v>45450</v>
      </c>
      <c r="B636" s="58" t="e">
        <f>LN('My Data'!#REF!/'My Data'!#REF!)</f>
        <v>#REF!</v>
      </c>
      <c r="C636" t="e">
        <f>LN('My Data'!#REF!/'My Data'!#REF!)</f>
        <v>#REF!</v>
      </c>
      <c r="D636" s="59">
        <f>LN('My Data'!B636/'My Data'!B637)</f>
        <v>5.2430629922490327E-3</v>
      </c>
    </row>
    <row r="637" spans="1:4">
      <c r="A637" s="2">
        <f>'My Data'!A638</f>
        <v>45453</v>
      </c>
      <c r="B637" s="58" t="e">
        <f>LN('My Data'!#REF!/'My Data'!#REF!)</f>
        <v>#REF!</v>
      </c>
      <c r="C637" t="e">
        <f>LN('My Data'!#REF!/'My Data'!#REF!)</f>
        <v>#REF!</v>
      </c>
      <c r="D637" s="59">
        <f>LN('My Data'!B637/'My Data'!B638)</f>
        <v>2.5060763946674462E-3</v>
      </c>
    </row>
    <row r="638" spans="1:4">
      <c r="A638" s="2">
        <f>'My Data'!A639</f>
        <v>45454</v>
      </c>
      <c r="B638" s="58" t="e">
        <f>LN('My Data'!#REF!/'My Data'!#REF!)</f>
        <v>#REF!</v>
      </c>
      <c r="C638" t="e">
        <f>LN('My Data'!#REF!/'My Data'!#REF!)</f>
        <v>#REF!</v>
      </c>
      <c r="D638" s="59">
        <f>LN('My Data'!B638/'My Data'!B639)</f>
        <v>9.7064565391135425E-3</v>
      </c>
    </row>
    <row r="639" spans="1:4">
      <c r="A639" s="2">
        <f>'My Data'!A640</f>
        <v>45455</v>
      </c>
      <c r="B639" s="58" t="e">
        <f>LN('My Data'!#REF!/'My Data'!#REF!)</f>
        <v>#REF!</v>
      </c>
      <c r="C639" t="e">
        <f>LN('My Data'!#REF!/'My Data'!#REF!)</f>
        <v>#REF!</v>
      </c>
      <c r="D639" s="59">
        <f>LN('My Data'!B639/'My Data'!B640)</f>
        <v>-8.6907774593521798E-3</v>
      </c>
    </row>
    <row r="640" spans="1:4">
      <c r="A640" s="2">
        <f>'My Data'!A641</f>
        <v>45456</v>
      </c>
      <c r="B640" s="58" t="e">
        <f>LN('My Data'!#REF!/'My Data'!#REF!)</f>
        <v>#REF!</v>
      </c>
      <c r="C640" t="e">
        <f>LN('My Data'!#REF!/'My Data'!#REF!)</f>
        <v>#REF!</v>
      </c>
      <c r="D640" s="59">
        <f>LN('My Data'!B640/'My Data'!B641)</f>
        <v>7.4970665697535544E-3</v>
      </c>
    </row>
    <row r="641" spans="1:4">
      <c r="A641" s="2">
        <f>'My Data'!A642</f>
        <v>45457</v>
      </c>
      <c r="B641" s="58" t="e">
        <f>LN('My Data'!#REF!/'My Data'!#REF!)</f>
        <v>#REF!</v>
      </c>
      <c r="C641" t="e">
        <f>LN('My Data'!#REF!/'My Data'!#REF!)</f>
        <v>#REF!</v>
      </c>
      <c r="D641" s="59">
        <f>LN('My Data'!B641/'My Data'!B642)</f>
        <v>2.2929171415601306E-3</v>
      </c>
    </row>
    <row r="642" spans="1:4">
      <c r="A642" s="2">
        <f>'My Data'!A643</f>
        <v>45460</v>
      </c>
      <c r="B642" s="58" t="e">
        <f>LN('My Data'!#REF!/'My Data'!#REF!)</f>
        <v>#REF!</v>
      </c>
      <c r="C642" t="e">
        <f>LN('My Data'!#REF!/'My Data'!#REF!)</f>
        <v>#REF!</v>
      </c>
      <c r="D642" s="59">
        <f>LN('My Data'!B642/'My Data'!B643)</f>
        <v>2.2980427693247349E-4</v>
      </c>
    </row>
    <row r="643" spans="1:4">
      <c r="A643" s="2">
        <f>'My Data'!A644</f>
        <v>45461</v>
      </c>
      <c r="B643" s="58" t="e">
        <f>LN('My Data'!#REF!/'My Data'!#REF!)</f>
        <v>#REF!</v>
      </c>
      <c r="C643" t="e">
        <f>LN('My Data'!#REF!/'My Data'!#REF!)</f>
        <v>#REF!</v>
      </c>
      <c r="D643" s="59">
        <f>LN('My Data'!B643/'My Data'!B644)</f>
        <v>-6.8867717362619471E-3</v>
      </c>
    </row>
    <row r="644" spans="1:4">
      <c r="A644" s="2">
        <f>'My Data'!A645</f>
        <v>45462</v>
      </c>
      <c r="B644" s="58" t="e">
        <f>LN('My Data'!#REF!/'My Data'!#REF!)</f>
        <v>#REF!</v>
      </c>
      <c r="C644" t="e">
        <f>LN('My Data'!#REF!/'My Data'!#REF!)</f>
        <v>#REF!</v>
      </c>
      <c r="D644" s="59">
        <f>LN('My Data'!B644/'My Data'!B645)</f>
        <v>-1.2579258729610823E-3</v>
      </c>
    </row>
    <row r="645" spans="1:4">
      <c r="A645" s="2">
        <f>'My Data'!A646</f>
        <v>45463</v>
      </c>
      <c r="B645" s="58" t="e">
        <f>LN('My Data'!#REF!/'My Data'!#REF!)</f>
        <v>#REF!</v>
      </c>
      <c r="C645" t="e">
        <f>LN('My Data'!#REF!/'My Data'!#REF!)</f>
        <v>#REF!</v>
      </c>
      <c r="D645" s="59">
        <f>LN('My Data'!B645/'My Data'!B646)</f>
        <v>-7.841759586570754E-3</v>
      </c>
    </row>
    <row r="646" spans="1:4">
      <c r="A646" s="2">
        <f>'My Data'!A647</f>
        <v>45464</v>
      </c>
      <c r="B646" s="58" t="e">
        <f>LN('My Data'!#REF!/'My Data'!#REF!)</f>
        <v>#REF!</v>
      </c>
      <c r="C646" t="e">
        <f>LN('My Data'!#REF!/'My Data'!#REF!)</f>
        <v>#REF!</v>
      </c>
      <c r="D646" s="59">
        <f>LN('My Data'!B646/'My Data'!B647)</f>
        <v>4.0068925420939927E-3</v>
      </c>
    </row>
    <row r="647" spans="1:4">
      <c r="A647" s="2">
        <f>'My Data'!A648</f>
        <v>45467</v>
      </c>
      <c r="B647" s="58" t="e">
        <f>LN('My Data'!#REF!/'My Data'!#REF!)</f>
        <v>#REF!</v>
      </c>
      <c r="C647" t="e">
        <f>LN('My Data'!#REF!/'My Data'!#REF!)</f>
        <v>#REF!</v>
      </c>
      <c r="D647" s="59">
        <f>LN('My Data'!B647/'My Data'!B648)</f>
        <v>-5.3828236246773135E-3</v>
      </c>
    </row>
    <row r="648" spans="1:4">
      <c r="A648" s="2">
        <f>'My Data'!A649</f>
        <v>45468</v>
      </c>
      <c r="B648" s="58" t="e">
        <f>LN('My Data'!#REF!/'My Data'!#REF!)</f>
        <v>#REF!</v>
      </c>
      <c r="C648" t="e">
        <f>LN('My Data'!#REF!/'My Data'!#REF!)</f>
        <v>#REF!</v>
      </c>
      <c r="D648" s="59">
        <f>LN('My Data'!B648/'My Data'!B649)</f>
        <v>4.8626274372702838E-3</v>
      </c>
    </row>
    <row r="649" spans="1:4">
      <c r="A649" s="2">
        <f>'My Data'!A650</f>
        <v>45469</v>
      </c>
      <c r="B649" s="58" t="e">
        <f>LN('My Data'!#REF!/'My Data'!#REF!)</f>
        <v>#REF!</v>
      </c>
      <c r="C649" t="e">
        <f>LN('My Data'!#REF!/'My Data'!#REF!)</f>
        <v>#REF!</v>
      </c>
      <c r="D649" s="59">
        <f>LN('My Data'!B649/'My Data'!B650)</f>
        <v>2.7959268764456385E-3</v>
      </c>
    </row>
    <row r="650" spans="1:4">
      <c r="A650" s="2">
        <f>'My Data'!A651</f>
        <v>45470</v>
      </c>
      <c r="B650" s="58" t="e">
        <f>LN('My Data'!#REF!/'My Data'!#REF!)</f>
        <v>#REF!</v>
      </c>
      <c r="C650" t="e">
        <f>LN('My Data'!#REF!/'My Data'!#REF!)</f>
        <v>#REF!</v>
      </c>
      <c r="D650" s="59">
        <f>LN('My Data'!B650/'My Data'!B651)</f>
        <v>4.5670574072817337E-3</v>
      </c>
    </row>
    <row r="651" spans="1:4">
      <c r="A651" s="2">
        <f>'My Data'!A652</f>
        <v>45471</v>
      </c>
      <c r="B651" s="58" t="e">
        <f>LN('My Data'!#REF!/'My Data'!#REF!)</f>
        <v>#REF!</v>
      </c>
      <c r="C651" t="e">
        <f>LN('My Data'!#REF!/'My Data'!#REF!)</f>
        <v>#REF!</v>
      </c>
      <c r="D651" s="59">
        <f>LN('My Data'!B651/'My Data'!B652)</f>
        <v>1.95322761195424E-3</v>
      </c>
    </row>
    <row r="652" spans="1:4">
      <c r="A652" s="2">
        <f>'My Data'!A653</f>
        <v>45474</v>
      </c>
      <c r="B652" s="58" t="e">
        <f>LN('My Data'!#REF!/'My Data'!#REF!)</f>
        <v>#REF!</v>
      </c>
      <c r="C652" t="e">
        <f>LN('My Data'!#REF!/'My Data'!#REF!)</f>
        <v>#REF!</v>
      </c>
      <c r="D652" s="59">
        <f>LN('My Data'!B652/'My Data'!B653)</f>
        <v>1.5793588947945995E-4</v>
      </c>
    </row>
    <row r="653" spans="1:4">
      <c r="A653" s="2">
        <f>'My Data'!A654</f>
        <v>45475</v>
      </c>
      <c r="B653" s="58" t="e">
        <f>LN('My Data'!#REF!/'My Data'!#REF!)</f>
        <v>#REF!</v>
      </c>
      <c r="C653" t="e">
        <f>LN('My Data'!#REF!/'My Data'!#REF!)</f>
        <v>#REF!</v>
      </c>
      <c r="D653" s="59">
        <f>LN('My Data'!B653/'My Data'!B654)</f>
        <v>5.009031617682228E-3</v>
      </c>
    </row>
    <row r="654" spans="1:4">
      <c r="A654" s="2">
        <f>'My Data'!A655</f>
        <v>45476</v>
      </c>
      <c r="B654" s="58" t="e">
        <f>LN('My Data'!#REF!/'My Data'!#REF!)</f>
        <v>#REF!</v>
      </c>
      <c r="C654" t="e">
        <f>LN('My Data'!#REF!/'My Data'!#REF!)</f>
        <v>#REF!</v>
      </c>
      <c r="D654" s="59">
        <f>LN('My Data'!B654/'My Data'!B655)</f>
        <v>-7.5618642805880898E-3</v>
      </c>
    </row>
    <row r="655" spans="1:4">
      <c r="A655" s="2">
        <f>'My Data'!A656</f>
        <v>45477</v>
      </c>
      <c r="B655" s="58" t="e">
        <f>LN('My Data'!#REF!/'My Data'!#REF!)</f>
        <v>#REF!</v>
      </c>
      <c r="C655" t="e">
        <f>LN('My Data'!#REF!/'My Data'!#REF!)</f>
        <v>#REF!</v>
      </c>
      <c r="D655" s="59">
        <f>LN('My Data'!B655/'My Data'!B656)</f>
        <v>-7.9036594358167459E-3</v>
      </c>
    </row>
    <row r="656" spans="1:4">
      <c r="A656" s="2">
        <f>'My Data'!A657</f>
        <v>45478</v>
      </c>
      <c r="B656" s="58" t="e">
        <f>LN('My Data'!#REF!/'My Data'!#REF!)</f>
        <v>#REF!</v>
      </c>
      <c r="C656" t="e">
        <f>LN('My Data'!#REF!/'My Data'!#REF!)</f>
        <v>#REF!</v>
      </c>
      <c r="D656" s="59">
        <f>LN('My Data'!B656/'My Data'!B657)</f>
        <v>2.7137058715963258E-3</v>
      </c>
    </row>
    <row r="657" spans="1:4">
      <c r="A657" s="2">
        <f>'My Data'!A658</f>
        <v>45481</v>
      </c>
      <c r="B657" s="58" t="e">
        <f>LN('My Data'!#REF!/'My Data'!#REF!)</f>
        <v>#REF!</v>
      </c>
      <c r="C657" t="e">
        <f>LN('My Data'!#REF!/'My Data'!#REF!)</f>
        <v>#REF!</v>
      </c>
      <c r="D657" s="59">
        <f>LN('My Data'!B657/'My Data'!B658)</f>
        <v>1.0159505090043045E-3</v>
      </c>
    </row>
    <row r="658" spans="1:4">
      <c r="A658" s="2">
        <f>'My Data'!A659</f>
        <v>45482</v>
      </c>
      <c r="B658" s="58" t="e">
        <f>LN('My Data'!#REF!/'My Data'!#REF!)</f>
        <v>#REF!</v>
      </c>
      <c r="C658" t="e">
        <f>LN('My Data'!#REF!/'My Data'!#REF!)</f>
        <v>#REF!</v>
      </c>
      <c r="D658" s="59">
        <f>LN('My Data'!B658/'My Data'!B659)</f>
        <v>6.6890178113385703E-3</v>
      </c>
    </row>
    <row r="659" spans="1:4">
      <c r="A659" s="2">
        <f>'My Data'!A660</f>
        <v>45483</v>
      </c>
      <c r="B659" s="58" t="e">
        <f>LN('My Data'!#REF!/'My Data'!#REF!)</f>
        <v>#REF!</v>
      </c>
      <c r="C659" t="e">
        <f>LN('My Data'!#REF!/'My Data'!#REF!)</f>
        <v>#REF!</v>
      </c>
      <c r="D659" s="59">
        <f>LN('My Data'!B659/'My Data'!B660)</f>
        <v>-7.5614727005764749E-3</v>
      </c>
    </row>
    <row r="660" spans="1:4">
      <c r="A660" s="2">
        <f>'My Data'!A661</f>
        <v>45484</v>
      </c>
      <c r="B660" s="58" t="e">
        <f>LN('My Data'!#REF!/'My Data'!#REF!)</f>
        <v>#REF!</v>
      </c>
      <c r="C660" t="e">
        <f>LN('My Data'!#REF!/'My Data'!#REF!)</f>
        <v>#REF!</v>
      </c>
      <c r="D660" s="59">
        <f>LN('My Data'!B660/'My Data'!B661)</f>
        <v>-4.871730528910022E-3</v>
      </c>
    </row>
    <row r="661" spans="1:4">
      <c r="A661" s="2">
        <f>'My Data'!A662</f>
        <v>45485</v>
      </c>
      <c r="B661" s="58" t="e">
        <f>LN('My Data'!#REF!/'My Data'!#REF!)</f>
        <v>#REF!</v>
      </c>
      <c r="C661" t="e">
        <f>LN('My Data'!#REF!/'My Data'!#REF!)</f>
        <v>#REF!</v>
      </c>
      <c r="D661" s="59">
        <f>LN('My Data'!B661/'My Data'!B662)</f>
        <v>-3.1762840959537043E-3</v>
      </c>
    </row>
    <row r="662" spans="1:4">
      <c r="A662" s="2">
        <f>'My Data'!A663</f>
        <v>45488</v>
      </c>
      <c r="B662" s="58" t="e">
        <f>LN('My Data'!#REF!/'My Data'!#REF!)</f>
        <v>#REF!</v>
      </c>
      <c r="C662" t="e">
        <f>LN('My Data'!#REF!/'My Data'!#REF!)</f>
        <v>#REF!</v>
      </c>
      <c r="D662" s="59">
        <f>LN('My Data'!B662/'My Data'!B663)</f>
        <v>7.3947242030115452E-3</v>
      </c>
    </row>
    <row r="663" spans="1:4">
      <c r="A663" s="2">
        <f>'My Data'!A664</f>
        <v>45489</v>
      </c>
      <c r="B663" s="58" t="e">
        <f>LN('My Data'!#REF!/'My Data'!#REF!)</f>
        <v>#REF!</v>
      </c>
      <c r="C663" t="e">
        <f>LN('My Data'!#REF!/'My Data'!#REF!)</f>
        <v>#REF!</v>
      </c>
      <c r="D663" s="59">
        <f>LN('My Data'!B663/'My Data'!B664)</f>
        <v>1.729059330292086E-3</v>
      </c>
    </row>
    <row r="664" spans="1:4">
      <c r="A664" s="2">
        <f>'My Data'!A665</f>
        <v>45490</v>
      </c>
      <c r="B664" s="58" t="e">
        <f>LN('My Data'!#REF!/'My Data'!#REF!)</f>
        <v>#REF!</v>
      </c>
      <c r="C664" t="e">
        <f>LN('My Data'!#REF!/'My Data'!#REF!)</f>
        <v>#REF!</v>
      </c>
      <c r="D664" s="59">
        <f>LN('My Data'!B664/'My Data'!B665)</f>
        <v>-1.5547431622467082E-3</v>
      </c>
    </row>
    <row r="665" spans="1:4">
      <c r="A665" s="2">
        <f>'My Data'!A666</f>
        <v>45491</v>
      </c>
      <c r="B665" s="58" t="e">
        <f>LN('My Data'!#REF!/'My Data'!#REF!)</f>
        <v>#REF!</v>
      </c>
      <c r="C665" t="e">
        <f>LN('My Data'!#REF!/'My Data'!#REF!)</f>
        <v>#REF!</v>
      </c>
      <c r="D665" s="59">
        <f>LN('My Data'!B665/'My Data'!B666)</f>
        <v>-2.7700146736743167E-3</v>
      </c>
    </row>
    <row r="666" spans="1:4">
      <c r="A666" s="2">
        <f>'My Data'!A667</f>
        <v>45492</v>
      </c>
      <c r="B666" s="58" t="e">
        <f>LN('My Data'!#REF!/'My Data'!#REF!)</f>
        <v>#REF!</v>
      </c>
      <c r="C666" t="e">
        <f>LN('My Data'!#REF!/'My Data'!#REF!)</f>
        <v>#REF!</v>
      </c>
      <c r="D666" s="59">
        <f>LN('My Data'!B666/'My Data'!B667)</f>
        <v>6.2738066603410603E-3</v>
      </c>
    </row>
    <row r="667" spans="1:4">
      <c r="A667" s="2">
        <f>'My Data'!A668</f>
        <v>45495</v>
      </c>
      <c r="B667" s="58" t="e">
        <f>LN('My Data'!#REF!/'My Data'!#REF!)</f>
        <v>#REF!</v>
      </c>
      <c r="C667" t="e">
        <f>LN('My Data'!#REF!/'My Data'!#REF!)</f>
        <v>#REF!</v>
      </c>
      <c r="D667" s="59">
        <f>LN('My Data'!B667/'My Data'!B668)</f>
        <v>-4.9944272820201981E-3</v>
      </c>
    </row>
    <row r="668" spans="1:4">
      <c r="A668" s="2">
        <f>'My Data'!A669</f>
        <v>45496</v>
      </c>
      <c r="B668" s="58" t="e">
        <f>LN('My Data'!#REF!/'My Data'!#REF!)</f>
        <v>#REF!</v>
      </c>
      <c r="C668" t="e">
        <f>LN('My Data'!#REF!/'My Data'!#REF!)</f>
        <v>#REF!</v>
      </c>
      <c r="D668" s="59">
        <f>LN('My Data'!B668/'My Data'!B669)</f>
        <v>3.6113394567719934E-3</v>
      </c>
    </row>
    <row r="669" spans="1:4">
      <c r="A669" s="2">
        <f>'My Data'!A670</f>
        <v>45497</v>
      </c>
      <c r="B669" s="58" t="e">
        <f>LN('My Data'!#REF!/'My Data'!#REF!)</f>
        <v>#REF!</v>
      </c>
      <c r="C669" t="e">
        <f>LN('My Data'!#REF!/'My Data'!#REF!)</f>
        <v>#REF!</v>
      </c>
      <c r="D669" s="59">
        <f>LN('My Data'!B669/'My Data'!B670)</f>
        <v>2.386746944591255E-3</v>
      </c>
    </row>
    <row r="670" spans="1:4">
      <c r="A670" s="2">
        <f>'My Data'!A671</f>
        <v>45498</v>
      </c>
      <c r="B670" s="58" t="e">
        <f>LN('My Data'!#REF!/'My Data'!#REF!)</f>
        <v>#REF!</v>
      </c>
      <c r="C670" t="e">
        <f>LN('My Data'!#REF!/'My Data'!#REF!)</f>
        <v>#REF!</v>
      </c>
      <c r="D670" s="59">
        <f>LN('My Data'!B670/'My Data'!B671)</f>
        <v>-2.9858597891632998E-3</v>
      </c>
    </row>
    <row r="671" spans="1:4">
      <c r="A671" s="2">
        <f>'My Data'!A672</f>
        <v>45499</v>
      </c>
      <c r="B671" s="58" t="e">
        <f>LN('My Data'!#REF!/'My Data'!#REF!)</f>
        <v>#REF!</v>
      </c>
      <c r="C671" t="e">
        <f>LN('My Data'!#REF!/'My Data'!#REF!)</f>
        <v>#REF!</v>
      </c>
      <c r="D671" s="59">
        <f>LN('My Data'!B671/'My Data'!B672)</f>
        <v>-1.3515751257515394E-2</v>
      </c>
    </row>
    <row r="672" spans="1:4">
      <c r="A672" s="2">
        <f>'My Data'!A673</f>
        <v>45502</v>
      </c>
      <c r="B672" s="58" t="e">
        <f>LN('My Data'!#REF!/'My Data'!#REF!)</f>
        <v>#REF!</v>
      </c>
      <c r="C672" t="e">
        <f>LN('My Data'!#REF!/'My Data'!#REF!)</f>
        <v>#REF!</v>
      </c>
      <c r="D672" s="59">
        <f>LN('My Data'!B672/'My Data'!B673)</f>
        <v>2.180418749204088E-6</v>
      </c>
    </row>
    <row r="673" spans="1:4">
      <c r="A673" s="2">
        <f>'My Data'!A674</f>
        <v>45503</v>
      </c>
      <c r="B673" s="58" t="e">
        <f>LN('My Data'!#REF!/'My Data'!#REF!)</f>
        <v>#REF!</v>
      </c>
      <c r="C673" t="e">
        <f>LN('My Data'!#REF!/'My Data'!#REF!)</f>
        <v>#REF!</v>
      </c>
      <c r="D673" s="59">
        <f>LN('My Data'!B673/'My Data'!B674)</f>
        <v>6.6306780334398133E-4</v>
      </c>
    </row>
    <row r="674" spans="1:4">
      <c r="A674" s="2">
        <f>'My Data'!A675</f>
        <v>45504</v>
      </c>
      <c r="B674" s="58" t="e">
        <f>LN('My Data'!#REF!/'My Data'!#REF!)</f>
        <v>#REF!</v>
      </c>
      <c r="C674" t="e">
        <f>LN('My Data'!#REF!/'My Data'!#REF!)</f>
        <v>#REF!</v>
      </c>
      <c r="D674" s="59">
        <f>LN('My Data'!B674/'My Data'!B675)</f>
        <v>-1.0757447193670607E-2</v>
      </c>
    </row>
    <row r="675" spans="1:4">
      <c r="A675" s="2">
        <f>'My Data'!A676</f>
        <v>45505</v>
      </c>
      <c r="B675" s="58" t="e">
        <f>LN('My Data'!#REF!/'My Data'!#REF!)</f>
        <v>#REF!</v>
      </c>
      <c r="C675" t="e">
        <f>LN('My Data'!#REF!/'My Data'!#REF!)</f>
        <v>#REF!</v>
      </c>
      <c r="D675" s="59">
        <f>LN('My Data'!B675/'My Data'!B676)</f>
        <v>9.6518518314049999E-3</v>
      </c>
    </row>
    <row r="676" spans="1:4">
      <c r="A676" s="2">
        <f>'My Data'!A677</f>
        <v>45506</v>
      </c>
      <c r="B676" s="58" t="e">
        <f>LN('My Data'!#REF!/'My Data'!#REF!)</f>
        <v>#REF!</v>
      </c>
      <c r="C676" t="e">
        <f>LN('My Data'!#REF!/'My Data'!#REF!)</f>
        <v>#REF!</v>
      </c>
      <c r="D676" s="59">
        <f>LN('My Data'!B676/'My Data'!B677)</f>
        <v>1.5566337029915604E-2</v>
      </c>
    </row>
    <row r="677" spans="1:4">
      <c r="A677" s="2">
        <f>'My Data'!A678</f>
        <v>45509</v>
      </c>
      <c r="B677" s="58" t="e">
        <f>LN('My Data'!#REF!/'My Data'!#REF!)</f>
        <v>#REF!</v>
      </c>
      <c r="C677" t="e">
        <f>LN('My Data'!#REF!/'My Data'!#REF!)</f>
        <v>#REF!</v>
      </c>
      <c r="D677" s="59">
        <f>LN('My Data'!B677/'My Data'!B678)</f>
        <v>2.1713058335632411E-2</v>
      </c>
    </row>
    <row r="678" spans="1:4">
      <c r="A678" s="2">
        <f>'My Data'!A679</f>
        <v>45510</v>
      </c>
      <c r="B678" s="58" t="e">
        <f>LN('My Data'!#REF!/'My Data'!#REF!)</f>
        <v>#REF!</v>
      </c>
      <c r="C678" t="e">
        <f>LN('My Data'!#REF!/'My Data'!#REF!)</f>
        <v>#REF!</v>
      </c>
      <c r="D678" s="59">
        <f>LN('My Data'!B678/'My Data'!B679)</f>
        <v>-2.880202588574876E-3</v>
      </c>
    </row>
    <row r="679" spans="1:4">
      <c r="A679" s="2">
        <f>'My Data'!A680</f>
        <v>45511</v>
      </c>
      <c r="B679" s="58" t="e">
        <f>LN('My Data'!#REF!/'My Data'!#REF!)</f>
        <v>#REF!</v>
      </c>
      <c r="C679" t="e">
        <f>LN('My Data'!#REF!/'My Data'!#REF!)</f>
        <v>#REF!</v>
      </c>
      <c r="D679" s="59">
        <f>LN('My Data'!B679/'My Data'!B680)</f>
        <v>-1.6321642074781144E-2</v>
      </c>
    </row>
    <row r="680" spans="1:4">
      <c r="A680" s="2">
        <f>'My Data'!A681</f>
        <v>45512</v>
      </c>
      <c r="B680" s="58" t="e">
        <f>LN('My Data'!#REF!/'My Data'!#REF!)</f>
        <v>#REF!</v>
      </c>
      <c r="C680" t="e">
        <f>LN('My Data'!#REF!/'My Data'!#REF!)</f>
        <v>#REF!</v>
      </c>
      <c r="D680" s="59">
        <f>LN('My Data'!B680/'My Data'!B681)</f>
        <v>2.7689706505091643E-3</v>
      </c>
    </row>
    <row r="681" spans="1:4">
      <c r="A681" s="2">
        <f>'My Data'!A682</f>
        <v>45513</v>
      </c>
      <c r="B681" s="58" t="e">
        <f>LN('My Data'!#REF!/'My Data'!#REF!)</f>
        <v>#REF!</v>
      </c>
      <c r="C681" t="e">
        <f>LN('My Data'!#REF!/'My Data'!#REF!)</f>
        <v>#REF!</v>
      </c>
      <c r="D681" s="59">
        <f>LN('My Data'!B681/'My Data'!B682)</f>
        <v>-3.2282424576294813E-3</v>
      </c>
    </row>
    <row r="682" spans="1:4">
      <c r="A682" s="2">
        <f>'My Data'!A683</f>
        <v>45516</v>
      </c>
      <c r="B682" s="58" t="e">
        <f>LN('My Data'!#REF!/'My Data'!#REF!)</f>
        <v>#REF!</v>
      </c>
      <c r="C682" t="e">
        <f>LN('My Data'!#REF!/'My Data'!#REF!)</f>
        <v>#REF!</v>
      </c>
      <c r="D682" s="59">
        <f>LN('My Data'!B682/'My Data'!B683)</f>
        <v>-4.7820669912396301E-3</v>
      </c>
    </row>
    <row r="683" spans="1:4">
      <c r="A683" s="2">
        <f>'My Data'!A684</f>
        <v>45517</v>
      </c>
      <c r="B683" s="58" t="e">
        <f>LN('My Data'!#REF!/'My Data'!#REF!)</f>
        <v>#REF!</v>
      </c>
      <c r="C683" t="e">
        <f>LN('My Data'!#REF!/'My Data'!#REF!)</f>
        <v>#REF!</v>
      </c>
      <c r="D683" s="59">
        <f>LN('My Data'!B683/'My Data'!B684)</f>
        <v>-3.0638832096497913E-3</v>
      </c>
    </row>
    <row r="684" spans="1:4">
      <c r="A684" s="2">
        <f>'My Data'!A685</f>
        <v>45518</v>
      </c>
      <c r="B684" s="58" t="e">
        <f>LN('My Data'!#REF!/'My Data'!#REF!)</f>
        <v>#REF!</v>
      </c>
      <c r="C684" t="e">
        <f>LN('My Data'!#REF!/'My Data'!#REF!)</f>
        <v>#REF!</v>
      </c>
      <c r="D684" s="59">
        <f>LN('My Data'!B684/'My Data'!B685)</f>
        <v>-6.1653693858259497E-3</v>
      </c>
    </row>
    <row r="685" spans="1:4">
      <c r="A685" s="2">
        <f>'My Data'!A686</f>
        <v>45519</v>
      </c>
      <c r="B685" s="58" t="e">
        <f>LN('My Data'!#REF!/'My Data'!#REF!)</f>
        <v>#REF!</v>
      </c>
      <c r="C685" t="e">
        <f>LN('My Data'!#REF!/'My Data'!#REF!)</f>
        <v>#REF!</v>
      </c>
      <c r="D685" s="59">
        <f>LN('My Data'!B685/'My Data'!B686)</f>
        <v>-7.8044882805325773E-3</v>
      </c>
    </row>
    <row r="686" spans="1:4">
      <c r="A686" s="2">
        <f>'My Data'!A687</f>
        <v>45520</v>
      </c>
      <c r="B686" s="58" t="e">
        <f>LN('My Data'!#REF!/'My Data'!#REF!)</f>
        <v>#REF!</v>
      </c>
      <c r="C686" t="e">
        <f>LN('My Data'!#REF!/'My Data'!#REF!)</f>
        <v>#REF!</v>
      </c>
      <c r="D686" s="59">
        <f>LN('My Data'!B686/'My Data'!B687)</f>
        <v>4.0122923318394151E-3</v>
      </c>
    </row>
    <row r="687" spans="1:4">
      <c r="A687" s="2">
        <f>'My Data'!A688</f>
        <v>45523</v>
      </c>
      <c r="B687" s="58" t="e">
        <f>LN('My Data'!#REF!/'My Data'!#REF!)</f>
        <v>#REF!</v>
      </c>
      <c r="C687" t="e">
        <f>LN('My Data'!#REF!/'My Data'!#REF!)</f>
        <v>#REF!</v>
      </c>
      <c r="D687" s="59">
        <f>LN('My Data'!B687/'My Data'!B688)</f>
        <v>-5.4176763977700675E-3</v>
      </c>
    </row>
    <row r="688" spans="1:4">
      <c r="A688" s="2">
        <f>'My Data'!A689</f>
        <v>45524</v>
      </c>
      <c r="B688" s="58" t="e">
        <f>LN('My Data'!#REF!/'My Data'!#REF!)</f>
        <v>#REF!</v>
      </c>
      <c r="C688" t="e">
        <f>LN('My Data'!#REF!/'My Data'!#REF!)</f>
        <v>#REF!</v>
      </c>
      <c r="D688" s="59">
        <f>LN('My Data'!B688/'My Data'!B689)</f>
        <v>9.7874947462658606E-3</v>
      </c>
    </row>
    <row r="689" spans="1:4">
      <c r="A689" s="2">
        <f>'My Data'!A690</f>
        <v>45525</v>
      </c>
      <c r="B689" s="58" t="e">
        <f>LN('My Data'!#REF!/'My Data'!#REF!)</f>
        <v>#REF!</v>
      </c>
      <c r="C689" t="e">
        <f>LN('My Data'!#REF!/'My Data'!#REF!)</f>
        <v>#REF!</v>
      </c>
      <c r="D689" s="59">
        <f>LN('My Data'!B689/'My Data'!B690)</f>
        <v>-2.3870950870857844E-3</v>
      </c>
    </row>
    <row r="690" spans="1:4">
      <c r="A690" s="2">
        <f>'My Data'!A691</f>
        <v>45526</v>
      </c>
      <c r="B690" s="58" t="e">
        <f>LN('My Data'!#REF!/'My Data'!#REF!)</f>
        <v>#REF!</v>
      </c>
      <c r="C690" t="e">
        <f>LN('My Data'!#REF!/'My Data'!#REF!)</f>
        <v>#REF!</v>
      </c>
      <c r="D690" s="59">
        <f>LN('My Data'!B690/'My Data'!B691)</f>
        <v>7.2054053672274915E-5</v>
      </c>
    </row>
    <row r="691" spans="1:4">
      <c r="A691" s="2">
        <f>'My Data'!A692</f>
        <v>45527</v>
      </c>
      <c r="B691" s="58" t="e">
        <f>LN('My Data'!#REF!/'My Data'!#REF!)</f>
        <v>#REF!</v>
      </c>
      <c r="C691" t="e">
        <f>LN('My Data'!#REF!/'My Data'!#REF!)</f>
        <v>#REF!</v>
      </c>
      <c r="D691" s="59">
        <f>LN('My Data'!B691/'My Data'!B692)</f>
        <v>-4.6814412991460731E-3</v>
      </c>
    </row>
    <row r="692" spans="1:4">
      <c r="A692" s="2">
        <f>'My Data'!A693</f>
        <v>45530</v>
      </c>
      <c r="B692" s="58" t="e">
        <f>LN('My Data'!#REF!/'My Data'!#REF!)</f>
        <v>#REF!</v>
      </c>
      <c r="C692" t="e">
        <f>LN('My Data'!#REF!/'My Data'!#REF!)</f>
        <v>#REF!</v>
      </c>
      <c r="D692" s="59">
        <f>LN('My Data'!B692/'My Data'!B693)</f>
        <v>0</v>
      </c>
    </row>
    <row r="693" spans="1:4">
      <c r="A693" s="2">
        <f>'My Data'!A694</f>
        <v>45531</v>
      </c>
      <c r="B693" s="58" t="e">
        <f>LN('My Data'!#REF!/'My Data'!#REF!)</f>
        <v>#REF!</v>
      </c>
      <c r="C693" t="e">
        <f>LN('My Data'!#REF!/'My Data'!#REF!)</f>
        <v>#REF!</v>
      </c>
      <c r="D693" s="59">
        <f>LN('My Data'!B693/'My Data'!B694)</f>
        <v>-1.6438639490496858E-3</v>
      </c>
    </row>
    <row r="694" spans="1:4">
      <c r="A694" s="2">
        <f>'My Data'!A695</f>
        <v>45532</v>
      </c>
      <c r="B694" s="58" t="e">
        <f>LN('My Data'!#REF!/'My Data'!#REF!)</f>
        <v>#REF!</v>
      </c>
      <c r="C694" t="e">
        <f>LN('My Data'!#REF!/'My Data'!#REF!)</f>
        <v>#REF!</v>
      </c>
      <c r="D694" s="59">
        <f>LN('My Data'!B694/'My Data'!B695)</f>
        <v>7.9010720481410824E-4</v>
      </c>
    </row>
    <row r="695" spans="1:4">
      <c r="A695" s="2">
        <f>'My Data'!A696</f>
        <v>45533</v>
      </c>
      <c r="B695" s="58" t="e">
        <f>LN('My Data'!#REF!/'My Data'!#REF!)</f>
        <v>#REF!</v>
      </c>
      <c r="C695" t="e">
        <f>LN('My Data'!#REF!/'My Data'!#REF!)</f>
        <v>#REF!</v>
      </c>
      <c r="D695" s="59">
        <f>LN('My Data'!B695/'My Data'!B696)</f>
        <v>-3.4553655356246672E-3</v>
      </c>
    </row>
    <row r="696" spans="1:4">
      <c r="A696" s="2">
        <f>'My Data'!A697</f>
        <v>45534</v>
      </c>
      <c r="B696" s="58" t="e">
        <f>LN('My Data'!#REF!/'My Data'!#REF!)</f>
        <v>#REF!</v>
      </c>
      <c r="C696" t="e">
        <f>LN('My Data'!#REF!/'My Data'!#REF!)</f>
        <v>#REF!</v>
      </c>
      <c r="D696" s="59">
        <f>LN('My Data'!B696/'My Data'!B697)</f>
        <v>-5.1934450079844733E-5</v>
      </c>
    </row>
    <row r="697" spans="1:4">
      <c r="A697" s="2">
        <f>'My Data'!A698</f>
        <v>45537</v>
      </c>
      <c r="B697" s="58" t="e">
        <f>LN('My Data'!#REF!/'My Data'!#REF!)</f>
        <v>#REF!</v>
      </c>
      <c r="C697" t="e">
        <f>LN('My Data'!#REF!/'My Data'!#REF!)</f>
        <v>#REF!</v>
      </c>
      <c r="D697" s="59">
        <f>LN('My Data'!B697/'My Data'!B698)</f>
        <v>2.0100988207245349E-3</v>
      </c>
    </row>
    <row r="698" spans="1:4">
      <c r="A698" s="2">
        <f>'My Data'!A699</f>
        <v>45538</v>
      </c>
      <c r="B698" s="58" t="e">
        <f>LN('My Data'!#REF!/'My Data'!#REF!)</f>
        <v>#REF!</v>
      </c>
      <c r="C698" t="e">
        <f>LN('My Data'!#REF!/'My Data'!#REF!)</f>
        <v>#REF!</v>
      </c>
      <c r="D698" s="59">
        <f>LN('My Data'!B698/'My Data'!B699)</f>
        <v>7.9018239137198486E-3</v>
      </c>
    </row>
    <row r="699" spans="1:4">
      <c r="A699" s="2">
        <f>'My Data'!A700</f>
        <v>45539</v>
      </c>
      <c r="B699" s="58" t="e">
        <f>LN('My Data'!#REF!/'My Data'!#REF!)</f>
        <v>#REF!</v>
      </c>
      <c r="C699" t="e">
        <f>LN('My Data'!#REF!/'My Data'!#REF!)</f>
        <v>#REF!</v>
      </c>
      <c r="D699" s="59">
        <f>LN('My Data'!B699/'My Data'!B700)</f>
        <v>3.0029198142303192E-3</v>
      </c>
    </row>
    <row r="700" spans="1:4">
      <c r="A700" s="2">
        <f>'My Data'!A701</f>
        <v>45540</v>
      </c>
      <c r="B700" s="58" t="e">
        <f>LN('My Data'!#REF!/'My Data'!#REF!)</f>
        <v>#REF!</v>
      </c>
      <c r="C700" t="e">
        <f>LN('My Data'!#REF!/'My Data'!#REF!)</f>
        <v>#REF!</v>
      </c>
      <c r="D700" s="59">
        <f>LN('My Data'!B700/'My Data'!B701)</f>
        <v>3.2186560379727689E-3</v>
      </c>
    </row>
    <row r="701" spans="1:4">
      <c r="A701" s="2">
        <f>'My Data'!A702</f>
        <v>45541</v>
      </c>
      <c r="B701" s="58" t="e">
        <f>LN('My Data'!#REF!/'My Data'!#REF!)</f>
        <v>#REF!</v>
      </c>
      <c r="C701" t="e">
        <f>LN('My Data'!#REF!/'My Data'!#REF!)</f>
        <v>#REF!</v>
      </c>
      <c r="D701" s="59">
        <f>LN('My Data'!B701/'My Data'!B702)</f>
        <v>8.1166445083621936E-3</v>
      </c>
    </row>
    <row r="702" spans="1:4">
      <c r="A702" s="2">
        <f>'My Data'!A703</f>
        <v>45544</v>
      </c>
      <c r="B702" s="58" t="e">
        <f>LN('My Data'!#REF!/'My Data'!#REF!)</f>
        <v>#REF!</v>
      </c>
      <c r="C702" t="e">
        <f>LN('My Data'!#REF!/'My Data'!#REF!)</f>
        <v>#REF!</v>
      </c>
      <c r="D702" s="59">
        <f>LN('My Data'!B702/'My Data'!B703)</f>
        <v>-1.041862175391599E-2</v>
      </c>
    </row>
    <row r="703" spans="1:4">
      <c r="A703" s="2">
        <f>'My Data'!A704</f>
        <v>45545</v>
      </c>
      <c r="B703" s="58" t="e">
        <f>LN('My Data'!#REF!/'My Data'!#REF!)</f>
        <v>#REF!</v>
      </c>
      <c r="C703" t="e">
        <f>LN('My Data'!#REF!/'My Data'!#REF!)</f>
        <v>#REF!</v>
      </c>
      <c r="D703" s="59">
        <f>LN('My Data'!B703/'My Data'!B704)</f>
        <v>6.756209787442004E-3</v>
      </c>
    </row>
    <row r="704" spans="1:4">
      <c r="A704" s="2">
        <f>'My Data'!A705</f>
        <v>45546</v>
      </c>
      <c r="B704" s="58" t="e">
        <f>LN('My Data'!#REF!/'My Data'!#REF!)</f>
        <v>#REF!</v>
      </c>
      <c r="C704" t="e">
        <f>LN('My Data'!#REF!/'My Data'!#REF!)</f>
        <v>#REF!</v>
      </c>
      <c r="D704" s="59">
        <f>LN('My Data'!B704/'My Data'!B705)</f>
        <v>2.0608078050739971E-3</v>
      </c>
    </row>
    <row r="705" spans="1:4">
      <c r="A705" s="2">
        <f>'My Data'!A706</f>
        <v>45547</v>
      </c>
      <c r="B705" s="58" t="e">
        <f>LN('My Data'!#REF!/'My Data'!#REF!)</f>
        <v>#REF!</v>
      </c>
      <c r="C705" t="e">
        <f>LN('My Data'!#REF!/'My Data'!#REF!)</f>
        <v>#REF!</v>
      </c>
      <c r="D705" s="59">
        <f>LN('My Data'!B705/'My Data'!B706)</f>
        <v>-5.9937241106733158E-3</v>
      </c>
    </row>
    <row r="706" spans="1:4">
      <c r="A706" s="2">
        <f>'My Data'!A707</f>
        <v>45548</v>
      </c>
      <c r="B706" s="58" t="e">
        <f>LN('My Data'!#REF!/'My Data'!#REF!)</f>
        <v>#REF!</v>
      </c>
      <c r="C706" t="e">
        <f>LN('My Data'!#REF!/'My Data'!#REF!)</f>
        <v>#REF!</v>
      </c>
      <c r="D706" s="59">
        <f>LN('My Data'!B706/'My Data'!B707)</f>
        <v>-4.6799012462754299E-3</v>
      </c>
    </row>
    <row r="707" spans="1:4">
      <c r="A707" s="2">
        <f>'My Data'!A708</f>
        <v>45551</v>
      </c>
      <c r="B707" s="58" t="e">
        <f>LN('My Data'!#REF!/'My Data'!#REF!)</f>
        <v>#REF!</v>
      </c>
      <c r="C707" t="e">
        <f>LN('My Data'!#REF!/'My Data'!#REF!)</f>
        <v>#REF!</v>
      </c>
      <c r="D707" s="59">
        <f>LN('My Data'!B707/'My Data'!B708)</f>
        <v>-7.8150571882630874E-4</v>
      </c>
    </row>
    <row r="708" spans="1:4">
      <c r="A708" s="2">
        <f>'My Data'!A709</f>
        <v>45552</v>
      </c>
      <c r="B708" s="58" t="e">
        <f>LN('My Data'!#REF!/'My Data'!#REF!)</f>
        <v>#REF!</v>
      </c>
      <c r="C708" t="e">
        <f>LN('My Data'!#REF!/'My Data'!#REF!)</f>
        <v>#REF!</v>
      </c>
      <c r="D708" s="59">
        <f>LN('My Data'!B708/'My Data'!B709)</f>
        <v>-3.3663997258395776E-3</v>
      </c>
    </row>
    <row r="709" spans="1:4">
      <c r="A709" s="2">
        <f>'My Data'!A710</f>
        <v>45553</v>
      </c>
      <c r="B709" s="58" t="e">
        <f>LN('My Data'!#REF!/'My Data'!#REF!)</f>
        <v>#REF!</v>
      </c>
      <c r="C709" t="e">
        <f>LN('My Data'!#REF!/'My Data'!#REF!)</f>
        <v>#REF!</v>
      </c>
      <c r="D709" s="59">
        <f>LN('My Data'!B709/'My Data'!B710)</f>
        <v>6.5707298437810138E-3</v>
      </c>
    </row>
    <row r="710" spans="1:4">
      <c r="A710" s="2">
        <f>'My Data'!A711</f>
        <v>45554</v>
      </c>
      <c r="B710" s="58" t="e">
        <f>LN('My Data'!#REF!/'My Data'!#REF!)</f>
        <v>#REF!</v>
      </c>
      <c r="C710" t="e">
        <f>LN('My Data'!#REF!/'My Data'!#REF!)</f>
        <v>#REF!</v>
      </c>
      <c r="D710" s="59">
        <f>LN('My Data'!B710/'My Data'!B711)</f>
        <v>-9.9540910431606174E-3</v>
      </c>
    </row>
    <row r="711" spans="1:4">
      <c r="A711" s="2">
        <f>'My Data'!A712</f>
        <v>45555</v>
      </c>
      <c r="B711" s="58" t="e">
        <f>LN('My Data'!#REF!/'My Data'!#REF!)</f>
        <v>#REF!</v>
      </c>
      <c r="C711" t="e">
        <f>LN('My Data'!#REF!/'My Data'!#REF!)</f>
        <v>#REF!</v>
      </c>
      <c r="D711" s="59">
        <f>LN('My Data'!B711/'My Data'!B712)</f>
        <v>1.2455422140403882E-2</v>
      </c>
    </row>
    <row r="712" spans="1:4">
      <c r="A712" s="2">
        <f>'My Data'!A713</f>
        <v>45558</v>
      </c>
      <c r="B712" s="58" t="e">
        <f>LN('My Data'!#REF!/'My Data'!#REF!)</f>
        <v>#REF!</v>
      </c>
      <c r="C712" t="e">
        <f>LN('My Data'!#REF!/'My Data'!#REF!)</f>
        <v>#REF!</v>
      </c>
      <c r="D712" s="59">
        <f>LN('My Data'!B712/'My Data'!B713)</f>
        <v>-3.1991800829598927E-3</v>
      </c>
    </row>
    <row r="713" spans="1:4">
      <c r="A713" s="2">
        <f>'My Data'!A714</f>
        <v>45559</v>
      </c>
      <c r="B713" s="58" t="e">
        <f>LN('My Data'!#REF!/'My Data'!#REF!)</f>
        <v>#REF!</v>
      </c>
      <c r="C713" t="e">
        <f>LN('My Data'!#REF!/'My Data'!#REF!)</f>
        <v>#REF!</v>
      </c>
      <c r="D713" s="59">
        <f>LN('My Data'!B713/'My Data'!B714)</f>
        <v>-1.9154826778852094E-3</v>
      </c>
    </row>
    <row r="714" spans="1:4">
      <c r="A714" s="2">
        <f>'My Data'!A715</f>
        <v>45560</v>
      </c>
      <c r="B714" s="58" t="e">
        <f>LN('My Data'!#REF!/'My Data'!#REF!)</f>
        <v>#REF!</v>
      </c>
      <c r="C714" t="e">
        <f>LN('My Data'!#REF!/'My Data'!#REF!)</f>
        <v>#REF!</v>
      </c>
      <c r="D714" s="59">
        <f>LN('My Data'!B714/'My Data'!B715)</f>
        <v>1.5645477617431231E-3</v>
      </c>
    </row>
    <row r="715" spans="1:4">
      <c r="A715" s="2">
        <f>'My Data'!A716</f>
        <v>45561</v>
      </c>
      <c r="B715" s="58" t="e">
        <f>LN('My Data'!#REF!/'My Data'!#REF!)</f>
        <v>#REF!</v>
      </c>
      <c r="C715" t="e">
        <f>LN('My Data'!#REF!/'My Data'!#REF!)</f>
        <v>#REF!</v>
      </c>
      <c r="D715" s="59">
        <f>LN('My Data'!B715/'My Data'!B716)</f>
        <v>-3.3605382210845623E-3</v>
      </c>
    </row>
    <row r="716" spans="1:4">
      <c r="A716" s="2">
        <f>'My Data'!A717</f>
        <v>45562</v>
      </c>
      <c r="B716" s="58" t="e">
        <f>LN('My Data'!#REF!/'My Data'!#REF!)</f>
        <v>#REF!</v>
      </c>
      <c r="C716" t="e">
        <f>LN('My Data'!#REF!/'My Data'!#REF!)</f>
        <v>#REF!</v>
      </c>
      <c r="D716" s="59">
        <f>LN('My Data'!B716/'My Data'!B717)</f>
        <v>-5.2230367811840119E-3</v>
      </c>
    </row>
    <row r="717" spans="1:4">
      <c r="A717" s="2">
        <f>'My Data'!A718</f>
        <v>45565</v>
      </c>
      <c r="B717" s="58" t="e">
        <f>LN('My Data'!#REF!/'My Data'!#REF!)</f>
        <v>#REF!</v>
      </c>
      <c r="C717" t="e">
        <f>LN('My Data'!#REF!/'My Data'!#REF!)</f>
        <v>#REF!</v>
      </c>
      <c r="D717" s="59">
        <f>LN('My Data'!B717/'My Data'!B718)</f>
        <v>9.9507222120424777E-3</v>
      </c>
    </row>
    <row r="718" spans="1:4">
      <c r="A718" s="2">
        <f>'My Data'!A719</f>
        <v>45566</v>
      </c>
      <c r="B718" s="58" t="e">
        <f>LN('My Data'!#REF!/'My Data'!#REF!)</f>
        <v>#REF!</v>
      </c>
      <c r="C718" t="e">
        <f>LN('My Data'!#REF!/'My Data'!#REF!)</f>
        <v>#REF!</v>
      </c>
      <c r="D718" s="59">
        <f>LN('My Data'!B718/'My Data'!B719)</f>
        <v>-3.262259374930316E-3</v>
      </c>
    </row>
    <row r="719" spans="1:4">
      <c r="A719" s="2">
        <f>'My Data'!A720</f>
        <v>45567</v>
      </c>
      <c r="B719" s="58" t="e">
        <f>LN('My Data'!#REF!/'My Data'!#REF!)</f>
        <v>#REF!</v>
      </c>
      <c r="C719" t="e">
        <f>LN('My Data'!#REF!/'My Data'!#REF!)</f>
        <v>#REF!</v>
      </c>
      <c r="D719" s="59">
        <f>LN('My Data'!B719/'My Data'!B720)</f>
        <v>-6.4111473007199724E-4</v>
      </c>
    </row>
    <row r="720" spans="1:4">
      <c r="A720" s="2">
        <f>'My Data'!A721</f>
        <v>45568</v>
      </c>
      <c r="B720" s="58" t="e">
        <f>LN('My Data'!#REF!/'My Data'!#REF!)</f>
        <v>#REF!</v>
      </c>
      <c r="C720" t="e">
        <f>LN('My Data'!#REF!/'My Data'!#REF!)</f>
        <v>#REF!</v>
      </c>
      <c r="D720" s="59">
        <f>LN('My Data'!B720/'My Data'!B721)</f>
        <v>1.1534266472747071E-3</v>
      </c>
    </row>
    <row r="721" spans="1:4">
      <c r="A721" s="2">
        <f>'My Data'!A722</f>
        <v>45569</v>
      </c>
      <c r="B721" s="58" t="e">
        <f>LN('My Data'!#REF!/'My Data'!#REF!)</f>
        <v>#REF!</v>
      </c>
      <c r="C721" t="e">
        <f>LN('My Data'!#REF!/'My Data'!#REF!)</f>
        <v>#REF!</v>
      </c>
      <c r="D721" s="59">
        <f>LN('My Data'!B721/'My Data'!B722)</f>
        <v>-8.3401471255440155E-4</v>
      </c>
    </row>
    <row r="722" spans="1:4">
      <c r="A722" s="2">
        <f>'My Data'!A723</f>
        <v>45572</v>
      </c>
      <c r="B722" s="58" t="e">
        <f>LN('My Data'!#REF!/'My Data'!#REF!)</f>
        <v>#REF!</v>
      </c>
      <c r="C722" t="e">
        <f>LN('My Data'!#REF!/'My Data'!#REF!)</f>
        <v>#REF!</v>
      </c>
      <c r="D722" s="59">
        <f>LN('My Data'!B722/'My Data'!B723)</f>
        <v>-2.0983751855297604E-3</v>
      </c>
    </row>
    <row r="723" spans="1:4">
      <c r="A723" s="2">
        <f>'My Data'!A724</f>
        <v>45573</v>
      </c>
      <c r="B723" s="58" t="e">
        <f>LN('My Data'!#REF!/'My Data'!#REF!)</f>
        <v>#REF!</v>
      </c>
      <c r="C723" t="e">
        <f>LN('My Data'!#REF!/'My Data'!#REF!)</f>
        <v>#REF!</v>
      </c>
      <c r="D723" s="59">
        <f>LN('My Data'!B723/'My Data'!B724)</f>
        <v>1.3300514897579089E-2</v>
      </c>
    </row>
    <row r="724" spans="1:4">
      <c r="A724" s="2">
        <f>'My Data'!A725</f>
        <v>45574</v>
      </c>
      <c r="B724" s="58" t="e">
        <f>LN('My Data'!#REF!/'My Data'!#REF!)</f>
        <v>#REF!</v>
      </c>
      <c r="C724" t="e">
        <f>LN('My Data'!#REF!/'My Data'!#REF!)</f>
        <v>#REF!</v>
      </c>
      <c r="D724" s="59">
        <f>LN('My Data'!B724/'My Data'!B725)</f>
        <v>-6.836110560491015E-3</v>
      </c>
    </row>
    <row r="725" spans="1:4">
      <c r="A725" s="2">
        <f>'My Data'!A726</f>
        <v>45575</v>
      </c>
      <c r="B725" s="58" t="e">
        <f>LN('My Data'!#REF!/'My Data'!#REF!)</f>
        <v>#REF!</v>
      </c>
      <c r="C725" t="e">
        <f>LN('My Data'!#REF!/'My Data'!#REF!)</f>
        <v>#REF!</v>
      </c>
      <c r="D725" s="59">
        <f>LN('My Data'!B725/'My Data'!B726)</f>
        <v>1.3678899904040419E-3</v>
      </c>
    </row>
    <row r="726" spans="1:4">
      <c r="A726" s="2">
        <f>'My Data'!A727</f>
        <v>45576</v>
      </c>
      <c r="B726" s="58" t="e">
        <f>LN('My Data'!#REF!/'My Data'!#REF!)</f>
        <v>#REF!</v>
      </c>
      <c r="C726" t="e">
        <f>LN('My Data'!#REF!/'My Data'!#REF!)</f>
        <v>#REF!</v>
      </c>
      <c r="D726" s="59">
        <f>LN('My Data'!B726/'My Data'!B727)</f>
        <v>-2.0379568134456208E-3</v>
      </c>
    </row>
    <row r="727" spans="1:4">
      <c r="A727" s="2">
        <f>'My Data'!A728</f>
        <v>45579</v>
      </c>
      <c r="B727" s="58" t="e">
        <f>LN('My Data'!#REF!/'My Data'!#REF!)</f>
        <v>#REF!</v>
      </c>
      <c r="C727" t="e">
        <f>LN('My Data'!#REF!/'My Data'!#REF!)</f>
        <v>#REF!</v>
      </c>
      <c r="D727" s="59">
        <f>LN('My Data'!B727/'My Data'!B728)</f>
        <v>-4.4199620757916346E-3</v>
      </c>
    </row>
    <row r="728" spans="1:4">
      <c r="A728" s="2">
        <f>'My Data'!A729</f>
        <v>45580</v>
      </c>
      <c r="B728" s="58" t="e">
        <f>LN('My Data'!#REF!/'My Data'!#REF!)</f>
        <v>#REF!</v>
      </c>
      <c r="C728" t="e">
        <f>LN('My Data'!#REF!/'My Data'!#REF!)</f>
        <v>#REF!</v>
      </c>
      <c r="D728" s="59">
        <f>LN('My Data'!B728/'My Data'!B729)</f>
        <v>4.6901317242047805E-3</v>
      </c>
    </row>
    <row r="729" spans="1:4">
      <c r="A729" s="2">
        <f>'My Data'!A730</f>
        <v>45581</v>
      </c>
      <c r="B729" s="58" t="e">
        <f>LN('My Data'!#REF!/'My Data'!#REF!)</f>
        <v>#REF!</v>
      </c>
      <c r="C729" t="e">
        <f>LN('My Data'!#REF!/'My Data'!#REF!)</f>
        <v>#REF!</v>
      </c>
      <c r="D729" s="59">
        <f>LN('My Data'!B729/'My Data'!B730)</f>
        <v>-9.5237565748716741E-3</v>
      </c>
    </row>
    <row r="730" spans="1:4">
      <c r="A730" s="2">
        <f>'My Data'!A731</f>
        <v>45582</v>
      </c>
      <c r="B730" s="58" t="e">
        <f>LN('My Data'!#REF!/'My Data'!#REF!)</f>
        <v>#REF!</v>
      </c>
      <c r="C730" t="e">
        <f>LN('My Data'!#REF!/'My Data'!#REF!)</f>
        <v>#REF!</v>
      </c>
      <c r="D730" s="59">
        <f>LN('My Data'!B730/'My Data'!B731)</f>
        <v>-6.58237417523104E-3</v>
      </c>
    </row>
    <row r="731" spans="1:4">
      <c r="A731" s="2">
        <f>'My Data'!A732</f>
        <v>45583</v>
      </c>
      <c r="B731" s="58" t="e">
        <f>LN('My Data'!#REF!/'My Data'!#REF!)</f>
        <v>#REF!</v>
      </c>
      <c r="C731" t="e">
        <f>LN('My Data'!#REF!/'My Data'!#REF!)</f>
        <v>#REF!</v>
      </c>
      <c r="D731" s="59">
        <f>LN('My Data'!B731/'My Data'!B732)</f>
        <v>2.4695458827335517E-3</v>
      </c>
    </row>
    <row r="732" spans="1:4">
      <c r="A732" s="2">
        <f>'My Data'!A733</f>
        <v>45586</v>
      </c>
      <c r="B732" s="58" t="e">
        <f>LN('My Data'!#REF!/'My Data'!#REF!)</f>
        <v>#REF!</v>
      </c>
      <c r="C732" t="e">
        <f>LN('My Data'!#REF!/'My Data'!#REF!)</f>
        <v>#REF!</v>
      </c>
      <c r="D732" s="59">
        <f>LN('My Data'!B732/'My Data'!B733)</f>
        <v>5.7047327834151128E-3</v>
      </c>
    </row>
    <row r="733" spans="1:4">
      <c r="A733" s="2">
        <f>'My Data'!A734</f>
        <v>45587</v>
      </c>
      <c r="B733" s="58" t="e">
        <f>LN('My Data'!#REF!/'My Data'!#REF!)</f>
        <v>#REF!</v>
      </c>
      <c r="C733" t="e">
        <f>LN('My Data'!#REF!/'My Data'!#REF!)</f>
        <v>#REF!</v>
      </c>
      <c r="D733" s="59">
        <f>LN('My Data'!B733/'My Data'!B734)</f>
        <v>9.4414403355521856E-4</v>
      </c>
    </row>
    <row r="734" spans="1:4">
      <c r="A734" s="2">
        <f>'My Data'!A735</f>
        <v>45588</v>
      </c>
      <c r="B734" s="58" t="e">
        <f>LN('My Data'!#REF!/'My Data'!#REF!)</f>
        <v>#REF!</v>
      </c>
      <c r="C734" t="e">
        <f>LN('My Data'!#REF!/'My Data'!#REF!)</f>
        <v>#REF!</v>
      </c>
      <c r="D734" s="59">
        <f>LN('My Data'!B734/'My Data'!B735)</f>
        <v>5.7758102283895782E-3</v>
      </c>
    </row>
    <row r="735" spans="1:4">
      <c r="A735" s="2">
        <f>'My Data'!A736</f>
        <v>45589</v>
      </c>
      <c r="B735" s="58" t="e">
        <f>LN('My Data'!#REF!/'My Data'!#REF!)</f>
        <v>#REF!</v>
      </c>
      <c r="C735" t="e">
        <f>LN('My Data'!#REF!/'My Data'!#REF!)</f>
        <v>#REF!</v>
      </c>
      <c r="D735" s="59">
        <f>LN('My Data'!B735/'My Data'!B736)</f>
        <v>-8.7288555609296009E-4</v>
      </c>
    </row>
    <row r="736" spans="1:4">
      <c r="A736" s="2">
        <f>'My Data'!A737</f>
        <v>45590</v>
      </c>
      <c r="B736" s="58" t="e">
        <f>LN('My Data'!#REF!/'My Data'!#REF!)</f>
        <v>#REF!</v>
      </c>
      <c r="C736" t="e">
        <f>LN('My Data'!#REF!/'My Data'!#REF!)</f>
        <v>#REF!</v>
      </c>
      <c r="D736" s="59">
        <f>LN('My Data'!B736/'My Data'!B737)</f>
        <v>1.9661633245840844E-3</v>
      </c>
    </row>
    <row r="737" spans="1:4">
      <c r="A737" s="2">
        <f>'My Data'!A738</f>
        <v>45593</v>
      </c>
      <c r="B737" s="58" t="e">
        <f>LN('My Data'!#REF!/'My Data'!#REF!)</f>
        <v>#REF!</v>
      </c>
      <c r="C737" t="e">
        <f>LN('My Data'!#REF!/'My Data'!#REF!)</f>
        <v>#REF!</v>
      </c>
      <c r="D737" s="59">
        <f>LN('My Data'!B737/'My Data'!B738)</f>
        <v>-3.9503474490194396E-3</v>
      </c>
    </row>
    <row r="738" spans="1:4">
      <c r="A738" s="2">
        <f>'My Data'!A739</f>
        <v>45594</v>
      </c>
      <c r="B738" s="58" t="e">
        <f>LN('My Data'!#REF!/'My Data'!#REF!)</f>
        <v>#REF!</v>
      </c>
      <c r="C738" t="e">
        <f>LN('My Data'!#REF!/'My Data'!#REF!)</f>
        <v>#REF!</v>
      </c>
      <c r="D738" s="59">
        <f>LN('My Data'!B738/'My Data'!B739)</f>
        <v>8.2979458964105701E-3</v>
      </c>
    </row>
    <row r="739" spans="1:4">
      <c r="A739" s="2">
        <f>'My Data'!A740</f>
        <v>45595</v>
      </c>
      <c r="B739" s="58" t="e">
        <f>LN('My Data'!#REF!/'My Data'!#REF!)</f>
        <v>#REF!</v>
      </c>
      <c r="C739" t="e">
        <f>LN('My Data'!#REF!/'My Data'!#REF!)</f>
        <v>#REF!</v>
      </c>
      <c r="D739" s="59">
        <f>LN('My Data'!B739/'My Data'!B740)</f>
        <v>5.8766561651868113E-3</v>
      </c>
    </row>
    <row r="740" spans="1:4">
      <c r="A740" s="2">
        <f>'My Data'!A741</f>
        <v>45596</v>
      </c>
      <c r="B740" s="58" t="e">
        <f>LN('My Data'!#REF!/'My Data'!#REF!)</f>
        <v>#REF!</v>
      </c>
      <c r="C740" t="e">
        <f>LN('My Data'!#REF!/'My Data'!#REF!)</f>
        <v>#REF!</v>
      </c>
      <c r="D740" s="59">
        <f>LN('My Data'!B740/'My Data'!B741)</f>
        <v>7.2673006560172318E-3</v>
      </c>
    </row>
    <row r="741" spans="1:4">
      <c r="A741" s="2">
        <f>'My Data'!A742</f>
        <v>45597</v>
      </c>
      <c r="B741" s="58" t="e">
        <f>LN('My Data'!#REF!/'My Data'!#REF!)</f>
        <v>#REF!</v>
      </c>
      <c r="C741" t="e">
        <f>LN('My Data'!#REF!/'My Data'!#REF!)</f>
        <v>#REF!</v>
      </c>
      <c r="D741" s="59">
        <f>LN('My Data'!B741/'My Data'!B742)</f>
        <v>-7.726551065378443E-3</v>
      </c>
    </row>
    <row r="742" spans="1:4">
      <c r="A742" s="2">
        <f>'My Data'!A743</f>
        <v>45600</v>
      </c>
      <c r="B742" s="58" t="e">
        <f>LN('My Data'!#REF!/'My Data'!#REF!)</f>
        <v>#REF!</v>
      </c>
      <c r="C742" t="e">
        <f>LN('My Data'!#REF!/'My Data'!#REF!)</f>
        <v>#REF!</v>
      </c>
      <c r="D742" s="59">
        <f>LN('My Data'!B742/'My Data'!B743)</f>
        <v>-6.3195639165101959E-4</v>
      </c>
    </row>
    <row r="743" spans="1:4">
      <c r="A743" s="2">
        <f>'My Data'!A744</f>
        <v>45601</v>
      </c>
      <c r="B743" s="58" t="e">
        <f>LN('My Data'!#REF!/'My Data'!#REF!)</f>
        <v>#REF!</v>
      </c>
      <c r="C743" t="e">
        <f>LN('My Data'!#REF!/'My Data'!#REF!)</f>
        <v>#REF!</v>
      </c>
      <c r="D743" s="59">
        <f>LN('My Data'!B743/'My Data'!B744)</f>
        <v>1.8526515403784925E-3</v>
      </c>
    </row>
    <row r="744" spans="1:4">
      <c r="A744" s="2">
        <f>'My Data'!A745</f>
        <v>45602</v>
      </c>
      <c r="B744" s="58" t="e">
        <f>LN('My Data'!#REF!/'My Data'!#REF!)</f>
        <v>#REF!</v>
      </c>
      <c r="C744" t="e">
        <f>LN('My Data'!#REF!/'My Data'!#REF!)</f>
        <v>#REF!</v>
      </c>
      <c r="D744" s="59">
        <f>LN('My Data'!B744/'My Data'!B745)</f>
        <v>1.0438309047839419E-4</v>
      </c>
    </row>
    <row r="745" spans="1:4">
      <c r="A745" s="2">
        <f>'My Data'!A746</f>
        <v>45603</v>
      </c>
      <c r="B745" s="58" t="e">
        <f>LN('My Data'!#REF!/'My Data'!#REF!)</f>
        <v>#REF!</v>
      </c>
      <c r="C745" t="e">
        <f>LN('My Data'!#REF!/'My Data'!#REF!)</f>
        <v>#REF!</v>
      </c>
      <c r="D745" s="59">
        <f>LN('My Data'!B745/'My Data'!B746)</f>
        <v>1.5225659394973693E-3</v>
      </c>
    </row>
    <row r="746" spans="1:4">
      <c r="A746" s="2">
        <f>'My Data'!A747</f>
        <v>45604</v>
      </c>
      <c r="B746" s="58" t="e">
        <f>LN('My Data'!#REF!/'My Data'!#REF!)</f>
        <v>#REF!</v>
      </c>
      <c r="C746" t="e">
        <f>LN('My Data'!#REF!/'My Data'!#REF!)</f>
        <v>#REF!</v>
      </c>
      <c r="D746" s="59">
        <f>LN('My Data'!B746/'My Data'!B747)</f>
        <v>8.0648029916526153E-3</v>
      </c>
    </row>
    <row r="747" spans="1:4">
      <c r="A747" s="2">
        <f>'My Data'!A748</f>
        <v>45607</v>
      </c>
      <c r="B747" s="58" t="e">
        <f>LN('My Data'!#REF!/'My Data'!#REF!)</f>
        <v>#REF!</v>
      </c>
      <c r="C747" t="e">
        <f>LN('My Data'!#REF!/'My Data'!#REF!)</f>
        <v>#REF!</v>
      </c>
      <c r="D747" s="59">
        <f>LN('My Data'!B747/'My Data'!B748)</f>
        <v>-6.987605203911825E-3</v>
      </c>
    </row>
    <row r="748" spans="1:4">
      <c r="A748" s="2">
        <f>'My Data'!A749</f>
        <v>45608</v>
      </c>
      <c r="B748" s="58" t="e">
        <f>LN('My Data'!#REF!/'My Data'!#REF!)</f>
        <v>#REF!</v>
      </c>
      <c r="C748" t="e">
        <f>LN('My Data'!#REF!/'My Data'!#REF!)</f>
        <v>#REF!</v>
      </c>
      <c r="D748" s="59">
        <f>LN('My Data'!B748/'My Data'!B749)</f>
        <v>1.2591410297416493E-2</v>
      </c>
    </row>
    <row r="749" spans="1:4">
      <c r="A749" s="2">
        <f>'My Data'!A750</f>
        <v>45609</v>
      </c>
      <c r="B749" s="58" t="e">
        <f>LN('My Data'!#REF!/'My Data'!#REF!)</f>
        <v>#REF!</v>
      </c>
      <c r="C749" t="e">
        <f>LN('My Data'!#REF!/'My Data'!#REF!)</f>
        <v>#REF!</v>
      </c>
      <c r="D749" s="59">
        <f>LN('My Data'!B749/'My Data'!B750)</f>
        <v>-3.8334782167319671E-5</v>
      </c>
    </row>
    <row r="750" spans="1:4">
      <c r="A750" s="2">
        <f>'My Data'!A751</f>
        <v>45610</v>
      </c>
      <c r="B750" s="58" t="e">
        <f>LN('My Data'!#REF!/'My Data'!#REF!)</f>
        <v>#REF!</v>
      </c>
      <c r="C750" t="e">
        <f>LN('My Data'!#REF!/'My Data'!#REF!)</f>
        <v>#REF!</v>
      </c>
      <c r="D750" s="59">
        <f>LN('My Data'!B750/'My Data'!B751)</f>
        <v>-5.4690412152406196E-3</v>
      </c>
    </row>
    <row r="751" spans="1:4">
      <c r="A751" s="2">
        <f>'My Data'!A752</f>
        <v>45611</v>
      </c>
      <c r="B751" s="58" t="e">
        <f>LN('My Data'!#REF!/'My Data'!#REF!)</f>
        <v>#REF!</v>
      </c>
      <c r="C751" t="e">
        <f>LN('My Data'!#REF!/'My Data'!#REF!)</f>
        <v>#REF!</v>
      </c>
      <c r="D751" s="59">
        <f>LN('My Data'!B751/'My Data'!B752)</f>
        <v>1.1174614595254595E-3</v>
      </c>
    </row>
    <row r="752" spans="1:4">
      <c r="A752" s="2">
        <f>'My Data'!A753</f>
        <v>45614</v>
      </c>
      <c r="B752" s="58" t="e">
        <f>LN('My Data'!#REF!/'My Data'!#REF!)</f>
        <v>#REF!</v>
      </c>
      <c r="C752" t="e">
        <f>LN('My Data'!#REF!/'My Data'!#REF!)</f>
        <v>#REF!</v>
      </c>
      <c r="D752" s="59">
        <f>LN('My Data'!B752/'My Data'!B753)</f>
        <v>-4.3595505191506298E-3</v>
      </c>
    </row>
    <row r="753" spans="1:4">
      <c r="A753" s="2">
        <f>'My Data'!A754</f>
        <v>45615</v>
      </c>
      <c r="B753" s="58" t="e">
        <f>LN('My Data'!#REF!/'My Data'!#REF!)</f>
        <v>#REF!</v>
      </c>
      <c r="C753" t="e">
        <f>LN('My Data'!#REF!/'My Data'!#REF!)</f>
        <v>#REF!</v>
      </c>
      <c r="D753" s="59">
        <f>LN('My Data'!B753/'My Data'!B754)</f>
        <v>8.9007969629043872E-4</v>
      </c>
    </row>
    <row r="754" spans="1:4">
      <c r="A754" s="2">
        <f>'My Data'!A755</f>
        <v>45616</v>
      </c>
      <c r="B754" s="58" t="e">
        <f>LN('My Data'!#REF!/'My Data'!#REF!)</f>
        <v>#REF!</v>
      </c>
      <c r="C754" t="e">
        <f>LN('My Data'!#REF!/'My Data'!#REF!)</f>
        <v>#REF!</v>
      </c>
      <c r="D754" s="59">
        <f>LN('My Data'!B754/'My Data'!B755)</f>
        <v>2.6951929665643606E-3</v>
      </c>
    </row>
    <row r="755" spans="1:4">
      <c r="A755" s="2">
        <f>'My Data'!A756</f>
        <v>45617</v>
      </c>
      <c r="B755" s="58" t="e">
        <f>LN('My Data'!#REF!/'My Data'!#REF!)</f>
        <v>#REF!</v>
      </c>
      <c r="C755" t="e">
        <f>LN('My Data'!#REF!/'My Data'!#REF!)</f>
        <v>#REF!</v>
      </c>
      <c r="D755" s="59">
        <f>LN('My Data'!B755/'My Data'!B756)</f>
        <v>-7.5452321029326639E-3</v>
      </c>
    </row>
    <row r="756" spans="1:4">
      <c r="A756" s="2">
        <f>'My Data'!A757</f>
        <v>45618</v>
      </c>
      <c r="B756" s="58" t="e">
        <f>LN('My Data'!#REF!/'My Data'!#REF!)</f>
        <v>#REF!</v>
      </c>
      <c r="C756" t="e">
        <f>LN('My Data'!#REF!/'My Data'!#REF!)</f>
        <v>#REF!</v>
      </c>
      <c r="D756" s="59">
        <f>LN('My Data'!B756/'My Data'!B757)</f>
        <v>-1.3426849993607933E-2</v>
      </c>
    </row>
    <row r="757" spans="1:4">
      <c r="A757" s="2">
        <f>'My Data'!A758</f>
        <v>45621</v>
      </c>
      <c r="B757" s="58" t="e">
        <f>LN('My Data'!#REF!/'My Data'!#REF!)</f>
        <v>#REF!</v>
      </c>
      <c r="C757" t="e">
        <f>LN('My Data'!#REF!/'My Data'!#REF!)</f>
        <v>#REF!</v>
      </c>
      <c r="D757" s="59">
        <f>LN('My Data'!B757/'My Data'!B758)</f>
        <v>-4.1762776131123239E-3</v>
      </c>
    </row>
    <row r="758" spans="1:4">
      <c r="A758" s="2">
        <f>'My Data'!A759</f>
        <v>45622</v>
      </c>
      <c r="B758" s="58" t="e">
        <f>LN('My Data'!#REF!/'My Data'!#REF!)</f>
        <v>#REF!</v>
      </c>
      <c r="C758" t="e">
        <f>LN('My Data'!#REF!/'My Data'!#REF!)</f>
        <v>#REF!</v>
      </c>
      <c r="D758" s="59">
        <f>LN('My Data'!B758/'My Data'!B759)</f>
        <v>4.6245366616076379E-3</v>
      </c>
    </row>
    <row r="759" spans="1:4">
      <c r="A759" s="2">
        <f>'My Data'!A760</f>
        <v>45623</v>
      </c>
      <c r="B759" s="58" t="e">
        <f>LN('My Data'!#REF!/'My Data'!#REF!)</f>
        <v>#REF!</v>
      </c>
      <c r="C759" t="e">
        <f>LN('My Data'!#REF!/'My Data'!#REF!)</f>
        <v>#REF!</v>
      </c>
      <c r="D759" s="59">
        <f>LN('My Data'!B759/'My Data'!B760)</f>
        <v>-1.9059084521961854E-3</v>
      </c>
    </row>
    <row r="760" spans="1:4">
      <c r="A760" s="2">
        <f>'My Data'!A761</f>
        <v>45624</v>
      </c>
      <c r="B760" s="58" t="e">
        <f>LN('My Data'!#REF!/'My Data'!#REF!)</f>
        <v>#REF!</v>
      </c>
      <c r="C760" t="e">
        <f>LN('My Data'!#REF!/'My Data'!#REF!)</f>
        <v>#REF!</v>
      </c>
      <c r="D760" s="59">
        <f>LN('My Data'!B760/'My Data'!B761)</f>
        <v>-1.7117793639817741E-3</v>
      </c>
    </row>
    <row r="761" spans="1:4">
      <c r="A761" s="2">
        <f>'My Data'!A762</f>
        <v>45625</v>
      </c>
      <c r="B761" s="58" t="e">
        <f>LN('My Data'!#REF!/'My Data'!#REF!)</f>
        <v>#REF!</v>
      </c>
      <c r="C761" t="e">
        <f>LN('My Data'!#REF!/'My Data'!#REF!)</f>
        <v>#REF!</v>
      </c>
      <c r="D761" s="59">
        <f>LN('My Data'!B761/'My Data'!B762)</f>
        <v>-6.9177036859031406E-4</v>
      </c>
    </row>
    <row r="762" spans="1:4">
      <c r="A762" s="2">
        <f>'My Data'!A763</f>
        <v>45628</v>
      </c>
      <c r="B762" s="58" t="e">
        <f>LN('My Data'!#REF!/'My Data'!#REF!)</f>
        <v>#REF!</v>
      </c>
      <c r="C762" t="e">
        <f>LN('My Data'!#REF!/'My Data'!#REF!)</f>
        <v>#REF!</v>
      </c>
      <c r="D762" s="59">
        <f>LN('My Data'!B762/'My Data'!B763)</f>
        <v>-2.6575474865265162E-3</v>
      </c>
    </row>
    <row r="763" spans="1:4">
      <c r="A763" s="2">
        <f>'My Data'!A764</f>
        <v>45629</v>
      </c>
      <c r="B763" s="58" t="e">
        <f>LN('My Data'!#REF!/'My Data'!#REF!)</f>
        <v>#REF!</v>
      </c>
      <c r="C763" t="e">
        <f>LN('My Data'!#REF!/'My Data'!#REF!)</f>
        <v>#REF!</v>
      </c>
      <c r="D763" s="59">
        <f>LN('My Data'!B763/'My Data'!B764)</f>
        <v>-5.628287678574824E-3</v>
      </c>
    </row>
    <row r="764" spans="1:4">
      <c r="A764" s="2">
        <f>'My Data'!A765</f>
        <v>45630</v>
      </c>
      <c r="B764" s="58" t="e">
        <f>LN('My Data'!#REF!/'My Data'!#REF!)</f>
        <v>#REF!</v>
      </c>
      <c r="C764" t="e">
        <f>LN('My Data'!#REF!/'My Data'!#REF!)</f>
        <v>#REF!</v>
      </c>
      <c r="D764" s="59">
        <f>LN('My Data'!B764/'My Data'!B765)</f>
        <v>1.7356005482009652E-3</v>
      </c>
    </row>
    <row r="765" spans="1:4">
      <c r="A765" s="2">
        <f>'My Data'!A766</f>
        <v>45631</v>
      </c>
      <c r="B765" s="58" t="e">
        <f>LN('My Data'!#REF!/'My Data'!#REF!)</f>
        <v>#REF!</v>
      </c>
      <c r="C765" t="e">
        <f>LN('My Data'!#REF!/'My Data'!#REF!)</f>
        <v>#REF!</v>
      </c>
      <c r="D765" s="59">
        <f>LN('My Data'!B765/'My Data'!B766)</f>
        <v>-1.3839449413141863E-3</v>
      </c>
    </row>
    <row r="766" spans="1:4">
      <c r="A766" s="2">
        <f>'My Data'!A767</f>
        <v>45632</v>
      </c>
      <c r="B766" s="58" t="e">
        <f>LN('My Data'!#REF!/'My Data'!#REF!)</f>
        <v>#REF!</v>
      </c>
      <c r="C766" t="e">
        <f>LN('My Data'!#REF!/'My Data'!#REF!)</f>
        <v>#REF!</v>
      </c>
      <c r="D766" s="59">
        <f>LN('My Data'!B766/'My Data'!B767)</f>
        <v>3.8720363708004677E-3</v>
      </c>
    </row>
    <row r="767" spans="1:4">
      <c r="A767" s="2">
        <f>'My Data'!A768</f>
        <v>45635</v>
      </c>
      <c r="B767" s="58" t="e">
        <f>LN('My Data'!#REF!/'My Data'!#REF!)</f>
        <v>#REF!</v>
      </c>
      <c r="C767" t="e">
        <f>LN('My Data'!#REF!/'My Data'!#REF!)</f>
        <v>#REF!</v>
      </c>
      <c r="D767" s="59">
        <f>LN('My Data'!B767/'My Data'!B768)</f>
        <v>-4.4558905410524898E-3</v>
      </c>
    </row>
    <row r="768" spans="1:4">
      <c r="A768" s="2">
        <f>'My Data'!A769</f>
        <v>45636</v>
      </c>
      <c r="B768" s="58" t="e">
        <f>LN('My Data'!#REF!/'My Data'!#REF!)</f>
        <v>#REF!</v>
      </c>
      <c r="C768" t="e">
        <f>LN('My Data'!#REF!/'My Data'!#REF!)</f>
        <v>#REF!</v>
      </c>
      <c r="D768" s="59">
        <f>LN('My Data'!B768/'My Data'!B769)</f>
        <v>7.9492142104963873E-3</v>
      </c>
    </row>
    <row r="769" spans="1:4">
      <c r="A769" s="2">
        <f>'My Data'!A770</f>
        <v>45637</v>
      </c>
      <c r="B769" s="58" t="e">
        <f>LN('My Data'!#REF!/'My Data'!#REF!)</f>
        <v>#REF!</v>
      </c>
      <c r="C769" t="e">
        <f>LN('My Data'!#REF!/'My Data'!#REF!)</f>
        <v>#REF!</v>
      </c>
      <c r="D769" s="59">
        <f>LN('My Data'!B769/'My Data'!B770)</f>
        <v>-2.217491997739001E-3</v>
      </c>
    </row>
    <row r="770" spans="1:4">
      <c r="A770" s="2">
        <f>'My Data'!A771</f>
        <v>45638</v>
      </c>
      <c r="B770" s="58" t="e">
        <f>LN('My Data'!#REF!/'My Data'!#REF!)</f>
        <v>#REF!</v>
      </c>
      <c r="C770" t="e">
        <f>LN('My Data'!#REF!/'My Data'!#REF!)</f>
        <v>#REF!</v>
      </c>
      <c r="D770" s="59">
        <f>LN('My Data'!B770/'My Data'!B771)</f>
        <v>-9.0306459122296682E-4</v>
      </c>
    </row>
    <row r="771" spans="1:4">
      <c r="A771" s="2">
        <f>'My Data'!A772</f>
        <v>45639</v>
      </c>
      <c r="B771" s="58" t="e">
        <f>LN('My Data'!#REF!/'My Data'!#REF!)</f>
        <v>#REF!</v>
      </c>
      <c r="C771" t="e">
        <f>LN('My Data'!#REF!/'My Data'!#REF!)</f>
        <v>#REF!</v>
      </c>
      <c r="D771" s="59">
        <f>LN('My Data'!B771/'My Data'!B772)</f>
        <v>1.575439190316437E-3</v>
      </c>
    </row>
    <row r="772" spans="1:4">
      <c r="A772" s="2">
        <f>'My Data'!A773</f>
        <v>45642</v>
      </c>
      <c r="B772" s="58" t="e">
        <f>LN('My Data'!#REF!/'My Data'!#REF!)</f>
        <v>#REF!</v>
      </c>
      <c r="C772" t="e">
        <f>LN('My Data'!#REF!/'My Data'!#REF!)</f>
        <v>#REF!</v>
      </c>
      <c r="D772" s="59">
        <f>LN('My Data'!B772/'My Data'!B773)</f>
        <v>4.4911631242906692E-3</v>
      </c>
    </row>
    <row r="773" spans="1:4">
      <c r="A773" s="2">
        <f>'My Data'!A774</f>
        <v>45643</v>
      </c>
      <c r="B773" s="58" t="e">
        <f>LN('My Data'!#REF!/'My Data'!#REF!)</f>
        <v>#REF!</v>
      </c>
      <c r="C773" t="e">
        <f>LN('My Data'!#REF!/'My Data'!#REF!)</f>
        <v>#REF!</v>
      </c>
      <c r="D773" s="59">
        <f>LN('My Data'!B773/'My Data'!B774)</f>
        <v>8.7843456738933845E-3</v>
      </c>
    </row>
    <row r="774" spans="1:4">
      <c r="A774" s="2">
        <f>'My Data'!A775</f>
        <v>45644</v>
      </c>
      <c r="B774" s="58" t="e">
        <f>LN('My Data'!#REF!/'My Data'!#REF!)</f>
        <v>#REF!</v>
      </c>
      <c r="C774" t="e">
        <f>LN('My Data'!#REF!/'My Data'!#REF!)</f>
        <v>#REF!</v>
      </c>
      <c r="D774" s="59">
        <f>LN('My Data'!B774/'My Data'!B775)</f>
        <v>-7.9634570034163533E-4</v>
      </c>
    </row>
    <row r="775" spans="1:4">
      <c r="A775" s="2">
        <f>'My Data'!A776</f>
        <v>45645</v>
      </c>
      <c r="B775" s="58" t="e">
        <f>LN('My Data'!#REF!/'My Data'!#REF!)</f>
        <v>#REF!</v>
      </c>
      <c r="C775" t="e">
        <f>LN('My Data'!#REF!/'My Data'!#REF!)</f>
        <v>#REF!</v>
      </c>
      <c r="D775" s="59">
        <f>LN('My Data'!B775/'My Data'!B776)</f>
        <v>1.1287469158873751E-2</v>
      </c>
    </row>
    <row r="776" spans="1:4">
      <c r="A776" s="2">
        <f>'My Data'!A777</f>
        <v>45646</v>
      </c>
      <c r="B776" s="58" t="e">
        <f>LN('My Data'!#REF!/'My Data'!#REF!)</f>
        <v>#REF!</v>
      </c>
      <c r="C776" t="e">
        <f>LN('My Data'!#REF!/'My Data'!#REF!)</f>
        <v>#REF!</v>
      </c>
      <c r="D776" s="59">
        <f>LN('My Data'!B776/'My Data'!B777)</f>
        <v>1.8802509853944132E-3</v>
      </c>
    </row>
    <row r="777" spans="1:4">
      <c r="A777" s="2">
        <f>'My Data'!A778</f>
        <v>45649</v>
      </c>
      <c r="B777" s="58" t="e">
        <f>LN('My Data'!#REF!/'My Data'!#REF!)</f>
        <v>#REF!</v>
      </c>
      <c r="C777" t="e">
        <f>LN('My Data'!#REF!/'My Data'!#REF!)</f>
        <v>#REF!</v>
      </c>
      <c r="D777" s="59">
        <f>LN('My Data'!B777/'My Data'!B778)</f>
        <v>-1.739354728417336E-3</v>
      </c>
    </row>
    <row r="778" spans="1:4">
      <c r="A778" s="2">
        <f>'My Data'!A779</f>
        <v>45650</v>
      </c>
      <c r="B778" s="58" t="e">
        <f>LN('My Data'!#REF!/'My Data'!#REF!)</f>
        <v>#REF!</v>
      </c>
      <c r="C778" t="e">
        <f>LN('My Data'!#REF!/'My Data'!#REF!)</f>
        <v>#REF!</v>
      </c>
      <c r="D778" s="59">
        <f>LN('My Data'!B778/'My Data'!B779)</f>
        <v>-4.6435791406430824E-3</v>
      </c>
    </row>
    <row r="779" spans="1:4">
      <c r="A779" s="2">
        <f>'My Data'!A780</f>
        <v>45651</v>
      </c>
      <c r="B779" s="58" t="e">
        <f>LN('My Data'!#REF!/'My Data'!#REF!)</f>
        <v>#REF!</v>
      </c>
      <c r="C779" t="e">
        <f>LN('My Data'!#REF!/'My Data'!#REF!)</f>
        <v>#REF!</v>
      </c>
      <c r="D779" s="59">
        <f>LN('My Data'!B779/'My Data'!B780)</f>
        <v>0</v>
      </c>
    </row>
    <row r="780" spans="1:4">
      <c r="A780" s="2">
        <f>'My Data'!A781</f>
        <v>45652</v>
      </c>
      <c r="B780" s="58" t="e">
        <f>LN('My Data'!#REF!/'My Data'!#REF!)</f>
        <v>#REF!</v>
      </c>
      <c r="C780" t="e">
        <f>LN('My Data'!#REF!/'My Data'!#REF!)</f>
        <v>#REF!</v>
      </c>
      <c r="D780" s="59">
        <f>LN('My Data'!B780/'My Data'!B781)</f>
        <v>0</v>
      </c>
    </row>
    <row r="781" spans="1:4">
      <c r="A781" s="2">
        <f>'My Data'!A782</f>
        <v>45653</v>
      </c>
      <c r="B781" s="58" t="e">
        <f>LN('My Data'!#REF!/'My Data'!#REF!)</f>
        <v>#REF!</v>
      </c>
      <c r="C781" t="e">
        <f>LN('My Data'!#REF!/'My Data'!#REF!)</f>
        <v>#REF!</v>
      </c>
      <c r="D781" s="59">
        <f>LN('My Data'!B781/'My Data'!B782)</f>
        <v>-8.3449332741805085E-4</v>
      </c>
    </row>
    <row r="782" spans="1:4">
      <c r="A782" s="2">
        <f>'My Data'!A783</f>
        <v>45656</v>
      </c>
      <c r="B782" s="58" t="e">
        <f>LN('My Data'!#REF!/'My Data'!#REF!)</f>
        <v>#REF!</v>
      </c>
      <c r="C782" t="e">
        <f>LN('My Data'!#REF!/'My Data'!#REF!)</f>
        <v>#REF!</v>
      </c>
      <c r="D782" s="59">
        <f>LN('My Data'!B782/'My Data'!B783)</f>
        <v>3.610015686500336E-3</v>
      </c>
    </row>
    <row r="783" spans="1:4">
      <c r="A783" s="2">
        <f>'My Data'!A784</f>
        <v>45657</v>
      </c>
      <c r="B783" s="58" t="e">
        <f>LN('My Data'!#REF!/'My Data'!#REF!)</f>
        <v>#REF!</v>
      </c>
      <c r="C783" t="e">
        <f>LN('My Data'!#REF!/'My Data'!#REF!)</f>
        <v>#REF!</v>
      </c>
      <c r="D783" s="59">
        <f>LN('My Data'!B783/'My Data'!B784)</f>
        <v>-6.9388255974136273E-3</v>
      </c>
    </row>
    <row r="784" spans="1:4">
      <c r="A784" s="2">
        <f>'My Data'!A785</f>
        <v>0</v>
      </c>
    </row>
    <row r="785" spans="1:1">
      <c r="A785" s="2">
        <f>'My Data'!A786</f>
        <v>0</v>
      </c>
    </row>
    <row r="786" spans="1:1">
      <c r="A786" s="2">
        <f>'My Data'!A787</f>
        <v>0</v>
      </c>
    </row>
    <row r="787" spans="1:1">
      <c r="A787" s="2">
        <f>'My Data'!A788</f>
        <v>0</v>
      </c>
    </row>
    <row r="788" spans="1:1">
      <c r="A788" s="2">
        <f>'My Data'!A789</f>
        <v>0</v>
      </c>
    </row>
    <row r="789" spans="1:1">
      <c r="A789" s="2">
        <f>'My Data'!A790</f>
        <v>0</v>
      </c>
    </row>
    <row r="790" spans="1:1">
      <c r="A790" s="2">
        <f>'My Data'!A791</f>
        <v>0</v>
      </c>
    </row>
    <row r="791" spans="1:1">
      <c r="A791" s="2">
        <f>'My Data'!A792</f>
        <v>0</v>
      </c>
    </row>
    <row r="792" spans="1:1">
      <c r="A792" s="2">
        <f>'My Data'!A793</f>
        <v>0</v>
      </c>
    </row>
    <row r="793" spans="1:1">
      <c r="A793" s="2">
        <f>'My Data'!A794</f>
        <v>0</v>
      </c>
    </row>
    <row r="794" spans="1:1">
      <c r="A794" s="2">
        <f>'My Data'!A795</f>
        <v>0</v>
      </c>
    </row>
    <row r="795" spans="1:1">
      <c r="A795" s="2">
        <f>'My Data'!A796</f>
        <v>0</v>
      </c>
    </row>
    <row r="796" spans="1:1">
      <c r="A796" s="2">
        <f>'My Data'!A797</f>
        <v>0</v>
      </c>
    </row>
    <row r="797" spans="1:1">
      <c r="A797" s="2">
        <f>'My Data'!A798</f>
        <v>0</v>
      </c>
    </row>
    <row r="798" spans="1:1">
      <c r="A798" s="2">
        <f>'My Data'!A799</f>
        <v>0</v>
      </c>
    </row>
    <row r="799" spans="1:1">
      <c r="A799" s="2">
        <f>'My Data'!A800</f>
        <v>0</v>
      </c>
    </row>
    <row r="800" spans="1:1">
      <c r="A800" s="2">
        <f>'My Data'!A801</f>
        <v>0</v>
      </c>
    </row>
    <row r="801" spans="1:1">
      <c r="A801" s="2">
        <f>'My Data'!A802</f>
        <v>0</v>
      </c>
    </row>
    <row r="802" spans="1:1">
      <c r="A802" s="2">
        <f>'My Data'!A803</f>
        <v>0</v>
      </c>
    </row>
    <row r="803" spans="1:1">
      <c r="A803" s="2">
        <f>'My Data'!A804</f>
        <v>0</v>
      </c>
    </row>
    <row r="804" spans="1:1">
      <c r="A804" s="2">
        <f>'My Data'!A805</f>
        <v>0</v>
      </c>
    </row>
    <row r="805" spans="1:1">
      <c r="A805" s="2">
        <f>'My Data'!A806</f>
        <v>0</v>
      </c>
    </row>
    <row r="806" spans="1:1">
      <c r="A806" s="2">
        <f>'My Data'!A807</f>
        <v>0</v>
      </c>
    </row>
    <row r="807" spans="1:1">
      <c r="A807" s="2">
        <f>'My Data'!A808</f>
        <v>0</v>
      </c>
    </row>
    <row r="808" spans="1:1">
      <c r="A808" s="2">
        <f>'My Data'!A809</f>
        <v>0</v>
      </c>
    </row>
    <row r="809" spans="1:1">
      <c r="A809" s="2">
        <f>'My Data'!A810</f>
        <v>0</v>
      </c>
    </row>
    <row r="810" spans="1:1">
      <c r="A810" s="2">
        <f>'My Data'!A811</f>
        <v>0</v>
      </c>
    </row>
    <row r="811" spans="1:1">
      <c r="A811" s="2">
        <f>'My Data'!A812</f>
        <v>0</v>
      </c>
    </row>
    <row r="812" spans="1:1">
      <c r="A812" s="2">
        <f>'My Data'!A813</f>
        <v>0</v>
      </c>
    </row>
    <row r="813" spans="1:1">
      <c r="A813" s="2">
        <f>'My Data'!A814</f>
        <v>0</v>
      </c>
    </row>
    <row r="814" spans="1:1">
      <c r="A814" s="2">
        <f>'My Data'!A815</f>
        <v>0</v>
      </c>
    </row>
    <row r="815" spans="1:1">
      <c r="A815" s="2">
        <f>'My Data'!A816</f>
        <v>0</v>
      </c>
    </row>
    <row r="816" spans="1:1">
      <c r="A816" s="2">
        <f>'My Data'!A817</f>
        <v>0</v>
      </c>
    </row>
    <row r="817" spans="1:1">
      <c r="A817" s="2">
        <f>'My Data'!A818</f>
        <v>0</v>
      </c>
    </row>
    <row r="818" spans="1:1">
      <c r="A818" s="2">
        <f>'My Data'!A819</f>
        <v>0</v>
      </c>
    </row>
    <row r="819" spans="1:1">
      <c r="A819" s="2">
        <f>'My Data'!A820</f>
        <v>0</v>
      </c>
    </row>
    <row r="820" spans="1:1">
      <c r="A820" s="2">
        <f>'My Data'!A821</f>
        <v>0</v>
      </c>
    </row>
    <row r="821" spans="1:1">
      <c r="A821" s="2">
        <f>'My Data'!A822</f>
        <v>0</v>
      </c>
    </row>
    <row r="822" spans="1:1">
      <c r="A822" s="2">
        <f>'My Data'!A823</f>
        <v>0</v>
      </c>
    </row>
    <row r="823" spans="1:1">
      <c r="A823" s="2">
        <f>'My Data'!A824</f>
        <v>0</v>
      </c>
    </row>
    <row r="824" spans="1:1">
      <c r="A824" s="2">
        <f>'My Data'!A825</f>
        <v>0</v>
      </c>
    </row>
    <row r="825" spans="1:1">
      <c r="A825" s="2">
        <f>'My Data'!A826</f>
        <v>0</v>
      </c>
    </row>
    <row r="826" spans="1:1">
      <c r="A826" s="2">
        <f>'My Data'!A827</f>
        <v>0</v>
      </c>
    </row>
    <row r="827" spans="1:1">
      <c r="A827" s="2">
        <f>'My Data'!A828</f>
        <v>0</v>
      </c>
    </row>
    <row r="828" spans="1:1">
      <c r="A828" s="2">
        <f>'My Data'!A829</f>
        <v>0</v>
      </c>
    </row>
    <row r="829" spans="1:1">
      <c r="A829" s="2">
        <f>'My Data'!A830</f>
        <v>0</v>
      </c>
    </row>
    <row r="830" spans="1:1">
      <c r="A830" s="2">
        <f>'My Data'!A831</f>
        <v>0</v>
      </c>
    </row>
    <row r="831" spans="1:1">
      <c r="A831" s="2">
        <f>'My Data'!A832</f>
        <v>0</v>
      </c>
    </row>
    <row r="832" spans="1:1">
      <c r="A832" s="2">
        <f>'My Data'!A833</f>
        <v>0</v>
      </c>
    </row>
    <row r="833" spans="1:1">
      <c r="A833" s="2">
        <f>'My Data'!A834</f>
        <v>0</v>
      </c>
    </row>
    <row r="834" spans="1:1">
      <c r="A834" s="2">
        <f>'My Data'!A835</f>
        <v>0</v>
      </c>
    </row>
    <row r="835" spans="1:1">
      <c r="A835" s="2">
        <f>'My Data'!A836</f>
        <v>0</v>
      </c>
    </row>
    <row r="836" spans="1:1">
      <c r="A836" s="2">
        <f>'My Data'!A837</f>
        <v>0</v>
      </c>
    </row>
    <row r="837" spans="1:1">
      <c r="A837" s="2">
        <f>'My Data'!A838</f>
        <v>0</v>
      </c>
    </row>
    <row r="838" spans="1:1">
      <c r="A838" s="2">
        <f>'My Data'!A839</f>
        <v>0</v>
      </c>
    </row>
    <row r="839" spans="1:1">
      <c r="A839" s="2">
        <f>'My Data'!A840</f>
        <v>0</v>
      </c>
    </row>
    <row r="840" spans="1:1">
      <c r="A840" s="2">
        <f>'My Data'!A841</f>
        <v>0</v>
      </c>
    </row>
    <row r="841" spans="1:1">
      <c r="A841" s="2">
        <f>'My Data'!A842</f>
        <v>0</v>
      </c>
    </row>
    <row r="842" spans="1:1">
      <c r="A842" s="2">
        <f>'My Data'!A843</f>
        <v>0</v>
      </c>
    </row>
    <row r="843" spans="1:1">
      <c r="A843" s="2">
        <f>'My Data'!A844</f>
        <v>0</v>
      </c>
    </row>
    <row r="844" spans="1:1">
      <c r="A844" s="2">
        <f>'My Data'!A845</f>
        <v>0</v>
      </c>
    </row>
    <row r="845" spans="1:1">
      <c r="A845" s="2">
        <f>'My Data'!A846</f>
        <v>0</v>
      </c>
    </row>
    <row r="846" spans="1:1">
      <c r="A846" s="2">
        <f>'My Data'!A847</f>
        <v>0</v>
      </c>
    </row>
    <row r="847" spans="1:1">
      <c r="A847" s="2">
        <f>'My Data'!A848</f>
        <v>0</v>
      </c>
    </row>
    <row r="848" spans="1:1">
      <c r="A848" s="2">
        <f>'My Data'!A849</f>
        <v>0</v>
      </c>
    </row>
    <row r="849" spans="1:1">
      <c r="A849" s="2">
        <f>'My Data'!A850</f>
        <v>0</v>
      </c>
    </row>
    <row r="850" spans="1:1">
      <c r="A850" s="2">
        <f>'My Data'!A851</f>
        <v>0</v>
      </c>
    </row>
    <row r="851" spans="1:1">
      <c r="A851" s="2">
        <f>'My Data'!A852</f>
        <v>0</v>
      </c>
    </row>
    <row r="852" spans="1:1">
      <c r="A852" s="2">
        <f>'My Data'!A853</f>
        <v>0</v>
      </c>
    </row>
    <row r="853" spans="1:1">
      <c r="A853" s="2">
        <f>'My Data'!A854</f>
        <v>0</v>
      </c>
    </row>
    <row r="854" spans="1:1">
      <c r="A854" s="2">
        <f>'My Data'!A855</f>
        <v>0</v>
      </c>
    </row>
    <row r="855" spans="1:1">
      <c r="A855" s="2">
        <f>'My Data'!A856</f>
        <v>0</v>
      </c>
    </row>
    <row r="856" spans="1:1">
      <c r="A856" s="2">
        <f>'My Data'!A857</f>
        <v>0</v>
      </c>
    </row>
    <row r="857" spans="1:1">
      <c r="A857" s="2">
        <f>'My Data'!A858</f>
        <v>0</v>
      </c>
    </row>
    <row r="858" spans="1:1">
      <c r="A858" s="2">
        <f>'My Data'!A859</f>
        <v>0</v>
      </c>
    </row>
    <row r="859" spans="1:1">
      <c r="A859" s="2">
        <f>'My Data'!A860</f>
        <v>0</v>
      </c>
    </row>
    <row r="860" spans="1:1">
      <c r="A860" s="2">
        <f>'My Data'!A861</f>
        <v>0</v>
      </c>
    </row>
    <row r="861" spans="1:1">
      <c r="A861" s="2">
        <f>'My Data'!A862</f>
        <v>0</v>
      </c>
    </row>
    <row r="862" spans="1:1">
      <c r="A862" s="2">
        <f>'My Data'!A863</f>
        <v>0</v>
      </c>
    </row>
    <row r="863" spans="1:1">
      <c r="A863" s="2">
        <f>'My Data'!A864</f>
        <v>0</v>
      </c>
    </row>
    <row r="864" spans="1:1">
      <c r="A864" s="2">
        <f>'My Data'!A865</f>
        <v>0</v>
      </c>
    </row>
    <row r="865" spans="1:1">
      <c r="A865" s="2">
        <f>'My Data'!A866</f>
        <v>0</v>
      </c>
    </row>
    <row r="866" spans="1:1">
      <c r="A866" s="2">
        <f>'My Data'!A867</f>
        <v>0</v>
      </c>
    </row>
    <row r="867" spans="1:1">
      <c r="A867" s="2">
        <f>'My Data'!A868</f>
        <v>0</v>
      </c>
    </row>
    <row r="868" spans="1:1">
      <c r="A868" s="2">
        <f>'My Data'!A869</f>
        <v>0</v>
      </c>
    </row>
    <row r="869" spans="1:1">
      <c r="A869" s="2">
        <f>'My Data'!A870</f>
        <v>0</v>
      </c>
    </row>
    <row r="870" spans="1:1">
      <c r="A870" s="2">
        <f>'My Data'!A871</f>
        <v>0</v>
      </c>
    </row>
    <row r="871" spans="1:1">
      <c r="A871" s="2">
        <f>'My Data'!A872</f>
        <v>0</v>
      </c>
    </row>
    <row r="872" spans="1:1">
      <c r="A872" s="2">
        <f>'My Data'!A873</f>
        <v>0</v>
      </c>
    </row>
    <row r="873" spans="1:1">
      <c r="A873" s="2">
        <f>'My Data'!A874</f>
        <v>0</v>
      </c>
    </row>
    <row r="874" spans="1:1">
      <c r="A874" s="2">
        <f>'My Data'!A875</f>
        <v>0</v>
      </c>
    </row>
    <row r="875" spans="1:1">
      <c r="A875" s="2">
        <f>'My Data'!A876</f>
        <v>0</v>
      </c>
    </row>
    <row r="876" spans="1:1">
      <c r="A876" s="2">
        <f>'My Data'!A877</f>
        <v>0</v>
      </c>
    </row>
    <row r="877" spans="1:1">
      <c r="A877" s="2">
        <f>'My Data'!A878</f>
        <v>0</v>
      </c>
    </row>
    <row r="878" spans="1:1">
      <c r="A878" s="2">
        <f>'My Data'!A879</f>
        <v>0</v>
      </c>
    </row>
    <row r="879" spans="1:1">
      <c r="A879" s="2">
        <f>'My Data'!A880</f>
        <v>0</v>
      </c>
    </row>
    <row r="880" spans="1:1">
      <c r="A880" s="2">
        <f>'My Data'!A881</f>
        <v>0</v>
      </c>
    </row>
    <row r="881" spans="1:1">
      <c r="A881" s="2">
        <f>'My Data'!A882</f>
        <v>0</v>
      </c>
    </row>
    <row r="882" spans="1:1">
      <c r="A882" s="2">
        <f>'My Data'!A883</f>
        <v>0</v>
      </c>
    </row>
    <row r="883" spans="1:1">
      <c r="A883" s="2">
        <f>'My Data'!A884</f>
        <v>0</v>
      </c>
    </row>
    <row r="884" spans="1:1">
      <c r="A884" s="2">
        <f>'My Data'!A885</f>
        <v>0</v>
      </c>
    </row>
    <row r="885" spans="1:1">
      <c r="A885" s="2">
        <f>'My Data'!A886</f>
        <v>0</v>
      </c>
    </row>
    <row r="886" spans="1:1">
      <c r="A886" s="2">
        <f>'My Data'!A887</f>
        <v>0</v>
      </c>
    </row>
    <row r="887" spans="1:1">
      <c r="A887" s="2">
        <f>'My Data'!A888</f>
        <v>0</v>
      </c>
    </row>
    <row r="888" spans="1:1">
      <c r="A888" s="2">
        <f>'My Data'!A889</f>
        <v>0</v>
      </c>
    </row>
    <row r="889" spans="1:1">
      <c r="A889" s="2">
        <f>'My Data'!A890</f>
        <v>0</v>
      </c>
    </row>
    <row r="890" spans="1:1">
      <c r="A890" s="2">
        <f>'My Data'!A891</f>
        <v>0</v>
      </c>
    </row>
    <row r="891" spans="1:1">
      <c r="A891" s="2">
        <f>'My Data'!A892</f>
        <v>0</v>
      </c>
    </row>
    <row r="892" spans="1:1">
      <c r="A892" s="2">
        <f>'My Data'!A893</f>
        <v>0</v>
      </c>
    </row>
    <row r="893" spans="1:1">
      <c r="A893" s="2">
        <f>'My Data'!A894</f>
        <v>0</v>
      </c>
    </row>
    <row r="894" spans="1:1">
      <c r="A894" s="2">
        <f>'My Data'!A895</f>
        <v>0</v>
      </c>
    </row>
    <row r="895" spans="1:1">
      <c r="A895" s="2">
        <f>'My Data'!A896</f>
        <v>0</v>
      </c>
    </row>
    <row r="896" spans="1:1">
      <c r="A896" s="2">
        <f>'My Data'!A897</f>
        <v>0</v>
      </c>
    </row>
    <row r="897" spans="1:1">
      <c r="A897" s="2">
        <f>'My Data'!A898</f>
        <v>0</v>
      </c>
    </row>
    <row r="898" spans="1:1">
      <c r="A898" s="2">
        <f>'My Data'!A899</f>
        <v>0</v>
      </c>
    </row>
    <row r="899" spans="1:1">
      <c r="A899" s="2">
        <f>'My Data'!A900</f>
        <v>0</v>
      </c>
    </row>
    <row r="900" spans="1:1">
      <c r="A900" s="2">
        <f>'My Data'!A901</f>
        <v>0</v>
      </c>
    </row>
    <row r="901" spans="1:1">
      <c r="A901" s="2">
        <f>'My Data'!A902</f>
        <v>0</v>
      </c>
    </row>
    <row r="902" spans="1:1">
      <c r="A902" s="2">
        <f>'My Data'!A903</f>
        <v>0</v>
      </c>
    </row>
    <row r="903" spans="1:1">
      <c r="A903" s="2">
        <f>'My Data'!A904</f>
        <v>0</v>
      </c>
    </row>
    <row r="904" spans="1:1">
      <c r="A904" s="2">
        <f>'My Data'!A905</f>
        <v>0</v>
      </c>
    </row>
    <row r="905" spans="1:1">
      <c r="A905" s="2">
        <f>'My Data'!A906</f>
        <v>0</v>
      </c>
    </row>
    <row r="906" spans="1:1">
      <c r="A906" s="2">
        <f>'My Data'!A907</f>
        <v>0</v>
      </c>
    </row>
    <row r="907" spans="1:1">
      <c r="A907" s="2">
        <f>'My Data'!A908</f>
        <v>0</v>
      </c>
    </row>
    <row r="908" spans="1:1">
      <c r="A908" s="2">
        <f>'My Data'!A909</f>
        <v>0</v>
      </c>
    </row>
    <row r="909" spans="1:1">
      <c r="A909" s="2">
        <f>'My Data'!A910</f>
        <v>0</v>
      </c>
    </row>
    <row r="910" spans="1:1">
      <c r="A910" s="2">
        <f>'My Data'!A911</f>
        <v>0</v>
      </c>
    </row>
    <row r="911" spans="1:1">
      <c r="A911" s="2">
        <f>'My Data'!A912</f>
        <v>0</v>
      </c>
    </row>
    <row r="912" spans="1:1">
      <c r="A912" s="2">
        <f>'My Data'!A913</f>
        <v>0</v>
      </c>
    </row>
    <row r="913" spans="1:1">
      <c r="A913" s="2">
        <f>'My Data'!A914</f>
        <v>0</v>
      </c>
    </row>
    <row r="914" spans="1:1">
      <c r="A914" s="2">
        <f>'My Data'!A915</f>
        <v>0</v>
      </c>
    </row>
    <row r="915" spans="1:1">
      <c r="A915" s="2">
        <f>'My Data'!A916</f>
        <v>0</v>
      </c>
    </row>
    <row r="916" spans="1:1">
      <c r="A916" s="2">
        <f>'My Data'!A917</f>
        <v>0</v>
      </c>
    </row>
    <row r="917" spans="1:1">
      <c r="A917" s="2">
        <f>'My Data'!A918</f>
        <v>0</v>
      </c>
    </row>
    <row r="918" spans="1:1">
      <c r="A918" s="2">
        <f>'My Data'!A919</f>
        <v>0</v>
      </c>
    </row>
    <row r="919" spans="1:1">
      <c r="A919" s="2">
        <f>'My Data'!A920</f>
        <v>0</v>
      </c>
    </row>
    <row r="920" spans="1:1">
      <c r="A920" s="2">
        <f>'My Data'!A921</f>
        <v>0</v>
      </c>
    </row>
    <row r="921" spans="1:1">
      <c r="A921" s="2">
        <f>'My Data'!A922</f>
        <v>0</v>
      </c>
    </row>
    <row r="922" spans="1:1">
      <c r="A922" s="2">
        <f>'My Data'!A923</f>
        <v>0</v>
      </c>
    </row>
    <row r="923" spans="1:1">
      <c r="A923" s="2">
        <f>'My Data'!A924</f>
        <v>0</v>
      </c>
    </row>
    <row r="924" spans="1:1">
      <c r="A924" s="2">
        <f>'My Data'!A925</f>
        <v>0</v>
      </c>
    </row>
    <row r="925" spans="1:1">
      <c r="A925" s="2">
        <f>'My Data'!A926</f>
        <v>0</v>
      </c>
    </row>
    <row r="926" spans="1:1">
      <c r="A926" s="2">
        <f>'My Data'!A927</f>
        <v>0</v>
      </c>
    </row>
    <row r="927" spans="1:1">
      <c r="A927" s="2">
        <f>'My Data'!A928</f>
        <v>0</v>
      </c>
    </row>
    <row r="928" spans="1:1">
      <c r="A928" s="2">
        <f>'My Data'!A929</f>
        <v>0</v>
      </c>
    </row>
    <row r="929" spans="1:1">
      <c r="A929" s="2">
        <f>'My Data'!A930</f>
        <v>0</v>
      </c>
    </row>
    <row r="930" spans="1:1">
      <c r="A930" s="2">
        <f>'My Data'!A931</f>
        <v>0</v>
      </c>
    </row>
    <row r="931" spans="1:1">
      <c r="A931" s="2">
        <f>'My Data'!A932</f>
        <v>0</v>
      </c>
    </row>
    <row r="932" spans="1:1">
      <c r="A932" s="2">
        <f>'My Data'!A933</f>
        <v>0</v>
      </c>
    </row>
    <row r="933" spans="1:1">
      <c r="A933" s="2">
        <f>'My Data'!A934</f>
        <v>0</v>
      </c>
    </row>
    <row r="934" spans="1:1">
      <c r="A934" s="2">
        <f>'My Data'!A935</f>
        <v>0</v>
      </c>
    </row>
    <row r="935" spans="1:1">
      <c r="A935" s="2">
        <f>'My Data'!A936</f>
        <v>0</v>
      </c>
    </row>
    <row r="936" spans="1:1">
      <c r="A936" s="2">
        <f>'My Data'!A937</f>
        <v>0</v>
      </c>
    </row>
    <row r="937" spans="1:1">
      <c r="A937" s="2">
        <f>'My Data'!A938</f>
        <v>0</v>
      </c>
    </row>
    <row r="938" spans="1:1">
      <c r="A938" s="2">
        <f>'My Data'!A939</f>
        <v>0</v>
      </c>
    </row>
    <row r="939" spans="1:1">
      <c r="A939" s="2">
        <f>'My Data'!A940</f>
        <v>0</v>
      </c>
    </row>
    <row r="940" spans="1:1">
      <c r="A940" s="2">
        <f>'My Data'!A941</f>
        <v>0</v>
      </c>
    </row>
    <row r="941" spans="1:1">
      <c r="A941" s="2">
        <f>'My Data'!A942</f>
        <v>0</v>
      </c>
    </row>
    <row r="942" spans="1:1">
      <c r="A942" s="2">
        <f>'My Data'!A943</f>
        <v>0</v>
      </c>
    </row>
    <row r="943" spans="1:1">
      <c r="A943" s="2">
        <f>'My Data'!A944</f>
        <v>0</v>
      </c>
    </row>
    <row r="944" spans="1:1">
      <c r="A944" s="2">
        <f>'My Data'!A945</f>
        <v>0</v>
      </c>
    </row>
    <row r="945" spans="1:1">
      <c r="A945" s="2">
        <f>'My Data'!A946</f>
        <v>0</v>
      </c>
    </row>
    <row r="946" spans="1:1">
      <c r="A946" s="2">
        <f>'My Data'!A947</f>
        <v>0</v>
      </c>
    </row>
    <row r="947" spans="1:1">
      <c r="A947" s="2">
        <f>'My Data'!A948</f>
        <v>0</v>
      </c>
    </row>
    <row r="948" spans="1:1">
      <c r="A948" s="2">
        <f>'My Data'!A949</f>
        <v>0</v>
      </c>
    </row>
    <row r="949" spans="1:1">
      <c r="A949" s="2">
        <f>'My Data'!A950</f>
        <v>0</v>
      </c>
    </row>
    <row r="950" spans="1:1">
      <c r="A950" s="2">
        <f>'My Data'!A951</f>
        <v>0</v>
      </c>
    </row>
    <row r="951" spans="1:1">
      <c r="A951" s="2">
        <f>'My Data'!A952</f>
        <v>0</v>
      </c>
    </row>
    <row r="952" spans="1:1">
      <c r="A952" s="2">
        <f>'My Data'!A953</f>
        <v>0</v>
      </c>
    </row>
    <row r="953" spans="1:1">
      <c r="A953" s="2">
        <f>'My Data'!A954</f>
        <v>0</v>
      </c>
    </row>
    <row r="954" spans="1:1">
      <c r="A954" s="2">
        <f>'My Data'!A955</f>
        <v>0</v>
      </c>
    </row>
    <row r="955" spans="1:1">
      <c r="A955" s="2">
        <f>'My Data'!A956</f>
        <v>0</v>
      </c>
    </row>
    <row r="956" spans="1:1">
      <c r="A956" s="2">
        <f>'My Data'!A957</f>
        <v>0</v>
      </c>
    </row>
    <row r="957" spans="1:1">
      <c r="A957" s="2">
        <f>'My Data'!A958</f>
        <v>0</v>
      </c>
    </row>
    <row r="958" spans="1:1">
      <c r="A958" s="2">
        <f>'My Data'!A959</f>
        <v>0</v>
      </c>
    </row>
    <row r="959" spans="1:1">
      <c r="A959" s="2">
        <f>'My Data'!A960</f>
        <v>0</v>
      </c>
    </row>
    <row r="960" spans="1:1">
      <c r="A960" s="2">
        <f>'My Data'!A961</f>
        <v>0</v>
      </c>
    </row>
    <row r="961" spans="1:1">
      <c r="A961" s="2">
        <f>'My Data'!A962</f>
        <v>0</v>
      </c>
    </row>
    <row r="962" spans="1:1">
      <c r="A962" s="2">
        <f>'My Data'!A963</f>
        <v>0</v>
      </c>
    </row>
    <row r="963" spans="1:1">
      <c r="A963" s="2">
        <f>'My Data'!A964</f>
        <v>0</v>
      </c>
    </row>
    <row r="964" spans="1:1">
      <c r="A964" s="2">
        <f>'My Data'!A965</f>
        <v>0</v>
      </c>
    </row>
    <row r="965" spans="1:1">
      <c r="A965" s="2">
        <f>'My Data'!A966</f>
        <v>0</v>
      </c>
    </row>
    <row r="966" spans="1:1">
      <c r="A966" s="2">
        <f>'My Data'!A967</f>
        <v>0</v>
      </c>
    </row>
    <row r="967" spans="1:1">
      <c r="A967" s="2">
        <f>'My Data'!A968</f>
        <v>0</v>
      </c>
    </row>
    <row r="968" spans="1:1">
      <c r="A968" s="2">
        <f>'My Data'!A969</f>
        <v>0</v>
      </c>
    </row>
    <row r="969" spans="1:1">
      <c r="A969" s="2">
        <f>'My Data'!A970</f>
        <v>0</v>
      </c>
    </row>
    <row r="970" spans="1:1">
      <c r="A970" s="2">
        <f>'My Data'!A971</f>
        <v>0</v>
      </c>
    </row>
    <row r="971" spans="1:1">
      <c r="A971" s="2">
        <f>'My Data'!A972</f>
        <v>0</v>
      </c>
    </row>
    <row r="972" spans="1:1">
      <c r="A972" s="2">
        <f>'My Data'!A973</f>
        <v>0</v>
      </c>
    </row>
    <row r="973" spans="1:1">
      <c r="A973" s="2">
        <f>'My Data'!A974</f>
        <v>0</v>
      </c>
    </row>
    <row r="974" spans="1:1">
      <c r="A974" s="2">
        <f>'My Data'!A975</f>
        <v>0</v>
      </c>
    </row>
    <row r="975" spans="1:1">
      <c r="A975" s="2">
        <f>'My Data'!A976</f>
        <v>0</v>
      </c>
    </row>
    <row r="976" spans="1:1">
      <c r="A976" s="2">
        <f>'My Data'!A977</f>
        <v>0</v>
      </c>
    </row>
    <row r="977" spans="1:1">
      <c r="A977" s="2">
        <f>'My Data'!A978</f>
        <v>0</v>
      </c>
    </row>
    <row r="978" spans="1:1">
      <c r="A978" s="2">
        <f>'My Data'!A979</f>
        <v>0</v>
      </c>
    </row>
    <row r="979" spans="1:1">
      <c r="A979" s="2">
        <f>'My Data'!A980</f>
        <v>0</v>
      </c>
    </row>
    <row r="980" spans="1:1">
      <c r="A980" s="2">
        <f>'My Data'!A981</f>
        <v>0</v>
      </c>
    </row>
    <row r="981" spans="1:1">
      <c r="A981" s="2">
        <f>'My Data'!A982</f>
        <v>0</v>
      </c>
    </row>
    <row r="982" spans="1:1">
      <c r="A982" s="2">
        <f>'My Data'!A983</f>
        <v>0</v>
      </c>
    </row>
    <row r="983" spans="1:1">
      <c r="A983" s="2">
        <f>'My Data'!A984</f>
        <v>0</v>
      </c>
    </row>
    <row r="984" spans="1:1">
      <c r="A984" s="2">
        <f>'My Data'!A985</f>
        <v>0</v>
      </c>
    </row>
    <row r="985" spans="1:1">
      <c r="A985" s="2">
        <f>'My Data'!A986</f>
        <v>0</v>
      </c>
    </row>
    <row r="986" spans="1:1">
      <c r="A986" s="2">
        <f>'My Data'!A987</f>
        <v>0</v>
      </c>
    </row>
    <row r="987" spans="1:1">
      <c r="A987" s="2">
        <f>'My Data'!A988</f>
        <v>0</v>
      </c>
    </row>
    <row r="988" spans="1:1">
      <c r="A988" s="2">
        <f>'My Data'!A989</f>
        <v>0</v>
      </c>
    </row>
    <row r="989" spans="1:1">
      <c r="A989" s="2">
        <f>'My Data'!A990</f>
        <v>0</v>
      </c>
    </row>
    <row r="990" spans="1:1">
      <c r="A990" s="2">
        <f>'My Data'!A991</f>
        <v>0</v>
      </c>
    </row>
    <row r="991" spans="1:1">
      <c r="A991" s="2">
        <f>'My Data'!A992</f>
        <v>0</v>
      </c>
    </row>
    <row r="992" spans="1:1">
      <c r="A992" s="2">
        <f>'My Data'!A993</f>
        <v>0</v>
      </c>
    </row>
    <row r="993" spans="1:1">
      <c r="A993" s="2">
        <f>'My Data'!A994</f>
        <v>0</v>
      </c>
    </row>
    <row r="994" spans="1:1">
      <c r="A994" s="2">
        <f>'My Data'!A995</f>
        <v>0</v>
      </c>
    </row>
    <row r="995" spans="1:1">
      <c r="A995" s="2">
        <f>'My Data'!A996</f>
        <v>0</v>
      </c>
    </row>
    <row r="996" spans="1:1">
      <c r="A996" s="2">
        <f>'My Data'!A997</f>
        <v>0</v>
      </c>
    </row>
    <row r="997" spans="1:1">
      <c r="A997" s="2">
        <f>'My Data'!A998</f>
        <v>0</v>
      </c>
    </row>
    <row r="998" spans="1:1">
      <c r="A998" s="2">
        <f>'My Data'!A999</f>
        <v>0</v>
      </c>
    </row>
    <row r="999" spans="1:1">
      <c r="A999" s="2">
        <f>'My Data'!A1000</f>
        <v>0</v>
      </c>
    </row>
    <row r="1000" spans="1:1">
      <c r="A1000" s="2">
        <f>'My Data'!A1001</f>
        <v>0</v>
      </c>
    </row>
    <row r="1001" spans="1:1">
      <c r="A1001" s="2">
        <f>'My Data'!A1002</f>
        <v>0</v>
      </c>
    </row>
    <row r="1002" spans="1:1">
      <c r="A1002" s="2">
        <f>'My Data'!A1003</f>
        <v>0</v>
      </c>
    </row>
    <row r="1003" spans="1:1">
      <c r="A1003" s="2">
        <f>'My Data'!A1004</f>
        <v>0</v>
      </c>
    </row>
    <row r="1004" spans="1:1">
      <c r="A1004" s="2">
        <f>'My Data'!A1005</f>
        <v>0</v>
      </c>
    </row>
    <row r="1005" spans="1:1">
      <c r="A1005" s="2">
        <f>'My Data'!A1006</f>
        <v>0</v>
      </c>
    </row>
    <row r="1006" spans="1:1">
      <c r="A1006" s="2">
        <f>'My Data'!A1007</f>
        <v>0</v>
      </c>
    </row>
    <row r="1007" spans="1:1">
      <c r="A1007" s="2">
        <f>'My Data'!A1008</f>
        <v>0</v>
      </c>
    </row>
    <row r="1008" spans="1:1">
      <c r="A1008" s="2">
        <f>'My Data'!A1009</f>
        <v>0</v>
      </c>
    </row>
    <row r="1009" spans="1:1">
      <c r="A1009" s="2">
        <f>'My Data'!A1010</f>
        <v>0</v>
      </c>
    </row>
    <row r="1010" spans="1:1">
      <c r="A1010" s="2">
        <f>'My Data'!A1011</f>
        <v>0</v>
      </c>
    </row>
    <row r="1011" spans="1:1">
      <c r="A1011" s="2">
        <f>'My Data'!A1012</f>
        <v>0</v>
      </c>
    </row>
    <row r="1012" spans="1:1">
      <c r="A1012" s="2">
        <f>'My Data'!A1013</f>
        <v>0</v>
      </c>
    </row>
    <row r="1013" spans="1:1">
      <c r="A1013" s="2">
        <f>'My Data'!A1014</f>
        <v>0</v>
      </c>
    </row>
    <row r="1014" spans="1:1">
      <c r="A1014" s="2">
        <f>'My Data'!A1015</f>
        <v>0</v>
      </c>
    </row>
    <row r="1015" spans="1:1">
      <c r="A1015" s="2">
        <f>'My Data'!A1016</f>
        <v>0</v>
      </c>
    </row>
    <row r="1016" spans="1:1">
      <c r="A1016" s="2">
        <f>'My Data'!A1017</f>
        <v>0</v>
      </c>
    </row>
    <row r="1017" spans="1:1">
      <c r="A1017" s="2">
        <f>'My Data'!A1018</f>
        <v>0</v>
      </c>
    </row>
    <row r="1018" spans="1:1">
      <c r="A1018" s="2">
        <f>'My Data'!A1019</f>
        <v>0</v>
      </c>
    </row>
    <row r="1019" spans="1:1">
      <c r="A1019" s="2">
        <f>'My Data'!A1020</f>
        <v>0</v>
      </c>
    </row>
    <row r="1020" spans="1:1">
      <c r="A1020" s="2">
        <f>'My Data'!A1021</f>
        <v>0</v>
      </c>
    </row>
    <row r="1021" spans="1:1">
      <c r="A1021" s="2">
        <f>'My Data'!A1022</f>
        <v>0</v>
      </c>
    </row>
    <row r="1022" spans="1:1">
      <c r="A1022" s="2">
        <f>'My Data'!A1023</f>
        <v>0</v>
      </c>
    </row>
    <row r="1023" spans="1:1">
      <c r="A1023" s="2">
        <f>'My Data'!A1024</f>
        <v>0</v>
      </c>
    </row>
    <row r="1024" spans="1:1">
      <c r="A1024" s="2">
        <f>'My Data'!A1025</f>
        <v>0</v>
      </c>
    </row>
    <row r="1025" spans="1:1">
      <c r="A1025" s="2">
        <f>'My Data'!A1026</f>
        <v>0</v>
      </c>
    </row>
    <row r="1026" spans="1:1">
      <c r="A1026" s="2">
        <f>'My Data'!A1027</f>
        <v>0</v>
      </c>
    </row>
    <row r="1027" spans="1:1">
      <c r="A1027" s="2">
        <f>'My Data'!A1028</f>
        <v>0</v>
      </c>
    </row>
    <row r="1028" spans="1:1">
      <c r="A1028" s="2">
        <f>'My Data'!A1029</f>
        <v>0</v>
      </c>
    </row>
    <row r="1029" spans="1:1">
      <c r="A1029" s="2">
        <f>'My Data'!A1030</f>
        <v>0</v>
      </c>
    </row>
    <row r="1030" spans="1:1">
      <c r="A1030" s="2">
        <f>'My Data'!A1031</f>
        <v>0</v>
      </c>
    </row>
    <row r="1031" spans="1:1">
      <c r="A1031" s="2">
        <f>'My Data'!A1032</f>
        <v>0</v>
      </c>
    </row>
    <row r="1032" spans="1:1">
      <c r="A1032" s="2">
        <f>'My Data'!A1033</f>
        <v>0</v>
      </c>
    </row>
    <row r="1033" spans="1:1">
      <c r="A1033" s="2">
        <f>'My Data'!A1034</f>
        <v>0</v>
      </c>
    </row>
    <row r="1034" spans="1:1">
      <c r="A1034" s="2">
        <f>'My Data'!A1035</f>
        <v>0</v>
      </c>
    </row>
    <row r="1035" spans="1:1">
      <c r="A1035" s="2">
        <f>'My Data'!A1036</f>
        <v>0</v>
      </c>
    </row>
    <row r="1036" spans="1:1">
      <c r="A1036" s="2">
        <f>'My Data'!A1037</f>
        <v>0</v>
      </c>
    </row>
    <row r="1037" spans="1:1">
      <c r="A1037" s="2">
        <f>'My Data'!A1038</f>
        <v>0</v>
      </c>
    </row>
    <row r="1038" spans="1:1">
      <c r="A1038" s="2">
        <f>'My Data'!A1039</f>
        <v>0</v>
      </c>
    </row>
    <row r="1039" spans="1:1">
      <c r="A1039" s="2">
        <f>'My Data'!A1040</f>
        <v>0</v>
      </c>
    </row>
    <row r="1040" spans="1:1">
      <c r="A1040" s="2">
        <f>'My Data'!A1041</f>
        <v>0</v>
      </c>
    </row>
    <row r="1041" spans="1:1">
      <c r="A1041" s="2">
        <f>'My Data'!A1042</f>
        <v>0</v>
      </c>
    </row>
    <row r="1042" spans="1:1">
      <c r="A1042" s="2">
        <f>'My Data'!A1043</f>
        <v>0</v>
      </c>
    </row>
    <row r="1043" spans="1:1">
      <c r="A1043" s="2">
        <f>'My Data'!A1044</f>
        <v>0</v>
      </c>
    </row>
    <row r="1044" spans="1:1">
      <c r="A1044" s="2">
        <f>'My Data'!A1045</f>
        <v>0</v>
      </c>
    </row>
    <row r="1045" spans="1:1">
      <c r="A1045" s="2">
        <f>'My Data'!A1046</f>
        <v>0</v>
      </c>
    </row>
    <row r="1046" spans="1:1">
      <c r="A1046" s="2">
        <f>'My Data'!A1047</f>
        <v>0</v>
      </c>
    </row>
    <row r="1047" spans="1:1">
      <c r="A1047" s="2">
        <f>'My Data'!A1048</f>
        <v>0</v>
      </c>
    </row>
    <row r="1048" spans="1:1">
      <c r="A1048" s="2">
        <f>'My Data'!A1049</f>
        <v>0</v>
      </c>
    </row>
    <row r="1049" spans="1:1">
      <c r="A1049" s="2">
        <f>'My Data'!A1050</f>
        <v>0</v>
      </c>
    </row>
    <row r="1050" spans="1:1">
      <c r="A1050" s="2">
        <f>'My Data'!A1051</f>
        <v>0</v>
      </c>
    </row>
    <row r="1051" spans="1:1">
      <c r="A1051" s="2">
        <f>'My Data'!A1052</f>
        <v>0</v>
      </c>
    </row>
    <row r="1052" spans="1:1">
      <c r="A1052" s="2">
        <f>'My Data'!A1053</f>
        <v>0</v>
      </c>
    </row>
    <row r="1053" spans="1:1">
      <c r="A1053" s="2">
        <f>'My Data'!A1054</f>
        <v>0</v>
      </c>
    </row>
    <row r="1054" spans="1:1">
      <c r="A1054" s="2">
        <f>'My Data'!A1055</f>
        <v>0</v>
      </c>
    </row>
    <row r="1055" spans="1:1">
      <c r="A1055" s="2">
        <f>'My Data'!A1056</f>
        <v>0</v>
      </c>
    </row>
    <row r="1056" spans="1:1">
      <c r="A1056" s="2">
        <f>'My Data'!A1057</f>
        <v>0</v>
      </c>
    </row>
    <row r="1057" spans="1:1">
      <c r="A1057" s="2">
        <f>'My Data'!A1058</f>
        <v>0</v>
      </c>
    </row>
    <row r="1058" spans="1:1">
      <c r="A1058" s="2">
        <f>'My Data'!A1059</f>
        <v>0</v>
      </c>
    </row>
    <row r="1059" spans="1:1">
      <c r="A1059" s="2">
        <f>'My Data'!A1060</f>
        <v>0</v>
      </c>
    </row>
    <row r="1060" spans="1:1">
      <c r="A1060" s="2">
        <f>'My Data'!A1061</f>
        <v>0</v>
      </c>
    </row>
    <row r="1061" spans="1:1">
      <c r="A1061" s="2">
        <f>'My Data'!A1062</f>
        <v>0</v>
      </c>
    </row>
    <row r="1062" spans="1:1">
      <c r="A1062" s="2">
        <f>'My Data'!A1063</f>
        <v>0</v>
      </c>
    </row>
    <row r="1063" spans="1:1">
      <c r="A1063" s="2">
        <f>'My Data'!A1064</f>
        <v>0</v>
      </c>
    </row>
    <row r="1064" spans="1:1">
      <c r="A1064" s="2">
        <f>'My Data'!A1065</f>
        <v>0</v>
      </c>
    </row>
    <row r="1065" spans="1:1">
      <c r="A1065" s="2">
        <f>'My Data'!A1066</f>
        <v>0</v>
      </c>
    </row>
    <row r="1066" spans="1:1">
      <c r="A1066" s="2">
        <f>'My Data'!A1067</f>
        <v>0</v>
      </c>
    </row>
    <row r="1067" spans="1:1">
      <c r="A1067" s="2">
        <f>'My Data'!A1068</f>
        <v>0</v>
      </c>
    </row>
    <row r="1068" spans="1:1">
      <c r="A1068" s="2">
        <f>'My Data'!A1069</f>
        <v>0</v>
      </c>
    </row>
    <row r="1069" spans="1:1">
      <c r="A1069" s="2">
        <f>'My Data'!A1070</f>
        <v>0</v>
      </c>
    </row>
    <row r="1070" spans="1:1">
      <c r="A1070" s="2">
        <f>'My Data'!A1071</f>
        <v>0</v>
      </c>
    </row>
    <row r="1071" spans="1:1">
      <c r="A1071" s="2">
        <f>'My Data'!A1072</f>
        <v>0</v>
      </c>
    </row>
    <row r="1072" spans="1:1">
      <c r="A1072" s="2">
        <f>'My Data'!A1073</f>
        <v>0</v>
      </c>
    </row>
    <row r="1073" spans="1:1">
      <c r="A1073" s="2">
        <f>'My Data'!A1074</f>
        <v>0</v>
      </c>
    </row>
    <row r="1074" spans="1:1">
      <c r="A1074" s="2">
        <f>'My Data'!A1075</f>
        <v>0</v>
      </c>
    </row>
    <row r="1075" spans="1:1">
      <c r="A1075" s="2">
        <f>'My Data'!A1076</f>
        <v>0</v>
      </c>
    </row>
    <row r="1076" spans="1:1">
      <c r="A1076" s="2">
        <f>'My Data'!A1077</f>
        <v>0</v>
      </c>
    </row>
    <row r="1077" spans="1:1">
      <c r="A1077" s="2">
        <f>'My Data'!A1078</f>
        <v>0</v>
      </c>
    </row>
    <row r="1078" spans="1:1">
      <c r="A1078" s="2">
        <f>'My Data'!A1079</f>
        <v>0</v>
      </c>
    </row>
    <row r="1079" spans="1:1">
      <c r="A1079" s="2">
        <f>'My Data'!A1080</f>
        <v>0</v>
      </c>
    </row>
    <row r="1080" spans="1:1">
      <c r="A1080" s="2">
        <f>'My Data'!A1081</f>
        <v>0</v>
      </c>
    </row>
    <row r="1081" spans="1:1">
      <c r="A1081" s="2">
        <f>'My Data'!A1082</f>
        <v>0</v>
      </c>
    </row>
    <row r="1082" spans="1:1">
      <c r="A1082" s="2">
        <f>'My Data'!A1083</f>
        <v>0</v>
      </c>
    </row>
    <row r="1083" spans="1:1">
      <c r="A1083" s="2">
        <f>'My Data'!A1084</f>
        <v>0</v>
      </c>
    </row>
    <row r="1084" spans="1:1">
      <c r="A1084" s="2">
        <f>'My Data'!A1085</f>
        <v>0</v>
      </c>
    </row>
    <row r="1085" spans="1:1">
      <c r="A1085" s="2">
        <f>'My Data'!A1086</f>
        <v>0</v>
      </c>
    </row>
    <row r="1086" spans="1:1">
      <c r="A1086" s="2">
        <f>'My Data'!A1087</f>
        <v>0</v>
      </c>
    </row>
    <row r="1087" spans="1:1">
      <c r="A1087" s="2">
        <f>'My Data'!A1088</f>
        <v>0</v>
      </c>
    </row>
    <row r="1088" spans="1:1">
      <c r="A1088" s="2">
        <f>'My Data'!A1089</f>
        <v>0</v>
      </c>
    </row>
    <row r="1089" spans="1:1">
      <c r="A1089" s="2">
        <f>'My Data'!A1090</f>
        <v>0</v>
      </c>
    </row>
    <row r="1090" spans="1:1">
      <c r="A1090" s="2">
        <f>'My Data'!A1091</f>
        <v>0</v>
      </c>
    </row>
    <row r="1091" spans="1:1">
      <c r="A1091" s="2">
        <f>'My Data'!A1092</f>
        <v>0</v>
      </c>
    </row>
    <row r="1092" spans="1:1">
      <c r="A1092" s="2">
        <f>'My Data'!A1093</f>
        <v>0</v>
      </c>
    </row>
    <row r="1093" spans="1:1">
      <c r="A1093" s="2">
        <f>'My Data'!A1094</f>
        <v>0</v>
      </c>
    </row>
    <row r="1094" spans="1:1">
      <c r="A1094" s="2">
        <f>'My Data'!A1095</f>
        <v>0</v>
      </c>
    </row>
    <row r="1095" spans="1:1">
      <c r="A1095" s="2">
        <f>'My Data'!A1096</f>
        <v>0</v>
      </c>
    </row>
    <row r="1096" spans="1:1">
      <c r="A1096" s="2">
        <f>'My Data'!A1097</f>
        <v>0</v>
      </c>
    </row>
    <row r="1097" spans="1:1">
      <c r="A1097" s="2">
        <f>'My Data'!A1098</f>
        <v>0</v>
      </c>
    </row>
    <row r="1098" spans="1:1">
      <c r="A1098" s="2">
        <f>'My Data'!A1099</f>
        <v>0</v>
      </c>
    </row>
    <row r="1099" spans="1:1">
      <c r="A1099" s="2">
        <f>'My Data'!A1100</f>
        <v>0</v>
      </c>
    </row>
    <row r="1100" spans="1:1">
      <c r="A1100" s="2">
        <f>'My Data'!A1101</f>
        <v>0</v>
      </c>
    </row>
    <row r="1101" spans="1:1">
      <c r="A1101" s="2">
        <f>'My Data'!A1102</f>
        <v>0</v>
      </c>
    </row>
    <row r="1102" spans="1:1">
      <c r="A1102" s="2">
        <f>'My Data'!A1103</f>
        <v>0</v>
      </c>
    </row>
    <row r="1103" spans="1:1">
      <c r="A1103" s="2">
        <f>'My Data'!A1104</f>
        <v>0</v>
      </c>
    </row>
    <row r="1104" spans="1:1">
      <c r="A1104" s="2">
        <f>'My Data'!A1105</f>
        <v>0</v>
      </c>
    </row>
    <row r="1105" spans="1:1">
      <c r="A1105" s="2">
        <f>'My Data'!A1106</f>
        <v>0</v>
      </c>
    </row>
    <row r="1106" spans="1:1">
      <c r="A1106" s="2">
        <f>'My Data'!A1107</f>
        <v>0</v>
      </c>
    </row>
    <row r="1107" spans="1:1">
      <c r="A1107" s="2">
        <f>'My Data'!A1108</f>
        <v>0</v>
      </c>
    </row>
    <row r="1108" spans="1:1">
      <c r="A1108" s="2">
        <f>'My Data'!A1109</f>
        <v>0</v>
      </c>
    </row>
    <row r="1109" spans="1:1">
      <c r="A1109" s="2">
        <f>'My Data'!A1110</f>
        <v>0</v>
      </c>
    </row>
    <row r="1110" spans="1:1">
      <c r="A1110" s="2">
        <f>'My Data'!A1111</f>
        <v>0</v>
      </c>
    </row>
    <row r="1111" spans="1:1">
      <c r="A1111" s="2">
        <f>'My Data'!A1112</f>
        <v>0</v>
      </c>
    </row>
    <row r="1112" spans="1:1">
      <c r="A1112" s="2">
        <f>'My Data'!A1113</f>
        <v>0</v>
      </c>
    </row>
    <row r="1113" spans="1:1">
      <c r="A1113" s="2">
        <f>'My Data'!A1114</f>
        <v>0</v>
      </c>
    </row>
    <row r="1114" spans="1:1">
      <c r="A1114" s="2">
        <f>'My Data'!A1115</f>
        <v>0</v>
      </c>
    </row>
    <row r="1115" spans="1:1">
      <c r="A1115" s="2">
        <f>'My Data'!A1116</f>
        <v>0</v>
      </c>
    </row>
    <row r="1116" spans="1:1">
      <c r="A1116" s="2">
        <f>'My Data'!A1117</f>
        <v>0</v>
      </c>
    </row>
    <row r="1117" spans="1:1">
      <c r="A1117" s="2">
        <f>'My Data'!A1118</f>
        <v>0</v>
      </c>
    </row>
    <row r="1118" spans="1:1">
      <c r="A1118" s="2">
        <f>'My Data'!A1119</f>
        <v>0</v>
      </c>
    </row>
    <row r="1119" spans="1:1">
      <c r="A1119" s="2">
        <f>'My Data'!A1120</f>
        <v>0</v>
      </c>
    </row>
    <row r="1120" spans="1:1">
      <c r="A1120" s="2">
        <f>'My Data'!A1121</f>
        <v>0</v>
      </c>
    </row>
    <row r="1121" spans="1:1">
      <c r="A1121" s="2">
        <f>'My Data'!A1122</f>
        <v>0</v>
      </c>
    </row>
    <row r="1122" spans="1:1">
      <c r="A1122" s="2">
        <f>'My Data'!A1123</f>
        <v>0</v>
      </c>
    </row>
    <row r="1123" spans="1:1">
      <c r="A1123" s="2">
        <f>'My Data'!A1124</f>
        <v>0</v>
      </c>
    </row>
    <row r="1124" spans="1:1">
      <c r="A1124" s="2">
        <f>'My Data'!A1125</f>
        <v>0</v>
      </c>
    </row>
    <row r="1125" spans="1:1">
      <c r="A1125" s="2">
        <f>'My Data'!A1126</f>
        <v>0</v>
      </c>
    </row>
    <row r="1126" spans="1:1">
      <c r="A1126" s="2">
        <f>'My Data'!A1127</f>
        <v>0</v>
      </c>
    </row>
    <row r="1127" spans="1:1">
      <c r="A1127" s="2">
        <f>'My Data'!A1128</f>
        <v>0</v>
      </c>
    </row>
    <row r="1128" spans="1:1">
      <c r="A1128" s="2">
        <f>'My Data'!A1129</f>
        <v>0</v>
      </c>
    </row>
    <row r="1129" spans="1:1">
      <c r="A1129" s="2">
        <f>'My Data'!A1130</f>
        <v>0</v>
      </c>
    </row>
    <row r="1130" spans="1:1">
      <c r="A1130" s="2">
        <f>'My Data'!A1131</f>
        <v>0</v>
      </c>
    </row>
    <row r="1131" spans="1:1">
      <c r="A1131" s="2">
        <f>'My Data'!A1132</f>
        <v>0</v>
      </c>
    </row>
    <row r="1132" spans="1:1">
      <c r="A1132" s="2">
        <f>'My Data'!A1133</f>
        <v>0</v>
      </c>
    </row>
    <row r="1133" spans="1:1">
      <c r="A1133" s="2">
        <f>'My Data'!A1134</f>
        <v>0</v>
      </c>
    </row>
    <row r="1134" spans="1:1">
      <c r="A1134" s="2">
        <f>'My Data'!A1135</f>
        <v>0</v>
      </c>
    </row>
    <row r="1135" spans="1:1">
      <c r="A1135" s="2">
        <f>'My Data'!A1136</f>
        <v>0</v>
      </c>
    </row>
    <row r="1136" spans="1:1">
      <c r="A1136" s="2">
        <f>'My Data'!A1137</f>
        <v>0</v>
      </c>
    </row>
    <row r="1137" spans="1:1">
      <c r="A1137" s="2">
        <f>'My Data'!A1138</f>
        <v>0</v>
      </c>
    </row>
    <row r="1138" spans="1:1">
      <c r="A1138" s="2">
        <f>'My Data'!A1139</f>
        <v>0</v>
      </c>
    </row>
    <row r="1139" spans="1:1">
      <c r="A1139" s="2">
        <f>'My Data'!A1140</f>
        <v>0</v>
      </c>
    </row>
    <row r="1140" spans="1:1">
      <c r="A1140" s="2">
        <f>'My Data'!A1141</f>
        <v>0</v>
      </c>
    </row>
    <row r="1141" spans="1:1">
      <c r="A1141" s="2">
        <f>'My Data'!A1142</f>
        <v>0</v>
      </c>
    </row>
    <row r="1142" spans="1:1">
      <c r="A1142" s="2">
        <f>'My Data'!A1143</f>
        <v>0</v>
      </c>
    </row>
    <row r="1143" spans="1:1">
      <c r="A1143" s="2">
        <f>'My Data'!A1144</f>
        <v>0</v>
      </c>
    </row>
    <row r="1144" spans="1:1">
      <c r="A1144" s="2">
        <f>'My Data'!A1145</f>
        <v>0</v>
      </c>
    </row>
    <row r="1145" spans="1:1">
      <c r="A1145" s="2">
        <f>'My Data'!A1146</f>
        <v>0</v>
      </c>
    </row>
    <row r="1146" spans="1:1">
      <c r="A1146" s="2">
        <f>'My Data'!A1147</f>
        <v>0</v>
      </c>
    </row>
    <row r="1147" spans="1:1">
      <c r="A1147" s="2">
        <f>'My Data'!A1148</f>
        <v>0</v>
      </c>
    </row>
    <row r="1148" spans="1:1">
      <c r="A1148" s="2">
        <f>'My Data'!A1149</f>
        <v>0</v>
      </c>
    </row>
    <row r="1149" spans="1:1">
      <c r="A1149" s="2">
        <f>'My Data'!A1150</f>
        <v>0</v>
      </c>
    </row>
    <row r="1150" spans="1:1">
      <c r="A1150" s="2">
        <f>'My Data'!A1151</f>
        <v>0</v>
      </c>
    </row>
    <row r="1151" spans="1:1">
      <c r="A1151" s="2">
        <f>'My Data'!A1152</f>
        <v>0</v>
      </c>
    </row>
    <row r="1152" spans="1:1">
      <c r="A1152" s="2">
        <f>'My Data'!A1153</f>
        <v>0</v>
      </c>
    </row>
    <row r="1153" spans="1:1">
      <c r="A1153" s="2">
        <f>'My Data'!A1154</f>
        <v>0</v>
      </c>
    </row>
    <row r="1154" spans="1:1">
      <c r="A1154" s="2">
        <f>'My Data'!A1155</f>
        <v>0</v>
      </c>
    </row>
    <row r="1155" spans="1:1">
      <c r="A1155" s="2">
        <f>'My Data'!A1156</f>
        <v>0</v>
      </c>
    </row>
    <row r="1156" spans="1:1">
      <c r="A1156" s="2">
        <f>'My Data'!A1157</f>
        <v>0</v>
      </c>
    </row>
    <row r="1157" spans="1:1">
      <c r="A1157" s="2">
        <f>'My Data'!A1158</f>
        <v>0</v>
      </c>
    </row>
    <row r="1158" spans="1:1">
      <c r="A1158" s="2">
        <f>'My Data'!A1159</f>
        <v>0</v>
      </c>
    </row>
    <row r="1159" spans="1:1">
      <c r="A1159" s="2">
        <f>'My Data'!A1160</f>
        <v>0</v>
      </c>
    </row>
    <row r="1160" spans="1:1">
      <c r="A1160" s="2">
        <f>'My Data'!A1161</f>
        <v>0</v>
      </c>
    </row>
    <row r="1161" spans="1:1">
      <c r="A1161" s="2">
        <f>'My Data'!A1162</f>
        <v>0</v>
      </c>
    </row>
    <row r="1162" spans="1:1">
      <c r="A1162" s="2">
        <f>'My Data'!A1163</f>
        <v>0</v>
      </c>
    </row>
    <row r="1163" spans="1:1">
      <c r="A1163" s="2">
        <f>'My Data'!A1164</f>
        <v>0</v>
      </c>
    </row>
    <row r="1164" spans="1:1">
      <c r="A1164" s="2">
        <f>'My Data'!A1165</f>
        <v>0</v>
      </c>
    </row>
    <row r="1165" spans="1:1">
      <c r="A1165" s="2">
        <f>'My Data'!A1166</f>
        <v>0</v>
      </c>
    </row>
    <row r="1166" spans="1:1">
      <c r="A1166" s="2">
        <f>'My Data'!A1167</f>
        <v>0</v>
      </c>
    </row>
    <row r="1167" spans="1:1">
      <c r="A1167" s="2">
        <f>'My Data'!A1168</f>
        <v>0</v>
      </c>
    </row>
    <row r="1168" spans="1:1">
      <c r="A1168" s="2">
        <f>'My Data'!A1169</f>
        <v>0</v>
      </c>
    </row>
    <row r="1169" spans="1:1">
      <c r="A1169" s="2">
        <f>'My Data'!A1170</f>
        <v>0</v>
      </c>
    </row>
    <row r="1170" spans="1:1">
      <c r="A1170" s="2">
        <f>'My Data'!A1171</f>
        <v>0</v>
      </c>
    </row>
    <row r="1171" spans="1:1">
      <c r="A1171" s="2">
        <f>'My Data'!A1172</f>
        <v>0</v>
      </c>
    </row>
    <row r="1172" spans="1:1">
      <c r="A1172" s="2">
        <f>'My Data'!A1173</f>
        <v>0</v>
      </c>
    </row>
    <row r="1173" spans="1:1">
      <c r="A1173" s="2">
        <f>'My Data'!A1174</f>
        <v>0</v>
      </c>
    </row>
    <row r="1174" spans="1:1">
      <c r="A1174" s="2">
        <f>'My Data'!A1175</f>
        <v>0</v>
      </c>
    </row>
    <row r="1175" spans="1:1">
      <c r="A1175" s="2">
        <f>'My Data'!A1176</f>
        <v>0</v>
      </c>
    </row>
    <row r="1176" spans="1:1">
      <c r="A1176" s="2">
        <f>'My Data'!A1177</f>
        <v>0</v>
      </c>
    </row>
    <row r="1177" spans="1:1">
      <c r="A1177" s="2">
        <f>'My Data'!A1178</f>
        <v>0</v>
      </c>
    </row>
    <row r="1178" spans="1:1">
      <c r="A1178" s="2">
        <f>'My Data'!A1179</f>
        <v>0</v>
      </c>
    </row>
    <row r="1179" spans="1:1">
      <c r="A1179" s="2">
        <f>'My Data'!A1180</f>
        <v>0</v>
      </c>
    </row>
    <row r="1180" spans="1:1">
      <c r="A1180" s="2">
        <f>'My Data'!A1181</f>
        <v>0</v>
      </c>
    </row>
    <row r="1181" spans="1:1">
      <c r="A1181" s="2">
        <f>'My Data'!A1182</f>
        <v>0</v>
      </c>
    </row>
    <row r="1182" spans="1:1">
      <c r="A1182" s="2">
        <f>'My Data'!A1183</f>
        <v>0</v>
      </c>
    </row>
    <row r="1183" spans="1:1">
      <c r="A1183" s="2">
        <f>'My Data'!A1184</f>
        <v>0</v>
      </c>
    </row>
    <row r="1184" spans="1:1">
      <c r="A1184" s="2">
        <f>'My Data'!A1185</f>
        <v>0</v>
      </c>
    </row>
    <row r="1185" spans="1:1">
      <c r="A1185" s="2">
        <f>'My Data'!A1186</f>
        <v>0</v>
      </c>
    </row>
    <row r="1186" spans="1:1">
      <c r="A1186" s="2">
        <f>'My Data'!A1187</f>
        <v>0</v>
      </c>
    </row>
    <row r="1187" spans="1:1">
      <c r="A1187" s="2">
        <f>'My Data'!A1188</f>
        <v>0</v>
      </c>
    </row>
    <row r="1188" spans="1:1">
      <c r="A1188" s="2">
        <f>'My Data'!A1189</f>
        <v>0</v>
      </c>
    </row>
    <row r="1189" spans="1:1">
      <c r="A1189" s="2">
        <f>'My Data'!A1190</f>
        <v>0</v>
      </c>
    </row>
    <row r="1190" spans="1:1">
      <c r="A1190" s="2">
        <f>'My Data'!A1191</f>
        <v>0</v>
      </c>
    </row>
    <row r="1191" spans="1:1">
      <c r="A1191" s="2">
        <f>'My Data'!A1192</f>
        <v>0</v>
      </c>
    </row>
    <row r="1192" spans="1:1">
      <c r="A1192" s="2">
        <f>'My Data'!A1193</f>
        <v>0</v>
      </c>
    </row>
    <row r="1193" spans="1:1">
      <c r="A1193" s="2">
        <f>'My Data'!A1194</f>
        <v>0</v>
      </c>
    </row>
    <row r="1194" spans="1:1">
      <c r="A1194" s="2">
        <f>'My Data'!A1195</f>
        <v>0</v>
      </c>
    </row>
    <row r="1195" spans="1:1">
      <c r="A1195" s="2">
        <f>'My Data'!A1196</f>
        <v>0</v>
      </c>
    </row>
    <row r="1196" spans="1:1">
      <c r="A1196" s="2">
        <f>'My Data'!A1197</f>
        <v>0</v>
      </c>
    </row>
    <row r="1197" spans="1:1">
      <c r="A1197" s="2">
        <f>'My Data'!A1198</f>
        <v>0</v>
      </c>
    </row>
    <row r="1198" spans="1:1">
      <c r="A1198" s="2">
        <f>'My Data'!A1199</f>
        <v>0</v>
      </c>
    </row>
    <row r="1199" spans="1:1">
      <c r="A1199" s="2">
        <f>'My Data'!A1200</f>
        <v>0</v>
      </c>
    </row>
    <row r="1200" spans="1:1">
      <c r="A1200" s="2">
        <f>'My Data'!A1201</f>
        <v>0</v>
      </c>
    </row>
    <row r="1201" spans="1:1">
      <c r="A1201" s="2">
        <f>'My Data'!A1202</f>
        <v>0</v>
      </c>
    </row>
    <row r="1202" spans="1:1">
      <c r="A1202" s="2">
        <f>'My Data'!A1203</f>
        <v>0</v>
      </c>
    </row>
    <row r="1203" spans="1:1">
      <c r="A1203" s="2">
        <f>'My Data'!A1204</f>
        <v>0</v>
      </c>
    </row>
    <row r="1204" spans="1:1">
      <c r="A1204" s="2">
        <f>'My Data'!A1205</f>
        <v>0</v>
      </c>
    </row>
    <row r="1205" spans="1:1">
      <c r="A1205" s="2">
        <f>'My Data'!A1206</f>
        <v>0</v>
      </c>
    </row>
    <row r="1206" spans="1:1">
      <c r="A1206" s="2">
        <f>'My Data'!A1207</f>
        <v>0</v>
      </c>
    </row>
    <row r="1207" spans="1:1">
      <c r="A1207" s="2">
        <f>'My Data'!A1208</f>
        <v>0</v>
      </c>
    </row>
    <row r="1208" spans="1:1">
      <c r="A1208" s="2">
        <f>'My Data'!A1209</f>
        <v>0</v>
      </c>
    </row>
    <row r="1209" spans="1:1">
      <c r="A1209" s="2">
        <f>'My Data'!A1210</f>
        <v>0</v>
      </c>
    </row>
    <row r="1210" spans="1:1">
      <c r="A1210" s="2">
        <f>'My Data'!A1211</f>
        <v>0</v>
      </c>
    </row>
    <row r="1211" spans="1:1">
      <c r="A1211" s="2">
        <f>'My Data'!A1212</f>
        <v>0</v>
      </c>
    </row>
    <row r="1212" spans="1:1">
      <c r="A1212" s="2">
        <f>'My Data'!A1213</f>
        <v>0</v>
      </c>
    </row>
    <row r="1213" spans="1:1">
      <c r="A1213" s="2">
        <f>'My Data'!A1214</f>
        <v>0</v>
      </c>
    </row>
    <row r="1214" spans="1:1">
      <c r="A1214" s="2">
        <f>'My Data'!A1215</f>
        <v>0</v>
      </c>
    </row>
    <row r="1215" spans="1:1">
      <c r="A1215" s="2">
        <f>'My Data'!A1216</f>
        <v>0</v>
      </c>
    </row>
    <row r="1216" spans="1:1">
      <c r="A1216" s="2">
        <f>'My Data'!A1217</f>
        <v>0</v>
      </c>
    </row>
    <row r="1217" spans="1:1">
      <c r="A1217" s="2">
        <f>'My Data'!A1218</f>
        <v>0</v>
      </c>
    </row>
    <row r="1218" spans="1:1">
      <c r="A1218" s="2">
        <f>'My Data'!A1219</f>
        <v>0</v>
      </c>
    </row>
    <row r="1219" spans="1:1">
      <c r="A1219" s="2">
        <f>'My Data'!A1220</f>
        <v>0</v>
      </c>
    </row>
    <row r="1220" spans="1:1">
      <c r="A1220" s="2">
        <f>'My Data'!A1221</f>
        <v>0</v>
      </c>
    </row>
    <row r="1221" spans="1:1">
      <c r="A1221" s="2">
        <f>'My Data'!A1222</f>
        <v>0</v>
      </c>
    </row>
    <row r="1222" spans="1:1">
      <c r="A1222" s="2">
        <f>'My Data'!A1223</f>
        <v>0</v>
      </c>
    </row>
    <row r="1223" spans="1:1">
      <c r="A1223" s="2">
        <f>'My Data'!A1224</f>
        <v>0</v>
      </c>
    </row>
    <row r="1224" spans="1:1">
      <c r="A1224" s="2">
        <f>'My Data'!A1225</f>
        <v>0</v>
      </c>
    </row>
    <row r="1225" spans="1:1">
      <c r="A1225" s="2">
        <f>'My Data'!A1226</f>
        <v>0</v>
      </c>
    </row>
    <row r="1226" spans="1:1">
      <c r="A1226" s="2">
        <f>'My Data'!A1227</f>
        <v>0</v>
      </c>
    </row>
    <row r="1227" spans="1:1">
      <c r="A1227" s="2">
        <f>'My Data'!A1228</f>
        <v>0</v>
      </c>
    </row>
    <row r="1228" spans="1:1">
      <c r="A1228" s="2">
        <f>'My Data'!A1229</f>
        <v>0</v>
      </c>
    </row>
    <row r="1229" spans="1:1">
      <c r="A1229" s="2">
        <f>'My Data'!A1230</f>
        <v>0</v>
      </c>
    </row>
    <row r="1230" spans="1:1">
      <c r="A1230" s="2">
        <f>'My Data'!A1231</f>
        <v>0</v>
      </c>
    </row>
    <row r="1231" spans="1:1">
      <c r="A1231" s="2">
        <f>'My Data'!A1232</f>
        <v>0</v>
      </c>
    </row>
    <row r="1232" spans="1:1">
      <c r="A1232" s="2">
        <f>'My Data'!A1233</f>
        <v>0</v>
      </c>
    </row>
    <row r="1233" spans="1:1">
      <c r="A1233" s="2">
        <f>'My Data'!A1234</f>
        <v>0</v>
      </c>
    </row>
    <row r="1234" spans="1:1">
      <c r="A1234" s="2">
        <f>'My Data'!A1235</f>
        <v>0</v>
      </c>
    </row>
    <row r="1235" spans="1:1">
      <c r="A1235" s="2">
        <f>'My Data'!A1236</f>
        <v>0</v>
      </c>
    </row>
    <row r="1236" spans="1:1">
      <c r="A1236" s="2">
        <f>'My Data'!A1237</f>
        <v>0</v>
      </c>
    </row>
    <row r="1237" spans="1:1">
      <c r="A1237" s="2">
        <f>'My Data'!A1238</f>
        <v>0</v>
      </c>
    </row>
    <row r="1238" spans="1:1">
      <c r="A1238" s="2">
        <f>'My Data'!A1239</f>
        <v>0</v>
      </c>
    </row>
    <row r="1239" spans="1:1">
      <c r="A1239" s="2">
        <f>'My Data'!A1240</f>
        <v>0</v>
      </c>
    </row>
    <row r="1240" spans="1:1">
      <c r="A1240" s="2">
        <f>'My Data'!A1241</f>
        <v>0</v>
      </c>
    </row>
    <row r="1241" spans="1:1">
      <c r="A1241" s="2">
        <f>'My Data'!A1242</f>
        <v>0</v>
      </c>
    </row>
    <row r="1242" spans="1:1">
      <c r="A1242" s="2">
        <f>'My Data'!A1243</f>
        <v>0</v>
      </c>
    </row>
    <row r="1243" spans="1:1">
      <c r="A1243" s="2">
        <f>'My Data'!A1244</f>
        <v>0</v>
      </c>
    </row>
    <row r="1244" spans="1:1">
      <c r="A1244" s="2">
        <f>'My Data'!A1245</f>
        <v>0</v>
      </c>
    </row>
    <row r="1245" spans="1:1">
      <c r="A1245" s="2">
        <f>'My Data'!A1246</f>
        <v>0</v>
      </c>
    </row>
    <row r="1246" spans="1:1">
      <c r="A1246" s="2">
        <f>'My Data'!A1247</f>
        <v>0</v>
      </c>
    </row>
    <row r="1247" spans="1:1">
      <c r="A1247" s="2">
        <f>'My Data'!A1248</f>
        <v>0</v>
      </c>
    </row>
    <row r="1248" spans="1:1">
      <c r="A1248" s="2">
        <f>'My Data'!A1249</f>
        <v>0</v>
      </c>
    </row>
    <row r="1249" spans="1:1">
      <c r="A1249" s="2">
        <f>'My Data'!A1250</f>
        <v>0</v>
      </c>
    </row>
    <row r="1250" spans="1:1">
      <c r="A1250" s="2">
        <f>'My Data'!A1251</f>
        <v>0</v>
      </c>
    </row>
    <row r="1251" spans="1:1">
      <c r="A1251" s="2">
        <f>'My Data'!A1252</f>
        <v>0</v>
      </c>
    </row>
    <row r="1252" spans="1:1">
      <c r="A1252" s="2">
        <f>'My Data'!A1253</f>
        <v>0</v>
      </c>
    </row>
    <row r="1253" spans="1:1">
      <c r="A1253" s="2">
        <f>'My Data'!A1254</f>
        <v>0</v>
      </c>
    </row>
    <row r="1254" spans="1:1">
      <c r="A1254" s="2">
        <f>'My Data'!A1255</f>
        <v>0</v>
      </c>
    </row>
    <row r="1255" spans="1:1">
      <c r="A1255" s="2">
        <f>'My Data'!A1256</f>
        <v>0</v>
      </c>
    </row>
    <row r="1256" spans="1:1">
      <c r="A1256" s="2">
        <f>'My Data'!A1257</f>
        <v>0</v>
      </c>
    </row>
    <row r="1257" spans="1:1">
      <c r="A1257" s="2">
        <f>'My Data'!A1258</f>
        <v>0</v>
      </c>
    </row>
    <row r="1258" spans="1:1">
      <c r="A1258" s="2">
        <f>'My Data'!A1259</f>
        <v>0</v>
      </c>
    </row>
    <row r="1259" spans="1:1">
      <c r="A1259" s="2">
        <f>'My Data'!A1260</f>
        <v>0</v>
      </c>
    </row>
    <row r="1260" spans="1:1">
      <c r="A1260" s="2">
        <f>'My Data'!A1261</f>
        <v>0</v>
      </c>
    </row>
    <row r="1261" spans="1:1">
      <c r="A1261" s="2">
        <f>'My Data'!A1262</f>
        <v>0</v>
      </c>
    </row>
    <row r="1262" spans="1:1">
      <c r="A1262" s="2">
        <f>'My Data'!A1263</f>
        <v>0</v>
      </c>
    </row>
    <row r="1263" spans="1:1">
      <c r="A1263" s="2">
        <f>'My Data'!A1264</f>
        <v>0</v>
      </c>
    </row>
    <row r="1264" spans="1:1">
      <c r="A1264" s="2"/>
    </row>
    <row r="1265" spans="1:1">
      <c r="A1265" s="2"/>
    </row>
    <row r="1266" spans="1:1">
      <c r="A1266" s="2"/>
    </row>
    <row r="1267" spans="1:1">
      <c r="A1267" s="2"/>
    </row>
    <row r="1268" spans="1:1">
      <c r="A1268" s="2"/>
    </row>
    <row r="1269" spans="1:1">
      <c r="A1269" s="2"/>
    </row>
    <row r="1270" spans="1:1">
      <c r="A1270" s="2"/>
    </row>
    <row r="1271" spans="1:1">
      <c r="A1271" s="2"/>
    </row>
    <row r="1272" spans="1:1">
      <c r="A1272" s="2"/>
    </row>
    <row r="1273" spans="1:1">
      <c r="A1273" s="2"/>
    </row>
    <row r="1274" spans="1:1">
      <c r="A1274" s="2"/>
    </row>
    <row r="1275" spans="1:1">
      <c r="A1275" s="2"/>
    </row>
    <row r="1276" spans="1:1">
      <c r="A1276" s="2"/>
    </row>
    <row r="1277" spans="1:1">
      <c r="A1277" s="2"/>
    </row>
    <row r="1278" spans="1:1">
      <c r="A1278" s="2"/>
    </row>
    <row r="1279" spans="1:1">
      <c r="A1279" s="2"/>
    </row>
    <row r="1280" spans="1:1">
      <c r="A1280" s="2"/>
    </row>
    <row r="1281" spans="1:1">
      <c r="A1281" s="2"/>
    </row>
    <row r="1282" spans="1:1">
      <c r="A1282" s="2"/>
    </row>
    <row r="1283" spans="1:1">
      <c r="A1283" s="2"/>
    </row>
    <row r="1284" spans="1:1">
      <c r="A1284" s="2"/>
    </row>
    <row r="1285" spans="1:1">
      <c r="A1285" s="2"/>
    </row>
    <row r="1286" spans="1:1">
      <c r="A1286" s="2"/>
    </row>
    <row r="1287" spans="1:1">
      <c r="A1287" s="2"/>
    </row>
    <row r="1288" spans="1:1">
      <c r="A1288" s="2"/>
    </row>
    <row r="1289" spans="1:1">
      <c r="A1289" s="2"/>
    </row>
    <row r="1290" spans="1:1">
      <c r="A1290" s="2"/>
    </row>
    <row r="1291" spans="1:1">
      <c r="A1291" s="2"/>
    </row>
    <row r="1292" spans="1:1">
      <c r="A1292" s="2"/>
    </row>
    <row r="1293" spans="1:1">
      <c r="A1293" s="2"/>
    </row>
    <row r="1294" spans="1:1">
      <c r="A1294" s="2"/>
    </row>
    <row r="1295" spans="1:1">
      <c r="A1295" s="2"/>
    </row>
    <row r="1296" spans="1:1">
      <c r="A1296" s="2"/>
    </row>
    <row r="1297" spans="1:1">
      <c r="A1297" s="2"/>
    </row>
    <row r="1298" spans="1:1">
      <c r="A1298" s="2"/>
    </row>
    <row r="1299" spans="1:1">
      <c r="A1299" s="2"/>
    </row>
    <row r="1300" spans="1:1">
      <c r="A1300" s="2"/>
    </row>
    <row r="1301" spans="1:1">
      <c r="A1301" s="2"/>
    </row>
    <row r="1302" spans="1:1">
      <c r="A1302" s="2"/>
    </row>
    <row r="1303" spans="1:1">
      <c r="A1303" s="2"/>
    </row>
    <row r="1304" spans="1:1">
      <c r="A1304" s="2"/>
    </row>
    <row r="1305" spans="1:1">
      <c r="A1305" s="2"/>
    </row>
    <row r="1306" spans="1:1">
      <c r="A1306" s="2"/>
    </row>
    <row r="1307" spans="1:1">
      <c r="A1307" s="2"/>
    </row>
    <row r="1308" spans="1:1">
      <c r="A1308" s="2"/>
    </row>
    <row r="1309" spans="1:1">
      <c r="A1309" s="2"/>
    </row>
    <row r="1310" spans="1:1">
      <c r="A1310" s="2"/>
    </row>
    <row r="1311" spans="1:1">
      <c r="A1311" s="2"/>
    </row>
    <row r="1312" spans="1:1">
      <c r="A1312" s="2"/>
    </row>
    <row r="1313" spans="1:1">
      <c r="A1313" s="2"/>
    </row>
    <row r="1314" spans="1:1">
      <c r="A1314" s="2"/>
    </row>
    <row r="1315" spans="1:1">
      <c r="A1315" s="2"/>
    </row>
    <row r="1316" spans="1:1">
      <c r="A1316" s="2"/>
    </row>
    <row r="1317" spans="1:1">
      <c r="A1317" s="2"/>
    </row>
    <row r="1318" spans="1:1">
      <c r="A1318" s="2"/>
    </row>
    <row r="1319" spans="1:1">
      <c r="A1319" s="2"/>
    </row>
    <row r="1320" spans="1:1">
      <c r="A1320" s="2"/>
    </row>
    <row r="1321" spans="1:1">
      <c r="A1321" s="2"/>
    </row>
    <row r="1322" spans="1:1">
      <c r="A1322" s="2"/>
    </row>
    <row r="1323" spans="1:1">
      <c r="A1323" s="2"/>
    </row>
    <row r="1324" spans="1:1">
      <c r="A1324" s="2"/>
    </row>
    <row r="1325" spans="1:1">
      <c r="A1325" s="2"/>
    </row>
    <row r="1326" spans="1:1">
      <c r="A1326" s="2"/>
    </row>
    <row r="1327" spans="1:1">
      <c r="A1327" s="2"/>
    </row>
    <row r="1328" spans="1:1">
      <c r="A1328" s="2"/>
    </row>
    <row r="1329" spans="1:1">
      <c r="A1329" s="2"/>
    </row>
    <row r="1330" spans="1:1">
      <c r="A1330" s="2"/>
    </row>
    <row r="1331" spans="1:1">
      <c r="A1331" s="2"/>
    </row>
    <row r="1332" spans="1:1">
      <c r="A1332" s="2"/>
    </row>
    <row r="1333" spans="1:1">
      <c r="A1333" s="2"/>
    </row>
    <row r="1334" spans="1:1">
      <c r="A1334" s="2"/>
    </row>
    <row r="1335" spans="1:1">
      <c r="A1335" s="2"/>
    </row>
    <row r="1336" spans="1:1">
      <c r="A1336" s="2"/>
    </row>
    <row r="1337" spans="1:1">
      <c r="A1337" s="2"/>
    </row>
    <row r="1338" spans="1:1">
      <c r="A1338" s="2"/>
    </row>
    <row r="1339" spans="1:1">
      <c r="A1339" s="2"/>
    </row>
    <row r="1340" spans="1:1">
      <c r="A1340" s="2"/>
    </row>
    <row r="1341" spans="1:1">
      <c r="A1341" s="2"/>
    </row>
    <row r="1342" spans="1:1">
      <c r="A1342" s="2"/>
    </row>
    <row r="1343" spans="1:1">
      <c r="A1343" s="2"/>
    </row>
    <row r="1344" spans="1:1">
      <c r="A1344" s="2"/>
    </row>
    <row r="1345" spans="1:1">
      <c r="A1345" s="2"/>
    </row>
    <row r="1346" spans="1:1">
      <c r="A1346" s="2"/>
    </row>
    <row r="1347" spans="1:1">
      <c r="A1347" s="2"/>
    </row>
    <row r="1348" spans="1:1">
      <c r="A1348" s="2"/>
    </row>
    <row r="1349" spans="1:1">
      <c r="A1349" s="2"/>
    </row>
    <row r="1350" spans="1:1">
      <c r="A1350" s="2"/>
    </row>
    <row r="1351" spans="1:1">
      <c r="A1351" s="2"/>
    </row>
    <row r="1352" spans="1:1">
      <c r="A1352" s="2"/>
    </row>
    <row r="1353" spans="1:1">
      <c r="A1353" s="2"/>
    </row>
    <row r="1354" spans="1:1">
      <c r="A1354" s="2"/>
    </row>
    <row r="1355" spans="1:1">
      <c r="A1355" s="2"/>
    </row>
    <row r="1356" spans="1:1">
      <c r="A1356" s="2"/>
    </row>
    <row r="1357" spans="1:1">
      <c r="A1357" s="2"/>
    </row>
    <row r="1358" spans="1:1">
      <c r="A1358" s="2"/>
    </row>
    <row r="1359" spans="1:1">
      <c r="A1359" s="2"/>
    </row>
    <row r="1360" spans="1:1">
      <c r="A1360" s="2"/>
    </row>
    <row r="1361" spans="1:1">
      <c r="A1361" s="2"/>
    </row>
    <row r="1362" spans="1:1">
      <c r="A1362" s="2"/>
    </row>
    <row r="1363" spans="1:1">
      <c r="A1363" s="2"/>
    </row>
    <row r="1364" spans="1:1">
      <c r="A1364" s="2"/>
    </row>
    <row r="1365" spans="1:1">
      <c r="A1365" s="2"/>
    </row>
    <row r="1366" spans="1:1">
      <c r="A1366" s="2"/>
    </row>
    <row r="1367" spans="1:1">
      <c r="A1367" s="2"/>
    </row>
    <row r="1368" spans="1:1">
      <c r="A1368" s="2"/>
    </row>
    <row r="1369" spans="1:1">
      <c r="A1369" s="2"/>
    </row>
    <row r="1370" spans="1:1">
      <c r="A1370" s="2"/>
    </row>
    <row r="1371" spans="1:1">
      <c r="A1371" s="2"/>
    </row>
    <row r="1372" spans="1:1">
      <c r="A1372" s="2"/>
    </row>
    <row r="1373" spans="1:1">
      <c r="A1373" s="2"/>
    </row>
    <row r="1374" spans="1:1">
      <c r="A1374" s="2"/>
    </row>
    <row r="1375" spans="1:1">
      <c r="A1375" s="2"/>
    </row>
    <row r="1376" spans="1:1">
      <c r="A1376" s="2"/>
    </row>
    <row r="1377" spans="1:1">
      <c r="A1377" s="2"/>
    </row>
    <row r="1378" spans="1:1">
      <c r="A1378" s="2"/>
    </row>
    <row r="1379" spans="1:1">
      <c r="A1379" s="2"/>
    </row>
    <row r="1380" spans="1:1">
      <c r="A1380" s="2"/>
    </row>
    <row r="1381" spans="1:1">
      <c r="A1381" s="2"/>
    </row>
    <row r="1382" spans="1:1">
      <c r="A1382" s="2"/>
    </row>
    <row r="1383" spans="1:1">
      <c r="A1383" s="2"/>
    </row>
    <row r="1384" spans="1:1">
      <c r="A1384" s="2"/>
    </row>
    <row r="1385" spans="1:1">
      <c r="A1385" s="2"/>
    </row>
    <row r="1386" spans="1:1">
      <c r="A1386" s="2"/>
    </row>
    <row r="1387" spans="1:1">
      <c r="A1387" s="2"/>
    </row>
    <row r="1388" spans="1:1">
      <c r="A1388" s="2"/>
    </row>
    <row r="1389" spans="1:1">
      <c r="A1389" s="2"/>
    </row>
    <row r="1390" spans="1:1">
      <c r="A1390" s="2"/>
    </row>
    <row r="1391" spans="1:1">
      <c r="A1391" s="2"/>
    </row>
    <row r="1392" spans="1:1">
      <c r="A1392" s="2"/>
    </row>
    <row r="1393" spans="1:1">
      <c r="A1393" s="2"/>
    </row>
    <row r="1394" spans="1:1">
      <c r="A1394" s="2"/>
    </row>
    <row r="1395" spans="1:1">
      <c r="A1395" s="2"/>
    </row>
    <row r="1396" spans="1:1">
      <c r="A1396" s="2"/>
    </row>
    <row r="1397" spans="1:1">
      <c r="A1397" s="2"/>
    </row>
    <row r="1398" spans="1:1">
      <c r="A1398" s="2"/>
    </row>
    <row r="1399" spans="1:1">
      <c r="A1399" s="2"/>
    </row>
    <row r="1400" spans="1:1">
      <c r="A1400" s="2"/>
    </row>
    <row r="1401" spans="1:1">
      <c r="A1401" s="2"/>
    </row>
    <row r="1402" spans="1:1">
      <c r="A1402" s="2"/>
    </row>
    <row r="1403" spans="1:1">
      <c r="A1403" s="2"/>
    </row>
    <row r="1404" spans="1:1">
      <c r="A1404" s="2"/>
    </row>
    <row r="1405" spans="1:1">
      <c r="A1405" s="2"/>
    </row>
    <row r="1406" spans="1:1">
      <c r="A1406" s="2"/>
    </row>
    <row r="1407" spans="1:1">
      <c r="A1407" s="2"/>
    </row>
    <row r="1408" spans="1:1">
      <c r="A1408" s="2"/>
    </row>
    <row r="1409" spans="1:1">
      <c r="A1409" s="2"/>
    </row>
    <row r="1410" spans="1:1">
      <c r="A1410" s="2"/>
    </row>
    <row r="1411" spans="1:1">
      <c r="A1411" s="2"/>
    </row>
    <row r="1412" spans="1:1">
      <c r="A1412" s="2"/>
    </row>
    <row r="1413" spans="1:1">
      <c r="A1413" s="2"/>
    </row>
    <row r="1414" spans="1:1">
      <c r="A1414" s="2"/>
    </row>
    <row r="1415" spans="1:1">
      <c r="A1415" s="2"/>
    </row>
    <row r="1416" spans="1:1">
      <c r="A1416" s="2"/>
    </row>
    <row r="1417" spans="1:1">
      <c r="A1417" s="2"/>
    </row>
    <row r="1418" spans="1:1">
      <c r="A1418" s="2"/>
    </row>
    <row r="1419" spans="1:1">
      <c r="A1419" s="2"/>
    </row>
    <row r="1420" spans="1:1">
      <c r="A1420" s="2"/>
    </row>
    <row r="1421" spans="1:1">
      <c r="A1421" s="2"/>
    </row>
    <row r="1422" spans="1:1">
      <c r="A1422" s="2"/>
    </row>
    <row r="1423" spans="1:1">
      <c r="A1423" s="2"/>
    </row>
    <row r="1424" spans="1:1">
      <c r="A1424" s="2"/>
    </row>
    <row r="1425" spans="1:1">
      <c r="A1425" s="2"/>
    </row>
    <row r="1426" spans="1:1">
      <c r="A1426" s="2"/>
    </row>
    <row r="1427" spans="1:1">
      <c r="A1427" s="2"/>
    </row>
    <row r="1428" spans="1:1">
      <c r="A1428" s="2"/>
    </row>
    <row r="1429" spans="1:1">
      <c r="A1429" s="2"/>
    </row>
    <row r="1430" spans="1:1">
      <c r="A1430" s="2"/>
    </row>
    <row r="1431" spans="1:1">
      <c r="A1431" s="2"/>
    </row>
    <row r="1432" spans="1:1">
      <c r="A1432" s="2"/>
    </row>
    <row r="1433" spans="1:1">
      <c r="A1433" s="2"/>
    </row>
    <row r="1434" spans="1:1">
      <c r="A1434" s="2"/>
    </row>
    <row r="1435" spans="1:1">
      <c r="A1435" s="2"/>
    </row>
    <row r="1436" spans="1:1">
      <c r="A1436" s="2"/>
    </row>
    <row r="1437" spans="1:1">
      <c r="A1437" s="2"/>
    </row>
    <row r="1438" spans="1:1">
      <c r="A1438" s="2"/>
    </row>
    <row r="1439" spans="1:1">
      <c r="A1439" s="2"/>
    </row>
    <row r="1440" spans="1:1">
      <c r="A1440" s="2"/>
    </row>
    <row r="1441" spans="1:1">
      <c r="A1441" s="2"/>
    </row>
    <row r="1442" spans="1:1">
      <c r="A1442" s="2"/>
    </row>
    <row r="1443" spans="1:1">
      <c r="A1443" s="2"/>
    </row>
    <row r="1444" spans="1:1">
      <c r="A1444" s="2"/>
    </row>
    <row r="1445" spans="1:1">
      <c r="A1445" s="2"/>
    </row>
    <row r="1446" spans="1:1">
      <c r="A1446" s="2"/>
    </row>
    <row r="1447" spans="1:1">
      <c r="A1447" s="2"/>
    </row>
    <row r="1448" spans="1:1">
      <c r="A1448" s="2"/>
    </row>
    <row r="1449" spans="1:1">
      <c r="A1449" s="2"/>
    </row>
    <row r="1450" spans="1:1">
      <c r="A1450" s="2"/>
    </row>
    <row r="1451" spans="1:1">
      <c r="A1451" s="2"/>
    </row>
    <row r="1452" spans="1:1">
      <c r="A1452" s="2"/>
    </row>
    <row r="1453" spans="1:1">
      <c r="A1453" s="2"/>
    </row>
    <row r="1454" spans="1:1">
      <c r="A1454" s="2"/>
    </row>
    <row r="1455" spans="1:1">
      <c r="A1455" s="2"/>
    </row>
    <row r="1456" spans="1:1">
      <c r="A1456" s="2"/>
    </row>
    <row r="1457" spans="1:1">
      <c r="A1457" s="2"/>
    </row>
    <row r="1458" spans="1:1">
      <c r="A1458" s="2"/>
    </row>
    <row r="1459" spans="1:1">
      <c r="A1459" s="2"/>
    </row>
    <row r="1460" spans="1:1">
      <c r="A1460" s="2"/>
    </row>
    <row r="1461" spans="1:1">
      <c r="A1461" s="2"/>
    </row>
    <row r="1462" spans="1:1">
      <c r="A1462" s="2"/>
    </row>
    <row r="1463" spans="1:1">
      <c r="A1463" s="2"/>
    </row>
    <row r="1464" spans="1:1">
      <c r="A1464" s="2"/>
    </row>
    <row r="1465" spans="1:1">
      <c r="A1465" s="2"/>
    </row>
    <row r="1466" spans="1:1">
      <c r="A1466" s="2"/>
    </row>
    <row r="1467" spans="1:1">
      <c r="A1467" s="2"/>
    </row>
    <row r="1468" spans="1:1">
      <c r="A1468" s="2"/>
    </row>
    <row r="1469" spans="1:1">
      <c r="A1469" s="2"/>
    </row>
    <row r="1470" spans="1:1">
      <c r="A1470" s="2"/>
    </row>
    <row r="1471" spans="1:1">
      <c r="A1471" s="2"/>
    </row>
    <row r="1472" spans="1:1">
      <c r="A1472" s="2"/>
    </row>
    <row r="1473" spans="1:1">
      <c r="A1473" s="2"/>
    </row>
    <row r="1474" spans="1:1">
      <c r="A1474" s="2"/>
    </row>
    <row r="1475" spans="1:1">
      <c r="A1475" s="2"/>
    </row>
    <row r="1476" spans="1:1">
      <c r="A1476" s="2"/>
    </row>
    <row r="1477" spans="1:1">
      <c r="A1477" s="2"/>
    </row>
    <row r="1478" spans="1:1">
      <c r="A1478" s="2"/>
    </row>
    <row r="1479" spans="1:1">
      <c r="A1479" s="2"/>
    </row>
    <row r="1480" spans="1:1">
      <c r="A1480" s="2"/>
    </row>
    <row r="1481" spans="1:1">
      <c r="A1481" s="2"/>
    </row>
    <row r="1482" spans="1:1">
      <c r="A1482" s="2"/>
    </row>
    <row r="1483" spans="1:1">
      <c r="A1483" s="2"/>
    </row>
    <row r="1484" spans="1:1">
      <c r="A1484" s="2"/>
    </row>
    <row r="1485" spans="1:1">
      <c r="A1485" s="2"/>
    </row>
    <row r="1486" spans="1:1">
      <c r="A1486" s="2"/>
    </row>
    <row r="1487" spans="1:1">
      <c r="A1487" s="2"/>
    </row>
    <row r="1488" spans="1:1">
      <c r="A1488" s="2"/>
    </row>
    <row r="1489" spans="1:1">
      <c r="A1489" s="2"/>
    </row>
    <row r="1490" spans="1:1">
      <c r="A1490" s="2"/>
    </row>
    <row r="1491" spans="1:1">
      <c r="A1491" s="2"/>
    </row>
    <row r="1492" spans="1:1">
      <c r="A1492" s="2"/>
    </row>
    <row r="1493" spans="1:1">
      <c r="A1493" s="2"/>
    </row>
    <row r="1494" spans="1:1">
      <c r="A1494" s="2"/>
    </row>
    <row r="1495" spans="1:1">
      <c r="A1495" s="2"/>
    </row>
    <row r="1496" spans="1:1">
      <c r="A1496" s="2"/>
    </row>
    <row r="1497" spans="1:1">
      <c r="A1497" s="2"/>
    </row>
    <row r="1498" spans="1:1">
      <c r="A1498" s="2"/>
    </row>
    <row r="1499" spans="1:1">
      <c r="A1499" s="2"/>
    </row>
    <row r="1500" spans="1:1">
      <c r="A1500" s="2"/>
    </row>
    <row r="1501" spans="1:1">
      <c r="A1501" s="2"/>
    </row>
    <row r="1502" spans="1:1">
      <c r="A1502" s="2"/>
    </row>
    <row r="1503" spans="1:1">
      <c r="A1503" s="2"/>
    </row>
    <row r="1504" spans="1:1">
      <c r="A1504" s="2"/>
    </row>
    <row r="1505" spans="1:1">
      <c r="A1505" s="2"/>
    </row>
    <row r="1506" spans="1:1">
      <c r="A1506" s="2"/>
    </row>
    <row r="1507" spans="1:1">
      <c r="A1507" s="2"/>
    </row>
    <row r="1508" spans="1:1">
      <c r="A1508" s="2"/>
    </row>
    <row r="1509" spans="1:1">
      <c r="A1509" s="2"/>
    </row>
    <row r="1510" spans="1:1">
      <c r="A1510" s="2"/>
    </row>
    <row r="1511" spans="1:1">
      <c r="A1511" s="2"/>
    </row>
    <row r="1512" spans="1:1">
      <c r="A1512" s="2"/>
    </row>
    <row r="1513" spans="1:1">
      <c r="A1513" s="2"/>
    </row>
    <row r="1514" spans="1:1">
      <c r="A1514" s="2"/>
    </row>
    <row r="1515" spans="1:1">
      <c r="A1515" s="2"/>
    </row>
    <row r="1516" spans="1:1">
      <c r="A1516" s="2"/>
    </row>
    <row r="1517" spans="1:1">
      <c r="A1517" s="2"/>
    </row>
    <row r="1518" spans="1:1">
      <c r="A1518" s="2"/>
    </row>
    <row r="1519" spans="1:1">
      <c r="A1519" s="2"/>
    </row>
    <row r="1520" spans="1:1">
      <c r="A1520" s="2"/>
    </row>
    <row r="1521" spans="1:1">
      <c r="A1521" s="2"/>
    </row>
    <row r="1522" spans="1:1">
      <c r="A1522" s="2"/>
    </row>
    <row r="1523" spans="1:1">
      <c r="A1523" s="2"/>
    </row>
    <row r="1524" spans="1:1">
      <c r="A1524" s="2"/>
    </row>
    <row r="1525" spans="1:1">
      <c r="A1525" s="2"/>
    </row>
    <row r="1526" spans="1:1">
      <c r="A1526" s="2"/>
    </row>
    <row r="1527" spans="1:1">
      <c r="A1527" s="2"/>
    </row>
    <row r="1528" spans="1:1">
      <c r="A1528" s="2"/>
    </row>
    <row r="1529" spans="1:1">
      <c r="A1529" s="2"/>
    </row>
    <row r="1530" spans="1:1">
      <c r="A1530" s="2"/>
    </row>
    <row r="1531" spans="1:1">
      <c r="A1531" s="2"/>
    </row>
    <row r="1532" spans="1:1">
      <c r="A1532" s="2"/>
    </row>
    <row r="1533" spans="1:1">
      <c r="A1533" s="2"/>
    </row>
    <row r="1534" spans="1:1">
      <c r="A1534" s="2"/>
    </row>
    <row r="1535" spans="1:1">
      <c r="A1535" s="2"/>
    </row>
    <row r="1536" spans="1:1">
      <c r="A1536" s="2"/>
    </row>
    <row r="1537" spans="1:1">
      <c r="A1537" s="2"/>
    </row>
    <row r="1538" spans="1:1">
      <c r="A1538" s="2"/>
    </row>
    <row r="1539" spans="1:1">
      <c r="A1539" s="2"/>
    </row>
    <row r="1540" spans="1:1">
      <c r="A1540" s="2"/>
    </row>
    <row r="1541" spans="1:1">
      <c r="A1541" s="2"/>
    </row>
    <row r="1542" spans="1:1">
      <c r="A1542" s="2"/>
    </row>
    <row r="1543" spans="1:1">
      <c r="A1543" s="2"/>
    </row>
    <row r="1544" spans="1:1">
      <c r="A1544" s="2"/>
    </row>
    <row r="1545" spans="1:1">
      <c r="A1545" s="2"/>
    </row>
    <row r="1546" spans="1:1">
      <c r="A1546" s="2"/>
    </row>
    <row r="1547" spans="1:1">
      <c r="A1547" s="2"/>
    </row>
    <row r="1548" spans="1:1">
      <c r="A1548" s="2"/>
    </row>
    <row r="1549" spans="1:1">
      <c r="A1549" s="2"/>
    </row>
    <row r="1550" spans="1:1">
      <c r="A1550" s="2"/>
    </row>
    <row r="1551" spans="1:1">
      <c r="A1551" s="2"/>
    </row>
    <row r="1552" spans="1:1">
      <c r="A1552" s="2"/>
    </row>
    <row r="1553" spans="1:1">
      <c r="A1553" s="2"/>
    </row>
    <row r="1554" spans="1:1">
      <c r="A1554" s="2"/>
    </row>
    <row r="1555" spans="1:1">
      <c r="A1555" s="2"/>
    </row>
    <row r="1556" spans="1:1">
      <c r="A1556" s="2"/>
    </row>
    <row r="1557" spans="1:1">
      <c r="A1557" s="2"/>
    </row>
    <row r="1558" spans="1:1">
      <c r="A1558" s="2"/>
    </row>
    <row r="1559" spans="1:1">
      <c r="A1559" s="2"/>
    </row>
    <row r="1560" spans="1:1">
      <c r="A1560" s="2"/>
    </row>
    <row r="1561" spans="1:1">
      <c r="A1561" s="2"/>
    </row>
    <row r="1562" spans="1:1">
      <c r="A1562" s="2"/>
    </row>
    <row r="1563" spans="1:1">
      <c r="A1563" s="2"/>
    </row>
    <row r="1564" spans="1:1">
      <c r="A1564" s="2"/>
    </row>
    <row r="1565" spans="1:1">
      <c r="A1565" s="2"/>
    </row>
    <row r="1566" spans="1:1">
      <c r="A1566" s="2"/>
    </row>
    <row r="1567" spans="1:1">
      <c r="A1567" s="2"/>
    </row>
    <row r="1568" spans="1:1">
      <c r="A1568" s="2"/>
    </row>
    <row r="1569" spans="1:1">
      <c r="A1569" s="2"/>
    </row>
    <row r="1570" spans="1:1">
      <c r="A1570" s="2"/>
    </row>
    <row r="1571" spans="1:1">
      <c r="A1571" s="2"/>
    </row>
    <row r="1572" spans="1:1">
      <c r="A1572" s="2"/>
    </row>
    <row r="1573" spans="1:1">
      <c r="A1573" s="2"/>
    </row>
    <row r="1574" spans="1:1">
      <c r="A1574" s="2"/>
    </row>
    <row r="1575" spans="1:1">
      <c r="A1575" s="2"/>
    </row>
    <row r="1576" spans="1:1">
      <c r="A1576" s="2"/>
    </row>
    <row r="1577" spans="1:1">
      <c r="A1577" s="2"/>
    </row>
    <row r="1578" spans="1:1">
      <c r="A1578" s="2"/>
    </row>
    <row r="1579" spans="1:1">
      <c r="A1579" s="2"/>
    </row>
    <row r="1580" spans="1:1">
      <c r="A1580" s="2"/>
    </row>
    <row r="1581" spans="1:1">
      <c r="A1581" s="2"/>
    </row>
    <row r="1582" spans="1:1">
      <c r="A1582" s="2"/>
    </row>
    <row r="1583" spans="1:1">
      <c r="A1583" s="2"/>
    </row>
    <row r="1584" spans="1:1">
      <c r="A1584" s="2"/>
    </row>
    <row r="1585" spans="1:1">
      <c r="A1585" s="2"/>
    </row>
    <row r="1586" spans="1:1">
      <c r="A1586" s="2"/>
    </row>
    <row r="1587" spans="1:1">
      <c r="A1587" s="2"/>
    </row>
    <row r="1588" spans="1:1">
      <c r="A1588" s="2"/>
    </row>
    <row r="1589" spans="1:1">
      <c r="A1589" s="2"/>
    </row>
    <row r="1590" spans="1:1">
      <c r="A1590" s="2"/>
    </row>
    <row r="1591" spans="1:1">
      <c r="A1591" s="2"/>
    </row>
    <row r="1592" spans="1:1">
      <c r="A1592" s="2"/>
    </row>
    <row r="1593" spans="1:1">
      <c r="A1593" s="2"/>
    </row>
    <row r="1594" spans="1:1">
      <c r="A1594" s="2"/>
    </row>
    <row r="1595" spans="1:1">
      <c r="A1595" s="2"/>
    </row>
    <row r="1596" spans="1:1">
      <c r="A1596" s="2"/>
    </row>
    <row r="1597" spans="1:1">
      <c r="A1597" s="2"/>
    </row>
    <row r="1598" spans="1:1">
      <c r="A1598" s="2"/>
    </row>
    <row r="1599" spans="1:1">
      <c r="A1599" s="2"/>
    </row>
    <row r="1600" spans="1:1">
      <c r="A1600" s="2"/>
    </row>
    <row r="1601" spans="1:1">
      <c r="A1601" s="2"/>
    </row>
    <row r="1602" spans="1:1">
      <c r="A1602" s="2"/>
    </row>
    <row r="1603" spans="1:1">
      <c r="A1603" s="2"/>
    </row>
    <row r="1604" spans="1:1">
      <c r="A1604" s="2"/>
    </row>
    <row r="1605" spans="1:1">
      <c r="A1605" s="2"/>
    </row>
    <row r="1606" spans="1:1">
      <c r="A1606" s="2"/>
    </row>
    <row r="1607" spans="1:1">
      <c r="A1607" s="2"/>
    </row>
    <row r="1608" spans="1:1">
      <c r="A1608" s="2"/>
    </row>
    <row r="1609" spans="1:1">
      <c r="A1609" s="2"/>
    </row>
    <row r="1610" spans="1:1">
      <c r="A1610" s="2"/>
    </row>
    <row r="1611" spans="1:1">
      <c r="A1611" s="2"/>
    </row>
    <row r="1612" spans="1:1">
      <c r="A1612" s="2"/>
    </row>
    <row r="1613" spans="1:1">
      <c r="A1613" s="2"/>
    </row>
    <row r="1614" spans="1:1">
      <c r="A1614" s="2"/>
    </row>
    <row r="1615" spans="1:1">
      <c r="A1615" s="2"/>
    </row>
    <row r="1616" spans="1:1">
      <c r="A1616" s="2"/>
    </row>
    <row r="1617" spans="1:1">
      <c r="A1617" s="2"/>
    </row>
    <row r="1618" spans="1:1">
      <c r="A1618" s="2"/>
    </row>
    <row r="1619" spans="1:1">
      <c r="A1619" s="2"/>
    </row>
    <row r="1620" spans="1:1">
      <c r="A1620" s="2"/>
    </row>
    <row r="1621" spans="1:1">
      <c r="A1621" s="2"/>
    </row>
    <row r="1622" spans="1:1">
      <c r="A1622" s="2"/>
    </row>
    <row r="1623" spans="1:1">
      <c r="A1623" s="2"/>
    </row>
    <row r="1624" spans="1:1">
      <c r="A1624" s="2"/>
    </row>
    <row r="1625" spans="1:1">
      <c r="A1625" s="2"/>
    </row>
    <row r="1626" spans="1:1">
      <c r="A1626" s="2"/>
    </row>
    <row r="1627" spans="1:1">
      <c r="A1627" s="2"/>
    </row>
    <row r="1628" spans="1:1">
      <c r="A1628" s="2"/>
    </row>
    <row r="1629" spans="1:1">
      <c r="A1629" s="2"/>
    </row>
    <row r="1630" spans="1:1">
      <c r="A1630" s="2"/>
    </row>
    <row r="1631" spans="1:1">
      <c r="A1631" s="2"/>
    </row>
    <row r="1632" spans="1:1">
      <c r="A1632" s="2"/>
    </row>
    <row r="1633" spans="1:1">
      <c r="A1633" s="2"/>
    </row>
    <row r="1634" spans="1:1">
      <c r="A1634" s="2"/>
    </row>
    <row r="1635" spans="1:1">
      <c r="A1635" s="2"/>
    </row>
    <row r="1636" spans="1:1">
      <c r="A1636" s="2"/>
    </row>
    <row r="1637" spans="1:1">
      <c r="A1637" s="2"/>
    </row>
    <row r="1638" spans="1:1">
      <c r="A1638" s="2"/>
    </row>
    <row r="1639" spans="1:1">
      <c r="A1639" s="2"/>
    </row>
    <row r="1640" spans="1:1">
      <c r="A1640" s="2"/>
    </row>
    <row r="1641" spans="1:1">
      <c r="A1641" s="2"/>
    </row>
    <row r="1642" spans="1:1">
      <c r="A1642" s="2"/>
    </row>
    <row r="1643" spans="1:1">
      <c r="A1643" s="2"/>
    </row>
    <row r="1644" spans="1:1">
      <c r="A1644" s="2"/>
    </row>
    <row r="1645" spans="1:1">
      <c r="A1645" s="2"/>
    </row>
    <row r="1646" spans="1:1">
      <c r="A1646" s="2"/>
    </row>
    <row r="1647" spans="1:1">
      <c r="A1647" s="2"/>
    </row>
    <row r="1648" spans="1:1">
      <c r="A1648" s="2"/>
    </row>
    <row r="1649" spans="1:1">
      <c r="A1649" s="2"/>
    </row>
    <row r="1650" spans="1:1">
      <c r="A1650" s="2"/>
    </row>
    <row r="1651" spans="1:1">
      <c r="A1651" s="2"/>
    </row>
    <row r="1652" spans="1:1">
      <c r="A1652" s="2"/>
    </row>
    <row r="1653" spans="1:1">
      <c r="A1653" s="2"/>
    </row>
    <row r="1654" spans="1:1">
      <c r="A1654" s="2"/>
    </row>
    <row r="1655" spans="1:1">
      <c r="A1655" s="2"/>
    </row>
    <row r="1656" spans="1:1">
      <c r="A1656" s="2"/>
    </row>
    <row r="1657" spans="1:1">
      <c r="A1657" s="2"/>
    </row>
    <row r="1658" spans="1:1">
      <c r="A1658" s="2"/>
    </row>
    <row r="1659" spans="1:1">
      <c r="A1659" s="2"/>
    </row>
    <row r="1660" spans="1:1">
      <c r="A1660" s="2"/>
    </row>
    <row r="1661" spans="1:1">
      <c r="A1661" s="2"/>
    </row>
    <row r="1662" spans="1:1">
      <c r="A1662" s="2"/>
    </row>
    <row r="1663" spans="1:1">
      <c r="A1663" s="2"/>
    </row>
    <row r="1664" spans="1:1">
      <c r="A1664" s="2"/>
    </row>
    <row r="1665" spans="1:1">
      <c r="A1665" s="2"/>
    </row>
    <row r="1666" spans="1:1">
      <c r="A1666" s="2"/>
    </row>
    <row r="1667" spans="1:1">
      <c r="A1667" s="2"/>
    </row>
    <row r="1668" spans="1:1">
      <c r="A1668" s="2"/>
    </row>
    <row r="1669" spans="1:1">
      <c r="A1669" s="2"/>
    </row>
    <row r="1670" spans="1:1">
      <c r="A1670" s="2"/>
    </row>
    <row r="1671" spans="1:1">
      <c r="A1671" s="2"/>
    </row>
    <row r="1672" spans="1:1">
      <c r="A1672" s="2"/>
    </row>
    <row r="1673" spans="1:1">
      <c r="A1673" s="2"/>
    </row>
    <row r="1674" spans="1:1">
      <c r="A1674" s="2"/>
    </row>
    <row r="1675" spans="1:1">
      <c r="A1675" s="2"/>
    </row>
    <row r="1676" spans="1:1">
      <c r="A1676" s="2"/>
    </row>
    <row r="1677" spans="1:1">
      <c r="A1677" s="2"/>
    </row>
    <row r="1678" spans="1:1">
      <c r="A1678" s="2"/>
    </row>
    <row r="1679" spans="1:1">
      <c r="A1679" s="2"/>
    </row>
    <row r="1680" spans="1:1">
      <c r="A1680" s="2"/>
    </row>
    <row r="1681" spans="1:1">
      <c r="A1681" s="2"/>
    </row>
    <row r="1682" spans="1:1">
      <c r="A1682" s="2"/>
    </row>
    <row r="1683" spans="1:1">
      <c r="A1683" s="2"/>
    </row>
    <row r="1684" spans="1:1">
      <c r="A1684" s="2"/>
    </row>
    <row r="1685" spans="1:1">
      <c r="A1685" s="2"/>
    </row>
    <row r="1686" spans="1:1">
      <c r="A1686" s="2"/>
    </row>
    <row r="1687" spans="1:1">
      <c r="A1687" s="2"/>
    </row>
    <row r="1688" spans="1:1">
      <c r="A1688" s="2"/>
    </row>
    <row r="1689" spans="1:1">
      <c r="A1689" s="2"/>
    </row>
    <row r="1690" spans="1:1">
      <c r="A1690" s="2"/>
    </row>
    <row r="1691" spans="1:1">
      <c r="A1691" s="2"/>
    </row>
    <row r="1692" spans="1:1">
      <c r="A1692" s="2"/>
    </row>
    <row r="1693" spans="1:1">
      <c r="A1693" s="2"/>
    </row>
    <row r="1694" spans="1:1">
      <c r="A1694" s="2"/>
    </row>
    <row r="1695" spans="1:1">
      <c r="A1695" s="2"/>
    </row>
    <row r="1696" spans="1:1">
      <c r="A1696" s="2"/>
    </row>
    <row r="1697" spans="1:1">
      <c r="A1697" s="2"/>
    </row>
    <row r="1698" spans="1:1">
      <c r="A1698" s="2"/>
    </row>
    <row r="1699" spans="1:1">
      <c r="A1699" s="2"/>
    </row>
    <row r="1700" spans="1:1">
      <c r="A1700" s="2"/>
    </row>
    <row r="1701" spans="1:1">
      <c r="A1701" s="2"/>
    </row>
    <row r="1702" spans="1:1">
      <c r="A1702" s="2"/>
    </row>
    <row r="1703" spans="1:1">
      <c r="A1703" s="2"/>
    </row>
    <row r="1704" spans="1:1">
      <c r="A1704" s="2"/>
    </row>
    <row r="1705" spans="1:1">
      <c r="A1705" s="2"/>
    </row>
    <row r="1706" spans="1:1">
      <c r="A1706" s="2"/>
    </row>
    <row r="1707" spans="1:1">
      <c r="A1707" s="2"/>
    </row>
    <row r="1708" spans="1:1">
      <c r="A1708" s="2"/>
    </row>
    <row r="1709" spans="1:1">
      <c r="A1709" s="2"/>
    </row>
    <row r="1710" spans="1:1">
      <c r="A1710" s="2"/>
    </row>
    <row r="1711" spans="1:1">
      <c r="A1711" s="2"/>
    </row>
    <row r="1712" spans="1:1">
      <c r="A1712" s="2"/>
    </row>
    <row r="1713" spans="1:1">
      <c r="A1713" s="2"/>
    </row>
    <row r="1714" spans="1:1">
      <c r="A1714" s="2"/>
    </row>
    <row r="1715" spans="1:1">
      <c r="A1715" s="2"/>
    </row>
    <row r="1716" spans="1:1">
      <c r="A1716" s="2"/>
    </row>
    <row r="1717" spans="1:1">
      <c r="A1717" s="2"/>
    </row>
    <row r="1718" spans="1:1">
      <c r="A1718" s="2"/>
    </row>
    <row r="1719" spans="1:1">
      <c r="A1719" s="2"/>
    </row>
    <row r="1720" spans="1:1">
      <c r="A1720" s="2"/>
    </row>
    <row r="1721" spans="1:1">
      <c r="A1721" s="2"/>
    </row>
    <row r="1722" spans="1:1">
      <c r="A1722" s="2"/>
    </row>
    <row r="1723" spans="1:1">
      <c r="A1723" s="2"/>
    </row>
    <row r="1724" spans="1:1">
      <c r="A1724" s="2"/>
    </row>
    <row r="1725" spans="1:1">
      <c r="A1725" s="2"/>
    </row>
    <row r="1726" spans="1:1">
      <c r="A1726" s="2"/>
    </row>
    <row r="1727" spans="1:1">
      <c r="A1727" s="2"/>
    </row>
    <row r="1728" spans="1:1">
      <c r="A1728" s="2"/>
    </row>
    <row r="1729" spans="1:1">
      <c r="A1729" s="2"/>
    </row>
    <row r="1730" spans="1:1">
      <c r="A1730" s="2"/>
    </row>
    <row r="1731" spans="1:1">
      <c r="A1731" s="2"/>
    </row>
    <row r="1732" spans="1:1">
      <c r="A1732" s="2"/>
    </row>
    <row r="1733" spans="1:1">
      <c r="A1733" s="2"/>
    </row>
    <row r="1734" spans="1:1">
      <c r="A1734" s="2"/>
    </row>
    <row r="1735" spans="1:1">
      <c r="A1735" s="2"/>
    </row>
    <row r="1736" spans="1:1">
      <c r="A1736" s="2"/>
    </row>
    <row r="1737" spans="1:1">
      <c r="A1737" s="2"/>
    </row>
    <row r="1738" spans="1:1">
      <c r="A1738" s="2"/>
    </row>
    <row r="1739" spans="1:1">
      <c r="A1739" s="2"/>
    </row>
    <row r="1740" spans="1:1">
      <c r="A1740" s="2"/>
    </row>
    <row r="1741" spans="1:1">
      <c r="A1741" s="2"/>
    </row>
    <row r="1742" spans="1:1">
      <c r="A1742" s="2"/>
    </row>
    <row r="1743" spans="1:1">
      <c r="A1743" s="2"/>
    </row>
    <row r="1744" spans="1:1">
      <c r="A1744" s="2"/>
    </row>
    <row r="1745" spans="1:1">
      <c r="A1745" s="2"/>
    </row>
    <row r="1746" spans="1:1">
      <c r="A1746" s="2"/>
    </row>
    <row r="1747" spans="1:1">
      <c r="A1747" s="2"/>
    </row>
    <row r="1748" spans="1:1">
      <c r="A1748" s="2"/>
    </row>
    <row r="1749" spans="1:1">
      <c r="A1749" s="2"/>
    </row>
    <row r="1750" spans="1:1">
      <c r="A1750" s="2"/>
    </row>
    <row r="1751" spans="1:1">
      <c r="A1751" s="2"/>
    </row>
    <row r="1752" spans="1:1">
      <c r="A1752" s="2"/>
    </row>
    <row r="1753" spans="1:1">
      <c r="A1753" s="2"/>
    </row>
    <row r="1754" spans="1:1">
      <c r="A1754" s="2"/>
    </row>
    <row r="1755" spans="1:1">
      <c r="A1755" s="2"/>
    </row>
    <row r="1756" spans="1:1">
      <c r="A1756" s="2"/>
    </row>
    <row r="1757" spans="1:1">
      <c r="A1757" s="2"/>
    </row>
    <row r="1758" spans="1:1">
      <c r="A1758" s="2"/>
    </row>
    <row r="1759" spans="1:1">
      <c r="A1759" s="2"/>
    </row>
    <row r="1760" spans="1:1">
      <c r="A1760" s="2"/>
    </row>
    <row r="1761" spans="1:1">
      <c r="A1761" s="2"/>
    </row>
    <row r="1762" spans="1:1">
      <c r="A1762" s="2"/>
    </row>
    <row r="1763" spans="1:1">
      <c r="A1763" s="2"/>
    </row>
    <row r="1764" spans="1:1">
      <c r="A1764" s="2"/>
    </row>
    <row r="1765" spans="1:1">
      <c r="A1765" s="2"/>
    </row>
    <row r="1766" spans="1:1">
      <c r="A1766" s="2"/>
    </row>
    <row r="1767" spans="1:1">
      <c r="A1767" s="2"/>
    </row>
    <row r="1768" spans="1:1">
      <c r="A1768" s="2"/>
    </row>
    <row r="1769" spans="1:1">
      <c r="A1769" s="2"/>
    </row>
    <row r="1770" spans="1:1">
      <c r="A1770" s="2"/>
    </row>
    <row r="1771" spans="1:1">
      <c r="A1771" s="2"/>
    </row>
    <row r="1772" spans="1:1">
      <c r="A1772" s="2"/>
    </row>
    <row r="1773" spans="1:1">
      <c r="A1773" s="2"/>
    </row>
    <row r="1774" spans="1:1">
      <c r="A1774" s="2"/>
    </row>
    <row r="1775" spans="1:1">
      <c r="A1775" s="2"/>
    </row>
    <row r="1776" spans="1:1">
      <c r="A1776" s="2"/>
    </row>
    <row r="1777" spans="1:1">
      <c r="A1777" s="2"/>
    </row>
    <row r="1778" spans="1:1">
      <c r="A1778" s="2"/>
    </row>
    <row r="1779" spans="1:1">
      <c r="A1779" s="2"/>
    </row>
    <row r="1780" spans="1:1">
      <c r="A1780" s="2"/>
    </row>
    <row r="1781" spans="1:1">
      <c r="A1781" s="2"/>
    </row>
    <row r="1782" spans="1:1">
      <c r="A1782" s="2"/>
    </row>
    <row r="1783" spans="1:1">
      <c r="A1783" s="2"/>
    </row>
    <row r="1784" spans="1:1">
      <c r="A1784" s="2"/>
    </row>
    <row r="1785" spans="1:1">
      <c r="A1785" s="2"/>
    </row>
    <row r="1786" spans="1:1">
      <c r="A1786" s="2"/>
    </row>
    <row r="1787" spans="1:1">
      <c r="A1787" s="2"/>
    </row>
    <row r="1788" spans="1:1">
      <c r="A1788" s="2"/>
    </row>
    <row r="1789" spans="1:1">
      <c r="A1789" s="2"/>
    </row>
    <row r="1790" spans="1:1">
      <c r="A1790" s="2"/>
    </row>
    <row r="1791" spans="1:1">
      <c r="A1791" s="2"/>
    </row>
    <row r="1792" spans="1:1">
      <c r="A1792" s="2"/>
    </row>
    <row r="1793" spans="1:1">
      <c r="A1793" s="2"/>
    </row>
    <row r="1794" spans="1:1">
      <c r="A1794" s="2"/>
    </row>
    <row r="1795" spans="1:1">
      <c r="A1795" s="2"/>
    </row>
    <row r="1796" spans="1:1">
      <c r="A1796" s="2"/>
    </row>
    <row r="1797" spans="1:1">
      <c r="A1797" s="2"/>
    </row>
    <row r="1798" spans="1:1">
      <c r="A1798" s="2"/>
    </row>
    <row r="1799" spans="1:1">
      <c r="A1799" s="2"/>
    </row>
    <row r="1800" spans="1:1">
      <c r="A1800" s="2"/>
    </row>
    <row r="1801" spans="1:1">
      <c r="A1801" s="2"/>
    </row>
    <row r="1802" spans="1:1">
      <c r="A1802" s="2"/>
    </row>
    <row r="1803" spans="1:1">
      <c r="A1803" s="2"/>
    </row>
    <row r="1804" spans="1:1">
      <c r="A1804" s="2"/>
    </row>
    <row r="1805" spans="1:1">
      <c r="A1805" s="2"/>
    </row>
    <row r="1806" spans="1:1">
      <c r="A1806" s="2"/>
    </row>
    <row r="1807" spans="1:1">
      <c r="A1807" s="2"/>
    </row>
    <row r="1808" spans="1:1">
      <c r="A1808" s="2"/>
    </row>
    <row r="1809" spans="1:1">
      <c r="A1809" s="2"/>
    </row>
    <row r="1810" spans="1:1">
      <c r="A1810" s="2"/>
    </row>
    <row r="1811" spans="1:1">
      <c r="A1811" s="2"/>
    </row>
    <row r="1812" spans="1:1">
      <c r="A1812" s="2"/>
    </row>
    <row r="1813" spans="1:1">
      <c r="A1813" s="2"/>
    </row>
    <row r="1814" spans="1:1">
      <c r="A1814" s="2"/>
    </row>
    <row r="1815" spans="1:1">
      <c r="A1815" s="2"/>
    </row>
    <row r="1816" spans="1:1">
      <c r="A1816" s="2"/>
    </row>
    <row r="1817" spans="1:1">
      <c r="A1817" s="2"/>
    </row>
    <row r="1818" spans="1:1">
      <c r="A1818" s="2"/>
    </row>
    <row r="1819" spans="1:1">
      <c r="A1819" s="2"/>
    </row>
    <row r="1820" spans="1:1">
      <c r="A1820" s="2"/>
    </row>
    <row r="1821" spans="1:1">
      <c r="A1821" s="2"/>
    </row>
    <row r="1822" spans="1:1">
      <c r="A1822" s="2"/>
    </row>
    <row r="1823" spans="1:1">
      <c r="A1823" s="2"/>
    </row>
    <row r="1824" spans="1:1">
      <c r="A1824" s="2"/>
    </row>
    <row r="1825" spans="1:1">
      <c r="A1825" s="2"/>
    </row>
    <row r="1826" spans="1:1">
      <c r="A1826" s="2"/>
    </row>
    <row r="1827" spans="1:1">
      <c r="A1827" s="2"/>
    </row>
    <row r="1828" spans="1:1">
      <c r="A1828" s="2"/>
    </row>
    <row r="1829" spans="1:1">
      <c r="A1829" s="2"/>
    </row>
    <row r="1830" spans="1:1">
      <c r="A1830" s="2"/>
    </row>
    <row r="1831" spans="1:1">
      <c r="A1831" s="2"/>
    </row>
    <row r="1832" spans="1:1">
      <c r="A1832" s="2"/>
    </row>
    <row r="1833" spans="1:1">
      <c r="A1833" s="2"/>
    </row>
    <row r="1834" spans="1:1">
      <c r="A1834" s="2"/>
    </row>
    <row r="1835" spans="1:1">
      <c r="A1835" s="2"/>
    </row>
    <row r="1836" spans="1:1">
      <c r="A1836" s="2"/>
    </row>
    <row r="1837" spans="1:1">
      <c r="A1837" s="2"/>
    </row>
    <row r="1838" spans="1:1">
      <c r="A1838"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4B99F-2B84-4A0C-ABEB-9374544C5472}">
  <dimension ref="A1:G1264"/>
  <sheetViews>
    <sheetView workbookViewId="0">
      <selection activeCell="B36" sqref="B36"/>
    </sheetView>
  </sheetViews>
  <sheetFormatPr defaultColWidth="8.85546875" defaultRowHeight="15"/>
  <cols>
    <col min="1" max="1" width="10.42578125" bestFit="1" customWidth="1"/>
  </cols>
  <sheetData>
    <row r="1" spans="1:7">
      <c r="A1" t="s">
        <v>34</v>
      </c>
      <c r="B1" t="s">
        <v>45</v>
      </c>
    </row>
    <row r="2" spans="1:7">
      <c r="A2" s="2">
        <v>43832</v>
      </c>
      <c r="B2" s="4">
        <v>4285.97</v>
      </c>
      <c r="C2" s="4"/>
      <c r="D2" s="4"/>
      <c r="E2" s="4"/>
      <c r="G2" s="5"/>
    </row>
    <row r="3" spans="1:7">
      <c r="A3" s="2">
        <v>43833</v>
      </c>
      <c r="B3" s="4">
        <v>4290.29</v>
      </c>
      <c r="C3" s="4"/>
      <c r="D3" s="4"/>
      <c r="E3" s="4"/>
      <c r="G3" s="5"/>
    </row>
    <row r="4" spans="1:7">
      <c r="A4" s="2">
        <v>43836</v>
      </c>
      <c r="B4" s="4">
        <v>4260.71</v>
      </c>
      <c r="C4" s="4"/>
      <c r="D4" s="4"/>
      <c r="E4" s="4"/>
      <c r="G4" s="5"/>
    </row>
    <row r="5" spans="1:7">
      <c r="A5" s="2">
        <v>43837</v>
      </c>
      <c r="B5" s="4">
        <v>4262.43</v>
      </c>
      <c r="C5" s="4"/>
      <c r="D5" s="4"/>
      <c r="E5" s="4"/>
      <c r="G5" s="5"/>
    </row>
    <row r="6" spans="1:7">
      <c r="A6" s="2">
        <v>43838</v>
      </c>
      <c r="B6" s="4">
        <v>4256.79</v>
      </c>
      <c r="C6" s="4"/>
      <c r="D6" s="4"/>
      <c r="E6" s="4"/>
      <c r="G6" s="5"/>
    </row>
    <row r="7" spans="1:7">
      <c r="A7" s="2">
        <v>43839</v>
      </c>
      <c r="B7" s="4">
        <v>4267.2700000000004</v>
      </c>
      <c r="C7" s="4"/>
      <c r="D7" s="4"/>
      <c r="E7" s="4"/>
      <c r="G7" s="5"/>
    </row>
    <row r="8" spans="1:7">
      <c r="A8" s="2">
        <v>43840</v>
      </c>
      <c r="B8" s="4">
        <v>4259.91</v>
      </c>
      <c r="C8" s="4"/>
      <c r="D8" s="4"/>
      <c r="E8" s="4"/>
      <c r="G8" s="5"/>
    </row>
    <row r="9" spans="1:7">
      <c r="A9" s="2">
        <v>43843</v>
      </c>
      <c r="B9" s="4">
        <v>4278.83</v>
      </c>
      <c r="C9" s="4"/>
      <c r="D9" s="4"/>
      <c r="E9" s="4"/>
      <c r="G9" s="5"/>
    </row>
    <row r="10" spans="1:7">
      <c r="A10" s="2">
        <v>43844</v>
      </c>
      <c r="B10" s="4">
        <v>4282.37</v>
      </c>
      <c r="C10" s="4"/>
      <c r="D10" s="4"/>
      <c r="E10" s="4"/>
      <c r="G10" s="5"/>
    </row>
    <row r="11" spans="1:7">
      <c r="A11" s="2">
        <v>43845</v>
      </c>
      <c r="B11" s="4">
        <v>4290.42</v>
      </c>
      <c r="C11" s="4"/>
      <c r="D11" s="4"/>
      <c r="E11" s="4"/>
      <c r="G11" s="5"/>
    </row>
    <row r="12" spans="1:7">
      <c r="A12" s="2">
        <v>43846</v>
      </c>
      <c r="B12" s="4">
        <v>4275.3599999999997</v>
      </c>
      <c r="C12" s="4"/>
      <c r="D12" s="4"/>
      <c r="E12" s="4"/>
      <c r="G12" s="5"/>
    </row>
    <row r="13" spans="1:7">
      <c r="A13" s="2">
        <v>43847</v>
      </c>
      <c r="B13" s="4">
        <v>4311.0600000000004</v>
      </c>
      <c r="C13" s="4"/>
      <c r="D13" s="4"/>
      <c r="E13" s="4"/>
      <c r="G13" s="5"/>
    </row>
    <row r="14" spans="1:7">
      <c r="A14" s="2">
        <v>43850</v>
      </c>
      <c r="B14" s="4">
        <v>4298.9799999999996</v>
      </c>
      <c r="C14" s="4"/>
      <c r="D14" s="4"/>
      <c r="E14" s="4"/>
      <c r="G14" s="5"/>
    </row>
    <row r="15" spans="1:7">
      <c r="A15" s="2">
        <v>43851</v>
      </c>
      <c r="B15" s="4">
        <v>4276.59</v>
      </c>
      <c r="C15" s="4"/>
      <c r="D15" s="4"/>
      <c r="E15" s="4"/>
      <c r="G15" s="5"/>
    </row>
    <row r="16" spans="1:7">
      <c r="A16" s="2">
        <v>43852</v>
      </c>
      <c r="B16" s="4">
        <v>4259.13</v>
      </c>
      <c r="C16" s="4"/>
      <c r="D16" s="4"/>
      <c r="E16" s="4"/>
      <c r="G16" s="5"/>
    </row>
    <row r="17" spans="1:7">
      <c r="A17" s="2">
        <v>43853</v>
      </c>
      <c r="B17" s="4">
        <v>4221.72</v>
      </c>
      <c r="C17" s="4"/>
      <c r="D17" s="4"/>
      <c r="E17" s="4"/>
      <c r="G17" s="5"/>
    </row>
    <row r="18" spans="1:7">
      <c r="A18" s="2">
        <v>43854</v>
      </c>
      <c r="B18" s="4">
        <v>4265.71</v>
      </c>
      <c r="C18" s="4"/>
      <c r="D18" s="4"/>
      <c r="E18" s="4"/>
      <c r="G18" s="5"/>
    </row>
    <row r="19" spans="1:7">
      <c r="A19" s="2">
        <v>43857</v>
      </c>
      <c r="B19" s="4">
        <v>4169.21</v>
      </c>
      <c r="C19" s="4"/>
      <c r="D19" s="4"/>
      <c r="E19" s="4"/>
      <c r="G19" s="5"/>
    </row>
    <row r="20" spans="1:7">
      <c r="A20" s="2">
        <v>43858</v>
      </c>
      <c r="B20" s="4">
        <v>4205.53</v>
      </c>
      <c r="C20" s="4"/>
      <c r="D20" s="4"/>
      <c r="E20" s="4"/>
      <c r="G20" s="5"/>
    </row>
    <row r="21" spans="1:7">
      <c r="A21" s="2">
        <v>43859</v>
      </c>
      <c r="B21" s="4">
        <v>4208.09</v>
      </c>
      <c r="C21" s="4"/>
      <c r="D21" s="4"/>
      <c r="E21" s="4"/>
      <c r="G21" s="5"/>
    </row>
    <row r="22" spans="1:7">
      <c r="A22" s="2">
        <v>43860</v>
      </c>
      <c r="B22" s="4">
        <v>4154.8100000000004</v>
      </c>
      <c r="C22" s="4"/>
      <c r="D22" s="4"/>
      <c r="E22" s="4"/>
      <c r="G22" s="5"/>
    </row>
    <row r="23" spans="1:7">
      <c r="A23" s="2">
        <v>43861</v>
      </c>
      <c r="B23" s="4">
        <v>4105.1400000000003</v>
      </c>
      <c r="C23" s="4"/>
      <c r="D23" s="4"/>
      <c r="E23" s="4"/>
      <c r="G23" s="5"/>
    </row>
    <row r="24" spans="1:7">
      <c r="A24" s="2">
        <v>43864</v>
      </c>
      <c r="B24" s="4">
        <v>4124.4799999999996</v>
      </c>
      <c r="C24" s="4"/>
      <c r="D24" s="4"/>
      <c r="E24" s="4"/>
      <c r="G24" s="5"/>
    </row>
    <row r="25" spans="1:7">
      <c r="A25" s="2">
        <v>43865</v>
      </c>
      <c r="B25" s="4">
        <v>4186.74</v>
      </c>
      <c r="C25" s="4"/>
      <c r="D25" s="4"/>
      <c r="E25" s="4"/>
      <c r="G25" s="5"/>
    </row>
    <row r="26" spans="1:7">
      <c r="A26" s="2">
        <v>43866</v>
      </c>
      <c r="B26" s="4">
        <v>4209.3</v>
      </c>
      <c r="C26" s="4"/>
      <c r="D26" s="4"/>
      <c r="E26" s="4"/>
      <c r="G26" s="5"/>
    </row>
    <row r="27" spans="1:7">
      <c r="A27" s="2">
        <v>43867</v>
      </c>
      <c r="B27" s="4">
        <v>4221.47</v>
      </c>
      <c r="C27" s="4"/>
      <c r="D27" s="4"/>
      <c r="E27" s="4"/>
      <c r="G27" s="5"/>
    </row>
    <row r="28" spans="1:7">
      <c r="A28" s="2">
        <v>43868</v>
      </c>
      <c r="B28" s="4">
        <v>4201.25</v>
      </c>
      <c r="C28" s="4"/>
      <c r="D28" s="4"/>
      <c r="E28" s="4"/>
      <c r="G28" s="5"/>
    </row>
    <row r="29" spans="1:7">
      <c r="A29" s="2">
        <v>43871</v>
      </c>
      <c r="B29" s="4">
        <v>4191.83</v>
      </c>
      <c r="C29" s="4"/>
      <c r="D29" s="4"/>
      <c r="E29" s="4"/>
      <c r="G29" s="5"/>
    </row>
    <row r="30" spans="1:7">
      <c r="A30" s="2">
        <v>43872</v>
      </c>
      <c r="B30" s="4">
        <v>4221.45</v>
      </c>
      <c r="C30" s="4"/>
      <c r="D30" s="4"/>
      <c r="E30" s="4"/>
      <c r="G30" s="5"/>
    </row>
    <row r="31" spans="1:7">
      <c r="A31" s="2">
        <v>43873</v>
      </c>
      <c r="B31" s="4">
        <v>4242.6899999999996</v>
      </c>
      <c r="C31" s="4"/>
      <c r="D31" s="4"/>
      <c r="E31" s="4"/>
      <c r="G31" s="5"/>
    </row>
    <row r="32" spans="1:7">
      <c r="A32" s="2">
        <v>43874</v>
      </c>
      <c r="B32" s="4">
        <v>4200.32</v>
      </c>
      <c r="C32" s="4"/>
      <c r="D32" s="4"/>
      <c r="E32" s="4"/>
      <c r="G32" s="5"/>
    </row>
    <row r="33" spans="1:7">
      <c r="A33" s="2">
        <v>43875</v>
      </c>
      <c r="B33" s="4">
        <v>4184.2700000000004</v>
      </c>
      <c r="C33" s="4"/>
      <c r="D33" s="4"/>
      <c r="E33" s="4"/>
      <c r="G33" s="5"/>
    </row>
    <row r="34" spans="1:7">
      <c r="A34" s="2">
        <v>43878</v>
      </c>
      <c r="B34" s="4">
        <v>4196.72</v>
      </c>
      <c r="C34" s="4"/>
      <c r="D34" s="4"/>
      <c r="E34" s="4"/>
      <c r="G34" s="5"/>
    </row>
    <row r="35" spans="1:7">
      <c r="A35" s="2">
        <v>43879</v>
      </c>
      <c r="B35" s="4">
        <v>4167.88</v>
      </c>
      <c r="C35" s="4"/>
      <c r="D35" s="4"/>
      <c r="E35" s="4"/>
      <c r="G35" s="5"/>
    </row>
    <row r="36" spans="1:7">
      <c r="A36" s="2">
        <v>43880</v>
      </c>
      <c r="B36" s="4">
        <v>4208.6099999999997</v>
      </c>
      <c r="C36" s="4"/>
      <c r="D36" s="4"/>
      <c r="E36" s="4"/>
      <c r="G36" s="5"/>
    </row>
    <row r="37" spans="1:7">
      <c r="A37" s="2">
        <v>43881</v>
      </c>
      <c r="B37" s="4">
        <v>4199.66</v>
      </c>
      <c r="C37" s="4"/>
      <c r="D37" s="4"/>
      <c r="E37" s="4"/>
      <c r="G37" s="5"/>
    </row>
    <row r="38" spans="1:7">
      <c r="A38" s="2">
        <v>43882</v>
      </c>
      <c r="B38" s="4">
        <v>4181.51</v>
      </c>
      <c r="C38" s="4"/>
      <c r="D38" s="4"/>
      <c r="E38" s="4"/>
      <c r="G38" s="5"/>
    </row>
    <row r="39" spans="1:7">
      <c r="A39" s="2">
        <v>43885</v>
      </c>
      <c r="B39" s="4">
        <v>4044.14</v>
      </c>
      <c r="C39" s="4"/>
      <c r="D39" s="4"/>
      <c r="E39" s="4"/>
      <c r="G39" s="5"/>
    </row>
    <row r="40" spans="1:7">
      <c r="A40" s="2">
        <v>43886</v>
      </c>
      <c r="B40" s="4">
        <v>3965.9</v>
      </c>
      <c r="C40" s="4"/>
      <c r="D40" s="4"/>
      <c r="E40" s="4"/>
      <c r="G40" s="5"/>
    </row>
    <row r="41" spans="1:7">
      <c r="A41" s="2">
        <v>43887</v>
      </c>
      <c r="B41" s="4">
        <v>3974.21</v>
      </c>
      <c r="C41" s="4"/>
      <c r="D41" s="4"/>
      <c r="E41" s="4"/>
      <c r="G41" s="5"/>
    </row>
    <row r="42" spans="1:7">
      <c r="A42" s="2">
        <v>43888</v>
      </c>
      <c r="B42" s="4">
        <v>3831.35</v>
      </c>
      <c r="C42" s="4"/>
      <c r="D42" s="4"/>
      <c r="E42" s="4"/>
      <c r="G42" s="5"/>
    </row>
    <row r="43" spans="1:7">
      <c r="A43" s="2">
        <v>43889</v>
      </c>
      <c r="B43" s="4">
        <v>3715.6</v>
      </c>
      <c r="C43" s="4"/>
      <c r="D43" s="4"/>
      <c r="E43" s="4"/>
      <c r="G43" s="5"/>
    </row>
    <row r="44" spans="1:7">
      <c r="A44" s="2">
        <v>43892</v>
      </c>
      <c r="B44" s="4">
        <v>3749.23</v>
      </c>
      <c r="C44" s="4"/>
      <c r="D44" s="4"/>
      <c r="E44" s="4"/>
      <c r="G44" s="5"/>
    </row>
    <row r="45" spans="1:7">
      <c r="A45" s="2">
        <v>43893</v>
      </c>
      <c r="B45" s="4">
        <v>3791.53</v>
      </c>
      <c r="C45" s="4"/>
      <c r="D45" s="4"/>
      <c r="E45" s="4"/>
      <c r="G45" s="5"/>
    </row>
    <row r="46" spans="1:7">
      <c r="A46" s="2">
        <v>43894</v>
      </c>
      <c r="B46" s="4">
        <v>3838.93</v>
      </c>
      <c r="C46" s="4"/>
      <c r="D46" s="4"/>
      <c r="E46" s="4"/>
      <c r="G46" s="5"/>
    </row>
    <row r="47" spans="1:7">
      <c r="A47" s="2">
        <v>43895</v>
      </c>
      <c r="B47" s="4">
        <v>3773.5</v>
      </c>
      <c r="C47" s="4"/>
      <c r="D47" s="4"/>
      <c r="E47" s="4"/>
      <c r="G47" s="5"/>
    </row>
    <row r="48" spans="1:7">
      <c r="A48" s="2">
        <v>43896</v>
      </c>
      <c r="B48" s="4">
        <v>3640.96</v>
      </c>
      <c r="C48" s="4"/>
      <c r="D48" s="4"/>
      <c r="E48" s="4"/>
      <c r="G48" s="5"/>
    </row>
    <row r="49" spans="1:7">
      <c r="A49" s="2">
        <v>43899</v>
      </c>
      <c r="B49" s="4">
        <v>3369.2</v>
      </c>
      <c r="C49" s="4"/>
      <c r="D49" s="4"/>
      <c r="E49" s="4"/>
      <c r="G49" s="5"/>
    </row>
    <row r="50" spans="1:7">
      <c r="A50" s="2">
        <v>43900</v>
      </c>
      <c r="B50" s="4">
        <v>3366.61</v>
      </c>
      <c r="C50" s="4"/>
      <c r="D50" s="4"/>
      <c r="E50" s="4"/>
      <c r="G50" s="5"/>
    </row>
    <row r="51" spans="1:7">
      <c r="A51" s="2">
        <v>43901</v>
      </c>
      <c r="B51" s="4">
        <v>3320.63</v>
      </c>
      <c r="C51" s="4"/>
      <c r="D51" s="4"/>
      <c r="E51" s="4"/>
      <c r="G51" s="5"/>
    </row>
    <row r="52" spans="1:7">
      <c r="A52" s="2">
        <v>43902</v>
      </c>
      <c r="B52" s="4">
        <v>2968.38</v>
      </c>
      <c r="C52" s="4"/>
      <c r="D52" s="4"/>
      <c r="E52" s="4"/>
      <c r="G52" s="5"/>
    </row>
    <row r="53" spans="1:7">
      <c r="A53" s="2">
        <v>43903</v>
      </c>
      <c r="B53" s="4">
        <v>3023.1</v>
      </c>
      <c r="C53" s="4"/>
      <c r="D53" s="4"/>
      <c r="E53" s="4"/>
      <c r="G53" s="5"/>
    </row>
    <row r="54" spans="1:7">
      <c r="A54" s="2">
        <v>43906</v>
      </c>
      <c r="B54" s="4">
        <v>2882.19</v>
      </c>
      <c r="C54" s="4"/>
      <c r="D54" s="4"/>
      <c r="E54" s="4"/>
      <c r="G54" s="5"/>
    </row>
    <row r="55" spans="1:7">
      <c r="A55" s="2">
        <v>43907</v>
      </c>
      <c r="B55" s="4">
        <v>2934.94</v>
      </c>
      <c r="C55" s="4"/>
      <c r="D55" s="4"/>
      <c r="E55" s="4"/>
      <c r="G55" s="5"/>
    </row>
    <row r="56" spans="1:7">
      <c r="A56" s="2">
        <v>43908</v>
      </c>
      <c r="B56" s="4">
        <v>2804.29</v>
      </c>
      <c r="C56" s="4"/>
      <c r="D56" s="4"/>
      <c r="E56" s="4"/>
      <c r="G56" s="5"/>
    </row>
    <row r="57" spans="1:7">
      <c r="A57" s="2">
        <v>43909</v>
      </c>
      <c r="B57" s="4">
        <v>2831.4</v>
      </c>
      <c r="C57" s="4"/>
      <c r="D57" s="4"/>
      <c r="E57" s="4"/>
      <c r="G57" s="5"/>
    </row>
    <row r="58" spans="1:7">
      <c r="A58" s="2">
        <v>43910</v>
      </c>
      <c r="B58" s="4">
        <v>2875.26</v>
      </c>
      <c r="C58" s="4"/>
      <c r="D58" s="4"/>
      <c r="E58" s="4"/>
      <c r="G58" s="5"/>
    </row>
    <row r="59" spans="1:7">
      <c r="A59" s="2">
        <v>43913</v>
      </c>
      <c r="B59" s="4">
        <v>2766.23</v>
      </c>
      <c r="C59" s="4"/>
      <c r="D59" s="4"/>
      <c r="E59" s="4"/>
      <c r="G59" s="5"/>
    </row>
    <row r="60" spans="1:7">
      <c r="A60" s="2">
        <v>43914</v>
      </c>
      <c r="B60" s="4">
        <v>3013.67</v>
      </c>
      <c r="C60" s="4"/>
      <c r="D60" s="4"/>
      <c r="E60" s="4"/>
      <c r="G60" s="5"/>
    </row>
    <row r="61" spans="1:7">
      <c r="A61" s="2">
        <v>43915</v>
      </c>
      <c r="B61" s="4">
        <v>3148.26</v>
      </c>
      <c r="C61" s="4"/>
      <c r="D61" s="4"/>
      <c r="E61" s="4"/>
      <c r="G61" s="5"/>
    </row>
    <row r="62" spans="1:7">
      <c r="A62" s="2">
        <v>43916</v>
      </c>
      <c r="B62" s="4">
        <v>3226.52</v>
      </c>
      <c r="C62" s="4"/>
      <c r="D62" s="4"/>
      <c r="E62" s="4"/>
      <c r="G62" s="5"/>
    </row>
    <row r="63" spans="1:7">
      <c r="A63" s="2">
        <v>43917</v>
      </c>
      <c r="B63" s="4">
        <v>3063.7</v>
      </c>
      <c r="C63" s="4"/>
      <c r="D63" s="4"/>
      <c r="E63" s="4"/>
      <c r="G63" s="5"/>
    </row>
    <row r="64" spans="1:7">
      <c r="A64" s="2">
        <v>43920</v>
      </c>
      <c r="B64" s="4">
        <v>3083.7</v>
      </c>
      <c r="C64" s="4"/>
      <c r="D64" s="4"/>
      <c r="E64" s="4"/>
      <c r="G64" s="5"/>
    </row>
    <row r="65" spans="1:7">
      <c r="A65" s="2">
        <v>43921</v>
      </c>
      <c r="B65" s="4">
        <v>3150.14</v>
      </c>
      <c r="C65" s="4"/>
      <c r="D65" s="4"/>
      <c r="E65" s="4"/>
      <c r="G65" s="5"/>
    </row>
    <row r="66" spans="1:7">
      <c r="A66" s="2">
        <v>43922</v>
      </c>
      <c r="B66" s="4">
        <v>3030.24</v>
      </c>
      <c r="C66" s="4"/>
      <c r="D66" s="4"/>
      <c r="E66" s="4"/>
      <c r="G66" s="5"/>
    </row>
    <row r="67" spans="1:7">
      <c r="A67" s="2">
        <v>43923</v>
      </c>
      <c r="B67" s="4">
        <v>3038.48</v>
      </c>
      <c r="C67" s="4"/>
      <c r="D67" s="4"/>
      <c r="E67" s="4"/>
      <c r="G67" s="5"/>
    </row>
    <row r="68" spans="1:7">
      <c r="A68" s="2">
        <v>43924</v>
      </c>
      <c r="B68" s="4">
        <v>2996.97</v>
      </c>
      <c r="C68" s="4"/>
      <c r="D68" s="4"/>
      <c r="E68" s="4"/>
      <c r="G68" s="5"/>
    </row>
    <row r="69" spans="1:7">
      <c r="A69" s="2">
        <v>43927</v>
      </c>
      <c r="B69" s="4">
        <v>3098.7</v>
      </c>
      <c r="C69" s="4"/>
      <c r="D69" s="4"/>
      <c r="E69" s="4"/>
      <c r="G69" s="5"/>
    </row>
    <row r="70" spans="1:7">
      <c r="A70" s="2">
        <v>43928</v>
      </c>
      <c r="B70" s="4">
        <v>3181.01</v>
      </c>
      <c r="C70" s="4"/>
      <c r="D70" s="4"/>
      <c r="E70" s="4"/>
      <c r="G70" s="5"/>
    </row>
    <row r="71" spans="1:7">
      <c r="A71" s="2">
        <v>43929</v>
      </c>
      <c r="B71" s="4">
        <v>3178.44</v>
      </c>
      <c r="C71" s="4"/>
      <c r="D71" s="4"/>
      <c r="E71" s="4"/>
      <c r="G71" s="5"/>
    </row>
    <row r="72" spans="1:7">
      <c r="A72" s="2">
        <v>43930</v>
      </c>
      <c r="B72" s="4">
        <v>3273.6</v>
      </c>
      <c r="C72" s="4"/>
      <c r="D72" s="4"/>
      <c r="E72" s="4"/>
      <c r="G72" s="5"/>
    </row>
    <row r="73" spans="1:7">
      <c r="A73" s="2">
        <v>43935</v>
      </c>
      <c r="B73" s="4">
        <v>3238.74</v>
      </c>
      <c r="C73" s="4"/>
      <c r="D73" s="4"/>
      <c r="E73" s="4"/>
      <c r="G73" s="5"/>
    </row>
    <row r="74" spans="1:7">
      <c r="A74" s="2">
        <v>43936</v>
      </c>
      <c r="B74" s="4">
        <v>3123.81</v>
      </c>
      <c r="C74" s="4"/>
      <c r="D74" s="4"/>
      <c r="E74" s="4"/>
      <c r="G74" s="5"/>
    </row>
    <row r="75" spans="1:7">
      <c r="A75" s="2">
        <v>43937</v>
      </c>
      <c r="B75" s="4">
        <v>3139.19</v>
      </c>
      <c r="C75" s="4"/>
      <c r="D75" s="4"/>
      <c r="E75" s="4"/>
      <c r="G75" s="5"/>
    </row>
    <row r="76" spans="1:7">
      <c r="A76" s="2">
        <v>43938</v>
      </c>
      <c r="B76" s="4">
        <v>3229.21</v>
      </c>
      <c r="C76" s="4"/>
      <c r="D76" s="4"/>
      <c r="E76" s="4"/>
      <c r="G76" s="5"/>
    </row>
    <row r="77" spans="1:7">
      <c r="A77" s="2">
        <v>43941</v>
      </c>
      <c r="B77" s="4">
        <v>3240.03</v>
      </c>
      <c r="C77" s="4"/>
      <c r="D77" s="4"/>
      <c r="E77" s="4"/>
      <c r="G77" s="5"/>
    </row>
    <row r="78" spans="1:7">
      <c r="A78" s="2">
        <v>43942</v>
      </c>
      <c r="B78" s="4">
        <v>3145.76</v>
      </c>
      <c r="C78" s="4"/>
      <c r="D78" s="4"/>
      <c r="E78" s="4"/>
      <c r="G78" s="5"/>
    </row>
    <row r="79" spans="1:7">
      <c r="A79" s="2">
        <v>43943</v>
      </c>
      <c r="B79" s="4">
        <v>3212.42</v>
      </c>
      <c r="C79" s="4"/>
      <c r="D79" s="4"/>
      <c r="E79" s="4"/>
      <c r="G79" s="5"/>
    </row>
    <row r="80" spans="1:7">
      <c r="A80" s="2">
        <v>43944</v>
      </c>
      <c r="B80" s="4">
        <v>3245.49</v>
      </c>
      <c r="C80" s="4"/>
      <c r="D80" s="4"/>
      <c r="E80" s="4"/>
      <c r="G80" s="5"/>
    </row>
    <row r="81" spans="1:7">
      <c r="A81" s="2">
        <v>43945</v>
      </c>
      <c r="B81" s="4">
        <v>3207.25</v>
      </c>
      <c r="C81" s="4"/>
      <c r="D81" s="4"/>
      <c r="E81" s="4"/>
      <c r="G81" s="5"/>
    </row>
    <row r="82" spans="1:7">
      <c r="A82" s="2">
        <v>43948</v>
      </c>
      <c r="B82" s="4">
        <v>3260.22</v>
      </c>
      <c r="C82" s="4"/>
      <c r="D82" s="4"/>
      <c r="E82" s="4"/>
      <c r="G82" s="5"/>
    </row>
    <row r="83" spans="1:7">
      <c r="A83" s="2">
        <v>43949</v>
      </c>
      <c r="B83" s="4">
        <v>3323.66</v>
      </c>
      <c r="C83" s="4"/>
      <c r="D83" s="4"/>
      <c r="E83" s="4"/>
      <c r="G83" s="5"/>
    </row>
    <row r="84" spans="1:7">
      <c r="A84" s="2">
        <v>43950</v>
      </c>
      <c r="B84" s="4">
        <v>3414.97</v>
      </c>
      <c r="C84" s="4"/>
      <c r="D84" s="4"/>
      <c r="E84" s="4"/>
      <c r="G84" s="5"/>
    </row>
    <row r="85" spans="1:7">
      <c r="A85" s="2">
        <v>43951</v>
      </c>
      <c r="B85" s="4">
        <v>3302.47</v>
      </c>
      <c r="C85" s="4"/>
      <c r="D85" s="4"/>
      <c r="E85" s="4"/>
      <c r="G85" s="5"/>
    </row>
    <row r="86" spans="1:7">
      <c r="A86" s="2">
        <v>43952</v>
      </c>
      <c r="B86" s="4">
        <v>3227.82</v>
      </c>
      <c r="C86" s="4"/>
      <c r="D86" s="4"/>
      <c r="E86" s="4"/>
      <c r="G86" s="5"/>
    </row>
    <row r="87" spans="1:7">
      <c r="A87" s="2">
        <v>43955</v>
      </c>
      <c r="B87" s="4">
        <v>3216.87</v>
      </c>
      <c r="C87" s="4"/>
      <c r="D87" s="4"/>
      <c r="E87" s="4"/>
      <c r="G87" s="5"/>
    </row>
    <row r="88" spans="1:7">
      <c r="A88" s="2">
        <v>43956</v>
      </c>
      <c r="B88" s="4">
        <v>3266.18</v>
      </c>
      <c r="C88" s="4"/>
      <c r="D88" s="4"/>
      <c r="E88" s="4"/>
      <c r="G88" s="5"/>
    </row>
    <row r="89" spans="1:7">
      <c r="A89" s="2">
        <v>43957</v>
      </c>
      <c r="B89" s="4">
        <v>3264.49</v>
      </c>
      <c r="C89" s="4"/>
      <c r="D89" s="4"/>
      <c r="E89" s="4"/>
      <c r="G89" s="5"/>
    </row>
    <row r="90" spans="1:7">
      <c r="A90" s="2">
        <v>43958</v>
      </c>
      <c r="B90" s="4">
        <v>3311.71</v>
      </c>
      <c r="C90" s="4"/>
      <c r="D90" s="4"/>
      <c r="E90" s="4"/>
      <c r="G90" s="5"/>
    </row>
    <row r="91" spans="1:7">
      <c r="A91" s="2">
        <v>43962</v>
      </c>
      <c r="B91" s="4">
        <v>3314.26</v>
      </c>
      <c r="C91" s="4"/>
      <c r="D91" s="4"/>
      <c r="E91" s="4"/>
      <c r="G91" s="5"/>
    </row>
    <row r="92" spans="1:7">
      <c r="A92" s="2">
        <v>43963</v>
      </c>
      <c r="B92" s="4">
        <v>3336.58</v>
      </c>
      <c r="C92" s="4"/>
      <c r="D92" s="4"/>
      <c r="E92" s="4"/>
      <c r="G92" s="5"/>
    </row>
    <row r="93" spans="1:7">
      <c r="A93" s="2">
        <v>43964</v>
      </c>
      <c r="B93" s="4">
        <v>3284.39</v>
      </c>
      <c r="C93" s="4"/>
      <c r="D93" s="4"/>
      <c r="E93" s="4"/>
      <c r="G93" s="5"/>
    </row>
    <row r="94" spans="1:7">
      <c r="A94" s="2">
        <v>43965</v>
      </c>
      <c r="B94" s="4">
        <v>3192.76</v>
      </c>
      <c r="C94" s="4"/>
      <c r="D94" s="4"/>
      <c r="E94" s="4"/>
      <c r="G94" s="5"/>
    </row>
    <row r="95" spans="1:7">
      <c r="A95" s="2">
        <v>43966</v>
      </c>
      <c r="B95" s="4">
        <v>3228.51</v>
      </c>
      <c r="C95" s="4"/>
      <c r="D95" s="4"/>
      <c r="E95" s="4"/>
      <c r="G95" s="5"/>
    </row>
    <row r="96" spans="1:7">
      <c r="A96" s="2">
        <v>43969</v>
      </c>
      <c r="B96" s="4">
        <v>3363.56</v>
      </c>
      <c r="C96" s="4"/>
      <c r="D96" s="4"/>
      <c r="E96" s="4"/>
      <c r="G96" s="5"/>
    </row>
    <row r="97" spans="1:7">
      <c r="A97" s="2">
        <v>43970</v>
      </c>
      <c r="B97" s="4">
        <v>3345</v>
      </c>
      <c r="C97" s="4"/>
      <c r="D97" s="4"/>
      <c r="E97" s="4"/>
      <c r="G97" s="5"/>
    </row>
    <row r="98" spans="1:7">
      <c r="A98" s="2">
        <v>43971</v>
      </c>
      <c r="B98" s="4">
        <v>3376.84</v>
      </c>
      <c r="C98" s="4"/>
      <c r="D98" s="4"/>
      <c r="E98" s="4"/>
      <c r="G98" s="5"/>
    </row>
    <row r="99" spans="1:7">
      <c r="A99" s="2">
        <v>43972</v>
      </c>
      <c r="B99" s="4">
        <v>3353.28</v>
      </c>
      <c r="C99" s="4"/>
      <c r="D99" s="4"/>
      <c r="E99" s="4"/>
      <c r="G99" s="5"/>
    </row>
    <row r="100" spans="1:7">
      <c r="A100" s="2">
        <v>43973</v>
      </c>
      <c r="B100" s="4">
        <v>3343.49</v>
      </c>
      <c r="C100" s="4"/>
      <c r="D100" s="4"/>
      <c r="E100" s="4"/>
      <c r="G100" s="5"/>
    </row>
    <row r="101" spans="1:7">
      <c r="A101" s="2">
        <v>43977</v>
      </c>
      <c r="B101" s="4">
        <v>3396.18</v>
      </c>
      <c r="C101" s="4"/>
      <c r="D101" s="4"/>
      <c r="E101" s="4"/>
      <c r="G101" s="5"/>
    </row>
    <row r="102" spans="1:7">
      <c r="A102" s="2">
        <v>43978</v>
      </c>
      <c r="B102" s="4">
        <v>3438.88</v>
      </c>
      <c r="C102" s="4"/>
      <c r="D102" s="4"/>
      <c r="E102" s="4"/>
      <c r="G102" s="5"/>
    </row>
    <row r="103" spans="1:7">
      <c r="A103" s="2">
        <v>43979</v>
      </c>
      <c r="B103" s="4">
        <v>3480.16</v>
      </c>
      <c r="C103" s="4"/>
      <c r="D103" s="4"/>
      <c r="E103" s="4"/>
      <c r="G103" s="5"/>
    </row>
    <row r="104" spans="1:7">
      <c r="A104" s="2">
        <v>43980</v>
      </c>
      <c r="B104" s="4">
        <v>3403.98</v>
      </c>
      <c r="C104" s="4"/>
      <c r="D104" s="4"/>
      <c r="E104" s="4"/>
      <c r="G104" s="5"/>
    </row>
    <row r="105" spans="1:7">
      <c r="A105" s="2">
        <v>43983</v>
      </c>
      <c r="B105" s="4">
        <v>3453.71</v>
      </c>
      <c r="C105" s="4"/>
      <c r="D105" s="4"/>
      <c r="E105" s="4"/>
      <c r="G105" s="5"/>
    </row>
    <row r="106" spans="1:7">
      <c r="A106" s="2">
        <v>43984</v>
      </c>
      <c r="B106" s="4">
        <v>3484.08</v>
      </c>
      <c r="C106" s="4"/>
      <c r="D106" s="4"/>
      <c r="E106" s="4"/>
      <c r="G106" s="5"/>
    </row>
    <row r="107" spans="1:7">
      <c r="A107" s="2">
        <v>43985</v>
      </c>
      <c r="B107" s="4">
        <v>3575.17</v>
      </c>
      <c r="C107" s="4"/>
      <c r="D107" s="4"/>
      <c r="E107" s="4"/>
      <c r="G107" s="5"/>
    </row>
    <row r="108" spans="1:7">
      <c r="A108" s="2">
        <v>43986</v>
      </c>
      <c r="B108" s="4">
        <v>3553.69</v>
      </c>
      <c r="C108" s="4"/>
      <c r="D108" s="4"/>
      <c r="E108" s="4"/>
      <c r="G108" s="5"/>
    </row>
    <row r="109" spans="1:7">
      <c r="A109" s="2">
        <v>43987</v>
      </c>
      <c r="B109" s="4">
        <v>3633.81</v>
      </c>
      <c r="C109" s="4"/>
      <c r="D109" s="4"/>
      <c r="E109" s="4"/>
      <c r="G109" s="5"/>
    </row>
    <row r="110" spans="1:7">
      <c r="A110" s="2">
        <v>43990</v>
      </c>
      <c r="B110" s="4">
        <v>3628.75</v>
      </c>
      <c r="C110" s="4"/>
      <c r="D110" s="4"/>
      <c r="E110" s="4"/>
      <c r="G110" s="5"/>
    </row>
    <row r="111" spans="1:7">
      <c r="A111" s="2">
        <v>43991</v>
      </c>
      <c r="B111" s="4">
        <v>3548.65</v>
      </c>
      <c r="C111" s="4"/>
      <c r="D111" s="4"/>
      <c r="E111" s="4"/>
      <c r="G111" s="5"/>
    </row>
    <row r="112" spans="1:7">
      <c r="A112" s="2">
        <v>43992</v>
      </c>
      <c r="B112" s="4">
        <v>3540.54</v>
      </c>
      <c r="C112" s="4"/>
      <c r="D112" s="4"/>
      <c r="E112" s="4"/>
      <c r="G112" s="5"/>
    </row>
    <row r="113" spans="1:7">
      <c r="A113" s="2">
        <v>43993</v>
      </c>
      <c r="B113" s="4">
        <v>3401.69</v>
      </c>
      <c r="C113" s="4"/>
      <c r="D113" s="4"/>
      <c r="E113" s="4"/>
      <c r="G113" s="5"/>
    </row>
    <row r="114" spans="1:7">
      <c r="A114" s="2">
        <v>43994</v>
      </c>
      <c r="B114" s="4">
        <v>3418.45</v>
      </c>
      <c r="C114" s="4"/>
      <c r="D114" s="4"/>
      <c r="E114" s="4"/>
      <c r="G114" s="5"/>
    </row>
    <row r="115" spans="1:7">
      <c r="A115" s="2">
        <v>43997</v>
      </c>
      <c r="B115" s="4">
        <v>3400</v>
      </c>
      <c r="C115" s="4"/>
      <c r="D115" s="4"/>
      <c r="E115" s="4"/>
      <c r="G115" s="5"/>
    </row>
    <row r="116" spans="1:7">
      <c r="A116" s="2">
        <v>43998</v>
      </c>
      <c r="B116" s="4">
        <v>3495.58</v>
      </c>
      <c r="C116" s="4"/>
      <c r="D116" s="4"/>
      <c r="E116" s="4"/>
      <c r="G116" s="5"/>
    </row>
    <row r="117" spans="1:7">
      <c r="A117" s="2">
        <v>43999</v>
      </c>
      <c r="B117" s="4">
        <v>3504.42</v>
      </c>
      <c r="C117" s="4"/>
      <c r="D117" s="4"/>
      <c r="E117" s="4"/>
      <c r="G117" s="5"/>
    </row>
    <row r="118" spans="1:7">
      <c r="A118" s="2">
        <v>44000</v>
      </c>
      <c r="B118" s="4">
        <v>3488.67</v>
      </c>
      <c r="C118" s="4"/>
      <c r="D118" s="4"/>
      <c r="E118" s="4"/>
      <c r="G118" s="5"/>
    </row>
    <row r="119" spans="1:7">
      <c r="A119" s="2">
        <v>44001</v>
      </c>
      <c r="B119" s="4">
        <v>3526.28</v>
      </c>
      <c r="C119" s="4"/>
      <c r="D119" s="4"/>
      <c r="E119" s="4"/>
      <c r="G119" s="5"/>
    </row>
    <row r="120" spans="1:7">
      <c r="A120" s="2">
        <v>44004</v>
      </c>
      <c r="B120" s="4">
        <v>3500.09</v>
      </c>
      <c r="C120" s="4"/>
      <c r="D120" s="4"/>
      <c r="E120" s="4"/>
      <c r="G120" s="5"/>
    </row>
    <row r="121" spans="1:7">
      <c r="A121" s="2">
        <v>44005</v>
      </c>
      <c r="B121" s="4">
        <v>3537.97</v>
      </c>
      <c r="C121" s="4"/>
      <c r="D121" s="4"/>
      <c r="E121" s="4"/>
      <c r="G121" s="5"/>
    </row>
    <row r="122" spans="1:7">
      <c r="A122" s="2">
        <v>44006</v>
      </c>
      <c r="B122" s="4">
        <v>3429.57</v>
      </c>
      <c r="C122" s="4"/>
      <c r="D122" s="4"/>
      <c r="E122" s="4"/>
      <c r="G122" s="5"/>
    </row>
    <row r="123" spans="1:7">
      <c r="A123" s="2">
        <v>44007</v>
      </c>
      <c r="B123" s="4">
        <v>3439.22</v>
      </c>
      <c r="C123" s="4"/>
      <c r="D123" s="4"/>
      <c r="E123" s="4"/>
      <c r="G123" s="5"/>
    </row>
    <row r="124" spans="1:7">
      <c r="A124" s="2">
        <v>44008</v>
      </c>
      <c r="B124" s="4">
        <v>3444.93</v>
      </c>
      <c r="C124" s="4"/>
      <c r="D124" s="4"/>
      <c r="E124" s="4"/>
      <c r="G124" s="5"/>
    </row>
    <row r="125" spans="1:7">
      <c r="A125" s="2">
        <v>44011</v>
      </c>
      <c r="B125" s="4">
        <v>3478.79</v>
      </c>
      <c r="C125" s="4"/>
      <c r="D125" s="4"/>
      <c r="E125" s="4"/>
      <c r="G125" s="5"/>
    </row>
    <row r="126" spans="1:7">
      <c r="A126" s="2">
        <v>44012</v>
      </c>
      <c r="B126" s="4">
        <v>3450</v>
      </c>
      <c r="C126" s="4"/>
      <c r="D126" s="4"/>
      <c r="E126" s="4"/>
      <c r="G126" s="5"/>
    </row>
    <row r="127" spans="1:7">
      <c r="A127" s="2">
        <v>44013</v>
      </c>
      <c r="B127" s="4">
        <v>3446.85</v>
      </c>
      <c r="C127" s="4"/>
      <c r="D127" s="4"/>
      <c r="E127" s="4"/>
      <c r="G127" s="5"/>
    </row>
    <row r="128" spans="1:7">
      <c r="A128" s="2">
        <v>44014</v>
      </c>
      <c r="B128" s="4">
        <v>3491.25</v>
      </c>
      <c r="C128" s="4"/>
      <c r="D128" s="4"/>
      <c r="E128" s="4"/>
      <c r="G128" s="5"/>
    </row>
    <row r="129" spans="1:7">
      <c r="A129" s="2">
        <v>44015</v>
      </c>
      <c r="B129" s="4">
        <v>3450.3</v>
      </c>
      <c r="C129" s="4"/>
      <c r="D129" s="4"/>
      <c r="E129" s="4"/>
      <c r="G129" s="5"/>
    </row>
    <row r="130" spans="1:7">
      <c r="A130" s="2">
        <v>44018</v>
      </c>
      <c r="B130" s="4">
        <v>3518.59</v>
      </c>
      <c r="C130" s="4"/>
      <c r="D130" s="4"/>
      <c r="E130" s="4"/>
      <c r="G130" s="5"/>
    </row>
    <row r="131" spans="1:7">
      <c r="A131" s="2">
        <v>44019</v>
      </c>
      <c r="B131" s="4">
        <v>3467.11</v>
      </c>
      <c r="C131" s="4"/>
      <c r="D131" s="4"/>
      <c r="E131" s="4"/>
      <c r="G131" s="5"/>
    </row>
    <row r="132" spans="1:7">
      <c r="A132" s="2">
        <v>44020</v>
      </c>
      <c r="B132" s="4">
        <v>3445.87</v>
      </c>
      <c r="C132" s="4"/>
      <c r="D132" s="4"/>
      <c r="E132" s="4"/>
      <c r="G132" s="5"/>
    </row>
    <row r="133" spans="1:7">
      <c r="A133" s="2">
        <v>44021</v>
      </c>
      <c r="B133" s="4">
        <v>3389.48</v>
      </c>
      <c r="C133" s="4"/>
      <c r="D133" s="4"/>
      <c r="E133" s="4"/>
      <c r="G133" s="5"/>
    </row>
    <row r="134" spans="1:7">
      <c r="A134" s="2">
        <v>44022</v>
      </c>
      <c r="B134" s="4">
        <v>3417.34</v>
      </c>
      <c r="C134" s="4"/>
      <c r="D134" s="4"/>
      <c r="E134" s="4"/>
      <c r="G134" s="5"/>
    </row>
    <row r="135" spans="1:7">
      <c r="A135" s="2">
        <v>44025</v>
      </c>
      <c r="B135" s="4">
        <v>3461.88</v>
      </c>
      <c r="C135" s="4"/>
      <c r="D135" s="4"/>
      <c r="E135" s="4"/>
      <c r="G135" s="5"/>
    </row>
    <row r="136" spans="1:7">
      <c r="A136" s="2">
        <v>44026</v>
      </c>
      <c r="B136" s="4">
        <v>3456.52</v>
      </c>
      <c r="C136" s="4"/>
      <c r="D136" s="4"/>
      <c r="E136" s="4"/>
      <c r="G136" s="5"/>
    </row>
    <row r="137" spans="1:7">
      <c r="A137" s="2">
        <v>44027</v>
      </c>
      <c r="B137" s="4">
        <v>3517.4</v>
      </c>
      <c r="C137" s="4"/>
      <c r="D137" s="4"/>
      <c r="E137" s="4"/>
      <c r="G137" s="5"/>
    </row>
    <row r="138" spans="1:7">
      <c r="A138" s="2">
        <v>44028</v>
      </c>
      <c r="B138" s="4">
        <v>3494.51</v>
      </c>
      <c r="C138" s="4"/>
      <c r="D138" s="4"/>
      <c r="E138" s="4"/>
      <c r="G138" s="5"/>
    </row>
    <row r="139" spans="1:7">
      <c r="A139" s="2">
        <v>44029</v>
      </c>
      <c r="B139" s="4">
        <v>3513.88</v>
      </c>
      <c r="C139" s="4"/>
      <c r="D139" s="4"/>
      <c r="E139" s="4"/>
      <c r="G139" s="5"/>
    </row>
    <row r="140" spans="1:7">
      <c r="A140" s="2">
        <v>44032</v>
      </c>
      <c r="B140" s="4">
        <v>3501.72</v>
      </c>
      <c r="C140" s="4"/>
      <c r="D140" s="4"/>
      <c r="E140" s="4"/>
      <c r="G140" s="5"/>
    </row>
    <row r="141" spans="1:7">
      <c r="A141" s="2">
        <v>44033</v>
      </c>
      <c r="B141" s="4">
        <v>3509.42</v>
      </c>
      <c r="C141" s="4"/>
      <c r="D141" s="4"/>
      <c r="E141" s="4"/>
      <c r="G141" s="5"/>
    </row>
    <row r="142" spans="1:7">
      <c r="A142" s="2">
        <v>44034</v>
      </c>
      <c r="B142" s="4">
        <v>3479</v>
      </c>
      <c r="C142" s="4"/>
      <c r="D142" s="4"/>
      <c r="E142" s="4"/>
      <c r="G142" s="5"/>
    </row>
    <row r="143" spans="1:7">
      <c r="A143" s="2">
        <v>44035</v>
      </c>
      <c r="B143" s="4">
        <v>3481.81</v>
      </c>
      <c r="C143" s="4"/>
      <c r="D143" s="4"/>
      <c r="E143" s="4"/>
      <c r="G143" s="5"/>
    </row>
    <row r="144" spans="1:7">
      <c r="A144" s="2">
        <v>44036</v>
      </c>
      <c r="B144" s="4">
        <v>3433.44</v>
      </c>
      <c r="C144" s="4"/>
      <c r="D144" s="4"/>
      <c r="E144" s="4"/>
      <c r="G144" s="5"/>
    </row>
    <row r="145" spans="1:7">
      <c r="A145" s="2">
        <v>44039</v>
      </c>
      <c r="B145" s="4">
        <v>3421.03</v>
      </c>
      <c r="C145" s="4"/>
      <c r="D145" s="4"/>
      <c r="E145" s="4"/>
      <c r="G145" s="5"/>
    </row>
    <row r="146" spans="1:7">
      <c r="A146" s="2">
        <v>44040</v>
      </c>
      <c r="B146" s="4">
        <v>3436.42</v>
      </c>
      <c r="C146" s="4"/>
      <c r="D146" s="4"/>
      <c r="E146" s="4"/>
      <c r="G146" s="5"/>
    </row>
    <row r="147" spans="1:7">
      <c r="A147" s="2">
        <v>44041</v>
      </c>
      <c r="B147" s="4">
        <v>3436.43</v>
      </c>
      <c r="C147" s="4"/>
      <c r="D147" s="4"/>
      <c r="E147" s="4"/>
      <c r="G147" s="5"/>
    </row>
    <row r="148" spans="1:7">
      <c r="A148" s="2">
        <v>44042</v>
      </c>
      <c r="B148" s="4">
        <v>3362.73</v>
      </c>
      <c r="C148" s="4"/>
      <c r="D148" s="4"/>
      <c r="E148" s="4"/>
      <c r="G148" s="5"/>
    </row>
    <row r="149" spans="1:7">
      <c r="A149" s="2">
        <v>44043</v>
      </c>
      <c r="B149" s="4">
        <v>3316.88</v>
      </c>
      <c r="C149" s="4"/>
      <c r="D149" s="4"/>
      <c r="E149" s="4"/>
      <c r="G149" s="5"/>
    </row>
    <row r="150" spans="1:7">
      <c r="A150" s="2">
        <v>44046</v>
      </c>
      <c r="B150" s="4">
        <v>3387.43</v>
      </c>
      <c r="C150" s="4"/>
      <c r="D150" s="4"/>
      <c r="E150" s="4"/>
      <c r="G150" s="5"/>
    </row>
    <row r="151" spans="1:7">
      <c r="A151" s="2">
        <v>44047</v>
      </c>
      <c r="B151" s="4">
        <v>3393.9</v>
      </c>
      <c r="C151" s="4"/>
      <c r="D151" s="4"/>
      <c r="E151" s="4"/>
      <c r="G151" s="5"/>
    </row>
    <row r="152" spans="1:7">
      <c r="A152" s="2">
        <v>44048</v>
      </c>
      <c r="B152" s="4">
        <v>3437</v>
      </c>
      <c r="C152" s="4"/>
      <c r="D152" s="4"/>
      <c r="E152" s="4"/>
      <c r="G152" s="5"/>
    </row>
    <row r="153" spans="1:7">
      <c r="A153" s="2">
        <v>44049</v>
      </c>
      <c r="B153" s="4">
        <v>3395.41</v>
      </c>
      <c r="C153" s="4"/>
      <c r="D153" s="4"/>
      <c r="E153" s="4"/>
      <c r="G153" s="5"/>
    </row>
    <row r="154" spans="1:7">
      <c r="A154" s="2">
        <v>44050</v>
      </c>
      <c r="B154" s="4">
        <v>3402.65</v>
      </c>
      <c r="C154" s="4"/>
      <c r="D154" s="4"/>
      <c r="E154" s="4"/>
      <c r="G154" s="5"/>
    </row>
    <row r="155" spans="1:7">
      <c r="A155" s="2">
        <v>44053</v>
      </c>
      <c r="B155" s="4">
        <v>3414.64</v>
      </c>
      <c r="C155" s="4"/>
      <c r="D155" s="4"/>
      <c r="E155" s="4"/>
      <c r="G155" s="5"/>
    </row>
    <row r="156" spans="1:7">
      <c r="A156" s="2">
        <v>44054</v>
      </c>
      <c r="B156" s="4">
        <v>3472.13</v>
      </c>
      <c r="C156" s="4"/>
      <c r="D156" s="4"/>
      <c r="E156" s="4"/>
      <c r="G156" s="5"/>
    </row>
    <row r="157" spans="1:7">
      <c r="A157" s="2">
        <v>44055</v>
      </c>
      <c r="B157" s="4">
        <v>3533.9</v>
      </c>
      <c r="C157" s="4"/>
      <c r="D157" s="4"/>
      <c r="E157" s="4"/>
      <c r="G157" s="5"/>
    </row>
    <row r="158" spans="1:7">
      <c r="A158" s="2">
        <v>44056</v>
      </c>
      <c r="B158" s="4">
        <v>3484.3</v>
      </c>
      <c r="C158" s="4"/>
      <c r="D158" s="4"/>
      <c r="E158" s="4"/>
      <c r="G158" s="5"/>
    </row>
    <row r="159" spans="1:7">
      <c r="A159" s="2">
        <v>44057</v>
      </c>
      <c r="B159" s="4">
        <v>3433.4</v>
      </c>
      <c r="C159" s="4"/>
      <c r="D159" s="4"/>
      <c r="E159" s="4"/>
      <c r="G159" s="5"/>
    </row>
    <row r="160" spans="1:7">
      <c r="A160" s="2">
        <v>44060</v>
      </c>
      <c r="B160" s="4">
        <v>3452.06</v>
      </c>
      <c r="C160" s="4"/>
      <c r="D160" s="4"/>
      <c r="E160" s="4"/>
      <c r="G160" s="5"/>
    </row>
    <row r="161" spans="1:7">
      <c r="A161" s="2">
        <v>44061</v>
      </c>
      <c r="B161" s="4">
        <v>3423.38</v>
      </c>
      <c r="C161" s="4"/>
      <c r="D161" s="4"/>
      <c r="E161" s="4"/>
      <c r="G161" s="5"/>
    </row>
    <row r="162" spans="1:7">
      <c r="A162" s="2">
        <v>44062</v>
      </c>
      <c r="B162" s="4">
        <v>3438.55</v>
      </c>
      <c r="C162" s="4"/>
      <c r="D162" s="4"/>
      <c r="E162" s="4"/>
      <c r="G162" s="5"/>
    </row>
    <row r="163" spans="1:7">
      <c r="A163" s="2">
        <v>44063</v>
      </c>
      <c r="B163" s="4">
        <v>3389.63</v>
      </c>
      <c r="C163" s="4"/>
      <c r="D163" s="4"/>
      <c r="E163" s="4"/>
      <c r="G163" s="5"/>
    </row>
    <row r="164" spans="1:7">
      <c r="A164" s="2">
        <v>44064</v>
      </c>
      <c r="B164" s="4">
        <v>3387</v>
      </c>
      <c r="C164" s="4"/>
      <c r="D164" s="4"/>
      <c r="E164" s="4"/>
      <c r="G164" s="5"/>
    </row>
    <row r="165" spans="1:7">
      <c r="A165" s="2">
        <v>44067</v>
      </c>
      <c r="B165" s="4">
        <v>3438.57</v>
      </c>
      <c r="C165" s="4"/>
      <c r="D165" s="4"/>
      <c r="E165" s="4"/>
      <c r="G165" s="5"/>
    </row>
    <row r="166" spans="1:7">
      <c r="A166" s="2">
        <v>44068</v>
      </c>
      <c r="B166" s="4">
        <v>3403.39</v>
      </c>
      <c r="C166" s="4"/>
      <c r="D166" s="4"/>
      <c r="E166" s="4"/>
      <c r="G166" s="5"/>
    </row>
    <row r="167" spans="1:7">
      <c r="A167" s="2">
        <v>44069</v>
      </c>
      <c r="B167" s="4">
        <v>3413.27</v>
      </c>
      <c r="C167" s="4"/>
      <c r="D167" s="4"/>
      <c r="E167" s="4"/>
      <c r="G167" s="5"/>
    </row>
    <row r="168" spans="1:7">
      <c r="A168" s="2">
        <v>44070</v>
      </c>
      <c r="B168" s="4">
        <v>3392.28</v>
      </c>
      <c r="C168" s="4"/>
      <c r="D168" s="4"/>
      <c r="E168" s="4"/>
      <c r="G168" s="5"/>
    </row>
    <row r="169" spans="1:7">
      <c r="A169" s="2">
        <v>44071</v>
      </c>
      <c r="B169" s="4">
        <v>3376.16</v>
      </c>
      <c r="C169" s="4"/>
      <c r="D169" s="4"/>
      <c r="E169" s="4"/>
      <c r="G169" s="5"/>
    </row>
    <row r="170" spans="1:7">
      <c r="A170" s="2">
        <v>44075</v>
      </c>
      <c r="B170" s="4">
        <v>3322.67</v>
      </c>
      <c r="C170" s="4"/>
      <c r="D170" s="4"/>
      <c r="E170" s="4"/>
      <c r="G170" s="5"/>
    </row>
    <row r="171" spans="1:7">
      <c r="A171" s="2">
        <v>44076</v>
      </c>
      <c r="B171" s="4">
        <v>3362.81</v>
      </c>
      <c r="C171" s="4"/>
      <c r="D171" s="4"/>
      <c r="E171" s="4"/>
      <c r="G171" s="5"/>
    </row>
    <row r="172" spans="1:7">
      <c r="A172" s="2">
        <v>44077</v>
      </c>
      <c r="B172" s="4">
        <v>3312.61</v>
      </c>
      <c r="C172" s="4"/>
      <c r="D172" s="4"/>
      <c r="E172" s="4"/>
      <c r="G172" s="5"/>
    </row>
    <row r="173" spans="1:7">
      <c r="A173" s="2">
        <v>44078</v>
      </c>
      <c r="B173" s="4">
        <v>3284.93</v>
      </c>
      <c r="C173" s="4"/>
      <c r="D173" s="4"/>
      <c r="E173" s="4"/>
      <c r="G173" s="5"/>
    </row>
    <row r="174" spans="1:7">
      <c r="A174" s="2">
        <v>44081</v>
      </c>
      <c r="B174" s="4">
        <v>3359.07</v>
      </c>
      <c r="C174" s="4"/>
      <c r="D174" s="4"/>
      <c r="E174" s="4"/>
      <c r="G174" s="5"/>
    </row>
    <row r="175" spans="1:7">
      <c r="A175" s="2">
        <v>44082</v>
      </c>
      <c r="B175" s="4">
        <v>3355.19</v>
      </c>
      <c r="C175" s="4"/>
      <c r="D175" s="4"/>
      <c r="E175" s="4"/>
      <c r="G175" s="5"/>
    </row>
    <row r="176" spans="1:7">
      <c r="A176" s="2">
        <v>44083</v>
      </c>
      <c r="B176" s="4">
        <v>3392.69</v>
      </c>
      <c r="C176" s="4"/>
      <c r="D176" s="4"/>
      <c r="E176" s="4"/>
      <c r="G176" s="5"/>
    </row>
    <row r="177" spans="1:7">
      <c r="A177" s="2">
        <v>44084</v>
      </c>
      <c r="B177" s="4">
        <v>3387.73</v>
      </c>
      <c r="C177" s="4"/>
      <c r="D177" s="4"/>
      <c r="E177" s="4"/>
      <c r="G177" s="5"/>
    </row>
    <row r="178" spans="1:7">
      <c r="A178" s="2">
        <v>44085</v>
      </c>
      <c r="B178" s="4">
        <v>3400.36</v>
      </c>
      <c r="C178" s="4"/>
      <c r="D178" s="4"/>
      <c r="E178" s="4"/>
      <c r="G178" s="5"/>
    </row>
    <row r="179" spans="1:7">
      <c r="A179" s="2">
        <v>44088</v>
      </c>
      <c r="B179" s="4">
        <v>3401.69</v>
      </c>
      <c r="C179" s="4"/>
      <c r="D179" s="4"/>
      <c r="E179" s="4"/>
      <c r="G179" s="5"/>
    </row>
    <row r="180" spans="1:7">
      <c r="A180" s="2">
        <v>44089</v>
      </c>
      <c r="B180" s="4">
        <v>3443.29</v>
      </c>
      <c r="C180" s="4"/>
      <c r="D180" s="4"/>
      <c r="E180" s="4"/>
      <c r="G180" s="5"/>
    </row>
    <row r="181" spans="1:7">
      <c r="A181" s="2">
        <v>44090</v>
      </c>
      <c r="B181" s="4">
        <v>3430</v>
      </c>
      <c r="C181" s="4"/>
      <c r="D181" s="4"/>
      <c r="E181" s="4"/>
      <c r="G181" s="5"/>
    </row>
    <row r="182" spans="1:7">
      <c r="A182" s="2">
        <v>44091</v>
      </c>
      <c r="B182" s="4">
        <v>3414.75</v>
      </c>
      <c r="C182" s="4"/>
      <c r="D182" s="4"/>
      <c r="E182" s="4"/>
      <c r="G182" s="5"/>
    </row>
    <row r="183" spans="1:7">
      <c r="A183" s="2">
        <v>44092</v>
      </c>
      <c r="B183" s="4">
        <v>3389.14</v>
      </c>
      <c r="C183" s="4"/>
      <c r="D183" s="4"/>
      <c r="E183" s="4"/>
      <c r="G183" s="5"/>
    </row>
    <row r="184" spans="1:7">
      <c r="A184" s="2">
        <v>44095</v>
      </c>
      <c r="B184" s="4">
        <v>3271.19</v>
      </c>
      <c r="C184" s="4"/>
      <c r="D184" s="4"/>
      <c r="E184" s="4"/>
      <c r="G184" s="5"/>
    </row>
    <row r="185" spans="1:7">
      <c r="A185" s="2">
        <v>44096</v>
      </c>
      <c r="B185" s="4">
        <v>3281.27</v>
      </c>
      <c r="C185" s="4"/>
      <c r="D185" s="4"/>
      <c r="E185" s="4"/>
      <c r="G185" s="5"/>
    </row>
    <row r="186" spans="1:7">
      <c r="A186" s="2">
        <v>44097</v>
      </c>
      <c r="B186" s="4">
        <v>3319.55</v>
      </c>
      <c r="C186" s="4"/>
      <c r="D186" s="4"/>
      <c r="E186" s="4"/>
      <c r="G186" s="5"/>
    </row>
    <row r="187" spans="1:7">
      <c r="A187" s="2">
        <v>44098</v>
      </c>
      <c r="B187" s="4">
        <v>3277.52</v>
      </c>
      <c r="C187" s="4"/>
      <c r="D187" s="4"/>
      <c r="E187" s="4"/>
      <c r="G187" s="5"/>
    </row>
    <row r="188" spans="1:7">
      <c r="A188" s="2">
        <v>44099</v>
      </c>
      <c r="B188" s="4">
        <v>3294.89</v>
      </c>
      <c r="C188" s="4"/>
      <c r="D188" s="4"/>
      <c r="E188" s="4"/>
      <c r="G188" s="5"/>
    </row>
    <row r="189" spans="1:7">
      <c r="A189" s="2">
        <v>44102</v>
      </c>
      <c r="B189" s="4">
        <v>3345.58</v>
      </c>
      <c r="C189" s="4"/>
      <c r="D189" s="4"/>
      <c r="E189" s="4"/>
      <c r="G189" s="5"/>
    </row>
    <row r="190" spans="1:7">
      <c r="A190" s="2">
        <v>44103</v>
      </c>
      <c r="B190" s="4">
        <v>3324.8</v>
      </c>
      <c r="C190" s="4"/>
      <c r="D190" s="4"/>
      <c r="E190" s="4"/>
      <c r="G190" s="5"/>
    </row>
    <row r="191" spans="1:7">
      <c r="A191" s="2">
        <v>44104</v>
      </c>
      <c r="B191" s="4">
        <v>3314.92</v>
      </c>
      <c r="C191" s="4"/>
      <c r="D191" s="4"/>
      <c r="E191" s="4"/>
      <c r="G191" s="5"/>
    </row>
    <row r="192" spans="1:7">
      <c r="A192" s="2">
        <v>44105</v>
      </c>
      <c r="B192" s="4">
        <v>3323.43</v>
      </c>
      <c r="C192" s="4"/>
      <c r="D192" s="4"/>
      <c r="E192" s="4"/>
      <c r="G192" s="5"/>
    </row>
    <row r="193" spans="1:7">
      <c r="A193" s="2">
        <v>44106</v>
      </c>
      <c r="B193" s="4">
        <v>3334.4</v>
      </c>
      <c r="C193" s="4"/>
      <c r="D193" s="4"/>
      <c r="E193" s="4"/>
      <c r="G193" s="5"/>
    </row>
    <row r="194" spans="1:7">
      <c r="A194" s="2">
        <v>44109</v>
      </c>
      <c r="B194" s="4">
        <v>3359.71</v>
      </c>
      <c r="C194" s="4"/>
      <c r="D194" s="4"/>
      <c r="E194" s="4"/>
      <c r="G194" s="5"/>
    </row>
    <row r="195" spans="1:7">
      <c r="A195" s="2">
        <v>44110</v>
      </c>
      <c r="B195" s="4">
        <v>3370.18</v>
      </c>
      <c r="C195" s="4"/>
      <c r="D195" s="4"/>
      <c r="E195" s="4"/>
      <c r="G195" s="5"/>
    </row>
    <row r="196" spans="1:7">
      <c r="A196" s="2">
        <v>44111</v>
      </c>
      <c r="B196" s="4">
        <v>3368.6</v>
      </c>
      <c r="C196" s="4"/>
      <c r="D196" s="4"/>
      <c r="E196" s="4"/>
      <c r="G196" s="5"/>
    </row>
    <row r="197" spans="1:7">
      <c r="A197" s="2">
        <v>44112</v>
      </c>
      <c r="B197" s="4">
        <v>3388.26</v>
      </c>
      <c r="C197" s="4"/>
      <c r="D197" s="4"/>
      <c r="E197" s="4"/>
      <c r="G197" s="5"/>
    </row>
    <row r="198" spans="1:7">
      <c r="A198" s="2">
        <v>44113</v>
      </c>
      <c r="B198" s="4">
        <v>3410.57</v>
      </c>
      <c r="C198" s="4"/>
      <c r="D198" s="4"/>
      <c r="E198" s="4"/>
      <c r="G198" s="5"/>
    </row>
    <row r="199" spans="1:7">
      <c r="A199" s="2">
        <v>44116</v>
      </c>
      <c r="B199" s="4">
        <v>3406.59</v>
      </c>
      <c r="C199" s="4"/>
      <c r="D199" s="4"/>
      <c r="E199" s="4"/>
      <c r="G199" s="5"/>
    </row>
    <row r="200" spans="1:7">
      <c r="A200" s="2">
        <v>44117</v>
      </c>
      <c r="B200" s="4">
        <v>3382.53</v>
      </c>
      <c r="C200" s="4"/>
      <c r="D200" s="4"/>
      <c r="E200" s="4"/>
      <c r="G200" s="5"/>
    </row>
    <row r="201" spans="1:7">
      <c r="A201" s="2">
        <v>44118</v>
      </c>
      <c r="B201" s="4">
        <v>3368.39</v>
      </c>
      <c r="C201" s="4"/>
      <c r="D201" s="4"/>
      <c r="E201" s="4"/>
      <c r="G201" s="5"/>
    </row>
    <row r="202" spans="1:7">
      <c r="A202" s="2">
        <v>44119</v>
      </c>
      <c r="B202" s="4">
        <v>3316.85</v>
      </c>
      <c r="C202" s="4"/>
      <c r="D202" s="4"/>
      <c r="E202" s="4"/>
      <c r="G202" s="5"/>
    </row>
    <row r="203" spans="1:7">
      <c r="A203" s="2">
        <v>44120</v>
      </c>
      <c r="B203" s="4">
        <v>3356.89</v>
      </c>
      <c r="C203" s="4"/>
      <c r="D203" s="4"/>
      <c r="E203" s="4"/>
      <c r="G203" s="5"/>
    </row>
    <row r="204" spans="1:7">
      <c r="A204" s="2">
        <v>44123</v>
      </c>
      <c r="B204" s="4">
        <v>3342.06</v>
      </c>
      <c r="C204" s="4"/>
      <c r="D204" s="4"/>
      <c r="E204" s="4"/>
      <c r="G204" s="5"/>
    </row>
    <row r="205" spans="1:7">
      <c r="A205" s="2">
        <v>44124</v>
      </c>
      <c r="B205" s="4">
        <v>3346.31</v>
      </c>
      <c r="C205" s="4"/>
      <c r="D205" s="4"/>
      <c r="E205" s="4"/>
      <c r="G205" s="5"/>
    </row>
    <row r="206" spans="1:7">
      <c r="A206" s="2">
        <v>44125</v>
      </c>
      <c r="B206" s="4">
        <v>3289.04</v>
      </c>
      <c r="C206" s="4"/>
      <c r="D206" s="4"/>
      <c r="E206" s="4"/>
      <c r="G206" s="5"/>
    </row>
    <row r="207" spans="1:7">
      <c r="A207" s="2">
        <v>44126</v>
      </c>
      <c r="B207" s="4">
        <v>3296.89</v>
      </c>
      <c r="C207" s="4"/>
      <c r="D207" s="4"/>
      <c r="E207" s="4"/>
      <c r="G207" s="5"/>
    </row>
    <row r="208" spans="1:7">
      <c r="A208" s="2">
        <v>44127</v>
      </c>
      <c r="B208" s="4">
        <v>3338.89</v>
      </c>
      <c r="C208" s="4"/>
      <c r="D208" s="4"/>
      <c r="E208" s="4"/>
      <c r="G208" s="5"/>
    </row>
    <row r="209" spans="1:7">
      <c r="A209" s="2">
        <v>44130</v>
      </c>
      <c r="B209" s="4">
        <v>3298.47</v>
      </c>
      <c r="C209" s="4"/>
      <c r="D209" s="4"/>
      <c r="E209" s="4"/>
      <c r="G209" s="5"/>
    </row>
    <row r="210" spans="1:7">
      <c r="A210" s="2">
        <v>44131</v>
      </c>
      <c r="B210" s="4">
        <v>3260.18</v>
      </c>
      <c r="C210" s="4"/>
      <c r="D210" s="4"/>
      <c r="E210" s="4"/>
      <c r="G210" s="5"/>
    </row>
    <row r="211" spans="1:7">
      <c r="A211" s="2">
        <v>44132</v>
      </c>
      <c r="B211" s="4">
        <v>3180.69</v>
      </c>
      <c r="C211" s="4"/>
      <c r="D211" s="4"/>
      <c r="E211" s="4"/>
      <c r="G211" s="5"/>
    </row>
    <row r="212" spans="1:7">
      <c r="A212" s="2">
        <v>44133</v>
      </c>
      <c r="B212" s="4">
        <v>3177.8</v>
      </c>
      <c r="C212" s="4"/>
      <c r="D212" s="4"/>
      <c r="E212" s="4"/>
      <c r="G212" s="5"/>
    </row>
    <row r="213" spans="1:7">
      <c r="A213" s="2">
        <v>44134</v>
      </c>
      <c r="B213" s="4">
        <v>3176.95</v>
      </c>
      <c r="C213" s="4"/>
      <c r="D213" s="4"/>
      <c r="E213" s="4"/>
      <c r="G213" s="5"/>
    </row>
    <row r="214" spans="1:7">
      <c r="A214" s="2">
        <v>44137</v>
      </c>
      <c r="B214" s="4">
        <v>3212.02</v>
      </c>
      <c r="C214" s="4"/>
      <c r="D214" s="4"/>
      <c r="E214" s="4"/>
      <c r="G214" s="5"/>
    </row>
    <row r="215" spans="1:7">
      <c r="A215" s="2">
        <v>44138</v>
      </c>
      <c r="B215" s="4">
        <v>3283.89</v>
      </c>
      <c r="C215" s="4"/>
      <c r="D215" s="4"/>
      <c r="E215" s="4"/>
      <c r="G215" s="5"/>
    </row>
    <row r="216" spans="1:7">
      <c r="A216" s="2">
        <v>44139</v>
      </c>
      <c r="B216" s="4">
        <v>3339.07</v>
      </c>
      <c r="C216" s="4"/>
      <c r="D216" s="4"/>
      <c r="E216" s="4"/>
      <c r="G216" s="5"/>
    </row>
    <row r="217" spans="1:7">
      <c r="A217" s="2">
        <v>44140</v>
      </c>
      <c r="B217" s="4">
        <v>3354.2</v>
      </c>
      <c r="C217" s="4"/>
      <c r="D217" s="4"/>
      <c r="E217" s="4"/>
      <c r="G217" s="5"/>
    </row>
    <row r="218" spans="1:7">
      <c r="A218" s="2">
        <v>44141</v>
      </c>
      <c r="B218" s="4">
        <v>3355.63</v>
      </c>
      <c r="C218" s="4"/>
      <c r="D218" s="4"/>
      <c r="E218" s="4"/>
      <c r="G218" s="5"/>
    </row>
    <row r="219" spans="1:7">
      <c r="A219" s="2">
        <v>44144</v>
      </c>
      <c r="B219" s="4">
        <v>3515.68</v>
      </c>
      <c r="C219" s="4"/>
      <c r="D219" s="4"/>
      <c r="E219" s="4"/>
      <c r="G219" s="5"/>
    </row>
    <row r="220" spans="1:7">
      <c r="A220" s="2">
        <v>44145</v>
      </c>
      <c r="B220" s="4">
        <v>3573.17</v>
      </c>
      <c r="C220" s="4"/>
      <c r="D220" s="4"/>
      <c r="E220" s="4"/>
      <c r="G220" s="5"/>
    </row>
    <row r="221" spans="1:7">
      <c r="A221" s="2">
        <v>44146</v>
      </c>
      <c r="B221" s="4">
        <v>3623.37</v>
      </c>
      <c r="C221" s="4"/>
      <c r="D221" s="4"/>
      <c r="E221" s="4"/>
      <c r="G221" s="5"/>
    </row>
    <row r="222" spans="1:7">
      <c r="A222" s="2">
        <v>44147</v>
      </c>
      <c r="B222" s="4">
        <v>3601.98</v>
      </c>
      <c r="C222" s="4"/>
      <c r="D222" s="4"/>
      <c r="E222" s="4"/>
      <c r="G222" s="5"/>
    </row>
    <row r="223" spans="1:7">
      <c r="A223" s="2">
        <v>44148</v>
      </c>
      <c r="B223" s="4">
        <v>3590.4</v>
      </c>
      <c r="C223" s="4"/>
      <c r="D223" s="4"/>
      <c r="E223" s="4"/>
      <c r="G223" s="5"/>
    </row>
    <row r="224" spans="1:7">
      <c r="A224" s="2">
        <v>44151</v>
      </c>
      <c r="B224" s="4">
        <v>3650.63</v>
      </c>
      <c r="C224" s="4"/>
      <c r="D224" s="4"/>
      <c r="E224" s="4"/>
      <c r="G224" s="5"/>
    </row>
    <row r="225" spans="1:7">
      <c r="A225" s="2">
        <v>44152</v>
      </c>
      <c r="B225" s="4">
        <v>3621.46</v>
      </c>
      <c r="C225" s="4"/>
      <c r="D225" s="4"/>
      <c r="E225" s="4"/>
      <c r="G225" s="5"/>
    </row>
    <row r="226" spans="1:7">
      <c r="A226" s="2">
        <v>44153</v>
      </c>
      <c r="B226" s="4">
        <v>3636.91</v>
      </c>
      <c r="C226" s="4"/>
      <c r="D226" s="4"/>
      <c r="E226" s="4"/>
      <c r="G226" s="5"/>
    </row>
    <row r="227" spans="1:7">
      <c r="A227" s="2">
        <v>44154</v>
      </c>
      <c r="B227" s="4">
        <v>3606.7</v>
      </c>
      <c r="C227" s="4"/>
      <c r="D227" s="4"/>
      <c r="E227" s="4"/>
      <c r="G227" s="5"/>
    </row>
    <row r="228" spans="1:7">
      <c r="A228" s="2">
        <v>44155</v>
      </c>
      <c r="B228" s="4">
        <v>3614.69</v>
      </c>
      <c r="C228" s="4"/>
      <c r="D228" s="4"/>
      <c r="E228" s="4"/>
      <c r="G228" s="5"/>
    </row>
    <row r="229" spans="1:7">
      <c r="A229" s="2">
        <v>44158</v>
      </c>
      <c r="B229" s="4">
        <v>3609.01</v>
      </c>
      <c r="C229" s="4"/>
      <c r="D229" s="4"/>
      <c r="E229" s="4"/>
      <c r="G229" s="5"/>
    </row>
    <row r="230" spans="1:7">
      <c r="A230" s="2">
        <v>44159</v>
      </c>
      <c r="B230" s="4">
        <v>3661.79</v>
      </c>
      <c r="C230" s="4"/>
      <c r="D230" s="4"/>
      <c r="E230" s="4"/>
      <c r="G230" s="5"/>
    </row>
    <row r="231" spans="1:7">
      <c r="A231" s="2">
        <v>44160</v>
      </c>
      <c r="B231" s="4">
        <v>3635.25</v>
      </c>
      <c r="C231" s="4"/>
      <c r="D231" s="4"/>
      <c r="E231" s="4"/>
      <c r="G231" s="5"/>
    </row>
    <row r="232" spans="1:7">
      <c r="A232" s="2">
        <v>44161</v>
      </c>
      <c r="B232" s="4">
        <v>3616.32</v>
      </c>
      <c r="C232" s="4"/>
      <c r="D232" s="4"/>
      <c r="E232" s="4"/>
      <c r="G232" s="5"/>
    </row>
    <row r="233" spans="1:7">
      <c r="A233" s="2">
        <v>44162</v>
      </c>
      <c r="B233" s="4">
        <v>3620.72</v>
      </c>
      <c r="C233" s="4"/>
      <c r="D233" s="4"/>
      <c r="E233" s="4"/>
      <c r="G233" s="5"/>
    </row>
    <row r="234" spans="1:7">
      <c r="A234" s="2">
        <v>44165</v>
      </c>
      <c r="B234" s="4">
        <v>3569.02</v>
      </c>
      <c r="C234" s="4"/>
      <c r="D234" s="4"/>
      <c r="E234" s="4"/>
      <c r="G234" s="5"/>
    </row>
    <row r="235" spans="1:7">
      <c r="A235" s="2">
        <v>44166</v>
      </c>
      <c r="B235" s="4">
        <v>3641.18</v>
      </c>
      <c r="C235" s="4"/>
      <c r="D235" s="4"/>
      <c r="E235" s="4"/>
      <c r="G235" s="5"/>
    </row>
    <row r="236" spans="1:7">
      <c r="A236" s="2">
        <v>44167</v>
      </c>
      <c r="B236" s="4">
        <v>3679.17</v>
      </c>
      <c r="C236" s="4"/>
      <c r="D236" s="4"/>
      <c r="E236" s="4"/>
      <c r="G236" s="5"/>
    </row>
    <row r="237" spans="1:7">
      <c r="A237" s="2">
        <v>44168</v>
      </c>
      <c r="B237" s="4">
        <v>3700.05</v>
      </c>
      <c r="C237" s="4"/>
      <c r="D237" s="4"/>
      <c r="E237" s="4"/>
      <c r="G237" s="5"/>
    </row>
    <row r="238" spans="1:7">
      <c r="A238" s="2">
        <v>44169</v>
      </c>
      <c r="B238" s="4">
        <v>3729.83</v>
      </c>
      <c r="C238" s="4"/>
      <c r="D238" s="4"/>
      <c r="E238" s="4"/>
      <c r="G238" s="5"/>
    </row>
    <row r="239" spans="1:7">
      <c r="A239" s="2">
        <v>44172</v>
      </c>
      <c r="B239" s="4">
        <v>3724.04</v>
      </c>
      <c r="C239" s="4"/>
      <c r="D239" s="4"/>
      <c r="E239" s="4"/>
      <c r="G239" s="5"/>
    </row>
    <row r="240" spans="1:7">
      <c r="A240" s="2">
        <v>44173</v>
      </c>
      <c r="B240" s="4">
        <v>3723.72</v>
      </c>
      <c r="C240" s="4"/>
      <c r="D240" s="4"/>
      <c r="E240" s="4"/>
      <c r="G240" s="5"/>
    </row>
    <row r="241" spans="1:7">
      <c r="A241" s="2">
        <v>44174</v>
      </c>
      <c r="B241" s="4">
        <v>3726.72</v>
      </c>
      <c r="C241" s="4"/>
      <c r="D241" s="4"/>
      <c r="E241" s="4"/>
      <c r="G241" s="5"/>
    </row>
    <row r="242" spans="1:7">
      <c r="A242" s="2">
        <v>44175</v>
      </c>
      <c r="B242" s="4">
        <v>3739.22</v>
      </c>
      <c r="C242" s="4"/>
      <c r="D242" s="4"/>
      <c r="E242" s="4"/>
      <c r="G242" s="5"/>
    </row>
    <row r="243" spans="1:7">
      <c r="A243" s="2">
        <v>44176</v>
      </c>
      <c r="B243" s="4">
        <v>3710</v>
      </c>
      <c r="C243" s="4"/>
      <c r="D243" s="4"/>
      <c r="E243" s="4"/>
      <c r="G243" s="5"/>
    </row>
    <row r="244" spans="1:7">
      <c r="A244" s="2">
        <v>44179</v>
      </c>
      <c r="B244" s="4">
        <v>3707.6</v>
      </c>
      <c r="C244" s="4"/>
      <c r="D244" s="4"/>
      <c r="E244" s="4"/>
      <c r="G244" s="5"/>
    </row>
    <row r="245" spans="1:7">
      <c r="A245" s="2">
        <v>44180</v>
      </c>
      <c r="B245" s="4">
        <v>3701.78</v>
      </c>
      <c r="C245" s="4"/>
      <c r="D245" s="4"/>
      <c r="E245" s="4"/>
      <c r="G245" s="5"/>
    </row>
    <row r="246" spans="1:7">
      <c r="A246" s="2">
        <v>44181</v>
      </c>
      <c r="B246" s="4">
        <v>3736.74</v>
      </c>
      <c r="C246" s="4"/>
      <c r="D246" s="4"/>
      <c r="E246" s="4"/>
      <c r="G246" s="5"/>
    </row>
    <row r="247" spans="1:7">
      <c r="A247" s="2">
        <v>44182</v>
      </c>
      <c r="B247" s="4">
        <v>3733.89</v>
      </c>
      <c r="C247" s="4"/>
      <c r="D247" s="4"/>
      <c r="E247" s="4"/>
      <c r="G247" s="5"/>
    </row>
    <row r="248" spans="1:7">
      <c r="A248" s="2">
        <v>44183</v>
      </c>
      <c r="B248" s="4">
        <v>3717.78</v>
      </c>
      <c r="C248" s="4"/>
      <c r="D248" s="4"/>
      <c r="E248" s="4"/>
      <c r="G248" s="5"/>
    </row>
    <row r="249" spans="1:7">
      <c r="A249" s="2">
        <v>44186</v>
      </c>
      <c r="B249" s="4">
        <v>3651.03</v>
      </c>
      <c r="C249" s="4"/>
      <c r="D249" s="4"/>
      <c r="E249" s="4"/>
      <c r="G249" s="5"/>
    </row>
    <row r="250" spans="1:7">
      <c r="A250" s="2">
        <v>44187</v>
      </c>
      <c r="B250" s="4">
        <v>3676.74</v>
      </c>
      <c r="C250" s="4"/>
      <c r="D250" s="4"/>
      <c r="E250" s="4"/>
      <c r="G250" s="5"/>
    </row>
    <row r="251" spans="1:7">
      <c r="A251" s="2">
        <v>44188</v>
      </c>
      <c r="B251" s="4">
        <v>3708.02</v>
      </c>
      <c r="C251" s="4"/>
      <c r="D251" s="4"/>
      <c r="E251" s="4"/>
      <c r="G251" s="5"/>
    </row>
    <row r="252" spans="1:7">
      <c r="A252" s="2">
        <v>44189</v>
      </c>
      <c r="B252" s="4">
        <v>3719.11</v>
      </c>
      <c r="C252" s="4"/>
      <c r="D252" s="4"/>
      <c r="E252" s="4"/>
      <c r="G252" s="5"/>
    </row>
    <row r="253" spans="1:7">
      <c r="A253" s="2">
        <v>44194</v>
      </c>
      <c r="B253" s="4">
        <v>3777.7</v>
      </c>
      <c r="C253" s="4"/>
      <c r="D253" s="4"/>
      <c r="E253" s="4"/>
      <c r="G253" s="5"/>
    </row>
    <row r="254" spans="1:7">
      <c r="A254" s="2">
        <v>44195</v>
      </c>
      <c r="B254" s="4">
        <v>3749.79</v>
      </c>
      <c r="C254" s="4"/>
      <c r="D254" s="4"/>
      <c r="E254" s="4"/>
      <c r="G254" s="5"/>
    </row>
    <row r="255" spans="1:7">
      <c r="A255" s="2">
        <v>44196</v>
      </c>
      <c r="B255" s="4">
        <v>3697.7</v>
      </c>
      <c r="C255" s="4"/>
      <c r="D255" s="4"/>
      <c r="E255" s="4"/>
      <c r="G255" s="5"/>
    </row>
    <row r="256" spans="1:7">
      <c r="A256" s="2">
        <v>44200</v>
      </c>
      <c r="B256" s="4">
        <v>3751.55</v>
      </c>
      <c r="C256" s="4"/>
      <c r="D256" s="4"/>
      <c r="E256" s="4"/>
      <c r="G256" s="5"/>
    </row>
    <row r="257" spans="1:7">
      <c r="A257" s="2">
        <v>44201</v>
      </c>
      <c r="B257" s="4">
        <v>3776.33</v>
      </c>
      <c r="C257" s="4"/>
      <c r="D257" s="4"/>
      <c r="E257" s="4"/>
      <c r="G257" s="5"/>
    </row>
    <row r="258" spans="1:7">
      <c r="A258" s="2">
        <v>44202</v>
      </c>
      <c r="B258" s="4">
        <v>3892.36</v>
      </c>
      <c r="C258" s="4"/>
      <c r="D258" s="4"/>
      <c r="E258" s="4"/>
      <c r="G258" s="5"/>
    </row>
    <row r="259" spans="1:7">
      <c r="A259" s="2">
        <v>44203</v>
      </c>
      <c r="B259" s="4">
        <v>3900.64</v>
      </c>
      <c r="C259" s="4"/>
      <c r="D259" s="4"/>
      <c r="E259" s="4"/>
      <c r="G259" s="5"/>
    </row>
    <row r="260" spans="1:7">
      <c r="A260" s="2">
        <v>44204</v>
      </c>
      <c r="B260" s="4">
        <v>3910.06</v>
      </c>
      <c r="C260" s="4"/>
      <c r="D260" s="4"/>
      <c r="E260" s="4"/>
      <c r="G260" s="5"/>
    </row>
    <row r="261" spans="1:7">
      <c r="A261" s="2">
        <v>44207</v>
      </c>
      <c r="B261" s="4">
        <v>3865.6</v>
      </c>
      <c r="C261" s="4"/>
      <c r="D261" s="4"/>
      <c r="E261" s="4"/>
      <c r="G261" s="5"/>
    </row>
    <row r="262" spans="1:7">
      <c r="A262" s="2">
        <v>44208</v>
      </c>
      <c r="B262" s="4">
        <v>3842.73</v>
      </c>
      <c r="C262" s="4"/>
      <c r="D262" s="4"/>
      <c r="E262" s="4"/>
      <c r="G262" s="5"/>
    </row>
    <row r="263" spans="1:7">
      <c r="A263" s="2">
        <v>44209</v>
      </c>
      <c r="B263" s="4">
        <v>3835.55</v>
      </c>
      <c r="C263" s="4"/>
      <c r="D263" s="4"/>
      <c r="E263" s="4"/>
      <c r="G263" s="5"/>
    </row>
    <row r="264" spans="1:7">
      <c r="A264" s="2">
        <v>44210</v>
      </c>
      <c r="B264" s="4">
        <v>3867.22</v>
      </c>
      <c r="C264" s="4"/>
      <c r="D264" s="4"/>
      <c r="E264" s="4"/>
      <c r="G264" s="5"/>
    </row>
    <row r="265" spans="1:7">
      <c r="A265" s="2">
        <v>44211</v>
      </c>
      <c r="B265" s="4">
        <v>3830.92</v>
      </c>
      <c r="C265" s="4"/>
      <c r="D265" s="4"/>
      <c r="E265" s="4"/>
      <c r="G265" s="5"/>
    </row>
    <row r="266" spans="1:7">
      <c r="A266" s="2">
        <v>44214</v>
      </c>
      <c r="B266" s="4">
        <v>3824.63</v>
      </c>
      <c r="C266" s="4"/>
      <c r="D266" s="4"/>
      <c r="E266" s="4"/>
      <c r="G266" s="5"/>
    </row>
    <row r="267" spans="1:7">
      <c r="A267" s="2">
        <v>44215</v>
      </c>
      <c r="B267" s="4">
        <v>3819.83</v>
      </c>
      <c r="C267" s="4"/>
      <c r="D267" s="4"/>
      <c r="E267" s="4"/>
      <c r="G267" s="5"/>
    </row>
    <row r="268" spans="1:7">
      <c r="A268" s="2">
        <v>44216</v>
      </c>
      <c r="B268" s="4">
        <v>3841.79</v>
      </c>
      <c r="C268" s="4"/>
      <c r="D268" s="4"/>
      <c r="E268" s="4"/>
      <c r="G268" s="5"/>
    </row>
    <row r="269" spans="1:7">
      <c r="A269" s="2">
        <v>44217</v>
      </c>
      <c r="B269" s="4">
        <v>3827.22</v>
      </c>
      <c r="C269" s="4"/>
      <c r="D269" s="4"/>
      <c r="E269" s="4"/>
      <c r="G269" s="5"/>
    </row>
    <row r="270" spans="1:7">
      <c r="A270" s="2">
        <v>44218</v>
      </c>
      <c r="B270" s="4">
        <v>3811.25</v>
      </c>
      <c r="C270" s="4"/>
      <c r="D270" s="4"/>
      <c r="E270" s="4"/>
      <c r="G270" s="5"/>
    </row>
    <row r="271" spans="1:7">
      <c r="A271" s="2">
        <v>44221</v>
      </c>
      <c r="B271" s="4">
        <v>3776.85</v>
      </c>
      <c r="C271" s="4"/>
      <c r="D271" s="4"/>
      <c r="E271" s="4"/>
      <c r="G271" s="5"/>
    </row>
    <row r="272" spans="1:7">
      <c r="A272" s="2">
        <v>44222</v>
      </c>
      <c r="B272" s="4">
        <v>3787.15</v>
      </c>
      <c r="C272" s="4"/>
      <c r="D272" s="4"/>
      <c r="E272" s="4"/>
      <c r="G272" s="5"/>
    </row>
    <row r="273" spans="1:7">
      <c r="A273" s="2">
        <v>44223</v>
      </c>
      <c r="B273" s="4">
        <v>3740.98</v>
      </c>
      <c r="C273" s="4"/>
      <c r="D273" s="4"/>
      <c r="E273" s="4"/>
      <c r="G273" s="5"/>
    </row>
    <row r="274" spans="1:7">
      <c r="A274" s="2">
        <v>44224</v>
      </c>
      <c r="B274" s="4">
        <v>3724.58</v>
      </c>
      <c r="C274" s="4"/>
      <c r="D274" s="4"/>
      <c r="E274" s="4"/>
      <c r="G274" s="5"/>
    </row>
    <row r="275" spans="1:7">
      <c r="A275" s="2">
        <v>44225</v>
      </c>
      <c r="B275" s="4">
        <v>3664.37</v>
      </c>
      <c r="C275" s="4"/>
      <c r="D275" s="4"/>
      <c r="E275" s="4"/>
      <c r="G275" s="5"/>
    </row>
    <row r="276" spans="1:7">
      <c r="A276" s="2">
        <v>44228</v>
      </c>
      <c r="B276" s="4">
        <v>3697.37</v>
      </c>
      <c r="C276" s="4"/>
      <c r="D276" s="4"/>
      <c r="E276" s="4"/>
      <c r="G276" s="5"/>
    </row>
    <row r="277" spans="1:7">
      <c r="A277" s="2">
        <v>44229</v>
      </c>
      <c r="B277" s="4">
        <v>3730.63</v>
      </c>
      <c r="C277" s="4"/>
      <c r="D277" s="4"/>
      <c r="E277" s="4"/>
      <c r="G277" s="5"/>
    </row>
    <row r="278" spans="1:7">
      <c r="A278" s="2">
        <v>44230</v>
      </c>
      <c r="B278" s="4">
        <v>3728.52</v>
      </c>
      <c r="C278" s="4"/>
      <c r="D278" s="4"/>
      <c r="E278" s="4"/>
      <c r="G278" s="5"/>
    </row>
    <row r="279" spans="1:7">
      <c r="A279" s="2">
        <v>44231</v>
      </c>
      <c r="B279" s="4">
        <v>3728.45</v>
      </c>
      <c r="C279" s="4"/>
      <c r="D279" s="4"/>
      <c r="E279" s="4"/>
      <c r="G279" s="5"/>
    </row>
    <row r="280" spans="1:7">
      <c r="A280" s="2">
        <v>44232</v>
      </c>
      <c r="B280" s="4">
        <v>3730.11</v>
      </c>
      <c r="C280" s="4"/>
      <c r="D280" s="4"/>
      <c r="E280" s="4"/>
      <c r="G280" s="5"/>
    </row>
    <row r="281" spans="1:7">
      <c r="A281" s="2">
        <v>44235</v>
      </c>
      <c r="B281" s="4">
        <v>3746.79</v>
      </c>
      <c r="C281" s="4"/>
      <c r="D281" s="4"/>
      <c r="E281" s="4"/>
      <c r="G281" s="5"/>
    </row>
    <row r="282" spans="1:7">
      <c r="A282" s="2">
        <v>44236</v>
      </c>
      <c r="B282" s="4">
        <v>3751.41</v>
      </c>
      <c r="C282" s="4"/>
      <c r="D282" s="4"/>
      <c r="E282" s="4"/>
      <c r="G282" s="5"/>
    </row>
    <row r="283" spans="1:7">
      <c r="A283" s="2">
        <v>44237</v>
      </c>
      <c r="B283" s="4">
        <v>3744.24</v>
      </c>
      <c r="C283" s="4"/>
      <c r="D283" s="4"/>
      <c r="E283" s="4"/>
      <c r="G283" s="5"/>
    </row>
    <row r="284" spans="1:7">
      <c r="A284" s="2">
        <v>44238</v>
      </c>
      <c r="B284" s="4">
        <v>3746.98</v>
      </c>
      <c r="C284" s="4"/>
      <c r="D284" s="4"/>
      <c r="E284" s="4"/>
      <c r="G284" s="5"/>
    </row>
    <row r="285" spans="1:7">
      <c r="A285" s="2">
        <v>44239</v>
      </c>
      <c r="B285" s="4">
        <v>3776.26</v>
      </c>
      <c r="C285" s="4"/>
      <c r="D285" s="4"/>
      <c r="E285" s="4"/>
      <c r="G285" s="5"/>
    </row>
    <row r="286" spans="1:7">
      <c r="A286" s="2">
        <v>44242</v>
      </c>
      <c r="B286" s="4">
        <v>3866.68</v>
      </c>
      <c r="C286" s="4"/>
      <c r="D286" s="4"/>
      <c r="E286" s="4"/>
      <c r="G286" s="5"/>
    </row>
    <row r="287" spans="1:7">
      <c r="A287" s="2">
        <v>44243</v>
      </c>
      <c r="B287" s="4">
        <v>3863.19</v>
      </c>
      <c r="C287" s="4"/>
      <c r="D287" s="4"/>
      <c r="E287" s="4"/>
      <c r="G287" s="5"/>
    </row>
    <row r="288" spans="1:7">
      <c r="A288" s="2">
        <v>44244</v>
      </c>
      <c r="B288" s="4">
        <v>3836.68</v>
      </c>
      <c r="C288" s="4"/>
      <c r="D288" s="4"/>
      <c r="E288" s="4"/>
      <c r="G288" s="5"/>
    </row>
    <row r="289" spans="1:7">
      <c r="A289" s="2">
        <v>44245</v>
      </c>
      <c r="B289" s="4">
        <v>3785.69</v>
      </c>
      <c r="C289" s="4"/>
      <c r="D289" s="4"/>
      <c r="E289" s="4"/>
      <c r="G289" s="5"/>
    </row>
    <row r="290" spans="1:7">
      <c r="A290" s="2">
        <v>44246</v>
      </c>
      <c r="B290" s="4">
        <v>3792.25</v>
      </c>
      <c r="C290" s="4"/>
      <c r="D290" s="4"/>
      <c r="E290" s="4"/>
      <c r="G290" s="5"/>
    </row>
    <row r="291" spans="1:7">
      <c r="A291" s="2">
        <v>44249</v>
      </c>
      <c r="B291" s="4">
        <v>3784.94</v>
      </c>
      <c r="C291" s="4"/>
      <c r="D291" s="4"/>
      <c r="E291" s="4"/>
      <c r="G291" s="5"/>
    </row>
    <row r="292" spans="1:7">
      <c r="A292" s="2">
        <v>44250</v>
      </c>
      <c r="B292" s="4">
        <v>3793.86</v>
      </c>
      <c r="C292" s="4"/>
      <c r="D292" s="4"/>
      <c r="E292" s="4"/>
      <c r="G292" s="5"/>
    </row>
    <row r="293" spans="1:7">
      <c r="A293" s="2">
        <v>44251</v>
      </c>
      <c r="B293" s="4">
        <v>3817.69</v>
      </c>
      <c r="C293" s="4"/>
      <c r="D293" s="4"/>
      <c r="E293" s="4"/>
      <c r="G293" s="5"/>
    </row>
    <row r="294" spans="1:7">
      <c r="A294" s="2">
        <v>44252</v>
      </c>
      <c r="B294" s="4">
        <v>3810.65</v>
      </c>
      <c r="C294" s="4"/>
      <c r="D294" s="4"/>
      <c r="E294" s="4"/>
      <c r="G294" s="5"/>
    </row>
    <row r="295" spans="1:7">
      <c r="A295" s="2">
        <v>44253</v>
      </c>
      <c r="B295" s="4">
        <v>3722.27</v>
      </c>
      <c r="C295" s="4"/>
      <c r="D295" s="4"/>
      <c r="E295" s="4"/>
      <c r="G295" s="5"/>
    </row>
    <row r="296" spans="1:7">
      <c r="A296" s="2">
        <v>44256</v>
      </c>
      <c r="B296" s="4">
        <v>3781.7</v>
      </c>
      <c r="C296" s="4"/>
      <c r="D296" s="4"/>
      <c r="E296" s="4"/>
      <c r="G296" s="5"/>
    </row>
    <row r="297" spans="1:7">
      <c r="A297" s="2">
        <v>44257</v>
      </c>
      <c r="B297" s="4">
        <v>3792.09</v>
      </c>
      <c r="C297" s="4"/>
      <c r="D297" s="4"/>
      <c r="E297" s="4"/>
      <c r="G297" s="5"/>
    </row>
    <row r="298" spans="1:7">
      <c r="A298" s="2">
        <v>44258</v>
      </c>
      <c r="B298" s="4">
        <v>3829.47</v>
      </c>
      <c r="C298" s="4"/>
      <c r="D298" s="4"/>
      <c r="E298" s="4"/>
      <c r="G298" s="5"/>
    </row>
    <row r="299" spans="1:7">
      <c r="A299" s="2">
        <v>44259</v>
      </c>
      <c r="B299" s="4">
        <v>3813.36</v>
      </c>
      <c r="C299" s="4"/>
      <c r="D299" s="4"/>
      <c r="E299" s="4"/>
      <c r="G299" s="5"/>
    </row>
    <row r="300" spans="1:7">
      <c r="A300" s="2">
        <v>44260</v>
      </c>
      <c r="B300" s="4">
        <v>3792.84</v>
      </c>
      <c r="C300" s="4"/>
      <c r="D300" s="4"/>
      <c r="E300" s="4"/>
      <c r="G300" s="5"/>
    </row>
    <row r="301" spans="1:7">
      <c r="A301" s="2">
        <v>44263</v>
      </c>
      <c r="B301" s="4">
        <v>3842.51</v>
      </c>
      <c r="C301" s="4"/>
      <c r="D301" s="4"/>
      <c r="E301" s="4"/>
      <c r="G301" s="5"/>
    </row>
    <row r="302" spans="1:7">
      <c r="A302" s="2">
        <v>44264</v>
      </c>
      <c r="B302" s="4">
        <v>3853.41</v>
      </c>
      <c r="C302" s="4"/>
      <c r="D302" s="4"/>
      <c r="E302" s="4"/>
      <c r="G302" s="5"/>
    </row>
    <row r="303" spans="1:7">
      <c r="A303" s="2">
        <v>44265</v>
      </c>
      <c r="B303" s="4">
        <v>3851.98</v>
      </c>
      <c r="C303" s="4"/>
      <c r="D303" s="4"/>
      <c r="E303" s="4"/>
      <c r="G303" s="5"/>
    </row>
    <row r="304" spans="1:7">
      <c r="A304" s="2">
        <v>44266</v>
      </c>
      <c r="B304" s="4">
        <v>3861.44</v>
      </c>
      <c r="C304" s="4"/>
      <c r="D304" s="4"/>
      <c r="E304" s="4"/>
      <c r="G304" s="5"/>
    </row>
    <row r="305" spans="1:7">
      <c r="A305" s="2">
        <v>44267</v>
      </c>
      <c r="B305" s="4">
        <v>3872.05</v>
      </c>
      <c r="C305" s="4"/>
      <c r="D305" s="4"/>
      <c r="E305" s="4"/>
      <c r="G305" s="5"/>
    </row>
    <row r="306" spans="1:7">
      <c r="A306" s="2">
        <v>44270</v>
      </c>
      <c r="B306" s="4">
        <v>3867.06</v>
      </c>
      <c r="C306" s="4"/>
      <c r="D306" s="4"/>
      <c r="E306" s="4"/>
      <c r="G306" s="5"/>
    </row>
    <row r="307" spans="1:7">
      <c r="A307" s="2">
        <v>44271</v>
      </c>
      <c r="B307" s="4">
        <v>3900.25</v>
      </c>
      <c r="C307" s="4"/>
      <c r="D307" s="4"/>
      <c r="E307" s="4"/>
      <c r="G307" s="5"/>
    </row>
    <row r="308" spans="1:7">
      <c r="A308" s="2">
        <v>44272</v>
      </c>
      <c r="B308" s="4">
        <v>3874.32</v>
      </c>
      <c r="C308" s="4"/>
      <c r="D308" s="4"/>
      <c r="E308" s="4"/>
      <c r="G308" s="5"/>
    </row>
    <row r="309" spans="1:7">
      <c r="A309" s="2">
        <v>44273</v>
      </c>
      <c r="B309" s="4">
        <v>3882.61</v>
      </c>
      <c r="C309" s="4"/>
      <c r="D309" s="4"/>
      <c r="E309" s="4"/>
      <c r="G309" s="5"/>
    </row>
    <row r="310" spans="1:7">
      <c r="A310" s="2">
        <v>44274</v>
      </c>
      <c r="B310" s="4">
        <v>3844.51</v>
      </c>
      <c r="C310" s="4"/>
      <c r="D310" s="4"/>
      <c r="E310" s="4"/>
      <c r="G310" s="5"/>
    </row>
    <row r="311" spans="1:7">
      <c r="A311" s="2">
        <v>44277</v>
      </c>
      <c r="B311" s="4">
        <v>3853.82</v>
      </c>
      <c r="C311" s="4"/>
      <c r="D311" s="4"/>
      <c r="E311" s="4"/>
      <c r="G311" s="5"/>
    </row>
    <row r="312" spans="1:7">
      <c r="A312" s="2">
        <v>44278</v>
      </c>
      <c r="B312" s="4">
        <v>3837.13</v>
      </c>
      <c r="C312" s="4"/>
      <c r="D312" s="4"/>
      <c r="E312" s="4"/>
      <c r="G312" s="5"/>
    </row>
    <row r="313" spans="1:7">
      <c r="A313" s="2">
        <v>44279</v>
      </c>
      <c r="B313" s="4">
        <v>3845.88</v>
      </c>
      <c r="C313" s="4"/>
      <c r="D313" s="4"/>
      <c r="E313" s="4"/>
      <c r="G313" s="5"/>
    </row>
    <row r="314" spans="1:7">
      <c r="A314" s="2">
        <v>44280</v>
      </c>
      <c r="B314" s="4">
        <v>3823.96</v>
      </c>
      <c r="C314" s="4"/>
      <c r="D314" s="4"/>
      <c r="E314" s="4"/>
      <c r="G314" s="5"/>
    </row>
    <row r="315" spans="1:7">
      <c r="A315" s="2">
        <v>44281</v>
      </c>
      <c r="B315" s="4">
        <v>3861.61</v>
      </c>
      <c r="C315" s="4"/>
      <c r="D315" s="4"/>
      <c r="E315" s="4"/>
      <c r="G315" s="5"/>
    </row>
    <row r="316" spans="1:7">
      <c r="A316" s="2">
        <v>44284</v>
      </c>
      <c r="B316" s="4">
        <v>3857.85</v>
      </c>
      <c r="C316" s="4"/>
      <c r="D316" s="4"/>
      <c r="E316" s="4"/>
      <c r="G316" s="5"/>
    </row>
    <row r="317" spans="1:7">
      <c r="A317" s="2">
        <v>44285</v>
      </c>
      <c r="B317" s="4">
        <v>3879.25</v>
      </c>
      <c r="C317" s="4"/>
      <c r="D317" s="4"/>
      <c r="E317" s="4"/>
      <c r="G317" s="5"/>
    </row>
    <row r="318" spans="1:7">
      <c r="A318" s="2">
        <v>44286</v>
      </c>
      <c r="B318" s="4">
        <v>3850.07</v>
      </c>
      <c r="C318" s="4"/>
      <c r="D318" s="4"/>
      <c r="E318" s="4"/>
      <c r="G318" s="5"/>
    </row>
    <row r="319" spans="1:7">
      <c r="A319" s="2">
        <v>44287</v>
      </c>
      <c r="B319" s="4">
        <v>3868.2</v>
      </c>
      <c r="C319" s="4"/>
      <c r="D319" s="4"/>
      <c r="E319" s="4"/>
      <c r="G319" s="5"/>
    </row>
    <row r="320" spans="1:7">
      <c r="A320" s="2">
        <v>44292</v>
      </c>
      <c r="B320" s="4">
        <v>3917.18</v>
      </c>
      <c r="C320" s="4"/>
      <c r="D320" s="4"/>
      <c r="E320" s="4"/>
      <c r="G320" s="5"/>
    </row>
    <row r="321" spans="1:7">
      <c r="A321" s="2">
        <v>44293</v>
      </c>
      <c r="B321" s="4">
        <v>3951.55</v>
      </c>
      <c r="C321" s="4"/>
      <c r="D321" s="4"/>
      <c r="E321" s="4"/>
      <c r="G321" s="5"/>
    </row>
    <row r="322" spans="1:7">
      <c r="A322" s="2">
        <v>44294</v>
      </c>
      <c r="B322" s="4">
        <v>3981.03</v>
      </c>
      <c r="C322" s="4"/>
      <c r="D322" s="4"/>
      <c r="E322" s="4"/>
      <c r="G322" s="5"/>
    </row>
    <row r="323" spans="1:7">
      <c r="A323" s="2">
        <v>44295</v>
      </c>
      <c r="B323" s="4">
        <v>3968.75</v>
      </c>
      <c r="C323" s="4"/>
      <c r="D323" s="4"/>
      <c r="E323" s="4"/>
      <c r="G323" s="5"/>
    </row>
    <row r="324" spans="1:7">
      <c r="A324" s="2">
        <v>44298</v>
      </c>
      <c r="B324" s="4">
        <v>3953.08</v>
      </c>
      <c r="C324" s="4"/>
      <c r="D324" s="4"/>
      <c r="E324" s="4"/>
      <c r="G324" s="5"/>
    </row>
    <row r="325" spans="1:7">
      <c r="A325" s="2">
        <v>44299</v>
      </c>
      <c r="B325" s="4">
        <v>3957.49</v>
      </c>
      <c r="C325" s="4"/>
      <c r="D325" s="4"/>
      <c r="E325" s="4"/>
      <c r="G325" s="5"/>
    </row>
    <row r="326" spans="1:7">
      <c r="A326" s="2">
        <v>44300</v>
      </c>
      <c r="B326" s="4">
        <v>3983.34</v>
      </c>
      <c r="C326" s="4"/>
      <c r="D326" s="4"/>
      <c r="E326" s="4"/>
      <c r="G326" s="5"/>
    </row>
    <row r="327" spans="1:7">
      <c r="A327" s="2">
        <v>44301</v>
      </c>
      <c r="B327" s="4">
        <v>4007.73</v>
      </c>
      <c r="C327" s="4"/>
      <c r="D327" s="4"/>
      <c r="E327" s="4"/>
      <c r="G327" s="5"/>
    </row>
    <row r="328" spans="1:7">
      <c r="A328" s="2">
        <v>44302</v>
      </c>
      <c r="B328" s="4">
        <v>4026.26</v>
      </c>
      <c r="C328" s="4"/>
      <c r="D328" s="4"/>
      <c r="E328" s="4"/>
      <c r="G328" s="5"/>
    </row>
    <row r="329" spans="1:7">
      <c r="A329" s="2">
        <v>44305</v>
      </c>
      <c r="B329" s="4">
        <v>4016.12</v>
      </c>
      <c r="C329" s="4"/>
      <c r="D329" s="4"/>
      <c r="E329" s="4"/>
      <c r="G329" s="5"/>
    </row>
    <row r="330" spans="1:7">
      <c r="A330" s="2">
        <v>44306</v>
      </c>
      <c r="B330" s="4">
        <v>3937.91</v>
      </c>
      <c r="C330" s="4"/>
      <c r="D330" s="4"/>
      <c r="E330" s="4"/>
      <c r="G330" s="5"/>
    </row>
    <row r="331" spans="1:7">
      <c r="A331" s="2">
        <v>44307</v>
      </c>
      <c r="B331" s="4">
        <v>3953.76</v>
      </c>
      <c r="C331" s="4"/>
      <c r="D331" s="4"/>
      <c r="E331" s="4"/>
      <c r="G331" s="5"/>
    </row>
    <row r="332" spans="1:7">
      <c r="A332" s="2">
        <v>44308</v>
      </c>
      <c r="B332" s="4">
        <v>3983.02</v>
      </c>
      <c r="C332" s="4"/>
      <c r="D332" s="4"/>
      <c r="E332" s="4"/>
      <c r="G332" s="5"/>
    </row>
    <row r="333" spans="1:7">
      <c r="A333" s="2">
        <v>44309</v>
      </c>
      <c r="B333" s="4">
        <v>3983.41</v>
      </c>
      <c r="C333" s="4"/>
      <c r="D333" s="4"/>
      <c r="E333" s="4"/>
      <c r="G333" s="5"/>
    </row>
    <row r="334" spans="1:7">
      <c r="A334" s="2">
        <v>44312</v>
      </c>
      <c r="B334" s="4">
        <v>4001.63</v>
      </c>
      <c r="C334" s="4"/>
      <c r="D334" s="4"/>
      <c r="E334" s="4"/>
      <c r="G334" s="5"/>
    </row>
    <row r="335" spans="1:7">
      <c r="A335" s="2">
        <v>44313</v>
      </c>
      <c r="B335" s="4">
        <v>3988.41</v>
      </c>
      <c r="C335" s="4"/>
      <c r="D335" s="4"/>
      <c r="E335" s="4"/>
      <c r="G335" s="5"/>
    </row>
    <row r="336" spans="1:7">
      <c r="A336" s="2">
        <v>44314</v>
      </c>
      <c r="B336" s="4">
        <v>3997.39</v>
      </c>
      <c r="C336" s="4"/>
      <c r="D336" s="4"/>
      <c r="E336" s="4"/>
      <c r="G336" s="5"/>
    </row>
    <row r="337" spans="1:7">
      <c r="A337" s="2">
        <v>44315</v>
      </c>
      <c r="B337" s="4">
        <v>3994.83</v>
      </c>
      <c r="C337" s="4"/>
      <c r="D337" s="4"/>
      <c r="E337" s="4"/>
      <c r="G337" s="5"/>
    </row>
    <row r="338" spans="1:7">
      <c r="A338" s="2">
        <v>44316</v>
      </c>
      <c r="B338" s="4">
        <v>4002.15</v>
      </c>
      <c r="C338" s="4"/>
      <c r="D338" s="4"/>
      <c r="E338" s="4"/>
      <c r="G338" s="5"/>
    </row>
    <row r="339" spans="1:7">
      <c r="A339" s="2">
        <v>44320</v>
      </c>
      <c r="B339" s="4">
        <v>3974.82</v>
      </c>
      <c r="C339" s="4"/>
      <c r="D339" s="4"/>
      <c r="E339" s="4"/>
      <c r="G339" s="5"/>
    </row>
    <row r="340" spans="1:7">
      <c r="A340" s="2">
        <v>44321</v>
      </c>
      <c r="B340" s="4">
        <v>4031.07</v>
      </c>
      <c r="C340" s="4"/>
      <c r="D340" s="4"/>
      <c r="E340" s="4"/>
      <c r="G340" s="5"/>
    </row>
    <row r="341" spans="1:7">
      <c r="A341" s="2">
        <v>44322</v>
      </c>
      <c r="B341" s="4">
        <v>4051.79</v>
      </c>
      <c r="C341" s="4"/>
      <c r="D341" s="4"/>
      <c r="E341" s="4"/>
      <c r="G341" s="5"/>
    </row>
    <row r="342" spans="1:7">
      <c r="A342" s="2">
        <v>44323</v>
      </c>
      <c r="B342" s="4">
        <v>4086.17</v>
      </c>
      <c r="C342" s="4"/>
      <c r="D342" s="4"/>
      <c r="E342" s="4"/>
      <c r="G342" s="5"/>
    </row>
    <row r="343" spans="1:7">
      <c r="A343" s="2">
        <v>44326</v>
      </c>
      <c r="B343" s="4">
        <v>4080.79</v>
      </c>
      <c r="C343" s="4"/>
      <c r="D343" s="4"/>
      <c r="E343" s="4"/>
      <c r="G343" s="5"/>
    </row>
    <row r="344" spans="1:7">
      <c r="A344" s="2">
        <v>44327</v>
      </c>
      <c r="B344" s="4">
        <v>3981.12</v>
      </c>
      <c r="C344" s="4"/>
      <c r="D344" s="4"/>
      <c r="E344" s="4"/>
      <c r="G344" s="5"/>
    </row>
    <row r="345" spans="1:7">
      <c r="A345" s="2">
        <v>44328</v>
      </c>
      <c r="B345" s="4">
        <v>4005.72</v>
      </c>
      <c r="C345" s="4"/>
      <c r="D345" s="4"/>
      <c r="E345" s="4"/>
      <c r="G345" s="5"/>
    </row>
    <row r="346" spans="1:7">
      <c r="A346" s="2">
        <v>44329</v>
      </c>
      <c r="B346" s="4">
        <v>3985.1</v>
      </c>
      <c r="C346" s="4"/>
      <c r="D346" s="4"/>
      <c r="E346" s="4"/>
      <c r="G346" s="5"/>
    </row>
    <row r="347" spans="1:7">
      <c r="A347" s="2">
        <v>44330</v>
      </c>
      <c r="B347" s="4">
        <v>4031.45</v>
      </c>
      <c r="C347" s="4"/>
      <c r="D347" s="4"/>
      <c r="E347" s="4"/>
      <c r="G347" s="5"/>
    </row>
    <row r="348" spans="1:7">
      <c r="A348" s="2">
        <v>44333</v>
      </c>
      <c r="B348" s="4">
        <v>4022.42</v>
      </c>
      <c r="C348" s="4"/>
      <c r="D348" s="4"/>
      <c r="E348" s="4"/>
      <c r="G348" s="5"/>
    </row>
    <row r="349" spans="1:7">
      <c r="A349" s="2">
        <v>44334</v>
      </c>
      <c r="B349" s="4">
        <v>4026.95</v>
      </c>
      <c r="C349" s="4"/>
      <c r="D349" s="4"/>
      <c r="E349" s="4"/>
      <c r="G349" s="5"/>
    </row>
    <row r="350" spans="1:7">
      <c r="A350" s="2">
        <v>44335</v>
      </c>
      <c r="B350" s="4">
        <v>3984.36</v>
      </c>
      <c r="C350" s="4"/>
      <c r="D350" s="4"/>
      <c r="E350" s="4"/>
      <c r="G350" s="5"/>
    </row>
    <row r="351" spans="1:7">
      <c r="A351" s="2">
        <v>44336</v>
      </c>
      <c r="B351" s="4">
        <v>4022.12</v>
      </c>
      <c r="C351" s="4"/>
      <c r="D351" s="4"/>
      <c r="E351" s="4"/>
      <c r="G351" s="5"/>
    </row>
    <row r="352" spans="1:7">
      <c r="A352" s="2">
        <v>44337</v>
      </c>
      <c r="B352" s="4">
        <v>4021.55</v>
      </c>
      <c r="C352" s="4"/>
      <c r="D352" s="4"/>
      <c r="E352" s="4"/>
      <c r="G352" s="5"/>
    </row>
    <row r="353" spans="1:7">
      <c r="A353" s="2">
        <v>44340</v>
      </c>
      <c r="B353" s="4">
        <v>4040.02</v>
      </c>
      <c r="C353" s="4"/>
      <c r="D353" s="4"/>
      <c r="E353" s="4"/>
      <c r="G353" s="5"/>
    </row>
    <row r="354" spans="1:7">
      <c r="A354" s="2">
        <v>44341</v>
      </c>
      <c r="B354" s="4">
        <v>4028.34</v>
      </c>
      <c r="C354" s="4"/>
      <c r="D354" s="4"/>
      <c r="E354" s="4"/>
      <c r="G354" s="5"/>
    </row>
    <row r="355" spans="1:7">
      <c r="A355" s="2">
        <v>44342</v>
      </c>
      <c r="B355" s="4">
        <v>4033.58</v>
      </c>
      <c r="C355" s="4"/>
      <c r="D355" s="4"/>
      <c r="E355" s="4"/>
      <c r="G355" s="5"/>
    </row>
    <row r="356" spans="1:7">
      <c r="A356" s="2">
        <v>44343</v>
      </c>
      <c r="B356" s="4">
        <v>4030.8</v>
      </c>
      <c r="C356" s="4"/>
      <c r="D356" s="4"/>
      <c r="E356" s="4"/>
      <c r="G356" s="5"/>
    </row>
    <row r="357" spans="1:7">
      <c r="A357" s="2">
        <v>44344</v>
      </c>
      <c r="B357" s="4">
        <v>4032.98</v>
      </c>
      <c r="C357" s="4"/>
      <c r="D357" s="4"/>
      <c r="E357" s="4"/>
      <c r="G357" s="5"/>
    </row>
    <row r="358" spans="1:7">
      <c r="A358" s="2">
        <v>44348</v>
      </c>
      <c r="B358" s="4">
        <v>4066.34</v>
      </c>
      <c r="C358" s="4"/>
      <c r="D358" s="4"/>
      <c r="E358" s="4"/>
      <c r="G358" s="5"/>
    </row>
    <row r="359" spans="1:7">
      <c r="A359" s="2">
        <v>44349</v>
      </c>
      <c r="B359" s="4">
        <v>4081.16</v>
      </c>
      <c r="C359" s="4"/>
      <c r="D359" s="4"/>
      <c r="E359" s="4"/>
      <c r="G359" s="5"/>
    </row>
    <row r="360" spans="1:7">
      <c r="A360" s="2">
        <v>44350</v>
      </c>
      <c r="B360" s="4">
        <v>4056.42</v>
      </c>
      <c r="C360" s="4"/>
      <c r="D360" s="4"/>
      <c r="E360" s="4"/>
      <c r="G360" s="5"/>
    </row>
    <row r="361" spans="1:7">
      <c r="A361" s="2">
        <v>44351</v>
      </c>
      <c r="B361" s="4">
        <v>4059.61</v>
      </c>
      <c r="C361" s="4"/>
      <c r="D361" s="4"/>
      <c r="E361" s="4"/>
      <c r="G361" s="5"/>
    </row>
    <row r="362" spans="1:7">
      <c r="A362" s="2">
        <v>44354</v>
      </c>
      <c r="B362" s="4">
        <v>4065.88</v>
      </c>
      <c r="C362" s="4"/>
      <c r="D362" s="4"/>
      <c r="E362" s="4"/>
      <c r="G362" s="5"/>
    </row>
    <row r="363" spans="1:7">
      <c r="A363" s="2">
        <v>44355</v>
      </c>
      <c r="B363" s="4">
        <v>4073.88</v>
      </c>
      <c r="C363" s="4"/>
      <c r="D363" s="4"/>
      <c r="E363" s="4"/>
      <c r="G363" s="5"/>
    </row>
    <row r="364" spans="1:7">
      <c r="A364" s="2">
        <v>44356</v>
      </c>
      <c r="B364" s="4">
        <v>4062.85</v>
      </c>
      <c r="C364" s="4"/>
      <c r="D364" s="4"/>
      <c r="E364" s="4"/>
      <c r="G364" s="5"/>
    </row>
    <row r="365" spans="1:7">
      <c r="A365" s="2">
        <v>44357</v>
      </c>
      <c r="B365" s="4">
        <v>4061.37</v>
      </c>
      <c r="C365" s="4"/>
      <c r="D365" s="4"/>
      <c r="E365" s="4"/>
      <c r="G365" s="5"/>
    </row>
    <row r="366" spans="1:7">
      <c r="A366" s="2">
        <v>44358</v>
      </c>
      <c r="B366" s="4">
        <v>4086.98</v>
      </c>
      <c r="C366" s="4"/>
      <c r="D366" s="4"/>
      <c r="E366" s="4"/>
      <c r="G366" s="5"/>
    </row>
    <row r="367" spans="1:7">
      <c r="A367" s="2">
        <v>44361</v>
      </c>
      <c r="B367" s="4">
        <v>4093.25</v>
      </c>
      <c r="C367" s="4"/>
      <c r="D367" s="4"/>
      <c r="E367" s="4"/>
      <c r="G367" s="5"/>
    </row>
    <row r="368" spans="1:7">
      <c r="A368" s="2">
        <v>44362</v>
      </c>
      <c r="B368" s="4">
        <v>4101.74</v>
      </c>
      <c r="C368" s="4"/>
      <c r="D368" s="4"/>
      <c r="E368" s="4"/>
      <c r="G368" s="5"/>
    </row>
    <row r="369" spans="1:7">
      <c r="A369" s="2">
        <v>44363</v>
      </c>
      <c r="B369" s="4">
        <v>4107.1499999999996</v>
      </c>
      <c r="C369" s="4"/>
      <c r="D369" s="4"/>
      <c r="E369" s="4"/>
      <c r="G369" s="5"/>
    </row>
    <row r="370" spans="1:7">
      <c r="A370" s="2">
        <v>44364</v>
      </c>
      <c r="B370" s="4">
        <v>4089.67</v>
      </c>
      <c r="C370" s="4"/>
      <c r="D370" s="4"/>
      <c r="E370" s="4"/>
      <c r="G370" s="5"/>
    </row>
    <row r="371" spans="1:7">
      <c r="A371" s="2">
        <v>44365</v>
      </c>
      <c r="B371" s="4">
        <v>4018.95</v>
      </c>
      <c r="C371" s="4"/>
      <c r="D371" s="4"/>
      <c r="E371" s="4"/>
      <c r="G371" s="5"/>
    </row>
    <row r="372" spans="1:7">
      <c r="A372" s="2">
        <v>44368</v>
      </c>
      <c r="B372" s="4">
        <v>4044.31</v>
      </c>
      <c r="C372" s="4"/>
      <c r="D372" s="4"/>
      <c r="E372" s="4"/>
      <c r="G372" s="5"/>
    </row>
    <row r="373" spans="1:7">
      <c r="A373" s="2">
        <v>44369</v>
      </c>
      <c r="B373" s="4">
        <v>4064.49</v>
      </c>
      <c r="C373" s="4"/>
      <c r="D373" s="4"/>
      <c r="E373" s="4"/>
      <c r="G373" s="5"/>
    </row>
    <row r="374" spans="1:7">
      <c r="A374" s="2">
        <v>44370</v>
      </c>
      <c r="B374" s="4">
        <v>4056.33</v>
      </c>
      <c r="C374" s="4"/>
      <c r="D374" s="4"/>
      <c r="E374" s="4"/>
      <c r="G374" s="5"/>
    </row>
    <row r="375" spans="1:7">
      <c r="A375" s="2">
        <v>44371</v>
      </c>
      <c r="B375" s="4">
        <v>4068.46</v>
      </c>
      <c r="C375" s="4"/>
      <c r="D375" s="4"/>
      <c r="E375" s="4"/>
      <c r="G375" s="5"/>
    </row>
    <row r="376" spans="1:7">
      <c r="A376" s="2">
        <v>44372</v>
      </c>
      <c r="B376" s="4">
        <v>4085.09</v>
      </c>
      <c r="C376" s="4"/>
      <c r="D376" s="4"/>
      <c r="E376" s="4"/>
      <c r="G376" s="5"/>
    </row>
    <row r="377" spans="1:7">
      <c r="A377" s="2">
        <v>44375</v>
      </c>
      <c r="B377" s="4">
        <v>4051.78</v>
      </c>
      <c r="C377" s="4"/>
      <c r="D377" s="4"/>
      <c r="E377" s="4"/>
      <c r="G377" s="5"/>
    </row>
    <row r="378" spans="1:7">
      <c r="A378" s="2">
        <v>44376</v>
      </c>
      <c r="B378" s="4">
        <v>4058.92</v>
      </c>
      <c r="C378" s="4"/>
      <c r="D378" s="4"/>
      <c r="E378" s="4"/>
      <c r="G378" s="5"/>
    </row>
    <row r="379" spans="1:7">
      <c r="A379" s="2">
        <v>44377</v>
      </c>
      <c r="B379" s="4">
        <v>4030.03</v>
      </c>
      <c r="C379" s="4"/>
      <c r="D379" s="4"/>
      <c r="E379" s="4"/>
      <c r="G379" s="5"/>
    </row>
    <row r="380" spans="1:7">
      <c r="A380" s="2">
        <v>44378</v>
      </c>
      <c r="B380" s="4">
        <v>4079.21</v>
      </c>
      <c r="C380" s="4"/>
      <c r="D380" s="4"/>
      <c r="E380" s="4"/>
      <c r="G380" s="5"/>
    </row>
    <row r="381" spans="1:7">
      <c r="A381" s="2">
        <v>44379</v>
      </c>
      <c r="B381" s="4">
        <v>4082.3</v>
      </c>
      <c r="C381" s="4"/>
      <c r="D381" s="4"/>
      <c r="E381" s="4"/>
      <c r="G381" s="5"/>
    </row>
    <row r="382" spans="1:7">
      <c r="A382" s="2">
        <v>44382</v>
      </c>
      <c r="B382" s="4">
        <v>4110.72</v>
      </c>
      <c r="C382" s="4"/>
      <c r="D382" s="4"/>
      <c r="E382" s="4"/>
      <c r="G382" s="5"/>
    </row>
    <row r="383" spans="1:7">
      <c r="A383" s="2">
        <v>44383</v>
      </c>
      <c r="B383" s="4">
        <v>4076.49</v>
      </c>
      <c r="C383" s="4"/>
      <c r="D383" s="4"/>
      <c r="E383" s="4"/>
      <c r="G383" s="5"/>
    </row>
    <row r="384" spans="1:7">
      <c r="A384" s="2">
        <v>44384</v>
      </c>
      <c r="B384" s="4">
        <v>4102.51</v>
      </c>
      <c r="C384" s="4"/>
      <c r="D384" s="4"/>
      <c r="E384" s="4"/>
      <c r="G384" s="5"/>
    </row>
    <row r="385" spans="1:7">
      <c r="A385" s="2">
        <v>44385</v>
      </c>
      <c r="B385" s="4">
        <v>4035.66</v>
      </c>
      <c r="C385" s="4"/>
      <c r="D385" s="4"/>
      <c r="E385" s="4"/>
      <c r="G385" s="5"/>
    </row>
    <row r="386" spans="1:7">
      <c r="A386" s="2">
        <v>44386</v>
      </c>
      <c r="B386" s="4">
        <v>4086.83</v>
      </c>
      <c r="C386" s="4"/>
      <c r="D386" s="4"/>
      <c r="E386" s="4"/>
      <c r="G386" s="5"/>
    </row>
    <row r="387" spans="1:7">
      <c r="A387" s="2">
        <v>44389</v>
      </c>
      <c r="B387" s="4">
        <v>4088.07</v>
      </c>
      <c r="C387" s="4"/>
      <c r="D387" s="4"/>
      <c r="E387" s="4"/>
      <c r="G387" s="5"/>
    </row>
    <row r="388" spans="1:7">
      <c r="A388" s="2">
        <v>44390</v>
      </c>
      <c r="B388" s="4">
        <v>4088.73</v>
      </c>
      <c r="C388" s="4"/>
      <c r="D388" s="4"/>
      <c r="E388" s="4"/>
      <c r="G388" s="5"/>
    </row>
    <row r="389" spans="1:7">
      <c r="A389" s="2">
        <v>44391</v>
      </c>
      <c r="B389" s="4">
        <v>4067.29</v>
      </c>
      <c r="C389" s="4"/>
      <c r="D389" s="4"/>
      <c r="E389" s="4"/>
      <c r="G389" s="5"/>
    </row>
    <row r="390" spans="1:7">
      <c r="A390" s="2">
        <v>44392</v>
      </c>
      <c r="B390" s="4">
        <v>4022.04</v>
      </c>
      <c r="C390" s="4"/>
      <c r="D390" s="4"/>
      <c r="E390" s="4"/>
      <c r="G390" s="5"/>
    </row>
    <row r="391" spans="1:7">
      <c r="A391" s="2">
        <v>44393</v>
      </c>
      <c r="B391" s="4">
        <v>4019.1</v>
      </c>
      <c r="C391" s="4"/>
      <c r="D391" s="4"/>
      <c r="E391" s="4"/>
      <c r="G391" s="5"/>
    </row>
    <row r="392" spans="1:7">
      <c r="A392" s="2">
        <v>44396</v>
      </c>
      <c r="B392" s="4">
        <v>3925.17</v>
      </c>
      <c r="C392" s="4"/>
      <c r="D392" s="4"/>
      <c r="E392" s="4"/>
      <c r="G392" s="5"/>
    </row>
    <row r="393" spans="1:7">
      <c r="A393" s="2">
        <v>44397</v>
      </c>
      <c r="B393" s="4">
        <v>3948.19</v>
      </c>
      <c r="C393" s="4"/>
      <c r="D393" s="4"/>
      <c r="E393" s="4"/>
      <c r="G393" s="5"/>
    </row>
    <row r="394" spans="1:7">
      <c r="A394" s="2">
        <v>44398</v>
      </c>
      <c r="B394" s="4">
        <v>4016.86</v>
      </c>
      <c r="C394" s="4"/>
      <c r="D394" s="4"/>
      <c r="E394" s="4"/>
      <c r="G394" s="5"/>
    </row>
    <row r="395" spans="1:7">
      <c r="A395" s="2">
        <v>44399</v>
      </c>
      <c r="B395" s="4">
        <v>4006.99</v>
      </c>
      <c r="C395" s="4"/>
      <c r="D395" s="4"/>
      <c r="E395" s="4"/>
      <c r="G395" s="5"/>
    </row>
    <row r="396" spans="1:7">
      <c r="A396" s="2">
        <v>44400</v>
      </c>
      <c r="B396" s="4">
        <v>4041.5</v>
      </c>
      <c r="C396" s="4"/>
      <c r="D396" s="4"/>
      <c r="E396" s="4"/>
      <c r="G396" s="5"/>
    </row>
    <row r="397" spans="1:7">
      <c r="A397" s="2">
        <v>44403</v>
      </c>
      <c r="B397" s="4">
        <v>4042.06</v>
      </c>
      <c r="C397" s="4"/>
      <c r="D397" s="4"/>
      <c r="E397" s="4"/>
      <c r="G397" s="5"/>
    </row>
    <row r="398" spans="1:7">
      <c r="A398" s="2">
        <v>44404</v>
      </c>
      <c r="B398" s="4">
        <v>4026.43</v>
      </c>
      <c r="C398" s="4"/>
      <c r="D398" s="4"/>
      <c r="E398" s="4"/>
      <c r="G398" s="5"/>
    </row>
    <row r="399" spans="1:7">
      <c r="A399" s="2">
        <v>44405</v>
      </c>
      <c r="B399" s="4">
        <v>4040.22</v>
      </c>
      <c r="C399" s="4"/>
      <c r="D399" s="4"/>
      <c r="E399" s="4"/>
      <c r="G399" s="5"/>
    </row>
    <row r="400" spans="1:7">
      <c r="A400" s="2">
        <v>44406</v>
      </c>
      <c r="B400" s="4">
        <v>4070.79</v>
      </c>
      <c r="C400" s="4"/>
      <c r="D400" s="4"/>
      <c r="E400" s="4"/>
      <c r="G400" s="5"/>
    </row>
    <row r="401" spans="1:7">
      <c r="A401" s="2">
        <v>44407</v>
      </c>
      <c r="B401" s="4">
        <v>4045.8</v>
      </c>
      <c r="C401" s="4"/>
      <c r="D401" s="4"/>
      <c r="E401" s="4"/>
      <c r="G401" s="5"/>
    </row>
    <row r="402" spans="1:7">
      <c r="A402" s="2">
        <v>44410</v>
      </c>
      <c r="B402" s="4">
        <v>4077.35</v>
      </c>
      <c r="C402" s="4"/>
      <c r="D402" s="4"/>
      <c r="E402" s="4"/>
      <c r="G402" s="5"/>
    </row>
    <row r="403" spans="1:7">
      <c r="A403" s="2">
        <v>44411</v>
      </c>
      <c r="B403" s="4">
        <v>4091.24</v>
      </c>
      <c r="C403" s="4"/>
      <c r="D403" s="4"/>
      <c r="E403" s="4"/>
      <c r="G403" s="5"/>
    </row>
    <row r="404" spans="1:7">
      <c r="A404" s="2">
        <v>44412</v>
      </c>
      <c r="B404" s="4">
        <v>4101.6400000000003</v>
      </c>
      <c r="C404" s="4"/>
      <c r="D404" s="4"/>
      <c r="E404" s="4"/>
      <c r="G404" s="5"/>
    </row>
    <row r="405" spans="1:7">
      <c r="A405" s="2">
        <v>44413</v>
      </c>
      <c r="B405" s="4">
        <v>4105.04</v>
      </c>
      <c r="C405" s="4"/>
      <c r="D405" s="4"/>
      <c r="E405" s="4"/>
      <c r="G405" s="5"/>
    </row>
    <row r="406" spans="1:7">
      <c r="A406" s="2">
        <v>44414</v>
      </c>
      <c r="B406" s="4">
        <v>4104.66</v>
      </c>
      <c r="C406" s="4"/>
      <c r="D406" s="4"/>
      <c r="E406" s="4"/>
      <c r="G406" s="5"/>
    </row>
    <row r="407" spans="1:7">
      <c r="A407" s="2">
        <v>44417</v>
      </c>
      <c r="B407" s="4">
        <v>4108.9799999999996</v>
      </c>
      <c r="C407" s="4"/>
      <c r="D407" s="4"/>
      <c r="E407" s="4"/>
      <c r="G407" s="5"/>
    </row>
    <row r="408" spans="1:7">
      <c r="A408" s="2">
        <v>44418</v>
      </c>
      <c r="B408" s="4">
        <v>4126.3</v>
      </c>
      <c r="C408" s="4"/>
      <c r="D408" s="4"/>
      <c r="E408" s="4"/>
      <c r="G408" s="5"/>
    </row>
    <row r="409" spans="1:7">
      <c r="A409" s="2">
        <v>44419</v>
      </c>
      <c r="B409" s="4">
        <v>4160.05</v>
      </c>
      <c r="C409" s="4"/>
      <c r="D409" s="4"/>
      <c r="E409" s="4"/>
      <c r="G409" s="5"/>
    </row>
    <row r="410" spans="1:7">
      <c r="A410" s="2">
        <v>44420</v>
      </c>
      <c r="B410" s="4">
        <v>4147.0200000000004</v>
      </c>
      <c r="C410" s="4"/>
      <c r="D410" s="4"/>
      <c r="E410" s="4"/>
      <c r="G410" s="5"/>
    </row>
    <row r="411" spans="1:7">
      <c r="A411" s="2">
        <v>44421</v>
      </c>
      <c r="B411" s="4">
        <v>4160.37</v>
      </c>
      <c r="C411" s="4"/>
      <c r="D411" s="4"/>
      <c r="E411" s="4"/>
      <c r="G411" s="5"/>
    </row>
    <row r="412" spans="1:7">
      <c r="A412" s="2">
        <v>44424</v>
      </c>
      <c r="B412" s="4">
        <v>4127.3900000000003</v>
      </c>
      <c r="C412" s="4"/>
      <c r="D412" s="4"/>
      <c r="E412" s="4"/>
      <c r="G412" s="5"/>
    </row>
    <row r="413" spans="1:7">
      <c r="A413" s="2">
        <v>44425</v>
      </c>
      <c r="B413" s="4">
        <v>4139.6099999999997</v>
      </c>
      <c r="C413" s="4"/>
      <c r="D413" s="4"/>
      <c r="E413" s="4"/>
      <c r="G413" s="5"/>
    </row>
    <row r="414" spans="1:7">
      <c r="A414" s="2">
        <v>44426</v>
      </c>
      <c r="B414" s="4">
        <v>4138.53</v>
      </c>
      <c r="C414" s="4"/>
      <c r="D414" s="4"/>
      <c r="E414" s="4"/>
      <c r="G414" s="5"/>
    </row>
    <row r="415" spans="1:7">
      <c r="A415" s="2">
        <v>44427</v>
      </c>
      <c r="B415" s="4">
        <v>4079.1</v>
      </c>
      <c r="C415" s="4"/>
      <c r="D415" s="4"/>
      <c r="E415" s="4"/>
      <c r="G415" s="5"/>
    </row>
    <row r="416" spans="1:7">
      <c r="A416" s="2">
        <v>44428</v>
      </c>
      <c r="B416" s="4">
        <v>4097.3599999999997</v>
      </c>
      <c r="C416" s="4"/>
      <c r="D416" s="4"/>
      <c r="E416" s="4"/>
      <c r="G416" s="5"/>
    </row>
    <row r="417" spans="1:7">
      <c r="A417" s="2">
        <v>44431</v>
      </c>
      <c r="B417" s="4">
        <v>4107.01</v>
      </c>
      <c r="C417" s="4"/>
      <c r="D417" s="4"/>
      <c r="E417" s="4"/>
      <c r="G417" s="5"/>
    </row>
    <row r="418" spans="1:7">
      <c r="A418" s="2">
        <v>44432</v>
      </c>
      <c r="B418" s="4">
        <v>4119.5200000000004</v>
      </c>
      <c r="C418" s="4"/>
      <c r="D418" s="4"/>
      <c r="E418" s="4"/>
      <c r="G418" s="5"/>
    </row>
    <row r="419" spans="1:7">
      <c r="A419" s="2">
        <v>44433</v>
      </c>
      <c r="B419" s="4">
        <v>4134.18</v>
      </c>
      <c r="C419" s="4"/>
      <c r="D419" s="4"/>
      <c r="E419" s="4"/>
      <c r="G419" s="5"/>
    </row>
    <row r="420" spans="1:7">
      <c r="A420" s="2">
        <v>44434</v>
      </c>
      <c r="B420" s="4">
        <v>4121.2299999999996</v>
      </c>
      <c r="C420" s="4"/>
      <c r="D420" s="4"/>
      <c r="E420" s="4"/>
      <c r="G420" s="5"/>
    </row>
    <row r="421" spans="1:7">
      <c r="A421" s="2">
        <v>44435</v>
      </c>
      <c r="B421" s="4">
        <v>4135.49</v>
      </c>
      <c r="C421" s="4"/>
      <c r="D421" s="4"/>
      <c r="E421" s="4"/>
      <c r="G421" s="5"/>
    </row>
    <row r="422" spans="1:7">
      <c r="A422" s="2">
        <v>44439</v>
      </c>
      <c r="B422" s="4">
        <v>4123.45</v>
      </c>
      <c r="C422" s="4"/>
      <c r="D422" s="4"/>
      <c r="E422" s="4"/>
      <c r="G422" s="5"/>
    </row>
    <row r="423" spans="1:7">
      <c r="A423" s="2">
        <v>44440</v>
      </c>
      <c r="B423" s="4">
        <v>4142.37</v>
      </c>
      <c r="C423" s="4"/>
      <c r="D423" s="4"/>
      <c r="E423" s="4"/>
      <c r="G423" s="5"/>
    </row>
    <row r="424" spans="1:7">
      <c r="A424" s="2">
        <v>44441</v>
      </c>
      <c r="B424" s="4">
        <v>4148.24</v>
      </c>
      <c r="C424" s="4"/>
      <c r="D424" s="4"/>
      <c r="E424" s="4"/>
      <c r="G424" s="5"/>
    </row>
    <row r="425" spans="1:7">
      <c r="A425" s="2">
        <v>44442</v>
      </c>
      <c r="B425" s="4">
        <v>4135.18</v>
      </c>
      <c r="C425" s="4"/>
      <c r="D425" s="4"/>
      <c r="E425" s="4"/>
      <c r="G425" s="5"/>
    </row>
    <row r="426" spans="1:7">
      <c r="A426" s="2">
        <v>44445</v>
      </c>
      <c r="B426" s="4">
        <v>4159.9399999999996</v>
      </c>
      <c r="C426" s="4"/>
      <c r="D426" s="4"/>
      <c r="E426" s="4"/>
      <c r="G426" s="5"/>
    </row>
    <row r="427" spans="1:7">
      <c r="A427" s="2">
        <v>44446</v>
      </c>
      <c r="B427" s="4">
        <v>4137.32</v>
      </c>
      <c r="C427" s="4"/>
      <c r="D427" s="4"/>
      <c r="E427" s="4"/>
      <c r="G427" s="5"/>
    </row>
    <row r="428" spans="1:7">
      <c r="A428" s="2">
        <v>44447</v>
      </c>
      <c r="B428" s="4">
        <v>4104.05</v>
      </c>
      <c r="C428" s="4"/>
      <c r="D428" s="4"/>
      <c r="E428" s="4"/>
      <c r="G428" s="5"/>
    </row>
    <row r="429" spans="1:7">
      <c r="A429" s="2">
        <v>44448</v>
      </c>
      <c r="B429" s="4">
        <v>4068.81</v>
      </c>
      <c r="C429" s="4"/>
      <c r="D429" s="4"/>
      <c r="E429" s="4"/>
      <c r="G429" s="5"/>
    </row>
    <row r="430" spans="1:7">
      <c r="A430" s="2">
        <v>44449</v>
      </c>
      <c r="B430" s="4">
        <v>4069.07</v>
      </c>
      <c r="C430" s="4"/>
      <c r="D430" s="4"/>
      <c r="E430" s="4"/>
      <c r="G430" s="5"/>
    </row>
    <row r="431" spans="1:7">
      <c r="A431" s="2">
        <v>44452</v>
      </c>
      <c r="B431" s="4">
        <v>4088.93</v>
      </c>
      <c r="C431" s="4"/>
      <c r="D431" s="4"/>
      <c r="E431" s="4"/>
      <c r="G431" s="5"/>
    </row>
    <row r="432" spans="1:7">
      <c r="A432" s="2">
        <v>44453</v>
      </c>
      <c r="B432" s="4">
        <v>4069.91</v>
      </c>
      <c r="C432" s="4"/>
      <c r="D432" s="4"/>
      <c r="E432" s="4"/>
      <c r="G432" s="5"/>
    </row>
    <row r="433" spans="1:7">
      <c r="A433" s="2">
        <v>44454</v>
      </c>
      <c r="B433" s="4">
        <v>4053.58</v>
      </c>
      <c r="C433" s="4"/>
      <c r="D433" s="4"/>
      <c r="E433" s="4"/>
      <c r="G433" s="5"/>
    </row>
    <row r="434" spans="1:7">
      <c r="A434" s="2">
        <v>44455</v>
      </c>
      <c r="B434" s="4">
        <v>4065.08</v>
      </c>
      <c r="C434" s="4"/>
      <c r="D434" s="4"/>
      <c r="E434" s="4"/>
      <c r="G434" s="5"/>
    </row>
    <row r="435" spans="1:7">
      <c r="A435" s="2">
        <v>44456</v>
      </c>
      <c r="B435" s="4">
        <v>4035.76</v>
      </c>
      <c r="C435" s="4"/>
      <c r="D435" s="4"/>
      <c r="E435" s="4"/>
      <c r="G435" s="5"/>
    </row>
    <row r="436" spans="1:7">
      <c r="A436" s="2">
        <v>44459</v>
      </c>
      <c r="B436" s="4">
        <v>3999.41</v>
      </c>
      <c r="C436" s="4"/>
      <c r="D436" s="4"/>
      <c r="E436" s="4"/>
      <c r="G436" s="5"/>
    </row>
    <row r="437" spans="1:7">
      <c r="A437" s="2">
        <v>44460</v>
      </c>
      <c r="B437" s="4">
        <v>4042.43</v>
      </c>
      <c r="C437" s="4"/>
      <c r="D437" s="4"/>
      <c r="E437" s="4"/>
      <c r="G437" s="5"/>
    </row>
    <row r="438" spans="1:7">
      <c r="A438" s="2">
        <v>44461</v>
      </c>
      <c r="B438" s="4">
        <v>4096.2299999999996</v>
      </c>
      <c r="C438" s="4"/>
      <c r="D438" s="4"/>
      <c r="E438" s="4"/>
      <c r="G438" s="5"/>
    </row>
    <row r="439" spans="1:7">
      <c r="A439" s="2">
        <v>44462</v>
      </c>
      <c r="B439" s="4">
        <v>4095.31</v>
      </c>
      <c r="C439" s="4"/>
      <c r="D439" s="4"/>
      <c r="E439" s="4"/>
      <c r="G439" s="5"/>
    </row>
    <row r="440" spans="1:7">
      <c r="A440" s="2">
        <v>44463</v>
      </c>
      <c r="B440" s="4">
        <v>4075.61</v>
      </c>
      <c r="C440" s="4"/>
      <c r="D440" s="4"/>
      <c r="E440" s="4"/>
      <c r="G440" s="5"/>
    </row>
    <row r="441" spans="1:7">
      <c r="A441" s="2">
        <v>44466</v>
      </c>
      <c r="B441" s="4">
        <v>4081.23</v>
      </c>
      <c r="C441" s="4"/>
      <c r="D441" s="4"/>
      <c r="E441" s="4"/>
      <c r="G441" s="5"/>
    </row>
    <row r="442" spans="1:7">
      <c r="A442" s="2">
        <v>44467</v>
      </c>
      <c r="B442" s="4">
        <v>4049.38</v>
      </c>
      <c r="C442" s="4"/>
      <c r="D442" s="4"/>
      <c r="E442" s="4"/>
      <c r="G442" s="5"/>
    </row>
    <row r="443" spans="1:7">
      <c r="A443" s="2">
        <v>44468</v>
      </c>
      <c r="B443" s="4">
        <v>4087.85</v>
      </c>
      <c r="C443" s="4"/>
      <c r="D443" s="4"/>
      <c r="E443" s="4"/>
      <c r="G443" s="5"/>
    </row>
    <row r="444" spans="1:7">
      <c r="A444" s="2">
        <v>44469</v>
      </c>
      <c r="B444" s="4">
        <v>4073.8</v>
      </c>
      <c r="C444" s="4"/>
      <c r="D444" s="4"/>
      <c r="E444" s="4"/>
      <c r="G444" s="5"/>
    </row>
    <row r="445" spans="1:7">
      <c r="A445" s="2">
        <v>44470</v>
      </c>
      <c r="B445" s="4">
        <v>4044.03</v>
      </c>
      <c r="C445" s="4"/>
      <c r="D445" s="4"/>
      <c r="E445" s="4"/>
      <c r="G445" s="5"/>
    </row>
    <row r="446" spans="1:7">
      <c r="A446" s="2">
        <v>44473</v>
      </c>
      <c r="B446" s="4">
        <v>4026.29</v>
      </c>
      <c r="C446" s="4"/>
      <c r="D446" s="4"/>
      <c r="E446" s="4"/>
      <c r="G446" s="5"/>
    </row>
    <row r="447" spans="1:7">
      <c r="A447" s="2">
        <v>44474</v>
      </c>
      <c r="B447" s="4">
        <v>4059.89</v>
      </c>
      <c r="C447" s="4"/>
      <c r="D447" s="4"/>
      <c r="E447" s="4"/>
      <c r="G447" s="5"/>
    </row>
    <row r="448" spans="1:7">
      <c r="A448" s="2">
        <v>44475</v>
      </c>
      <c r="B448" s="4">
        <v>4010.66</v>
      </c>
      <c r="C448" s="4"/>
      <c r="D448" s="4"/>
      <c r="E448" s="4"/>
      <c r="G448" s="5"/>
    </row>
    <row r="449" spans="1:7">
      <c r="A449" s="2">
        <v>44476</v>
      </c>
      <c r="B449" s="4">
        <v>4054.91</v>
      </c>
      <c r="C449" s="4"/>
      <c r="D449" s="4"/>
      <c r="E449" s="4"/>
      <c r="G449" s="5"/>
    </row>
    <row r="450" spans="1:7">
      <c r="A450" s="2">
        <v>44477</v>
      </c>
      <c r="B450" s="4">
        <v>4062.44</v>
      </c>
      <c r="C450" s="4"/>
      <c r="D450" s="4"/>
      <c r="E450" s="4"/>
      <c r="G450" s="5"/>
    </row>
    <row r="451" spans="1:7">
      <c r="A451" s="2">
        <v>44480</v>
      </c>
      <c r="B451" s="4">
        <v>4085.11</v>
      </c>
      <c r="C451" s="4"/>
      <c r="D451" s="4"/>
      <c r="E451" s="4"/>
      <c r="G451" s="5"/>
    </row>
    <row r="452" spans="1:7">
      <c r="A452" s="2">
        <v>44481</v>
      </c>
      <c r="B452" s="4">
        <v>4076.68</v>
      </c>
      <c r="C452" s="4"/>
      <c r="D452" s="4"/>
      <c r="E452" s="4"/>
      <c r="G452" s="5"/>
    </row>
    <row r="453" spans="1:7">
      <c r="A453" s="2">
        <v>44482</v>
      </c>
      <c r="B453" s="4">
        <v>4087.42</v>
      </c>
      <c r="C453" s="4"/>
      <c r="D453" s="4"/>
      <c r="E453" s="4"/>
      <c r="G453" s="5"/>
    </row>
    <row r="454" spans="1:7">
      <c r="A454" s="2">
        <v>44483</v>
      </c>
      <c r="B454" s="4">
        <v>4125.6499999999996</v>
      </c>
      <c r="C454" s="4"/>
      <c r="D454" s="4"/>
      <c r="E454" s="4"/>
      <c r="G454" s="5"/>
    </row>
    <row r="455" spans="1:7">
      <c r="A455" s="2">
        <v>44484</v>
      </c>
      <c r="B455" s="4">
        <v>4141.99</v>
      </c>
      <c r="C455" s="4"/>
      <c r="D455" s="4"/>
      <c r="E455" s="4"/>
      <c r="G455" s="5"/>
    </row>
    <row r="456" spans="1:7">
      <c r="A456" s="2">
        <v>44487</v>
      </c>
      <c r="B456" s="4">
        <v>4127.24</v>
      </c>
      <c r="C456" s="4"/>
      <c r="D456" s="4"/>
      <c r="E456" s="4"/>
      <c r="G456" s="5"/>
    </row>
    <row r="457" spans="1:7">
      <c r="A457" s="2">
        <v>44488</v>
      </c>
      <c r="B457" s="4">
        <v>4136.42</v>
      </c>
      <c r="C457" s="4"/>
      <c r="D457" s="4"/>
      <c r="E457" s="4"/>
      <c r="G457" s="5"/>
    </row>
    <row r="458" spans="1:7">
      <c r="A458" s="2">
        <v>44489</v>
      </c>
      <c r="B458" s="4">
        <v>4136.2700000000004</v>
      </c>
      <c r="C458" s="4"/>
      <c r="D458" s="4"/>
      <c r="E458" s="4"/>
      <c r="G458" s="5"/>
    </row>
    <row r="459" spans="1:7">
      <c r="A459" s="2">
        <v>44490</v>
      </c>
      <c r="B459" s="4">
        <v>4119.22</v>
      </c>
      <c r="C459" s="4"/>
      <c r="D459" s="4"/>
      <c r="E459" s="4"/>
      <c r="G459" s="5"/>
    </row>
    <row r="460" spans="1:7">
      <c r="A460" s="2">
        <v>44491</v>
      </c>
      <c r="B460" s="4">
        <v>4126.41</v>
      </c>
      <c r="C460" s="4"/>
      <c r="D460" s="4"/>
      <c r="E460" s="4"/>
      <c r="G460" s="5"/>
    </row>
    <row r="461" spans="1:7">
      <c r="A461" s="2">
        <v>44494</v>
      </c>
      <c r="B461" s="4">
        <v>4135.3500000000004</v>
      </c>
      <c r="C461" s="4"/>
      <c r="D461" s="4"/>
      <c r="E461" s="4"/>
      <c r="G461" s="5"/>
    </row>
    <row r="462" spans="1:7">
      <c r="A462" s="2">
        <v>44495</v>
      </c>
      <c r="B462" s="4">
        <v>4168.17</v>
      </c>
      <c r="C462" s="4"/>
      <c r="D462" s="4"/>
      <c r="E462" s="4"/>
      <c r="G462" s="5"/>
    </row>
    <row r="463" spans="1:7">
      <c r="A463" s="2">
        <v>44496</v>
      </c>
      <c r="B463" s="4">
        <v>4157.0200000000004</v>
      </c>
      <c r="C463" s="4"/>
      <c r="D463" s="4"/>
      <c r="E463" s="4"/>
      <c r="G463" s="5"/>
    </row>
    <row r="464" spans="1:7">
      <c r="A464" s="2">
        <v>44497</v>
      </c>
      <c r="B464" s="4">
        <v>4156.1000000000004</v>
      </c>
      <c r="C464" s="4"/>
      <c r="D464" s="4"/>
      <c r="E464" s="4"/>
      <c r="G464" s="5"/>
    </row>
    <row r="465" spans="1:7">
      <c r="A465" s="2">
        <v>44498</v>
      </c>
      <c r="B465" s="4">
        <v>4147.54</v>
      </c>
      <c r="C465" s="4"/>
      <c r="D465" s="4"/>
      <c r="E465" s="4"/>
      <c r="G465" s="5"/>
    </row>
    <row r="466" spans="1:7">
      <c r="A466" s="2">
        <v>44501</v>
      </c>
      <c r="B466" s="4">
        <v>4174.9399999999996</v>
      </c>
      <c r="C466" s="4"/>
      <c r="D466" s="4"/>
      <c r="E466" s="4"/>
      <c r="G466" s="5"/>
    </row>
    <row r="467" spans="1:7">
      <c r="A467" s="2">
        <v>44502</v>
      </c>
      <c r="B467" s="4">
        <v>4166.17</v>
      </c>
      <c r="C467" s="4"/>
      <c r="D467" s="4"/>
      <c r="E467" s="4"/>
      <c r="G467" s="5"/>
    </row>
    <row r="468" spans="1:7">
      <c r="A468" s="2">
        <v>44503</v>
      </c>
      <c r="B468" s="4">
        <v>4153.21</v>
      </c>
      <c r="C468" s="4"/>
      <c r="D468" s="4"/>
      <c r="E468" s="4"/>
      <c r="G468" s="5"/>
    </row>
    <row r="469" spans="1:7">
      <c r="A469" s="2">
        <v>44504</v>
      </c>
      <c r="B469" s="4">
        <v>4179.07</v>
      </c>
      <c r="C469" s="4"/>
      <c r="D469" s="4"/>
      <c r="E469" s="4"/>
      <c r="G469" s="5"/>
    </row>
    <row r="470" spans="1:7">
      <c r="A470" s="2">
        <v>44505</v>
      </c>
      <c r="B470" s="4">
        <v>4194.3999999999996</v>
      </c>
      <c r="C470" s="4"/>
      <c r="D470" s="4"/>
      <c r="E470" s="4"/>
      <c r="G470" s="5"/>
    </row>
    <row r="471" spans="1:7">
      <c r="A471" s="2">
        <v>44508</v>
      </c>
      <c r="B471" s="4">
        <v>4190.92</v>
      </c>
      <c r="C471" s="4"/>
      <c r="D471" s="4"/>
      <c r="E471" s="4"/>
      <c r="G471" s="5"/>
    </row>
    <row r="472" spans="1:7">
      <c r="A472" s="2">
        <v>44509</v>
      </c>
      <c r="B472" s="4">
        <v>4173</v>
      </c>
      <c r="C472" s="4"/>
      <c r="D472" s="4"/>
      <c r="E472" s="4"/>
      <c r="G472" s="5"/>
    </row>
    <row r="473" spans="1:7">
      <c r="A473" s="2">
        <v>44510</v>
      </c>
      <c r="B473" s="4">
        <v>4206.3</v>
      </c>
      <c r="C473" s="4"/>
      <c r="D473" s="4"/>
      <c r="E473" s="4"/>
      <c r="G473" s="5"/>
    </row>
    <row r="474" spans="1:7">
      <c r="A474" s="2">
        <v>44511</v>
      </c>
      <c r="B474" s="4">
        <v>4231.53</v>
      </c>
      <c r="C474" s="4"/>
      <c r="D474" s="4"/>
      <c r="E474" s="4"/>
      <c r="G474" s="5"/>
    </row>
    <row r="475" spans="1:7">
      <c r="A475" s="2">
        <v>44512</v>
      </c>
      <c r="B475" s="4">
        <v>4213.8900000000003</v>
      </c>
      <c r="C475" s="4"/>
      <c r="D475" s="4"/>
      <c r="E475" s="4"/>
      <c r="G475" s="5"/>
    </row>
    <row r="476" spans="1:7">
      <c r="A476" s="2">
        <v>44515</v>
      </c>
      <c r="B476" s="4">
        <v>4217.79</v>
      </c>
      <c r="C476" s="4"/>
      <c r="D476" s="4"/>
      <c r="E476" s="4"/>
      <c r="G476" s="5"/>
    </row>
    <row r="477" spans="1:7">
      <c r="A477" s="2">
        <v>44516</v>
      </c>
      <c r="B477" s="4">
        <v>4203.45</v>
      </c>
      <c r="C477" s="4"/>
      <c r="D477" s="4"/>
      <c r="E477" s="4"/>
      <c r="G477" s="5"/>
    </row>
    <row r="478" spans="1:7">
      <c r="A478" s="2">
        <v>44517</v>
      </c>
      <c r="B478" s="4">
        <v>4183.22</v>
      </c>
      <c r="C478" s="4"/>
      <c r="D478" s="4"/>
      <c r="E478" s="4"/>
      <c r="G478" s="5"/>
    </row>
    <row r="479" spans="1:7">
      <c r="A479" s="2">
        <v>44518</v>
      </c>
      <c r="B479" s="4">
        <v>4171.04</v>
      </c>
      <c r="C479" s="4"/>
      <c r="D479" s="4"/>
      <c r="E479" s="4"/>
      <c r="G479" s="5"/>
    </row>
    <row r="480" spans="1:7">
      <c r="A480" s="2">
        <v>44519</v>
      </c>
      <c r="B480" s="4">
        <v>4153.16</v>
      </c>
      <c r="C480" s="4"/>
      <c r="D480" s="4"/>
      <c r="E480" s="4"/>
      <c r="G480" s="5"/>
    </row>
    <row r="481" spans="1:7">
      <c r="A481" s="2">
        <v>44522</v>
      </c>
      <c r="B481" s="4">
        <v>4166.21</v>
      </c>
      <c r="C481" s="4"/>
      <c r="D481" s="4"/>
      <c r="E481" s="4"/>
      <c r="G481" s="5"/>
    </row>
    <row r="482" spans="1:7">
      <c r="A482" s="2">
        <v>44523</v>
      </c>
      <c r="B482" s="4">
        <v>4164.92</v>
      </c>
      <c r="C482" s="4"/>
      <c r="D482" s="4"/>
      <c r="E482" s="4"/>
      <c r="G482" s="5"/>
    </row>
    <row r="483" spans="1:7">
      <c r="A483" s="2">
        <v>44524</v>
      </c>
      <c r="B483" s="4">
        <v>4172.46</v>
      </c>
      <c r="C483" s="4"/>
      <c r="D483" s="4"/>
      <c r="E483" s="4"/>
      <c r="G483" s="5"/>
    </row>
    <row r="484" spans="1:7">
      <c r="A484" s="2">
        <v>44525</v>
      </c>
      <c r="B484" s="4">
        <v>4187.3900000000003</v>
      </c>
      <c r="C484" s="4"/>
      <c r="D484" s="4"/>
      <c r="E484" s="4"/>
      <c r="G484" s="5"/>
    </row>
    <row r="485" spans="1:7">
      <c r="A485" s="2">
        <v>44526</v>
      </c>
      <c r="B485" s="4">
        <v>4038.19</v>
      </c>
      <c r="C485" s="4"/>
      <c r="D485" s="4"/>
      <c r="E485" s="4"/>
      <c r="G485" s="5"/>
    </row>
    <row r="486" spans="1:7">
      <c r="A486" s="2">
        <v>44529</v>
      </c>
      <c r="B486" s="4">
        <v>4076.21</v>
      </c>
      <c r="C486" s="4"/>
      <c r="D486" s="4"/>
      <c r="E486" s="4"/>
      <c r="G486" s="5"/>
    </row>
    <row r="487" spans="1:7">
      <c r="A487" s="2">
        <v>44530</v>
      </c>
      <c r="B487" s="4">
        <v>4044.89</v>
      </c>
      <c r="C487" s="4"/>
      <c r="D487" s="4"/>
      <c r="E487" s="4"/>
      <c r="G487" s="5"/>
    </row>
    <row r="488" spans="1:7">
      <c r="A488" s="2">
        <v>44531</v>
      </c>
      <c r="B488" s="4">
        <v>4108.8900000000003</v>
      </c>
      <c r="C488" s="4"/>
      <c r="D488" s="4"/>
      <c r="E488" s="4"/>
      <c r="G488" s="5"/>
    </row>
    <row r="489" spans="1:7">
      <c r="A489" s="2">
        <v>44532</v>
      </c>
      <c r="B489" s="4">
        <v>4083.04</v>
      </c>
      <c r="C489" s="4"/>
      <c r="D489" s="4"/>
      <c r="E489" s="4"/>
      <c r="G489" s="5"/>
    </row>
    <row r="490" spans="1:7">
      <c r="A490" s="2">
        <v>44533</v>
      </c>
      <c r="B490" s="4">
        <v>4078.56</v>
      </c>
      <c r="C490" s="4"/>
      <c r="D490" s="4"/>
      <c r="E490" s="4"/>
      <c r="G490" s="5"/>
    </row>
    <row r="491" spans="1:7">
      <c r="A491" s="2">
        <v>44536</v>
      </c>
      <c r="B491" s="4">
        <v>4137.8999999999996</v>
      </c>
      <c r="C491" s="4"/>
      <c r="D491" s="4"/>
      <c r="E491" s="4"/>
      <c r="G491" s="5"/>
    </row>
    <row r="492" spans="1:7">
      <c r="A492" s="2">
        <v>44537</v>
      </c>
      <c r="B492" s="4">
        <v>4199.99</v>
      </c>
      <c r="C492" s="4"/>
      <c r="D492" s="4"/>
      <c r="E492" s="4"/>
      <c r="G492" s="5"/>
    </row>
    <row r="493" spans="1:7">
      <c r="A493" s="2">
        <v>44538</v>
      </c>
      <c r="B493" s="4">
        <v>4198.53</v>
      </c>
      <c r="C493" s="4"/>
      <c r="D493" s="4"/>
      <c r="E493" s="4"/>
      <c r="G493" s="5"/>
    </row>
    <row r="494" spans="1:7">
      <c r="A494" s="2">
        <v>44539</v>
      </c>
      <c r="B494" s="4">
        <v>4188.34</v>
      </c>
      <c r="C494" s="4"/>
      <c r="D494" s="4"/>
      <c r="E494" s="4"/>
      <c r="G494" s="5"/>
    </row>
    <row r="495" spans="1:7">
      <c r="A495" s="2">
        <v>44540</v>
      </c>
      <c r="B495" s="4">
        <v>4167.45</v>
      </c>
      <c r="C495" s="4"/>
      <c r="D495" s="4"/>
      <c r="E495" s="4"/>
      <c r="G495" s="5"/>
    </row>
    <row r="496" spans="1:7">
      <c r="A496" s="2">
        <v>44543</v>
      </c>
      <c r="B496" s="4">
        <v>4130.09</v>
      </c>
      <c r="C496" s="4"/>
      <c r="D496" s="4"/>
      <c r="E496" s="4"/>
      <c r="G496" s="5"/>
    </row>
    <row r="497" spans="1:7">
      <c r="A497" s="2">
        <v>44544</v>
      </c>
      <c r="B497" s="4">
        <v>4121</v>
      </c>
      <c r="C497" s="4"/>
      <c r="D497" s="4"/>
      <c r="E497" s="4"/>
      <c r="G497" s="5"/>
    </row>
    <row r="498" spans="1:7">
      <c r="A498" s="2">
        <v>44545</v>
      </c>
      <c r="B498" s="4">
        <v>4094.69</v>
      </c>
      <c r="C498" s="4"/>
      <c r="D498" s="4"/>
      <c r="E498" s="4"/>
      <c r="G498" s="5"/>
    </row>
    <row r="499" spans="1:7">
      <c r="A499" s="2">
        <v>44546</v>
      </c>
      <c r="B499" s="4">
        <v>4143.88</v>
      </c>
      <c r="C499" s="4"/>
      <c r="D499" s="4"/>
      <c r="E499" s="4"/>
      <c r="G499" s="5"/>
    </row>
    <row r="500" spans="1:7">
      <c r="A500" s="2">
        <v>44547</v>
      </c>
      <c r="B500" s="4">
        <v>4152.47</v>
      </c>
      <c r="C500" s="4"/>
      <c r="D500" s="4"/>
      <c r="E500" s="4"/>
      <c r="G500" s="5"/>
    </row>
    <row r="501" spans="1:7">
      <c r="A501" s="2">
        <v>44550</v>
      </c>
      <c r="B501" s="4">
        <v>4111.24</v>
      </c>
      <c r="C501" s="4"/>
      <c r="D501" s="4"/>
      <c r="E501" s="4"/>
      <c r="G501" s="5"/>
    </row>
    <row r="502" spans="1:7">
      <c r="A502" s="2">
        <v>44551</v>
      </c>
      <c r="B502" s="4">
        <v>4166.72</v>
      </c>
      <c r="C502" s="4"/>
      <c r="D502" s="4"/>
      <c r="E502" s="4"/>
      <c r="G502" s="5"/>
    </row>
    <row r="503" spans="1:7">
      <c r="A503" s="2">
        <v>44552</v>
      </c>
      <c r="B503" s="4">
        <v>4195.82</v>
      </c>
      <c r="C503" s="4"/>
      <c r="D503" s="4"/>
      <c r="E503" s="4"/>
      <c r="G503" s="5"/>
    </row>
    <row r="504" spans="1:7">
      <c r="A504" s="2">
        <v>44553</v>
      </c>
      <c r="B504" s="4">
        <v>4216.6499999999996</v>
      </c>
      <c r="C504" s="4"/>
      <c r="D504" s="4"/>
      <c r="E504" s="4"/>
      <c r="G504" s="5"/>
    </row>
    <row r="505" spans="1:7">
      <c r="A505" s="2">
        <v>44554</v>
      </c>
      <c r="B505" s="4">
        <v>4216.17</v>
      </c>
      <c r="C505" s="4"/>
      <c r="D505" s="4"/>
      <c r="E505" s="4"/>
      <c r="G505" s="5"/>
    </row>
    <row r="506" spans="1:7">
      <c r="A506" s="2">
        <v>44559</v>
      </c>
      <c r="B506" s="4">
        <v>4246.8999999999996</v>
      </c>
      <c r="C506" s="4"/>
      <c r="D506" s="4"/>
      <c r="E506" s="4"/>
      <c r="G506" s="5"/>
    </row>
    <row r="507" spans="1:7">
      <c r="A507" s="2">
        <v>44560</v>
      </c>
      <c r="B507" s="4">
        <v>4239.25</v>
      </c>
      <c r="C507" s="4"/>
      <c r="D507" s="4"/>
      <c r="E507" s="4"/>
      <c r="G507" s="5"/>
    </row>
    <row r="508" spans="1:7">
      <c r="A508" s="2">
        <v>44561</v>
      </c>
      <c r="B508" s="4">
        <v>4228.67</v>
      </c>
      <c r="C508" s="4"/>
      <c r="D508" s="4"/>
      <c r="E508" s="4"/>
      <c r="G508" s="5"/>
    </row>
    <row r="509" spans="1:7">
      <c r="A509" s="2">
        <v>44565</v>
      </c>
      <c r="B509" s="4">
        <v>4298.76</v>
      </c>
      <c r="C509" s="4"/>
      <c r="D509" s="4"/>
      <c r="E509" s="4"/>
      <c r="G509" s="5"/>
    </row>
    <row r="510" spans="1:7">
      <c r="A510" s="2">
        <v>44566</v>
      </c>
      <c r="B510" s="4">
        <v>4300.3500000000004</v>
      </c>
      <c r="C510" s="4"/>
      <c r="D510" s="4"/>
      <c r="E510" s="4"/>
      <c r="G510" s="5"/>
    </row>
    <row r="511" spans="1:7">
      <c r="A511" s="2">
        <v>44567</v>
      </c>
      <c r="B511" s="4">
        <v>4257.7700000000004</v>
      </c>
      <c r="C511" s="4"/>
      <c r="D511" s="4"/>
      <c r="E511" s="4"/>
      <c r="G511" s="5"/>
    </row>
    <row r="512" spans="1:7">
      <c r="A512" s="2">
        <v>44568</v>
      </c>
      <c r="B512" s="4">
        <v>4272.2700000000004</v>
      </c>
      <c r="C512" s="4"/>
      <c r="D512" s="4"/>
      <c r="E512" s="4"/>
      <c r="G512" s="5"/>
    </row>
    <row r="513" spans="1:7">
      <c r="A513" s="2">
        <v>44571</v>
      </c>
      <c r="B513" s="4">
        <v>4242.3</v>
      </c>
      <c r="C513" s="4"/>
      <c r="D513" s="4"/>
      <c r="E513" s="4"/>
      <c r="G513" s="5"/>
    </row>
    <row r="514" spans="1:7">
      <c r="A514" s="2">
        <v>44572</v>
      </c>
      <c r="B514" s="4">
        <v>4264.93</v>
      </c>
      <c r="C514" s="4"/>
      <c r="D514" s="4"/>
      <c r="E514" s="4"/>
      <c r="G514" s="5"/>
    </row>
    <row r="515" spans="1:7">
      <c r="A515" s="2">
        <v>44573</v>
      </c>
      <c r="B515" s="4">
        <v>4294.04</v>
      </c>
      <c r="C515" s="4"/>
      <c r="D515" s="4"/>
      <c r="E515" s="4"/>
      <c r="G515" s="5"/>
    </row>
    <row r="516" spans="1:7">
      <c r="A516" s="2">
        <v>44574</v>
      </c>
      <c r="B516" s="4">
        <v>4296.99</v>
      </c>
      <c r="C516" s="4"/>
      <c r="D516" s="4"/>
      <c r="E516" s="4"/>
      <c r="G516" s="5"/>
    </row>
    <row r="517" spans="1:7">
      <c r="A517" s="2">
        <v>44575</v>
      </c>
      <c r="B517" s="4">
        <v>4280.34</v>
      </c>
      <c r="C517" s="4"/>
      <c r="D517" s="4"/>
      <c r="E517" s="4"/>
      <c r="G517" s="5"/>
    </row>
    <row r="518" spans="1:7">
      <c r="A518" s="2">
        <v>44578</v>
      </c>
      <c r="B518" s="4">
        <v>4316.6400000000003</v>
      </c>
      <c r="C518" s="4"/>
      <c r="D518" s="4"/>
      <c r="E518" s="4"/>
      <c r="G518" s="5"/>
    </row>
    <row r="519" spans="1:7">
      <c r="A519" s="2">
        <v>44579</v>
      </c>
      <c r="B519" s="4">
        <v>4287.22</v>
      </c>
      <c r="C519" s="4"/>
      <c r="D519" s="4"/>
      <c r="E519" s="4"/>
      <c r="G519" s="5"/>
    </row>
    <row r="520" spans="1:7">
      <c r="A520" s="2">
        <v>44580</v>
      </c>
      <c r="B520" s="4">
        <v>4299.63</v>
      </c>
      <c r="C520" s="4"/>
      <c r="D520" s="4"/>
      <c r="E520" s="4"/>
      <c r="G520" s="5"/>
    </row>
    <row r="521" spans="1:7">
      <c r="A521" s="2">
        <v>44581</v>
      </c>
      <c r="B521" s="4">
        <v>4299.32</v>
      </c>
      <c r="C521" s="4"/>
      <c r="D521" s="4"/>
      <c r="E521" s="4"/>
      <c r="G521" s="5"/>
    </row>
    <row r="522" spans="1:7">
      <c r="A522" s="2">
        <v>44582</v>
      </c>
      <c r="B522" s="4">
        <v>4242.16</v>
      </c>
      <c r="C522" s="4"/>
      <c r="D522" s="4"/>
      <c r="E522" s="4"/>
      <c r="G522" s="5"/>
    </row>
    <row r="523" spans="1:7">
      <c r="A523" s="2">
        <v>44585</v>
      </c>
      <c r="B523" s="4">
        <v>4123.5600000000004</v>
      </c>
      <c r="C523" s="4"/>
      <c r="D523" s="4"/>
      <c r="E523" s="4"/>
      <c r="G523" s="5"/>
    </row>
    <row r="524" spans="1:7">
      <c r="A524" s="2">
        <v>44586</v>
      </c>
      <c r="B524" s="4">
        <v>4164.76</v>
      </c>
      <c r="C524" s="4"/>
      <c r="D524" s="4"/>
      <c r="E524" s="4"/>
      <c r="G524" s="5"/>
    </row>
    <row r="525" spans="1:7">
      <c r="A525" s="2">
        <v>44587</v>
      </c>
      <c r="B525" s="4">
        <v>4218.37</v>
      </c>
      <c r="C525" s="4"/>
      <c r="D525" s="4"/>
      <c r="E525" s="4"/>
      <c r="G525" s="5"/>
    </row>
    <row r="526" spans="1:7">
      <c r="A526" s="2">
        <v>44588</v>
      </c>
      <c r="B526" s="4">
        <v>4257.74</v>
      </c>
      <c r="C526" s="4"/>
      <c r="D526" s="4"/>
      <c r="E526" s="4"/>
      <c r="G526" s="5"/>
    </row>
    <row r="527" spans="1:7">
      <c r="A527" s="2">
        <v>44589</v>
      </c>
      <c r="B527" s="4">
        <v>4209.3900000000003</v>
      </c>
      <c r="C527" s="4"/>
      <c r="D527" s="4"/>
      <c r="E527" s="4"/>
      <c r="G527" s="5"/>
    </row>
    <row r="528" spans="1:7">
      <c r="A528" s="2">
        <v>44592</v>
      </c>
      <c r="B528" s="4">
        <v>4217.67</v>
      </c>
      <c r="C528" s="4"/>
      <c r="D528" s="4"/>
      <c r="E528" s="4"/>
      <c r="G528" s="5"/>
    </row>
    <row r="529" spans="1:7">
      <c r="A529" s="2">
        <v>44593</v>
      </c>
      <c r="B529" s="4">
        <v>4259.03</v>
      </c>
      <c r="C529" s="4"/>
      <c r="D529" s="4"/>
      <c r="E529" s="4"/>
      <c r="G529" s="5"/>
    </row>
    <row r="530" spans="1:7">
      <c r="A530" s="2">
        <v>44594</v>
      </c>
      <c r="B530" s="4">
        <v>4283.88</v>
      </c>
      <c r="C530" s="4"/>
      <c r="D530" s="4"/>
      <c r="E530" s="4"/>
      <c r="G530" s="5"/>
    </row>
    <row r="531" spans="1:7">
      <c r="A531" s="2">
        <v>44595</v>
      </c>
      <c r="B531" s="4">
        <v>4249.3500000000004</v>
      </c>
      <c r="C531" s="4"/>
      <c r="D531" s="4"/>
      <c r="E531" s="4"/>
      <c r="G531" s="5"/>
    </row>
    <row r="532" spans="1:7">
      <c r="A532" s="2">
        <v>44596</v>
      </c>
      <c r="B532" s="4">
        <v>4235.3</v>
      </c>
      <c r="C532" s="4"/>
      <c r="D532" s="4"/>
      <c r="E532" s="4"/>
      <c r="G532" s="5"/>
    </row>
    <row r="533" spans="1:7">
      <c r="A533" s="2">
        <v>44599</v>
      </c>
      <c r="B533" s="4">
        <v>4264.8999999999996</v>
      </c>
      <c r="C533" s="4"/>
      <c r="D533" s="4"/>
      <c r="E533" s="4"/>
      <c r="G533" s="5"/>
    </row>
    <row r="534" spans="1:7">
      <c r="A534" s="2">
        <v>44600</v>
      </c>
      <c r="B534" s="4">
        <v>4261.57</v>
      </c>
      <c r="C534" s="4"/>
      <c r="D534" s="4"/>
      <c r="E534" s="4"/>
      <c r="G534" s="5"/>
    </row>
    <row r="535" spans="1:7">
      <c r="A535" s="2">
        <v>44601</v>
      </c>
      <c r="B535" s="4">
        <v>4310.2299999999996</v>
      </c>
      <c r="C535" s="4"/>
      <c r="D535" s="4"/>
      <c r="E535" s="4"/>
      <c r="G535" s="5"/>
    </row>
    <row r="536" spans="1:7">
      <c r="A536" s="2">
        <v>44602</v>
      </c>
      <c r="B536" s="4">
        <v>4324.6400000000003</v>
      </c>
      <c r="C536" s="4"/>
      <c r="D536" s="4"/>
      <c r="E536" s="4"/>
      <c r="G536" s="5"/>
    </row>
    <row r="537" spans="1:7">
      <c r="A537" s="2">
        <v>44603</v>
      </c>
      <c r="B537" s="4">
        <v>4314.1899999999996</v>
      </c>
      <c r="C537" s="4"/>
      <c r="D537" s="4"/>
      <c r="E537" s="4"/>
      <c r="G537" s="5"/>
    </row>
    <row r="538" spans="1:7">
      <c r="A538" s="2">
        <v>44606</v>
      </c>
      <c r="B538" s="4">
        <v>4239.43</v>
      </c>
      <c r="C538" s="4"/>
      <c r="D538" s="4"/>
      <c r="E538" s="4"/>
      <c r="G538" s="5"/>
    </row>
    <row r="539" spans="1:7">
      <c r="A539" s="2">
        <v>44607</v>
      </c>
      <c r="B539" s="4">
        <v>4283.3599999999997</v>
      </c>
      <c r="C539" s="4"/>
      <c r="D539" s="4"/>
      <c r="E539" s="4"/>
      <c r="G539" s="5"/>
    </row>
    <row r="540" spans="1:7">
      <c r="A540" s="2">
        <v>44608</v>
      </c>
      <c r="B540" s="4">
        <v>4280.1899999999996</v>
      </c>
      <c r="C540" s="4"/>
      <c r="D540" s="4"/>
      <c r="E540" s="4"/>
      <c r="G540" s="5"/>
    </row>
    <row r="541" spans="1:7">
      <c r="A541" s="2">
        <v>44609</v>
      </c>
      <c r="B541" s="4">
        <v>4240.22</v>
      </c>
      <c r="C541" s="4"/>
      <c r="D541" s="4"/>
      <c r="E541" s="4"/>
      <c r="G541" s="5"/>
    </row>
    <row r="542" spans="1:7">
      <c r="A542" s="2">
        <v>44610</v>
      </c>
      <c r="B542" s="4">
        <v>4222.78</v>
      </c>
      <c r="C542" s="4"/>
      <c r="D542" s="4"/>
      <c r="E542" s="4"/>
      <c r="G542" s="5"/>
    </row>
    <row r="543" spans="1:7">
      <c r="A543" s="2">
        <v>44613</v>
      </c>
      <c r="B543" s="4">
        <v>4200.4799999999996</v>
      </c>
      <c r="C543" s="4"/>
      <c r="D543" s="4"/>
      <c r="E543" s="4"/>
      <c r="G543" s="5"/>
    </row>
    <row r="544" spans="1:7">
      <c r="A544" s="2">
        <v>44614</v>
      </c>
      <c r="B544" s="4">
        <v>4201.8</v>
      </c>
      <c r="C544" s="4"/>
      <c r="D544" s="4"/>
      <c r="E544" s="4"/>
      <c r="G544" s="5"/>
    </row>
    <row r="545" spans="1:7">
      <c r="A545" s="2">
        <v>44615</v>
      </c>
      <c r="B545" s="4">
        <v>4198.8100000000004</v>
      </c>
      <c r="C545" s="4"/>
      <c r="D545" s="4"/>
      <c r="E545" s="4"/>
      <c r="G545" s="5"/>
    </row>
    <row r="546" spans="1:7">
      <c r="A546" s="2">
        <v>44616</v>
      </c>
      <c r="B546" s="4">
        <v>4042.88</v>
      </c>
      <c r="C546" s="4"/>
      <c r="D546" s="4"/>
      <c r="E546" s="4"/>
      <c r="G546" s="5"/>
    </row>
    <row r="547" spans="1:7">
      <c r="A547" s="2">
        <v>44617</v>
      </c>
      <c r="B547" s="4">
        <v>4196.79</v>
      </c>
      <c r="C547" s="4"/>
      <c r="D547" s="4"/>
      <c r="E547" s="4"/>
      <c r="G547" s="5"/>
    </row>
    <row r="548" spans="1:7">
      <c r="A548" s="2">
        <v>44620</v>
      </c>
      <c r="B548" s="4">
        <v>4187.6899999999996</v>
      </c>
      <c r="C548" s="4"/>
      <c r="D548" s="4"/>
      <c r="E548" s="4"/>
      <c r="G548" s="5"/>
    </row>
    <row r="549" spans="1:7">
      <c r="A549" s="2">
        <v>44621</v>
      </c>
      <c r="B549" s="4">
        <v>4108.78</v>
      </c>
      <c r="C549" s="4"/>
      <c r="D549" s="4"/>
      <c r="E549" s="4"/>
      <c r="G549" s="5"/>
    </row>
    <row r="550" spans="1:7">
      <c r="A550" s="2">
        <v>44622</v>
      </c>
      <c r="B550" s="4">
        <v>4164.3900000000003</v>
      </c>
      <c r="C550" s="4"/>
      <c r="D550" s="4"/>
      <c r="E550" s="4"/>
      <c r="G550" s="5"/>
    </row>
    <row r="551" spans="1:7">
      <c r="A551" s="2">
        <v>44623</v>
      </c>
      <c r="B551" s="4">
        <v>4052.28</v>
      </c>
      <c r="C551" s="4"/>
      <c r="D551" s="4"/>
      <c r="E551" s="4"/>
      <c r="G551" s="5"/>
    </row>
    <row r="552" spans="1:7">
      <c r="A552" s="2">
        <v>44624</v>
      </c>
      <c r="B552" s="4">
        <v>3911.57</v>
      </c>
      <c r="C552" s="4"/>
      <c r="D552" s="4"/>
      <c r="E552" s="4"/>
      <c r="G552" s="5"/>
    </row>
    <row r="553" spans="1:7">
      <c r="A553" s="2">
        <v>44627</v>
      </c>
      <c r="B553" s="4">
        <v>3891.56</v>
      </c>
      <c r="C553" s="4"/>
      <c r="D553" s="4"/>
      <c r="E553" s="4"/>
      <c r="G553" s="5"/>
    </row>
    <row r="554" spans="1:7">
      <c r="A554" s="2">
        <v>44628</v>
      </c>
      <c r="B554" s="4">
        <v>3895.27</v>
      </c>
      <c r="C554" s="4"/>
      <c r="D554" s="4"/>
      <c r="E554" s="4"/>
      <c r="G554" s="5"/>
    </row>
    <row r="555" spans="1:7">
      <c r="A555" s="2">
        <v>44629</v>
      </c>
      <c r="B555" s="4">
        <v>4029.28</v>
      </c>
      <c r="C555" s="4"/>
      <c r="D555" s="4"/>
      <c r="E555" s="4"/>
      <c r="G555" s="5"/>
    </row>
    <row r="556" spans="1:7">
      <c r="A556" s="2">
        <v>44630</v>
      </c>
      <c r="B556" s="4">
        <v>3982.48</v>
      </c>
      <c r="C556" s="4"/>
      <c r="D556" s="4"/>
      <c r="E556" s="4"/>
      <c r="G556" s="5"/>
    </row>
    <row r="557" spans="1:7">
      <c r="A557" s="2">
        <v>44631</v>
      </c>
      <c r="B557" s="4">
        <v>4017.16</v>
      </c>
      <c r="C557" s="4"/>
      <c r="D557" s="4"/>
      <c r="E557" s="4"/>
      <c r="G557" s="5"/>
    </row>
    <row r="558" spans="1:7">
      <c r="A558" s="2">
        <v>44634</v>
      </c>
      <c r="B558" s="4">
        <v>4043.45</v>
      </c>
      <c r="C558" s="4"/>
      <c r="D558" s="4"/>
      <c r="E558" s="4"/>
      <c r="G558" s="5"/>
    </row>
    <row r="559" spans="1:7">
      <c r="A559" s="2">
        <v>44635</v>
      </c>
      <c r="B559" s="4">
        <v>4028.24</v>
      </c>
      <c r="C559" s="4"/>
      <c r="D559" s="4"/>
      <c r="E559" s="4"/>
      <c r="G559" s="5"/>
    </row>
    <row r="560" spans="1:7">
      <c r="A560" s="2">
        <v>44636</v>
      </c>
      <c r="B560" s="4">
        <v>4103.62</v>
      </c>
      <c r="C560" s="4"/>
      <c r="D560" s="4"/>
      <c r="E560" s="4"/>
      <c r="G560" s="5"/>
    </row>
    <row r="561" spans="1:7">
      <c r="A561" s="2">
        <v>44637</v>
      </c>
      <c r="B561" s="4">
        <v>4149.97</v>
      </c>
      <c r="C561" s="4"/>
      <c r="D561" s="4"/>
      <c r="E561" s="4"/>
      <c r="G561" s="5"/>
    </row>
    <row r="562" spans="1:7">
      <c r="A562" s="2">
        <v>44638</v>
      </c>
      <c r="B562" s="4">
        <v>4164.8999999999996</v>
      </c>
      <c r="C562" s="4"/>
      <c r="D562" s="4"/>
      <c r="E562" s="4"/>
      <c r="G562" s="5"/>
    </row>
    <row r="563" spans="1:7">
      <c r="A563" s="2">
        <v>44641</v>
      </c>
      <c r="B563" s="4">
        <v>4177.8999999999996</v>
      </c>
      <c r="C563" s="4"/>
      <c r="D563" s="4"/>
      <c r="E563" s="4"/>
      <c r="G563" s="5"/>
    </row>
    <row r="564" spans="1:7">
      <c r="A564" s="2">
        <v>44642</v>
      </c>
      <c r="B564" s="4">
        <v>4197.47</v>
      </c>
      <c r="C564" s="4"/>
      <c r="D564" s="4"/>
      <c r="E564" s="4"/>
      <c r="G564" s="5"/>
    </row>
    <row r="565" spans="1:7">
      <c r="A565" s="2">
        <v>44643</v>
      </c>
      <c r="B565" s="4">
        <v>4186.3599999999997</v>
      </c>
      <c r="C565" s="4"/>
      <c r="D565" s="4"/>
      <c r="E565" s="4"/>
      <c r="G565" s="5"/>
    </row>
    <row r="566" spans="1:7">
      <c r="A566" s="2">
        <v>44644</v>
      </c>
      <c r="B566" s="4">
        <v>4186.1000000000004</v>
      </c>
      <c r="C566" s="4"/>
      <c r="D566" s="4"/>
      <c r="E566" s="4"/>
      <c r="G566" s="5"/>
    </row>
    <row r="567" spans="1:7">
      <c r="A567" s="2">
        <v>44645</v>
      </c>
      <c r="B567" s="4">
        <v>4195.63</v>
      </c>
      <c r="C567" s="4"/>
      <c r="D567" s="4"/>
      <c r="E567" s="4"/>
      <c r="G567" s="5"/>
    </row>
    <row r="568" spans="1:7">
      <c r="A568" s="2">
        <v>44648</v>
      </c>
      <c r="B568" s="4">
        <v>4194.43</v>
      </c>
      <c r="C568" s="4"/>
      <c r="D568" s="4"/>
      <c r="E568" s="4"/>
      <c r="G568" s="5"/>
    </row>
    <row r="569" spans="1:7">
      <c r="A569" s="2">
        <v>44649</v>
      </c>
      <c r="B569" s="4">
        <v>4238.07</v>
      </c>
      <c r="C569" s="4"/>
      <c r="D569" s="4"/>
      <c r="E569" s="4"/>
      <c r="G569" s="5"/>
    </row>
    <row r="570" spans="1:7">
      <c r="A570" s="2">
        <v>44650</v>
      </c>
      <c r="B570" s="4">
        <v>4250.68</v>
      </c>
      <c r="C570" s="4"/>
      <c r="D570" s="4"/>
      <c r="E570" s="4"/>
      <c r="G570" s="5"/>
    </row>
    <row r="571" spans="1:7">
      <c r="A571" s="2">
        <v>44651</v>
      </c>
      <c r="B571" s="4">
        <v>4217.3500000000004</v>
      </c>
      <c r="C571" s="4"/>
      <c r="D571" s="4"/>
      <c r="E571" s="4"/>
      <c r="G571" s="5"/>
    </row>
    <row r="572" spans="1:7">
      <c r="A572" s="2">
        <v>44652</v>
      </c>
      <c r="B572" s="4">
        <v>4229.67</v>
      </c>
      <c r="C572" s="4"/>
      <c r="D572" s="4"/>
      <c r="E572" s="4"/>
      <c r="G572" s="5"/>
    </row>
    <row r="573" spans="1:7">
      <c r="A573" s="2">
        <v>44655</v>
      </c>
      <c r="B573" s="4">
        <v>4243.1400000000003</v>
      </c>
      <c r="C573" s="4"/>
      <c r="D573" s="4"/>
      <c r="E573" s="4"/>
      <c r="G573" s="5"/>
    </row>
    <row r="574" spans="1:7">
      <c r="A574" s="2">
        <v>44656</v>
      </c>
      <c r="B574" s="4">
        <v>4269.8599999999997</v>
      </c>
      <c r="C574" s="4"/>
      <c r="D574" s="4"/>
      <c r="E574" s="4"/>
      <c r="G574" s="5"/>
    </row>
    <row r="575" spans="1:7">
      <c r="A575" s="2">
        <v>44657</v>
      </c>
      <c r="B575" s="4">
        <v>4249.45</v>
      </c>
      <c r="C575" s="4"/>
      <c r="D575" s="4"/>
      <c r="E575" s="4"/>
      <c r="G575" s="5"/>
    </row>
    <row r="576" spans="1:7">
      <c r="A576" s="2">
        <v>44658</v>
      </c>
      <c r="B576" s="4">
        <v>4230.5200000000004</v>
      </c>
      <c r="C576" s="4"/>
      <c r="D576" s="4"/>
      <c r="E576" s="4"/>
      <c r="G576" s="5"/>
    </row>
    <row r="577" spans="1:7">
      <c r="A577" s="2">
        <v>44659</v>
      </c>
      <c r="B577" s="4">
        <v>4290.3999999999996</v>
      </c>
      <c r="C577" s="4"/>
      <c r="D577" s="4"/>
      <c r="E577" s="4"/>
      <c r="G577" s="5"/>
    </row>
    <row r="578" spans="1:7">
      <c r="A578" s="2">
        <v>44662</v>
      </c>
      <c r="B578" s="4">
        <v>4264.34</v>
      </c>
      <c r="C578" s="4"/>
      <c r="D578" s="4"/>
      <c r="E578" s="4"/>
      <c r="G578" s="5"/>
    </row>
    <row r="579" spans="1:7">
      <c r="A579" s="2">
        <v>44663</v>
      </c>
      <c r="B579" s="4">
        <v>4241.3500000000004</v>
      </c>
      <c r="C579" s="4"/>
      <c r="D579" s="4"/>
      <c r="E579" s="4"/>
      <c r="G579" s="5"/>
    </row>
    <row r="580" spans="1:7">
      <c r="A580" s="2">
        <v>44664</v>
      </c>
      <c r="B580" s="4">
        <v>4242.5</v>
      </c>
      <c r="C580" s="4"/>
      <c r="D580" s="4"/>
      <c r="E580" s="4"/>
      <c r="G580" s="5"/>
    </row>
    <row r="581" spans="1:7">
      <c r="A581" s="2">
        <v>44665</v>
      </c>
      <c r="B581" s="4">
        <v>4263.6400000000003</v>
      </c>
      <c r="C581" s="4"/>
      <c r="D581" s="4"/>
      <c r="E581" s="4"/>
      <c r="G581" s="5"/>
    </row>
    <row r="582" spans="1:7">
      <c r="A582" s="2">
        <v>44670</v>
      </c>
      <c r="B582" s="4">
        <v>4251.45</v>
      </c>
      <c r="C582" s="4"/>
      <c r="D582" s="4"/>
      <c r="E582" s="4"/>
      <c r="G582" s="5"/>
    </row>
    <row r="583" spans="1:7">
      <c r="A583" s="2">
        <v>44671</v>
      </c>
      <c r="B583" s="4">
        <v>4268.5</v>
      </c>
      <c r="C583" s="4"/>
      <c r="D583" s="4"/>
      <c r="E583" s="4"/>
      <c r="G583" s="5"/>
    </row>
    <row r="584" spans="1:7">
      <c r="A584" s="2">
        <v>44672</v>
      </c>
      <c r="B584" s="4">
        <v>4270.3100000000004</v>
      </c>
      <c r="C584" s="4"/>
      <c r="D584" s="4"/>
      <c r="E584" s="4"/>
      <c r="G584" s="5"/>
    </row>
    <row r="585" spans="1:7">
      <c r="A585" s="2">
        <v>44673</v>
      </c>
      <c r="B585" s="4">
        <v>4211.3500000000004</v>
      </c>
      <c r="C585" s="4"/>
      <c r="D585" s="4"/>
      <c r="E585" s="4"/>
      <c r="G585" s="5"/>
    </row>
    <row r="586" spans="1:7">
      <c r="A586" s="2">
        <v>44676</v>
      </c>
      <c r="B586" s="4">
        <v>4135.79</v>
      </c>
      <c r="C586" s="4"/>
      <c r="D586" s="4"/>
      <c r="E586" s="4"/>
      <c r="G586" s="5"/>
    </row>
    <row r="587" spans="1:7">
      <c r="A587" s="2">
        <v>44677</v>
      </c>
      <c r="B587" s="4">
        <v>4135.0600000000004</v>
      </c>
      <c r="C587" s="4"/>
      <c r="D587" s="4"/>
      <c r="E587" s="4"/>
      <c r="G587" s="5"/>
    </row>
    <row r="588" spans="1:7">
      <c r="A588" s="2">
        <v>44678</v>
      </c>
      <c r="B588" s="4">
        <v>4151.93</v>
      </c>
      <c r="C588" s="4"/>
      <c r="D588" s="4"/>
      <c r="E588" s="4"/>
      <c r="G588" s="5"/>
    </row>
    <row r="589" spans="1:7">
      <c r="A589" s="2">
        <v>44679</v>
      </c>
      <c r="B589" s="4">
        <v>4197.13</v>
      </c>
      <c r="C589" s="4"/>
      <c r="D589" s="4"/>
      <c r="E589" s="4"/>
      <c r="G589" s="5"/>
    </row>
    <row r="590" spans="1:7">
      <c r="A590" s="2">
        <v>44680</v>
      </c>
      <c r="B590" s="4">
        <v>4216.6400000000003</v>
      </c>
      <c r="C590" s="4"/>
      <c r="D590" s="4"/>
      <c r="E590" s="4"/>
      <c r="G590" s="5"/>
    </row>
    <row r="591" spans="1:7">
      <c r="A591" s="2">
        <v>44684</v>
      </c>
      <c r="B591" s="4">
        <v>4218.6000000000004</v>
      </c>
      <c r="C591" s="4"/>
      <c r="D591" s="4"/>
      <c r="E591" s="4"/>
      <c r="G591" s="5"/>
    </row>
    <row r="592" spans="1:7">
      <c r="A592" s="2">
        <v>44685</v>
      </c>
      <c r="B592" s="4">
        <v>4177.0200000000004</v>
      </c>
      <c r="C592" s="4"/>
      <c r="D592" s="4"/>
      <c r="E592" s="4"/>
      <c r="G592" s="5"/>
    </row>
    <row r="593" spans="1:7">
      <c r="A593" s="2">
        <v>44686</v>
      </c>
      <c r="B593" s="4">
        <v>4177.55</v>
      </c>
      <c r="C593" s="4"/>
      <c r="D593" s="4"/>
      <c r="E593" s="4"/>
      <c r="G593" s="5"/>
    </row>
    <row r="594" spans="1:7">
      <c r="A594" s="2">
        <v>44687</v>
      </c>
      <c r="B594" s="4">
        <v>4114.5600000000004</v>
      </c>
      <c r="C594" s="4"/>
      <c r="D594" s="4"/>
      <c r="E594" s="4"/>
      <c r="G594" s="5"/>
    </row>
    <row r="595" spans="1:7">
      <c r="A595" s="2">
        <v>44690</v>
      </c>
      <c r="B595" s="4">
        <v>4017.43</v>
      </c>
      <c r="C595" s="4"/>
      <c r="D595" s="4"/>
      <c r="E595" s="4"/>
      <c r="G595" s="5"/>
    </row>
    <row r="596" spans="1:7">
      <c r="A596" s="2">
        <v>44691</v>
      </c>
      <c r="B596" s="4">
        <v>4032.49</v>
      </c>
      <c r="C596" s="4"/>
      <c r="D596" s="4"/>
      <c r="E596" s="4"/>
      <c r="G596" s="5"/>
    </row>
    <row r="597" spans="1:7">
      <c r="A597" s="2">
        <v>44692</v>
      </c>
      <c r="B597" s="4">
        <v>4090.08</v>
      </c>
      <c r="C597" s="4"/>
      <c r="D597" s="4"/>
      <c r="E597" s="4"/>
      <c r="G597" s="5"/>
    </row>
    <row r="598" spans="1:7">
      <c r="A598" s="2">
        <v>44693</v>
      </c>
      <c r="B598" s="4">
        <v>4030.88</v>
      </c>
      <c r="C598" s="4"/>
      <c r="D598" s="4"/>
      <c r="E598" s="4"/>
      <c r="G598" s="5"/>
    </row>
    <row r="599" spans="1:7">
      <c r="A599" s="2">
        <v>44694</v>
      </c>
      <c r="B599" s="4">
        <v>4132.07</v>
      </c>
      <c r="C599" s="4"/>
      <c r="D599" s="4"/>
      <c r="E599" s="4"/>
      <c r="G599" s="5"/>
    </row>
    <row r="600" spans="1:7">
      <c r="A600" s="2">
        <v>44697</v>
      </c>
      <c r="B600" s="4">
        <v>4154.12</v>
      </c>
      <c r="C600" s="4"/>
      <c r="D600" s="4"/>
      <c r="E600" s="4"/>
      <c r="G600" s="5"/>
    </row>
    <row r="601" spans="1:7">
      <c r="A601" s="2">
        <v>44698</v>
      </c>
      <c r="B601" s="4">
        <v>4183.88</v>
      </c>
      <c r="C601" s="4"/>
      <c r="D601" s="4"/>
      <c r="E601" s="4"/>
      <c r="G601" s="5"/>
    </row>
    <row r="602" spans="1:7">
      <c r="A602" s="2">
        <v>44699</v>
      </c>
      <c r="B602" s="4">
        <v>4142.34</v>
      </c>
      <c r="C602" s="4"/>
      <c r="D602" s="4"/>
      <c r="E602" s="4"/>
      <c r="G602" s="5"/>
    </row>
    <row r="603" spans="1:7">
      <c r="A603" s="2">
        <v>44700</v>
      </c>
      <c r="B603" s="4">
        <v>4070.24</v>
      </c>
      <c r="C603" s="4"/>
      <c r="D603" s="4"/>
      <c r="E603" s="4"/>
      <c r="G603" s="5"/>
    </row>
    <row r="604" spans="1:7">
      <c r="A604" s="2">
        <v>44701</v>
      </c>
      <c r="B604" s="4">
        <v>4116.05</v>
      </c>
      <c r="C604" s="4"/>
      <c r="D604" s="4"/>
      <c r="E604" s="4"/>
      <c r="G604" s="5"/>
    </row>
    <row r="605" spans="1:7">
      <c r="A605" s="2">
        <v>44704</v>
      </c>
      <c r="B605" s="4">
        <v>4184.1400000000003</v>
      </c>
      <c r="C605" s="4"/>
      <c r="D605" s="4"/>
      <c r="E605" s="4"/>
      <c r="G605" s="5"/>
    </row>
    <row r="606" spans="1:7">
      <c r="A606" s="2">
        <v>44705</v>
      </c>
      <c r="B606" s="4">
        <v>4160.97</v>
      </c>
      <c r="C606" s="4"/>
      <c r="D606" s="4"/>
      <c r="E606" s="4"/>
      <c r="G606" s="5"/>
    </row>
    <row r="607" spans="1:7">
      <c r="A607" s="2">
        <v>44706</v>
      </c>
      <c r="B607" s="4">
        <v>4181.75</v>
      </c>
      <c r="C607" s="4"/>
      <c r="D607" s="4"/>
      <c r="E607" s="4"/>
      <c r="G607" s="5"/>
    </row>
    <row r="608" spans="1:7">
      <c r="A608" s="2">
        <v>44707</v>
      </c>
      <c r="B608" s="4">
        <v>4211.67</v>
      </c>
      <c r="C608" s="4"/>
      <c r="D608" s="4"/>
      <c r="E608" s="4"/>
      <c r="G608" s="5"/>
    </row>
    <row r="609" spans="1:7">
      <c r="A609" s="2">
        <v>44708</v>
      </c>
      <c r="B609" s="4">
        <v>4225.3</v>
      </c>
      <c r="C609" s="4"/>
      <c r="D609" s="4"/>
      <c r="E609" s="4"/>
      <c r="G609" s="5"/>
    </row>
    <row r="610" spans="1:7">
      <c r="A610" s="2">
        <v>44711</v>
      </c>
      <c r="B610" s="4">
        <v>4237.75</v>
      </c>
      <c r="C610" s="4"/>
      <c r="D610" s="4"/>
      <c r="E610" s="4"/>
      <c r="G610" s="5"/>
    </row>
    <row r="611" spans="1:7">
      <c r="A611" s="2">
        <v>44712</v>
      </c>
      <c r="B611" s="4">
        <v>4237.22</v>
      </c>
      <c r="C611" s="4"/>
      <c r="D611" s="4"/>
      <c r="E611" s="4"/>
      <c r="G611" s="5"/>
    </row>
    <row r="612" spans="1:7">
      <c r="A612" s="2">
        <v>44713</v>
      </c>
      <c r="B612" s="4">
        <v>4197.38</v>
      </c>
      <c r="C612" s="4"/>
      <c r="D612" s="4"/>
      <c r="E612" s="4"/>
      <c r="G612" s="5"/>
    </row>
    <row r="613" spans="1:7">
      <c r="A613" s="2">
        <v>44718</v>
      </c>
      <c r="B613" s="4">
        <v>4240.32</v>
      </c>
      <c r="C613" s="4"/>
      <c r="D613" s="4"/>
      <c r="E613" s="4"/>
      <c r="G613" s="5"/>
    </row>
    <row r="614" spans="1:7">
      <c r="A614" s="2">
        <v>44719</v>
      </c>
      <c r="B614" s="4">
        <v>4232.51</v>
      </c>
      <c r="C614" s="4"/>
      <c r="D614" s="4"/>
      <c r="E614" s="4"/>
      <c r="G614" s="5"/>
    </row>
    <row r="615" spans="1:7">
      <c r="A615" s="2">
        <v>44720</v>
      </c>
      <c r="B615" s="4">
        <v>4226.8900000000003</v>
      </c>
      <c r="C615" s="4"/>
      <c r="D615" s="4"/>
      <c r="E615" s="4"/>
      <c r="G615" s="5"/>
    </row>
    <row r="616" spans="1:7">
      <c r="A616" s="2">
        <v>44721</v>
      </c>
      <c r="B616" s="4">
        <v>4164.2700000000004</v>
      </c>
      <c r="C616" s="4"/>
      <c r="D616" s="4"/>
      <c r="E616" s="4"/>
      <c r="G616" s="5"/>
    </row>
    <row r="617" spans="1:7">
      <c r="A617" s="2">
        <v>44722</v>
      </c>
      <c r="B617" s="4">
        <v>4076.7</v>
      </c>
      <c r="C617" s="4"/>
      <c r="D617" s="4"/>
      <c r="E617" s="4"/>
      <c r="G617" s="5"/>
    </row>
    <row r="618" spans="1:7">
      <c r="A618" s="2">
        <v>44725</v>
      </c>
      <c r="B618" s="4">
        <v>4007.68</v>
      </c>
      <c r="C618" s="4"/>
      <c r="D618" s="4"/>
      <c r="E618" s="4"/>
      <c r="G618" s="5"/>
    </row>
    <row r="619" spans="1:7">
      <c r="A619" s="2">
        <v>44726</v>
      </c>
      <c r="B619" s="4">
        <v>3995.35</v>
      </c>
      <c r="C619" s="4"/>
      <c r="D619" s="4"/>
      <c r="E619" s="4"/>
      <c r="G619" s="5"/>
    </row>
    <row r="620" spans="1:7">
      <c r="A620" s="2">
        <v>44727</v>
      </c>
      <c r="B620" s="4">
        <v>4044.51</v>
      </c>
      <c r="C620" s="4"/>
      <c r="D620" s="4"/>
      <c r="E620" s="4"/>
      <c r="G620" s="5"/>
    </row>
    <row r="621" spans="1:7">
      <c r="A621" s="2">
        <v>44728</v>
      </c>
      <c r="B621" s="4">
        <v>3918.07</v>
      </c>
      <c r="C621" s="4"/>
      <c r="D621" s="4"/>
      <c r="E621" s="4"/>
      <c r="G621" s="5"/>
    </row>
    <row r="622" spans="1:7">
      <c r="A622" s="2">
        <v>44729</v>
      </c>
      <c r="B622" s="4">
        <v>3910.86</v>
      </c>
      <c r="C622" s="4"/>
      <c r="D622" s="4"/>
      <c r="E622" s="4"/>
      <c r="G622" s="5"/>
    </row>
    <row r="623" spans="1:7">
      <c r="A623" s="2">
        <v>44732</v>
      </c>
      <c r="B623" s="4">
        <v>3963.31</v>
      </c>
      <c r="C623" s="4"/>
      <c r="D623" s="4"/>
      <c r="E623" s="4"/>
      <c r="G623" s="5"/>
    </row>
    <row r="624" spans="1:7">
      <c r="A624" s="2">
        <v>44733</v>
      </c>
      <c r="B624" s="4">
        <v>3975.58</v>
      </c>
      <c r="C624" s="4"/>
      <c r="D624" s="4"/>
      <c r="E624" s="4"/>
      <c r="G624" s="5"/>
    </row>
    <row r="625" spans="1:7">
      <c r="A625" s="2">
        <v>44734</v>
      </c>
      <c r="B625" s="4">
        <v>3944.13</v>
      </c>
      <c r="C625" s="4"/>
      <c r="D625" s="4"/>
      <c r="E625" s="4"/>
      <c r="G625" s="5"/>
    </row>
    <row r="626" spans="1:7">
      <c r="A626" s="2">
        <v>44735</v>
      </c>
      <c r="B626" s="4">
        <v>3905.39</v>
      </c>
      <c r="C626" s="4"/>
      <c r="D626" s="4"/>
      <c r="E626" s="4"/>
      <c r="G626" s="5"/>
    </row>
    <row r="627" spans="1:7">
      <c r="A627" s="2">
        <v>44736</v>
      </c>
      <c r="B627" s="4">
        <v>4007.91</v>
      </c>
      <c r="C627" s="4"/>
      <c r="D627" s="4"/>
      <c r="E627" s="4"/>
      <c r="G627" s="5"/>
    </row>
    <row r="628" spans="1:7">
      <c r="A628" s="2">
        <v>44739</v>
      </c>
      <c r="B628" s="4">
        <v>4037.48</v>
      </c>
      <c r="C628" s="4"/>
      <c r="D628" s="4"/>
      <c r="E628" s="4"/>
      <c r="G628" s="5"/>
    </row>
    <row r="629" spans="1:7">
      <c r="A629" s="2">
        <v>44740</v>
      </c>
      <c r="B629" s="4">
        <v>4069.18</v>
      </c>
      <c r="C629" s="4"/>
      <c r="D629" s="4"/>
      <c r="E629" s="4"/>
      <c r="G629" s="5"/>
    </row>
    <row r="630" spans="1:7">
      <c r="A630" s="2">
        <v>44741</v>
      </c>
      <c r="B630" s="4">
        <v>4053.98</v>
      </c>
      <c r="C630" s="4"/>
      <c r="D630" s="4"/>
      <c r="E630" s="4"/>
      <c r="G630" s="5"/>
    </row>
    <row r="631" spans="1:7">
      <c r="A631" s="2">
        <v>44742</v>
      </c>
      <c r="B631" s="4">
        <v>3974.68</v>
      </c>
      <c r="C631" s="4"/>
      <c r="D631" s="4"/>
      <c r="E631" s="4"/>
      <c r="G631" s="5"/>
    </row>
    <row r="632" spans="1:7">
      <c r="A632" s="2">
        <v>44743</v>
      </c>
      <c r="B632" s="4">
        <v>3973.44</v>
      </c>
      <c r="C632" s="4"/>
      <c r="D632" s="4"/>
      <c r="E632" s="4"/>
      <c r="G632" s="5"/>
    </row>
    <row r="633" spans="1:7">
      <c r="A633" s="2">
        <v>44746</v>
      </c>
      <c r="B633" s="4">
        <v>4002.19</v>
      </c>
      <c r="C633" s="4"/>
      <c r="D633" s="4"/>
      <c r="E633" s="4"/>
      <c r="G633" s="5"/>
    </row>
    <row r="634" spans="1:7">
      <c r="A634" s="2">
        <v>44747</v>
      </c>
      <c r="B634" s="4">
        <v>3895.69</v>
      </c>
      <c r="C634" s="4"/>
      <c r="D634" s="4"/>
      <c r="E634" s="4"/>
      <c r="G634" s="5"/>
    </row>
    <row r="635" spans="1:7">
      <c r="A635" s="2">
        <v>44748</v>
      </c>
      <c r="B635" s="4">
        <v>3943.39</v>
      </c>
      <c r="C635" s="4"/>
      <c r="D635" s="4"/>
      <c r="E635" s="4"/>
      <c r="G635" s="5"/>
    </row>
    <row r="636" spans="1:7">
      <c r="A636" s="2">
        <v>44749</v>
      </c>
      <c r="B636" s="4">
        <v>3990.68</v>
      </c>
      <c r="C636" s="4"/>
      <c r="D636" s="4"/>
      <c r="E636" s="4"/>
      <c r="G636" s="5"/>
    </row>
    <row r="637" spans="1:7">
      <c r="A637" s="2">
        <v>44750</v>
      </c>
      <c r="B637" s="4">
        <v>3995.26</v>
      </c>
      <c r="C637" s="4"/>
      <c r="D637" s="4"/>
      <c r="E637" s="4"/>
      <c r="G637" s="5"/>
    </row>
    <row r="638" spans="1:7">
      <c r="A638" s="2">
        <v>44753</v>
      </c>
      <c r="B638" s="4">
        <v>3992.99</v>
      </c>
      <c r="C638" s="4"/>
      <c r="D638" s="4"/>
      <c r="E638" s="4"/>
      <c r="G638" s="5"/>
    </row>
    <row r="639" spans="1:7">
      <c r="A639" s="2">
        <v>44754</v>
      </c>
      <c r="B639" s="4">
        <v>3999.81</v>
      </c>
      <c r="C639" s="4"/>
      <c r="D639" s="4"/>
      <c r="E639" s="4"/>
      <c r="G639" s="5"/>
    </row>
    <row r="640" spans="1:7">
      <c r="A640" s="2">
        <v>44755</v>
      </c>
      <c r="B640" s="4">
        <v>3970.02</v>
      </c>
      <c r="C640" s="4"/>
      <c r="D640" s="4"/>
      <c r="E640" s="4"/>
      <c r="G640" s="5"/>
    </row>
    <row r="641" spans="1:7">
      <c r="A641" s="2">
        <v>44756</v>
      </c>
      <c r="B641" s="4">
        <v>3907.73</v>
      </c>
      <c r="C641" s="4"/>
      <c r="D641" s="4"/>
      <c r="E641" s="4"/>
      <c r="G641" s="5"/>
    </row>
    <row r="642" spans="1:7">
      <c r="A642" s="2">
        <v>44757</v>
      </c>
      <c r="B642" s="4">
        <v>3975.18</v>
      </c>
      <c r="C642" s="4"/>
      <c r="D642" s="4"/>
      <c r="E642" s="4"/>
      <c r="G642" s="5"/>
    </row>
    <row r="643" spans="1:7">
      <c r="A643" s="2">
        <v>44760</v>
      </c>
      <c r="B643" s="4">
        <v>4011.24</v>
      </c>
      <c r="C643" s="4"/>
      <c r="D643" s="4"/>
      <c r="E643" s="4"/>
      <c r="G643" s="5"/>
    </row>
    <row r="644" spans="1:7">
      <c r="A644" s="2">
        <v>44761</v>
      </c>
      <c r="B644" s="4">
        <v>4054.21</v>
      </c>
      <c r="C644" s="4"/>
      <c r="D644" s="4"/>
      <c r="E644" s="4"/>
      <c r="G644" s="5"/>
    </row>
    <row r="645" spans="1:7">
      <c r="A645" s="2">
        <v>44762</v>
      </c>
      <c r="B645" s="4">
        <v>4042.91</v>
      </c>
      <c r="C645" s="4"/>
      <c r="D645" s="4"/>
      <c r="E645" s="4"/>
      <c r="G645" s="5"/>
    </row>
    <row r="646" spans="1:7">
      <c r="A646" s="2">
        <v>44763</v>
      </c>
      <c r="B646" s="4">
        <v>4055.79</v>
      </c>
      <c r="C646" s="4"/>
      <c r="D646" s="4"/>
      <c r="E646" s="4"/>
      <c r="G646" s="5"/>
    </row>
    <row r="647" spans="1:7">
      <c r="A647" s="2">
        <v>44764</v>
      </c>
      <c r="B647" s="4">
        <v>4062.26</v>
      </c>
      <c r="C647" s="4"/>
      <c r="D647" s="4"/>
      <c r="E647" s="4"/>
      <c r="G647" s="5"/>
    </row>
    <row r="648" spans="1:7">
      <c r="A648" s="2">
        <v>44767</v>
      </c>
      <c r="B648" s="4">
        <v>4075.64</v>
      </c>
      <c r="C648" s="4"/>
      <c r="D648" s="4"/>
      <c r="E648" s="4"/>
      <c r="G648" s="5"/>
    </row>
    <row r="649" spans="1:7">
      <c r="A649" s="2">
        <v>44768</v>
      </c>
      <c r="B649" s="4">
        <v>4068.09</v>
      </c>
      <c r="C649" s="4"/>
      <c r="D649" s="4"/>
      <c r="E649" s="4"/>
      <c r="G649" s="5"/>
    </row>
    <row r="650" spans="1:7">
      <c r="A650" s="2">
        <v>44769</v>
      </c>
      <c r="B650" s="4">
        <v>4090.09</v>
      </c>
      <c r="C650" s="4"/>
      <c r="D650" s="4"/>
      <c r="E650" s="4"/>
      <c r="G650" s="5"/>
    </row>
    <row r="651" spans="1:7">
      <c r="A651" s="2">
        <v>44770</v>
      </c>
      <c r="B651" s="4">
        <v>4095.65</v>
      </c>
      <c r="C651" s="4"/>
      <c r="D651" s="4"/>
      <c r="E651" s="4"/>
      <c r="G651" s="5"/>
    </row>
    <row r="652" spans="1:7">
      <c r="A652" s="2">
        <v>44771</v>
      </c>
      <c r="B652" s="4">
        <v>4142.41</v>
      </c>
      <c r="C652" s="4"/>
      <c r="D652" s="4"/>
      <c r="E652" s="4"/>
      <c r="G652" s="5"/>
    </row>
    <row r="653" spans="1:7">
      <c r="A653" s="2">
        <v>44774</v>
      </c>
      <c r="B653" s="4">
        <v>4134.95</v>
      </c>
      <c r="C653" s="4"/>
      <c r="D653" s="4"/>
      <c r="E653" s="4"/>
      <c r="G653" s="5"/>
    </row>
    <row r="654" spans="1:7">
      <c r="A654" s="2">
        <v>44775</v>
      </c>
      <c r="B654" s="4">
        <v>4126.34</v>
      </c>
      <c r="C654" s="4"/>
      <c r="D654" s="4"/>
      <c r="E654" s="4"/>
      <c r="G654" s="5"/>
    </row>
    <row r="655" spans="1:7">
      <c r="A655" s="2">
        <v>44776</v>
      </c>
      <c r="B655" s="4">
        <v>4148.2</v>
      </c>
      <c r="C655" s="4"/>
      <c r="D655" s="4"/>
      <c r="E655" s="4"/>
      <c r="G655" s="5"/>
    </row>
    <row r="656" spans="1:7">
      <c r="A656" s="2">
        <v>44777</v>
      </c>
      <c r="B656" s="4">
        <v>4153.71</v>
      </c>
      <c r="C656" s="4"/>
      <c r="D656" s="4"/>
      <c r="E656" s="4"/>
      <c r="G656" s="5"/>
    </row>
    <row r="657" spans="1:7">
      <c r="A657" s="2">
        <v>44778</v>
      </c>
      <c r="B657" s="4">
        <v>4146.45</v>
      </c>
      <c r="C657" s="4"/>
      <c r="D657" s="4"/>
      <c r="E657" s="4"/>
      <c r="G657" s="5"/>
    </row>
    <row r="658" spans="1:7">
      <c r="A658" s="2">
        <v>44781</v>
      </c>
      <c r="B658" s="4">
        <v>4168.67</v>
      </c>
      <c r="C658" s="4"/>
      <c r="D658" s="4"/>
      <c r="E658" s="4"/>
      <c r="G658" s="5"/>
    </row>
    <row r="659" spans="1:7">
      <c r="A659" s="2">
        <v>44782</v>
      </c>
      <c r="B659" s="4">
        <v>4164.79</v>
      </c>
      <c r="C659" s="4"/>
      <c r="D659" s="4"/>
      <c r="E659" s="4"/>
      <c r="G659" s="5"/>
    </row>
    <row r="660" spans="1:7">
      <c r="A660" s="2">
        <v>44783</v>
      </c>
      <c r="B660" s="4">
        <v>4186.07</v>
      </c>
      <c r="C660" s="4"/>
      <c r="D660" s="4"/>
      <c r="E660" s="4"/>
      <c r="G660" s="5"/>
    </row>
    <row r="661" spans="1:7">
      <c r="A661" s="2">
        <v>44784</v>
      </c>
      <c r="B661" s="4">
        <v>4164.99</v>
      </c>
      <c r="C661" s="4"/>
      <c r="D661" s="4"/>
      <c r="E661" s="4"/>
      <c r="G661" s="5"/>
    </row>
    <row r="662" spans="1:7">
      <c r="A662" s="2">
        <v>44785</v>
      </c>
      <c r="B662" s="4">
        <v>4184.46</v>
      </c>
      <c r="C662" s="4"/>
      <c r="D662" s="4"/>
      <c r="E662" s="4"/>
      <c r="G662" s="5"/>
    </row>
    <row r="663" spans="1:7">
      <c r="A663" s="2">
        <v>44788</v>
      </c>
      <c r="B663" s="4">
        <v>4189.75</v>
      </c>
      <c r="C663" s="4"/>
      <c r="D663" s="4"/>
      <c r="E663" s="4"/>
      <c r="G663" s="5"/>
    </row>
    <row r="664" spans="1:7">
      <c r="A664" s="2">
        <v>44789</v>
      </c>
      <c r="B664" s="4">
        <v>4200.9399999999996</v>
      </c>
      <c r="C664" s="4"/>
      <c r="D664" s="4"/>
      <c r="E664" s="4"/>
      <c r="G664" s="5"/>
    </row>
    <row r="665" spans="1:7">
      <c r="A665" s="2">
        <v>44790</v>
      </c>
      <c r="B665" s="4">
        <v>4181.47</v>
      </c>
      <c r="C665" s="4"/>
      <c r="D665" s="4"/>
      <c r="E665" s="4"/>
      <c r="G665" s="5"/>
    </row>
    <row r="666" spans="1:7">
      <c r="A666" s="2">
        <v>44791</v>
      </c>
      <c r="B666" s="4">
        <v>4197.2700000000004</v>
      </c>
      <c r="C666" s="4"/>
      <c r="D666" s="4"/>
      <c r="E666" s="4"/>
      <c r="G666" s="5"/>
    </row>
    <row r="667" spans="1:7">
      <c r="A667" s="2">
        <v>44792</v>
      </c>
      <c r="B667" s="4">
        <v>4193.3100000000004</v>
      </c>
      <c r="C667" s="4"/>
      <c r="D667" s="4"/>
      <c r="E667" s="4"/>
      <c r="G667" s="5"/>
    </row>
    <row r="668" spans="1:7">
      <c r="A668" s="2">
        <v>44795</v>
      </c>
      <c r="B668" s="4">
        <v>4173.0600000000004</v>
      </c>
      <c r="C668" s="4"/>
      <c r="D668" s="4"/>
      <c r="E668" s="4"/>
      <c r="G668" s="5"/>
    </row>
    <row r="669" spans="1:7">
      <c r="A669" s="2">
        <v>44796</v>
      </c>
      <c r="B669" s="4">
        <v>4145.38</v>
      </c>
      <c r="C669" s="4"/>
      <c r="D669" s="4"/>
      <c r="E669" s="4"/>
      <c r="G669" s="5"/>
    </row>
    <row r="670" spans="1:7">
      <c r="A670" s="2">
        <v>44797</v>
      </c>
      <c r="B670" s="4">
        <v>4137.5</v>
      </c>
      <c r="C670" s="4"/>
      <c r="D670" s="4"/>
      <c r="E670" s="4"/>
      <c r="G670" s="5"/>
    </row>
    <row r="671" spans="1:7">
      <c r="A671" s="2">
        <v>44798</v>
      </c>
      <c r="B671" s="4">
        <v>4139.8599999999997</v>
      </c>
      <c r="C671" s="4"/>
      <c r="D671" s="4"/>
      <c r="E671" s="4"/>
      <c r="G671" s="5"/>
    </row>
    <row r="672" spans="1:7">
      <c r="A672" s="2">
        <v>44799</v>
      </c>
      <c r="B672" s="4">
        <v>4112.34</v>
      </c>
      <c r="C672" s="4"/>
      <c r="D672" s="4"/>
      <c r="E672" s="4"/>
      <c r="G672" s="5"/>
    </row>
    <row r="673" spans="1:7">
      <c r="A673" s="2">
        <v>44803</v>
      </c>
      <c r="B673" s="4">
        <v>4080.77</v>
      </c>
      <c r="C673" s="4"/>
      <c r="D673" s="4"/>
      <c r="E673" s="4"/>
      <c r="G673" s="5"/>
    </row>
    <row r="674" spans="1:7">
      <c r="A674" s="2">
        <v>44804</v>
      </c>
      <c r="B674" s="4">
        <v>4041.53</v>
      </c>
      <c r="C674" s="4"/>
      <c r="D674" s="4"/>
      <c r="E674" s="4"/>
      <c r="G674" s="5"/>
    </row>
    <row r="675" spans="1:7">
      <c r="A675" s="2">
        <v>44805</v>
      </c>
      <c r="B675" s="4">
        <v>3959.37</v>
      </c>
      <c r="C675" s="4"/>
      <c r="D675" s="4"/>
      <c r="E675" s="4"/>
      <c r="G675" s="5"/>
    </row>
    <row r="676" spans="1:7">
      <c r="A676" s="2">
        <v>44806</v>
      </c>
      <c r="B676" s="4">
        <v>4033.38</v>
      </c>
      <c r="C676" s="4"/>
      <c r="D676" s="4"/>
      <c r="E676" s="4"/>
      <c r="G676" s="5"/>
    </row>
    <row r="677" spans="1:7">
      <c r="A677" s="2">
        <v>44809</v>
      </c>
      <c r="B677" s="4">
        <v>4029.14</v>
      </c>
      <c r="C677" s="4"/>
      <c r="D677" s="4"/>
      <c r="E677" s="4"/>
      <c r="G677" s="5"/>
    </row>
    <row r="678" spans="1:7">
      <c r="A678" s="2">
        <v>44810</v>
      </c>
      <c r="B678" s="4">
        <v>4041.41</v>
      </c>
      <c r="C678" s="4"/>
      <c r="D678" s="4"/>
      <c r="E678" s="4"/>
      <c r="G678" s="5"/>
    </row>
    <row r="679" spans="1:7">
      <c r="A679" s="2">
        <v>44811</v>
      </c>
      <c r="B679" s="4">
        <v>4011.63</v>
      </c>
      <c r="C679" s="4"/>
      <c r="D679" s="4"/>
      <c r="E679" s="4"/>
      <c r="G679" s="5"/>
    </row>
    <row r="680" spans="1:7">
      <c r="A680" s="2">
        <v>44812</v>
      </c>
      <c r="B680" s="4">
        <v>4025.18</v>
      </c>
      <c r="C680" s="4"/>
      <c r="D680" s="4"/>
      <c r="E680" s="4"/>
      <c r="G680" s="5"/>
    </row>
    <row r="681" spans="1:7">
      <c r="A681" s="2">
        <v>44813</v>
      </c>
      <c r="B681" s="4">
        <v>4077.03</v>
      </c>
      <c r="C681" s="4"/>
      <c r="D681" s="4"/>
      <c r="E681" s="4"/>
      <c r="G681" s="5"/>
    </row>
    <row r="682" spans="1:7">
      <c r="A682" s="2">
        <v>44816</v>
      </c>
      <c r="B682" s="4">
        <v>4144.91</v>
      </c>
      <c r="C682" s="4"/>
      <c r="D682" s="4"/>
      <c r="E682" s="4"/>
      <c r="G682" s="5"/>
    </row>
    <row r="683" spans="1:7">
      <c r="A683" s="2">
        <v>44817</v>
      </c>
      <c r="B683" s="4">
        <v>4092.77</v>
      </c>
      <c r="C683" s="4"/>
      <c r="D683" s="4"/>
      <c r="E683" s="4"/>
      <c r="G683" s="5"/>
    </row>
    <row r="684" spans="1:7">
      <c r="A684" s="2">
        <v>44818</v>
      </c>
      <c r="B684" s="4">
        <v>4031.45</v>
      </c>
      <c r="C684" s="4"/>
      <c r="D684" s="4"/>
      <c r="E684" s="4"/>
      <c r="G684" s="5"/>
    </row>
    <row r="685" spans="1:7">
      <c r="A685" s="2">
        <v>44819</v>
      </c>
      <c r="B685" s="4">
        <v>4034.88</v>
      </c>
      <c r="C685" s="4"/>
      <c r="D685" s="4"/>
      <c r="E685" s="4"/>
      <c r="G685" s="5"/>
    </row>
    <row r="686" spans="1:7">
      <c r="A686" s="2">
        <v>44820</v>
      </c>
      <c r="B686" s="4">
        <v>4010.65</v>
      </c>
      <c r="C686" s="4"/>
      <c r="D686" s="4"/>
      <c r="E686" s="4"/>
      <c r="G686" s="5"/>
    </row>
    <row r="687" spans="1:7">
      <c r="A687" s="2">
        <v>44824</v>
      </c>
      <c r="B687" s="4">
        <v>3981.32</v>
      </c>
      <c r="C687" s="4"/>
      <c r="D687" s="4"/>
      <c r="E687" s="4"/>
      <c r="G687" s="5"/>
    </row>
    <row r="688" spans="1:7">
      <c r="A688" s="2">
        <v>44825</v>
      </c>
      <c r="B688" s="4">
        <v>4008.47</v>
      </c>
      <c r="C688" s="4"/>
      <c r="D688" s="4"/>
      <c r="E688" s="4"/>
      <c r="G688" s="5"/>
    </row>
    <row r="689" spans="1:7">
      <c r="A689" s="2">
        <v>44826</v>
      </c>
      <c r="B689" s="4">
        <v>3959.43</v>
      </c>
      <c r="C689" s="4"/>
      <c r="D689" s="4"/>
      <c r="E689" s="4"/>
      <c r="G689" s="5"/>
    </row>
    <row r="690" spans="1:7">
      <c r="A690" s="2">
        <v>44827</v>
      </c>
      <c r="B690" s="4">
        <v>3881.56</v>
      </c>
      <c r="C690" s="4"/>
      <c r="D690" s="4"/>
      <c r="E690" s="4"/>
      <c r="G690" s="5"/>
    </row>
    <row r="691" spans="1:7">
      <c r="A691" s="2">
        <v>44830</v>
      </c>
      <c r="B691" s="4">
        <v>3874.7</v>
      </c>
      <c r="C691" s="4"/>
      <c r="D691" s="4"/>
      <c r="E691" s="4"/>
      <c r="G691" s="5"/>
    </row>
    <row r="692" spans="1:7">
      <c r="A692" s="2">
        <v>44831</v>
      </c>
      <c r="B692" s="4">
        <v>3844.23</v>
      </c>
      <c r="C692" s="4"/>
      <c r="D692" s="4"/>
      <c r="E692" s="4"/>
      <c r="G692" s="5"/>
    </row>
    <row r="693" spans="1:7">
      <c r="A693" s="2">
        <v>44832</v>
      </c>
      <c r="B693" s="4">
        <v>3854.58</v>
      </c>
      <c r="C693" s="4"/>
      <c r="D693" s="4"/>
      <c r="E693" s="4"/>
      <c r="G693" s="5"/>
    </row>
    <row r="694" spans="1:7">
      <c r="A694" s="2">
        <v>44833</v>
      </c>
      <c r="B694" s="4">
        <v>3779.32</v>
      </c>
      <c r="C694" s="4"/>
      <c r="D694" s="4"/>
      <c r="E694" s="4"/>
      <c r="G694" s="5"/>
    </row>
    <row r="695" spans="1:7">
      <c r="A695" s="2">
        <v>44834</v>
      </c>
      <c r="B695" s="4">
        <v>3797.1</v>
      </c>
      <c r="C695" s="4"/>
      <c r="D695" s="4"/>
      <c r="E695" s="4"/>
      <c r="G695" s="5"/>
    </row>
    <row r="696" spans="1:7">
      <c r="A696" s="2">
        <v>44837</v>
      </c>
      <c r="B696" s="4">
        <v>3807.86</v>
      </c>
      <c r="C696" s="4"/>
      <c r="D696" s="4"/>
      <c r="E696" s="4"/>
      <c r="G696" s="5"/>
    </row>
    <row r="697" spans="1:7">
      <c r="A697" s="2">
        <v>44838</v>
      </c>
      <c r="B697" s="4">
        <v>3908.75</v>
      </c>
      <c r="C697" s="4"/>
      <c r="D697" s="4"/>
      <c r="E697" s="4"/>
      <c r="G697" s="5"/>
    </row>
    <row r="698" spans="1:7">
      <c r="A698" s="2">
        <v>44839</v>
      </c>
      <c r="B698" s="4">
        <v>3884.53</v>
      </c>
      <c r="C698" s="4"/>
      <c r="D698" s="4"/>
      <c r="E698" s="4"/>
      <c r="G698" s="5"/>
    </row>
    <row r="699" spans="1:7">
      <c r="A699" s="2">
        <v>44840</v>
      </c>
      <c r="B699" s="4">
        <v>3860.66</v>
      </c>
      <c r="C699" s="4"/>
      <c r="D699" s="4"/>
      <c r="E699" s="4"/>
      <c r="G699" s="5"/>
    </row>
    <row r="700" spans="1:7">
      <c r="A700" s="2">
        <v>44841</v>
      </c>
      <c r="B700" s="4">
        <v>3848.86</v>
      </c>
      <c r="C700" s="4"/>
      <c r="D700" s="4"/>
      <c r="E700" s="4"/>
      <c r="G700" s="5"/>
    </row>
    <row r="701" spans="1:7">
      <c r="A701" s="2">
        <v>44844</v>
      </c>
      <c r="B701" s="4">
        <v>3826.63</v>
      </c>
      <c r="C701" s="4"/>
      <c r="D701" s="4"/>
      <c r="E701" s="4"/>
      <c r="G701" s="5"/>
    </row>
    <row r="702" spans="1:7">
      <c r="A702" s="2">
        <v>44845</v>
      </c>
      <c r="B702" s="4">
        <v>3784.65</v>
      </c>
      <c r="C702" s="4"/>
      <c r="D702" s="4"/>
      <c r="E702" s="4"/>
      <c r="G702" s="5"/>
    </row>
    <row r="703" spans="1:7">
      <c r="A703" s="2">
        <v>44846</v>
      </c>
      <c r="B703" s="4">
        <v>3747.48</v>
      </c>
      <c r="C703" s="4"/>
      <c r="D703" s="4"/>
      <c r="E703" s="4"/>
      <c r="G703" s="5"/>
    </row>
    <row r="704" spans="1:7">
      <c r="A704" s="2">
        <v>44847</v>
      </c>
      <c r="B704" s="4">
        <v>3768.96</v>
      </c>
      <c r="C704" s="4"/>
      <c r="D704" s="4"/>
      <c r="E704" s="4"/>
      <c r="G704" s="5"/>
    </row>
    <row r="705" spans="1:7">
      <c r="A705" s="2">
        <v>44848</v>
      </c>
      <c r="B705" s="4">
        <v>3776.27</v>
      </c>
      <c r="C705" s="4"/>
      <c r="D705" s="4"/>
      <c r="E705" s="4"/>
      <c r="G705" s="5"/>
    </row>
    <row r="706" spans="1:7">
      <c r="A706" s="2">
        <v>44851</v>
      </c>
      <c r="B706" s="4">
        <v>3820.18</v>
      </c>
      <c r="C706" s="4"/>
      <c r="D706" s="4"/>
      <c r="E706" s="4"/>
      <c r="G706" s="5"/>
    </row>
    <row r="707" spans="1:7">
      <c r="A707" s="2">
        <v>44852</v>
      </c>
      <c r="B707" s="4">
        <v>3828.81</v>
      </c>
      <c r="C707" s="4"/>
      <c r="D707" s="4"/>
      <c r="E707" s="4"/>
      <c r="G707" s="5"/>
    </row>
    <row r="708" spans="1:7">
      <c r="A708" s="2">
        <v>44853</v>
      </c>
      <c r="B708" s="4">
        <v>3814.32</v>
      </c>
      <c r="C708" s="4"/>
      <c r="D708" s="4"/>
      <c r="E708" s="4"/>
      <c r="G708" s="5"/>
    </row>
    <row r="709" spans="1:7">
      <c r="A709" s="2">
        <v>44854</v>
      </c>
      <c r="B709" s="4">
        <v>3827.73</v>
      </c>
      <c r="C709" s="4"/>
      <c r="D709" s="4"/>
      <c r="E709" s="4"/>
      <c r="G709" s="5"/>
    </row>
    <row r="710" spans="1:7">
      <c r="A710" s="2">
        <v>44855</v>
      </c>
      <c r="B710" s="4">
        <v>3834.12</v>
      </c>
      <c r="C710" s="4"/>
      <c r="D710" s="4"/>
      <c r="E710" s="4"/>
      <c r="G710" s="5"/>
    </row>
    <row r="711" spans="1:7">
      <c r="A711" s="2">
        <v>44858</v>
      </c>
      <c r="B711" s="4">
        <v>3859.16</v>
      </c>
      <c r="C711" s="4"/>
      <c r="D711" s="4"/>
      <c r="E711" s="4"/>
      <c r="G711" s="5"/>
    </row>
    <row r="712" spans="1:7">
      <c r="A712" s="2">
        <v>44859</v>
      </c>
      <c r="B712" s="4">
        <v>3874.61</v>
      </c>
      <c r="C712" s="4"/>
      <c r="D712" s="4"/>
      <c r="E712" s="4"/>
      <c r="G712" s="5"/>
    </row>
    <row r="713" spans="1:7">
      <c r="A713" s="2">
        <v>44860</v>
      </c>
      <c r="B713" s="4">
        <v>3903.4</v>
      </c>
      <c r="C713" s="4"/>
      <c r="D713" s="4"/>
      <c r="E713" s="4"/>
      <c r="G713" s="5"/>
    </row>
    <row r="714" spans="1:7">
      <c r="A714" s="2">
        <v>44861</v>
      </c>
      <c r="B714" s="4">
        <v>3910.95</v>
      </c>
      <c r="C714" s="4"/>
      <c r="D714" s="4"/>
      <c r="E714" s="4"/>
      <c r="G714" s="5"/>
    </row>
    <row r="715" spans="1:7">
      <c r="A715" s="2">
        <v>44862</v>
      </c>
      <c r="B715" s="4">
        <v>3893.43</v>
      </c>
      <c r="C715" s="4"/>
      <c r="D715" s="4"/>
      <c r="E715" s="4"/>
      <c r="G715" s="5"/>
    </row>
    <row r="716" spans="1:7">
      <c r="A716" s="2">
        <v>44865</v>
      </c>
      <c r="B716" s="4">
        <v>3914.69</v>
      </c>
      <c r="C716" s="4"/>
      <c r="D716" s="4"/>
      <c r="E716" s="4"/>
      <c r="G716" s="5"/>
    </row>
    <row r="717" spans="1:7">
      <c r="A717" s="2">
        <v>44866</v>
      </c>
      <c r="B717" s="4">
        <v>3967.63</v>
      </c>
      <c r="C717" s="4"/>
      <c r="D717" s="4"/>
      <c r="E717" s="4"/>
      <c r="G717" s="5"/>
    </row>
    <row r="718" spans="1:7">
      <c r="A718" s="2">
        <v>44867</v>
      </c>
      <c r="B718" s="4">
        <v>3948.5</v>
      </c>
      <c r="C718" s="4"/>
      <c r="D718" s="4"/>
      <c r="E718" s="4"/>
      <c r="G718" s="5"/>
    </row>
    <row r="719" spans="1:7">
      <c r="A719" s="2">
        <v>44868</v>
      </c>
      <c r="B719" s="4">
        <v>3966.05</v>
      </c>
      <c r="C719" s="4"/>
      <c r="D719" s="4"/>
      <c r="E719" s="4"/>
      <c r="G719" s="5"/>
    </row>
    <row r="720" spans="1:7">
      <c r="A720" s="2">
        <v>44869</v>
      </c>
      <c r="B720" s="4">
        <v>4042.39</v>
      </c>
      <c r="C720" s="4"/>
      <c r="D720" s="4"/>
      <c r="E720" s="4"/>
      <c r="G720" s="5"/>
    </row>
    <row r="721" spans="1:7">
      <c r="A721" s="2">
        <v>44872</v>
      </c>
      <c r="B721" s="4">
        <v>4032.87</v>
      </c>
      <c r="C721" s="4"/>
      <c r="D721" s="4"/>
      <c r="E721" s="4"/>
      <c r="G721" s="5"/>
    </row>
    <row r="722" spans="1:7">
      <c r="A722" s="2">
        <v>44873</v>
      </c>
      <c r="B722" s="4">
        <v>4040.16</v>
      </c>
      <c r="C722" s="4"/>
      <c r="D722" s="4"/>
      <c r="E722" s="4"/>
      <c r="G722" s="5"/>
    </row>
    <row r="723" spans="1:7">
      <c r="A723" s="2">
        <v>44874</v>
      </c>
      <c r="B723" s="4">
        <v>4033.95</v>
      </c>
      <c r="C723" s="4"/>
      <c r="D723" s="4"/>
      <c r="E723" s="4"/>
      <c r="G723" s="5"/>
    </row>
    <row r="724" spans="1:7">
      <c r="A724" s="2">
        <v>44875</v>
      </c>
      <c r="B724" s="4">
        <v>4094.38</v>
      </c>
      <c r="C724" s="4"/>
      <c r="D724" s="4"/>
      <c r="E724" s="4"/>
      <c r="G724" s="5"/>
    </row>
    <row r="725" spans="1:7">
      <c r="A725" s="2">
        <v>44876</v>
      </c>
      <c r="B725" s="4">
        <v>4074.95</v>
      </c>
      <c r="C725" s="4"/>
      <c r="D725" s="4"/>
      <c r="E725" s="4"/>
      <c r="G725" s="5"/>
    </row>
    <row r="726" spans="1:7">
      <c r="A726" s="2">
        <v>44879</v>
      </c>
      <c r="B726" s="4">
        <v>4106.8</v>
      </c>
      <c r="C726" s="4"/>
      <c r="D726" s="4"/>
      <c r="E726" s="4"/>
      <c r="G726" s="5"/>
    </row>
    <row r="727" spans="1:7">
      <c r="A727" s="2">
        <v>44880</v>
      </c>
      <c r="B727" s="4">
        <v>4094.09</v>
      </c>
      <c r="C727" s="4"/>
      <c r="D727" s="4"/>
      <c r="E727" s="4"/>
      <c r="G727" s="5"/>
    </row>
    <row r="728" spans="1:7">
      <c r="A728" s="2">
        <v>44881</v>
      </c>
      <c r="B728" s="4">
        <v>4074.57</v>
      </c>
      <c r="C728" s="4"/>
      <c r="D728" s="4"/>
      <c r="E728" s="4"/>
      <c r="G728" s="5"/>
    </row>
    <row r="729" spans="1:7">
      <c r="A729" s="2">
        <v>44882</v>
      </c>
      <c r="B729" s="4">
        <v>4072.69</v>
      </c>
      <c r="C729" s="4"/>
      <c r="D729" s="4"/>
      <c r="E729" s="4"/>
      <c r="G729" s="5"/>
    </row>
    <row r="730" spans="1:7">
      <c r="A730" s="2">
        <v>44883</v>
      </c>
      <c r="B730" s="4">
        <v>4096.1899999999996</v>
      </c>
      <c r="C730" s="4"/>
      <c r="D730" s="4"/>
      <c r="E730" s="4"/>
      <c r="G730" s="5"/>
    </row>
    <row r="731" spans="1:7">
      <c r="A731" s="2">
        <v>44886</v>
      </c>
      <c r="B731" s="4">
        <v>4096.24</v>
      </c>
      <c r="C731" s="4"/>
      <c r="D731" s="4"/>
      <c r="E731" s="4"/>
      <c r="G731" s="5"/>
    </row>
    <row r="732" spans="1:7">
      <c r="A732" s="2">
        <v>44887</v>
      </c>
      <c r="B732" s="4">
        <v>4132.3599999999997</v>
      </c>
      <c r="C732" s="4"/>
      <c r="D732" s="4"/>
      <c r="E732" s="4"/>
      <c r="G732" s="5"/>
    </row>
    <row r="733" spans="1:7">
      <c r="A733" s="2">
        <v>44888</v>
      </c>
      <c r="B733" s="4">
        <v>4140.6899999999996</v>
      </c>
      <c r="C733" s="4"/>
      <c r="D733" s="4"/>
      <c r="E733" s="4"/>
      <c r="G733" s="5"/>
    </row>
    <row r="734" spans="1:7">
      <c r="A734" s="2">
        <v>44889</v>
      </c>
      <c r="B734" s="4">
        <v>4142.6000000000004</v>
      </c>
      <c r="C734" s="4"/>
      <c r="D734" s="4"/>
      <c r="E734" s="4"/>
      <c r="G734" s="5"/>
    </row>
    <row r="735" spans="1:7">
      <c r="A735" s="2">
        <v>44890</v>
      </c>
      <c r="B735" s="4">
        <v>4152.24</v>
      </c>
      <c r="C735" s="4"/>
      <c r="D735" s="4"/>
      <c r="E735" s="4"/>
      <c r="G735" s="5"/>
    </row>
    <row r="736" spans="1:7">
      <c r="A736" s="2">
        <v>44893</v>
      </c>
      <c r="B736" s="4">
        <v>4138.2299999999996</v>
      </c>
      <c r="C736" s="4"/>
      <c r="D736" s="4"/>
      <c r="E736" s="4"/>
      <c r="G736" s="5"/>
    </row>
    <row r="737" spans="1:7">
      <c r="A737" s="2">
        <v>44894</v>
      </c>
      <c r="B737" s="4">
        <v>4152.78</v>
      </c>
      <c r="C737" s="4"/>
      <c r="D737" s="4"/>
      <c r="E737" s="4"/>
      <c r="G737" s="5"/>
    </row>
    <row r="738" spans="1:7">
      <c r="A738" s="2">
        <v>44895</v>
      </c>
      <c r="B738" s="4">
        <v>4180.8500000000004</v>
      </c>
      <c r="C738" s="4"/>
      <c r="D738" s="4"/>
      <c r="E738" s="4"/>
      <c r="G738" s="5"/>
    </row>
    <row r="739" spans="1:7">
      <c r="A739" s="2">
        <v>44896</v>
      </c>
      <c r="B739" s="4">
        <v>4181.79</v>
      </c>
      <c r="C739" s="4"/>
      <c r="D739" s="4"/>
      <c r="E739" s="4"/>
      <c r="G739" s="5"/>
    </row>
    <row r="740" spans="1:7">
      <c r="A740" s="2">
        <v>44897</v>
      </c>
      <c r="B740" s="4">
        <v>4179.26</v>
      </c>
      <c r="C740" s="4"/>
      <c r="D740" s="4"/>
      <c r="E740" s="4"/>
      <c r="G740" s="5"/>
    </row>
    <row r="741" spans="1:7">
      <c r="A741" s="2">
        <v>44900</v>
      </c>
      <c r="B741" s="4">
        <v>4183.53</v>
      </c>
      <c r="C741" s="4"/>
      <c r="D741" s="4"/>
      <c r="E741" s="4"/>
      <c r="G741" s="5"/>
    </row>
    <row r="742" spans="1:7">
      <c r="A742" s="2">
        <v>44901</v>
      </c>
      <c r="B742" s="4">
        <v>4154.47</v>
      </c>
      <c r="C742" s="4"/>
      <c r="D742" s="4"/>
      <c r="E742" s="4"/>
      <c r="G742" s="5"/>
    </row>
    <row r="743" spans="1:7">
      <c r="A743" s="2">
        <v>44902</v>
      </c>
      <c r="B743" s="4">
        <v>4133.91</v>
      </c>
      <c r="C743" s="4"/>
      <c r="D743" s="4"/>
      <c r="E743" s="4"/>
      <c r="G743" s="5"/>
    </row>
    <row r="744" spans="1:7">
      <c r="A744" s="2">
        <v>44903</v>
      </c>
      <c r="B744" s="4">
        <v>4122.49</v>
      </c>
      <c r="C744" s="4"/>
      <c r="D744" s="4"/>
      <c r="E744" s="4"/>
      <c r="G744" s="5"/>
    </row>
    <row r="745" spans="1:7">
      <c r="A745" s="2">
        <v>44904</v>
      </c>
      <c r="B745" s="4">
        <v>4127.5200000000004</v>
      </c>
      <c r="C745" s="4"/>
      <c r="D745" s="4"/>
      <c r="E745" s="4"/>
      <c r="G745" s="5"/>
    </row>
    <row r="746" spans="1:7">
      <c r="A746" s="2">
        <v>44907</v>
      </c>
      <c r="B746" s="4">
        <v>4109.99</v>
      </c>
      <c r="C746" s="4"/>
      <c r="D746" s="4"/>
      <c r="E746" s="4"/>
      <c r="G746" s="5"/>
    </row>
    <row r="747" spans="1:7">
      <c r="A747" s="2">
        <v>44908</v>
      </c>
      <c r="B747" s="4">
        <v>4145.3100000000004</v>
      </c>
      <c r="C747" s="4"/>
      <c r="D747" s="4"/>
      <c r="E747" s="4"/>
      <c r="G747" s="5"/>
    </row>
    <row r="748" spans="1:7">
      <c r="A748" s="2">
        <v>44909</v>
      </c>
      <c r="B748" s="4">
        <v>4140.49</v>
      </c>
      <c r="C748" s="4"/>
      <c r="D748" s="4"/>
      <c r="E748" s="4"/>
      <c r="G748" s="5"/>
    </row>
    <row r="749" spans="1:7">
      <c r="A749" s="2">
        <v>44910</v>
      </c>
      <c r="B749" s="4">
        <v>4103.01</v>
      </c>
      <c r="C749" s="4"/>
      <c r="D749" s="4"/>
      <c r="E749" s="4"/>
      <c r="G749" s="5"/>
    </row>
    <row r="750" spans="1:7">
      <c r="A750" s="2">
        <v>44911</v>
      </c>
      <c r="B750" s="4">
        <v>4048.95</v>
      </c>
      <c r="C750" s="4"/>
      <c r="D750" s="4"/>
      <c r="E750" s="4"/>
      <c r="G750" s="5"/>
    </row>
    <row r="751" spans="1:7">
      <c r="A751" s="2">
        <v>44914</v>
      </c>
      <c r="B751" s="4">
        <v>4064.64</v>
      </c>
      <c r="C751" s="4"/>
      <c r="D751" s="4"/>
      <c r="E751" s="4"/>
      <c r="G751" s="5"/>
    </row>
    <row r="752" spans="1:7">
      <c r="A752" s="2">
        <v>44915</v>
      </c>
      <c r="B752" s="4">
        <v>4065.75</v>
      </c>
      <c r="C752" s="4"/>
      <c r="D752" s="4"/>
      <c r="E752" s="4"/>
      <c r="G752" s="5"/>
    </row>
    <row r="753" spans="1:7">
      <c r="A753" s="2">
        <v>44916</v>
      </c>
      <c r="B753" s="4">
        <v>4135.6400000000003</v>
      </c>
      <c r="C753" s="4"/>
      <c r="D753" s="4"/>
      <c r="E753" s="4"/>
      <c r="G753" s="5"/>
    </row>
    <row r="754" spans="1:7">
      <c r="A754" s="2">
        <v>44917</v>
      </c>
      <c r="B754" s="4">
        <v>4119.1899999999996</v>
      </c>
      <c r="C754" s="4"/>
      <c r="D754" s="4"/>
      <c r="E754" s="4"/>
      <c r="G754" s="5"/>
    </row>
    <row r="755" spans="1:7">
      <c r="A755" s="2">
        <v>44918</v>
      </c>
      <c r="B755" s="4">
        <v>4123.1000000000004</v>
      </c>
      <c r="C755" s="4"/>
      <c r="D755" s="4"/>
      <c r="E755" s="4"/>
      <c r="G755" s="5"/>
    </row>
    <row r="756" spans="1:7">
      <c r="A756" s="2">
        <v>44923</v>
      </c>
      <c r="B756" s="4">
        <v>4136.2700000000004</v>
      </c>
      <c r="C756" s="4"/>
      <c r="D756" s="4"/>
      <c r="E756" s="4"/>
      <c r="G756" s="5"/>
    </row>
    <row r="757" spans="1:7">
      <c r="A757" s="2">
        <v>44924</v>
      </c>
      <c r="B757" s="4">
        <v>4147.1099999999997</v>
      </c>
      <c r="C757" s="4"/>
      <c r="D757" s="4"/>
      <c r="E757" s="4"/>
      <c r="G757" s="5"/>
    </row>
    <row r="758" spans="1:7">
      <c r="A758" s="2">
        <v>44925</v>
      </c>
      <c r="B758" s="4">
        <v>4113.78</v>
      </c>
      <c r="C758" s="4"/>
      <c r="D758" s="4"/>
      <c r="E758" s="4"/>
      <c r="G758" s="5"/>
    </row>
    <row r="759" spans="1:7">
      <c r="A759" s="2">
        <v>44929</v>
      </c>
      <c r="B759" s="4">
        <v>4170.99</v>
      </c>
      <c r="C759" s="4"/>
      <c r="D759" s="4"/>
      <c r="E759" s="4"/>
      <c r="G759" s="5"/>
    </row>
    <row r="760" spans="1:7">
      <c r="A760" s="2">
        <v>44930</v>
      </c>
      <c r="B760" s="4">
        <v>4193.7299999999996</v>
      </c>
      <c r="C760" s="4"/>
      <c r="D760" s="4"/>
      <c r="E760" s="4"/>
      <c r="G760" s="5"/>
    </row>
    <row r="761" spans="1:7">
      <c r="A761" s="2">
        <v>44931</v>
      </c>
      <c r="B761" s="4">
        <v>4218.82</v>
      </c>
      <c r="C761" s="4"/>
      <c r="D761" s="4"/>
      <c r="E761" s="4"/>
      <c r="G761" s="5"/>
    </row>
    <row r="762" spans="1:7">
      <c r="A762" s="2">
        <v>44932</v>
      </c>
      <c r="B762" s="4">
        <v>4251.34</v>
      </c>
      <c r="C762" s="4"/>
      <c r="D762" s="4"/>
      <c r="E762" s="4"/>
      <c r="G762" s="5"/>
    </row>
    <row r="763" spans="1:7">
      <c r="A763" s="2">
        <v>44935</v>
      </c>
      <c r="B763" s="4">
        <v>4262.58</v>
      </c>
      <c r="C763" s="4"/>
      <c r="D763" s="4"/>
      <c r="E763" s="4"/>
      <c r="G763" s="5"/>
    </row>
    <row r="764" spans="1:7">
      <c r="A764" s="2">
        <v>44936</v>
      </c>
      <c r="B764" s="4">
        <v>4245.42</v>
      </c>
      <c r="C764" s="4"/>
      <c r="D764" s="4"/>
      <c r="E764" s="4"/>
      <c r="G764" s="5"/>
    </row>
    <row r="765" spans="1:7">
      <c r="A765" s="2">
        <v>44937</v>
      </c>
      <c r="B765" s="4">
        <v>4263.93</v>
      </c>
      <c r="C765" s="4"/>
      <c r="D765" s="4"/>
      <c r="E765" s="4"/>
      <c r="G765" s="5"/>
    </row>
    <row r="766" spans="1:7">
      <c r="A766" s="2">
        <v>44938</v>
      </c>
      <c r="B766" s="4">
        <v>4306.58</v>
      </c>
      <c r="C766" s="4"/>
      <c r="D766" s="4"/>
      <c r="E766" s="4"/>
      <c r="G766" s="5"/>
    </row>
    <row r="767" spans="1:7">
      <c r="A767" s="2">
        <v>44939</v>
      </c>
      <c r="B767" s="4">
        <v>4333.7299999999996</v>
      </c>
      <c r="C767" s="4"/>
      <c r="D767" s="4"/>
      <c r="E767" s="4"/>
      <c r="G767" s="5"/>
    </row>
    <row r="768" spans="1:7">
      <c r="A768" s="2">
        <v>44942</v>
      </c>
      <c r="B768" s="4">
        <v>4345.3500000000004</v>
      </c>
      <c r="C768" s="4"/>
      <c r="D768" s="4"/>
      <c r="E768" s="4"/>
      <c r="G768" s="5"/>
    </row>
    <row r="769" spans="1:7">
      <c r="A769" s="2">
        <v>44943</v>
      </c>
      <c r="B769" s="4">
        <v>4336.87</v>
      </c>
      <c r="C769" s="4"/>
      <c r="D769" s="4"/>
      <c r="E769" s="4"/>
      <c r="G769" s="5"/>
    </row>
    <row r="770" spans="1:7">
      <c r="A770" s="2">
        <v>44944</v>
      </c>
      <c r="B770" s="4">
        <v>4325.47</v>
      </c>
      <c r="C770" s="4"/>
      <c r="D770" s="4"/>
      <c r="E770" s="4"/>
      <c r="G770" s="5"/>
    </row>
    <row r="771" spans="1:7">
      <c r="A771" s="2">
        <v>44945</v>
      </c>
      <c r="B771" s="4">
        <v>4276.1400000000003</v>
      </c>
      <c r="C771" s="4"/>
      <c r="D771" s="4"/>
      <c r="E771" s="4"/>
      <c r="G771" s="5"/>
    </row>
    <row r="772" spans="1:7">
      <c r="A772" s="2">
        <v>44946</v>
      </c>
      <c r="B772" s="4">
        <v>4291.17</v>
      </c>
      <c r="C772" s="4"/>
      <c r="D772" s="4"/>
      <c r="E772" s="4"/>
      <c r="G772" s="5"/>
    </row>
    <row r="773" spans="1:7">
      <c r="A773" s="2">
        <v>44949</v>
      </c>
      <c r="B773" s="4">
        <v>4300.8999999999996</v>
      </c>
      <c r="C773" s="4"/>
      <c r="D773" s="4"/>
      <c r="E773" s="4"/>
      <c r="G773" s="5"/>
    </row>
    <row r="774" spans="1:7">
      <c r="A774" s="2">
        <v>44950</v>
      </c>
      <c r="B774" s="4">
        <v>4289.63</v>
      </c>
      <c r="C774" s="4"/>
      <c r="D774" s="4"/>
      <c r="E774" s="4"/>
      <c r="G774" s="5"/>
    </row>
    <row r="775" spans="1:7">
      <c r="A775" s="2">
        <v>44951</v>
      </c>
      <c r="B775" s="4">
        <v>4282.13</v>
      </c>
      <c r="C775" s="4"/>
      <c r="D775" s="4"/>
      <c r="E775" s="4"/>
      <c r="G775" s="5"/>
    </row>
    <row r="776" spans="1:7">
      <c r="A776" s="2">
        <v>44952</v>
      </c>
      <c r="B776" s="4">
        <v>4293.2700000000004</v>
      </c>
      <c r="C776" s="4"/>
      <c r="D776" s="4"/>
      <c r="E776" s="4"/>
      <c r="G776" s="5"/>
    </row>
    <row r="777" spans="1:7">
      <c r="A777" s="2">
        <v>44953</v>
      </c>
      <c r="B777" s="4">
        <v>4298.8999999999996</v>
      </c>
      <c r="C777" s="4"/>
      <c r="D777" s="4"/>
      <c r="E777" s="4"/>
      <c r="G777" s="5"/>
    </row>
    <row r="778" spans="1:7">
      <c r="A778" s="2">
        <v>44956</v>
      </c>
      <c r="B778" s="4">
        <v>4305.2</v>
      </c>
      <c r="C778" s="4"/>
      <c r="D778" s="4"/>
      <c r="E778" s="4"/>
      <c r="G778" s="5"/>
    </row>
    <row r="779" spans="1:7">
      <c r="A779" s="2">
        <v>44957</v>
      </c>
      <c r="B779" s="4">
        <v>4296.38</v>
      </c>
      <c r="C779" s="4"/>
      <c r="D779" s="4"/>
      <c r="E779" s="4"/>
      <c r="G779" s="5"/>
    </row>
    <row r="780" spans="1:7">
      <c r="A780" s="2">
        <v>44958</v>
      </c>
      <c r="B780" s="4">
        <v>4292.75</v>
      </c>
      <c r="C780" s="4"/>
      <c r="D780" s="4"/>
      <c r="E780" s="4"/>
      <c r="G780" s="5"/>
    </row>
    <row r="781" spans="1:7">
      <c r="A781" s="2">
        <v>44959</v>
      </c>
      <c r="B781" s="4">
        <v>4342.8500000000004</v>
      </c>
      <c r="C781" s="4"/>
      <c r="D781" s="4"/>
      <c r="E781" s="4"/>
      <c r="G781" s="5"/>
    </row>
    <row r="782" spans="1:7">
      <c r="A782" s="2">
        <v>44960</v>
      </c>
      <c r="B782" s="4">
        <v>4380.88</v>
      </c>
      <c r="C782" s="4"/>
      <c r="D782" s="4"/>
      <c r="E782" s="4"/>
      <c r="G782" s="5"/>
    </row>
    <row r="783" spans="1:7">
      <c r="A783" s="2">
        <v>44963</v>
      </c>
      <c r="B783" s="4">
        <v>4344.3500000000004</v>
      </c>
      <c r="C783" s="4"/>
      <c r="D783" s="4"/>
      <c r="E783" s="4"/>
      <c r="G783" s="5"/>
    </row>
    <row r="784" spans="1:7">
      <c r="A784" s="2">
        <v>44964</v>
      </c>
      <c r="B784" s="4">
        <v>4350.82</v>
      </c>
      <c r="C784" s="4"/>
      <c r="D784" s="4"/>
      <c r="E784" s="4"/>
      <c r="G784" s="5"/>
    </row>
    <row r="785" spans="1:7">
      <c r="A785" s="2">
        <v>44965</v>
      </c>
      <c r="B785" s="4">
        <v>4364.0600000000004</v>
      </c>
      <c r="C785" s="4"/>
      <c r="D785" s="4"/>
      <c r="E785" s="4"/>
      <c r="G785" s="5"/>
    </row>
    <row r="786" spans="1:7">
      <c r="A786" s="2">
        <v>44966</v>
      </c>
      <c r="B786" s="4">
        <v>4375.55</v>
      </c>
      <c r="C786" s="4"/>
      <c r="D786" s="4"/>
      <c r="E786" s="4"/>
      <c r="G786" s="5"/>
    </row>
    <row r="787" spans="1:7">
      <c r="A787" s="2">
        <v>44967</v>
      </c>
      <c r="B787" s="4">
        <v>4354.32</v>
      </c>
      <c r="C787" s="4"/>
      <c r="D787" s="4"/>
      <c r="E787" s="4"/>
      <c r="G787" s="5"/>
    </row>
    <row r="788" spans="1:7">
      <c r="A788" s="2">
        <v>44970</v>
      </c>
      <c r="B788" s="4">
        <v>4388.1099999999997</v>
      </c>
      <c r="C788" s="4"/>
      <c r="D788" s="4"/>
      <c r="E788" s="4"/>
      <c r="G788" s="5"/>
    </row>
    <row r="789" spans="1:7">
      <c r="A789" s="2">
        <v>44971</v>
      </c>
      <c r="B789" s="4">
        <v>4387.79</v>
      </c>
      <c r="C789" s="4"/>
      <c r="D789" s="4"/>
      <c r="E789" s="4"/>
      <c r="G789" s="5"/>
    </row>
    <row r="790" spans="1:7">
      <c r="A790" s="2">
        <v>44972</v>
      </c>
      <c r="B790" s="4">
        <v>4413.3999999999996</v>
      </c>
      <c r="C790" s="4"/>
      <c r="D790" s="4"/>
      <c r="E790" s="4"/>
      <c r="G790" s="5"/>
    </row>
    <row r="791" spans="1:7">
      <c r="A791" s="2">
        <v>44973</v>
      </c>
      <c r="B791" s="4">
        <v>4420.6400000000003</v>
      </c>
      <c r="C791" s="4"/>
      <c r="D791" s="4"/>
      <c r="E791" s="4"/>
      <c r="G791" s="5"/>
    </row>
    <row r="792" spans="1:7">
      <c r="A792" s="2">
        <v>44974</v>
      </c>
      <c r="B792" s="4">
        <v>4413.91</v>
      </c>
      <c r="C792" s="4"/>
      <c r="D792" s="4"/>
      <c r="E792" s="4"/>
      <c r="G792" s="5"/>
    </row>
    <row r="793" spans="1:7">
      <c r="A793" s="2">
        <v>44977</v>
      </c>
      <c r="B793" s="4">
        <v>4418.92</v>
      </c>
      <c r="C793" s="4"/>
      <c r="D793" s="4"/>
      <c r="E793" s="4"/>
      <c r="G793" s="5"/>
    </row>
    <row r="794" spans="1:7">
      <c r="A794" s="2">
        <v>44978</v>
      </c>
      <c r="B794" s="4">
        <v>4393.9399999999996</v>
      </c>
      <c r="C794" s="4"/>
      <c r="D794" s="4"/>
      <c r="E794" s="4"/>
      <c r="G794" s="5"/>
    </row>
    <row r="795" spans="1:7">
      <c r="A795" s="2">
        <v>44979</v>
      </c>
      <c r="B795" s="4">
        <v>4366.34</v>
      </c>
      <c r="C795" s="4"/>
      <c r="D795" s="4"/>
      <c r="E795" s="4"/>
      <c r="G795" s="5"/>
    </row>
    <row r="796" spans="1:7">
      <c r="A796" s="2">
        <v>44980</v>
      </c>
      <c r="B796" s="4">
        <v>4358.8900000000003</v>
      </c>
      <c r="C796" s="4"/>
      <c r="D796" s="4"/>
      <c r="E796" s="4"/>
      <c r="G796" s="5"/>
    </row>
    <row r="797" spans="1:7">
      <c r="A797" s="2">
        <v>44981</v>
      </c>
      <c r="B797" s="4">
        <v>4342.22</v>
      </c>
      <c r="C797" s="4"/>
      <c r="D797" s="4"/>
      <c r="E797" s="4"/>
      <c r="G797" s="5"/>
    </row>
    <row r="798" spans="1:7">
      <c r="A798" s="2">
        <v>44984</v>
      </c>
      <c r="B798" s="4">
        <v>4374.83</v>
      </c>
      <c r="C798" s="4"/>
      <c r="D798" s="4"/>
      <c r="E798" s="4"/>
      <c r="G798" s="5"/>
    </row>
    <row r="799" spans="1:7">
      <c r="A799" s="2">
        <v>44985</v>
      </c>
      <c r="B799" s="4">
        <v>4347.4799999999996</v>
      </c>
      <c r="C799" s="4"/>
      <c r="D799" s="4"/>
      <c r="E799" s="4"/>
      <c r="G799" s="5"/>
    </row>
    <row r="800" spans="1:7">
      <c r="A800" s="2">
        <v>44986</v>
      </c>
      <c r="B800" s="4">
        <v>4364.78</v>
      </c>
      <c r="C800" s="4"/>
      <c r="D800" s="4"/>
      <c r="E800" s="4"/>
      <c r="G800" s="5"/>
    </row>
    <row r="801" spans="1:7">
      <c r="A801" s="2">
        <v>44987</v>
      </c>
      <c r="B801" s="4">
        <v>4377.99</v>
      </c>
      <c r="C801" s="4"/>
      <c r="D801" s="4"/>
      <c r="E801" s="4"/>
      <c r="G801" s="5"/>
    </row>
    <row r="802" spans="1:7">
      <c r="A802" s="2">
        <v>44988</v>
      </c>
      <c r="B802" s="4">
        <v>4381.74</v>
      </c>
      <c r="C802" s="4"/>
      <c r="D802" s="4"/>
      <c r="E802" s="4"/>
      <c r="G802" s="5"/>
    </row>
    <row r="803" spans="1:7">
      <c r="A803" s="2">
        <v>44991</v>
      </c>
      <c r="B803" s="4">
        <v>4377.82</v>
      </c>
      <c r="C803" s="4"/>
      <c r="D803" s="4"/>
      <c r="E803" s="4"/>
      <c r="G803" s="5"/>
    </row>
    <row r="804" spans="1:7">
      <c r="A804" s="2">
        <v>44992</v>
      </c>
      <c r="B804" s="4">
        <v>4369.6000000000004</v>
      </c>
      <c r="C804" s="4"/>
      <c r="D804" s="4"/>
      <c r="E804" s="4"/>
      <c r="G804" s="5"/>
    </row>
    <row r="805" spans="1:7">
      <c r="A805" s="2">
        <v>44993</v>
      </c>
      <c r="B805" s="4">
        <v>4371.3100000000004</v>
      </c>
      <c r="C805" s="4"/>
      <c r="D805" s="4"/>
      <c r="E805" s="4"/>
      <c r="G805" s="5"/>
    </row>
    <row r="806" spans="1:7">
      <c r="A806" s="2">
        <v>44994</v>
      </c>
      <c r="B806" s="4">
        <v>4342.7299999999996</v>
      </c>
      <c r="C806" s="4"/>
      <c r="D806" s="4"/>
      <c r="E806" s="4"/>
      <c r="G806" s="5"/>
    </row>
    <row r="807" spans="1:7">
      <c r="A807" s="2">
        <v>44995</v>
      </c>
      <c r="B807" s="4">
        <v>4269.9799999999996</v>
      </c>
      <c r="C807" s="4"/>
      <c r="D807" s="4"/>
      <c r="E807" s="4"/>
      <c r="G807" s="5"/>
    </row>
    <row r="808" spans="1:7">
      <c r="A808" s="2">
        <v>44998</v>
      </c>
      <c r="B808" s="4">
        <v>4158.8900000000003</v>
      </c>
      <c r="C808" s="4"/>
      <c r="D808" s="4"/>
      <c r="E808" s="4"/>
      <c r="G808" s="5"/>
    </row>
    <row r="809" spans="1:7">
      <c r="A809" s="2">
        <v>44999</v>
      </c>
      <c r="B809" s="4">
        <v>4210.2299999999996</v>
      </c>
      <c r="C809" s="4"/>
      <c r="D809" s="4"/>
      <c r="E809" s="4"/>
      <c r="G809" s="5"/>
    </row>
    <row r="810" spans="1:7">
      <c r="A810" s="2">
        <v>45000</v>
      </c>
      <c r="B810" s="4">
        <v>4055.98</v>
      </c>
      <c r="C810" s="4"/>
      <c r="D810" s="4"/>
      <c r="E810" s="4"/>
      <c r="G810" s="5"/>
    </row>
    <row r="811" spans="1:7">
      <c r="A811" s="2">
        <v>45001</v>
      </c>
      <c r="B811" s="4">
        <v>4091.16</v>
      </c>
      <c r="C811" s="4"/>
      <c r="D811" s="4"/>
      <c r="E811" s="4"/>
      <c r="G811" s="5"/>
    </row>
    <row r="812" spans="1:7">
      <c r="A812" s="2">
        <v>45002</v>
      </c>
      <c r="B812" s="4">
        <v>4046.9</v>
      </c>
      <c r="C812" s="4"/>
      <c r="D812" s="4"/>
      <c r="E812" s="4"/>
      <c r="G812" s="5"/>
    </row>
    <row r="813" spans="1:7">
      <c r="A813" s="2">
        <v>45005</v>
      </c>
      <c r="B813" s="4">
        <v>4080.06</v>
      </c>
      <c r="C813" s="4"/>
      <c r="D813" s="4"/>
      <c r="E813" s="4"/>
      <c r="G813" s="5"/>
    </row>
    <row r="814" spans="1:7">
      <c r="A814" s="2">
        <v>45006</v>
      </c>
      <c r="B814" s="4">
        <v>4151.5600000000004</v>
      </c>
      <c r="C814" s="4"/>
      <c r="D814" s="4"/>
      <c r="E814" s="4"/>
      <c r="G814" s="5"/>
    </row>
    <row r="815" spans="1:7">
      <c r="A815" s="2">
        <v>45007</v>
      </c>
      <c r="B815" s="4">
        <v>4165.3900000000003</v>
      </c>
      <c r="C815" s="4"/>
      <c r="D815" s="4"/>
      <c r="E815" s="4"/>
      <c r="G815" s="5"/>
    </row>
    <row r="816" spans="1:7">
      <c r="A816" s="2">
        <v>45008</v>
      </c>
      <c r="B816" s="4">
        <v>4132.7</v>
      </c>
      <c r="C816" s="4"/>
      <c r="D816" s="4"/>
      <c r="E816" s="4"/>
      <c r="G816" s="5"/>
    </row>
    <row r="817" spans="1:7">
      <c r="A817" s="2">
        <v>45009</v>
      </c>
      <c r="B817" s="4">
        <v>4080.78</v>
      </c>
      <c r="C817" s="4"/>
      <c r="D817" s="4"/>
      <c r="E817" s="4"/>
      <c r="G817" s="5"/>
    </row>
    <row r="818" spans="1:7">
      <c r="A818" s="2">
        <v>45012</v>
      </c>
      <c r="B818" s="4">
        <v>4113.29</v>
      </c>
      <c r="C818" s="4"/>
      <c r="D818" s="4"/>
      <c r="E818" s="4"/>
      <c r="G818" s="5"/>
    </row>
    <row r="819" spans="1:7">
      <c r="A819" s="2">
        <v>45013</v>
      </c>
      <c r="B819" s="4">
        <v>4115.04</v>
      </c>
      <c r="C819" s="4"/>
      <c r="D819" s="4"/>
      <c r="E819" s="4"/>
      <c r="G819" s="5"/>
    </row>
    <row r="820" spans="1:7">
      <c r="A820" s="2">
        <v>45014</v>
      </c>
      <c r="B820" s="4">
        <v>4160.28</v>
      </c>
      <c r="C820" s="4"/>
      <c r="D820" s="4"/>
      <c r="E820" s="4"/>
      <c r="G820" s="5"/>
    </row>
    <row r="821" spans="1:7">
      <c r="A821" s="2">
        <v>45015</v>
      </c>
      <c r="B821" s="4">
        <v>4195.43</v>
      </c>
      <c r="C821" s="4"/>
      <c r="D821" s="4"/>
      <c r="E821" s="4"/>
      <c r="G821" s="5"/>
    </row>
    <row r="822" spans="1:7">
      <c r="A822" s="2">
        <v>45016</v>
      </c>
      <c r="B822" s="4">
        <v>4201.42</v>
      </c>
      <c r="C822" s="4"/>
      <c r="D822" s="4"/>
      <c r="E822" s="4"/>
      <c r="G822" s="5"/>
    </row>
    <row r="823" spans="1:7">
      <c r="A823" s="2">
        <v>45019</v>
      </c>
      <c r="B823" s="4">
        <v>4219.41</v>
      </c>
      <c r="C823" s="4"/>
      <c r="D823" s="4"/>
      <c r="E823" s="4"/>
      <c r="G823" s="5"/>
    </row>
    <row r="824" spans="1:7">
      <c r="A824" s="2">
        <v>45020</v>
      </c>
      <c r="B824" s="4">
        <v>4199.2</v>
      </c>
      <c r="C824" s="4"/>
      <c r="D824" s="4"/>
      <c r="E824" s="4"/>
      <c r="G824" s="5"/>
    </row>
    <row r="825" spans="1:7">
      <c r="A825" s="2">
        <v>45021</v>
      </c>
      <c r="B825" s="4">
        <v>4205.97</v>
      </c>
      <c r="C825" s="4"/>
      <c r="D825" s="4"/>
      <c r="E825" s="4"/>
      <c r="G825" s="5"/>
    </row>
    <row r="826" spans="1:7">
      <c r="A826" s="2">
        <v>45022</v>
      </c>
      <c r="B826" s="4">
        <v>4249.2700000000004</v>
      </c>
      <c r="C826" s="4"/>
      <c r="D826" s="4"/>
      <c r="E826" s="4"/>
      <c r="G826" s="5"/>
    </row>
    <row r="827" spans="1:7">
      <c r="A827" s="2">
        <v>45027</v>
      </c>
      <c r="B827" s="4">
        <v>4275.12</v>
      </c>
      <c r="C827" s="4"/>
      <c r="D827" s="4"/>
      <c r="E827" s="4"/>
      <c r="G827" s="5"/>
    </row>
    <row r="828" spans="1:7">
      <c r="A828" s="2">
        <v>45028</v>
      </c>
      <c r="B828" s="4">
        <v>4295.09</v>
      </c>
      <c r="C828" s="4"/>
      <c r="D828" s="4"/>
      <c r="E828" s="4"/>
      <c r="G828" s="5"/>
    </row>
    <row r="829" spans="1:7">
      <c r="A829" s="2">
        <v>45029</v>
      </c>
      <c r="B829" s="4">
        <v>4305.96</v>
      </c>
      <c r="C829" s="4"/>
      <c r="D829" s="4"/>
      <c r="E829" s="4"/>
      <c r="G829" s="5"/>
    </row>
    <row r="830" spans="1:7">
      <c r="A830" s="2">
        <v>45030</v>
      </c>
      <c r="B830" s="4">
        <v>4324.8500000000004</v>
      </c>
      <c r="C830" s="4"/>
      <c r="D830" s="4"/>
      <c r="E830" s="4"/>
      <c r="G830" s="5"/>
    </row>
    <row r="831" spans="1:7">
      <c r="A831" s="2">
        <v>45033</v>
      </c>
      <c r="B831" s="4">
        <v>4329.83</v>
      </c>
      <c r="C831" s="4"/>
      <c r="D831" s="4"/>
      <c r="E831" s="4"/>
      <c r="G831" s="5"/>
    </row>
    <row r="832" spans="1:7">
      <c r="A832" s="2">
        <v>45034</v>
      </c>
      <c r="B832" s="4">
        <v>4344.28</v>
      </c>
      <c r="C832" s="4"/>
      <c r="D832" s="4"/>
      <c r="E832" s="4"/>
      <c r="G832" s="5"/>
    </row>
    <row r="833" spans="1:7">
      <c r="A833" s="2">
        <v>45035</v>
      </c>
      <c r="B833" s="4">
        <v>4336.25</v>
      </c>
      <c r="C833" s="4"/>
      <c r="D833" s="4"/>
      <c r="E833" s="4"/>
      <c r="G833" s="5"/>
    </row>
    <row r="834" spans="1:7">
      <c r="A834" s="2">
        <v>45036</v>
      </c>
      <c r="B834" s="4">
        <v>4336.04</v>
      </c>
      <c r="C834" s="4"/>
      <c r="D834" s="4"/>
      <c r="E834" s="4"/>
      <c r="G834" s="5"/>
    </row>
    <row r="835" spans="1:7">
      <c r="A835" s="2">
        <v>45037</v>
      </c>
      <c r="B835" s="4">
        <v>4345.68</v>
      </c>
      <c r="C835" s="4"/>
      <c r="D835" s="4"/>
      <c r="E835" s="4"/>
      <c r="G835" s="5"/>
    </row>
    <row r="836" spans="1:7">
      <c r="A836" s="2">
        <v>45040</v>
      </c>
      <c r="B836" s="4">
        <v>4343.42</v>
      </c>
      <c r="C836" s="4"/>
      <c r="D836" s="4"/>
      <c r="E836" s="4"/>
      <c r="G836" s="5"/>
    </row>
    <row r="837" spans="1:7">
      <c r="A837" s="2">
        <v>45041</v>
      </c>
      <c r="B837" s="4">
        <v>4333.1000000000004</v>
      </c>
      <c r="C837" s="4"/>
      <c r="D837" s="4"/>
      <c r="E837" s="4"/>
      <c r="G837" s="5"/>
    </row>
    <row r="838" spans="1:7">
      <c r="A838" s="2">
        <v>45042</v>
      </c>
      <c r="B838" s="4">
        <v>4314.67</v>
      </c>
      <c r="C838" s="4"/>
      <c r="D838" s="4"/>
      <c r="E838" s="4"/>
      <c r="G838" s="5"/>
    </row>
    <row r="839" spans="1:7">
      <c r="A839" s="2">
        <v>45043</v>
      </c>
      <c r="B839" s="4">
        <v>4305.97</v>
      </c>
      <c r="C839" s="4"/>
      <c r="D839" s="4"/>
      <c r="E839" s="4"/>
      <c r="G839" s="5"/>
    </row>
    <row r="840" spans="1:7">
      <c r="A840" s="2">
        <v>45044</v>
      </c>
      <c r="B840" s="4">
        <v>4329.96</v>
      </c>
      <c r="C840" s="4"/>
      <c r="D840" s="4"/>
      <c r="E840" s="4"/>
      <c r="G840" s="5"/>
    </row>
    <row r="841" spans="1:7">
      <c r="A841" s="2">
        <v>45048</v>
      </c>
      <c r="B841" s="4">
        <v>4280.37</v>
      </c>
      <c r="C841" s="4"/>
      <c r="D841" s="4"/>
      <c r="E841" s="4"/>
      <c r="G841" s="5"/>
    </row>
    <row r="842" spans="1:7">
      <c r="A842" s="2">
        <v>45049</v>
      </c>
      <c r="B842" s="4">
        <v>4289.2299999999996</v>
      </c>
      <c r="C842" s="4"/>
      <c r="D842" s="4"/>
      <c r="E842" s="4"/>
      <c r="G842" s="5"/>
    </row>
    <row r="843" spans="1:7">
      <c r="A843" s="2">
        <v>45050</v>
      </c>
      <c r="B843" s="4">
        <v>4244.92</v>
      </c>
      <c r="C843" s="4"/>
      <c r="D843" s="4"/>
      <c r="E843" s="4"/>
      <c r="G843" s="5"/>
    </row>
    <row r="844" spans="1:7">
      <c r="A844" s="2">
        <v>45051</v>
      </c>
      <c r="B844" s="4">
        <v>4287.24</v>
      </c>
      <c r="C844" s="4"/>
      <c r="D844" s="4"/>
      <c r="E844" s="4"/>
      <c r="G844" s="5"/>
    </row>
    <row r="845" spans="1:7">
      <c r="A845" s="2">
        <v>45055</v>
      </c>
      <c r="B845" s="4">
        <v>4274.9799999999996</v>
      </c>
      <c r="C845" s="4"/>
      <c r="D845" s="4"/>
      <c r="E845" s="4"/>
      <c r="G845" s="5"/>
    </row>
    <row r="846" spans="1:7">
      <c r="A846" s="2">
        <v>45056</v>
      </c>
      <c r="B846" s="4">
        <v>4264.1000000000004</v>
      </c>
      <c r="C846" s="4"/>
      <c r="D846" s="4"/>
      <c r="E846" s="4"/>
      <c r="G846" s="5"/>
    </row>
    <row r="847" spans="1:7">
      <c r="A847" s="2">
        <v>45057</v>
      </c>
      <c r="B847" s="4">
        <v>4258.8</v>
      </c>
      <c r="C847" s="4"/>
      <c r="D847" s="4"/>
      <c r="E847" s="4"/>
      <c r="G847" s="5"/>
    </row>
    <row r="848" spans="1:7">
      <c r="A848" s="2">
        <v>45058</v>
      </c>
      <c r="B848" s="4">
        <v>4267.72</v>
      </c>
      <c r="C848" s="4"/>
      <c r="D848" s="4"/>
      <c r="E848" s="4"/>
      <c r="G848" s="5"/>
    </row>
    <row r="849" spans="1:7">
      <c r="A849" s="2">
        <v>45061</v>
      </c>
      <c r="B849" s="4">
        <v>4280.84</v>
      </c>
      <c r="C849" s="4"/>
      <c r="D849" s="4"/>
      <c r="E849" s="4"/>
      <c r="G849" s="5"/>
    </row>
    <row r="850" spans="1:7">
      <c r="A850" s="2">
        <v>45062</v>
      </c>
      <c r="B850" s="4">
        <v>4268.6899999999996</v>
      </c>
      <c r="C850" s="4"/>
      <c r="D850" s="4"/>
      <c r="E850" s="4"/>
      <c r="G850" s="5"/>
    </row>
    <row r="851" spans="1:7">
      <c r="A851" s="2">
        <v>45063</v>
      </c>
      <c r="B851" s="4">
        <v>4253.7299999999996</v>
      </c>
      <c r="C851" s="4"/>
      <c r="D851" s="4"/>
      <c r="E851" s="4"/>
      <c r="G851" s="5"/>
    </row>
    <row r="852" spans="1:7">
      <c r="A852" s="2">
        <v>45064</v>
      </c>
      <c r="B852" s="4">
        <v>4265.34</v>
      </c>
      <c r="C852" s="4"/>
      <c r="D852" s="4"/>
      <c r="E852" s="4"/>
      <c r="G852" s="5"/>
    </row>
    <row r="853" spans="1:7">
      <c r="A853" s="2">
        <v>45065</v>
      </c>
      <c r="B853" s="4">
        <v>4271.9399999999996</v>
      </c>
      <c r="C853" s="4"/>
      <c r="D853" s="4"/>
      <c r="E853" s="4"/>
      <c r="G853" s="5"/>
    </row>
    <row r="854" spans="1:7">
      <c r="A854" s="2">
        <v>45068</v>
      </c>
      <c r="B854" s="4">
        <v>4278.13</v>
      </c>
      <c r="C854" s="4"/>
      <c r="D854" s="4"/>
      <c r="E854" s="4"/>
      <c r="G854" s="5"/>
    </row>
    <row r="855" spans="1:7">
      <c r="A855" s="2">
        <v>45069</v>
      </c>
      <c r="B855" s="4">
        <v>4272.29</v>
      </c>
      <c r="C855" s="4"/>
      <c r="D855" s="4"/>
      <c r="E855" s="4"/>
      <c r="G855" s="5"/>
    </row>
    <row r="856" spans="1:7">
      <c r="A856" s="2">
        <v>45070</v>
      </c>
      <c r="B856" s="4">
        <v>4199.37</v>
      </c>
      <c r="C856" s="4"/>
      <c r="D856" s="4"/>
      <c r="E856" s="4"/>
      <c r="G856" s="5"/>
    </row>
    <row r="857" spans="1:7">
      <c r="A857" s="2">
        <v>45071</v>
      </c>
      <c r="B857" s="4">
        <v>4169.9399999999996</v>
      </c>
      <c r="C857" s="4"/>
      <c r="D857" s="4"/>
      <c r="E857" s="4"/>
      <c r="G857" s="5"/>
    </row>
    <row r="858" spans="1:7">
      <c r="A858" s="2">
        <v>45072</v>
      </c>
      <c r="B858" s="4">
        <v>4195.1400000000003</v>
      </c>
      <c r="C858" s="4"/>
      <c r="D858" s="4"/>
      <c r="E858" s="4"/>
      <c r="G858" s="5"/>
    </row>
    <row r="859" spans="1:7">
      <c r="A859" s="2">
        <v>45076</v>
      </c>
      <c r="B859" s="4">
        <v>4145.8100000000004</v>
      </c>
      <c r="C859" s="4"/>
      <c r="D859" s="4"/>
      <c r="E859" s="4"/>
      <c r="G859" s="5"/>
    </row>
    <row r="860" spans="1:7">
      <c r="A860" s="2">
        <v>45077</v>
      </c>
      <c r="B860" s="4">
        <v>4107.24</v>
      </c>
      <c r="C860" s="4"/>
      <c r="D860" s="4"/>
      <c r="E860" s="4"/>
      <c r="G860" s="5"/>
    </row>
    <row r="861" spans="1:7">
      <c r="A861" s="2">
        <v>45078</v>
      </c>
      <c r="B861" s="4">
        <v>4131.3999999999996</v>
      </c>
      <c r="C861" s="4"/>
      <c r="D861" s="4"/>
      <c r="E861" s="4"/>
      <c r="G861" s="5"/>
    </row>
    <row r="862" spans="1:7">
      <c r="A862" s="2">
        <v>45079</v>
      </c>
      <c r="B862" s="4">
        <v>4196.79</v>
      </c>
      <c r="C862" s="4"/>
      <c r="D862" s="4"/>
      <c r="E862" s="4"/>
      <c r="G862" s="5"/>
    </row>
    <row r="863" spans="1:7">
      <c r="A863" s="2">
        <v>45082</v>
      </c>
      <c r="B863" s="4">
        <v>4192.2299999999996</v>
      </c>
      <c r="C863" s="4"/>
      <c r="D863" s="4"/>
      <c r="E863" s="4"/>
      <c r="G863" s="5"/>
    </row>
    <row r="864" spans="1:7">
      <c r="A864" s="2">
        <v>45083</v>
      </c>
      <c r="B864" s="4">
        <v>4208.76</v>
      </c>
      <c r="C864" s="4"/>
      <c r="D864" s="4"/>
      <c r="E864" s="4"/>
      <c r="G864" s="5"/>
    </row>
    <row r="865" spans="1:7">
      <c r="A865" s="2">
        <v>45084</v>
      </c>
      <c r="B865" s="4">
        <v>4204.96</v>
      </c>
      <c r="C865" s="4"/>
      <c r="D865" s="4"/>
      <c r="E865" s="4"/>
      <c r="G865" s="5"/>
    </row>
    <row r="866" spans="1:7">
      <c r="A866" s="2">
        <v>45085</v>
      </c>
      <c r="B866" s="4">
        <v>4191.92</v>
      </c>
      <c r="C866" s="4"/>
      <c r="D866" s="4"/>
      <c r="E866" s="4"/>
      <c r="G866" s="5"/>
    </row>
    <row r="867" spans="1:7">
      <c r="A867" s="2">
        <v>45086</v>
      </c>
      <c r="B867" s="4">
        <v>4173.74</v>
      </c>
      <c r="C867" s="4"/>
      <c r="D867" s="4"/>
      <c r="E867" s="4"/>
      <c r="G867" s="5"/>
    </row>
    <row r="868" spans="1:7">
      <c r="A868" s="2">
        <v>45089</v>
      </c>
      <c r="B868" s="4">
        <v>4180.7700000000004</v>
      </c>
      <c r="C868" s="4"/>
      <c r="D868" s="4"/>
      <c r="E868" s="4"/>
      <c r="G868" s="5"/>
    </row>
    <row r="869" spans="1:7">
      <c r="A869" s="2">
        <v>45090</v>
      </c>
      <c r="B869" s="4">
        <v>4192.1000000000004</v>
      </c>
      <c r="C869" s="4"/>
      <c r="D869" s="4"/>
      <c r="E869" s="4"/>
      <c r="G869" s="5"/>
    </row>
    <row r="870" spans="1:7">
      <c r="A870" s="2">
        <v>45091</v>
      </c>
      <c r="B870" s="4">
        <v>4195.46</v>
      </c>
      <c r="C870" s="4"/>
      <c r="D870" s="4"/>
      <c r="E870" s="4"/>
      <c r="G870" s="5"/>
    </row>
    <row r="871" spans="1:7">
      <c r="A871" s="2">
        <v>45092</v>
      </c>
      <c r="B871" s="4">
        <v>4203.29</v>
      </c>
      <c r="C871" s="4"/>
      <c r="D871" s="4"/>
      <c r="E871" s="4"/>
      <c r="G871" s="5"/>
    </row>
    <row r="872" spans="1:7">
      <c r="A872" s="2">
        <v>45093</v>
      </c>
      <c r="B872" s="4">
        <v>4209.87</v>
      </c>
      <c r="C872" s="4"/>
      <c r="D872" s="4"/>
      <c r="E872" s="4"/>
      <c r="G872" s="5"/>
    </row>
    <row r="873" spans="1:7">
      <c r="A873" s="2">
        <v>45096</v>
      </c>
      <c r="B873" s="4">
        <v>4178.7</v>
      </c>
      <c r="C873" s="4"/>
      <c r="D873" s="4"/>
      <c r="E873" s="4"/>
      <c r="G873" s="5"/>
    </row>
    <row r="874" spans="1:7">
      <c r="A874" s="2">
        <v>45097</v>
      </c>
      <c r="B874" s="4">
        <v>4166.25</v>
      </c>
      <c r="C874" s="4"/>
      <c r="D874" s="4"/>
      <c r="E874" s="4"/>
      <c r="G874" s="5"/>
    </row>
    <row r="875" spans="1:7">
      <c r="A875" s="2">
        <v>45098</v>
      </c>
      <c r="B875" s="4">
        <v>4156</v>
      </c>
      <c r="C875" s="4"/>
      <c r="D875" s="4"/>
      <c r="E875" s="4"/>
      <c r="G875" s="5"/>
    </row>
    <row r="876" spans="1:7">
      <c r="A876" s="2">
        <v>45099</v>
      </c>
      <c r="B876" s="4">
        <v>4121.3599999999997</v>
      </c>
      <c r="C876" s="4"/>
      <c r="D876" s="4"/>
      <c r="E876" s="4"/>
      <c r="G876" s="5"/>
    </row>
    <row r="877" spans="1:7">
      <c r="A877" s="2">
        <v>45100</v>
      </c>
      <c r="B877" s="4">
        <v>4094.07</v>
      </c>
      <c r="C877" s="4"/>
      <c r="D877" s="4"/>
      <c r="E877" s="4"/>
      <c r="G877" s="5"/>
    </row>
    <row r="878" spans="1:7">
      <c r="A878" s="2">
        <v>45103</v>
      </c>
      <c r="B878" s="4">
        <v>4087.41</v>
      </c>
      <c r="C878" s="4"/>
      <c r="D878" s="4"/>
      <c r="E878" s="4"/>
      <c r="G878" s="5"/>
    </row>
    <row r="879" spans="1:7">
      <c r="A879" s="2">
        <v>45104</v>
      </c>
      <c r="B879" s="4">
        <v>4093.64</v>
      </c>
      <c r="C879" s="4"/>
      <c r="D879" s="4"/>
      <c r="E879" s="4"/>
      <c r="G879" s="5"/>
    </row>
    <row r="880" spans="1:7">
      <c r="A880" s="2">
        <v>45105</v>
      </c>
      <c r="B880" s="4">
        <v>4123.28</v>
      </c>
      <c r="C880" s="4"/>
      <c r="D880" s="4"/>
      <c r="E880" s="4"/>
      <c r="G880" s="5"/>
    </row>
    <row r="881" spans="1:7">
      <c r="A881" s="2">
        <v>45106</v>
      </c>
      <c r="B881" s="4">
        <v>4105.22</v>
      </c>
      <c r="C881" s="4"/>
      <c r="D881" s="4"/>
      <c r="E881" s="4"/>
      <c r="G881" s="5"/>
    </row>
    <row r="882" spans="1:7">
      <c r="A882" s="2">
        <v>45107</v>
      </c>
      <c r="B882" s="4">
        <v>4138.09</v>
      </c>
      <c r="C882" s="4"/>
      <c r="D882" s="4"/>
      <c r="E882" s="4"/>
      <c r="G882" s="5"/>
    </row>
    <row r="883" spans="1:7">
      <c r="A883" s="2">
        <v>45110</v>
      </c>
      <c r="B883" s="4">
        <v>4138.91</v>
      </c>
      <c r="C883" s="4"/>
      <c r="D883" s="4"/>
      <c r="E883" s="4"/>
      <c r="G883" s="5"/>
    </row>
    <row r="884" spans="1:7">
      <c r="A884" s="2">
        <v>45111</v>
      </c>
      <c r="B884" s="4">
        <v>4136.16</v>
      </c>
      <c r="C884" s="4"/>
      <c r="D884" s="4"/>
      <c r="E884" s="4"/>
      <c r="G884" s="5"/>
    </row>
    <row r="885" spans="1:7">
      <c r="A885" s="2">
        <v>45112</v>
      </c>
      <c r="B885" s="4">
        <v>4095.05</v>
      </c>
      <c r="C885" s="4"/>
      <c r="D885" s="4"/>
      <c r="E885" s="4"/>
      <c r="G885" s="5"/>
    </row>
    <row r="886" spans="1:7">
      <c r="A886" s="2">
        <v>45113</v>
      </c>
      <c r="B886" s="4">
        <v>4003.71</v>
      </c>
      <c r="C886" s="4"/>
      <c r="D886" s="4"/>
      <c r="E886" s="4"/>
      <c r="G886" s="5"/>
    </row>
    <row r="887" spans="1:7">
      <c r="A887" s="2">
        <v>45114</v>
      </c>
      <c r="B887" s="4">
        <v>3995.3</v>
      </c>
      <c r="C887" s="4"/>
      <c r="D887" s="4"/>
      <c r="E887" s="4"/>
      <c r="G887" s="5"/>
    </row>
    <row r="888" spans="1:7">
      <c r="A888" s="2">
        <v>45117</v>
      </c>
      <c r="B888" s="4">
        <v>4004.02</v>
      </c>
      <c r="C888" s="4"/>
      <c r="D888" s="4"/>
      <c r="E888" s="4"/>
      <c r="G888" s="5"/>
    </row>
    <row r="889" spans="1:7">
      <c r="A889" s="2">
        <v>45118</v>
      </c>
      <c r="B889" s="4">
        <v>4011.65</v>
      </c>
      <c r="C889" s="4"/>
      <c r="D889" s="4"/>
      <c r="E889" s="4"/>
      <c r="G889" s="5"/>
    </row>
    <row r="890" spans="1:7">
      <c r="A890" s="2">
        <v>45119</v>
      </c>
      <c r="B890" s="4">
        <v>4088.57</v>
      </c>
      <c r="C890" s="4"/>
      <c r="D890" s="4"/>
      <c r="E890" s="4"/>
      <c r="G890" s="5"/>
    </row>
    <row r="891" spans="1:7">
      <c r="A891" s="2">
        <v>45120</v>
      </c>
      <c r="B891" s="4">
        <v>4101.6000000000004</v>
      </c>
      <c r="C891" s="4"/>
      <c r="D891" s="4"/>
      <c r="E891" s="4"/>
      <c r="G891" s="5"/>
    </row>
    <row r="892" spans="1:7">
      <c r="A892" s="2">
        <v>45121</v>
      </c>
      <c r="B892" s="4">
        <v>4096.91</v>
      </c>
      <c r="C892" s="4"/>
      <c r="D892" s="4"/>
      <c r="E892" s="4"/>
      <c r="G892" s="5"/>
    </row>
    <row r="893" spans="1:7">
      <c r="A893" s="2">
        <v>45124</v>
      </c>
      <c r="B893" s="4">
        <v>4078.52</v>
      </c>
      <c r="C893" s="4"/>
      <c r="D893" s="4"/>
      <c r="E893" s="4"/>
      <c r="G893" s="5"/>
    </row>
    <row r="894" spans="1:7">
      <c r="A894" s="2">
        <v>45125</v>
      </c>
      <c r="B894" s="4">
        <v>4107.5600000000004</v>
      </c>
      <c r="C894" s="4"/>
      <c r="D894" s="4"/>
      <c r="E894" s="4"/>
      <c r="G894" s="5"/>
    </row>
    <row r="895" spans="1:7">
      <c r="A895" s="2">
        <v>45126</v>
      </c>
      <c r="B895" s="4">
        <v>4193.1899999999996</v>
      </c>
      <c r="C895" s="4"/>
      <c r="D895" s="4"/>
      <c r="E895" s="4"/>
      <c r="G895" s="5"/>
    </row>
    <row r="896" spans="1:7">
      <c r="A896" s="2">
        <v>45127</v>
      </c>
      <c r="B896" s="4">
        <v>4220.22</v>
      </c>
      <c r="C896" s="4"/>
      <c r="D896" s="4"/>
      <c r="E896" s="4"/>
      <c r="G896" s="5"/>
    </row>
    <row r="897" spans="1:7">
      <c r="A897" s="2">
        <v>45128</v>
      </c>
      <c r="B897" s="4">
        <v>4225.1099999999997</v>
      </c>
      <c r="C897" s="4"/>
      <c r="D897" s="4"/>
      <c r="E897" s="4"/>
      <c r="G897" s="5"/>
    </row>
    <row r="898" spans="1:7">
      <c r="A898" s="2">
        <v>45131</v>
      </c>
      <c r="B898" s="4">
        <v>4230.3999999999996</v>
      </c>
      <c r="C898" s="4"/>
      <c r="D898" s="4"/>
      <c r="E898" s="4"/>
      <c r="G898" s="5"/>
    </row>
    <row r="899" spans="1:7">
      <c r="A899" s="2">
        <v>45132</v>
      </c>
      <c r="B899" s="4">
        <v>4236.8100000000004</v>
      </c>
      <c r="C899" s="4"/>
      <c r="D899" s="4"/>
      <c r="E899" s="4"/>
      <c r="G899" s="5"/>
    </row>
    <row r="900" spans="1:7">
      <c r="A900" s="2">
        <v>45133</v>
      </c>
      <c r="B900" s="4">
        <v>4230.8999999999996</v>
      </c>
      <c r="C900" s="4"/>
      <c r="D900" s="4"/>
      <c r="E900" s="4"/>
      <c r="G900" s="5"/>
    </row>
    <row r="901" spans="1:7">
      <c r="A901" s="2">
        <v>45134</v>
      </c>
      <c r="B901" s="4">
        <v>4241.12</v>
      </c>
      <c r="C901" s="4"/>
      <c r="D901" s="4"/>
      <c r="E901" s="4"/>
      <c r="G901" s="5"/>
    </row>
    <row r="902" spans="1:7">
      <c r="A902" s="2">
        <v>45135</v>
      </c>
      <c r="B902" s="4">
        <v>4237.17</v>
      </c>
      <c r="C902" s="4"/>
      <c r="D902" s="4"/>
      <c r="E902" s="4"/>
      <c r="G902" s="5"/>
    </row>
    <row r="903" spans="1:7">
      <c r="A903" s="2">
        <v>45138</v>
      </c>
      <c r="B903" s="4">
        <v>4240.22</v>
      </c>
      <c r="C903" s="4"/>
      <c r="D903" s="4"/>
      <c r="E903" s="4"/>
      <c r="G903" s="5"/>
    </row>
    <row r="904" spans="1:7">
      <c r="A904" s="2">
        <v>45139</v>
      </c>
      <c r="B904" s="4">
        <v>4222.1000000000004</v>
      </c>
      <c r="C904" s="4"/>
      <c r="D904" s="4"/>
      <c r="E904" s="4"/>
      <c r="G904" s="5"/>
    </row>
    <row r="905" spans="1:7">
      <c r="A905" s="2">
        <v>45140</v>
      </c>
      <c r="B905" s="4">
        <v>4164.7</v>
      </c>
      <c r="C905" s="4"/>
      <c r="D905" s="4"/>
      <c r="E905" s="4"/>
      <c r="G905" s="5"/>
    </row>
    <row r="906" spans="1:7">
      <c r="A906" s="2">
        <v>45141</v>
      </c>
      <c r="B906" s="4">
        <v>4149.99</v>
      </c>
      <c r="C906" s="4"/>
      <c r="D906" s="4"/>
      <c r="E906" s="4"/>
      <c r="G906" s="5"/>
    </row>
    <row r="907" spans="1:7">
      <c r="A907" s="2">
        <v>45142</v>
      </c>
      <c r="B907" s="4">
        <v>4169.8</v>
      </c>
      <c r="C907" s="4"/>
      <c r="D907" s="4"/>
      <c r="E907" s="4"/>
      <c r="G907" s="5"/>
    </row>
    <row r="908" spans="1:7">
      <c r="A908" s="2">
        <v>45145</v>
      </c>
      <c r="B908" s="4">
        <v>4162.8500000000004</v>
      </c>
      <c r="C908" s="4"/>
      <c r="D908" s="4"/>
      <c r="E908" s="4"/>
      <c r="G908" s="5"/>
    </row>
    <row r="909" spans="1:7">
      <c r="A909" s="2">
        <v>45146</v>
      </c>
      <c r="B909" s="4">
        <v>4149.41</v>
      </c>
      <c r="C909" s="4"/>
      <c r="D909" s="4"/>
      <c r="E909" s="4"/>
      <c r="G909" s="5"/>
    </row>
    <row r="910" spans="1:7">
      <c r="A910" s="2">
        <v>45147</v>
      </c>
      <c r="B910" s="4">
        <v>4180.7299999999996</v>
      </c>
      <c r="C910" s="4"/>
      <c r="D910" s="4"/>
      <c r="E910" s="4"/>
      <c r="G910" s="5"/>
    </row>
    <row r="911" spans="1:7">
      <c r="A911" s="2">
        <v>45148</v>
      </c>
      <c r="B911" s="4">
        <v>4197.3</v>
      </c>
      <c r="C911" s="4"/>
      <c r="D911" s="4"/>
      <c r="E911" s="4"/>
      <c r="G911" s="5"/>
    </row>
    <row r="912" spans="1:7">
      <c r="A912" s="2">
        <v>45149</v>
      </c>
      <c r="B912" s="4">
        <v>4146.5600000000004</v>
      </c>
      <c r="C912" s="4"/>
      <c r="D912" s="4"/>
      <c r="E912" s="4"/>
      <c r="G912" s="5"/>
    </row>
    <row r="913" spans="1:7">
      <c r="A913" s="2">
        <v>45152</v>
      </c>
      <c r="B913" s="4">
        <v>4137.32</v>
      </c>
      <c r="C913" s="4"/>
      <c r="D913" s="4"/>
      <c r="E913" s="4"/>
      <c r="G913" s="5"/>
    </row>
    <row r="914" spans="1:7">
      <c r="A914" s="2">
        <v>45153</v>
      </c>
      <c r="B914" s="4">
        <v>4078.56</v>
      </c>
      <c r="C914" s="4"/>
      <c r="D914" s="4"/>
      <c r="E914" s="4"/>
      <c r="G914" s="5"/>
    </row>
    <row r="915" spans="1:7">
      <c r="A915" s="2">
        <v>45154</v>
      </c>
      <c r="B915" s="4">
        <v>4060.6</v>
      </c>
      <c r="C915" s="4"/>
      <c r="D915" s="4"/>
      <c r="E915" s="4"/>
      <c r="G915" s="5"/>
    </row>
    <row r="916" spans="1:7">
      <c r="A916" s="2">
        <v>45155</v>
      </c>
      <c r="B916" s="4">
        <v>4031.5</v>
      </c>
      <c r="C916" s="4"/>
      <c r="D916" s="4"/>
      <c r="E916" s="4"/>
      <c r="G916" s="5"/>
    </row>
    <row r="917" spans="1:7">
      <c r="A917" s="2">
        <v>45156</v>
      </c>
      <c r="B917" s="4">
        <v>4000.79</v>
      </c>
      <c r="C917" s="4"/>
      <c r="D917" s="4"/>
      <c r="E917" s="4"/>
      <c r="G917" s="5"/>
    </row>
    <row r="918" spans="1:7">
      <c r="A918" s="2">
        <v>45159</v>
      </c>
      <c r="B918" s="4">
        <v>3992.43</v>
      </c>
      <c r="C918" s="4"/>
      <c r="D918" s="4"/>
      <c r="E918" s="4"/>
      <c r="G918" s="5"/>
    </row>
    <row r="919" spans="1:7">
      <c r="A919" s="2">
        <v>45160</v>
      </c>
      <c r="B919" s="4">
        <v>4002.47</v>
      </c>
      <c r="C919" s="4"/>
      <c r="D919" s="4"/>
      <c r="E919" s="4"/>
      <c r="G919" s="5"/>
    </row>
    <row r="920" spans="1:7">
      <c r="A920" s="2">
        <v>45161</v>
      </c>
      <c r="B920" s="4">
        <v>4032.33</v>
      </c>
      <c r="C920" s="4"/>
      <c r="D920" s="4"/>
      <c r="E920" s="4"/>
      <c r="G920" s="5"/>
    </row>
    <row r="921" spans="1:7">
      <c r="A921" s="2">
        <v>45162</v>
      </c>
      <c r="B921" s="4">
        <v>4037.53</v>
      </c>
      <c r="C921" s="4"/>
      <c r="D921" s="4"/>
      <c r="E921" s="4"/>
      <c r="G921" s="5"/>
    </row>
    <row r="922" spans="1:7">
      <c r="A922" s="2">
        <v>45163</v>
      </c>
      <c r="B922" s="4">
        <v>4037.89</v>
      </c>
      <c r="C922" s="4"/>
      <c r="D922" s="4"/>
      <c r="E922" s="4"/>
      <c r="G922" s="5"/>
    </row>
    <row r="923" spans="1:7">
      <c r="A923" s="2">
        <v>45167</v>
      </c>
      <c r="B923" s="4">
        <v>4108.2299999999996</v>
      </c>
      <c r="C923" s="4"/>
      <c r="D923" s="4"/>
      <c r="E923" s="4"/>
      <c r="G923" s="5"/>
    </row>
    <row r="924" spans="1:7">
      <c r="A924" s="2">
        <v>45168</v>
      </c>
      <c r="B924" s="4">
        <v>4115.33</v>
      </c>
      <c r="C924" s="4"/>
      <c r="D924" s="4"/>
      <c r="E924" s="4"/>
      <c r="G924" s="5"/>
    </row>
    <row r="925" spans="1:7">
      <c r="A925" s="2">
        <v>45169</v>
      </c>
      <c r="B925" s="4">
        <v>4100.28</v>
      </c>
      <c r="C925" s="4"/>
      <c r="D925" s="4"/>
      <c r="E925" s="4"/>
      <c r="G925" s="5"/>
    </row>
    <row r="926" spans="1:7">
      <c r="A926" s="2">
        <v>45170</v>
      </c>
      <c r="B926" s="4">
        <v>4110.1499999999996</v>
      </c>
      <c r="C926" s="4"/>
      <c r="D926" s="4"/>
      <c r="E926" s="4"/>
      <c r="G926" s="5"/>
    </row>
    <row r="927" spans="1:7">
      <c r="A927" s="2">
        <v>45173</v>
      </c>
      <c r="B927" s="4">
        <v>4104.18</v>
      </c>
      <c r="C927" s="4"/>
      <c r="D927" s="4"/>
      <c r="E927" s="4"/>
      <c r="G927" s="5"/>
    </row>
    <row r="928" spans="1:7">
      <c r="A928" s="2">
        <v>45174</v>
      </c>
      <c r="B928" s="4">
        <v>4096.1400000000003</v>
      </c>
      <c r="C928" s="4"/>
      <c r="D928" s="4"/>
      <c r="E928" s="4"/>
      <c r="G928" s="5"/>
    </row>
    <row r="929" spans="1:7">
      <c r="A929" s="2">
        <v>45175</v>
      </c>
      <c r="B929" s="4">
        <v>4089.33</v>
      </c>
      <c r="C929" s="4"/>
      <c r="D929" s="4"/>
      <c r="E929" s="4"/>
      <c r="G929" s="5"/>
    </row>
    <row r="930" spans="1:7">
      <c r="A930" s="2">
        <v>45176</v>
      </c>
      <c r="B930" s="4">
        <v>4094.58</v>
      </c>
      <c r="C930" s="4"/>
      <c r="D930" s="4"/>
      <c r="E930" s="4"/>
      <c r="G930" s="5"/>
    </row>
    <row r="931" spans="1:7">
      <c r="A931" s="2">
        <v>45177</v>
      </c>
      <c r="B931" s="4">
        <v>4114.3</v>
      </c>
      <c r="C931" s="4"/>
      <c r="D931" s="4"/>
      <c r="E931" s="4"/>
      <c r="G931" s="5"/>
    </row>
    <row r="932" spans="1:7">
      <c r="A932" s="2">
        <v>45180</v>
      </c>
      <c r="B932" s="4">
        <v>4124.99</v>
      </c>
      <c r="C932" s="4"/>
      <c r="D932" s="4"/>
      <c r="E932" s="4"/>
      <c r="G932" s="5"/>
    </row>
    <row r="933" spans="1:7">
      <c r="A933" s="2">
        <v>45181</v>
      </c>
      <c r="B933" s="4">
        <v>4140.1099999999997</v>
      </c>
      <c r="C933" s="4"/>
      <c r="D933" s="4"/>
      <c r="E933" s="4"/>
      <c r="G933" s="5"/>
    </row>
    <row r="934" spans="1:7">
      <c r="A934" s="2">
        <v>45182</v>
      </c>
      <c r="B934" s="4">
        <v>4139.99</v>
      </c>
      <c r="C934" s="4"/>
      <c r="D934" s="4"/>
      <c r="E934" s="4"/>
      <c r="G934" s="5"/>
    </row>
    <row r="935" spans="1:7">
      <c r="A935" s="2">
        <v>45183</v>
      </c>
      <c r="B935" s="4">
        <v>4220.13</v>
      </c>
      <c r="C935" s="4"/>
      <c r="D935" s="4"/>
      <c r="E935" s="4"/>
      <c r="G935" s="5"/>
    </row>
    <row r="936" spans="1:7">
      <c r="A936" s="2">
        <v>45184</v>
      </c>
      <c r="B936" s="4">
        <v>4234.82</v>
      </c>
      <c r="C936" s="4"/>
      <c r="D936" s="4"/>
      <c r="E936" s="4"/>
      <c r="G936" s="5"/>
    </row>
    <row r="937" spans="1:7">
      <c r="A937" s="2">
        <v>45187</v>
      </c>
      <c r="B937" s="4">
        <v>4196.55</v>
      </c>
      <c r="C937" s="4"/>
      <c r="D937" s="4"/>
      <c r="E937" s="4"/>
      <c r="G937" s="5"/>
    </row>
    <row r="938" spans="1:7">
      <c r="A938" s="2">
        <v>45188</v>
      </c>
      <c r="B938" s="4">
        <v>4199.28</v>
      </c>
      <c r="C938" s="4"/>
      <c r="D938" s="4"/>
      <c r="E938" s="4"/>
      <c r="G938" s="5"/>
    </row>
    <row r="939" spans="1:7">
      <c r="A939" s="2">
        <v>45189</v>
      </c>
      <c r="B939" s="4">
        <v>4242</v>
      </c>
      <c r="C939" s="4"/>
      <c r="D939" s="4"/>
      <c r="E939" s="4"/>
      <c r="G939" s="5"/>
    </row>
    <row r="940" spans="1:7">
      <c r="A940" s="2">
        <v>45190</v>
      </c>
      <c r="B940" s="4">
        <v>4214.6000000000004</v>
      </c>
      <c r="C940" s="4"/>
      <c r="D940" s="4"/>
      <c r="E940" s="4"/>
      <c r="G940" s="5"/>
    </row>
    <row r="941" spans="1:7">
      <c r="A941" s="2">
        <v>45191</v>
      </c>
      <c r="B941" s="4">
        <v>4216.1099999999997</v>
      </c>
      <c r="C941" s="4"/>
      <c r="D941" s="4"/>
      <c r="E941" s="4"/>
      <c r="G941" s="5"/>
    </row>
    <row r="942" spans="1:7">
      <c r="A942" s="2">
        <v>45194</v>
      </c>
      <c r="B942" s="4">
        <v>4181.78</v>
      </c>
      <c r="C942" s="4"/>
      <c r="D942" s="4"/>
      <c r="E942" s="4"/>
      <c r="G942" s="5"/>
    </row>
    <row r="943" spans="1:7">
      <c r="A943" s="2">
        <v>45195</v>
      </c>
      <c r="B943" s="4">
        <v>4180.1499999999996</v>
      </c>
      <c r="C943" s="4"/>
      <c r="D943" s="4"/>
      <c r="E943" s="4"/>
      <c r="G943" s="5"/>
    </row>
    <row r="944" spans="1:7">
      <c r="A944" s="2">
        <v>45196</v>
      </c>
      <c r="B944" s="4">
        <v>4161.1400000000003</v>
      </c>
      <c r="C944" s="4"/>
      <c r="D944" s="4"/>
      <c r="E944" s="4"/>
      <c r="G944" s="5"/>
    </row>
    <row r="945" spans="1:7">
      <c r="A945" s="2">
        <v>45197</v>
      </c>
      <c r="B945" s="4">
        <v>4161.42</v>
      </c>
      <c r="C945" s="4"/>
      <c r="D945" s="4"/>
      <c r="E945" s="4"/>
      <c r="G945" s="5"/>
    </row>
    <row r="946" spans="1:7">
      <c r="A946" s="2">
        <v>45198</v>
      </c>
      <c r="B946" s="4">
        <v>4170.01</v>
      </c>
      <c r="C946" s="4"/>
      <c r="D946" s="4"/>
      <c r="E946" s="4"/>
      <c r="G946" s="5"/>
    </row>
    <row r="947" spans="1:7">
      <c r="A947" s="2">
        <v>45201</v>
      </c>
      <c r="B947" s="4">
        <v>4114.5200000000004</v>
      </c>
      <c r="C947" s="4"/>
      <c r="D947" s="4"/>
      <c r="E947" s="4"/>
      <c r="G947" s="5"/>
    </row>
    <row r="948" spans="1:7">
      <c r="A948" s="2">
        <v>45202</v>
      </c>
      <c r="B948" s="4">
        <v>4085.97</v>
      </c>
      <c r="C948" s="4"/>
      <c r="D948" s="4"/>
      <c r="E948" s="4"/>
      <c r="G948" s="5"/>
    </row>
    <row r="949" spans="1:7">
      <c r="A949" s="2">
        <v>45203</v>
      </c>
      <c r="B949" s="4">
        <v>4052.9</v>
      </c>
      <c r="C949" s="4"/>
      <c r="D949" s="4"/>
      <c r="E949" s="4"/>
      <c r="G949" s="5"/>
    </row>
    <row r="950" spans="1:7">
      <c r="A950" s="2">
        <v>45204</v>
      </c>
      <c r="B950" s="4">
        <v>4074.73</v>
      </c>
      <c r="C950" s="4"/>
      <c r="D950" s="4"/>
      <c r="E950" s="4"/>
      <c r="G950" s="5"/>
    </row>
    <row r="951" spans="1:7">
      <c r="A951" s="2">
        <v>45205</v>
      </c>
      <c r="B951" s="4">
        <v>4099.2299999999996</v>
      </c>
      <c r="C951" s="4"/>
      <c r="D951" s="4"/>
      <c r="E951" s="4"/>
      <c r="G951" s="5"/>
    </row>
    <row r="952" spans="1:7">
      <c r="A952" s="2">
        <v>45208</v>
      </c>
      <c r="B952" s="4">
        <v>4093.1</v>
      </c>
      <c r="C952" s="4"/>
      <c r="D952" s="4"/>
      <c r="E952" s="4"/>
      <c r="G952" s="5"/>
    </row>
    <row r="953" spans="1:7">
      <c r="A953" s="2">
        <v>45209</v>
      </c>
      <c r="B953" s="4">
        <v>4169.79</v>
      </c>
      <c r="C953" s="4"/>
      <c r="D953" s="4"/>
      <c r="E953" s="4"/>
      <c r="G953" s="5"/>
    </row>
    <row r="954" spans="1:7">
      <c r="A954" s="2">
        <v>45210</v>
      </c>
      <c r="B954" s="4">
        <v>4163.07</v>
      </c>
      <c r="C954" s="4"/>
      <c r="D954" s="4"/>
      <c r="E954" s="4"/>
      <c r="G954" s="5"/>
    </row>
    <row r="955" spans="1:7">
      <c r="A955" s="2">
        <v>45211</v>
      </c>
      <c r="B955" s="4">
        <v>4173.51</v>
      </c>
      <c r="C955" s="4"/>
      <c r="D955" s="4"/>
      <c r="E955" s="4"/>
      <c r="G955" s="5"/>
    </row>
    <row r="956" spans="1:7">
      <c r="A956" s="2">
        <v>45212</v>
      </c>
      <c r="B956" s="4">
        <v>4140.2299999999996</v>
      </c>
      <c r="C956" s="4"/>
      <c r="D956" s="4"/>
      <c r="E956" s="4"/>
      <c r="G956" s="5"/>
    </row>
    <row r="957" spans="1:7">
      <c r="A957" s="2">
        <v>45215</v>
      </c>
      <c r="B957" s="4">
        <v>4156.95</v>
      </c>
      <c r="C957" s="4"/>
      <c r="D957" s="4"/>
      <c r="E957" s="4"/>
      <c r="G957" s="5"/>
    </row>
    <row r="958" spans="1:7">
      <c r="A958" s="2">
        <v>45216</v>
      </c>
      <c r="B958" s="4">
        <v>4183.3500000000004</v>
      </c>
      <c r="C958" s="4"/>
      <c r="D958" s="4"/>
      <c r="E958" s="4"/>
      <c r="G958" s="5"/>
    </row>
    <row r="959" spans="1:7">
      <c r="A959" s="2">
        <v>45217</v>
      </c>
      <c r="B959" s="4">
        <v>4133.16</v>
      </c>
      <c r="C959" s="4"/>
      <c r="D959" s="4"/>
      <c r="E959" s="4"/>
      <c r="G959" s="5"/>
    </row>
    <row r="960" spans="1:7">
      <c r="A960" s="2">
        <v>45218</v>
      </c>
      <c r="B960" s="4">
        <v>4085.36</v>
      </c>
      <c r="C960" s="4"/>
      <c r="D960" s="4"/>
      <c r="E960" s="4"/>
      <c r="G960" s="5"/>
    </row>
    <row r="961" spans="1:7">
      <c r="A961" s="2">
        <v>45219</v>
      </c>
      <c r="B961" s="4">
        <v>4033.65</v>
      </c>
      <c r="C961" s="4"/>
      <c r="D961" s="4"/>
      <c r="E961" s="4"/>
      <c r="G961" s="5"/>
    </row>
    <row r="962" spans="1:7">
      <c r="A962" s="2">
        <v>45222</v>
      </c>
      <c r="B962" s="4">
        <v>4021.55</v>
      </c>
      <c r="C962" s="4"/>
      <c r="D962" s="4"/>
      <c r="E962" s="4"/>
      <c r="G962" s="5"/>
    </row>
    <row r="963" spans="1:7">
      <c r="A963" s="2">
        <v>45223</v>
      </c>
      <c r="B963" s="4">
        <v>4026.56</v>
      </c>
      <c r="C963" s="4"/>
      <c r="D963" s="4"/>
      <c r="E963" s="4"/>
      <c r="G963" s="5"/>
    </row>
    <row r="964" spans="1:7">
      <c r="A964" s="2">
        <v>45224</v>
      </c>
      <c r="B964" s="4">
        <v>4034.37</v>
      </c>
      <c r="C964" s="4"/>
      <c r="D964" s="4"/>
      <c r="E964" s="4"/>
      <c r="G964" s="5"/>
    </row>
    <row r="965" spans="1:7">
      <c r="A965" s="2">
        <v>45225</v>
      </c>
      <c r="B965" s="4">
        <v>4003.35</v>
      </c>
      <c r="C965" s="4"/>
      <c r="D965" s="4"/>
      <c r="E965" s="4"/>
      <c r="G965" s="5"/>
    </row>
    <row r="966" spans="1:7">
      <c r="A966" s="2">
        <v>45226</v>
      </c>
      <c r="B966" s="4">
        <v>3976.01</v>
      </c>
      <c r="C966" s="4"/>
      <c r="D966" s="4"/>
      <c r="E966" s="4"/>
      <c r="G966" s="5"/>
    </row>
    <row r="967" spans="1:7">
      <c r="A967" s="2">
        <v>45229</v>
      </c>
      <c r="B967" s="4">
        <v>3997.82</v>
      </c>
      <c r="C967" s="4"/>
      <c r="D967" s="4"/>
      <c r="E967" s="4"/>
      <c r="G967" s="5"/>
    </row>
    <row r="968" spans="1:7">
      <c r="A968" s="2">
        <v>45230</v>
      </c>
      <c r="B968" s="4">
        <v>3997.18</v>
      </c>
      <c r="C968" s="4"/>
      <c r="D968" s="4"/>
      <c r="E968" s="4"/>
      <c r="G968" s="5"/>
    </row>
    <row r="969" spans="1:7">
      <c r="A969" s="2">
        <v>45231</v>
      </c>
      <c r="B969" s="4">
        <v>4010.19</v>
      </c>
      <c r="C969" s="4"/>
      <c r="D969" s="4"/>
      <c r="E969" s="4"/>
      <c r="G969" s="5"/>
    </row>
    <row r="970" spans="1:7">
      <c r="A970" s="2">
        <v>45232</v>
      </c>
      <c r="B970" s="4">
        <v>4077.59</v>
      </c>
      <c r="C970" s="4"/>
      <c r="D970" s="4"/>
      <c r="E970" s="4"/>
      <c r="G970" s="5"/>
    </row>
    <row r="971" spans="1:7">
      <c r="A971" s="2">
        <v>45233</v>
      </c>
      <c r="B971" s="4">
        <v>4070.73</v>
      </c>
      <c r="C971" s="4"/>
      <c r="D971" s="4"/>
      <c r="E971" s="4"/>
      <c r="G971" s="5"/>
    </row>
    <row r="972" spans="1:7">
      <c r="A972" s="2">
        <v>45236</v>
      </c>
      <c r="B972" s="4">
        <v>4063.36</v>
      </c>
      <c r="C972" s="4"/>
      <c r="D972" s="4"/>
      <c r="E972" s="4"/>
      <c r="G972" s="5"/>
    </row>
    <row r="973" spans="1:7">
      <c r="A973" s="2">
        <v>45237</v>
      </c>
      <c r="B973" s="4">
        <v>4060.15</v>
      </c>
      <c r="C973" s="4"/>
      <c r="D973" s="4"/>
      <c r="E973" s="4"/>
      <c r="G973" s="5"/>
    </row>
    <row r="974" spans="1:7">
      <c r="A974" s="2">
        <v>45238</v>
      </c>
      <c r="B974" s="4">
        <v>4058.85</v>
      </c>
      <c r="C974" s="4"/>
      <c r="D974" s="4"/>
      <c r="E974" s="4"/>
      <c r="G974" s="5"/>
    </row>
    <row r="975" spans="1:7">
      <c r="A975" s="2">
        <v>45239</v>
      </c>
      <c r="B975" s="4">
        <v>4090.36</v>
      </c>
      <c r="C975" s="4"/>
      <c r="D975" s="4"/>
      <c r="E975" s="4"/>
      <c r="G975" s="5"/>
    </row>
    <row r="976" spans="1:7">
      <c r="A976" s="2">
        <v>45240</v>
      </c>
      <c r="B976" s="4">
        <v>4039.59</v>
      </c>
      <c r="C976" s="4"/>
      <c r="D976" s="4"/>
      <c r="E976" s="4"/>
      <c r="G976" s="5"/>
    </row>
    <row r="977" spans="1:7">
      <c r="A977" s="2">
        <v>45243</v>
      </c>
      <c r="B977" s="4">
        <v>4072.37</v>
      </c>
      <c r="C977" s="4"/>
      <c r="D977" s="4"/>
      <c r="E977" s="4"/>
      <c r="G977" s="5"/>
    </row>
    <row r="978" spans="1:7">
      <c r="A978" s="2">
        <v>45244</v>
      </c>
      <c r="B978" s="4">
        <v>4098.7299999999996</v>
      </c>
      <c r="C978" s="4"/>
      <c r="D978" s="4"/>
      <c r="E978" s="4"/>
      <c r="G978" s="5"/>
    </row>
    <row r="979" spans="1:7">
      <c r="A979" s="2">
        <v>45245</v>
      </c>
      <c r="B979" s="4">
        <v>4125.08</v>
      </c>
      <c r="C979" s="4"/>
      <c r="D979" s="4"/>
      <c r="E979" s="4"/>
      <c r="G979" s="5"/>
    </row>
    <row r="980" spans="1:7">
      <c r="A980" s="2">
        <v>45246</v>
      </c>
      <c r="B980" s="4">
        <v>4079</v>
      </c>
      <c r="C980" s="4"/>
      <c r="D980" s="4"/>
      <c r="E980" s="4"/>
      <c r="G980" s="5"/>
    </row>
    <row r="981" spans="1:7">
      <c r="A981" s="2">
        <v>45247</v>
      </c>
      <c r="B981" s="4">
        <v>4129.8900000000003</v>
      </c>
      <c r="C981" s="4"/>
      <c r="D981" s="4"/>
      <c r="E981" s="4"/>
      <c r="G981" s="5"/>
    </row>
    <row r="982" spans="1:7">
      <c r="A982" s="2">
        <v>45250</v>
      </c>
      <c r="B982" s="4">
        <v>4127.13</v>
      </c>
      <c r="C982" s="4"/>
      <c r="D982" s="4"/>
      <c r="E982" s="4"/>
      <c r="G982" s="5"/>
    </row>
    <row r="983" spans="1:7">
      <c r="A983" s="2">
        <v>45251</v>
      </c>
      <c r="B983" s="4">
        <v>4112.4799999999996</v>
      </c>
      <c r="C983" s="4"/>
      <c r="D983" s="4"/>
      <c r="E983" s="4"/>
      <c r="G983" s="5"/>
    </row>
    <row r="984" spans="1:7">
      <c r="A984" s="2">
        <v>45252</v>
      </c>
      <c r="B984" s="4">
        <v>4110.72</v>
      </c>
      <c r="C984" s="4"/>
      <c r="D984" s="4"/>
      <c r="E984" s="4"/>
      <c r="G984" s="5"/>
    </row>
    <row r="985" spans="1:7">
      <c r="A985" s="2">
        <v>45253</v>
      </c>
      <c r="B985" s="4">
        <v>4117.3999999999996</v>
      </c>
      <c r="C985" s="4"/>
      <c r="D985" s="4"/>
      <c r="E985" s="4"/>
      <c r="G985" s="5"/>
    </row>
    <row r="986" spans="1:7">
      <c r="A986" s="2">
        <v>45254</v>
      </c>
      <c r="B986" s="4">
        <v>4118.87</v>
      </c>
      <c r="C986" s="4"/>
      <c r="D986" s="4"/>
      <c r="E986" s="4"/>
      <c r="G986" s="5"/>
    </row>
    <row r="987" spans="1:7">
      <c r="A987" s="2">
        <v>45257</v>
      </c>
      <c r="B987" s="4">
        <v>4105.25</v>
      </c>
      <c r="C987" s="4"/>
      <c r="D987" s="4"/>
      <c r="E987" s="4"/>
      <c r="G987" s="5"/>
    </row>
    <row r="988" spans="1:7">
      <c r="A988" s="2">
        <v>45258</v>
      </c>
      <c r="B988" s="4">
        <v>4101.0600000000004</v>
      </c>
      <c r="C988" s="4"/>
      <c r="D988" s="4"/>
      <c r="E988" s="4"/>
      <c r="G988" s="5"/>
    </row>
    <row r="989" spans="1:7">
      <c r="A989" s="2">
        <v>45259</v>
      </c>
      <c r="B989" s="4">
        <v>4088.54</v>
      </c>
      <c r="C989" s="4"/>
      <c r="D989" s="4"/>
      <c r="E989" s="4"/>
      <c r="G989" s="5"/>
    </row>
    <row r="990" spans="1:7">
      <c r="A990" s="2">
        <v>45260</v>
      </c>
      <c r="B990" s="4">
        <v>4095.56</v>
      </c>
      <c r="C990" s="4"/>
      <c r="D990" s="4"/>
      <c r="E990" s="4"/>
      <c r="G990" s="5"/>
    </row>
    <row r="991" spans="1:7">
      <c r="A991" s="2">
        <v>45261</v>
      </c>
      <c r="B991" s="4">
        <v>4136.8</v>
      </c>
      <c r="C991" s="4"/>
      <c r="D991" s="4"/>
      <c r="E991" s="4"/>
      <c r="G991" s="5"/>
    </row>
    <row r="992" spans="1:7">
      <c r="A992" s="2">
        <v>45264</v>
      </c>
      <c r="B992" s="4">
        <v>4127.5600000000004</v>
      </c>
      <c r="C992" s="4"/>
      <c r="D992" s="4"/>
      <c r="E992" s="4"/>
      <c r="G992" s="5"/>
    </row>
    <row r="993" spans="1:7">
      <c r="A993" s="2">
        <v>45265</v>
      </c>
      <c r="B993" s="4">
        <v>4120.5600000000004</v>
      </c>
      <c r="C993" s="4"/>
      <c r="D993" s="4"/>
      <c r="E993" s="4"/>
      <c r="G993" s="5"/>
    </row>
    <row r="994" spans="1:7">
      <c r="A994" s="2">
        <v>45266</v>
      </c>
      <c r="B994" s="4">
        <v>4138.24</v>
      </c>
      <c r="C994" s="4"/>
      <c r="D994" s="4"/>
      <c r="E994" s="4"/>
      <c r="G994" s="5"/>
    </row>
    <row r="995" spans="1:7">
      <c r="A995" s="2">
        <v>45267</v>
      </c>
      <c r="B995" s="4">
        <v>4135.96</v>
      </c>
      <c r="C995" s="4"/>
      <c r="D995" s="4"/>
      <c r="E995" s="4"/>
      <c r="G995" s="5"/>
    </row>
    <row r="996" spans="1:7">
      <c r="A996" s="2">
        <v>45268</v>
      </c>
      <c r="B996" s="4">
        <v>4157.84</v>
      </c>
      <c r="C996" s="4"/>
      <c r="D996" s="4"/>
      <c r="E996" s="4"/>
      <c r="G996" s="5"/>
    </row>
    <row r="997" spans="1:7">
      <c r="A997" s="2">
        <v>45271</v>
      </c>
      <c r="B997" s="4">
        <v>4154.82</v>
      </c>
      <c r="C997" s="4"/>
      <c r="D997" s="4"/>
      <c r="E997" s="4"/>
      <c r="G997" s="5"/>
    </row>
    <row r="998" spans="1:7">
      <c r="A998" s="2">
        <v>45272</v>
      </c>
      <c r="B998" s="4">
        <v>4151.0600000000004</v>
      </c>
      <c r="C998" s="4"/>
      <c r="D998" s="4"/>
      <c r="E998" s="4"/>
      <c r="G998" s="5"/>
    </row>
    <row r="999" spans="1:7">
      <c r="A999" s="2">
        <v>45273</v>
      </c>
      <c r="B999" s="4">
        <v>4154.79</v>
      </c>
      <c r="C999" s="4"/>
      <c r="D999" s="4"/>
      <c r="E999" s="4"/>
      <c r="G999" s="5"/>
    </row>
    <row r="1000" spans="1:7">
      <c r="A1000" s="2">
        <v>45274</v>
      </c>
      <c r="B1000" s="4">
        <v>4219.87</v>
      </c>
      <c r="C1000" s="4"/>
      <c r="D1000" s="4"/>
      <c r="E1000" s="4"/>
      <c r="G1000" s="5"/>
    </row>
    <row r="1001" spans="1:7">
      <c r="A1001" s="2">
        <v>45275</v>
      </c>
      <c r="B1001" s="4">
        <v>4184.0200000000004</v>
      </c>
      <c r="C1001" s="4"/>
      <c r="D1001" s="4"/>
      <c r="E1001" s="4"/>
      <c r="G1001" s="5"/>
    </row>
    <row r="1002" spans="1:7">
      <c r="A1002" s="2">
        <v>45278</v>
      </c>
      <c r="B1002" s="4">
        <v>4202.42</v>
      </c>
      <c r="C1002" s="4"/>
      <c r="D1002" s="4"/>
      <c r="E1002" s="4"/>
      <c r="G1002" s="5"/>
    </row>
    <row r="1003" spans="1:7">
      <c r="A1003" s="2">
        <v>45279</v>
      </c>
      <c r="B1003" s="4">
        <v>4216.54</v>
      </c>
      <c r="C1003" s="4"/>
      <c r="D1003" s="4"/>
      <c r="E1003" s="4"/>
      <c r="G1003" s="5"/>
    </row>
    <row r="1004" spans="1:7">
      <c r="A1004" s="2">
        <v>45280</v>
      </c>
      <c r="B1004" s="4">
        <v>4263.04</v>
      </c>
      <c r="C1004" s="4"/>
      <c r="D1004" s="4"/>
      <c r="E1004" s="4"/>
      <c r="G1004" s="5"/>
    </row>
    <row r="1005" spans="1:7">
      <c r="A1005" s="2">
        <v>45281</v>
      </c>
      <c r="B1005" s="4">
        <v>4251.32</v>
      </c>
      <c r="C1005" s="4"/>
      <c r="D1005" s="4"/>
      <c r="E1005" s="4"/>
      <c r="G1005" s="5"/>
    </row>
    <row r="1006" spans="1:7">
      <c r="A1006" s="2">
        <v>45282</v>
      </c>
      <c r="B1006" s="4">
        <v>4254.5</v>
      </c>
      <c r="C1006" s="4"/>
      <c r="D1006" s="4"/>
      <c r="E1006" s="4"/>
      <c r="G1006" s="5"/>
    </row>
    <row r="1007" spans="1:7">
      <c r="A1007" s="2">
        <v>45287</v>
      </c>
      <c r="B1007" s="4">
        <v>4270.28</v>
      </c>
      <c r="C1007" s="4"/>
      <c r="D1007" s="4"/>
      <c r="E1007" s="4"/>
      <c r="G1007" s="5"/>
    </row>
    <row r="1008" spans="1:7">
      <c r="A1008" s="2">
        <v>45288</v>
      </c>
      <c r="B1008" s="4">
        <v>4269.1899999999996</v>
      </c>
      <c r="C1008" s="4"/>
      <c r="D1008" s="4"/>
      <c r="E1008" s="4"/>
      <c r="G1008" s="5"/>
    </row>
    <row r="1009" spans="1:7">
      <c r="A1009" s="2">
        <v>45289</v>
      </c>
      <c r="B1009" s="4">
        <v>4273.24</v>
      </c>
      <c r="C1009" s="4"/>
      <c r="D1009" s="4"/>
      <c r="E1009" s="4"/>
      <c r="G1009" s="5"/>
    </row>
    <row r="1010" spans="1:7">
      <c r="A1010" s="2">
        <v>45293</v>
      </c>
      <c r="B1010" s="4">
        <v>4262.1499999999996</v>
      </c>
      <c r="C1010" s="4"/>
      <c r="D1010" s="4"/>
      <c r="E1010" s="4"/>
      <c r="G1010" s="5"/>
    </row>
    <row r="1011" spans="1:7">
      <c r="A1011" s="2">
        <v>45294</v>
      </c>
      <c r="B1011" s="4">
        <v>4237.83</v>
      </c>
      <c r="C1011" s="4"/>
      <c r="D1011" s="4"/>
      <c r="E1011" s="4"/>
      <c r="G1011" s="5"/>
    </row>
    <row r="1012" spans="1:7">
      <c r="A1012" s="2">
        <v>45295</v>
      </c>
      <c r="B1012" s="4">
        <v>4258.54</v>
      </c>
      <c r="C1012" s="4"/>
      <c r="D1012" s="4"/>
      <c r="E1012" s="4"/>
      <c r="G1012" s="5"/>
    </row>
    <row r="1013" spans="1:7">
      <c r="A1013" s="2">
        <v>45296</v>
      </c>
      <c r="B1013" s="4">
        <v>4237.67</v>
      </c>
      <c r="C1013" s="4"/>
      <c r="D1013" s="4"/>
      <c r="E1013" s="4"/>
      <c r="G1013" s="5"/>
    </row>
    <row r="1014" spans="1:7">
      <c r="A1014" s="2">
        <v>45299</v>
      </c>
      <c r="B1014" s="4">
        <v>4245.55</v>
      </c>
      <c r="C1014" s="4"/>
      <c r="D1014" s="4"/>
      <c r="E1014" s="4"/>
      <c r="G1014" s="5"/>
    </row>
    <row r="1015" spans="1:7">
      <c r="A1015" s="2">
        <v>45300</v>
      </c>
      <c r="B1015" s="4">
        <v>4237.6000000000004</v>
      </c>
      <c r="C1015" s="4"/>
      <c r="D1015" s="4"/>
      <c r="E1015" s="4"/>
      <c r="G1015" s="5"/>
    </row>
    <row r="1016" spans="1:7">
      <c r="A1016" s="2">
        <v>45301</v>
      </c>
      <c r="B1016" s="4">
        <v>4221.92</v>
      </c>
      <c r="C1016" s="4"/>
      <c r="D1016" s="4"/>
      <c r="E1016" s="4"/>
      <c r="G1016" s="5"/>
    </row>
    <row r="1017" spans="1:7">
      <c r="A1017" s="2">
        <v>45302</v>
      </c>
      <c r="B1017" s="4">
        <v>4180.9799999999996</v>
      </c>
      <c r="C1017" s="4"/>
      <c r="D1017" s="4"/>
      <c r="E1017" s="4"/>
      <c r="G1017" s="5"/>
    </row>
    <row r="1018" spans="1:7">
      <c r="A1018" s="2">
        <v>45303</v>
      </c>
      <c r="B1018" s="4">
        <v>4206.6499999999996</v>
      </c>
      <c r="C1018" s="4"/>
      <c r="D1018" s="4"/>
      <c r="E1018" s="4"/>
      <c r="G1018" s="5"/>
    </row>
    <row r="1019" spans="1:7">
      <c r="A1019" s="2">
        <v>45306</v>
      </c>
      <c r="B1019" s="4">
        <v>4192.55</v>
      </c>
      <c r="C1019" s="4"/>
      <c r="D1019" s="4"/>
      <c r="E1019" s="4"/>
      <c r="G1019" s="5"/>
    </row>
    <row r="1020" spans="1:7">
      <c r="A1020" s="2">
        <v>45307</v>
      </c>
      <c r="B1020" s="4">
        <v>4174.9799999999996</v>
      </c>
      <c r="C1020" s="4"/>
      <c r="D1020" s="4"/>
      <c r="E1020" s="4"/>
      <c r="G1020" s="5"/>
    </row>
    <row r="1021" spans="1:7">
      <c r="A1021" s="2">
        <v>45308</v>
      </c>
      <c r="B1021" s="4">
        <v>4111.71</v>
      </c>
      <c r="C1021" s="4"/>
      <c r="D1021" s="4"/>
      <c r="E1021" s="4"/>
      <c r="G1021" s="5"/>
    </row>
    <row r="1022" spans="1:7">
      <c r="A1022" s="2">
        <v>45309</v>
      </c>
      <c r="B1022" s="4">
        <v>4120.3599999999997</v>
      </c>
      <c r="C1022" s="4"/>
      <c r="D1022" s="4"/>
      <c r="E1022" s="4"/>
      <c r="G1022" s="5"/>
    </row>
    <row r="1023" spans="1:7">
      <c r="A1023" s="2">
        <v>45310</v>
      </c>
      <c r="B1023" s="4">
        <v>4119.3500000000004</v>
      </c>
      <c r="C1023" s="4"/>
      <c r="D1023" s="4"/>
      <c r="E1023" s="4"/>
      <c r="G1023" s="5"/>
    </row>
    <row r="1024" spans="1:7">
      <c r="A1024" s="2">
        <v>45313</v>
      </c>
      <c r="B1024" s="4">
        <v>4137.8599999999997</v>
      </c>
      <c r="C1024" s="4"/>
      <c r="D1024" s="4"/>
      <c r="E1024" s="4"/>
      <c r="G1024" s="5"/>
    </row>
    <row r="1025" spans="1:7">
      <c r="A1025" s="2">
        <v>45314</v>
      </c>
      <c r="B1025" s="4">
        <v>4134.3599999999997</v>
      </c>
      <c r="C1025" s="4"/>
      <c r="D1025" s="4"/>
      <c r="E1025" s="4"/>
      <c r="G1025" s="5"/>
    </row>
    <row r="1026" spans="1:7">
      <c r="A1026" s="2">
        <v>45315</v>
      </c>
      <c r="B1026" s="4">
        <v>4159.76</v>
      </c>
      <c r="C1026" s="4"/>
      <c r="D1026" s="4"/>
      <c r="E1026" s="4"/>
      <c r="G1026" s="5"/>
    </row>
    <row r="1027" spans="1:7">
      <c r="A1027" s="2">
        <v>45316</v>
      </c>
      <c r="B1027" s="4">
        <v>4162.32</v>
      </c>
      <c r="C1027" s="4"/>
      <c r="D1027" s="4"/>
      <c r="E1027" s="4"/>
      <c r="G1027" s="5"/>
    </row>
    <row r="1028" spans="1:7">
      <c r="A1028" s="2">
        <v>45317</v>
      </c>
      <c r="B1028" s="4">
        <v>4215.82</v>
      </c>
      <c r="C1028" s="4"/>
      <c r="D1028" s="4"/>
      <c r="E1028" s="4"/>
      <c r="G1028" s="5"/>
    </row>
    <row r="1029" spans="1:7">
      <c r="A1029" s="2">
        <v>45320</v>
      </c>
      <c r="B1029" s="4">
        <v>4213.88</v>
      </c>
      <c r="C1029" s="4"/>
      <c r="D1029" s="4"/>
      <c r="E1029" s="4"/>
      <c r="G1029" s="5"/>
    </row>
    <row r="1030" spans="1:7">
      <c r="A1030" s="2">
        <v>45321</v>
      </c>
      <c r="B1030" s="4">
        <v>4230.9799999999996</v>
      </c>
      <c r="C1030" s="4"/>
      <c r="D1030" s="4"/>
      <c r="E1030" s="4"/>
      <c r="G1030" s="5"/>
    </row>
    <row r="1031" spans="1:7">
      <c r="A1031" s="2">
        <v>45322</v>
      </c>
      <c r="B1031" s="4">
        <v>4214.29</v>
      </c>
      <c r="C1031" s="4"/>
      <c r="D1031" s="4"/>
      <c r="E1031" s="4"/>
      <c r="G1031" s="5"/>
    </row>
    <row r="1032" spans="1:7">
      <c r="A1032" s="2">
        <v>45323</v>
      </c>
      <c r="B1032" s="4">
        <v>4203.32</v>
      </c>
      <c r="C1032" s="4"/>
      <c r="D1032" s="4"/>
      <c r="E1032" s="4"/>
      <c r="G1032" s="5"/>
    </row>
    <row r="1033" spans="1:7">
      <c r="A1033" s="2">
        <v>45324</v>
      </c>
      <c r="B1033" s="4">
        <v>4201.46</v>
      </c>
      <c r="C1033" s="4"/>
      <c r="D1033" s="4"/>
      <c r="E1033" s="4"/>
      <c r="G1033" s="5"/>
    </row>
    <row r="1034" spans="1:7">
      <c r="A1034" s="2">
        <v>45327</v>
      </c>
      <c r="B1034" s="4">
        <v>4195.45</v>
      </c>
      <c r="C1034" s="4"/>
      <c r="D1034" s="4"/>
      <c r="E1034" s="4"/>
      <c r="G1034" s="5"/>
    </row>
    <row r="1035" spans="1:7">
      <c r="A1035" s="2">
        <v>45328</v>
      </c>
      <c r="B1035" s="4">
        <v>4232.47</v>
      </c>
      <c r="C1035" s="4"/>
      <c r="D1035" s="4"/>
      <c r="E1035" s="4"/>
      <c r="G1035" s="5"/>
    </row>
    <row r="1036" spans="1:7">
      <c r="A1036" s="2">
        <v>45329</v>
      </c>
      <c r="B1036" s="4">
        <v>4205.63</v>
      </c>
      <c r="C1036" s="4"/>
      <c r="D1036" s="4"/>
      <c r="E1036" s="4"/>
      <c r="G1036" s="5"/>
    </row>
    <row r="1037" spans="1:7">
      <c r="A1037" s="2">
        <v>45330</v>
      </c>
      <c r="B1037" s="4">
        <v>4189.79</v>
      </c>
      <c r="C1037" s="4"/>
      <c r="D1037" s="4"/>
      <c r="E1037" s="4"/>
      <c r="G1037" s="5"/>
    </row>
    <row r="1038" spans="1:7">
      <c r="A1038" s="2">
        <v>45331</v>
      </c>
      <c r="B1038" s="4">
        <v>4177.6899999999996</v>
      </c>
      <c r="C1038" s="4"/>
      <c r="D1038" s="4"/>
      <c r="E1038" s="4"/>
      <c r="G1038" s="5"/>
    </row>
    <row r="1039" spans="1:7">
      <c r="A1039" s="2">
        <v>45334</v>
      </c>
      <c r="B1039" s="4">
        <v>4182.58</v>
      </c>
      <c r="C1039" s="4"/>
      <c r="D1039" s="4"/>
      <c r="E1039" s="4"/>
      <c r="G1039" s="5"/>
    </row>
    <row r="1040" spans="1:7">
      <c r="A1040" s="2">
        <v>45335</v>
      </c>
      <c r="B1040" s="4">
        <v>4144.84</v>
      </c>
      <c r="C1040" s="4"/>
      <c r="D1040" s="4"/>
      <c r="E1040" s="4"/>
      <c r="G1040" s="5"/>
    </row>
    <row r="1041" spans="1:7">
      <c r="A1041" s="2">
        <v>45336</v>
      </c>
      <c r="B1041" s="4">
        <v>4173.91</v>
      </c>
      <c r="C1041" s="4"/>
      <c r="D1041" s="4"/>
      <c r="E1041" s="4"/>
      <c r="G1041" s="5"/>
    </row>
    <row r="1042" spans="1:7">
      <c r="A1042" s="2">
        <v>45337</v>
      </c>
      <c r="B1042" s="4">
        <v>4190.67</v>
      </c>
      <c r="C1042" s="4"/>
      <c r="D1042" s="4"/>
      <c r="E1042" s="4"/>
      <c r="G1042" s="5"/>
    </row>
    <row r="1043" spans="1:7">
      <c r="A1043" s="2">
        <v>45338</v>
      </c>
      <c r="B1043" s="4">
        <v>4247.66</v>
      </c>
      <c r="C1043" s="4"/>
      <c r="D1043" s="4"/>
      <c r="E1043" s="4"/>
      <c r="G1043" s="5"/>
    </row>
    <row r="1044" spans="1:7">
      <c r="A1044" s="2">
        <v>45341</v>
      </c>
      <c r="B1044" s="4">
        <v>4256.3900000000003</v>
      </c>
      <c r="C1044" s="4"/>
      <c r="D1044" s="4"/>
      <c r="E1044" s="4"/>
      <c r="G1044" s="5"/>
    </row>
    <row r="1045" spans="1:7">
      <c r="A1045" s="2">
        <v>45342</v>
      </c>
      <c r="B1045" s="4">
        <v>4248.6899999999996</v>
      </c>
      <c r="C1045" s="4"/>
      <c r="D1045" s="4"/>
      <c r="E1045" s="4"/>
      <c r="G1045" s="5"/>
    </row>
    <row r="1046" spans="1:7">
      <c r="A1046" s="2">
        <v>45343</v>
      </c>
      <c r="B1046" s="4">
        <v>4222.09</v>
      </c>
      <c r="C1046" s="4"/>
      <c r="D1046" s="4"/>
      <c r="E1046" s="4"/>
      <c r="G1046" s="5"/>
    </row>
    <row r="1047" spans="1:7">
      <c r="A1047" s="2">
        <v>45344</v>
      </c>
      <c r="B1047" s="4">
        <v>4236.95</v>
      </c>
      <c r="C1047" s="4"/>
      <c r="D1047" s="4"/>
      <c r="E1047" s="4"/>
      <c r="G1047" s="5"/>
    </row>
    <row r="1048" spans="1:7">
      <c r="A1048" s="2">
        <v>45345</v>
      </c>
      <c r="B1048" s="4">
        <v>4244.71</v>
      </c>
      <c r="C1048" s="4"/>
      <c r="D1048" s="4"/>
      <c r="E1048" s="4"/>
      <c r="G1048" s="5"/>
    </row>
    <row r="1049" spans="1:7">
      <c r="A1049" s="2">
        <v>45348</v>
      </c>
      <c r="B1049" s="4">
        <v>4232.66</v>
      </c>
      <c r="C1049" s="4"/>
      <c r="D1049" s="4"/>
      <c r="E1049" s="4"/>
      <c r="G1049" s="5"/>
    </row>
    <row r="1050" spans="1:7">
      <c r="A1050" s="2">
        <v>45349</v>
      </c>
      <c r="B1050" s="4">
        <v>4233.18</v>
      </c>
      <c r="C1050" s="4"/>
      <c r="D1050" s="4"/>
      <c r="E1050" s="4"/>
      <c r="G1050" s="5"/>
    </row>
    <row r="1051" spans="1:7">
      <c r="A1051" s="2">
        <v>45350</v>
      </c>
      <c r="B1051" s="4">
        <v>4201.04</v>
      </c>
      <c r="C1051" s="4"/>
      <c r="D1051" s="4"/>
      <c r="E1051" s="4"/>
      <c r="G1051" s="5"/>
    </row>
    <row r="1052" spans="1:7">
      <c r="A1052" s="2">
        <v>45351</v>
      </c>
      <c r="B1052" s="4">
        <v>4204.7</v>
      </c>
      <c r="C1052" s="4"/>
      <c r="D1052" s="4"/>
      <c r="E1052" s="4"/>
      <c r="G1052" s="5"/>
    </row>
    <row r="1053" spans="1:7">
      <c r="A1053" s="2">
        <v>45352</v>
      </c>
      <c r="B1053" s="4">
        <v>4238.8100000000004</v>
      </c>
      <c r="C1053" s="4"/>
      <c r="D1053" s="4"/>
      <c r="E1053" s="4"/>
      <c r="G1053" s="5"/>
    </row>
    <row r="1054" spans="1:7">
      <c r="A1054" s="2">
        <v>45355</v>
      </c>
      <c r="B1054" s="4">
        <v>4215.57</v>
      </c>
      <c r="C1054" s="4"/>
      <c r="D1054" s="4"/>
      <c r="E1054" s="4"/>
      <c r="G1054" s="5"/>
    </row>
    <row r="1055" spans="1:7">
      <c r="A1055" s="2">
        <v>45356</v>
      </c>
      <c r="B1055" s="4">
        <v>4219.01</v>
      </c>
      <c r="C1055" s="4"/>
      <c r="D1055" s="4"/>
      <c r="E1055" s="4"/>
      <c r="G1055" s="5"/>
    </row>
    <row r="1056" spans="1:7">
      <c r="A1056" s="2">
        <v>45357</v>
      </c>
      <c r="B1056" s="4">
        <v>4240.95</v>
      </c>
      <c r="C1056" s="4"/>
      <c r="D1056" s="4"/>
      <c r="E1056" s="4"/>
      <c r="G1056" s="5"/>
    </row>
    <row r="1057" spans="1:7">
      <c r="A1057" s="2">
        <v>45358</v>
      </c>
      <c r="B1057" s="4">
        <v>4250.6000000000004</v>
      </c>
      <c r="C1057" s="4"/>
      <c r="D1057" s="4"/>
      <c r="E1057" s="4"/>
      <c r="G1057" s="5"/>
    </row>
    <row r="1058" spans="1:7">
      <c r="A1058" s="2">
        <v>45359</v>
      </c>
      <c r="B1058" s="4">
        <v>4235.63</v>
      </c>
      <c r="C1058" s="4"/>
      <c r="D1058" s="4"/>
      <c r="E1058" s="4"/>
      <c r="G1058" s="5"/>
    </row>
    <row r="1059" spans="1:7">
      <c r="A1059" s="2">
        <v>45362</v>
      </c>
      <c r="B1059" s="4">
        <v>4237.93</v>
      </c>
      <c r="C1059" s="4"/>
      <c r="D1059" s="4"/>
      <c r="E1059" s="4"/>
      <c r="G1059" s="5"/>
    </row>
    <row r="1060" spans="1:7">
      <c r="A1060" s="2">
        <v>45363</v>
      </c>
      <c r="B1060" s="4">
        <v>4276.2700000000004</v>
      </c>
      <c r="C1060" s="4"/>
      <c r="D1060" s="4"/>
      <c r="E1060" s="4"/>
      <c r="G1060" s="5"/>
    </row>
    <row r="1061" spans="1:7">
      <c r="A1061" s="2">
        <v>45364</v>
      </c>
      <c r="B1061" s="4">
        <v>4287.78</v>
      </c>
      <c r="C1061" s="4"/>
      <c r="D1061" s="4"/>
      <c r="E1061" s="4"/>
      <c r="G1061" s="5"/>
    </row>
    <row r="1062" spans="1:7">
      <c r="A1062" s="2">
        <v>45365</v>
      </c>
      <c r="B1062" s="4">
        <v>4271.62</v>
      </c>
      <c r="C1062" s="4"/>
      <c r="D1062" s="4"/>
      <c r="E1062" s="4"/>
      <c r="G1062" s="5"/>
    </row>
    <row r="1063" spans="1:7">
      <c r="A1063" s="2">
        <v>45366</v>
      </c>
      <c r="B1063" s="4">
        <v>4264.99</v>
      </c>
      <c r="C1063" s="4"/>
      <c r="D1063" s="4"/>
      <c r="E1063" s="4"/>
      <c r="G1063" s="5"/>
    </row>
    <row r="1064" spans="1:7">
      <c r="A1064" s="2">
        <v>45369</v>
      </c>
      <c r="B1064" s="4">
        <v>4261.87</v>
      </c>
      <c r="C1064" s="4"/>
      <c r="D1064" s="4"/>
      <c r="E1064" s="4"/>
      <c r="G1064" s="5"/>
    </row>
    <row r="1065" spans="1:7">
      <c r="A1065" s="2">
        <v>45370</v>
      </c>
      <c r="B1065" s="4">
        <v>4267.68</v>
      </c>
      <c r="C1065" s="4"/>
      <c r="D1065" s="4"/>
      <c r="E1065" s="4"/>
      <c r="G1065" s="5"/>
    </row>
    <row r="1066" spans="1:7">
      <c r="A1066" s="2">
        <v>45371</v>
      </c>
      <c r="B1066" s="4">
        <v>4268.83</v>
      </c>
      <c r="C1066" s="4"/>
      <c r="D1066" s="4"/>
      <c r="E1066" s="4"/>
      <c r="G1066" s="5"/>
    </row>
    <row r="1067" spans="1:7">
      <c r="A1067" s="2">
        <v>45372</v>
      </c>
      <c r="B1067" s="4">
        <v>4345.58</v>
      </c>
      <c r="C1067" s="4"/>
      <c r="D1067" s="4"/>
      <c r="E1067" s="4"/>
      <c r="G1067" s="5"/>
    </row>
    <row r="1068" spans="1:7">
      <c r="A1068" s="2">
        <v>45373</v>
      </c>
      <c r="B1068" s="4">
        <v>4367.9799999999996</v>
      </c>
      <c r="C1068" s="4"/>
      <c r="D1068" s="4"/>
      <c r="E1068" s="4"/>
      <c r="G1068" s="5"/>
    </row>
    <row r="1069" spans="1:7">
      <c r="A1069" s="2">
        <v>45376</v>
      </c>
      <c r="B1069" s="4">
        <v>4358.2299999999996</v>
      </c>
      <c r="C1069" s="4"/>
      <c r="D1069" s="4"/>
      <c r="E1069" s="4"/>
      <c r="G1069" s="5"/>
    </row>
    <row r="1070" spans="1:7">
      <c r="A1070" s="2">
        <v>45377</v>
      </c>
      <c r="B1070" s="4">
        <v>4369.6400000000003</v>
      </c>
      <c r="C1070" s="4"/>
      <c r="D1070" s="4"/>
      <c r="E1070" s="4"/>
      <c r="G1070" s="5"/>
    </row>
    <row r="1071" spans="1:7">
      <c r="A1071" s="2">
        <v>45378</v>
      </c>
      <c r="B1071" s="4">
        <v>4371.1400000000003</v>
      </c>
      <c r="C1071" s="4"/>
      <c r="D1071" s="4"/>
      <c r="E1071" s="4"/>
      <c r="G1071" s="5"/>
    </row>
    <row r="1072" spans="1:7">
      <c r="A1072" s="2">
        <v>45379</v>
      </c>
      <c r="B1072" s="4">
        <v>4383.21</v>
      </c>
      <c r="C1072" s="4"/>
      <c r="D1072" s="4"/>
      <c r="E1072" s="4"/>
      <c r="G1072" s="5"/>
    </row>
    <row r="1073" spans="1:7">
      <c r="A1073" s="2">
        <v>45384</v>
      </c>
      <c r="B1073" s="4">
        <v>4369.63</v>
      </c>
      <c r="C1073" s="4"/>
      <c r="D1073" s="4"/>
      <c r="E1073" s="4"/>
      <c r="G1073" s="5"/>
    </row>
    <row r="1074" spans="1:7">
      <c r="A1074" s="2">
        <v>45385</v>
      </c>
      <c r="B1074" s="4">
        <v>4371.97</v>
      </c>
      <c r="C1074" s="4"/>
      <c r="D1074" s="4"/>
      <c r="E1074" s="4"/>
      <c r="G1074" s="5"/>
    </row>
    <row r="1075" spans="1:7">
      <c r="A1075" s="2">
        <v>45386</v>
      </c>
      <c r="B1075" s="4">
        <v>4393.88</v>
      </c>
      <c r="C1075" s="4"/>
      <c r="D1075" s="4"/>
      <c r="E1075" s="4"/>
      <c r="G1075" s="5"/>
    </row>
    <row r="1076" spans="1:7">
      <c r="A1076" s="2">
        <v>45387</v>
      </c>
      <c r="B1076" s="4">
        <v>4358.6499999999996</v>
      </c>
      <c r="C1076" s="4"/>
      <c r="D1076" s="4"/>
      <c r="E1076" s="4"/>
      <c r="G1076" s="5"/>
    </row>
    <row r="1077" spans="1:7">
      <c r="A1077" s="2">
        <v>45390</v>
      </c>
      <c r="B1077" s="4">
        <v>4377.9399999999996</v>
      </c>
      <c r="C1077" s="4"/>
      <c r="D1077" s="4"/>
      <c r="E1077" s="4"/>
      <c r="G1077" s="5"/>
    </row>
    <row r="1078" spans="1:7">
      <c r="A1078" s="2">
        <v>45391</v>
      </c>
      <c r="B1078" s="4">
        <v>4371.01</v>
      </c>
      <c r="C1078" s="4"/>
      <c r="D1078" s="4"/>
      <c r="E1078" s="4"/>
      <c r="G1078" s="5"/>
    </row>
    <row r="1079" spans="1:7">
      <c r="A1079" s="2">
        <v>45392</v>
      </c>
      <c r="B1079" s="4">
        <v>4384.72</v>
      </c>
      <c r="C1079" s="4"/>
      <c r="D1079" s="4"/>
      <c r="E1079" s="4"/>
      <c r="G1079" s="5"/>
    </row>
    <row r="1080" spans="1:7">
      <c r="A1080" s="2">
        <v>45393</v>
      </c>
      <c r="B1080" s="4">
        <v>4366.53</v>
      </c>
      <c r="C1080" s="4"/>
      <c r="D1080" s="4"/>
      <c r="E1080" s="4"/>
      <c r="G1080" s="5"/>
    </row>
    <row r="1081" spans="1:7">
      <c r="A1081" s="2">
        <v>45394</v>
      </c>
      <c r="B1081" s="4">
        <v>4398.53</v>
      </c>
      <c r="C1081" s="4"/>
      <c r="D1081" s="4"/>
      <c r="E1081" s="4"/>
      <c r="G1081" s="5"/>
    </row>
    <row r="1082" spans="1:7">
      <c r="A1082" s="2">
        <v>45397</v>
      </c>
      <c r="B1082" s="4">
        <v>4383.6000000000004</v>
      </c>
      <c r="C1082" s="4"/>
      <c r="D1082" s="4"/>
      <c r="E1082" s="4"/>
      <c r="G1082" s="5"/>
    </row>
    <row r="1083" spans="1:7">
      <c r="A1083" s="2">
        <v>45398</v>
      </c>
      <c r="B1083" s="4">
        <v>4303.8500000000004</v>
      </c>
      <c r="C1083" s="4"/>
      <c r="D1083" s="4"/>
      <c r="E1083" s="4"/>
      <c r="G1083" s="5"/>
    </row>
    <row r="1084" spans="1:7">
      <c r="A1084" s="2">
        <v>45399</v>
      </c>
      <c r="B1084" s="4">
        <v>4316.8100000000004</v>
      </c>
      <c r="C1084" s="4"/>
      <c r="D1084" s="4"/>
      <c r="E1084" s="4"/>
      <c r="G1084" s="5"/>
    </row>
    <row r="1085" spans="1:7">
      <c r="A1085" s="2">
        <v>45400</v>
      </c>
      <c r="B1085" s="4">
        <v>4334</v>
      </c>
      <c r="C1085" s="4"/>
      <c r="D1085" s="4"/>
      <c r="E1085" s="4"/>
      <c r="G1085" s="5"/>
    </row>
    <row r="1086" spans="1:7">
      <c r="A1086" s="2">
        <v>45401</v>
      </c>
      <c r="B1086" s="4">
        <v>4341.08</v>
      </c>
      <c r="C1086" s="4"/>
      <c r="D1086" s="4"/>
      <c r="E1086" s="4"/>
      <c r="G1086" s="5"/>
    </row>
    <row r="1087" spans="1:7">
      <c r="A1087" s="2">
        <v>45404</v>
      </c>
      <c r="B1087" s="4">
        <v>4408.1899999999996</v>
      </c>
      <c r="C1087" s="4"/>
      <c r="D1087" s="4"/>
      <c r="E1087" s="4"/>
      <c r="G1087" s="5"/>
    </row>
    <row r="1088" spans="1:7">
      <c r="A1088" s="2">
        <v>45405</v>
      </c>
      <c r="B1088" s="4">
        <v>4424.29</v>
      </c>
      <c r="C1088" s="4"/>
      <c r="D1088" s="4"/>
      <c r="E1088" s="4"/>
      <c r="G1088" s="5"/>
    </row>
    <row r="1089" spans="1:7">
      <c r="A1089" s="2">
        <v>45406</v>
      </c>
      <c r="B1089" s="4">
        <v>4419.71</v>
      </c>
      <c r="C1089" s="4"/>
      <c r="D1089" s="4"/>
      <c r="E1089" s="4"/>
      <c r="G1089" s="5"/>
    </row>
    <row r="1090" spans="1:7">
      <c r="A1090" s="2">
        <v>45407</v>
      </c>
      <c r="B1090" s="4">
        <v>4434.34</v>
      </c>
      <c r="C1090" s="4"/>
      <c r="D1090" s="4"/>
      <c r="E1090" s="4"/>
      <c r="G1090" s="5"/>
    </row>
    <row r="1091" spans="1:7">
      <c r="A1091" s="2">
        <v>45408</v>
      </c>
      <c r="B1091" s="4">
        <v>4470.09</v>
      </c>
      <c r="C1091" s="4"/>
      <c r="D1091" s="4"/>
      <c r="E1091" s="4"/>
      <c r="G1091" s="5"/>
    </row>
    <row r="1092" spans="1:7">
      <c r="A1092" s="2">
        <v>45411</v>
      </c>
      <c r="B1092" s="4">
        <v>4481.53</v>
      </c>
      <c r="C1092" s="4"/>
      <c r="D1092" s="4"/>
      <c r="E1092" s="4"/>
      <c r="G1092" s="5"/>
    </row>
    <row r="1093" spans="1:7">
      <c r="A1093" s="2">
        <v>45412</v>
      </c>
      <c r="B1093" s="4">
        <v>4476.4799999999996</v>
      </c>
      <c r="C1093" s="4"/>
      <c r="D1093" s="4"/>
      <c r="E1093" s="4"/>
      <c r="G1093" s="5"/>
    </row>
    <row r="1094" spans="1:7">
      <c r="A1094" s="2">
        <v>45413</v>
      </c>
      <c r="B1094" s="4">
        <v>4464.43</v>
      </c>
      <c r="C1094" s="4"/>
      <c r="D1094" s="4"/>
      <c r="E1094" s="4"/>
      <c r="G1094" s="5"/>
    </row>
    <row r="1095" spans="1:7">
      <c r="A1095" s="2">
        <v>45414</v>
      </c>
      <c r="B1095" s="4">
        <v>4492.4399999999996</v>
      </c>
      <c r="C1095" s="4"/>
      <c r="D1095" s="4"/>
      <c r="E1095" s="4"/>
      <c r="G1095" s="5"/>
    </row>
    <row r="1096" spans="1:7">
      <c r="A1096" s="2">
        <v>45415</v>
      </c>
      <c r="B1096" s="4">
        <v>4515.5</v>
      </c>
      <c r="C1096" s="4"/>
      <c r="D1096" s="4"/>
      <c r="E1096" s="4"/>
      <c r="G1096" s="5"/>
    </row>
    <row r="1097" spans="1:7">
      <c r="A1097" s="2">
        <v>45419</v>
      </c>
      <c r="B1097" s="4">
        <v>4570.66</v>
      </c>
      <c r="C1097" s="4"/>
      <c r="D1097" s="4"/>
      <c r="E1097" s="4"/>
      <c r="G1097" s="5"/>
    </row>
    <row r="1098" spans="1:7">
      <c r="A1098" s="2">
        <v>45420</v>
      </c>
      <c r="B1098" s="4">
        <v>4592.2299999999996</v>
      </c>
      <c r="C1098" s="4"/>
      <c r="D1098" s="4"/>
      <c r="E1098" s="4"/>
      <c r="G1098" s="5"/>
    </row>
    <row r="1099" spans="1:7">
      <c r="A1099" s="2">
        <v>45421</v>
      </c>
      <c r="B1099" s="4">
        <v>4606.3900000000003</v>
      </c>
      <c r="C1099" s="4"/>
      <c r="D1099" s="4"/>
      <c r="E1099" s="4"/>
      <c r="G1099" s="5"/>
    </row>
    <row r="1100" spans="1:7">
      <c r="A1100" s="2">
        <v>45422</v>
      </c>
      <c r="B1100" s="4">
        <v>4634.75</v>
      </c>
      <c r="C1100" s="4"/>
      <c r="D1100" s="4"/>
      <c r="E1100" s="4"/>
      <c r="G1100" s="5"/>
    </row>
    <row r="1101" spans="1:7">
      <c r="A1101" s="2">
        <v>45425</v>
      </c>
      <c r="B1101" s="4">
        <v>4623.2299999999996</v>
      </c>
      <c r="C1101" s="4"/>
      <c r="D1101" s="4"/>
      <c r="E1101" s="4"/>
      <c r="G1101" s="5"/>
    </row>
    <row r="1102" spans="1:7">
      <c r="A1102" s="2">
        <v>45426</v>
      </c>
      <c r="B1102" s="4">
        <v>4631.25</v>
      </c>
      <c r="C1102" s="4"/>
      <c r="D1102" s="4"/>
      <c r="E1102" s="4"/>
      <c r="G1102" s="5"/>
    </row>
    <row r="1103" spans="1:7">
      <c r="A1103" s="2">
        <v>45427</v>
      </c>
      <c r="B1103" s="4">
        <v>4644.47</v>
      </c>
      <c r="C1103" s="4"/>
      <c r="D1103" s="4"/>
      <c r="E1103" s="4"/>
      <c r="G1103" s="5"/>
    </row>
    <row r="1104" spans="1:7">
      <c r="A1104" s="2">
        <v>45428</v>
      </c>
      <c r="B1104" s="4">
        <v>4642.54</v>
      </c>
      <c r="C1104" s="4"/>
      <c r="D1104" s="4"/>
      <c r="E1104" s="4"/>
      <c r="G1104" s="5"/>
    </row>
    <row r="1105" spans="1:7">
      <c r="A1105" s="2">
        <v>45429</v>
      </c>
      <c r="B1105" s="4">
        <v>4631.57</v>
      </c>
      <c r="C1105" s="4"/>
      <c r="D1105" s="4"/>
      <c r="E1105" s="4"/>
      <c r="G1105" s="5"/>
    </row>
    <row r="1106" spans="1:7">
      <c r="A1106" s="2">
        <v>45432</v>
      </c>
      <c r="B1106" s="4">
        <v>4637.24</v>
      </c>
      <c r="C1106" s="4"/>
      <c r="D1106" s="4"/>
      <c r="E1106" s="4"/>
      <c r="G1106" s="5"/>
    </row>
    <row r="1107" spans="1:7">
      <c r="A1107" s="2">
        <v>45433</v>
      </c>
      <c r="B1107" s="4">
        <v>4630.8</v>
      </c>
      <c r="C1107" s="4"/>
      <c r="D1107" s="4"/>
      <c r="E1107" s="4"/>
      <c r="G1107" s="5"/>
    </row>
    <row r="1108" spans="1:7">
      <c r="A1108" s="2">
        <v>45434</v>
      </c>
      <c r="B1108" s="4">
        <v>4606.67</v>
      </c>
      <c r="C1108" s="4"/>
      <c r="D1108" s="4"/>
      <c r="E1108" s="4"/>
      <c r="G1108" s="5"/>
    </row>
    <row r="1109" spans="1:7">
      <c r="A1109" s="2">
        <v>45435</v>
      </c>
      <c r="B1109" s="4">
        <v>4589.5</v>
      </c>
      <c r="C1109" s="4"/>
      <c r="D1109" s="4"/>
      <c r="E1109" s="4"/>
      <c r="G1109" s="5"/>
    </row>
    <row r="1110" spans="1:7">
      <c r="A1110" s="2">
        <v>45436</v>
      </c>
      <c r="B1110" s="4">
        <v>4583.5200000000004</v>
      </c>
      <c r="C1110" s="4"/>
      <c r="D1110" s="4"/>
      <c r="E1110" s="4"/>
      <c r="G1110" s="5"/>
    </row>
    <row r="1111" spans="1:7">
      <c r="A1111" s="2">
        <v>45440</v>
      </c>
      <c r="B1111" s="4">
        <v>4551.43</v>
      </c>
      <c r="C1111" s="4"/>
      <c r="D1111" s="4"/>
      <c r="E1111" s="4"/>
      <c r="G1111" s="5"/>
    </row>
    <row r="1112" spans="1:7">
      <c r="A1112" s="2">
        <v>45441</v>
      </c>
      <c r="B1112" s="4">
        <v>4509.43</v>
      </c>
      <c r="C1112" s="4"/>
      <c r="D1112" s="4"/>
      <c r="E1112" s="4"/>
      <c r="G1112" s="5"/>
    </row>
    <row r="1113" spans="1:7">
      <c r="A1113" s="2">
        <v>45442</v>
      </c>
      <c r="B1113" s="4">
        <v>4539.3999999999996</v>
      </c>
      <c r="C1113" s="4"/>
      <c r="D1113" s="4"/>
      <c r="E1113" s="4"/>
      <c r="G1113" s="5"/>
    </row>
    <row r="1114" spans="1:7">
      <c r="A1114" s="2">
        <v>45443</v>
      </c>
      <c r="B1114" s="4">
        <v>4562.25</v>
      </c>
      <c r="C1114" s="4"/>
      <c r="D1114" s="4"/>
      <c r="E1114" s="4"/>
      <c r="G1114" s="5"/>
    </row>
    <row r="1115" spans="1:7">
      <c r="A1115" s="2">
        <v>45446</v>
      </c>
      <c r="B1115" s="4">
        <v>4561.46</v>
      </c>
      <c r="C1115" s="4"/>
      <c r="D1115" s="4"/>
      <c r="E1115" s="4"/>
      <c r="G1115" s="5"/>
    </row>
    <row r="1116" spans="1:7">
      <c r="A1116" s="2">
        <v>45447</v>
      </c>
      <c r="B1116" s="4">
        <v>4541.3</v>
      </c>
      <c r="C1116" s="4"/>
      <c r="D1116" s="4"/>
      <c r="E1116" s="4"/>
      <c r="G1116" s="5"/>
    </row>
    <row r="1117" spans="1:7">
      <c r="A1117" s="2">
        <v>45448</v>
      </c>
      <c r="B1117" s="4">
        <v>4547.01</v>
      </c>
      <c r="C1117" s="4"/>
      <c r="D1117" s="4"/>
      <c r="E1117" s="4"/>
      <c r="G1117" s="5"/>
    </row>
    <row r="1118" spans="1:7">
      <c r="A1118" s="2">
        <v>45449</v>
      </c>
      <c r="B1118" s="4">
        <v>4566.54</v>
      </c>
      <c r="C1118" s="4"/>
      <c r="D1118" s="4"/>
      <c r="E1118" s="4"/>
      <c r="G1118" s="5"/>
    </row>
    <row r="1119" spans="1:7">
      <c r="A1119" s="2">
        <v>45450</v>
      </c>
      <c r="B1119" s="4">
        <v>4542.66</v>
      </c>
      <c r="C1119" s="4"/>
      <c r="D1119" s="4"/>
      <c r="E1119" s="4"/>
      <c r="G1119" s="5"/>
    </row>
    <row r="1120" spans="1:7">
      <c r="A1120" s="2">
        <v>45453</v>
      </c>
      <c r="B1120" s="4">
        <v>4531.29</v>
      </c>
      <c r="C1120" s="4"/>
      <c r="D1120" s="4"/>
      <c r="E1120" s="4"/>
      <c r="G1120" s="5"/>
    </row>
    <row r="1121" spans="1:7">
      <c r="A1121" s="2">
        <v>45454</v>
      </c>
      <c r="B1121" s="4">
        <v>4487.5200000000004</v>
      </c>
      <c r="C1121" s="4"/>
      <c r="D1121" s="4"/>
      <c r="E1121" s="4"/>
      <c r="G1121" s="5"/>
    </row>
    <row r="1122" spans="1:7">
      <c r="A1122" s="2">
        <v>45455</v>
      </c>
      <c r="B1122" s="4">
        <v>4526.6899999999996</v>
      </c>
      <c r="C1122" s="4"/>
      <c r="D1122" s="4"/>
      <c r="E1122" s="4"/>
      <c r="G1122" s="5"/>
    </row>
    <row r="1123" spans="1:7">
      <c r="A1123" s="2">
        <v>45456</v>
      </c>
      <c r="B1123" s="4">
        <v>4492.88</v>
      </c>
      <c r="C1123" s="4"/>
      <c r="D1123" s="4"/>
      <c r="E1123" s="4"/>
      <c r="G1123" s="5"/>
    </row>
    <row r="1124" spans="1:7">
      <c r="A1124" s="2">
        <v>45457</v>
      </c>
      <c r="B1124" s="4">
        <v>4482.59</v>
      </c>
      <c r="C1124" s="4"/>
      <c r="D1124" s="4"/>
      <c r="E1124" s="4"/>
      <c r="G1124" s="5"/>
    </row>
    <row r="1125" spans="1:7">
      <c r="A1125" s="2">
        <v>45460</v>
      </c>
      <c r="B1125" s="4">
        <v>4481.5600000000004</v>
      </c>
      <c r="C1125" s="4"/>
      <c r="D1125" s="4"/>
      <c r="E1125" s="4"/>
      <c r="G1125" s="5"/>
    </row>
    <row r="1126" spans="1:7">
      <c r="A1126" s="2">
        <v>45461</v>
      </c>
      <c r="B1126" s="4">
        <v>4512.53</v>
      </c>
      <c r="C1126" s="4"/>
      <c r="D1126" s="4"/>
      <c r="E1126" s="4"/>
      <c r="G1126" s="5"/>
    </row>
    <row r="1127" spans="1:7">
      <c r="A1127" s="2">
        <v>45462</v>
      </c>
      <c r="B1127" s="4">
        <v>4518.21</v>
      </c>
      <c r="C1127" s="4"/>
      <c r="D1127" s="4"/>
      <c r="E1127" s="4"/>
      <c r="G1127" s="5"/>
    </row>
    <row r="1128" spans="1:7">
      <c r="A1128" s="2">
        <v>45463</v>
      </c>
      <c r="B1128" s="4">
        <v>4553.78</v>
      </c>
      <c r="C1128" s="4"/>
      <c r="D1128" s="4"/>
      <c r="E1128" s="4"/>
      <c r="G1128" s="5"/>
    </row>
    <row r="1129" spans="1:7">
      <c r="A1129" s="2">
        <v>45464</v>
      </c>
      <c r="B1129" s="4">
        <v>4535.57</v>
      </c>
      <c r="C1129" s="4"/>
      <c r="D1129" s="4"/>
      <c r="E1129" s="4"/>
      <c r="G1129" s="5"/>
    </row>
    <row r="1130" spans="1:7">
      <c r="A1130" s="2">
        <v>45467</v>
      </c>
      <c r="B1130" s="4">
        <v>4560.05</v>
      </c>
      <c r="C1130" s="4"/>
      <c r="D1130" s="4"/>
      <c r="E1130" s="4"/>
      <c r="G1130" s="5"/>
    </row>
    <row r="1131" spans="1:7">
      <c r="A1131" s="2">
        <v>45468</v>
      </c>
      <c r="B1131" s="4">
        <v>4537.93</v>
      </c>
      <c r="C1131" s="4"/>
      <c r="D1131" s="4"/>
      <c r="E1131" s="4"/>
      <c r="G1131" s="5"/>
    </row>
    <row r="1132" spans="1:7">
      <c r="A1132" s="2">
        <v>45469</v>
      </c>
      <c r="B1132" s="4">
        <v>4525.26</v>
      </c>
      <c r="C1132" s="4"/>
      <c r="D1132" s="4"/>
      <c r="E1132" s="4"/>
      <c r="G1132" s="5"/>
    </row>
    <row r="1133" spans="1:7">
      <c r="A1133" s="2">
        <v>45470</v>
      </c>
      <c r="B1133" s="4">
        <v>4504.6400000000003</v>
      </c>
      <c r="C1133" s="4"/>
      <c r="D1133" s="4"/>
      <c r="E1133" s="4"/>
      <c r="G1133" s="5"/>
    </row>
    <row r="1134" spans="1:7">
      <c r="A1134" s="2">
        <v>45471</v>
      </c>
      <c r="B1134" s="4">
        <v>4495.8500000000004</v>
      </c>
      <c r="C1134" s="4"/>
      <c r="D1134" s="4"/>
      <c r="E1134" s="4"/>
      <c r="G1134" s="5"/>
    </row>
    <row r="1135" spans="1:7">
      <c r="A1135" s="2">
        <v>45474</v>
      </c>
      <c r="B1135" s="4">
        <v>4495.1400000000003</v>
      </c>
      <c r="C1135" s="4"/>
      <c r="D1135" s="4"/>
      <c r="E1135" s="4"/>
      <c r="G1135" s="5"/>
    </row>
    <row r="1136" spans="1:7">
      <c r="A1136" s="2">
        <v>45475</v>
      </c>
      <c r="B1136" s="4">
        <v>4472.68</v>
      </c>
      <c r="C1136" s="4"/>
      <c r="D1136" s="4"/>
      <c r="E1136" s="4"/>
      <c r="G1136" s="5"/>
    </row>
    <row r="1137" spans="1:7">
      <c r="A1137" s="2">
        <v>45476</v>
      </c>
      <c r="B1137" s="4">
        <v>4506.63</v>
      </c>
      <c r="C1137" s="4"/>
      <c r="D1137" s="4"/>
      <c r="E1137" s="4"/>
      <c r="G1137" s="5"/>
    </row>
    <row r="1138" spans="1:7">
      <c r="A1138" s="2">
        <v>45477</v>
      </c>
      <c r="B1138" s="4">
        <v>4542.3900000000003</v>
      </c>
      <c r="C1138" s="4"/>
      <c r="D1138" s="4"/>
      <c r="E1138" s="4"/>
      <c r="G1138" s="5"/>
    </row>
    <row r="1139" spans="1:7">
      <c r="A1139" s="2">
        <v>45478</v>
      </c>
      <c r="B1139" s="4">
        <v>4530.08</v>
      </c>
      <c r="C1139" s="4"/>
      <c r="D1139" s="4"/>
      <c r="E1139" s="4"/>
      <c r="G1139" s="5"/>
    </row>
    <row r="1140" spans="1:7">
      <c r="A1140" s="2">
        <v>45481</v>
      </c>
      <c r="B1140" s="4">
        <v>4525.4799999999996</v>
      </c>
      <c r="C1140" s="4"/>
      <c r="D1140" s="4"/>
      <c r="E1140" s="4"/>
      <c r="G1140" s="5"/>
    </row>
    <row r="1141" spans="1:7">
      <c r="A1141" s="2">
        <v>45482</v>
      </c>
      <c r="B1141" s="4">
        <v>4495.3100000000004</v>
      </c>
      <c r="C1141" s="4"/>
      <c r="D1141" s="4"/>
      <c r="E1141" s="4"/>
      <c r="G1141" s="5"/>
    </row>
    <row r="1142" spans="1:7">
      <c r="A1142" s="2">
        <v>45483</v>
      </c>
      <c r="B1142" s="4">
        <v>4529.43</v>
      </c>
      <c r="C1142" s="4"/>
      <c r="D1142" s="4"/>
      <c r="E1142" s="4"/>
      <c r="G1142" s="5"/>
    </row>
    <row r="1143" spans="1:7">
      <c r="A1143" s="2">
        <v>45484</v>
      </c>
      <c r="B1143" s="4">
        <v>4551.55</v>
      </c>
      <c r="C1143" s="4"/>
      <c r="D1143" s="4"/>
      <c r="E1143" s="4"/>
      <c r="G1143" s="5"/>
    </row>
    <row r="1144" spans="1:7">
      <c r="A1144" s="2">
        <v>45485</v>
      </c>
      <c r="B1144" s="4">
        <v>4566.03</v>
      </c>
      <c r="C1144" s="4"/>
      <c r="D1144" s="4"/>
      <c r="E1144" s="4"/>
      <c r="G1144" s="5"/>
    </row>
    <row r="1145" spans="1:7">
      <c r="A1145" s="2">
        <v>45488</v>
      </c>
      <c r="B1145" s="4">
        <v>4532.3900000000003</v>
      </c>
      <c r="C1145" s="4"/>
      <c r="D1145" s="4"/>
      <c r="E1145" s="4"/>
      <c r="G1145" s="5"/>
    </row>
    <row r="1146" spans="1:7">
      <c r="A1146" s="2">
        <v>45489</v>
      </c>
      <c r="B1146" s="4">
        <v>4524.5600000000004</v>
      </c>
      <c r="C1146" s="4"/>
      <c r="D1146" s="4"/>
      <c r="E1146" s="4"/>
      <c r="G1146" s="5"/>
    </row>
    <row r="1147" spans="1:7">
      <c r="A1147" s="2">
        <v>45490</v>
      </c>
      <c r="B1147" s="4">
        <v>4531.6000000000004</v>
      </c>
      <c r="C1147" s="4"/>
      <c r="D1147" s="4"/>
      <c r="E1147" s="4"/>
      <c r="G1147" s="5"/>
    </row>
    <row r="1148" spans="1:7">
      <c r="A1148" s="2">
        <v>45491</v>
      </c>
      <c r="B1148" s="4">
        <v>4544.17</v>
      </c>
      <c r="C1148" s="4"/>
      <c r="D1148" s="4"/>
      <c r="E1148" s="4"/>
      <c r="G1148" s="5"/>
    </row>
    <row r="1149" spans="1:7">
      <c r="A1149" s="2">
        <v>45492</v>
      </c>
      <c r="B1149" s="4">
        <v>4515.75</v>
      </c>
      <c r="C1149" s="4"/>
      <c r="D1149" s="4"/>
      <c r="E1149" s="4"/>
      <c r="G1149" s="5"/>
    </row>
    <row r="1150" spans="1:7">
      <c r="A1150" s="2">
        <v>45495</v>
      </c>
      <c r="B1150" s="4">
        <v>4538.3599999999997</v>
      </c>
      <c r="C1150" s="4"/>
      <c r="D1150" s="4"/>
      <c r="E1150" s="4"/>
      <c r="G1150" s="5"/>
    </row>
    <row r="1151" spans="1:7">
      <c r="A1151" s="2">
        <v>45496</v>
      </c>
      <c r="B1151" s="4">
        <v>4522</v>
      </c>
      <c r="C1151" s="4"/>
      <c r="D1151" s="4"/>
      <c r="E1151" s="4"/>
      <c r="G1151" s="5"/>
    </row>
    <row r="1152" spans="1:7">
      <c r="A1152" s="2">
        <v>45497</v>
      </c>
      <c r="B1152" s="4">
        <v>4511.22</v>
      </c>
      <c r="C1152" s="4"/>
      <c r="D1152" s="4"/>
      <c r="E1152" s="4"/>
      <c r="G1152" s="5"/>
    </row>
    <row r="1153" spans="1:7">
      <c r="A1153" s="2">
        <v>45498</v>
      </c>
      <c r="B1153" s="4">
        <v>4524.71</v>
      </c>
      <c r="C1153" s="4"/>
      <c r="D1153" s="4"/>
      <c r="E1153" s="4"/>
      <c r="G1153" s="5"/>
    </row>
    <row r="1154" spans="1:7">
      <c r="A1154" s="2">
        <v>45499</v>
      </c>
      <c r="B1154" s="4">
        <v>4586.28</v>
      </c>
      <c r="C1154" s="4"/>
      <c r="D1154" s="4"/>
      <c r="E1154" s="4"/>
      <c r="G1154" s="5"/>
    </row>
    <row r="1155" spans="1:7">
      <c r="A1155" s="2">
        <v>45502</v>
      </c>
      <c r="B1155" s="4">
        <v>4586.2700000000004</v>
      </c>
      <c r="C1155" s="4"/>
      <c r="D1155" s="4"/>
      <c r="E1155" s="4"/>
      <c r="G1155" s="5"/>
    </row>
    <row r="1156" spans="1:7">
      <c r="A1156" s="2">
        <v>45503</v>
      </c>
      <c r="B1156" s="4">
        <v>4583.2299999999996</v>
      </c>
      <c r="C1156" s="4"/>
      <c r="D1156" s="4"/>
      <c r="E1156" s="4"/>
      <c r="G1156" s="5"/>
    </row>
    <row r="1157" spans="1:7">
      <c r="A1157" s="2">
        <v>45504</v>
      </c>
      <c r="B1157" s="4">
        <v>4632.8</v>
      </c>
      <c r="C1157" s="4"/>
      <c r="D1157" s="4"/>
      <c r="E1157" s="4"/>
      <c r="G1157" s="5"/>
    </row>
    <row r="1158" spans="1:7">
      <c r="A1158" s="2">
        <v>45505</v>
      </c>
      <c r="B1158" s="4">
        <v>4588.3</v>
      </c>
      <c r="C1158" s="4"/>
      <c r="D1158" s="4"/>
      <c r="E1158" s="4"/>
      <c r="G1158" s="5"/>
    </row>
    <row r="1159" spans="1:7">
      <c r="A1159" s="2">
        <v>45506</v>
      </c>
      <c r="B1159" s="4">
        <v>4517.43</v>
      </c>
      <c r="C1159" s="4"/>
      <c r="D1159" s="4"/>
      <c r="E1159" s="4"/>
      <c r="G1159" s="5"/>
    </row>
    <row r="1160" spans="1:7">
      <c r="A1160" s="2">
        <v>45509</v>
      </c>
      <c r="B1160" s="4">
        <v>4420.3999999999996</v>
      </c>
      <c r="C1160" s="4"/>
      <c r="D1160" s="4"/>
      <c r="E1160" s="4"/>
      <c r="G1160" s="5"/>
    </row>
    <row r="1161" spans="1:7">
      <c r="A1161" s="2">
        <v>45510</v>
      </c>
      <c r="B1161" s="4">
        <v>4433.1499999999996</v>
      </c>
      <c r="C1161" s="4"/>
      <c r="D1161" s="4"/>
      <c r="E1161" s="4"/>
      <c r="G1161" s="5"/>
    </row>
    <row r="1162" spans="1:7">
      <c r="A1162" s="2">
        <v>45511</v>
      </c>
      <c r="B1162" s="4">
        <v>4506.1000000000004</v>
      </c>
      <c r="C1162" s="4"/>
      <c r="D1162" s="4"/>
      <c r="E1162" s="4"/>
      <c r="G1162" s="5"/>
    </row>
    <row r="1163" spans="1:7">
      <c r="A1163" s="2">
        <v>45512</v>
      </c>
      <c r="B1163" s="4">
        <v>4493.6400000000003</v>
      </c>
      <c r="C1163" s="4"/>
      <c r="D1163" s="4"/>
      <c r="E1163" s="4"/>
      <c r="G1163" s="5"/>
    </row>
    <row r="1164" spans="1:7">
      <c r="A1164" s="2">
        <v>45513</v>
      </c>
      <c r="B1164" s="4">
        <v>4508.17</v>
      </c>
      <c r="C1164" s="4"/>
      <c r="D1164" s="4"/>
      <c r="E1164" s="4"/>
      <c r="G1164" s="5"/>
    </row>
    <row r="1165" spans="1:7">
      <c r="A1165" s="2">
        <v>45516</v>
      </c>
      <c r="B1165" s="4">
        <v>4529.78</v>
      </c>
      <c r="C1165" s="4"/>
      <c r="D1165" s="4"/>
      <c r="E1165" s="4"/>
      <c r="G1165" s="5"/>
    </row>
    <row r="1166" spans="1:7">
      <c r="A1166" s="2">
        <v>45517</v>
      </c>
      <c r="B1166" s="4">
        <v>4543.68</v>
      </c>
      <c r="C1166" s="4"/>
      <c r="D1166" s="4"/>
      <c r="E1166" s="4"/>
      <c r="G1166" s="5"/>
    </row>
    <row r="1167" spans="1:7">
      <c r="A1167" s="2">
        <v>45518</v>
      </c>
      <c r="B1167" s="4">
        <v>4571.78</v>
      </c>
      <c r="C1167" s="4"/>
      <c r="D1167" s="4"/>
      <c r="E1167" s="4"/>
      <c r="G1167" s="5"/>
    </row>
    <row r="1168" spans="1:7">
      <c r="A1168" s="2">
        <v>45519</v>
      </c>
      <c r="B1168" s="4">
        <v>4607.6000000000004</v>
      </c>
      <c r="C1168" s="4"/>
      <c r="D1168" s="4"/>
      <c r="E1168" s="4"/>
      <c r="G1168" s="5"/>
    </row>
    <row r="1169" spans="1:7">
      <c r="A1169" s="2">
        <v>45520</v>
      </c>
      <c r="B1169" s="4">
        <v>4589.1499999999996</v>
      </c>
      <c r="C1169" s="4"/>
      <c r="D1169" s="4"/>
      <c r="E1169" s="4"/>
      <c r="G1169" s="5"/>
    </row>
    <row r="1170" spans="1:7">
      <c r="A1170" s="2">
        <v>45523</v>
      </c>
      <c r="B1170" s="4">
        <v>4614.08</v>
      </c>
      <c r="C1170" s="4"/>
      <c r="D1170" s="4"/>
      <c r="E1170" s="4"/>
      <c r="G1170" s="5"/>
    </row>
    <row r="1171" spans="1:7">
      <c r="A1171" s="2">
        <v>45524</v>
      </c>
      <c r="B1171" s="4">
        <v>4569.1400000000003</v>
      </c>
      <c r="C1171" s="4"/>
      <c r="D1171" s="4"/>
      <c r="E1171" s="4"/>
      <c r="G1171" s="5"/>
    </row>
    <row r="1172" spans="1:7">
      <c r="A1172" s="2">
        <v>45525</v>
      </c>
      <c r="B1172" s="4">
        <v>4580.0600000000004</v>
      </c>
      <c r="C1172" s="4"/>
      <c r="D1172" s="4"/>
      <c r="E1172" s="4"/>
      <c r="G1172" s="5"/>
    </row>
    <row r="1173" spans="1:7">
      <c r="A1173" s="2">
        <v>45526</v>
      </c>
      <c r="B1173" s="4">
        <v>4579.7299999999996</v>
      </c>
      <c r="C1173" s="4"/>
      <c r="D1173" s="4"/>
      <c r="E1173" s="4"/>
      <c r="G1173" s="5"/>
    </row>
    <row r="1174" spans="1:7">
      <c r="A1174" s="2">
        <v>45527</v>
      </c>
      <c r="B1174" s="4">
        <v>4601.22</v>
      </c>
      <c r="C1174" s="4"/>
      <c r="D1174" s="4"/>
      <c r="E1174" s="4"/>
      <c r="G1174" s="5"/>
    </row>
    <row r="1175" spans="1:7">
      <c r="A1175" s="2">
        <v>45531</v>
      </c>
      <c r="B1175" s="4">
        <v>4608.79</v>
      </c>
      <c r="C1175" s="4"/>
      <c r="D1175" s="4"/>
      <c r="E1175" s="4"/>
      <c r="G1175" s="5"/>
    </row>
    <row r="1176" spans="1:7">
      <c r="A1176" s="2">
        <v>45532</v>
      </c>
      <c r="B1176" s="4">
        <v>4605.1499999999996</v>
      </c>
      <c r="C1176" s="4"/>
      <c r="D1176" s="4"/>
      <c r="E1176" s="4"/>
      <c r="G1176" s="5"/>
    </row>
    <row r="1177" spans="1:7">
      <c r="A1177" s="2">
        <v>45533</v>
      </c>
      <c r="B1177" s="4">
        <v>4621.09</v>
      </c>
      <c r="C1177" s="4"/>
      <c r="D1177" s="4"/>
      <c r="E1177" s="4"/>
      <c r="G1177" s="5"/>
    </row>
    <row r="1178" spans="1:7">
      <c r="A1178" s="2">
        <v>45534</v>
      </c>
      <c r="B1178" s="4">
        <v>4621.33</v>
      </c>
      <c r="C1178" s="4"/>
      <c r="D1178" s="4"/>
      <c r="E1178" s="4"/>
      <c r="G1178" s="5"/>
    </row>
    <row r="1179" spans="1:7">
      <c r="A1179" s="2">
        <v>45537</v>
      </c>
      <c r="B1179" s="4">
        <v>4612.05</v>
      </c>
      <c r="C1179" s="4"/>
      <c r="D1179" s="4"/>
      <c r="E1179" s="4"/>
      <c r="G1179" s="5"/>
    </row>
    <row r="1180" spans="1:7">
      <c r="A1180" s="2">
        <v>45538</v>
      </c>
      <c r="B1180" s="4">
        <v>4575.75</v>
      </c>
      <c r="C1180" s="4"/>
      <c r="D1180" s="4"/>
      <c r="E1180" s="4"/>
      <c r="G1180" s="5"/>
    </row>
    <row r="1181" spans="1:7">
      <c r="A1181" s="2">
        <v>45539</v>
      </c>
      <c r="B1181" s="4">
        <v>4562.03</v>
      </c>
      <c r="C1181" s="4"/>
      <c r="D1181" s="4"/>
      <c r="E1181" s="4"/>
      <c r="G1181" s="5"/>
    </row>
    <row r="1182" spans="1:7">
      <c r="A1182" s="2">
        <v>45540</v>
      </c>
      <c r="B1182" s="4">
        <v>4547.37</v>
      </c>
      <c r="C1182" s="4"/>
      <c r="D1182" s="4"/>
      <c r="E1182" s="4"/>
      <c r="G1182" s="5"/>
    </row>
    <row r="1183" spans="1:7">
      <c r="A1183" s="2">
        <v>45541</v>
      </c>
      <c r="B1183" s="4">
        <v>4510.6099999999997</v>
      </c>
      <c r="C1183" s="4"/>
      <c r="D1183" s="4"/>
      <c r="E1183" s="4"/>
      <c r="G1183" s="5"/>
    </row>
    <row r="1184" spans="1:7">
      <c r="A1184" s="2">
        <v>45544</v>
      </c>
      <c r="B1184" s="4">
        <v>4557.8500000000004</v>
      </c>
      <c r="C1184" s="4"/>
      <c r="D1184" s="4"/>
      <c r="E1184" s="4"/>
      <c r="G1184" s="5"/>
    </row>
    <row r="1185" spans="1:7">
      <c r="A1185" s="2">
        <v>45545</v>
      </c>
      <c r="B1185" s="4">
        <v>4527.16</v>
      </c>
      <c r="C1185" s="4"/>
      <c r="D1185" s="4"/>
      <c r="E1185" s="4"/>
      <c r="G1185" s="5"/>
    </row>
    <row r="1186" spans="1:7">
      <c r="A1186" s="2">
        <v>45546</v>
      </c>
      <c r="B1186" s="4">
        <v>4517.84</v>
      </c>
      <c r="C1186" s="4"/>
      <c r="D1186" s="4"/>
      <c r="E1186" s="4"/>
      <c r="G1186" s="5"/>
    </row>
    <row r="1187" spans="1:7">
      <c r="A1187" s="2">
        <v>45547</v>
      </c>
      <c r="B1187" s="4">
        <v>4545</v>
      </c>
      <c r="C1187" s="4"/>
      <c r="D1187" s="4"/>
      <c r="E1187" s="4"/>
      <c r="G1187" s="5"/>
    </row>
    <row r="1188" spans="1:7">
      <c r="A1188" s="2">
        <v>45548</v>
      </c>
      <c r="B1188" s="4">
        <v>4566.32</v>
      </c>
      <c r="C1188" s="4"/>
      <c r="D1188" s="4"/>
      <c r="E1188" s="4"/>
      <c r="G1188" s="5"/>
    </row>
    <row r="1189" spans="1:7">
      <c r="A1189" s="2">
        <v>45551</v>
      </c>
      <c r="B1189" s="4">
        <v>4569.8900000000003</v>
      </c>
      <c r="C1189" s="4"/>
      <c r="D1189" s="4"/>
      <c r="E1189" s="4"/>
      <c r="G1189" s="5"/>
    </row>
    <row r="1190" spans="1:7">
      <c r="A1190" s="2">
        <v>45552</v>
      </c>
      <c r="B1190" s="4">
        <v>4585.3</v>
      </c>
      <c r="C1190" s="4"/>
      <c r="D1190" s="4"/>
      <c r="E1190" s="4"/>
      <c r="G1190" s="5"/>
    </row>
    <row r="1191" spans="1:7">
      <c r="A1191" s="2">
        <v>45553</v>
      </c>
      <c r="B1191" s="4">
        <v>4555.2700000000004</v>
      </c>
      <c r="C1191" s="4"/>
      <c r="D1191" s="4"/>
      <c r="E1191" s="4"/>
      <c r="G1191" s="5"/>
    </row>
    <row r="1192" spans="1:7">
      <c r="A1192" s="2">
        <v>45554</v>
      </c>
      <c r="B1192" s="4">
        <v>4600.84</v>
      </c>
      <c r="C1192" s="4"/>
      <c r="D1192" s="4"/>
      <c r="E1192" s="4"/>
      <c r="G1192" s="5"/>
    </row>
    <row r="1193" spans="1:7">
      <c r="A1193" s="2">
        <v>45555</v>
      </c>
      <c r="B1193" s="4">
        <v>4543.8900000000003</v>
      </c>
      <c r="C1193" s="4"/>
      <c r="D1193" s="4"/>
      <c r="E1193" s="4"/>
      <c r="G1193" s="5"/>
    </row>
    <row r="1194" spans="1:7">
      <c r="A1194" s="2">
        <v>45558</v>
      </c>
      <c r="B1194" s="4">
        <v>4558.45</v>
      </c>
      <c r="C1194" s="4"/>
      <c r="D1194" s="4"/>
      <c r="E1194" s="4"/>
      <c r="G1194" s="5"/>
    </row>
    <row r="1195" spans="1:7">
      <c r="A1195" s="2">
        <v>45559</v>
      </c>
      <c r="B1195" s="4">
        <v>4567.1899999999996</v>
      </c>
      <c r="C1195" s="4"/>
      <c r="D1195" s="4"/>
      <c r="E1195" s="4"/>
      <c r="G1195" s="5"/>
    </row>
    <row r="1196" spans="1:7">
      <c r="A1196" s="2">
        <v>45560</v>
      </c>
      <c r="B1196" s="4">
        <v>4560.05</v>
      </c>
      <c r="C1196" s="4"/>
      <c r="D1196" s="4"/>
      <c r="E1196" s="4"/>
      <c r="G1196" s="5"/>
    </row>
    <row r="1197" spans="1:7">
      <c r="A1197" s="2">
        <v>45561</v>
      </c>
      <c r="B1197" s="4">
        <v>4575.3999999999996</v>
      </c>
      <c r="C1197" s="4"/>
      <c r="D1197" s="4"/>
      <c r="E1197" s="4"/>
      <c r="G1197" s="5"/>
    </row>
    <row r="1198" spans="1:7">
      <c r="A1198" s="2">
        <v>45562</v>
      </c>
      <c r="B1198" s="4">
        <v>4599.3599999999997</v>
      </c>
      <c r="C1198" s="4"/>
      <c r="D1198" s="4"/>
      <c r="E1198" s="4"/>
      <c r="G1198" s="5"/>
    </row>
    <row r="1199" spans="1:7">
      <c r="A1199" s="2">
        <v>45565</v>
      </c>
      <c r="B1199" s="4">
        <v>4553.82</v>
      </c>
      <c r="C1199" s="4"/>
      <c r="D1199" s="4"/>
      <c r="E1199" s="4"/>
      <c r="G1199" s="5"/>
    </row>
    <row r="1200" spans="1:7">
      <c r="A1200" s="2" vm="1">
        <v>45566</v>
      </c>
      <c r="B1200" s="4">
        <v>4568.7</v>
      </c>
    </row>
    <row r="1201" spans="1:2">
      <c r="A1201" s="2" vm="2">
        <v>45567</v>
      </c>
      <c r="B1201" s="4">
        <v>4571.63</v>
      </c>
    </row>
    <row r="1202" spans="1:2">
      <c r="A1202" s="2" vm="3">
        <v>45568</v>
      </c>
      <c r="B1202" s="4">
        <v>4566.3599999999997</v>
      </c>
    </row>
    <row r="1203" spans="1:2">
      <c r="A1203" s="2" vm="4">
        <v>45569</v>
      </c>
      <c r="B1203" s="4">
        <v>4570.17</v>
      </c>
    </row>
    <row r="1204" spans="1:2">
      <c r="A1204" s="2" vm="5">
        <v>45572</v>
      </c>
      <c r="B1204" s="4">
        <v>4579.7700000000004</v>
      </c>
    </row>
    <row r="1205" spans="1:2">
      <c r="A1205" s="2" vm="6">
        <v>45573</v>
      </c>
      <c r="B1205" s="4">
        <v>4519.26</v>
      </c>
    </row>
    <row r="1206" spans="1:2">
      <c r="A1206" s="2" vm="7">
        <v>45574</v>
      </c>
      <c r="B1206" s="4">
        <v>4550.26</v>
      </c>
    </row>
    <row r="1207" spans="1:2">
      <c r="A1207" s="2" vm="8">
        <v>45575</v>
      </c>
      <c r="B1207" s="4">
        <v>4544.04</v>
      </c>
    </row>
    <row r="1208" spans="1:2">
      <c r="A1208" s="2" vm="9">
        <v>45576</v>
      </c>
      <c r="B1208" s="4">
        <v>4553.3100000000004</v>
      </c>
    </row>
    <row r="1209" spans="1:2">
      <c r="A1209" s="2" vm="10">
        <v>45579</v>
      </c>
      <c r="B1209" s="4">
        <v>4573.4799999999996</v>
      </c>
    </row>
    <row r="1210" spans="1:2">
      <c r="A1210" s="2" vm="11">
        <v>45580</v>
      </c>
      <c r="B1210" s="4">
        <v>4552.08</v>
      </c>
    </row>
    <row r="1211" spans="1:2">
      <c r="A1211" s="2" vm="12">
        <v>45581</v>
      </c>
      <c r="B1211" s="4">
        <v>4595.6400000000003</v>
      </c>
    </row>
    <row r="1212" spans="1:2">
      <c r="A1212" s="2" vm="13">
        <v>45582</v>
      </c>
      <c r="B1212" s="4">
        <v>4625.99</v>
      </c>
    </row>
    <row r="1213" spans="1:2">
      <c r="A1213" s="2" vm="14">
        <v>45583</v>
      </c>
      <c r="B1213" s="4">
        <v>4614.58</v>
      </c>
    </row>
    <row r="1214" spans="1:2">
      <c r="A1214" s="2" vm="15">
        <v>45586</v>
      </c>
      <c r="B1214" s="4">
        <v>4588.33</v>
      </c>
    </row>
    <row r="1215" spans="1:2">
      <c r="A1215" s="2" vm="16">
        <v>45587</v>
      </c>
      <c r="B1215" s="4">
        <v>4584</v>
      </c>
    </row>
    <row r="1216" spans="1:2">
      <c r="A1216" s="2" vm="17">
        <v>45588</v>
      </c>
      <c r="B1216" s="4">
        <v>4557.6000000000004</v>
      </c>
    </row>
    <row r="1217" spans="1:2">
      <c r="A1217" s="2" vm="18">
        <v>45589</v>
      </c>
      <c r="B1217" s="4">
        <v>4561.58</v>
      </c>
    </row>
    <row r="1218" spans="1:2">
      <c r="A1218" s="2" vm="19">
        <v>45590</v>
      </c>
      <c r="B1218" s="4">
        <v>4552.62</v>
      </c>
    </row>
    <row r="1219" spans="1:2">
      <c r="A1219" s="2" vm="20">
        <v>45593</v>
      </c>
      <c r="B1219" s="4">
        <v>4570.6400000000003</v>
      </c>
    </row>
    <row r="1220" spans="1:2">
      <c r="A1220" s="2" vm="21">
        <v>45594</v>
      </c>
      <c r="B1220" s="4">
        <v>4532.87</v>
      </c>
    </row>
    <row r="1221" spans="1:2">
      <c r="A1221" s="2" vm="22">
        <v>45595</v>
      </c>
      <c r="B1221" s="4">
        <v>4506.3100000000004</v>
      </c>
    </row>
    <row r="1222" spans="1:2">
      <c r="A1222" s="2" vm="23">
        <v>45596</v>
      </c>
      <c r="B1222" s="4">
        <v>4473.68</v>
      </c>
    </row>
    <row r="1223" spans="1:2">
      <c r="A1223" s="2" vm="24">
        <v>45597</v>
      </c>
      <c r="B1223" s="4">
        <v>4508.38</v>
      </c>
    </row>
    <row r="1224" spans="1:2">
      <c r="A1224" s="2" vm="25">
        <v>45600</v>
      </c>
      <c r="B1224" s="4">
        <v>4511.2299999999996</v>
      </c>
    </row>
    <row r="1225" spans="1:2">
      <c r="A1225" s="2" vm="26">
        <v>45601</v>
      </c>
      <c r="B1225" s="4">
        <v>4502.88</v>
      </c>
    </row>
    <row r="1226" spans="1:2">
      <c r="A1226" s="2" vm="27">
        <v>45602</v>
      </c>
      <c r="B1226" s="4">
        <v>4502.41</v>
      </c>
    </row>
    <row r="1227" spans="1:2">
      <c r="A1227" s="2" vm="28">
        <v>45603</v>
      </c>
      <c r="B1227" s="4">
        <v>4495.5600000000004</v>
      </c>
    </row>
    <row r="1228" spans="1:2">
      <c r="A1228" s="2" vm="29">
        <v>45604</v>
      </c>
      <c r="B1228" s="4">
        <v>4459.45</v>
      </c>
    </row>
    <row r="1229" spans="1:2">
      <c r="A1229" s="2" vm="30">
        <v>45607</v>
      </c>
      <c r="B1229" s="4">
        <v>4490.72</v>
      </c>
    </row>
    <row r="1230" spans="1:2">
      <c r="A1230" s="2" vm="31">
        <v>45608</v>
      </c>
      <c r="B1230" s="4">
        <v>4434.53</v>
      </c>
    </row>
    <row r="1231" spans="1:2">
      <c r="A1231" s="2" vm="32">
        <v>45609</v>
      </c>
      <c r="B1231" s="4">
        <v>4434.7</v>
      </c>
    </row>
    <row r="1232" spans="1:2">
      <c r="A1232" s="2" vm="33">
        <v>45610</v>
      </c>
      <c r="B1232" s="4">
        <v>4459.0200000000004</v>
      </c>
    </row>
    <row r="1233" spans="1:2">
      <c r="A1233" s="2" vm="34">
        <v>45611</v>
      </c>
      <c r="B1233" s="4">
        <v>4454.04</v>
      </c>
    </row>
    <row r="1234" spans="1:2">
      <c r="A1234" s="2" vm="35">
        <v>45614</v>
      </c>
      <c r="B1234" s="4">
        <v>4473.5</v>
      </c>
    </row>
    <row r="1235" spans="1:2">
      <c r="A1235" s="2" vm="36">
        <v>45615</v>
      </c>
      <c r="B1235" s="4">
        <v>4469.5200000000004</v>
      </c>
    </row>
    <row r="1236" spans="1:2">
      <c r="A1236" s="2" vm="37">
        <v>45616</v>
      </c>
      <c r="B1236" s="4">
        <v>4457.49</v>
      </c>
    </row>
    <row r="1237" spans="1:2">
      <c r="A1237" s="2" vm="38">
        <v>45617</v>
      </c>
      <c r="B1237" s="4">
        <v>4491.25</v>
      </c>
    </row>
    <row r="1238" spans="1:2">
      <c r="A1238" s="2" vm="39">
        <v>45618</v>
      </c>
      <c r="B1238" s="4">
        <v>4551.96</v>
      </c>
    </row>
    <row r="1239" spans="1:2">
      <c r="A1239" s="2" vm="40">
        <v>45621</v>
      </c>
      <c r="B1239" s="4">
        <v>4571.01</v>
      </c>
    </row>
    <row r="1240" spans="1:2">
      <c r="A1240" s="2" vm="41">
        <v>45622</v>
      </c>
      <c r="B1240" s="4">
        <v>4549.92</v>
      </c>
    </row>
    <row r="1241" spans="1:2">
      <c r="A1241" s="2" vm="42">
        <v>45623</v>
      </c>
      <c r="B1241" s="4">
        <v>4558.6000000000004</v>
      </c>
    </row>
    <row r="1242" spans="1:2">
      <c r="A1242" s="2" vm="43">
        <v>45624</v>
      </c>
      <c r="B1242" s="4">
        <v>4566.41</v>
      </c>
    </row>
    <row r="1243" spans="1:2">
      <c r="A1243" s="2" vm="44">
        <v>45625</v>
      </c>
      <c r="B1243" s="4">
        <v>4569.57</v>
      </c>
    </row>
    <row r="1244" spans="1:2">
      <c r="A1244" s="2" vm="45">
        <v>45628</v>
      </c>
      <c r="B1244" s="4">
        <v>4581.7299999999996</v>
      </c>
    </row>
    <row r="1245" spans="1:2">
      <c r="A1245" s="2" vm="46">
        <v>45629</v>
      </c>
      <c r="B1245" s="4">
        <v>4607.59</v>
      </c>
    </row>
    <row r="1246" spans="1:2">
      <c r="A1246" s="2" vm="47">
        <v>45630</v>
      </c>
      <c r="B1246" s="4">
        <v>4599.6000000000004</v>
      </c>
    </row>
    <row r="1247" spans="1:2">
      <c r="A1247" s="2" vm="48">
        <v>45631</v>
      </c>
      <c r="B1247" s="4">
        <v>4605.97</v>
      </c>
    </row>
    <row r="1248" spans="1:2">
      <c r="A1248" s="2" vm="49">
        <v>45632</v>
      </c>
      <c r="B1248" s="4">
        <v>4588.17</v>
      </c>
    </row>
    <row r="1249" spans="1:2">
      <c r="A1249" s="2" vm="50">
        <v>45635</v>
      </c>
      <c r="B1249" s="4">
        <v>4608.66</v>
      </c>
    </row>
    <row r="1250" spans="1:2">
      <c r="A1250" s="2" vm="51">
        <v>45636</v>
      </c>
      <c r="B1250" s="4">
        <v>4572.17</v>
      </c>
    </row>
    <row r="1251" spans="1:2">
      <c r="A1251" s="2" vm="52">
        <v>45637</v>
      </c>
      <c r="B1251" s="4">
        <v>4582.32</v>
      </c>
    </row>
    <row r="1252" spans="1:2">
      <c r="A1252" s="2" vm="53">
        <v>45638</v>
      </c>
      <c r="B1252" s="4">
        <v>4586.46</v>
      </c>
    </row>
    <row r="1253" spans="1:2">
      <c r="A1253" s="2" vm="54">
        <v>45639</v>
      </c>
      <c r="B1253" s="4">
        <v>4579.24</v>
      </c>
    </row>
    <row r="1254" spans="1:2">
      <c r="A1254" s="2" vm="55">
        <v>45642</v>
      </c>
      <c r="B1254" s="4">
        <v>4558.72</v>
      </c>
    </row>
    <row r="1255" spans="1:2">
      <c r="A1255" s="2" vm="56">
        <v>45643</v>
      </c>
      <c r="B1255" s="4">
        <v>4518.8500000000004</v>
      </c>
    </row>
    <row r="1256" spans="1:2">
      <c r="A1256" s="2" vm="57">
        <v>45644</v>
      </c>
      <c r="B1256" s="4">
        <v>4522.45</v>
      </c>
    </row>
    <row r="1257" spans="1:2">
      <c r="A1257" s="2" vm="58">
        <v>45645</v>
      </c>
      <c r="B1257" s="4">
        <v>4471.6899999999996</v>
      </c>
    </row>
    <row r="1258" spans="1:2">
      <c r="A1258" s="2" vm="59">
        <v>45646</v>
      </c>
      <c r="B1258" s="4">
        <v>4463.29</v>
      </c>
    </row>
    <row r="1259" spans="1:2">
      <c r="A1259" s="2" vm="60">
        <v>45649</v>
      </c>
      <c r="B1259" s="4">
        <v>4471.0600000000004</v>
      </c>
    </row>
    <row r="1260" spans="1:2">
      <c r="A1260" s="2" vm="61">
        <v>45650</v>
      </c>
      <c r="B1260" s="4">
        <v>4491.87</v>
      </c>
    </row>
    <row r="1261" spans="1:2">
      <c r="A1261" s="2" vm="62">
        <v>45653</v>
      </c>
      <c r="B1261" s="4">
        <v>4495.62</v>
      </c>
    </row>
    <row r="1262" spans="1:2">
      <c r="A1262" s="2" vm="63">
        <v>45656</v>
      </c>
      <c r="B1262" s="4">
        <v>4479.42</v>
      </c>
    </row>
    <row r="1263" spans="1:2">
      <c r="A1263" s="2"/>
      <c r="B1263" s="4"/>
    </row>
    <row r="1264" spans="1:2">
      <c r="B1264" s="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932D-0F0D-496D-9EDD-9014326D674A}">
  <dimension ref="A1:R95"/>
  <sheetViews>
    <sheetView topLeftCell="A39" zoomScale="86" zoomScaleNormal="110" workbookViewId="0">
      <selection activeCell="L18" sqref="L18"/>
    </sheetView>
  </sheetViews>
  <sheetFormatPr defaultColWidth="8.85546875" defaultRowHeight="15"/>
  <cols>
    <col min="1" max="1" width="62" customWidth="1"/>
    <col min="2" max="2" width="29.42578125" customWidth="1"/>
    <col min="3" max="3" width="28" customWidth="1"/>
    <col min="4" max="4" width="28.42578125" customWidth="1"/>
    <col min="9" max="9" width="60.85546875" customWidth="1"/>
    <col min="10" max="10" width="29.42578125" customWidth="1"/>
    <col min="11" max="11" width="29.7109375" customWidth="1"/>
    <col min="12" max="12" width="29.42578125" customWidth="1"/>
  </cols>
  <sheetData>
    <row r="1" spans="1:18" ht="16.5">
      <c r="A1" t="s">
        <v>98</v>
      </c>
      <c r="I1" s="90">
        <v>45747</v>
      </c>
      <c r="J1" s="90">
        <v>45016</v>
      </c>
      <c r="K1" s="90">
        <v>44651</v>
      </c>
      <c r="L1" s="90">
        <v>44286</v>
      </c>
    </row>
    <row r="2" spans="1:18" ht="16.5">
      <c r="I2" s="91" t="s">
        <v>384</v>
      </c>
      <c r="J2" s="91" t="s">
        <v>384</v>
      </c>
      <c r="K2" s="91" t="s">
        <v>384</v>
      </c>
      <c r="L2" s="91" t="s">
        <v>384</v>
      </c>
      <c r="M2" s="53"/>
      <c r="N2" s="53"/>
      <c r="O2" s="53"/>
      <c r="P2" s="53"/>
      <c r="Q2" s="53"/>
      <c r="R2" s="53"/>
    </row>
    <row r="3" spans="1:18" ht="15" customHeight="1">
      <c r="A3" s="86"/>
      <c r="B3" s="87">
        <v>2024</v>
      </c>
      <c r="C3" s="87">
        <v>2023</v>
      </c>
      <c r="D3" s="87">
        <v>2022</v>
      </c>
      <c r="I3" s="86"/>
      <c r="J3" s="87">
        <v>2024</v>
      </c>
      <c r="K3" s="87">
        <v>2023</v>
      </c>
      <c r="L3" s="87">
        <v>2022</v>
      </c>
    </row>
    <row r="4" spans="1:18">
      <c r="A4" s="86"/>
      <c r="B4" s="88" t="s">
        <v>458</v>
      </c>
      <c r="C4" s="88" t="s">
        <v>384</v>
      </c>
      <c r="D4" s="88" t="s">
        <v>384</v>
      </c>
      <c r="I4" s="86"/>
      <c r="J4" s="88" t="s">
        <v>458</v>
      </c>
      <c r="K4" s="88" t="s">
        <v>384</v>
      </c>
      <c r="L4" s="88" t="s">
        <v>384</v>
      </c>
    </row>
    <row r="5" spans="1:18" ht="16.5">
      <c r="A5" s="85" t="s">
        <v>385</v>
      </c>
      <c r="B5" s="106">
        <v>2039131</v>
      </c>
      <c r="C5" s="106">
        <v>2475160</v>
      </c>
      <c r="D5" s="106">
        <v>967.43299999999999</v>
      </c>
      <c r="I5" s="92" t="s">
        <v>385</v>
      </c>
      <c r="J5" s="106">
        <v>20797000</v>
      </c>
      <c r="K5" s="106">
        <v>20681000</v>
      </c>
      <c r="L5" s="106">
        <v>20850000</v>
      </c>
    </row>
    <row r="6" spans="1:18" ht="16.5">
      <c r="A6" s="85" t="s">
        <v>386</v>
      </c>
      <c r="B6" s="106">
        <v>2039131</v>
      </c>
      <c r="C6" s="106">
        <v>2475160</v>
      </c>
      <c r="D6" s="106">
        <v>967.43299999999999</v>
      </c>
      <c r="I6" s="92" t="s">
        <v>386</v>
      </c>
      <c r="J6" s="106"/>
      <c r="K6" s="106"/>
      <c r="L6" s="106"/>
    </row>
    <row r="7" spans="1:18" ht="16.5">
      <c r="A7" s="85" t="s">
        <v>387</v>
      </c>
      <c r="B7" s="106"/>
      <c r="C7" s="106"/>
      <c r="D7" s="106"/>
      <c r="I7" s="92" t="s">
        <v>387</v>
      </c>
      <c r="J7" s="106"/>
      <c r="K7" s="106"/>
      <c r="L7" s="106"/>
    </row>
    <row r="8" spans="1:18" ht="16.5">
      <c r="A8" s="85" t="s">
        <v>388</v>
      </c>
      <c r="B8" s="106">
        <v>-1683921</v>
      </c>
      <c r="C8" s="106">
        <v>-2168964</v>
      </c>
      <c r="D8" s="106">
        <v>-778.95799999999997</v>
      </c>
      <c r="I8" s="92" t="s">
        <v>388</v>
      </c>
      <c r="J8" s="106"/>
      <c r="K8" s="106"/>
      <c r="L8" s="106"/>
    </row>
    <row r="9" spans="1:18" ht="16.5">
      <c r="A9" s="85" t="s">
        <v>389</v>
      </c>
      <c r="B9" s="106"/>
      <c r="C9" s="106"/>
      <c r="D9" s="106"/>
      <c r="I9" s="92" t="s">
        <v>389</v>
      </c>
      <c r="J9" s="106"/>
      <c r="K9" s="106"/>
      <c r="L9" s="106"/>
    </row>
    <row r="10" spans="1:18" ht="16.5">
      <c r="A10" s="85" t="s">
        <v>390</v>
      </c>
      <c r="B10" s="106"/>
      <c r="C10" s="106"/>
      <c r="D10" s="106"/>
      <c r="I10" s="92" t="s">
        <v>390</v>
      </c>
      <c r="J10" s="106"/>
      <c r="K10" s="106"/>
      <c r="L10" s="106"/>
    </row>
    <row r="11" spans="1:18" ht="16.5">
      <c r="A11" s="85" t="s">
        <v>391</v>
      </c>
      <c r="B11" s="106">
        <v>355.21</v>
      </c>
      <c r="C11" s="106">
        <v>306.19600000000003</v>
      </c>
      <c r="D11" s="106">
        <v>188.47499999999999</v>
      </c>
      <c r="I11" s="92" t="s">
        <v>391</v>
      </c>
      <c r="J11" s="106"/>
      <c r="K11" s="106"/>
      <c r="L11" s="106"/>
    </row>
    <row r="12" spans="1:18" ht="16.5">
      <c r="A12" s="85" t="s">
        <v>392</v>
      </c>
      <c r="B12" s="106">
        <v>-250.33699999999999</v>
      </c>
      <c r="C12" s="106">
        <v>-221.458</v>
      </c>
      <c r="D12" s="106">
        <v>-139.399</v>
      </c>
      <c r="I12" s="92" t="s">
        <v>392</v>
      </c>
      <c r="J12" s="106">
        <v>-17634000</v>
      </c>
      <c r="K12" s="106">
        <v>-17494000</v>
      </c>
      <c r="L12" s="106">
        <v>-17673000</v>
      </c>
    </row>
    <row r="13" spans="1:18" ht="16.5">
      <c r="A13" s="85" t="s">
        <v>393</v>
      </c>
      <c r="B13" s="106">
        <v>1.377</v>
      </c>
      <c r="C13" s="106">
        <v>1.1559999999999999</v>
      </c>
      <c r="D13" s="106">
        <v>1.8440000000000001</v>
      </c>
      <c r="I13" s="92" t="s">
        <v>393</v>
      </c>
      <c r="J13" s="106"/>
      <c r="K13" s="106"/>
      <c r="L13" s="106"/>
    </row>
    <row r="14" spans="1:18" ht="16.5">
      <c r="A14" s="85" t="s">
        <v>394</v>
      </c>
      <c r="B14" s="106"/>
      <c r="C14" s="106"/>
      <c r="D14" s="106"/>
      <c r="I14" s="92" t="s">
        <v>394</v>
      </c>
      <c r="J14" s="106">
        <v>-949</v>
      </c>
      <c r="K14" s="106">
        <v>-568</v>
      </c>
      <c r="L14" s="106">
        <v>-292</v>
      </c>
    </row>
    <row r="15" spans="1:18" ht="16.5">
      <c r="A15" s="85" t="s">
        <v>395</v>
      </c>
      <c r="B15" s="106">
        <v>106.25</v>
      </c>
      <c r="C15" s="106">
        <v>85.894000000000005</v>
      </c>
      <c r="D15" s="106">
        <v>50.92</v>
      </c>
      <c r="I15" s="92" t="s">
        <v>395</v>
      </c>
      <c r="J15" s="106">
        <v>2214000</v>
      </c>
      <c r="K15" s="106">
        <v>2619000</v>
      </c>
      <c r="L15" s="106">
        <v>2885000</v>
      </c>
    </row>
    <row r="16" spans="1:18" ht="16.5">
      <c r="A16" s="85" t="s">
        <v>396</v>
      </c>
      <c r="B16" s="106"/>
      <c r="C16" s="106">
        <v>3.5950000000000002</v>
      </c>
      <c r="D16" s="106">
        <v>-1.139</v>
      </c>
      <c r="I16" s="92" t="s">
        <v>396</v>
      </c>
      <c r="J16" s="106">
        <v>-21</v>
      </c>
      <c r="K16" s="106">
        <v>-59</v>
      </c>
      <c r="L16" s="106"/>
    </row>
    <row r="17" spans="1:12" ht="16.5">
      <c r="A17" s="85" t="s">
        <v>397</v>
      </c>
      <c r="B17" s="106">
        <v>3.4820000000000002</v>
      </c>
      <c r="C17" s="106">
        <v>4.6109999999999998</v>
      </c>
      <c r="D17" s="106">
        <v>-1.0029999999999999</v>
      </c>
      <c r="I17" s="92" t="s">
        <v>397</v>
      </c>
      <c r="J17" s="106">
        <v>160</v>
      </c>
      <c r="K17" s="106">
        <v>4</v>
      </c>
      <c r="L17" s="106">
        <v>12</v>
      </c>
    </row>
    <row r="18" spans="1:12" ht="16.5">
      <c r="A18" s="85" t="s">
        <v>398</v>
      </c>
      <c r="B18" s="106"/>
      <c r="C18" s="106"/>
      <c r="D18" s="106"/>
      <c r="I18" s="92" t="s">
        <v>398</v>
      </c>
      <c r="J18" s="106"/>
      <c r="K18" s="106"/>
      <c r="L18" s="106"/>
    </row>
    <row r="19" spans="1:12" ht="16.5">
      <c r="A19" s="85" t="s">
        <v>399</v>
      </c>
      <c r="B19" s="106"/>
      <c r="C19" s="106"/>
      <c r="D19" s="106"/>
      <c r="I19" s="92" t="s">
        <v>399</v>
      </c>
      <c r="J19" s="106"/>
      <c r="K19" s="106"/>
      <c r="L19" s="106"/>
    </row>
    <row r="20" spans="1:12" ht="16.5">
      <c r="A20" s="85" t="s">
        <v>400</v>
      </c>
      <c r="B20" s="106"/>
      <c r="C20" s="106"/>
      <c r="D20" s="106"/>
      <c r="I20" s="92" t="s">
        <v>400</v>
      </c>
      <c r="J20" s="106"/>
      <c r="K20" s="106"/>
      <c r="L20" s="106"/>
    </row>
    <row r="21" spans="1:12" ht="16.5">
      <c r="A21" s="85" t="s">
        <v>401</v>
      </c>
      <c r="B21" s="106"/>
      <c r="C21" s="106"/>
      <c r="D21" s="106"/>
      <c r="I21" s="92" t="s">
        <v>401</v>
      </c>
      <c r="J21" s="106"/>
      <c r="K21" s="106"/>
      <c r="L21" s="106"/>
    </row>
    <row r="22" spans="1:12" ht="16.5">
      <c r="A22" s="85" t="s">
        <v>402</v>
      </c>
      <c r="B22" s="106"/>
      <c r="C22" s="106"/>
      <c r="D22" s="106"/>
      <c r="I22" s="92" t="s">
        <v>402</v>
      </c>
      <c r="J22" s="106"/>
      <c r="K22" s="106"/>
      <c r="L22" s="106"/>
    </row>
    <row r="23" spans="1:12" ht="16.5">
      <c r="A23" s="85" t="s">
        <v>403</v>
      </c>
      <c r="B23" s="106">
        <v>109.732</v>
      </c>
      <c r="C23" s="106">
        <v>90.504999999999995</v>
      </c>
      <c r="D23" s="106">
        <v>49.917000000000002</v>
      </c>
      <c r="I23" s="92" t="s">
        <v>403</v>
      </c>
      <c r="J23" s="106">
        <v>2374000</v>
      </c>
      <c r="K23" s="106">
        <v>2623000</v>
      </c>
      <c r="L23" s="106">
        <v>2897000</v>
      </c>
    </row>
    <row r="24" spans="1:12" ht="16.5">
      <c r="A24" s="85" t="s">
        <v>404</v>
      </c>
      <c r="B24" s="106">
        <v>3.4820000000000002</v>
      </c>
      <c r="C24" s="106">
        <v>1.016</v>
      </c>
      <c r="D24" s="106">
        <v>136</v>
      </c>
      <c r="I24" s="92" t="s">
        <v>404</v>
      </c>
      <c r="J24" s="106">
        <v>181</v>
      </c>
      <c r="K24" s="106">
        <v>63</v>
      </c>
      <c r="L24" s="106">
        <v>12</v>
      </c>
    </row>
    <row r="25" spans="1:12" ht="16.5">
      <c r="A25" s="85" t="s">
        <v>405</v>
      </c>
      <c r="B25" s="106">
        <v>-9.2550000000000008</v>
      </c>
      <c r="C25" s="106">
        <v>-5.0510000000000002</v>
      </c>
      <c r="D25" s="106">
        <v>-2.7090000000000001</v>
      </c>
      <c r="I25" s="92" t="s">
        <v>405</v>
      </c>
      <c r="J25" s="106">
        <v>-1188000</v>
      </c>
      <c r="K25" s="106">
        <v>-894</v>
      </c>
      <c r="L25" s="106">
        <v>-934</v>
      </c>
    </row>
    <row r="26" spans="1:12" ht="16.5">
      <c r="A26" s="85" t="s">
        <v>406</v>
      </c>
      <c r="B26" s="106">
        <v>-9.2289999999999992</v>
      </c>
      <c r="C26" s="106">
        <v>-5.032</v>
      </c>
      <c r="D26" s="106">
        <v>-2.1869999999999998</v>
      </c>
      <c r="I26" s="92" t="s">
        <v>406</v>
      </c>
      <c r="J26" s="106"/>
      <c r="K26" s="106"/>
      <c r="L26" s="106"/>
    </row>
    <row r="27" spans="1:12" ht="16.5">
      <c r="A27" s="85" t="s">
        <v>407</v>
      </c>
      <c r="B27" s="106"/>
      <c r="C27" s="106"/>
      <c r="D27" s="106"/>
      <c r="I27" s="92" t="s">
        <v>407</v>
      </c>
      <c r="J27" s="106"/>
      <c r="K27" s="106"/>
      <c r="L27" s="106"/>
    </row>
    <row r="28" spans="1:12" ht="16.5">
      <c r="A28" s="85" t="s">
        <v>408</v>
      </c>
      <c r="B28" s="106">
        <v>-26</v>
      </c>
      <c r="C28" s="106">
        <v>-17</v>
      </c>
      <c r="D28" s="106">
        <v>-238</v>
      </c>
      <c r="I28" s="92" t="s">
        <v>408</v>
      </c>
      <c r="J28" s="106">
        <v>-134</v>
      </c>
      <c r="K28" s="106">
        <v>-133</v>
      </c>
      <c r="L28" s="106">
        <v>-133</v>
      </c>
    </row>
    <row r="29" spans="1:12" ht="16.5">
      <c r="A29" s="85" t="s">
        <v>409</v>
      </c>
      <c r="B29" s="106"/>
      <c r="C29" s="106">
        <v>-2</v>
      </c>
      <c r="D29" s="106">
        <v>-284</v>
      </c>
      <c r="I29" s="92" t="s">
        <v>409</v>
      </c>
      <c r="J29" s="106">
        <v>-1054000</v>
      </c>
      <c r="K29" s="106">
        <v>-761</v>
      </c>
      <c r="L29" s="106">
        <v>-801</v>
      </c>
    </row>
    <row r="30" spans="1:12" ht="16.5">
      <c r="A30" s="85" t="s">
        <v>410</v>
      </c>
      <c r="B30" s="106">
        <v>-5.7729999999999997</v>
      </c>
      <c r="C30" s="106">
        <v>-4.0350000000000001</v>
      </c>
      <c r="D30" s="106">
        <v>-2.573</v>
      </c>
      <c r="I30" s="92" t="s">
        <v>410</v>
      </c>
      <c r="J30" s="106">
        <v>-1007000</v>
      </c>
      <c r="K30" s="106">
        <v>-831</v>
      </c>
      <c r="L30" s="106">
        <v>-922</v>
      </c>
    </row>
    <row r="31" spans="1:12" ht="16.5">
      <c r="A31" s="85" t="s">
        <v>411</v>
      </c>
      <c r="B31" s="106">
        <v>100.477</v>
      </c>
      <c r="C31" s="106">
        <v>85.453999999999994</v>
      </c>
      <c r="D31" s="106">
        <v>47.207999999999998</v>
      </c>
      <c r="I31" s="92" t="s">
        <v>411</v>
      </c>
      <c r="J31" s="106">
        <v>1186000</v>
      </c>
      <c r="K31" s="106">
        <v>1729000</v>
      </c>
      <c r="L31" s="106">
        <v>1963000</v>
      </c>
    </row>
    <row r="32" spans="1:12" ht="16.5">
      <c r="A32" s="85" t="s">
        <v>412</v>
      </c>
      <c r="B32" s="106">
        <v>-29.44</v>
      </c>
      <c r="C32" s="106">
        <v>-17.292999999999999</v>
      </c>
      <c r="D32" s="106">
        <v>-12.205</v>
      </c>
      <c r="I32" s="92" t="s">
        <v>412</v>
      </c>
      <c r="J32" s="106">
        <v>-331</v>
      </c>
      <c r="K32" s="106">
        <v>176</v>
      </c>
      <c r="L32" s="106">
        <v>-689</v>
      </c>
    </row>
    <row r="33" spans="1:12" ht="16.5">
      <c r="A33" s="85" t="s">
        <v>413</v>
      </c>
      <c r="B33" s="106">
        <v>71.037000000000006</v>
      </c>
      <c r="C33" s="106">
        <v>68.161000000000001</v>
      </c>
      <c r="D33" s="106">
        <v>35.003</v>
      </c>
      <c r="I33" s="92" t="s">
        <v>413</v>
      </c>
      <c r="J33" s="106">
        <v>855</v>
      </c>
      <c r="K33" s="106">
        <v>1905000</v>
      </c>
      <c r="L33" s="106">
        <v>1274000</v>
      </c>
    </row>
    <row r="34" spans="1:12" ht="16.5">
      <c r="A34" s="85" t="s">
        <v>414</v>
      </c>
      <c r="B34" s="107"/>
      <c r="C34" s="107"/>
      <c r="D34" s="107"/>
      <c r="I34" s="92" t="s">
        <v>414</v>
      </c>
      <c r="J34" s="106"/>
      <c r="K34" s="106"/>
      <c r="L34" s="106"/>
    </row>
    <row r="35" spans="1:12" ht="16.5">
      <c r="A35" s="85" t="s">
        <v>415</v>
      </c>
      <c r="B35" s="106"/>
      <c r="C35" s="106">
        <v>265</v>
      </c>
      <c r="D35" s="106"/>
      <c r="I35" s="92" t="s">
        <v>415</v>
      </c>
      <c r="J35" s="106"/>
      <c r="K35" s="106"/>
      <c r="L35" s="106"/>
    </row>
    <row r="36" spans="1:12" ht="16.5">
      <c r="A36" s="85" t="s">
        <v>416</v>
      </c>
      <c r="B36" s="106">
        <v>71.037000000000006</v>
      </c>
      <c r="C36" s="106">
        <v>68.426000000000002</v>
      </c>
      <c r="D36" s="106">
        <v>35.003</v>
      </c>
      <c r="I36" s="92" t="s">
        <v>416</v>
      </c>
      <c r="J36" s="106">
        <v>855</v>
      </c>
      <c r="K36" s="106">
        <v>1905000</v>
      </c>
      <c r="L36" s="106">
        <v>1274000</v>
      </c>
    </row>
    <row r="37" spans="1:12" ht="16.5">
      <c r="A37" s="85" t="s">
        <v>417</v>
      </c>
      <c r="B37" s="106">
        <v>-64.981999999999999</v>
      </c>
      <c r="C37" s="106">
        <v>-50.600999999999999</v>
      </c>
      <c r="D37" s="106">
        <v>-44.786999999999999</v>
      </c>
      <c r="I37" s="92" t="s">
        <v>417</v>
      </c>
      <c r="J37" s="106">
        <v>-757</v>
      </c>
      <c r="K37" s="106">
        <v>-751</v>
      </c>
      <c r="L37" s="106">
        <v>-228</v>
      </c>
    </row>
    <row r="38" spans="1:12" ht="16.5">
      <c r="A38" s="85" t="s">
        <v>418</v>
      </c>
      <c r="B38" s="106">
        <v>6.0549999999999997</v>
      </c>
      <c r="C38" s="106">
        <v>17.824999999999999</v>
      </c>
      <c r="D38" s="106">
        <v>-9.7840000000000007</v>
      </c>
      <c r="I38" s="92" t="s">
        <v>418</v>
      </c>
      <c r="J38" s="106">
        <v>98</v>
      </c>
      <c r="K38" s="106">
        <v>1154000</v>
      </c>
      <c r="L38" s="106">
        <v>1046000</v>
      </c>
    </row>
    <row r="39" spans="1:12" ht="16.5">
      <c r="A39" s="85"/>
      <c r="B39" s="106"/>
      <c r="C39" s="106"/>
      <c r="D39" s="106"/>
      <c r="I39" s="92"/>
      <c r="J39" s="106"/>
      <c r="K39" s="106"/>
      <c r="L39" s="106"/>
    </row>
    <row r="40" spans="1:12" ht="16.5">
      <c r="A40" s="85" t="s">
        <v>419</v>
      </c>
      <c r="B40" s="106">
        <v>21.617999999999999</v>
      </c>
      <c r="C40" s="106">
        <v>3.968</v>
      </c>
      <c r="D40" s="106">
        <v>4.5579999999999998</v>
      </c>
      <c r="I40" s="92" t="s">
        <v>419</v>
      </c>
      <c r="J40" s="106">
        <v>3000000</v>
      </c>
      <c r="K40" s="106">
        <v>3653000</v>
      </c>
      <c r="L40" s="106">
        <v>3357000</v>
      </c>
    </row>
    <row r="41" spans="1:12" ht="16.5">
      <c r="A41" s="85" t="s">
        <v>420</v>
      </c>
      <c r="B41" s="106">
        <v>21.358000000000001</v>
      </c>
      <c r="C41" s="106">
        <v>3.968</v>
      </c>
      <c r="D41" s="106">
        <v>4.5579999999999998</v>
      </c>
      <c r="I41" s="92" t="s">
        <v>420</v>
      </c>
      <c r="J41" s="106">
        <v>2892000</v>
      </c>
      <c r="K41" s="106">
        <v>2878000</v>
      </c>
      <c r="L41" s="106">
        <v>2669000</v>
      </c>
    </row>
    <row r="42" spans="1:12" ht="16.5">
      <c r="A42" s="85" t="s">
        <v>421</v>
      </c>
      <c r="B42" s="106">
        <v>260</v>
      </c>
      <c r="C42" s="106"/>
      <c r="D42" s="106"/>
      <c r="I42" s="92" t="s">
        <v>421</v>
      </c>
      <c r="J42" s="106"/>
      <c r="K42" s="106">
        <v>689</v>
      </c>
      <c r="L42" s="106">
        <v>688</v>
      </c>
    </row>
    <row r="43" spans="1:12" ht="16.5">
      <c r="A43" s="85" t="s">
        <v>422</v>
      </c>
      <c r="B43" s="106"/>
      <c r="C43" s="106"/>
      <c r="D43" s="106"/>
      <c r="I43" s="92" t="s">
        <v>422</v>
      </c>
      <c r="J43" s="106">
        <v>108</v>
      </c>
      <c r="K43" s="106">
        <v>86</v>
      </c>
      <c r="L43" s="106"/>
    </row>
    <row r="44" spans="1:12" ht="16.5">
      <c r="A44" s="85" t="s">
        <v>423</v>
      </c>
      <c r="B44" s="106">
        <v>726</v>
      </c>
      <c r="C44" s="106">
        <v>495</v>
      </c>
      <c r="D44" s="106">
        <v>314</v>
      </c>
      <c r="I44" s="92" t="s">
        <v>423</v>
      </c>
      <c r="J44" s="106">
        <v>20.766999999999999</v>
      </c>
      <c r="K44" s="106">
        <v>19.832000000000001</v>
      </c>
      <c r="L44" s="106">
        <v>17.408999999999999</v>
      </c>
    </row>
    <row r="45" spans="1:12" ht="16.5">
      <c r="A45" s="85" t="s">
        <v>424</v>
      </c>
      <c r="B45" s="106">
        <v>57</v>
      </c>
      <c r="C45" s="106">
        <v>35</v>
      </c>
      <c r="D45" s="106">
        <v>31</v>
      </c>
      <c r="I45" s="92" t="s">
        <v>424</v>
      </c>
      <c r="J45" s="106">
        <v>2.52</v>
      </c>
      <c r="K45" s="106">
        <v>2.6080000000000001</v>
      </c>
      <c r="L45" s="106">
        <v>3.2959999999999998</v>
      </c>
    </row>
    <row r="46" spans="1:12" ht="16.5">
      <c r="A46" s="85" t="s">
        <v>425</v>
      </c>
      <c r="B46" s="106"/>
      <c r="C46" s="106"/>
      <c r="D46" s="106"/>
      <c r="I46" s="92" t="s">
        <v>425</v>
      </c>
      <c r="J46" s="106"/>
      <c r="K46" s="106"/>
      <c r="L46" s="106"/>
    </row>
    <row r="47" spans="1:12" ht="16.5">
      <c r="A47" s="85" t="s">
        <v>426</v>
      </c>
      <c r="B47" s="106">
        <v>57</v>
      </c>
      <c r="C47" s="106">
        <v>35</v>
      </c>
      <c r="D47" s="106">
        <v>31</v>
      </c>
      <c r="I47" s="92" t="s">
        <v>426</v>
      </c>
      <c r="J47" s="106">
        <v>2.52</v>
      </c>
      <c r="K47" s="106">
        <v>2.6080000000000001</v>
      </c>
      <c r="L47" s="106">
        <v>3.2959999999999998</v>
      </c>
    </row>
    <row r="48" spans="1:12" ht="16.5">
      <c r="A48" s="85" t="s">
        <v>427</v>
      </c>
      <c r="B48" s="106"/>
      <c r="C48" s="106"/>
      <c r="D48" s="106"/>
      <c r="I48" s="92" t="s">
        <v>427</v>
      </c>
      <c r="J48" s="106"/>
      <c r="K48" s="106"/>
      <c r="L48" s="106"/>
    </row>
    <row r="49" spans="1:12" ht="16.5">
      <c r="A49" s="85" t="s">
        <v>428</v>
      </c>
      <c r="B49" s="106"/>
      <c r="C49" s="106"/>
      <c r="D49" s="106"/>
      <c r="I49" s="92" t="s">
        <v>428</v>
      </c>
      <c r="J49" s="106"/>
      <c r="K49" s="106"/>
      <c r="L49" s="106"/>
    </row>
    <row r="50" spans="1:12" ht="16.5">
      <c r="A50" s="85" t="s">
        <v>429</v>
      </c>
      <c r="B50" s="106">
        <v>18.056999999999999</v>
      </c>
      <c r="C50" s="106">
        <v>17.407</v>
      </c>
      <c r="D50" s="106">
        <v>15.786</v>
      </c>
      <c r="I50" s="92" t="s">
        <v>429</v>
      </c>
      <c r="J50" s="106">
        <v>2398000</v>
      </c>
      <c r="K50" s="106">
        <v>1165000</v>
      </c>
      <c r="L50" s="106">
        <v>1048000</v>
      </c>
    </row>
    <row r="51" spans="1:12" ht="16.5">
      <c r="A51" s="85" t="s">
        <v>430</v>
      </c>
      <c r="B51" s="106">
        <v>18.056999999999999</v>
      </c>
      <c r="C51" s="106">
        <v>17.407</v>
      </c>
      <c r="D51" s="106">
        <v>15.786</v>
      </c>
      <c r="I51" s="92" t="s">
        <v>430</v>
      </c>
      <c r="J51" s="106">
        <v>1900000</v>
      </c>
      <c r="K51" s="106">
        <v>1165000</v>
      </c>
      <c r="L51" s="106">
        <v>1048000</v>
      </c>
    </row>
    <row r="52" spans="1:12" ht="16.5">
      <c r="A52" s="85" t="s">
        <v>431</v>
      </c>
      <c r="B52" s="106"/>
      <c r="C52" s="106"/>
      <c r="D52" s="106"/>
      <c r="I52" s="92" t="s">
        <v>431</v>
      </c>
      <c r="J52" s="106">
        <v>498</v>
      </c>
      <c r="K52" s="106"/>
      <c r="L52" s="106"/>
    </row>
    <row r="53" spans="1:12" ht="16.5">
      <c r="A53" s="85" t="s">
        <v>432</v>
      </c>
      <c r="B53" s="106"/>
      <c r="C53" s="106"/>
      <c r="D53" s="106"/>
      <c r="I53" s="92" t="s">
        <v>432</v>
      </c>
      <c r="J53" s="106"/>
      <c r="K53" s="106"/>
      <c r="L53" s="106"/>
    </row>
    <row r="54" spans="1:12" ht="16.5">
      <c r="A54" s="85" t="s">
        <v>433</v>
      </c>
      <c r="B54" s="106"/>
      <c r="C54" s="106"/>
      <c r="D54" s="106"/>
      <c r="I54" s="92" t="s">
        <v>433</v>
      </c>
      <c r="J54" s="106"/>
      <c r="K54" s="106"/>
      <c r="L54" s="106"/>
    </row>
    <row r="55" spans="1:12" ht="16.5">
      <c r="A55" s="85" t="s">
        <v>434</v>
      </c>
      <c r="B55" s="106"/>
      <c r="C55" s="106"/>
      <c r="D55" s="106"/>
      <c r="I55" s="92" t="s">
        <v>434</v>
      </c>
      <c r="J55" s="106"/>
      <c r="K55" s="106"/>
      <c r="L55" s="106"/>
    </row>
    <row r="56" spans="1:12" ht="16.5">
      <c r="A56" s="85" t="s">
        <v>435</v>
      </c>
      <c r="B56" s="106"/>
      <c r="C56" s="106"/>
      <c r="D56" s="106"/>
      <c r="I56" s="92" t="s">
        <v>435</v>
      </c>
      <c r="J56" s="106">
        <v>726</v>
      </c>
      <c r="K56" s="106">
        <v>683</v>
      </c>
      <c r="L56" s="106">
        <v>604</v>
      </c>
    </row>
    <row r="57" spans="1:12" ht="16.5">
      <c r="A57" s="85" t="s">
        <v>436</v>
      </c>
      <c r="B57" s="106"/>
      <c r="C57" s="106"/>
      <c r="D57" s="106"/>
      <c r="I57" s="92" t="s">
        <v>436</v>
      </c>
      <c r="J57" s="106">
        <v>2</v>
      </c>
      <c r="K57" s="106">
        <v>9</v>
      </c>
      <c r="L57" s="106">
        <v>-3</v>
      </c>
    </row>
    <row r="58" spans="1:12" ht="16.5">
      <c r="A58" s="85" t="s">
        <v>437</v>
      </c>
      <c r="B58" s="106">
        <v>124.55800000000001</v>
      </c>
      <c r="C58" s="106">
        <v>95.650999999999996</v>
      </c>
      <c r="D58" s="106">
        <v>86.48</v>
      </c>
      <c r="I58" s="92" t="s">
        <v>437</v>
      </c>
      <c r="J58" s="106">
        <v>3489000</v>
      </c>
      <c r="K58" s="106">
        <v>3588000</v>
      </c>
      <c r="L58" s="106">
        <v>3856000</v>
      </c>
    </row>
    <row r="59" spans="1:12" ht="16.5">
      <c r="A59" s="85" t="s">
        <v>438</v>
      </c>
      <c r="B59" s="106">
        <v>106.10599999999999</v>
      </c>
      <c r="C59" s="106">
        <v>80.495000000000005</v>
      </c>
      <c r="D59" s="106">
        <v>75.293999999999997</v>
      </c>
      <c r="I59" s="92" t="s">
        <v>438</v>
      </c>
      <c r="J59" s="106">
        <v>3843000</v>
      </c>
      <c r="K59" s="106">
        <v>3858000</v>
      </c>
      <c r="L59" s="106">
        <v>3746000</v>
      </c>
    </row>
    <row r="60" spans="1:12" ht="16.5">
      <c r="A60" s="85" t="s">
        <v>439</v>
      </c>
      <c r="B60" s="106">
        <v>9.7289999999999992</v>
      </c>
      <c r="C60" s="106">
        <v>9.8529999999999998</v>
      </c>
      <c r="D60" s="106">
        <v>7.649</v>
      </c>
      <c r="I60" s="92" t="s">
        <v>439</v>
      </c>
      <c r="J60" s="106">
        <v>425</v>
      </c>
      <c r="K60" s="106">
        <v>424</v>
      </c>
      <c r="L60" s="106">
        <v>400</v>
      </c>
    </row>
    <row r="61" spans="1:12" ht="16.5">
      <c r="A61" s="85" t="s">
        <v>440</v>
      </c>
      <c r="B61" s="106">
        <v>3.5630000000000002</v>
      </c>
      <c r="C61" s="106">
        <v>2.4540000000000002</v>
      </c>
      <c r="D61" s="106">
        <v>2.577</v>
      </c>
      <c r="I61" s="92" t="s">
        <v>440</v>
      </c>
      <c r="J61" s="106">
        <v>582</v>
      </c>
      <c r="K61" s="106">
        <v>590</v>
      </c>
      <c r="L61" s="106">
        <v>591</v>
      </c>
    </row>
    <row r="62" spans="1:12" ht="16.5">
      <c r="A62" s="85" t="s">
        <v>441</v>
      </c>
      <c r="B62" s="106">
        <v>5.16</v>
      </c>
      <c r="C62" s="106">
        <v>2.8490000000000002</v>
      </c>
      <c r="D62" s="106">
        <v>960</v>
      </c>
      <c r="I62" s="92" t="s">
        <v>441</v>
      </c>
      <c r="J62" s="106">
        <v>71</v>
      </c>
      <c r="K62" s="106">
        <v>80</v>
      </c>
      <c r="L62" s="106">
        <v>108</v>
      </c>
    </row>
    <row r="63" spans="1:12" ht="16.5">
      <c r="A63" s="85" t="s">
        <v>442</v>
      </c>
      <c r="B63" s="106">
        <v>4.5540000000000003</v>
      </c>
      <c r="C63" s="106">
        <v>4.5540000000000003</v>
      </c>
      <c r="D63" s="106">
        <v>3.6520000000000001</v>
      </c>
      <c r="I63" s="92" t="s">
        <v>442</v>
      </c>
      <c r="J63" s="106">
        <v>8.4339999999999993</v>
      </c>
      <c r="K63" s="106">
        <v>6.8369999999999997</v>
      </c>
      <c r="L63" s="106">
        <v>6.9859999999999998</v>
      </c>
    </row>
    <row r="64" spans="1:12" ht="16.5">
      <c r="A64" s="85" t="s">
        <v>443</v>
      </c>
      <c r="B64" s="106">
        <v>1.7989999999999999</v>
      </c>
      <c r="C64" s="106">
        <v>1.7989999999999999</v>
      </c>
      <c r="D64" s="106">
        <v>2.1019999999999999</v>
      </c>
      <c r="I64" s="92" t="s">
        <v>443</v>
      </c>
      <c r="J64" s="106">
        <v>1.9790000000000001</v>
      </c>
      <c r="K64" s="106">
        <v>1.8480000000000001</v>
      </c>
      <c r="L64" s="106">
        <v>1.835</v>
      </c>
    </row>
    <row r="65" spans="1:12" ht="16.5">
      <c r="A65" s="85" t="s">
        <v>444</v>
      </c>
      <c r="B65" s="106">
        <v>12</v>
      </c>
      <c r="C65" s="106">
        <v>12</v>
      </c>
      <c r="D65" s="106">
        <v>12</v>
      </c>
      <c r="I65" s="92" t="s">
        <v>444</v>
      </c>
      <c r="J65" s="106">
        <v>187</v>
      </c>
      <c r="K65" s="106">
        <v>185</v>
      </c>
      <c r="L65" s="106">
        <v>257</v>
      </c>
    </row>
    <row r="66" spans="1:12" ht="16.5">
      <c r="A66" s="85" t="s">
        <v>445</v>
      </c>
      <c r="B66" s="106">
        <v>2.7429999999999999</v>
      </c>
      <c r="C66" s="106">
        <v>2.7429999999999999</v>
      </c>
      <c r="D66" s="106">
        <v>1.538</v>
      </c>
      <c r="I66" s="92" t="s">
        <v>445</v>
      </c>
      <c r="J66" s="106">
        <v>6.2679999999999998</v>
      </c>
      <c r="K66" s="106">
        <v>4.8040000000000003</v>
      </c>
      <c r="L66" s="106">
        <v>4.8940000000000001</v>
      </c>
    </row>
    <row r="67" spans="1:12" ht="16.5">
      <c r="A67" s="85" t="s">
        <v>446</v>
      </c>
      <c r="B67" s="106">
        <v>1.52</v>
      </c>
      <c r="C67" s="106">
        <v>1.52</v>
      </c>
      <c r="D67" s="106">
        <v>1.214</v>
      </c>
      <c r="I67" s="92" t="s">
        <v>446</v>
      </c>
      <c r="J67" s="106">
        <v>3.7189999999999999</v>
      </c>
      <c r="K67" s="106">
        <v>3.089</v>
      </c>
      <c r="L67" s="106">
        <v>3.46</v>
      </c>
    </row>
    <row r="68" spans="1:12" ht="16.5">
      <c r="A68" s="85" t="s">
        <v>447</v>
      </c>
      <c r="B68" s="106">
        <v>145.92500000000001</v>
      </c>
      <c r="C68" s="106">
        <v>107.26900000000001</v>
      </c>
      <c r="D68" s="106">
        <v>71.263999999999996</v>
      </c>
      <c r="I68" s="92" t="s">
        <v>447</v>
      </c>
      <c r="J68" s="106">
        <v>7612000</v>
      </c>
      <c r="K68" s="106">
        <v>7437000</v>
      </c>
      <c r="L68" s="106">
        <v>7290000</v>
      </c>
    </row>
    <row r="69" spans="1:12" ht="16.5">
      <c r="A69" s="85" t="s">
        <v>448</v>
      </c>
      <c r="B69" s="106">
        <v>2.4929999999999999</v>
      </c>
      <c r="C69" s="106">
        <v>2.0779999999999998</v>
      </c>
      <c r="D69" s="106">
        <v>1.9870000000000001</v>
      </c>
      <c r="I69" s="92" t="s">
        <v>448</v>
      </c>
      <c r="J69" s="106">
        <v>94.9</v>
      </c>
      <c r="K69" s="106">
        <v>98.8</v>
      </c>
      <c r="L69" s="106">
        <v>99</v>
      </c>
    </row>
    <row r="70" spans="1:12">
      <c r="A70" s="71"/>
      <c r="B70" s="83"/>
      <c r="C70" s="83"/>
      <c r="D70" s="83"/>
    </row>
    <row r="71" spans="1:12">
      <c r="A71" s="131"/>
      <c r="B71" s="84">
        <v>45382</v>
      </c>
      <c r="C71" s="84">
        <v>45016</v>
      </c>
      <c r="D71" s="84">
        <v>44651</v>
      </c>
    </row>
    <row r="72" spans="1:12">
      <c r="A72" s="131"/>
      <c r="B72" s="84" t="s">
        <v>384</v>
      </c>
      <c r="C72" s="84" t="s">
        <v>384</v>
      </c>
      <c r="D72" s="84" t="s">
        <v>384</v>
      </c>
    </row>
    <row r="73" spans="1:12">
      <c r="A73" s="71"/>
    </row>
    <row r="74" spans="1:12" ht="16.5">
      <c r="A74" s="65"/>
    </row>
    <row r="75" spans="1:12">
      <c r="A75" s="71"/>
      <c r="B75" s="72"/>
      <c r="C75" s="72"/>
      <c r="D75" s="72"/>
    </row>
    <row r="76" spans="1:12">
      <c r="A76" s="71"/>
      <c r="B76" s="73"/>
      <c r="C76" s="73"/>
      <c r="D76" s="73"/>
    </row>
    <row r="77" spans="1:12">
      <c r="A77" s="71"/>
      <c r="B77" s="73"/>
      <c r="C77" s="73"/>
      <c r="D77" s="73"/>
    </row>
    <row r="78" spans="1:12">
      <c r="A78" s="71"/>
      <c r="B78" s="73"/>
      <c r="C78" s="73"/>
      <c r="D78" s="73"/>
    </row>
    <row r="79" spans="1:12">
      <c r="A79" s="71"/>
      <c r="B79" s="72"/>
      <c r="C79" s="72"/>
      <c r="D79" s="72"/>
    </row>
    <row r="80" spans="1:12">
      <c r="A80" s="71"/>
      <c r="B80" s="73"/>
      <c r="C80" s="73"/>
      <c r="D80" s="73"/>
    </row>
    <row r="81" spans="1:4">
      <c r="A81" s="71"/>
      <c r="B81" s="73"/>
      <c r="C81" s="73"/>
      <c r="D81" s="73"/>
    </row>
    <row r="82" spans="1:4">
      <c r="A82" s="71"/>
      <c r="B82" s="73"/>
      <c r="C82" s="73"/>
      <c r="D82" s="73"/>
    </row>
    <row r="83" spans="1:4">
      <c r="A83" s="71"/>
      <c r="B83" s="73"/>
      <c r="C83" s="73"/>
      <c r="D83" s="73"/>
    </row>
    <row r="84" spans="1:4">
      <c r="A84" s="71"/>
      <c r="B84" s="73"/>
      <c r="C84" s="73"/>
      <c r="D84" s="73"/>
    </row>
    <row r="85" spans="1:4" ht="16.5">
      <c r="A85" s="65"/>
      <c r="B85" s="67"/>
      <c r="C85" s="67"/>
      <c r="D85" s="67"/>
    </row>
    <row r="86" spans="1:4">
      <c r="A86" s="66"/>
    </row>
    <row r="87" spans="1:4" ht="16.5">
      <c r="A87" s="68"/>
    </row>
    <row r="88" spans="1:4" ht="16.5">
      <c r="A88" s="68"/>
    </row>
    <row r="89" spans="1:4">
      <c r="A89" s="69"/>
      <c r="B89" s="70"/>
      <c r="C89" s="70"/>
      <c r="D89" s="70"/>
    </row>
    <row r="90" spans="1:4">
      <c r="A90" s="69"/>
      <c r="B90" s="69"/>
      <c r="C90" s="69"/>
      <c r="D90" s="69"/>
    </row>
    <row r="91" spans="1:4">
      <c r="A91" s="63"/>
      <c r="B91" s="64"/>
      <c r="C91" s="64"/>
      <c r="D91" s="64"/>
    </row>
    <row r="92" spans="1:4">
      <c r="A92" s="63"/>
    </row>
    <row r="93" spans="1:4">
      <c r="A93" s="63"/>
    </row>
    <row r="94" spans="1:4">
      <c r="A94" s="63"/>
    </row>
    <row r="95" spans="1:4">
      <c r="A95" s="63"/>
    </row>
  </sheetData>
  <mergeCells count="1">
    <mergeCell ref="A71:A7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38302-0032-46E2-A71C-D4893C0E3298}">
  <dimension ref="A1:Q90"/>
  <sheetViews>
    <sheetView topLeftCell="A56" zoomScale="85" zoomScaleNormal="85" workbookViewId="0">
      <selection activeCell="N18" sqref="N18"/>
    </sheetView>
  </sheetViews>
  <sheetFormatPr defaultColWidth="8.85546875" defaultRowHeight="15"/>
  <cols>
    <col min="1" max="1" width="47" customWidth="1"/>
    <col min="2" max="2" width="20.7109375" customWidth="1"/>
    <col min="3" max="3" width="24.28515625" customWidth="1"/>
    <col min="4" max="4" width="22.140625" customWidth="1"/>
    <col min="9" max="9" width="60.85546875" customWidth="1"/>
    <col min="10" max="10" width="20.7109375" customWidth="1"/>
    <col min="11" max="11" width="20.85546875" customWidth="1"/>
    <col min="12" max="12" width="20.7109375" customWidth="1"/>
  </cols>
  <sheetData>
    <row r="1" spans="1:17" ht="16.5">
      <c r="A1" t="s">
        <v>97</v>
      </c>
      <c r="I1" s="132"/>
      <c r="J1" s="90">
        <v>45382</v>
      </c>
      <c r="K1" s="90">
        <v>45016</v>
      </c>
      <c r="L1" s="90">
        <v>44651</v>
      </c>
    </row>
    <row r="2" spans="1:17" ht="16.5">
      <c r="I2" s="132"/>
      <c r="J2" s="91" t="s">
        <v>384</v>
      </c>
      <c r="K2" s="91" t="s">
        <v>384</v>
      </c>
      <c r="L2" s="91" t="s">
        <v>384</v>
      </c>
      <c r="M2" s="53"/>
      <c r="N2" s="53"/>
      <c r="O2" s="53"/>
      <c r="P2" s="53"/>
      <c r="Q2" s="53"/>
    </row>
    <row r="3" spans="1:17" ht="15" customHeight="1">
      <c r="A3" s="86" t="s">
        <v>302</v>
      </c>
      <c r="B3" s="87">
        <v>2024</v>
      </c>
      <c r="C3" s="87">
        <v>2023</v>
      </c>
      <c r="D3" s="87">
        <v>2022</v>
      </c>
      <c r="I3" s="86" t="s">
        <v>302</v>
      </c>
      <c r="J3" s="87">
        <v>2024</v>
      </c>
      <c r="K3" s="87">
        <v>2023</v>
      </c>
      <c r="L3" s="87">
        <v>2022</v>
      </c>
    </row>
    <row r="4" spans="1:17">
      <c r="A4" s="86"/>
      <c r="B4" s="88" t="s">
        <v>384</v>
      </c>
      <c r="C4" s="88" t="s">
        <v>384</v>
      </c>
      <c r="D4" s="88" t="s">
        <v>384</v>
      </c>
      <c r="I4" s="86"/>
      <c r="J4" s="88" t="s">
        <v>384</v>
      </c>
      <c r="K4" s="88" t="s">
        <v>384</v>
      </c>
      <c r="L4" s="88" t="s">
        <v>384</v>
      </c>
    </row>
    <row r="5" spans="1:17" ht="16.5">
      <c r="A5" s="65" t="s">
        <v>303</v>
      </c>
      <c r="B5" s="106"/>
      <c r="C5" s="106"/>
      <c r="D5" s="106"/>
      <c r="I5" s="93" t="s">
        <v>303</v>
      </c>
      <c r="J5" s="89"/>
      <c r="K5" s="89"/>
      <c r="L5" s="89"/>
    </row>
    <row r="6" spans="1:17" ht="16.5">
      <c r="A6" s="71" t="s">
        <v>304</v>
      </c>
      <c r="B6" s="106">
        <v>26.773</v>
      </c>
      <c r="C6" s="106">
        <v>34.087000000000003</v>
      </c>
      <c r="D6" s="106">
        <v>34.524999999999999</v>
      </c>
      <c r="I6" s="92" t="s">
        <v>304</v>
      </c>
      <c r="J6" s="106">
        <v>22562000</v>
      </c>
      <c r="K6" s="106">
        <v>25648000</v>
      </c>
      <c r="L6" s="106">
        <v>25028000</v>
      </c>
    </row>
    <row r="7" spans="1:17" ht="16.5">
      <c r="A7" s="71" t="s">
        <v>305</v>
      </c>
      <c r="B7" s="106">
        <v>23.39</v>
      </c>
      <c r="C7" s="106">
        <v>29.001999999999999</v>
      </c>
      <c r="D7" s="106">
        <v>30.216000000000001</v>
      </c>
      <c r="I7" s="92" t="s">
        <v>305</v>
      </c>
      <c r="J7" s="106">
        <v>20514000</v>
      </c>
      <c r="K7" s="106">
        <v>23252000</v>
      </c>
      <c r="L7" s="106">
        <v>22641000</v>
      </c>
    </row>
    <row r="8" spans="1:17" ht="16.5">
      <c r="A8" s="71" t="s">
        <v>306</v>
      </c>
      <c r="B8" s="106"/>
      <c r="C8" s="106"/>
      <c r="D8" s="106"/>
      <c r="I8" s="92" t="s">
        <v>306</v>
      </c>
      <c r="J8" s="106"/>
      <c r="K8" s="106"/>
      <c r="L8" s="106"/>
    </row>
    <row r="9" spans="1:17" ht="16.5">
      <c r="A9" s="71" t="s">
        <v>307</v>
      </c>
      <c r="B9" s="106"/>
      <c r="C9" s="106"/>
      <c r="D9" s="106"/>
      <c r="I9" s="92" t="s">
        <v>307</v>
      </c>
      <c r="J9" s="106"/>
      <c r="K9" s="106"/>
      <c r="L9" s="106"/>
    </row>
    <row r="10" spans="1:17" ht="16.5">
      <c r="A10" s="71" t="s">
        <v>308</v>
      </c>
      <c r="B10" s="106"/>
      <c r="C10" s="106"/>
      <c r="D10" s="106"/>
      <c r="I10" s="92" t="s">
        <v>308</v>
      </c>
      <c r="J10" s="106"/>
      <c r="K10" s="106"/>
      <c r="L10" s="106"/>
    </row>
    <row r="11" spans="1:17" ht="16.5">
      <c r="A11" s="71" t="s">
        <v>309</v>
      </c>
      <c r="B11" s="106">
        <v>534</v>
      </c>
      <c r="C11" s="106">
        <v>549</v>
      </c>
      <c r="D11" s="106">
        <v>635</v>
      </c>
      <c r="I11" s="92" t="s">
        <v>309</v>
      </c>
      <c r="J11" s="106"/>
      <c r="K11" s="106">
        <v>385</v>
      </c>
      <c r="L11" s="106">
        <v>369</v>
      </c>
    </row>
    <row r="12" spans="1:17" ht="16.5">
      <c r="A12" s="71" t="s">
        <v>310</v>
      </c>
      <c r="B12" s="106">
        <v>365</v>
      </c>
      <c r="C12" s="106">
        <v>375</v>
      </c>
      <c r="D12" s="106">
        <v>409</v>
      </c>
      <c r="I12" s="92" t="s">
        <v>310</v>
      </c>
      <c r="J12" s="106"/>
      <c r="K12" s="106"/>
      <c r="L12" s="106"/>
    </row>
    <row r="13" spans="1:17" ht="16.5">
      <c r="A13" s="71" t="s">
        <v>311</v>
      </c>
      <c r="B13" s="106">
        <v>169</v>
      </c>
      <c r="C13" s="106">
        <v>174</v>
      </c>
      <c r="D13" s="106">
        <v>226</v>
      </c>
      <c r="I13" s="92" t="s">
        <v>311</v>
      </c>
      <c r="J13" s="106"/>
      <c r="K13" s="106">
        <v>385</v>
      </c>
      <c r="L13" s="106">
        <v>369</v>
      </c>
    </row>
    <row r="14" spans="1:17" ht="16.5">
      <c r="A14" s="71" t="s">
        <v>312</v>
      </c>
      <c r="B14" s="106">
        <v>2.8490000000000002</v>
      </c>
      <c r="C14" s="106">
        <v>4.5359999999999996</v>
      </c>
      <c r="D14" s="106">
        <v>3.6739999999999999</v>
      </c>
      <c r="I14" s="92" t="s">
        <v>312</v>
      </c>
      <c r="J14" s="106">
        <v>2048000</v>
      </c>
      <c r="K14" s="106">
        <v>2011000</v>
      </c>
      <c r="L14" s="106">
        <v>2018000</v>
      </c>
    </row>
    <row r="15" spans="1:17" ht="16.5">
      <c r="A15" s="71" t="s">
        <v>313</v>
      </c>
      <c r="B15" s="106">
        <v>139.52699999999999</v>
      </c>
      <c r="C15" s="106">
        <v>146.233</v>
      </c>
      <c r="D15" s="106">
        <v>156.16</v>
      </c>
      <c r="I15" s="92" t="s">
        <v>313</v>
      </c>
      <c r="J15" s="106">
        <v>16562000</v>
      </c>
      <c r="K15" s="106">
        <v>13687000</v>
      </c>
      <c r="L15" s="106">
        <v>13809000</v>
      </c>
    </row>
    <row r="16" spans="1:17" ht="16.5">
      <c r="A16" s="71" t="s">
        <v>314</v>
      </c>
      <c r="B16" s="106">
        <v>63.941000000000003</v>
      </c>
      <c r="C16" s="106">
        <v>47.529000000000003</v>
      </c>
      <c r="D16" s="106">
        <v>32.854999999999997</v>
      </c>
      <c r="I16" s="92" t="s">
        <v>314</v>
      </c>
      <c r="J16" s="106">
        <v>3896000</v>
      </c>
      <c r="K16" s="106">
        <v>3960000</v>
      </c>
      <c r="L16" s="106">
        <v>2029000</v>
      </c>
    </row>
    <row r="17" spans="1:12" ht="16.5">
      <c r="A17" s="65" t="s">
        <v>315</v>
      </c>
      <c r="B17" s="106">
        <v>230.24100000000001</v>
      </c>
      <c r="C17" s="106">
        <v>227.84899999999999</v>
      </c>
      <c r="D17" s="106">
        <v>223.54</v>
      </c>
      <c r="I17" s="93" t="s">
        <v>315</v>
      </c>
      <c r="J17" s="106">
        <v>43020000</v>
      </c>
      <c r="K17" s="106">
        <v>43295000</v>
      </c>
      <c r="L17" s="106">
        <v>40866000</v>
      </c>
    </row>
    <row r="18" spans="1:12" ht="16.5">
      <c r="A18" s="71"/>
      <c r="B18" s="106"/>
      <c r="C18" s="106"/>
      <c r="D18" s="106"/>
      <c r="I18" s="92"/>
      <c r="J18" s="106"/>
      <c r="K18" s="106"/>
      <c r="L18" s="106"/>
    </row>
    <row r="19" spans="1:12" ht="16.5">
      <c r="A19" s="65" t="s">
        <v>316</v>
      </c>
      <c r="B19" s="106"/>
      <c r="C19" s="106"/>
      <c r="D19" s="106"/>
      <c r="I19" s="93" t="s">
        <v>316</v>
      </c>
      <c r="J19" s="106"/>
      <c r="K19" s="106"/>
      <c r="L19" s="106"/>
    </row>
    <row r="20" spans="1:12" ht="16.5">
      <c r="A20" s="71" t="s">
        <v>317</v>
      </c>
      <c r="B20" s="106">
        <v>3.7490000000000001</v>
      </c>
      <c r="C20" s="106">
        <v>5.6980000000000004</v>
      </c>
      <c r="D20" s="106">
        <v>4.1520000000000001</v>
      </c>
      <c r="I20" s="92" t="s">
        <v>317</v>
      </c>
      <c r="J20" s="106">
        <v>409</v>
      </c>
      <c r="K20" s="106">
        <v>349</v>
      </c>
      <c r="L20" s="106">
        <v>610</v>
      </c>
    </row>
    <row r="21" spans="1:12" ht="16.5">
      <c r="A21" s="71" t="s">
        <v>318</v>
      </c>
      <c r="B21" s="106"/>
      <c r="C21" s="106"/>
      <c r="D21" s="106"/>
      <c r="I21" s="92" t="s">
        <v>318</v>
      </c>
      <c r="J21" s="106"/>
      <c r="K21" s="106"/>
      <c r="L21" s="106"/>
    </row>
    <row r="22" spans="1:12" ht="16.5">
      <c r="A22" s="71" t="s">
        <v>319</v>
      </c>
      <c r="B22" s="106"/>
      <c r="C22" s="106"/>
      <c r="D22" s="106"/>
      <c r="I22" s="92" t="s">
        <v>319</v>
      </c>
      <c r="J22" s="106"/>
      <c r="K22" s="106"/>
      <c r="L22" s="106"/>
    </row>
    <row r="23" spans="1:12" ht="16.5">
      <c r="A23" s="71" t="s">
        <v>320</v>
      </c>
      <c r="B23" s="106"/>
      <c r="C23" s="106"/>
      <c r="D23" s="106"/>
      <c r="I23" s="92" t="s">
        <v>320</v>
      </c>
      <c r="J23" s="106"/>
      <c r="K23" s="106"/>
      <c r="L23" s="106"/>
    </row>
    <row r="24" spans="1:12" ht="16.5">
      <c r="A24" s="71" t="s">
        <v>321</v>
      </c>
      <c r="B24" s="106">
        <v>86.605999999999995</v>
      </c>
      <c r="C24" s="106">
        <v>50.241</v>
      </c>
      <c r="D24" s="106">
        <v>46.253999999999998</v>
      </c>
      <c r="I24" s="92" t="s">
        <v>321</v>
      </c>
      <c r="J24" s="106">
        <v>3309000</v>
      </c>
      <c r="K24" s="106">
        <v>2960000</v>
      </c>
      <c r="L24" s="106">
        <v>3229000</v>
      </c>
    </row>
    <row r="25" spans="1:12" ht="16.5">
      <c r="A25" s="71" t="s">
        <v>322</v>
      </c>
      <c r="B25" s="106">
        <v>57.829000000000001</v>
      </c>
      <c r="C25" s="106">
        <v>193.804</v>
      </c>
      <c r="D25" s="106">
        <v>29.646999999999998</v>
      </c>
      <c r="I25" s="92" t="s">
        <v>322</v>
      </c>
      <c r="J25" s="106">
        <v>414</v>
      </c>
      <c r="K25" s="106">
        <v>392</v>
      </c>
      <c r="L25" s="106">
        <v>777</v>
      </c>
    </row>
    <row r="26" spans="1:12" ht="16.5">
      <c r="A26" s="71" t="s">
        <v>323</v>
      </c>
      <c r="B26" s="106">
        <v>271.72000000000003</v>
      </c>
      <c r="C26" s="106">
        <v>316.02</v>
      </c>
      <c r="D26" s="106">
        <v>156.99799999999999</v>
      </c>
      <c r="I26" s="92" t="s">
        <v>323</v>
      </c>
      <c r="J26" s="106">
        <v>2058000</v>
      </c>
      <c r="K26" s="106">
        <v>2063000</v>
      </c>
      <c r="L26" s="106">
        <v>1442000</v>
      </c>
    </row>
    <row r="27" spans="1:12" ht="16.5">
      <c r="A27" s="71" t="s">
        <v>324</v>
      </c>
      <c r="B27" s="106"/>
      <c r="C27" s="106"/>
      <c r="D27" s="106"/>
      <c r="I27" s="92" t="s">
        <v>324</v>
      </c>
      <c r="J27" s="106">
        <v>163</v>
      </c>
      <c r="K27" s="106">
        <v>268</v>
      </c>
      <c r="L27" s="106"/>
    </row>
    <row r="28" spans="1:12" ht="16.5">
      <c r="A28" s="71" t="s">
        <v>325</v>
      </c>
      <c r="B28" s="106"/>
      <c r="C28" s="106"/>
      <c r="D28" s="106"/>
      <c r="I28" s="92" t="s">
        <v>325</v>
      </c>
      <c r="J28" s="106"/>
      <c r="K28" s="106"/>
      <c r="L28" s="106"/>
    </row>
    <row r="29" spans="1:12" ht="16.5">
      <c r="A29" s="71" t="s">
        <v>326</v>
      </c>
      <c r="B29" s="106">
        <v>39.625</v>
      </c>
      <c r="C29" s="106">
        <v>28.407</v>
      </c>
      <c r="D29" s="106">
        <v>18.004000000000001</v>
      </c>
      <c r="I29" s="92" t="s">
        <v>326</v>
      </c>
      <c r="J29" s="106">
        <v>724</v>
      </c>
      <c r="K29" s="106">
        <v>665</v>
      </c>
      <c r="L29" s="106">
        <v>273</v>
      </c>
    </row>
    <row r="30" spans="1:12" ht="16.5">
      <c r="A30" s="71" t="s">
        <v>327</v>
      </c>
      <c r="B30" s="106">
        <v>231.994</v>
      </c>
      <c r="C30" s="106">
        <v>284.52999999999997</v>
      </c>
      <c r="D30" s="106">
        <v>138.994</v>
      </c>
      <c r="I30" s="92" t="s">
        <v>327</v>
      </c>
      <c r="J30" s="106">
        <v>748</v>
      </c>
      <c r="K30" s="106">
        <v>703</v>
      </c>
      <c r="L30" s="106">
        <v>673</v>
      </c>
    </row>
    <row r="31" spans="1:12" ht="16.5">
      <c r="A31" s="71" t="s">
        <v>328</v>
      </c>
      <c r="B31" s="106">
        <v>101</v>
      </c>
      <c r="C31" s="106">
        <v>3.0830000000000002</v>
      </c>
      <c r="D31" s="106"/>
      <c r="I31" s="92" t="s">
        <v>328</v>
      </c>
      <c r="J31" s="106">
        <v>423</v>
      </c>
      <c r="K31" s="106">
        <v>427</v>
      </c>
      <c r="L31" s="106">
        <v>496</v>
      </c>
    </row>
    <row r="32" spans="1:12" ht="16.5">
      <c r="A32" s="71" t="s">
        <v>329</v>
      </c>
      <c r="B32" s="106">
        <v>1.246</v>
      </c>
      <c r="C32" s="106">
        <v>1.127</v>
      </c>
      <c r="D32" s="106">
        <v>5.194</v>
      </c>
      <c r="I32" s="92" t="s">
        <v>329</v>
      </c>
      <c r="J32" s="106">
        <v>2529000</v>
      </c>
      <c r="K32" s="106">
        <v>3693000</v>
      </c>
      <c r="L32" s="106">
        <v>2850000</v>
      </c>
    </row>
    <row r="33" spans="1:12" ht="16.5">
      <c r="A33" s="65" t="s">
        <v>330</v>
      </c>
      <c r="B33" s="106">
        <v>421.15</v>
      </c>
      <c r="C33" s="106">
        <v>566.89</v>
      </c>
      <c r="D33" s="106">
        <v>242.245</v>
      </c>
      <c r="I33" s="93" t="s">
        <v>330</v>
      </c>
      <c r="J33" s="106">
        <v>8719000</v>
      </c>
      <c r="K33" s="106">
        <v>9457000</v>
      </c>
      <c r="L33" s="106">
        <v>8908000</v>
      </c>
    </row>
    <row r="34" spans="1:12" ht="16.5">
      <c r="A34" s="71"/>
      <c r="B34" s="106"/>
      <c r="C34" s="106"/>
      <c r="D34" s="106"/>
      <c r="I34" s="92"/>
      <c r="J34" s="106"/>
      <c r="K34" s="106"/>
      <c r="L34" s="106"/>
    </row>
    <row r="35" spans="1:12" ht="16.5">
      <c r="A35" s="65" t="s">
        <v>331</v>
      </c>
      <c r="B35" s="106"/>
      <c r="C35" s="106"/>
      <c r="D35" s="106"/>
      <c r="I35" s="93" t="s">
        <v>331</v>
      </c>
      <c r="J35" s="106"/>
      <c r="K35" s="106"/>
      <c r="L35" s="106"/>
    </row>
    <row r="36" spans="1:12" ht="16.5">
      <c r="A36" s="71" t="s">
        <v>332</v>
      </c>
      <c r="B36" s="106">
        <v>-100.974</v>
      </c>
      <c r="C36" s="106">
        <v>-38.83</v>
      </c>
      <c r="D36" s="106">
        <v>-28.643999999999998</v>
      </c>
      <c r="I36" s="92" t="s">
        <v>332</v>
      </c>
      <c r="J36" s="106">
        <v>-5025000</v>
      </c>
      <c r="K36" s="106">
        <v>-4196000</v>
      </c>
      <c r="L36" s="106">
        <v>-4143000</v>
      </c>
    </row>
    <row r="37" spans="1:12" ht="16.5">
      <c r="A37" s="71" t="s">
        <v>333</v>
      </c>
      <c r="B37" s="106"/>
      <c r="C37" s="106"/>
      <c r="D37" s="106"/>
      <c r="I37" s="92" t="s">
        <v>333</v>
      </c>
      <c r="J37" s="106">
        <v>-1395000</v>
      </c>
      <c r="K37" s="106">
        <v>-2572000</v>
      </c>
      <c r="L37" s="106">
        <v>-1668000</v>
      </c>
    </row>
    <row r="38" spans="1:12" ht="16.5">
      <c r="A38" s="71" t="s">
        <v>334</v>
      </c>
      <c r="B38" s="106"/>
      <c r="C38" s="106"/>
      <c r="D38" s="106"/>
      <c r="I38" s="92" t="s">
        <v>334</v>
      </c>
      <c r="J38" s="106"/>
      <c r="K38" s="106"/>
      <c r="L38" s="106"/>
    </row>
    <row r="39" spans="1:12" ht="16.5">
      <c r="A39" s="71" t="s">
        <v>335</v>
      </c>
      <c r="B39" s="106"/>
      <c r="C39" s="106"/>
      <c r="D39" s="106"/>
      <c r="I39" s="92" t="s">
        <v>335</v>
      </c>
      <c r="J39" s="106"/>
      <c r="K39" s="106"/>
      <c r="L39" s="106"/>
    </row>
    <row r="40" spans="1:12" ht="16.5">
      <c r="A40" s="71" t="s">
        <v>336</v>
      </c>
      <c r="B40" s="106"/>
      <c r="C40" s="106"/>
      <c r="D40" s="106"/>
      <c r="I40" s="92" t="s">
        <v>336</v>
      </c>
      <c r="J40" s="106"/>
      <c r="K40" s="106"/>
      <c r="L40" s="106"/>
    </row>
    <row r="41" spans="1:12" ht="16.5">
      <c r="A41" s="71" t="s">
        <v>337</v>
      </c>
      <c r="B41" s="106"/>
      <c r="C41" s="106"/>
      <c r="D41" s="106"/>
      <c r="I41" s="92" t="s">
        <v>337</v>
      </c>
      <c r="J41" s="106"/>
      <c r="K41" s="106">
        <v>-800</v>
      </c>
      <c r="L41" s="106">
        <v>-795</v>
      </c>
    </row>
    <row r="42" spans="1:12" ht="16.5">
      <c r="A42" s="71" t="s">
        <v>338</v>
      </c>
      <c r="B42" s="106"/>
      <c r="C42" s="106"/>
      <c r="D42" s="106"/>
      <c r="I42" s="92" t="s">
        <v>338</v>
      </c>
      <c r="J42" s="106"/>
      <c r="K42" s="106"/>
      <c r="L42" s="106"/>
    </row>
    <row r="43" spans="1:12" ht="16.5">
      <c r="A43" s="71" t="s">
        <v>339</v>
      </c>
      <c r="B43" s="106"/>
      <c r="C43" s="106"/>
      <c r="D43" s="106"/>
      <c r="I43" s="92" t="s">
        <v>339</v>
      </c>
      <c r="J43" s="106"/>
      <c r="K43" s="106">
        <v>-800</v>
      </c>
      <c r="L43" s="106">
        <v>-795</v>
      </c>
    </row>
    <row r="44" spans="1:12" ht="16.5">
      <c r="A44" s="71" t="s">
        <v>340</v>
      </c>
      <c r="B44" s="106"/>
      <c r="C44" s="106"/>
      <c r="D44" s="106"/>
      <c r="I44" s="92" t="s">
        <v>340</v>
      </c>
      <c r="J44" s="106">
        <v>-1395000</v>
      </c>
      <c r="K44" s="106">
        <v>-1772000</v>
      </c>
      <c r="L44" s="106">
        <v>-873</v>
      </c>
    </row>
    <row r="45" spans="1:12" ht="16.5">
      <c r="A45" s="71" t="s">
        <v>341</v>
      </c>
      <c r="B45" s="106">
        <v>-136.35</v>
      </c>
      <c r="C45" s="106">
        <v>-433.92</v>
      </c>
      <c r="D45" s="106">
        <v>-130.50899999999999</v>
      </c>
      <c r="I45" s="92" t="s">
        <v>341</v>
      </c>
      <c r="J45" s="106">
        <v>-3398000</v>
      </c>
      <c r="K45" s="106">
        <v>-3624000</v>
      </c>
      <c r="L45" s="106">
        <v>-3235000</v>
      </c>
    </row>
    <row r="46" spans="1:12" ht="16.5">
      <c r="A46" s="71" t="s">
        <v>342</v>
      </c>
      <c r="B46" s="106"/>
      <c r="C46" s="106"/>
      <c r="D46" s="106">
        <v>-8</v>
      </c>
      <c r="I46" s="92" t="s">
        <v>342</v>
      </c>
      <c r="J46" s="106">
        <v>-92</v>
      </c>
      <c r="K46" s="106">
        <v>-78</v>
      </c>
      <c r="L46" s="106">
        <v>-90</v>
      </c>
    </row>
    <row r="47" spans="1:12" ht="16.5">
      <c r="A47" s="71" t="s">
        <v>343</v>
      </c>
      <c r="B47" s="106"/>
      <c r="C47" s="106"/>
      <c r="D47" s="106"/>
      <c r="I47" s="92" t="s">
        <v>343</v>
      </c>
      <c r="J47" s="106"/>
      <c r="K47" s="106"/>
      <c r="L47" s="106"/>
    </row>
    <row r="48" spans="1:12" ht="16.5">
      <c r="A48" s="71" t="s">
        <v>344</v>
      </c>
      <c r="B48" s="106">
        <v>-113.723</v>
      </c>
      <c r="C48" s="106">
        <v>-417.35399999999998</v>
      </c>
      <c r="D48" s="106">
        <v>-113.49299999999999</v>
      </c>
      <c r="I48" s="92" t="s">
        <v>344</v>
      </c>
      <c r="J48" s="106">
        <v>-898</v>
      </c>
      <c r="K48" s="106">
        <v>-990</v>
      </c>
      <c r="L48" s="106">
        <v>-894</v>
      </c>
    </row>
    <row r="49" spans="1:12" ht="16.5">
      <c r="A49" s="71" t="s">
        <v>345</v>
      </c>
      <c r="B49" s="106">
        <v>-11.449</v>
      </c>
      <c r="C49" s="106">
        <v>-16.565999999999999</v>
      </c>
      <c r="D49" s="106">
        <v>-9.4570000000000007</v>
      </c>
      <c r="I49" s="92" t="s">
        <v>345</v>
      </c>
      <c r="J49" s="106">
        <v>-544</v>
      </c>
      <c r="K49" s="106">
        <v>-581</v>
      </c>
      <c r="L49" s="106">
        <v>-573</v>
      </c>
    </row>
    <row r="50" spans="1:12" ht="16.5">
      <c r="A50" s="71" t="s">
        <v>346</v>
      </c>
      <c r="B50" s="106">
        <v>-11.178000000000001</v>
      </c>
      <c r="C50" s="106"/>
      <c r="D50" s="106">
        <v>-7.5510000000000002</v>
      </c>
      <c r="I50" s="92" t="s">
        <v>346</v>
      </c>
      <c r="J50" s="106">
        <v>-1864000</v>
      </c>
      <c r="K50" s="106">
        <v>-1975000</v>
      </c>
      <c r="L50" s="106">
        <v>-1678000</v>
      </c>
    </row>
    <row r="51" spans="1:12" ht="16.5">
      <c r="A51" s="65" t="s">
        <v>347</v>
      </c>
      <c r="B51" s="106">
        <v>-237.32400000000001</v>
      </c>
      <c r="C51" s="106">
        <v>-472.75</v>
      </c>
      <c r="D51" s="106">
        <v>-159.15299999999999</v>
      </c>
      <c r="I51" s="93" t="s">
        <v>347</v>
      </c>
      <c r="J51" s="106">
        <v>-9818000</v>
      </c>
      <c r="K51" s="106">
        <v>-10392000</v>
      </c>
      <c r="L51" s="106">
        <v>-9046000</v>
      </c>
    </row>
    <row r="52" spans="1:12" ht="16.5">
      <c r="A52" s="71"/>
      <c r="B52" s="106"/>
      <c r="C52" s="106"/>
      <c r="D52" s="106"/>
      <c r="I52" s="92"/>
      <c r="J52" s="106"/>
      <c r="K52" s="106"/>
      <c r="L52" s="106"/>
    </row>
    <row r="53" spans="1:12" ht="16.5">
      <c r="A53" s="65" t="s">
        <v>348</v>
      </c>
      <c r="B53" s="106">
        <v>183.82599999999999</v>
      </c>
      <c r="C53" s="106">
        <v>94.14</v>
      </c>
      <c r="D53" s="106">
        <v>83.091999999999999</v>
      </c>
      <c r="I53" s="93" t="s">
        <v>348</v>
      </c>
      <c r="J53" s="106">
        <v>-1099000</v>
      </c>
      <c r="K53" s="106">
        <v>-935</v>
      </c>
      <c r="L53" s="106">
        <v>-138</v>
      </c>
    </row>
    <row r="54" spans="1:12" ht="16.5">
      <c r="A54" s="65" t="s">
        <v>349</v>
      </c>
      <c r="B54" s="106">
        <v>274.54000000000002</v>
      </c>
      <c r="C54" s="106">
        <v>175.756</v>
      </c>
      <c r="D54" s="106">
        <v>150.47200000000001</v>
      </c>
      <c r="I54" s="93" t="s">
        <v>349</v>
      </c>
      <c r="J54" s="106">
        <v>25359000</v>
      </c>
      <c r="K54" s="106">
        <v>28673000</v>
      </c>
      <c r="L54" s="106">
        <v>26919000</v>
      </c>
    </row>
    <row r="55" spans="1:12" ht="16.5">
      <c r="A55" s="65" t="s">
        <v>350</v>
      </c>
      <c r="B55" s="106">
        <v>-10.619</v>
      </c>
      <c r="C55" s="106">
        <v>17.109000000000002</v>
      </c>
      <c r="D55" s="106">
        <v>21.762</v>
      </c>
      <c r="I55" s="93" t="s">
        <v>350</v>
      </c>
      <c r="J55" s="106">
        <v>-1307000</v>
      </c>
      <c r="K55" s="106">
        <v>-887</v>
      </c>
      <c r="L55" s="106">
        <v>-304</v>
      </c>
    </row>
    <row r="56" spans="1:12" ht="16.5">
      <c r="A56" s="65" t="s">
        <v>351</v>
      </c>
      <c r="B56" s="106">
        <v>651.39099999999996</v>
      </c>
      <c r="C56" s="106">
        <v>794.73900000000003</v>
      </c>
      <c r="D56" s="106">
        <v>465.78500000000003</v>
      </c>
      <c r="I56" s="93" t="s">
        <v>351</v>
      </c>
      <c r="J56" s="106">
        <v>51739000</v>
      </c>
      <c r="K56" s="106">
        <v>52752000</v>
      </c>
      <c r="L56" s="106">
        <v>49774000</v>
      </c>
    </row>
    <row r="57" spans="1:12" ht="16.5">
      <c r="A57" s="65" t="s">
        <v>352</v>
      </c>
      <c r="B57" s="106">
        <v>414.06700000000001</v>
      </c>
      <c r="C57" s="106">
        <v>321.98899999999998</v>
      </c>
      <c r="D57" s="106">
        <v>306.63200000000001</v>
      </c>
      <c r="I57" s="93" t="s">
        <v>352</v>
      </c>
      <c r="J57" s="106">
        <v>41921000</v>
      </c>
      <c r="K57" s="106">
        <v>42360000</v>
      </c>
      <c r="L57" s="106">
        <v>40728000</v>
      </c>
    </row>
    <row r="58" spans="1:12" ht="16.5">
      <c r="A58" s="71"/>
      <c r="B58" s="106"/>
      <c r="C58" s="106"/>
      <c r="D58" s="106"/>
      <c r="I58" s="92"/>
      <c r="J58" s="106"/>
      <c r="K58" s="106"/>
      <c r="L58" s="106"/>
    </row>
    <row r="59" spans="1:12" ht="16.5">
      <c r="A59" s="65" t="s">
        <v>353</v>
      </c>
      <c r="B59" s="106"/>
      <c r="C59" s="106"/>
      <c r="D59" s="106"/>
      <c r="I59" s="93" t="s">
        <v>353</v>
      </c>
      <c r="J59" s="106"/>
      <c r="K59" s="106"/>
      <c r="L59" s="106"/>
    </row>
    <row r="60" spans="1:12" ht="16.5">
      <c r="A60" s="71" t="s">
        <v>354</v>
      </c>
      <c r="B60" s="106">
        <v>-176.50899999999999</v>
      </c>
      <c r="C60" s="106">
        <v>-90.38</v>
      </c>
      <c r="D60" s="106">
        <v>-99.980999999999995</v>
      </c>
      <c r="I60" s="92" t="s">
        <v>354</v>
      </c>
      <c r="J60" s="106">
        <v>-17131000</v>
      </c>
      <c r="K60" s="106">
        <v>-21308000</v>
      </c>
      <c r="L60" s="106">
        <v>-20277000</v>
      </c>
    </row>
    <row r="61" spans="1:12" ht="16.5">
      <c r="A61" s="71" t="s">
        <v>355</v>
      </c>
      <c r="B61" s="106"/>
      <c r="C61" s="106"/>
      <c r="D61" s="106"/>
      <c r="I61" s="92" t="s">
        <v>355</v>
      </c>
      <c r="J61" s="106"/>
      <c r="K61" s="106"/>
      <c r="L61" s="106"/>
    </row>
    <row r="62" spans="1:12" ht="16.5">
      <c r="A62" s="71" t="s">
        <v>356</v>
      </c>
      <c r="B62" s="106"/>
      <c r="C62" s="106"/>
      <c r="D62" s="106"/>
      <c r="I62" s="92" t="s">
        <v>356</v>
      </c>
      <c r="J62" s="106"/>
      <c r="K62" s="106"/>
      <c r="L62" s="106"/>
    </row>
    <row r="63" spans="1:12" ht="16.5">
      <c r="A63" s="71" t="s">
        <v>357</v>
      </c>
      <c r="B63" s="106"/>
      <c r="C63" s="106">
        <v>-659</v>
      </c>
      <c r="D63" s="106">
        <v>-766</v>
      </c>
      <c r="I63" s="92" t="s">
        <v>357</v>
      </c>
      <c r="J63" s="106"/>
      <c r="K63" s="106">
        <v>-4559000</v>
      </c>
      <c r="L63" s="106">
        <v>-4965000</v>
      </c>
    </row>
    <row r="64" spans="1:12" ht="16.5">
      <c r="A64" s="71" t="s">
        <v>358</v>
      </c>
      <c r="B64" s="106"/>
      <c r="C64" s="106"/>
      <c r="D64" s="106"/>
      <c r="I64" s="92" t="s">
        <v>358</v>
      </c>
      <c r="J64" s="106"/>
      <c r="K64" s="106"/>
      <c r="L64" s="106"/>
    </row>
    <row r="65" spans="1:12" ht="16.5">
      <c r="A65" s="71" t="s">
        <v>359</v>
      </c>
      <c r="B65" s="106"/>
      <c r="C65" s="106">
        <v>-659</v>
      </c>
      <c r="D65" s="106">
        <v>-766</v>
      </c>
      <c r="I65" s="92" t="s">
        <v>359</v>
      </c>
      <c r="J65" s="106"/>
      <c r="K65" s="106">
        <v>-4559000</v>
      </c>
      <c r="L65" s="106">
        <v>-4965000</v>
      </c>
    </row>
    <row r="66" spans="1:12" ht="16.5">
      <c r="A66" s="71" t="s">
        <v>360</v>
      </c>
      <c r="B66" s="106"/>
      <c r="C66" s="106"/>
      <c r="D66" s="106"/>
      <c r="I66" s="92" t="s">
        <v>360</v>
      </c>
      <c r="J66" s="106"/>
      <c r="K66" s="106"/>
      <c r="L66" s="106"/>
    </row>
    <row r="67" spans="1:12" ht="16.5">
      <c r="A67" s="71" t="s">
        <v>361</v>
      </c>
      <c r="B67" s="106">
        <v>-176.50899999999999</v>
      </c>
      <c r="C67" s="106">
        <v>-89.721000000000004</v>
      </c>
      <c r="D67" s="106">
        <v>-99.215000000000003</v>
      </c>
      <c r="I67" s="92" t="s">
        <v>361</v>
      </c>
      <c r="J67" s="106">
        <v>-17131000</v>
      </c>
      <c r="K67" s="106">
        <v>-16749000</v>
      </c>
      <c r="L67" s="106">
        <v>-15312000</v>
      </c>
    </row>
    <row r="68" spans="1:12" ht="16.5">
      <c r="A68" s="71" t="s">
        <v>362</v>
      </c>
      <c r="B68" s="106">
        <v>-3.8210000000000002</v>
      </c>
      <c r="C68" s="106"/>
      <c r="D68" s="106"/>
      <c r="I68" s="92" t="s">
        <v>362</v>
      </c>
      <c r="J68" s="106">
        <v>-5446000</v>
      </c>
      <c r="K68" s="106">
        <v>-1410000</v>
      </c>
      <c r="L68" s="106">
        <v>-1613000</v>
      </c>
    </row>
    <row r="69" spans="1:12" ht="16.5">
      <c r="A69" s="71" t="s">
        <v>363</v>
      </c>
      <c r="B69" s="106"/>
      <c r="C69" s="106"/>
      <c r="D69" s="106"/>
      <c r="I69" s="92" t="s">
        <v>363</v>
      </c>
      <c r="J69" s="106">
        <v>-342</v>
      </c>
      <c r="K69" s="106">
        <v>-403</v>
      </c>
      <c r="L69" s="106"/>
    </row>
    <row r="70" spans="1:12" ht="16.5">
      <c r="A70" s="71" t="s">
        <v>364</v>
      </c>
      <c r="B70" s="106">
        <v>-3.8210000000000002</v>
      </c>
      <c r="C70" s="106"/>
      <c r="D70" s="106"/>
      <c r="I70" s="92" t="s">
        <v>364</v>
      </c>
      <c r="J70" s="106">
        <v>-5104000</v>
      </c>
      <c r="K70" s="106">
        <v>-1007000</v>
      </c>
      <c r="L70" s="106">
        <v>-1613000</v>
      </c>
    </row>
    <row r="71" spans="1:12" ht="16.5">
      <c r="A71" s="71" t="s">
        <v>365</v>
      </c>
      <c r="B71" s="106">
        <v>-1.1060000000000001</v>
      </c>
      <c r="C71" s="106">
        <v>-901</v>
      </c>
      <c r="D71" s="106">
        <v>-1.0780000000000001</v>
      </c>
      <c r="I71" s="92" t="s">
        <v>365</v>
      </c>
      <c r="J71" s="106">
        <v>-1944000</v>
      </c>
      <c r="K71" s="106">
        <v>-1989000</v>
      </c>
      <c r="L71" s="106">
        <v>-2399000</v>
      </c>
    </row>
    <row r="72" spans="1:12" ht="16.5">
      <c r="A72" s="71" t="s">
        <v>366</v>
      </c>
      <c r="B72" s="106">
        <v>-1.1060000000000001</v>
      </c>
      <c r="C72" s="106">
        <v>-901</v>
      </c>
      <c r="D72" s="106">
        <v>-1.0780000000000001</v>
      </c>
      <c r="I72" s="92" t="s">
        <v>366</v>
      </c>
      <c r="J72" s="106">
        <v>-1533000</v>
      </c>
      <c r="K72" s="106">
        <v>-1620000</v>
      </c>
      <c r="L72" s="106">
        <v>-1960000</v>
      </c>
    </row>
    <row r="73" spans="1:12" ht="16.5">
      <c r="A73" s="71" t="s">
        <v>367</v>
      </c>
      <c r="B73" s="106"/>
      <c r="C73" s="106"/>
      <c r="D73" s="106"/>
      <c r="I73" s="92" t="s">
        <v>367</v>
      </c>
      <c r="J73" s="106">
        <v>-411</v>
      </c>
      <c r="K73" s="106">
        <v>-369</v>
      </c>
      <c r="L73" s="106">
        <v>-439</v>
      </c>
    </row>
    <row r="74" spans="1:12" ht="16.5">
      <c r="A74" s="71" t="s">
        <v>368</v>
      </c>
      <c r="B74" s="106"/>
      <c r="C74" s="106"/>
      <c r="D74" s="106"/>
      <c r="I74" s="92" t="s">
        <v>368</v>
      </c>
      <c r="J74" s="106">
        <v>-4882000</v>
      </c>
      <c r="K74" s="106">
        <v>-3139000</v>
      </c>
      <c r="L74" s="106">
        <v>-1143000</v>
      </c>
    </row>
    <row r="75" spans="1:12" ht="16.5">
      <c r="A75" s="65" t="s">
        <v>369</v>
      </c>
      <c r="B75" s="106">
        <v>-181.43600000000001</v>
      </c>
      <c r="C75" s="106">
        <v>-91.281000000000006</v>
      </c>
      <c r="D75" s="106">
        <v>-101.059</v>
      </c>
      <c r="I75" s="93" t="s">
        <v>369</v>
      </c>
      <c r="J75" s="106">
        <v>-29403000</v>
      </c>
      <c r="K75" s="106">
        <v>-27846000</v>
      </c>
      <c r="L75" s="106">
        <v>-25432000</v>
      </c>
    </row>
    <row r="76" spans="1:12" ht="16.5">
      <c r="A76" s="71"/>
      <c r="B76" s="106"/>
      <c r="C76" s="106"/>
      <c r="D76" s="106"/>
      <c r="I76" s="92"/>
      <c r="J76" s="106"/>
      <c r="K76" s="106"/>
      <c r="L76" s="106"/>
    </row>
    <row r="77" spans="1:12" ht="16.5">
      <c r="A77" s="65" t="s">
        <v>371</v>
      </c>
      <c r="B77" s="106">
        <v>232.631</v>
      </c>
      <c r="C77" s="106">
        <v>230.708</v>
      </c>
      <c r="D77" s="106">
        <v>205.57300000000001</v>
      </c>
      <c r="I77" s="93" t="s">
        <v>371</v>
      </c>
      <c r="J77" s="106">
        <v>12518000</v>
      </c>
      <c r="K77" s="106">
        <v>14514000</v>
      </c>
      <c r="L77" s="106">
        <v>15296000</v>
      </c>
    </row>
    <row r="78" spans="1:12" ht="16.5">
      <c r="A78" s="71"/>
      <c r="B78" s="106"/>
      <c r="C78" s="106"/>
      <c r="D78" s="106"/>
      <c r="I78" s="92"/>
      <c r="J78" s="106"/>
      <c r="K78" s="106"/>
      <c r="L78" s="106"/>
    </row>
    <row r="79" spans="1:12" ht="16.5">
      <c r="A79" s="65" t="s">
        <v>372</v>
      </c>
      <c r="B79" s="106"/>
      <c r="C79" s="106"/>
      <c r="D79" s="106"/>
      <c r="I79" s="93" t="s">
        <v>372</v>
      </c>
      <c r="J79" s="106"/>
      <c r="K79" s="106"/>
      <c r="L79" s="106"/>
    </row>
    <row r="80" spans="1:12" ht="16.5">
      <c r="A80" s="71" t="s">
        <v>373</v>
      </c>
      <c r="B80" s="106">
        <v>4.0069999999999997</v>
      </c>
      <c r="C80" s="106">
        <v>4.0030000000000001</v>
      </c>
      <c r="D80" s="106">
        <v>3.9820000000000002</v>
      </c>
      <c r="I80" s="92" t="s">
        <v>373</v>
      </c>
      <c r="J80" s="106">
        <v>499</v>
      </c>
      <c r="K80" s="106">
        <v>499</v>
      </c>
      <c r="L80" s="106">
        <v>499</v>
      </c>
    </row>
    <row r="81" spans="1:12" ht="16.5">
      <c r="A81" s="71" t="s">
        <v>374</v>
      </c>
      <c r="B81" s="106"/>
      <c r="C81" s="106"/>
      <c r="D81" s="106"/>
      <c r="I81" s="92" t="s">
        <v>374</v>
      </c>
      <c r="J81" s="106"/>
      <c r="K81" s="106"/>
      <c r="L81" s="106"/>
    </row>
    <row r="82" spans="1:12" ht="16.5">
      <c r="A82" s="71" t="s">
        <v>375</v>
      </c>
      <c r="B82" s="106"/>
      <c r="C82" s="106"/>
      <c r="D82" s="106"/>
      <c r="I82" s="92" t="s">
        <v>375</v>
      </c>
      <c r="J82" s="106"/>
      <c r="K82" s="106"/>
      <c r="L82" s="106"/>
    </row>
    <row r="83" spans="1:12" ht="16.5">
      <c r="A83" s="71" t="s">
        <v>376</v>
      </c>
      <c r="B83" s="106"/>
      <c r="C83" s="106"/>
      <c r="D83" s="106"/>
      <c r="I83" s="92" t="s">
        <v>376</v>
      </c>
      <c r="J83" s="106"/>
      <c r="K83" s="106"/>
      <c r="L83" s="106"/>
    </row>
    <row r="84" spans="1:12" ht="16.5">
      <c r="A84" s="71" t="s">
        <v>377</v>
      </c>
      <c r="B84" s="106">
        <v>228.624</v>
      </c>
      <c r="C84" s="106">
        <v>226.70500000000001</v>
      </c>
      <c r="D84" s="106">
        <v>202.50200000000001</v>
      </c>
      <c r="I84" s="92" t="s">
        <v>377</v>
      </c>
      <c r="J84" s="106">
        <v>12019000</v>
      </c>
      <c r="K84" s="106">
        <v>14015000</v>
      </c>
      <c r="L84" s="106">
        <v>14797000</v>
      </c>
    </row>
    <row r="85" spans="1:12" ht="16.5">
      <c r="A85" s="71" t="s">
        <v>378</v>
      </c>
      <c r="B85" s="106">
        <v>151.553</v>
      </c>
      <c r="C85" s="106">
        <v>150.65199999999999</v>
      </c>
      <c r="D85" s="106">
        <v>147.11199999999999</v>
      </c>
      <c r="I85" s="92" t="s">
        <v>378</v>
      </c>
      <c r="J85" s="106">
        <v>1051000</v>
      </c>
      <c r="K85" s="106">
        <v>1051000</v>
      </c>
      <c r="L85" s="106">
        <v>1051000</v>
      </c>
    </row>
    <row r="86" spans="1:12" ht="16.5">
      <c r="A86" s="71" t="s">
        <v>379</v>
      </c>
      <c r="B86" s="106"/>
      <c r="C86" s="106"/>
      <c r="D86" s="106"/>
      <c r="I86" s="92" t="s">
        <v>379</v>
      </c>
      <c r="J86" s="106"/>
      <c r="K86" s="106"/>
      <c r="L86" s="106"/>
    </row>
    <row r="87" spans="1:12" ht="16.5">
      <c r="A87" s="71" t="s">
        <v>380</v>
      </c>
      <c r="B87" s="106">
        <v>93.802000000000007</v>
      </c>
      <c r="C87" s="106">
        <v>82.597999999999999</v>
      </c>
      <c r="D87" s="106">
        <v>61.935000000000002</v>
      </c>
      <c r="I87" s="92" t="s">
        <v>380</v>
      </c>
      <c r="J87" s="106">
        <v>9565000</v>
      </c>
      <c r="K87" s="106">
        <v>11431000</v>
      </c>
      <c r="L87" s="106">
        <v>12403000</v>
      </c>
    </row>
    <row r="88" spans="1:12" ht="16.5">
      <c r="A88" s="71" t="s">
        <v>381</v>
      </c>
      <c r="B88" s="106">
        <v>-16.731000000000002</v>
      </c>
      <c r="C88" s="106">
        <v>-6.5449999999999999</v>
      </c>
      <c r="D88" s="106">
        <v>-6.5449999999999999</v>
      </c>
      <c r="I88" s="92" t="s">
        <v>381</v>
      </c>
      <c r="J88" s="106">
        <v>1403000</v>
      </c>
      <c r="K88" s="106">
        <v>1533000</v>
      </c>
      <c r="L88" s="106">
        <v>1343000</v>
      </c>
    </row>
    <row r="89" spans="1:12" ht="16.5">
      <c r="A89" s="71" t="s">
        <v>382</v>
      </c>
      <c r="B89" s="106" t="s">
        <v>370</v>
      </c>
      <c r="C89" s="106" t="s">
        <v>370</v>
      </c>
      <c r="D89" s="106">
        <v>-911</v>
      </c>
      <c r="I89" s="92" t="s">
        <v>382</v>
      </c>
      <c r="J89" s="106" t="s">
        <v>370</v>
      </c>
      <c r="K89" s="106" t="s">
        <v>370</v>
      </c>
      <c r="L89" s="106" t="s">
        <v>370</v>
      </c>
    </row>
    <row r="90" spans="1:12" ht="16.5">
      <c r="A90" s="65" t="s">
        <v>383</v>
      </c>
      <c r="B90" s="106">
        <v>232.631</v>
      </c>
      <c r="C90" s="106">
        <v>230.708</v>
      </c>
      <c r="D90" s="106">
        <v>205.57300000000001</v>
      </c>
      <c r="I90" s="93" t="s">
        <v>383</v>
      </c>
      <c r="J90" s="106">
        <v>12518000</v>
      </c>
      <c r="K90" s="106">
        <v>14514000</v>
      </c>
      <c r="L90" s="106">
        <v>15296000</v>
      </c>
    </row>
  </sheetData>
  <mergeCells count="1">
    <mergeCell ref="I1:I2"/>
  </mergeCells>
  <hyperlinks>
    <hyperlink ref="B3" r:id="rId1" tooltip="Original document" display="https://fame-r1.bvdinfo.com/version-20250617-6-0/fame/1/Companies/report/Index?backLabel=Back%20to%20Pricing%20series&amp;format=_standard&amp;BookSection=BALANCESHEET&amp;seq=0&amp;sl=1764226427782" xr:uid="{DF24FC09-1236-C542-989E-7B72E8E0537D}"/>
    <hyperlink ref="C3" r:id="rId2" tooltip="Original document" display="https://fame-r1.bvdinfo.com/version-20250617-6-0/fame/1/Companies/report/Index?backLabel=Back%20to%20Pricing%20series&amp;format=_standard&amp;BookSection=BALANCESHEET&amp;seq=0&amp;sl=1764226427782" xr:uid="{B026FA55-6FD0-7647-92E7-25A91459AE89}"/>
    <hyperlink ref="D3" r:id="rId3" tooltip="Original document" display="https://fame-r1.bvdinfo.com/version-20250617-6-0/fame/1/Companies/report/Index?backLabel=Back%20to%20Pricing%20series&amp;format=_standard&amp;BookSection=BALANCESHEET&amp;seq=0&amp;sl=1764226427782" xr:uid="{F0E3F122-0D81-914E-933B-3155C154D5AB}"/>
    <hyperlink ref="J3" r:id="rId4" tooltip="Original document" display="https://fame-r1.bvdinfo.com/version-20250617-7-0/fame/1/Companies/report/Index?backLabel=Back%20to%20Peer%20comparison&amp;format=_standard&amp;BookSection=BALANCESHEET&amp;seq=0&amp;sl=1765779247755" xr:uid="{F8DA8F5D-0791-744A-9CAF-E96DEA8F4682}"/>
    <hyperlink ref="K3" r:id="rId5" tooltip="Original document" display="https://fame-r1.bvdinfo.com/version-20250617-7-0/fame/1/Companies/report/Index?backLabel=Back%20to%20Peer%20comparison&amp;format=_standard&amp;BookSection=BALANCESHEET&amp;seq=0&amp;sl=1765779247755" xr:uid="{92F73964-0093-034A-B5C4-DBFC1B735B65}"/>
    <hyperlink ref="L3" r:id="rId6" tooltip="Original document" display="https://fame-r1.bvdinfo.com/version-20250617-7-0/fame/1/Companies/report/Index?backLabel=Back%20to%20Peer%20comparison&amp;format=_standard&amp;BookSection=BALANCESHEET&amp;seq=0&amp;sl=1765779247755" xr:uid="{103E644A-CF84-BC4B-B2DB-037F012BD17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3E74B-8F3E-4EEA-BF6F-4DB993EBD23E}">
  <sheetPr codeName="Sheet19"/>
  <dimension ref="A1:S77"/>
  <sheetViews>
    <sheetView zoomScale="111" zoomScaleNormal="163" workbookViewId="0">
      <selection activeCell="Q3" sqref="Q3:S7"/>
    </sheetView>
  </sheetViews>
  <sheetFormatPr defaultColWidth="8.85546875" defaultRowHeight="15"/>
  <cols>
    <col min="1" max="1" width="18.85546875" customWidth="1"/>
    <col min="2" max="2" width="15.85546875" customWidth="1"/>
    <col min="3" max="3" width="23.85546875" customWidth="1"/>
    <col min="4" max="4" width="13.42578125" bestFit="1" customWidth="1"/>
    <col min="5" max="5" width="14.140625" customWidth="1"/>
    <col min="6" max="6" width="22.42578125" customWidth="1"/>
    <col min="7" max="7" width="23.7109375" customWidth="1"/>
    <col min="9" max="9" width="16.140625" customWidth="1"/>
    <col min="10" max="10" width="26.85546875" customWidth="1"/>
    <col min="11" max="11" width="25.42578125" customWidth="1"/>
    <col min="13" max="13" width="19.42578125" customWidth="1"/>
    <col min="14" max="14" width="20.140625" customWidth="1"/>
    <col min="15" max="15" width="22.85546875" customWidth="1"/>
    <col min="17" max="17" width="23.85546875" customWidth="1"/>
    <col min="18" max="18" width="23.7109375" customWidth="1"/>
    <col min="19" max="19" width="26.7109375" customWidth="1"/>
  </cols>
  <sheetData>
    <row r="1" spans="1:19">
      <c r="A1" t="s">
        <v>99</v>
      </c>
      <c r="B1" s="1"/>
      <c r="C1" s="1"/>
      <c r="D1" s="1"/>
      <c r="E1" s="1"/>
      <c r="F1" s="1"/>
      <c r="G1" s="1"/>
    </row>
    <row r="2" spans="1:19">
      <c r="B2" s="1"/>
      <c r="E2" s="14"/>
      <c r="F2" s="14"/>
      <c r="G2" s="14"/>
    </row>
    <row r="3" spans="1:19">
      <c r="A3" s="133" t="s">
        <v>467</v>
      </c>
      <c r="B3" s="133"/>
      <c r="C3" s="133"/>
      <c r="D3" s="48"/>
      <c r="E3" s="133" t="s">
        <v>468</v>
      </c>
      <c r="F3" s="133"/>
      <c r="G3" s="133"/>
      <c r="H3" s="48"/>
      <c r="I3" s="133" t="s">
        <v>469</v>
      </c>
      <c r="J3" s="133"/>
      <c r="K3" s="133"/>
      <c r="L3" s="48"/>
      <c r="M3" s="133" t="s">
        <v>85</v>
      </c>
      <c r="N3" s="133"/>
      <c r="O3" s="133"/>
      <c r="P3" s="48"/>
      <c r="Q3" s="133" t="s">
        <v>83</v>
      </c>
      <c r="R3" s="133"/>
      <c r="S3" s="133"/>
    </row>
    <row r="4" spans="1:19" ht="30">
      <c r="A4" s="101"/>
      <c r="B4" s="105" t="s">
        <v>77</v>
      </c>
      <c r="C4" s="105" t="s">
        <v>84</v>
      </c>
      <c r="D4" s="48"/>
      <c r="E4" s="101"/>
      <c r="F4" s="105" t="s">
        <v>77</v>
      </c>
      <c r="G4" s="105" t="s">
        <v>84</v>
      </c>
      <c r="H4" s="48"/>
      <c r="I4" s="101"/>
      <c r="J4" s="105" t="s">
        <v>77</v>
      </c>
      <c r="K4" s="105" t="s">
        <v>84</v>
      </c>
      <c r="L4" s="48"/>
      <c r="M4" s="101"/>
      <c r="N4" s="105" t="s">
        <v>77</v>
      </c>
      <c r="O4" s="105" t="s">
        <v>84</v>
      </c>
      <c r="P4" s="48"/>
      <c r="Q4" s="101"/>
      <c r="R4" s="105" t="s">
        <v>77</v>
      </c>
      <c r="S4" s="105" t="s">
        <v>84</v>
      </c>
    </row>
    <row r="5" spans="1:19">
      <c r="A5" s="101">
        <v>2022</v>
      </c>
      <c r="B5" s="101">
        <v>4.88</v>
      </c>
      <c r="C5" s="101">
        <v>9.41</v>
      </c>
      <c r="D5" s="48"/>
      <c r="E5" s="101">
        <v>2022</v>
      </c>
      <c r="F5" s="101">
        <v>3.16</v>
      </c>
      <c r="G5" s="101">
        <v>0.51</v>
      </c>
      <c r="H5" s="48"/>
      <c r="I5" s="101">
        <v>2022</v>
      </c>
      <c r="J5" s="101">
        <v>49.16</v>
      </c>
      <c r="K5" s="101">
        <v>177.17</v>
      </c>
      <c r="L5" s="48"/>
      <c r="M5" s="101">
        <v>2022</v>
      </c>
      <c r="N5" s="101">
        <v>22.96</v>
      </c>
      <c r="O5" s="101">
        <v>12.83</v>
      </c>
      <c r="P5" s="48"/>
      <c r="Q5" s="101">
        <v>2022</v>
      </c>
      <c r="R5" s="101">
        <v>1.52</v>
      </c>
      <c r="S5" s="101">
        <v>0.98</v>
      </c>
    </row>
    <row r="6" spans="1:19">
      <c r="A6" s="101">
        <v>2023</v>
      </c>
      <c r="B6" s="101">
        <v>3.45</v>
      </c>
      <c r="C6" s="101">
        <v>8.36</v>
      </c>
      <c r="D6" s="48"/>
      <c r="E6" s="101">
        <v>2023</v>
      </c>
      <c r="F6" s="101">
        <v>7.69</v>
      </c>
      <c r="G6" s="101">
        <v>0.49</v>
      </c>
      <c r="H6" s="48"/>
      <c r="I6" s="101">
        <v>2023</v>
      </c>
      <c r="J6" s="101">
        <v>39.57</v>
      </c>
      <c r="K6" s="101">
        <v>209.58</v>
      </c>
      <c r="L6" s="48"/>
      <c r="M6" s="101">
        <v>2023</v>
      </c>
      <c r="N6" s="101">
        <v>37.04</v>
      </c>
      <c r="O6" s="101">
        <v>11.91</v>
      </c>
      <c r="P6" s="48"/>
      <c r="Q6" s="101">
        <v>2023</v>
      </c>
      <c r="R6" s="101">
        <v>1.2</v>
      </c>
      <c r="S6" s="101">
        <v>0.91</v>
      </c>
    </row>
    <row r="7" spans="1:19">
      <c r="A7" s="101">
        <v>2024</v>
      </c>
      <c r="B7" s="101">
        <v>4.93</v>
      </c>
      <c r="C7" s="101">
        <v>5.7</v>
      </c>
      <c r="D7" s="48"/>
      <c r="E7" s="101">
        <v>2024</v>
      </c>
      <c r="F7" s="101">
        <v>4.92</v>
      </c>
      <c r="G7" s="101">
        <v>0.5</v>
      </c>
      <c r="H7" s="48"/>
      <c r="I7" s="101">
        <v>2024</v>
      </c>
      <c r="J7" s="101">
        <v>77.989999999999995</v>
      </c>
      <c r="K7" s="101">
        <v>246.03</v>
      </c>
      <c r="L7" s="48"/>
      <c r="M7" s="101">
        <v>2024</v>
      </c>
      <c r="N7" s="48">
        <v>43.19</v>
      </c>
      <c r="O7" s="101">
        <v>9.4700000000000006</v>
      </c>
      <c r="P7" s="48"/>
      <c r="Q7" s="101">
        <v>2024</v>
      </c>
      <c r="R7" s="101">
        <v>1.77</v>
      </c>
      <c r="S7" s="101">
        <v>0.89</v>
      </c>
    </row>
    <row r="8" spans="1:19">
      <c r="A8" s="102"/>
      <c r="B8" s="102"/>
      <c r="C8" s="102"/>
      <c r="D8" s="102"/>
      <c r="E8" s="103"/>
      <c r="F8" s="103"/>
      <c r="G8" s="103"/>
    </row>
    <row r="9" spans="1:19">
      <c r="A9" s="102"/>
    </row>
    <row r="10" spans="1:19">
      <c r="A10" s="102"/>
    </row>
    <row r="11" spans="1:19">
      <c r="A11" s="102"/>
    </row>
    <row r="12" spans="1:19">
      <c r="A12" s="102"/>
    </row>
    <row r="13" spans="1:19">
      <c r="A13" s="102"/>
    </row>
    <row r="14" spans="1:19">
      <c r="A14" s="102"/>
      <c r="B14" s="103"/>
      <c r="C14" s="103"/>
      <c r="D14" s="103"/>
    </row>
    <row r="15" spans="1:19">
      <c r="A15" s="102"/>
      <c r="B15" s="103"/>
      <c r="C15" s="103"/>
      <c r="D15" s="103"/>
    </row>
    <row r="16" spans="1:19">
      <c r="A16" s="102"/>
      <c r="B16" s="103"/>
      <c r="C16" s="103"/>
      <c r="D16" s="103"/>
    </row>
    <row r="17" spans="1:7">
      <c r="A17" s="102"/>
      <c r="B17" s="103"/>
      <c r="C17" s="103"/>
      <c r="D17" s="103"/>
    </row>
    <row r="18" spans="1:7">
      <c r="A18" s="103"/>
      <c r="B18" s="103"/>
      <c r="C18" s="102"/>
      <c r="D18" s="102"/>
    </row>
    <row r="19" spans="1:7">
      <c r="A19" s="102"/>
      <c r="B19" s="104"/>
      <c r="C19" s="104"/>
      <c r="D19" s="104"/>
    </row>
    <row r="20" spans="1:7">
      <c r="A20" s="102"/>
      <c r="B20" s="102"/>
      <c r="C20" s="102"/>
      <c r="D20" s="102"/>
      <c r="E20" s="103"/>
      <c r="F20" s="103"/>
      <c r="G20" s="103"/>
    </row>
    <row r="21" spans="1:7">
      <c r="A21" s="102"/>
      <c r="B21" s="102"/>
      <c r="C21" s="102"/>
      <c r="D21" s="102"/>
      <c r="E21" s="103"/>
      <c r="F21" s="103"/>
      <c r="G21" s="103"/>
    </row>
    <row r="22" spans="1:7">
      <c r="A22" s="102"/>
      <c r="B22" s="102"/>
      <c r="C22" s="102"/>
      <c r="D22" s="102"/>
      <c r="E22" s="103"/>
      <c r="F22" s="103"/>
      <c r="G22" s="103"/>
    </row>
    <row r="23" spans="1:7">
      <c r="A23" s="102"/>
      <c r="B23" s="102"/>
      <c r="C23" s="102"/>
      <c r="D23" s="102"/>
      <c r="E23" s="103"/>
      <c r="F23" s="103"/>
      <c r="G23" s="103"/>
    </row>
    <row r="24" spans="1:7">
      <c r="A24" s="102"/>
      <c r="B24" s="102"/>
      <c r="C24" s="102"/>
      <c r="D24" s="102"/>
      <c r="E24" s="103"/>
      <c r="F24" s="103"/>
      <c r="G24" s="103"/>
    </row>
    <row r="25" spans="1:7">
      <c r="E25" s="15"/>
      <c r="F25" s="15"/>
      <c r="G25" s="15"/>
    </row>
    <row r="26" spans="1:7">
      <c r="E26" s="15"/>
      <c r="F26" s="15"/>
      <c r="G26" s="15"/>
    </row>
    <row r="27" spans="1:7">
      <c r="E27" s="15"/>
      <c r="F27" s="15"/>
      <c r="G27" s="15"/>
    </row>
    <row r="28" spans="1:7">
      <c r="E28" s="15"/>
      <c r="F28" s="15"/>
      <c r="G28" s="15"/>
    </row>
    <row r="29" spans="1:7">
      <c r="E29" s="15"/>
      <c r="F29" s="15"/>
      <c r="G29" s="15"/>
    </row>
    <row r="30" spans="1:7">
      <c r="E30" s="15"/>
      <c r="F30" s="15"/>
      <c r="G30" s="15"/>
    </row>
    <row r="31" spans="1:7">
      <c r="E31" s="15"/>
      <c r="F31" s="15"/>
      <c r="G31" s="15"/>
    </row>
    <row r="32" spans="1:7">
      <c r="E32" s="15"/>
      <c r="F32" s="15"/>
      <c r="G32" s="15"/>
    </row>
    <row r="33" spans="5:7">
      <c r="E33" s="15"/>
      <c r="F33" s="15"/>
      <c r="G33" s="15"/>
    </row>
    <row r="34" spans="5:7">
      <c r="E34" s="15"/>
      <c r="F34" s="15"/>
      <c r="G34" s="15"/>
    </row>
    <row r="35" spans="5:7">
      <c r="E35" s="15"/>
      <c r="F35" s="15"/>
      <c r="G35" s="15"/>
    </row>
    <row r="36" spans="5:7">
      <c r="E36" s="15"/>
      <c r="F36" s="15"/>
      <c r="G36" s="15"/>
    </row>
    <row r="37" spans="5:7">
      <c r="E37" s="15"/>
      <c r="F37" s="15"/>
      <c r="G37" s="15"/>
    </row>
    <row r="38" spans="5:7">
      <c r="E38" s="15"/>
      <c r="F38" s="15"/>
      <c r="G38" s="15"/>
    </row>
    <row r="39" spans="5:7">
      <c r="E39" s="15"/>
      <c r="F39" s="15"/>
      <c r="G39" s="15"/>
    </row>
    <row r="40" spans="5:7">
      <c r="E40" s="15"/>
      <c r="F40" s="15"/>
      <c r="G40" s="15"/>
    </row>
    <row r="41" spans="5:7">
      <c r="E41" s="15"/>
      <c r="F41" s="15"/>
      <c r="G41" s="15"/>
    </row>
    <row r="42" spans="5:7">
      <c r="E42" s="15"/>
      <c r="F42" s="15"/>
      <c r="G42" s="15"/>
    </row>
    <row r="43" spans="5:7">
      <c r="E43" s="15"/>
      <c r="F43" s="15"/>
      <c r="G43" s="15"/>
    </row>
    <row r="44" spans="5:7">
      <c r="E44" s="15"/>
      <c r="F44" s="15"/>
      <c r="G44" s="15"/>
    </row>
    <row r="45" spans="5:7">
      <c r="E45" s="15"/>
      <c r="F45" s="15"/>
      <c r="G45" s="15"/>
    </row>
    <row r="46" spans="5:7">
      <c r="E46" s="15"/>
      <c r="F46" s="15"/>
      <c r="G46" s="15"/>
    </row>
    <row r="47" spans="5:7">
      <c r="E47" s="15"/>
      <c r="F47" s="15"/>
      <c r="G47" s="15"/>
    </row>
    <row r="48" spans="5:7">
      <c r="E48" s="15"/>
      <c r="F48" s="15"/>
      <c r="G48" s="15"/>
    </row>
    <row r="49" spans="4:7">
      <c r="E49" s="15"/>
      <c r="F49" s="15"/>
      <c r="G49" s="15"/>
    </row>
    <row r="50" spans="4:7">
      <c r="E50" s="15"/>
      <c r="F50" s="15"/>
      <c r="G50" s="15"/>
    </row>
    <row r="51" spans="4:7">
      <c r="E51" s="15"/>
      <c r="F51" s="15"/>
      <c r="G51" s="15"/>
    </row>
    <row r="52" spans="4:7">
      <c r="E52" s="15"/>
      <c r="F52" s="15"/>
      <c r="G52" s="15"/>
    </row>
    <row r="53" spans="4:7">
      <c r="E53" s="15"/>
      <c r="F53" s="15"/>
      <c r="G53" s="15"/>
    </row>
    <row r="54" spans="4:7">
      <c r="E54" s="15"/>
      <c r="F54" s="15"/>
      <c r="G54" s="15"/>
    </row>
    <row r="55" spans="4:7">
      <c r="E55" s="15"/>
      <c r="F55" s="15"/>
      <c r="G55" s="15"/>
    </row>
    <row r="56" spans="4:7">
      <c r="E56" s="15"/>
      <c r="F56" s="15"/>
      <c r="G56" s="15"/>
    </row>
    <row r="57" spans="4:7">
      <c r="E57" s="15"/>
      <c r="F57" s="15"/>
      <c r="G57" s="15"/>
    </row>
    <row r="58" spans="4:7">
      <c r="E58" s="15"/>
      <c r="F58" s="15"/>
      <c r="G58" s="15"/>
    </row>
    <row r="59" spans="4:7">
      <c r="E59" s="15"/>
      <c r="F59" s="15"/>
      <c r="G59" s="15"/>
    </row>
    <row r="60" spans="4:7">
      <c r="D60" s="15"/>
      <c r="E60" s="15"/>
      <c r="F60" s="15"/>
    </row>
    <row r="61" spans="4:7">
      <c r="D61" s="15"/>
      <c r="E61" s="15"/>
      <c r="F61" s="15"/>
    </row>
    <row r="62" spans="4:7">
      <c r="D62" s="15"/>
      <c r="E62" s="15"/>
      <c r="F62" s="15"/>
    </row>
    <row r="63" spans="4:7">
      <c r="D63" s="15"/>
      <c r="E63" s="15"/>
      <c r="F63" s="15"/>
    </row>
    <row r="64" spans="4:7">
      <c r="D64" s="15"/>
      <c r="E64" s="15"/>
      <c r="F64" s="15"/>
    </row>
    <row r="65" spans="2:7">
      <c r="D65" s="15"/>
      <c r="E65" s="15"/>
      <c r="F65" s="15"/>
    </row>
    <row r="66" spans="2:7">
      <c r="D66" s="15"/>
      <c r="E66" s="15"/>
      <c r="F66" s="15"/>
    </row>
    <row r="67" spans="2:7">
      <c r="D67" s="15"/>
      <c r="E67" s="15"/>
      <c r="F67" s="15"/>
    </row>
    <row r="68" spans="2:7">
      <c r="D68" s="2"/>
      <c r="E68" s="2"/>
      <c r="F68" s="2"/>
      <c r="G68" s="2"/>
    </row>
    <row r="69" spans="2:7">
      <c r="B69" s="16"/>
      <c r="C69" s="16"/>
      <c r="D69" s="11"/>
      <c r="E69" s="11"/>
      <c r="F69" s="11"/>
      <c r="G69" s="11"/>
    </row>
    <row r="70" spans="2:7">
      <c r="D70" s="11"/>
      <c r="E70" s="11"/>
      <c r="F70" s="11"/>
      <c r="G70" s="11"/>
    </row>
    <row r="71" spans="2:7" hidden="1">
      <c r="D71" s="13"/>
      <c r="E71" s="13"/>
      <c r="F71" s="13"/>
      <c r="G71" s="13"/>
    </row>
    <row r="72" spans="2:7">
      <c r="D72" s="13"/>
      <c r="E72" s="13"/>
      <c r="F72" s="13"/>
      <c r="G72" s="13"/>
    </row>
    <row r="73" spans="2:7">
      <c r="D73" s="13"/>
      <c r="E73" s="13"/>
      <c r="F73" s="13"/>
      <c r="G73" s="13"/>
    </row>
    <row r="74" spans="2:7">
      <c r="D74" s="11"/>
      <c r="E74" s="11"/>
      <c r="F74" s="11"/>
      <c r="G74" s="11"/>
    </row>
    <row r="75" spans="2:7">
      <c r="D75" s="11"/>
      <c r="E75" s="11"/>
      <c r="F75" s="11"/>
      <c r="G75" s="11"/>
    </row>
    <row r="77" spans="2:7">
      <c r="D77" s="13"/>
      <c r="E77" s="13"/>
      <c r="F77" s="13"/>
      <c r="G77" s="13"/>
    </row>
  </sheetData>
  <mergeCells count="5">
    <mergeCell ref="I3:K3"/>
    <mergeCell ref="M3:O3"/>
    <mergeCell ref="Q3:S3"/>
    <mergeCell ref="A3:C3"/>
    <mergeCell ref="E3:G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AD9EE-ED48-447A-A8C7-DD873B5ABDD4}">
  <sheetPr codeName="Sheet18"/>
  <dimension ref="A1:U21"/>
  <sheetViews>
    <sheetView zoomScale="118" zoomScaleNormal="118" workbookViewId="0">
      <selection activeCell="B14" sqref="B14:E18"/>
    </sheetView>
  </sheetViews>
  <sheetFormatPr defaultColWidth="8.85546875" defaultRowHeight="15"/>
  <cols>
    <col min="2" max="2" width="26.42578125" customWidth="1"/>
    <col min="3" max="3" width="16.140625" customWidth="1"/>
    <col min="4" max="4" width="9.140625" bestFit="1" customWidth="1"/>
    <col min="5" max="6" width="10.140625" bestFit="1" customWidth="1"/>
    <col min="7" max="15" width="8.42578125" customWidth="1"/>
    <col min="16" max="16" width="8.42578125" bestFit="1" customWidth="1"/>
    <col min="17" max="17" width="8.42578125" customWidth="1"/>
    <col min="18" max="20" width="9.140625" customWidth="1"/>
    <col min="21" max="21" width="9.42578125" customWidth="1"/>
    <col min="23" max="23" width="21.140625" bestFit="1" customWidth="1"/>
  </cols>
  <sheetData>
    <row r="1" spans="1:6" ht="15.75" thickBot="1">
      <c r="B1" s="134" t="s">
        <v>49</v>
      </c>
      <c r="C1" s="135"/>
      <c r="D1" s="135"/>
      <c r="E1" s="135"/>
      <c r="F1" s="136"/>
    </row>
    <row r="2" spans="1:6">
      <c r="B2" s="20"/>
      <c r="C2" s="29" t="s">
        <v>77</v>
      </c>
      <c r="D2" s="21" t="s">
        <v>44</v>
      </c>
      <c r="E2" s="22" t="s">
        <v>48</v>
      </c>
    </row>
    <row r="3" spans="1:6">
      <c r="B3" s="44" t="s">
        <v>50</v>
      </c>
      <c r="C3" s="18" t="e">
        <f>AVERAGE(Ret_data!B2:B783)</f>
        <v>#REF!</v>
      </c>
      <c r="D3" s="18">
        <f>AVERAGE(Ret_data!D2:D783)</f>
        <v>-8.2538205298656996E-5</v>
      </c>
      <c r="E3" s="23" t="e">
        <f>AVERAGE(Ret_data!C2:C783)</f>
        <v>#REF!</v>
      </c>
    </row>
    <row r="4" spans="1:6">
      <c r="B4" s="44" t="s">
        <v>78</v>
      </c>
      <c r="C4" s="19" t="e">
        <f>STDEV(Ret_data!B2:B783)</f>
        <v>#REF!</v>
      </c>
      <c r="D4" s="19">
        <f>STDEV(Ret_data!D2:D783)</f>
        <v>7.959032127053161E-3</v>
      </c>
      <c r="E4" s="24" t="e">
        <f>STDEV(Ret_data!C2:C783)</f>
        <v>#REF!</v>
      </c>
    </row>
    <row r="5" spans="1:6" ht="15.75" thickBot="1">
      <c r="B5" s="45" t="s">
        <v>96</v>
      </c>
      <c r="C5" s="39" t="e">
        <f>C3*252*3</f>
        <v>#REF!</v>
      </c>
      <c r="D5" s="39">
        <f>D3*252*3</f>
        <v>-6.2398883205784697E-2</v>
      </c>
      <c r="E5" s="40" t="e">
        <f>E3*252*3</f>
        <v>#REF!</v>
      </c>
    </row>
    <row r="6" spans="1:6">
      <c r="A6" s="137" t="s">
        <v>79</v>
      </c>
      <c r="B6" s="41">
        <v>2022</v>
      </c>
      <c r="C6" s="42" t="e">
        <f>AVERAGE(Ret_data!B2:B261)*252</f>
        <v>#REF!</v>
      </c>
      <c r="D6" s="42">
        <f>AVERAGE(Ret_data!D2:D261)*252</f>
        <v>2.6697664058040336E-2</v>
      </c>
      <c r="E6" s="43" t="e">
        <f>AVERAGE(Ret_data!C2:C261)*252</f>
        <v>#REF!</v>
      </c>
    </row>
    <row r="7" spans="1:6">
      <c r="A7" s="138"/>
      <c r="B7" s="38">
        <v>2023</v>
      </c>
      <c r="C7" s="18" t="e">
        <f>AVERAGE(Ret_data!B262:B521)*252</f>
        <v>#REF!</v>
      </c>
      <c r="D7" s="18">
        <f>AVERAGE(Ret_data!D262:D521)*252</f>
        <v>-3.6859853759609665E-2</v>
      </c>
      <c r="E7" s="23" t="e">
        <f>AVERAGE(Ret_data!C262:C521)*252</f>
        <v>#REF!</v>
      </c>
    </row>
    <row r="8" spans="1:6" ht="15.75" thickBot="1">
      <c r="A8" s="139"/>
      <c r="B8" s="38">
        <v>2024</v>
      </c>
      <c r="C8" s="18" t="e">
        <f>AVERAGE(Ret_data!B522:B783)*252</f>
        <v>#REF!</v>
      </c>
      <c r="D8" s="18">
        <f>AVERAGE(Ret_data!D522:D783)*252</f>
        <v>-5.1996715902925573E-2</v>
      </c>
      <c r="E8" s="23" t="e">
        <f>AVERAGE(Ret_data!C522:C783)*252</f>
        <v>#REF!</v>
      </c>
    </row>
    <row r="9" spans="1:6">
      <c r="A9" s="137" t="s">
        <v>80</v>
      </c>
      <c r="B9" s="41">
        <v>2022</v>
      </c>
      <c r="C9" s="42" t="e">
        <f>STDEV(Ret_data!B2:B261)*SQRT(252)</f>
        <v>#REF!</v>
      </c>
      <c r="D9" s="42">
        <f>STDEV(Ret_data!D2:D261)*SQRT(252)</f>
        <v>0.16267515056409929</v>
      </c>
      <c r="E9" s="43" t="e">
        <f>STDEV(Ret_data!C2:C261)*SQRT(252)</f>
        <v>#REF!</v>
      </c>
    </row>
    <row r="10" spans="1:6">
      <c r="A10" s="138"/>
      <c r="B10" s="38">
        <v>2023</v>
      </c>
      <c r="C10" s="18" t="e">
        <f>STDEV(Ret_data!B262:B521)*SQRT(252)</f>
        <v>#REF!</v>
      </c>
      <c r="D10" s="18">
        <f>STDEV(Ret_data!D262:D521)*SQRT(252)</f>
        <v>0.11455636142306101</v>
      </c>
      <c r="E10" s="23" t="e">
        <f>STDEV(Ret_data!C262:C521)*SQRT(252)</f>
        <v>#REF!</v>
      </c>
    </row>
    <row r="11" spans="1:6">
      <c r="A11" s="138"/>
      <c r="B11" s="38">
        <v>2024</v>
      </c>
      <c r="C11" s="18" t="e">
        <f>STDEV(Ret_data!B522:B783)*SQRT(252)</f>
        <v>#REF!</v>
      </c>
      <c r="D11" s="18">
        <f>STDEV(Ret_data!D522:D783)*SQRT(252)</f>
        <v>9.2035658356905387E-2</v>
      </c>
      <c r="E11" s="23" t="e">
        <f>STDEV(Ret_data!C522:C783)*SQRT(252)</f>
        <v>#REF!</v>
      </c>
    </row>
    <row r="13" spans="1:6">
      <c r="A13" s="1" t="s">
        <v>234</v>
      </c>
    </row>
    <row r="14" spans="1:6">
      <c r="B14" s="17"/>
      <c r="C14" s="17"/>
      <c r="D14" s="97" t="s">
        <v>77</v>
      </c>
      <c r="E14" s="17" t="s">
        <v>48</v>
      </c>
    </row>
    <row r="15" spans="1:6" ht="16.5">
      <c r="B15" s="98" t="s">
        <v>235</v>
      </c>
      <c r="C15" s="98"/>
      <c r="D15" s="100" t="s">
        <v>459</v>
      </c>
      <c r="E15" s="100" t="s">
        <v>460</v>
      </c>
    </row>
    <row r="16" spans="1:6" ht="16.5">
      <c r="B16" s="98" t="s">
        <v>43</v>
      </c>
      <c r="C16" s="99">
        <v>2022</v>
      </c>
      <c r="D16" s="100" t="s">
        <v>462</v>
      </c>
      <c r="E16" s="100" t="s">
        <v>466</v>
      </c>
    </row>
    <row r="17" spans="3:21" ht="16.5">
      <c r="C17" s="17">
        <v>2023</v>
      </c>
      <c r="D17" s="100" t="s">
        <v>463</v>
      </c>
      <c r="E17" s="100" t="s">
        <v>465</v>
      </c>
    </row>
    <row r="18" spans="3:21" ht="16.5">
      <c r="C18" s="17">
        <v>2024</v>
      </c>
      <c r="D18" s="100" t="s">
        <v>461</v>
      </c>
      <c r="E18" s="100" t="s">
        <v>464</v>
      </c>
    </row>
    <row r="19" spans="3:21">
      <c r="G19" s="13"/>
      <c r="H19" s="13"/>
      <c r="I19" s="13"/>
      <c r="J19" s="13"/>
      <c r="K19" s="13"/>
      <c r="L19" s="13"/>
      <c r="M19" s="13"/>
      <c r="N19" s="13"/>
      <c r="O19" s="13"/>
      <c r="P19" s="13"/>
      <c r="Q19" s="13"/>
      <c r="R19" s="13"/>
      <c r="S19" s="13"/>
      <c r="T19" s="13"/>
      <c r="U19" s="13"/>
    </row>
    <row r="20" spans="3:21">
      <c r="G20" s="13"/>
      <c r="H20" s="13"/>
      <c r="I20" s="13"/>
      <c r="J20" s="13"/>
      <c r="K20" s="13"/>
      <c r="L20" s="13"/>
      <c r="M20" s="13"/>
      <c r="N20" s="13"/>
      <c r="O20" s="13"/>
      <c r="P20" s="13"/>
      <c r="Q20" s="13"/>
      <c r="R20" s="13"/>
      <c r="S20" s="13"/>
      <c r="T20" s="13"/>
      <c r="U20" s="13"/>
    </row>
    <row r="21" spans="3:21">
      <c r="G21" s="13"/>
      <c r="H21" s="13"/>
      <c r="I21" s="13"/>
      <c r="J21" s="13"/>
      <c r="K21" s="13"/>
      <c r="L21" s="13"/>
      <c r="M21" s="13"/>
      <c r="N21" s="13"/>
      <c r="O21" s="13"/>
      <c r="P21" s="13"/>
      <c r="Q21" s="13"/>
      <c r="R21" s="13"/>
      <c r="S21" s="13"/>
      <c r="T21" s="13"/>
      <c r="U21" s="13"/>
    </row>
  </sheetData>
  <mergeCells count="3">
    <mergeCell ref="B1:F1"/>
    <mergeCell ref="A6:A8"/>
    <mergeCell ref="A9:A11"/>
  </mergeCells>
  <phoneticPr fontId="1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82071-DD5E-4879-8BC1-4E3AEDEC9821}">
  <dimension ref="A1:S7"/>
  <sheetViews>
    <sheetView topLeftCell="C2" zoomScaleNormal="100" workbookViewId="0">
      <selection activeCell="F6" sqref="F6"/>
    </sheetView>
  </sheetViews>
  <sheetFormatPr defaultColWidth="8.85546875" defaultRowHeight="15"/>
  <cols>
    <col min="1" max="1" width="10.42578125" customWidth="1"/>
    <col min="2" max="3" width="20.42578125" customWidth="1"/>
    <col min="5" max="5" width="10.42578125" customWidth="1"/>
    <col min="6" max="6" width="20.140625" customWidth="1"/>
    <col min="7" max="7" width="20.42578125" customWidth="1"/>
    <col min="9" max="9" width="10.42578125" customWidth="1"/>
    <col min="10" max="11" width="20.42578125" customWidth="1"/>
    <col min="13" max="13" width="10.42578125" customWidth="1"/>
    <col min="14" max="15" width="20.42578125" customWidth="1"/>
    <col min="17" max="17" width="10.42578125" customWidth="1"/>
    <col min="18" max="19" width="20.42578125" customWidth="1"/>
  </cols>
  <sheetData>
    <row r="1" spans="1:19">
      <c r="A1" t="s">
        <v>81</v>
      </c>
    </row>
    <row r="3" spans="1:19">
      <c r="A3" s="133" t="s">
        <v>470</v>
      </c>
      <c r="B3" s="133"/>
      <c r="C3" s="133"/>
      <c r="E3" s="133" t="s">
        <v>468</v>
      </c>
      <c r="F3" s="133"/>
      <c r="G3" s="133"/>
      <c r="I3" s="133" t="s">
        <v>469</v>
      </c>
      <c r="J3" s="133"/>
      <c r="K3" s="133"/>
      <c r="M3" s="133" t="s">
        <v>472</v>
      </c>
      <c r="N3" s="133"/>
      <c r="O3" s="133"/>
      <c r="Q3" s="133" t="s">
        <v>471</v>
      </c>
      <c r="R3" s="133"/>
      <c r="S3" s="133"/>
    </row>
    <row r="4" spans="1:19" ht="30">
      <c r="A4" s="101"/>
      <c r="B4" s="109" t="s">
        <v>77</v>
      </c>
      <c r="C4" s="105" t="s">
        <v>84</v>
      </c>
      <c r="E4" s="101"/>
      <c r="F4" s="105" t="s">
        <v>77</v>
      </c>
      <c r="G4" s="105" t="s">
        <v>84</v>
      </c>
      <c r="I4" s="101"/>
      <c r="J4" s="105" t="s">
        <v>77</v>
      </c>
      <c r="K4" s="105" t="s">
        <v>84</v>
      </c>
      <c r="M4" s="101"/>
      <c r="N4" s="105" t="s">
        <v>77</v>
      </c>
      <c r="O4" s="105" t="s">
        <v>84</v>
      </c>
      <c r="Q4" s="101"/>
      <c r="R4" s="105" t="s">
        <v>77</v>
      </c>
      <c r="S4" s="105" t="s">
        <v>84</v>
      </c>
    </row>
    <row r="5" spans="1:19">
      <c r="A5" s="108">
        <v>2022</v>
      </c>
      <c r="B5" s="110">
        <f>('IS data'!D15/'IS data'!D5)</f>
        <v>5.2634135903985087E-2</v>
      </c>
      <c r="C5" s="111">
        <f>('IS data'!L15/'IS data'!L5)</f>
        <v>0.13836930455635491</v>
      </c>
      <c r="E5" s="101">
        <v>2022</v>
      </c>
      <c r="F5" s="113">
        <f>('IS data'!D5/'SoFP data'!D57)</f>
        <v>3.1550294815935715</v>
      </c>
      <c r="G5" s="113">
        <f>('IS data'!L5/'SoFP data'!L57)</f>
        <v>0.51193282262816731</v>
      </c>
      <c r="I5" s="101">
        <v>2022</v>
      </c>
      <c r="J5" s="115">
        <f>ABS('SoFP data'!D75) / (ABS('SoFP data'!D75) + ABS('SoFP data'!D90))</f>
        <v>0.32957747397531895</v>
      </c>
      <c r="K5" s="116">
        <f>ABS('SoFP data'!L75) / (ABS('SoFP data'!L75) + ABS('SoFP data'!L90))</f>
        <v>0.62443527794146536</v>
      </c>
      <c r="M5" s="101">
        <v>2022</v>
      </c>
      <c r="N5" s="117">
        <f>('IS data'!D31/'SoFP data'!D90)</f>
        <v>0.22964105208368801</v>
      </c>
      <c r="O5" s="113">
        <f>('IS data'!L31/'SoFP data'!L90)</f>
        <v>0.12833420502092049</v>
      </c>
      <c r="Q5" s="101">
        <v>2022</v>
      </c>
      <c r="R5" s="113">
        <f>'SoFP data'!D33/ABS('SoFP data'!D51)</f>
        <v>1.5220888076253669</v>
      </c>
      <c r="S5" s="113">
        <f>'SoFP data'!L33/ABS('SoFP data'!L51)</f>
        <v>0.98474463851426042</v>
      </c>
    </row>
    <row r="6" spans="1:19">
      <c r="A6" s="108">
        <v>2023</v>
      </c>
      <c r="B6" s="112">
        <f>('IS data'!C15/'IS data'!C5)</f>
        <v>3.4702403076972801E-5</v>
      </c>
      <c r="C6" s="111">
        <f>('IS data'!K15/'IS data'!K5)</f>
        <v>0.12663797688699774</v>
      </c>
      <c r="E6" s="101">
        <v>2023</v>
      </c>
      <c r="F6" s="113">
        <f>('IS data'!C5 / 'SoFP data'!C57)</f>
        <v>7687.09490075748</v>
      </c>
      <c r="G6" s="113">
        <f>('IS data'!K5/'SoFP data'!K57)</f>
        <v>0.48822001888574129</v>
      </c>
      <c r="I6" s="101">
        <v>2023</v>
      </c>
      <c r="J6" s="116">
        <f>ABS('SoFP data'!C75) / (ABS('SoFP data'!C75) + ABS('SoFP data'!C90))</f>
        <v>0.28349105093652266</v>
      </c>
      <c r="K6" s="116">
        <f>ABS('SoFP data'!K75) / (ABS('SoFP data'!K75) + ABS('SoFP data'!K90))</f>
        <v>0.65736543909348444</v>
      </c>
      <c r="M6" s="101">
        <v>2023</v>
      </c>
      <c r="N6" s="118">
        <f>('IS data'!C31/'SoFP data'!C90)</f>
        <v>0.37039894585363314</v>
      </c>
      <c r="O6" s="113">
        <f>('IS data'!K31/'SoFP data'!K90)</f>
        <v>0.11912636075513297</v>
      </c>
      <c r="Q6" s="101">
        <v>2023</v>
      </c>
      <c r="R6" s="113">
        <f>'SoFP data'!C33/ABS('SoFP data'!C51)</f>
        <v>1.199132734003173</v>
      </c>
      <c r="S6" s="113">
        <f>'SoFP data'!K33/ABS('SoFP data'!K51)</f>
        <v>0.91002694380292537</v>
      </c>
    </row>
    <row r="7" spans="1:19">
      <c r="A7" s="108">
        <v>2024</v>
      </c>
      <c r="B7" s="112">
        <f>('IS data'!B15/'IS data'!B5)</f>
        <v>5.2105529267124082E-5</v>
      </c>
      <c r="C7" s="111">
        <f>('IS data'!J15/'IS data'!J5)</f>
        <v>0.10645766216281194</v>
      </c>
      <c r="E7" s="101">
        <v>2024</v>
      </c>
      <c r="F7" s="114">
        <f>('IS data'!B5 / 'SoFP data'!B57)</f>
        <v>4924.6402152308683</v>
      </c>
      <c r="G7" s="113">
        <f>('IS data'!J5/'SoFP data'!J57)</f>
        <v>0.49609980677941845</v>
      </c>
      <c r="I7" s="101">
        <v>2024</v>
      </c>
      <c r="J7" s="116">
        <f>ABS('SoFP data'!B75) / (ABS('SoFP data'!B75) + ABS('SoFP data'!B90))</f>
        <v>0.43818029449340323</v>
      </c>
      <c r="K7" s="116">
        <f>ABS('SoFP data'!J75) / (ABS('SoFP data'!J75) + ABS('SoFP data'!J90))</f>
        <v>0.70139071109944895</v>
      </c>
      <c r="M7" s="108">
        <v>2024</v>
      </c>
      <c r="N7" s="113">
        <f>('IS data'!B31/'SoFP data'!B90)</f>
        <v>0.43191578078587978</v>
      </c>
      <c r="O7" s="119">
        <f>('IS data'!J31/'SoFP data'!J90)</f>
        <v>9.4743569260265212E-2</v>
      </c>
      <c r="Q7" s="101">
        <v>2024</v>
      </c>
      <c r="R7" s="113">
        <f>'SoFP data'!B33/ABS('SoFP data'!B51)</f>
        <v>1.7745782137499788</v>
      </c>
      <c r="S7" s="113">
        <f>'SoFP data'!J33/ABS('SoFP data'!J51)</f>
        <v>0.88806274190262779</v>
      </c>
    </row>
  </sheetData>
  <mergeCells count="5">
    <mergeCell ref="A3:C3"/>
    <mergeCell ref="E3:G3"/>
    <mergeCell ref="I3:K3"/>
    <mergeCell ref="M3:O3"/>
    <mergeCell ref="Q3:S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4D228-FDE5-48E5-BFCE-B2393CB74E61}">
  <dimension ref="A1:AG1839"/>
  <sheetViews>
    <sheetView workbookViewId="0">
      <selection activeCell="H32" sqref="H32"/>
    </sheetView>
  </sheetViews>
  <sheetFormatPr defaultColWidth="8.85546875" defaultRowHeight="15"/>
  <cols>
    <col min="1" max="1" width="10.140625" bestFit="1" customWidth="1"/>
    <col min="2" max="2" width="10.140625" customWidth="1"/>
    <col min="3" max="3" width="10.140625" bestFit="1" customWidth="1"/>
    <col min="4" max="4" width="10.42578125" bestFit="1" customWidth="1"/>
    <col min="5" max="5" width="9.42578125" bestFit="1" customWidth="1"/>
    <col min="6" max="6" width="10.85546875" bestFit="1" customWidth="1"/>
    <col min="7" max="8" width="9.85546875" bestFit="1" customWidth="1"/>
    <col min="9" max="9" width="10.7109375" bestFit="1" customWidth="1"/>
    <col min="10" max="10" width="11" bestFit="1" customWidth="1"/>
    <col min="11" max="13" width="9.42578125" bestFit="1" customWidth="1"/>
    <col min="14" max="14" width="9.85546875" bestFit="1" customWidth="1"/>
    <col min="15" max="15" width="10.7109375" bestFit="1" customWidth="1"/>
    <col min="16" max="16" width="11.140625" bestFit="1" customWidth="1"/>
    <col min="17" max="17" width="8.7109375" bestFit="1" customWidth="1"/>
    <col min="18" max="18" width="10.42578125" bestFit="1" customWidth="1"/>
    <col min="19" max="20" width="9.42578125" bestFit="1" customWidth="1"/>
    <col min="21" max="21" width="9.28515625" bestFit="1" customWidth="1"/>
    <col min="22" max="22" width="9.42578125" bestFit="1" customWidth="1"/>
    <col min="23" max="24" width="9.140625" bestFit="1" customWidth="1"/>
    <col min="25" max="25" width="10.42578125" bestFit="1" customWidth="1"/>
    <col min="26" max="28" width="9.42578125" bestFit="1" customWidth="1"/>
    <col min="29" max="29" width="9.85546875" bestFit="1" customWidth="1"/>
    <col min="30" max="30" width="10.42578125" bestFit="1" customWidth="1"/>
    <col min="31" max="31" width="9.42578125" bestFit="1" customWidth="1"/>
    <col min="32" max="32" width="9.140625" bestFit="1" customWidth="1"/>
    <col min="33" max="33" width="9.42578125" bestFit="1" customWidth="1"/>
  </cols>
  <sheetData>
    <row r="1" spans="1:33">
      <c r="A1" s="2"/>
      <c r="B1" s="2"/>
      <c r="C1" t="s">
        <v>3</v>
      </c>
      <c r="D1" t="s">
        <v>24</v>
      </c>
      <c r="E1" t="s">
        <v>25</v>
      </c>
      <c r="F1" t="s">
        <v>26</v>
      </c>
      <c r="G1" t="s">
        <v>27</v>
      </c>
      <c r="H1" t="s">
        <v>28</v>
      </c>
      <c r="I1" t="s">
        <v>29</v>
      </c>
      <c r="J1" t="s">
        <v>30</v>
      </c>
      <c r="K1" t="s">
        <v>31</v>
      </c>
      <c r="L1" t="s">
        <v>32</v>
      </c>
      <c r="M1" t="s">
        <v>33</v>
      </c>
      <c r="N1" t="s">
        <v>4</v>
      </c>
      <c r="O1" t="s">
        <v>5</v>
      </c>
      <c r="P1" t="s">
        <v>6</v>
      </c>
      <c r="Q1" t="s">
        <v>7</v>
      </c>
      <c r="R1" t="s">
        <v>8</v>
      </c>
      <c r="S1" t="s">
        <v>9</v>
      </c>
      <c r="T1" t="s">
        <v>10</v>
      </c>
      <c r="U1" t="s">
        <v>11</v>
      </c>
      <c r="V1" t="s">
        <v>12</v>
      </c>
      <c r="W1" t="s">
        <v>13</v>
      </c>
      <c r="X1" t="s">
        <v>14</v>
      </c>
      <c r="Y1" t="s">
        <v>15</v>
      </c>
      <c r="Z1" t="s">
        <v>16</v>
      </c>
      <c r="AA1" t="s">
        <v>17</v>
      </c>
      <c r="AB1" t="s">
        <v>18</v>
      </c>
      <c r="AC1" t="s">
        <v>19</v>
      </c>
      <c r="AD1" t="s">
        <v>20</v>
      </c>
      <c r="AE1" t="s">
        <v>21</v>
      </c>
      <c r="AF1" t="s">
        <v>22</v>
      </c>
      <c r="AG1" t="s">
        <v>23</v>
      </c>
    </row>
    <row r="2" spans="1:33">
      <c r="A2" s="2" t="s">
        <v>34</v>
      </c>
      <c r="B2" s="2"/>
      <c r="C2" t="s">
        <v>35</v>
      </c>
      <c r="D2" t="s">
        <v>35</v>
      </c>
      <c r="E2" t="s">
        <v>35</v>
      </c>
      <c r="F2" t="s">
        <v>35</v>
      </c>
      <c r="G2" t="s">
        <v>35</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t="s">
        <v>35</v>
      </c>
      <c r="Z2" t="s">
        <v>35</v>
      </c>
      <c r="AA2" t="s">
        <v>35</v>
      </c>
      <c r="AB2" t="s">
        <v>35</v>
      </c>
      <c r="AC2" t="s">
        <v>35</v>
      </c>
      <c r="AD2" t="s">
        <v>35</v>
      </c>
      <c r="AE2" t="s">
        <v>35</v>
      </c>
      <c r="AF2" t="s">
        <v>35</v>
      </c>
      <c r="AG2" t="s">
        <v>35</v>
      </c>
    </row>
    <row r="3" spans="1:33">
      <c r="A3" s="2" vm="64">
        <v>43832</v>
      </c>
      <c r="B3" s="3">
        <f>VLOOKUP(A3,'FTSE All-Share Historical '!A:B,2,FALSE)</f>
        <v>4285.97</v>
      </c>
      <c r="C3" vm="65">
        <v>960</v>
      </c>
      <c r="D3" vm="66">
        <v>886</v>
      </c>
      <c r="E3" vm="67">
        <v>170.3</v>
      </c>
      <c r="F3" vm="68">
        <v>330</v>
      </c>
      <c r="G3" vm="69">
        <v>128.80000000000001</v>
      </c>
      <c r="H3" vm="70">
        <v>239</v>
      </c>
      <c r="I3" vm="71">
        <v>129.6</v>
      </c>
      <c r="J3" vm="72">
        <v>289</v>
      </c>
      <c r="K3" vm="73">
        <v>278</v>
      </c>
      <c r="L3" vm="74">
        <v>489.2</v>
      </c>
      <c r="M3" vm="75">
        <v>673</v>
      </c>
      <c r="N3" vm="76">
        <v>456.5</v>
      </c>
      <c r="O3" vm="77">
        <v>1627.5</v>
      </c>
      <c r="P3" vm="78">
        <v>1620</v>
      </c>
      <c r="Q3" vm="79">
        <v>94.75</v>
      </c>
      <c r="R3" vm="80">
        <v>165</v>
      </c>
      <c r="S3" vm="81">
        <v>38.299999999999997</v>
      </c>
      <c r="T3" vm="82">
        <v>432.5</v>
      </c>
      <c r="U3" vm="83">
        <v>270.5</v>
      </c>
      <c r="V3" vm="84">
        <v>244</v>
      </c>
      <c r="W3" vm="85">
        <v>4526.5</v>
      </c>
      <c r="X3" vm="86">
        <v>2193.1259</v>
      </c>
      <c r="Y3" vm="87">
        <v>223</v>
      </c>
      <c r="Z3" vm="88">
        <v>1678</v>
      </c>
      <c r="AA3" vm="89">
        <v>3030</v>
      </c>
      <c r="AB3" vm="90">
        <v>631</v>
      </c>
      <c r="AC3" vm="91">
        <v>990</v>
      </c>
      <c r="AD3" vm="92">
        <v>6978</v>
      </c>
      <c r="AE3" vm="93">
        <v>1723</v>
      </c>
      <c r="AF3" vm="94">
        <v>1985</v>
      </c>
      <c r="AG3" vm="95">
        <v>4.2439</v>
      </c>
    </row>
    <row r="4" spans="1:33">
      <c r="A4" s="2" vm="96">
        <v>43833</v>
      </c>
      <c r="B4" s="3">
        <f>VLOOKUP(A4,'FTSE All-Share Historical '!A:B,2,FALSE)</f>
        <v>4290.29</v>
      </c>
      <c r="C4" vm="97">
        <v>940</v>
      </c>
      <c r="D4" vm="98">
        <v>165.86</v>
      </c>
      <c r="E4" vm="99">
        <v>167.8</v>
      </c>
      <c r="F4" vm="100">
        <v>322</v>
      </c>
      <c r="G4" vm="69">
        <v>128.80000000000001</v>
      </c>
      <c r="H4" vm="70">
        <v>239</v>
      </c>
      <c r="I4" vm="101">
        <v>128.19999999999999</v>
      </c>
      <c r="J4" vm="102">
        <v>294</v>
      </c>
      <c r="K4" vm="103">
        <v>276</v>
      </c>
      <c r="L4" vm="104">
        <v>490</v>
      </c>
      <c r="M4" vm="105">
        <v>670</v>
      </c>
      <c r="N4" vm="76">
        <v>456.5</v>
      </c>
      <c r="O4" vm="106">
        <v>1650</v>
      </c>
      <c r="P4" vm="107">
        <v>1610</v>
      </c>
      <c r="Q4" vm="108">
        <v>91.7</v>
      </c>
      <c r="R4" vm="109">
        <v>166.6</v>
      </c>
      <c r="S4" vm="110">
        <v>37</v>
      </c>
      <c r="T4" vm="111">
        <v>434</v>
      </c>
      <c r="U4" vm="112">
        <v>266</v>
      </c>
      <c r="V4" vm="113">
        <v>246</v>
      </c>
      <c r="W4" vm="114">
        <v>4504</v>
      </c>
      <c r="X4" vm="115">
        <v>2177.6884</v>
      </c>
      <c r="Y4" vm="116">
        <v>221</v>
      </c>
      <c r="Z4" vm="117">
        <v>1676</v>
      </c>
      <c r="AA4" vm="118">
        <v>2995</v>
      </c>
      <c r="AB4" vm="119">
        <v>613</v>
      </c>
      <c r="AC4" vm="91">
        <v>990</v>
      </c>
      <c r="AD4" vm="120">
        <v>7006</v>
      </c>
      <c r="AE4" vm="121">
        <v>1675</v>
      </c>
      <c r="AF4" vm="122">
        <v>1986</v>
      </c>
      <c r="AG4" vm="123">
        <v>4.6051000000000002</v>
      </c>
    </row>
    <row r="5" spans="1:33">
      <c r="A5" s="2" vm="124">
        <v>43836</v>
      </c>
      <c r="B5" s="3">
        <f>VLOOKUP(A5,'FTSE All-Share Historical '!A:B,2,FALSE)</f>
        <v>4260.71</v>
      </c>
      <c r="C5" vm="125">
        <v>950</v>
      </c>
      <c r="D5" vm="126">
        <v>163</v>
      </c>
      <c r="E5" vm="127">
        <v>162.30000000000001</v>
      </c>
      <c r="F5" vm="68">
        <v>330</v>
      </c>
      <c r="G5" vm="128">
        <v>127.8</v>
      </c>
      <c r="H5" vm="129">
        <v>241</v>
      </c>
      <c r="I5" vm="130">
        <v>125.7</v>
      </c>
      <c r="J5" vm="131">
        <v>290</v>
      </c>
      <c r="K5" vm="132">
        <v>280</v>
      </c>
      <c r="L5" vm="133">
        <v>478</v>
      </c>
      <c r="M5" vm="134">
        <v>675</v>
      </c>
      <c r="N5" vm="135">
        <v>443</v>
      </c>
      <c r="O5" vm="136">
        <v>1660</v>
      </c>
      <c r="P5" vm="137">
        <v>1580</v>
      </c>
      <c r="Q5" vm="138">
        <v>90.5</v>
      </c>
      <c r="R5" vm="139">
        <v>164.2</v>
      </c>
      <c r="S5" vm="140">
        <v>36.4</v>
      </c>
      <c r="T5" vm="82">
        <v>432.5</v>
      </c>
      <c r="U5" vm="141">
        <v>269</v>
      </c>
      <c r="V5" vm="84">
        <v>244</v>
      </c>
      <c r="W5" vm="142">
        <v>4430</v>
      </c>
      <c r="X5" vm="143">
        <v>2136.3557000000001</v>
      </c>
      <c r="Y5" vm="144">
        <v>216</v>
      </c>
      <c r="Z5" vm="145">
        <v>1644</v>
      </c>
      <c r="AA5" vm="146">
        <v>2935</v>
      </c>
      <c r="AB5" vm="147">
        <v>628.4</v>
      </c>
      <c r="AC5" vm="148">
        <v>995</v>
      </c>
      <c r="AD5" vm="149">
        <v>6906</v>
      </c>
      <c r="AE5" vm="150">
        <v>1674</v>
      </c>
      <c r="AF5" vm="151">
        <v>1912</v>
      </c>
      <c r="AG5" vm="152">
        <v>4.4245000000000001</v>
      </c>
    </row>
    <row r="6" spans="1:33">
      <c r="A6" s="2" vm="153">
        <v>43837</v>
      </c>
      <c r="B6" s="3">
        <f>VLOOKUP(A6,'FTSE All-Share Historical '!A:B,2,FALSE)</f>
        <v>4262.43</v>
      </c>
      <c r="C6" vm="154">
        <v>966</v>
      </c>
      <c r="D6" vm="155">
        <v>136.41999999999999</v>
      </c>
      <c r="E6" vm="156">
        <v>159.9</v>
      </c>
      <c r="F6" vm="68">
        <v>330</v>
      </c>
      <c r="G6" vm="157">
        <v>130.4</v>
      </c>
      <c r="H6" vm="158">
        <v>245</v>
      </c>
      <c r="I6" vm="159">
        <v>125</v>
      </c>
      <c r="J6" vm="160">
        <v>288</v>
      </c>
      <c r="K6" vm="132">
        <v>280</v>
      </c>
      <c r="L6" vm="161">
        <v>481.8</v>
      </c>
      <c r="M6" vm="105">
        <v>670</v>
      </c>
      <c r="N6" vm="162">
        <v>439.5</v>
      </c>
      <c r="O6" vm="163">
        <v>1637.5</v>
      </c>
      <c r="P6" vm="164">
        <v>1616</v>
      </c>
      <c r="Q6" vm="165">
        <v>89.5</v>
      </c>
      <c r="R6" vm="166">
        <v>167</v>
      </c>
      <c r="S6" vm="167">
        <v>37.1</v>
      </c>
      <c r="T6" vm="168">
        <v>435</v>
      </c>
      <c r="U6" vm="169">
        <v>273</v>
      </c>
      <c r="V6" vm="84">
        <v>244</v>
      </c>
      <c r="W6" vm="170">
        <v>4440</v>
      </c>
      <c r="X6" vm="171">
        <v>2151.2952</v>
      </c>
      <c r="Y6" vm="172">
        <v>215.5</v>
      </c>
      <c r="Z6" vm="173">
        <v>1626</v>
      </c>
      <c r="AA6" vm="174">
        <v>2955</v>
      </c>
      <c r="AB6" vm="175">
        <v>646.6</v>
      </c>
      <c r="AC6" vm="148">
        <v>995</v>
      </c>
      <c r="AD6" vm="176">
        <v>6948</v>
      </c>
      <c r="AE6" vm="177">
        <v>1670</v>
      </c>
      <c r="AF6" vm="178">
        <v>1882.5</v>
      </c>
      <c r="AG6" vm="179">
        <v>4.3703000000000003</v>
      </c>
    </row>
    <row r="7" spans="1:33">
      <c r="A7" s="2" vm="180">
        <v>43838</v>
      </c>
      <c r="B7" s="3">
        <f>VLOOKUP(A7,'FTSE All-Share Historical '!A:B,2,FALSE)</f>
        <v>4256.79</v>
      </c>
      <c r="C7" vm="181">
        <v>958</v>
      </c>
      <c r="D7" vm="182">
        <v>144.08000000000001</v>
      </c>
      <c r="E7" vm="183">
        <v>158</v>
      </c>
      <c r="F7" vm="184">
        <v>320</v>
      </c>
      <c r="G7" vm="185">
        <v>130</v>
      </c>
      <c r="H7" vm="186">
        <v>240.5</v>
      </c>
      <c r="I7" vm="187">
        <v>122.7</v>
      </c>
      <c r="J7" vm="131">
        <v>290</v>
      </c>
      <c r="K7" vm="132">
        <v>280</v>
      </c>
      <c r="L7" vm="188">
        <v>468.4</v>
      </c>
      <c r="M7" vm="189">
        <v>665</v>
      </c>
      <c r="N7" vm="190">
        <v>421.5</v>
      </c>
      <c r="O7" vm="191">
        <v>1605</v>
      </c>
      <c r="P7" vm="192">
        <v>1640</v>
      </c>
      <c r="Q7" vm="193">
        <v>87.05</v>
      </c>
      <c r="R7" vm="109">
        <v>166.6</v>
      </c>
      <c r="S7" vm="194">
        <v>36.9</v>
      </c>
      <c r="T7" vm="195">
        <v>438</v>
      </c>
      <c r="U7" vm="196">
        <v>268</v>
      </c>
      <c r="V7" vm="197">
        <v>242.5</v>
      </c>
      <c r="W7" vm="198">
        <v>4500</v>
      </c>
      <c r="X7" vm="199">
        <v>2144.3234000000002</v>
      </c>
      <c r="Y7" vm="200">
        <v>217</v>
      </c>
      <c r="Z7" vm="201">
        <v>1625</v>
      </c>
      <c r="AA7" vm="202">
        <v>2945</v>
      </c>
      <c r="AB7" vm="203">
        <v>641</v>
      </c>
      <c r="AC7" vm="91">
        <v>990</v>
      </c>
      <c r="AD7" vm="204">
        <v>6980</v>
      </c>
      <c r="AE7" vm="121">
        <v>1675</v>
      </c>
      <c r="AF7" vm="205">
        <v>1874.5</v>
      </c>
      <c r="AG7" vm="206">
        <v>4.6954000000000002</v>
      </c>
    </row>
    <row r="8" spans="1:33">
      <c r="A8" s="2" vm="207">
        <v>43839</v>
      </c>
      <c r="B8" s="3">
        <f>VLOOKUP(A8,'FTSE All-Share Historical '!A:B,2,FALSE)</f>
        <v>4267.2700000000004</v>
      </c>
      <c r="C8" vm="208">
        <v>956</v>
      </c>
      <c r="D8" vm="209">
        <v>151.5</v>
      </c>
      <c r="E8" vm="210">
        <v>154.1</v>
      </c>
      <c r="F8" vm="211">
        <v>315</v>
      </c>
      <c r="G8" vm="212">
        <v>133</v>
      </c>
      <c r="H8" vm="213">
        <v>235</v>
      </c>
      <c r="I8" vm="214">
        <v>123.1</v>
      </c>
      <c r="J8" vm="73">
        <v>278</v>
      </c>
      <c r="K8" vm="215">
        <v>283.5</v>
      </c>
      <c r="L8" vm="216">
        <v>461</v>
      </c>
      <c r="M8" vm="134">
        <v>675</v>
      </c>
      <c r="N8" vm="217">
        <v>433</v>
      </c>
      <c r="O8" vm="106">
        <v>1650</v>
      </c>
      <c r="P8" vm="218">
        <v>1652</v>
      </c>
      <c r="Q8" vm="219">
        <v>83.1</v>
      </c>
      <c r="R8" vm="220">
        <v>162.6</v>
      </c>
      <c r="S8" vm="221">
        <v>37.35</v>
      </c>
      <c r="T8" vm="222">
        <v>437.5</v>
      </c>
      <c r="U8" vm="223">
        <v>270</v>
      </c>
      <c r="V8" vm="224">
        <v>242</v>
      </c>
      <c r="W8" vm="225">
        <v>4451</v>
      </c>
      <c r="X8" vm="226">
        <v>2135.3597</v>
      </c>
      <c r="Y8" vm="227">
        <v>224.5</v>
      </c>
      <c r="Z8" vm="228">
        <v>1622</v>
      </c>
      <c r="AA8" vm="229">
        <v>2925</v>
      </c>
      <c r="AB8" vm="230">
        <v>643.20000000000005</v>
      </c>
      <c r="AC8" vm="231">
        <v>980</v>
      </c>
      <c r="AD8" vm="232">
        <v>7146</v>
      </c>
      <c r="AE8" vm="233">
        <v>1705</v>
      </c>
      <c r="AF8" vm="234">
        <v>1902</v>
      </c>
      <c r="AG8" vm="123">
        <v>4.6051000000000002</v>
      </c>
    </row>
    <row r="9" spans="1:33">
      <c r="A9" s="2" vm="235">
        <v>43840</v>
      </c>
      <c r="B9" s="3">
        <f>VLOOKUP(A9,'FTSE All-Share Historical '!A:B,2,FALSE)</f>
        <v>4259.91</v>
      </c>
      <c r="C9" vm="236">
        <v>962</v>
      </c>
      <c r="D9" vm="237">
        <v>158.4</v>
      </c>
      <c r="E9" vm="238">
        <v>142</v>
      </c>
      <c r="F9" vm="239">
        <v>313</v>
      </c>
      <c r="G9" vm="240">
        <v>136</v>
      </c>
      <c r="H9" vm="241">
        <v>233</v>
      </c>
      <c r="I9" vm="242">
        <v>121.2</v>
      </c>
      <c r="J9" vm="243">
        <v>277</v>
      </c>
      <c r="K9" vm="244">
        <v>283</v>
      </c>
      <c r="L9" vm="216">
        <v>461</v>
      </c>
      <c r="M9" vm="245">
        <v>690</v>
      </c>
      <c r="N9" vm="217">
        <v>433</v>
      </c>
      <c r="O9" vm="246">
        <v>1630</v>
      </c>
      <c r="P9" vm="247">
        <v>1664</v>
      </c>
      <c r="Q9" vm="248">
        <v>82.5</v>
      </c>
      <c r="R9" vm="249">
        <v>166</v>
      </c>
      <c r="S9" vm="250">
        <v>37.25</v>
      </c>
      <c r="T9" vm="251">
        <v>432</v>
      </c>
      <c r="U9" vm="223">
        <v>270</v>
      </c>
      <c r="V9" vm="224">
        <v>242</v>
      </c>
      <c r="W9" vm="252">
        <v>4488</v>
      </c>
      <c r="X9" vm="253">
        <v>2156.2750999999998</v>
      </c>
      <c r="Y9" vm="254">
        <v>222</v>
      </c>
      <c r="Z9" vm="191">
        <v>1605</v>
      </c>
      <c r="AA9" vm="229">
        <v>2925</v>
      </c>
      <c r="AB9" vm="255">
        <v>636</v>
      </c>
      <c r="AC9" vm="231">
        <v>980</v>
      </c>
      <c r="AD9" vm="256">
        <v>7078</v>
      </c>
      <c r="AE9" vm="257">
        <v>1817</v>
      </c>
      <c r="AF9" vm="258">
        <v>1906.5</v>
      </c>
      <c r="AG9" vm="259">
        <v>4.4606000000000003</v>
      </c>
    </row>
    <row r="10" spans="1:33">
      <c r="A10" s="2" vm="260">
        <v>43843</v>
      </c>
      <c r="B10" s="3">
        <f>VLOOKUP(A10,'FTSE All-Share Historical '!A:B,2,FALSE)</f>
        <v>4278.83</v>
      </c>
      <c r="C10" vm="261">
        <v>978</v>
      </c>
      <c r="D10" vm="262">
        <v>157.69999999999999</v>
      </c>
      <c r="E10" vm="263">
        <v>146</v>
      </c>
      <c r="F10" vm="239">
        <v>313</v>
      </c>
      <c r="G10" vm="264">
        <v>144</v>
      </c>
      <c r="H10" vm="265">
        <v>240</v>
      </c>
      <c r="I10" vm="266">
        <v>118.4</v>
      </c>
      <c r="J10" vm="267">
        <v>286</v>
      </c>
      <c r="K10" vm="72">
        <v>289</v>
      </c>
      <c r="L10" vm="268">
        <v>464</v>
      </c>
      <c r="M10" vm="269">
        <v>700</v>
      </c>
      <c r="N10" vm="270">
        <v>420.5</v>
      </c>
      <c r="O10" vm="271">
        <v>1622.5</v>
      </c>
      <c r="P10" vm="272">
        <v>1648</v>
      </c>
      <c r="Q10" vm="273">
        <v>83.8</v>
      </c>
      <c r="R10" vm="274">
        <v>168.6</v>
      </c>
      <c r="S10" vm="110">
        <v>37</v>
      </c>
      <c r="T10" vm="275">
        <v>440</v>
      </c>
      <c r="U10" vm="73">
        <v>278</v>
      </c>
      <c r="V10" vm="276">
        <v>241.5</v>
      </c>
      <c r="W10" vm="277">
        <v>4555</v>
      </c>
      <c r="X10" vm="278">
        <v>2176.6923999999999</v>
      </c>
      <c r="Y10" vm="279">
        <v>228</v>
      </c>
      <c r="Z10" vm="280">
        <v>1600</v>
      </c>
      <c r="AA10" vm="229">
        <v>2925</v>
      </c>
      <c r="AB10" vm="281">
        <v>638.4</v>
      </c>
      <c r="AC10" vm="282">
        <v>975</v>
      </c>
      <c r="AD10" vm="283">
        <v>7166</v>
      </c>
      <c r="AE10" vm="284">
        <v>1806</v>
      </c>
      <c r="AF10" vm="285">
        <v>1928</v>
      </c>
      <c r="AG10" vm="259">
        <v>4.4606000000000003</v>
      </c>
    </row>
    <row r="11" spans="1:33">
      <c r="A11" s="2" vm="286">
        <v>43844</v>
      </c>
      <c r="B11" s="3">
        <f>VLOOKUP(A11,'FTSE All-Share Historical '!A:B,2,FALSE)</f>
        <v>4282.37</v>
      </c>
      <c r="C11" vm="287">
        <v>961</v>
      </c>
      <c r="D11" vm="288">
        <v>158.26</v>
      </c>
      <c r="E11" vm="263">
        <v>146</v>
      </c>
      <c r="F11" vm="289">
        <v>325</v>
      </c>
      <c r="G11" vm="290">
        <v>143.6</v>
      </c>
      <c r="H11" vm="213">
        <v>235</v>
      </c>
      <c r="I11" vm="291">
        <v>120.8</v>
      </c>
      <c r="J11" vm="292">
        <v>295</v>
      </c>
      <c r="K11" vm="131">
        <v>290</v>
      </c>
      <c r="L11" vm="293">
        <v>450.2</v>
      </c>
      <c r="M11" vm="294">
        <v>695</v>
      </c>
      <c r="N11" vm="295">
        <v>425</v>
      </c>
      <c r="O11" vm="78">
        <v>1620</v>
      </c>
      <c r="P11" vm="296">
        <v>1646</v>
      </c>
      <c r="Q11" vm="297">
        <v>81.95</v>
      </c>
      <c r="R11" vm="298">
        <v>170.2</v>
      </c>
      <c r="S11" vm="299">
        <v>36.700000000000003</v>
      </c>
      <c r="T11" vm="275">
        <v>440</v>
      </c>
      <c r="U11" vm="300">
        <v>275</v>
      </c>
      <c r="V11" vm="301">
        <v>248</v>
      </c>
      <c r="W11" vm="302">
        <v>4545</v>
      </c>
      <c r="X11" vm="303">
        <v>2163.7447999999999</v>
      </c>
      <c r="Y11" vm="304">
        <v>230</v>
      </c>
      <c r="Z11" vm="305">
        <v>1599</v>
      </c>
      <c r="AA11" vm="306">
        <v>2905</v>
      </c>
      <c r="AB11" vm="307">
        <v>632.6</v>
      </c>
      <c r="AC11" vm="231">
        <v>980</v>
      </c>
      <c r="AD11" vm="308">
        <v>7216</v>
      </c>
      <c r="AE11" vm="309">
        <v>1803</v>
      </c>
      <c r="AF11" vm="310">
        <v>1944.5</v>
      </c>
      <c r="AG11" vm="311">
        <v>4.9120999999999997</v>
      </c>
    </row>
    <row r="12" spans="1:33">
      <c r="A12" s="2" vm="312">
        <v>43845</v>
      </c>
      <c r="B12" s="3">
        <f>VLOOKUP(A12,'FTSE All-Share Historical '!A:B,2,FALSE)</f>
        <v>4290.42</v>
      </c>
      <c r="C12" vm="313">
        <v>970</v>
      </c>
      <c r="D12" vm="314">
        <v>151.86000000000001</v>
      </c>
      <c r="E12" vm="315">
        <v>145.5</v>
      </c>
      <c r="F12" vm="316">
        <v>335</v>
      </c>
      <c r="G12" vm="317">
        <v>149.80000000000001</v>
      </c>
      <c r="H12" vm="318">
        <v>236</v>
      </c>
      <c r="I12" vm="319">
        <v>122.3</v>
      </c>
      <c r="J12" vm="102">
        <v>294</v>
      </c>
      <c r="K12" vm="320">
        <v>285</v>
      </c>
      <c r="L12" vm="321">
        <v>457</v>
      </c>
      <c r="M12" vm="269">
        <v>700</v>
      </c>
      <c r="N12" vm="322">
        <v>417</v>
      </c>
      <c r="O12" vm="107">
        <v>1610</v>
      </c>
      <c r="P12" vm="323">
        <v>1680</v>
      </c>
      <c r="Q12" vm="324">
        <v>77.5</v>
      </c>
      <c r="R12" vm="325">
        <v>165.2</v>
      </c>
      <c r="S12" vm="326">
        <v>36.1</v>
      </c>
      <c r="T12" vm="222">
        <v>437.5</v>
      </c>
      <c r="U12" vm="327">
        <v>281</v>
      </c>
      <c r="V12" vm="328">
        <v>248.5</v>
      </c>
      <c r="W12" vm="329">
        <v>4523</v>
      </c>
      <c r="X12" vm="330">
        <v>2152.7892000000002</v>
      </c>
      <c r="Y12" vm="279">
        <v>228</v>
      </c>
      <c r="Z12" vm="280">
        <v>1600</v>
      </c>
      <c r="AA12" vm="331">
        <v>2950</v>
      </c>
      <c r="AB12" vm="332">
        <v>618.79999999999995</v>
      </c>
      <c r="AC12" vm="333">
        <v>1000</v>
      </c>
      <c r="AD12" vm="334">
        <v>7176</v>
      </c>
      <c r="AE12" vm="335">
        <v>1820</v>
      </c>
      <c r="AF12" vm="336">
        <v>1975</v>
      </c>
      <c r="AG12" vm="337">
        <v>5.0926999999999998</v>
      </c>
    </row>
    <row r="13" spans="1:33">
      <c r="A13" s="2" vm="338">
        <v>43846</v>
      </c>
      <c r="B13" s="3">
        <f>VLOOKUP(A13,'FTSE All-Share Historical '!A:B,2,FALSE)</f>
        <v>4275.3599999999997</v>
      </c>
      <c r="C13" vm="313">
        <v>970</v>
      </c>
      <c r="D13" vm="339">
        <v>145.97999999999999</v>
      </c>
      <c r="E13" vm="340">
        <v>153.5</v>
      </c>
      <c r="F13" vm="341">
        <v>328</v>
      </c>
      <c r="G13" vm="342">
        <v>149.4</v>
      </c>
      <c r="H13" vm="213">
        <v>235</v>
      </c>
      <c r="I13" vm="343">
        <v>123.4</v>
      </c>
      <c r="J13" vm="344">
        <v>300</v>
      </c>
      <c r="K13" vm="327">
        <v>281</v>
      </c>
      <c r="L13" vm="345">
        <v>455.8</v>
      </c>
      <c r="M13" vm="346">
        <v>671</v>
      </c>
      <c r="N13" vm="347">
        <v>412.5</v>
      </c>
      <c r="O13" vm="246">
        <v>1630</v>
      </c>
      <c r="P13" vm="348">
        <v>1716</v>
      </c>
      <c r="Q13" vm="349">
        <v>78</v>
      </c>
      <c r="R13" vm="350">
        <v>170.4</v>
      </c>
      <c r="S13" vm="351">
        <v>36.799999999999997</v>
      </c>
      <c r="T13" vm="222">
        <v>437.5</v>
      </c>
      <c r="U13" vm="327">
        <v>281</v>
      </c>
      <c r="V13" vm="352">
        <v>250</v>
      </c>
      <c r="W13" vm="85">
        <v>4526.5</v>
      </c>
      <c r="X13" vm="353">
        <v>2166.7327</v>
      </c>
      <c r="Y13" vm="354">
        <v>220.5</v>
      </c>
      <c r="Z13" vm="280">
        <v>1600</v>
      </c>
      <c r="AA13" vm="355">
        <v>3010</v>
      </c>
      <c r="AB13" vm="356">
        <v>609.79999999999995</v>
      </c>
      <c r="AC13" vm="357">
        <v>1025</v>
      </c>
      <c r="AD13" vm="358">
        <v>7170</v>
      </c>
      <c r="AE13" vm="359">
        <v>1777</v>
      </c>
      <c r="AF13" vm="360">
        <v>1910.5</v>
      </c>
      <c r="AG13" vm="361">
        <v>5.9596</v>
      </c>
    </row>
    <row r="14" spans="1:33">
      <c r="A14" s="2" vm="362">
        <v>43847</v>
      </c>
      <c r="B14" s="3">
        <f>VLOOKUP(A14,'FTSE All-Share Historical '!A:B,2,FALSE)</f>
        <v>4311.0600000000004</v>
      </c>
      <c r="C14" vm="313">
        <v>970</v>
      </c>
      <c r="D14" vm="363">
        <v>142.88</v>
      </c>
      <c r="E14" vm="364">
        <v>152</v>
      </c>
      <c r="F14" vm="365">
        <v>342</v>
      </c>
      <c r="G14" vm="366">
        <v>153.19999999999999</v>
      </c>
      <c r="H14" vm="367">
        <v>237</v>
      </c>
      <c r="I14" vm="368">
        <v>121.3</v>
      </c>
      <c r="J14" vm="369">
        <v>304</v>
      </c>
      <c r="K14" vm="131">
        <v>290</v>
      </c>
      <c r="L14" vm="370">
        <v>437</v>
      </c>
      <c r="M14" vm="371">
        <v>679</v>
      </c>
      <c r="N14" vm="372">
        <v>411</v>
      </c>
      <c r="O14" vm="201">
        <v>1625</v>
      </c>
      <c r="P14" vm="373">
        <v>1696</v>
      </c>
      <c r="Q14" vm="374">
        <v>78.400000000000006</v>
      </c>
      <c r="R14" vm="375">
        <v>175.6</v>
      </c>
      <c r="S14" vm="376">
        <v>38.15</v>
      </c>
      <c r="T14" vm="275">
        <v>440</v>
      </c>
      <c r="U14" vm="377">
        <v>279</v>
      </c>
      <c r="V14" vm="378">
        <v>255</v>
      </c>
      <c r="W14" vm="379">
        <v>4651</v>
      </c>
      <c r="X14" vm="380">
        <v>2236.4506000000001</v>
      </c>
      <c r="Y14" vm="227">
        <v>224.5</v>
      </c>
      <c r="Z14" vm="381">
        <v>1623</v>
      </c>
      <c r="AA14" vm="382">
        <v>3075</v>
      </c>
      <c r="AB14" vm="383">
        <v>620.20000000000005</v>
      </c>
      <c r="AC14" vm="357">
        <v>1025</v>
      </c>
      <c r="AD14" vm="334">
        <v>7176</v>
      </c>
      <c r="AE14" vm="384">
        <v>1792</v>
      </c>
      <c r="AF14" vm="385">
        <v>1955.5</v>
      </c>
      <c r="AG14" vm="386">
        <v>5.7789999999999999</v>
      </c>
    </row>
    <row r="15" spans="1:33">
      <c r="A15" s="2" vm="387">
        <v>43850</v>
      </c>
      <c r="B15" s="3">
        <f>VLOOKUP(A15,'FTSE All-Share Historical '!A:B,2,FALSE)</f>
        <v>4298.9799999999996</v>
      </c>
      <c r="C15" vm="313">
        <v>970</v>
      </c>
      <c r="D15" vm="388">
        <v>139.44</v>
      </c>
      <c r="E15" vm="389">
        <v>160.6</v>
      </c>
      <c r="F15" vm="390">
        <v>333</v>
      </c>
      <c r="G15" vm="391">
        <v>149</v>
      </c>
      <c r="H15" vm="265">
        <v>240</v>
      </c>
      <c r="I15" vm="392">
        <v>120.2</v>
      </c>
      <c r="J15" vm="393">
        <v>302</v>
      </c>
      <c r="K15" vm="267">
        <v>286</v>
      </c>
      <c r="L15" vm="394">
        <v>426</v>
      </c>
      <c r="M15" vm="134">
        <v>675</v>
      </c>
      <c r="N15" vm="395">
        <v>407.5</v>
      </c>
      <c r="O15" vm="246">
        <v>1630</v>
      </c>
      <c r="P15" vm="396">
        <v>1688</v>
      </c>
      <c r="Q15" vm="397">
        <v>87.5</v>
      </c>
      <c r="R15" vm="398">
        <v>172.4</v>
      </c>
      <c r="S15" vm="399">
        <v>38.25</v>
      </c>
      <c r="T15" vm="168">
        <v>435</v>
      </c>
      <c r="U15" vm="169">
        <v>273</v>
      </c>
      <c r="V15" vm="400">
        <v>252.5</v>
      </c>
      <c r="W15" vm="401">
        <v>4677</v>
      </c>
      <c r="X15" vm="402">
        <v>2231.4708000000001</v>
      </c>
      <c r="Y15" vm="403">
        <v>224</v>
      </c>
      <c r="Z15" vm="404">
        <v>1611</v>
      </c>
      <c r="AA15" vm="405">
        <v>3045</v>
      </c>
      <c r="AB15" vm="406">
        <v>614.6</v>
      </c>
      <c r="AC15" vm="357">
        <v>1025</v>
      </c>
      <c r="AD15" vm="407">
        <v>7130</v>
      </c>
      <c r="AE15" vm="408">
        <v>1774</v>
      </c>
      <c r="AF15" vm="409">
        <v>1954</v>
      </c>
      <c r="AG15" vm="386">
        <v>5.7789999999999999</v>
      </c>
    </row>
    <row r="16" spans="1:33">
      <c r="A16" s="2" vm="410">
        <v>43851</v>
      </c>
      <c r="B16" s="3">
        <f>VLOOKUP(A16,'FTSE All-Share Historical '!A:B,2,FALSE)</f>
        <v>4276.59</v>
      </c>
      <c r="C16" vm="236">
        <v>962</v>
      </c>
      <c r="D16" vm="411">
        <v>136.38</v>
      </c>
      <c r="E16" vm="237">
        <v>158.4</v>
      </c>
      <c r="F16" vm="412">
        <v>334</v>
      </c>
      <c r="G16" vm="391">
        <v>149</v>
      </c>
      <c r="H16" vm="129">
        <v>241</v>
      </c>
      <c r="I16" vm="413">
        <v>119</v>
      </c>
      <c r="J16" vm="414">
        <v>303</v>
      </c>
      <c r="K16" vm="415">
        <v>291</v>
      </c>
      <c r="L16" vm="416">
        <v>415</v>
      </c>
      <c r="M16" vm="417">
        <v>666</v>
      </c>
      <c r="N16" vm="418">
        <v>402</v>
      </c>
      <c r="O16" vm="246">
        <v>1630</v>
      </c>
      <c r="P16" vm="419">
        <v>1694</v>
      </c>
      <c r="Q16" vm="420">
        <v>84.95</v>
      </c>
      <c r="R16" vm="421">
        <v>175</v>
      </c>
      <c r="S16" vm="110">
        <v>37</v>
      </c>
      <c r="T16" vm="422">
        <v>414</v>
      </c>
      <c r="U16" vm="423">
        <v>275.5</v>
      </c>
      <c r="V16" vm="424">
        <v>253</v>
      </c>
      <c r="W16" vm="425">
        <v>4608.5</v>
      </c>
      <c r="X16" vm="426">
        <v>2191.134</v>
      </c>
      <c r="Y16" vm="354">
        <v>220.5</v>
      </c>
      <c r="Z16" vm="427">
        <v>1595</v>
      </c>
      <c r="AA16" vm="428">
        <v>2990</v>
      </c>
      <c r="AB16" vm="429">
        <v>613.20000000000005</v>
      </c>
      <c r="AC16" vm="357">
        <v>1025</v>
      </c>
      <c r="AD16" vm="430">
        <v>7104</v>
      </c>
      <c r="AE16" vm="431">
        <v>1802</v>
      </c>
      <c r="AF16" vm="432">
        <v>1970</v>
      </c>
      <c r="AG16" vm="433">
        <v>5.2371999999999996</v>
      </c>
    </row>
    <row r="17" spans="1:33">
      <c r="A17" s="2" vm="434">
        <v>43852</v>
      </c>
      <c r="B17" s="3">
        <f>VLOOKUP(A17,'FTSE All-Share Historical '!A:B,2,FALSE)</f>
        <v>4259.13</v>
      </c>
      <c r="C17" vm="435">
        <v>954</v>
      </c>
      <c r="D17" vm="436">
        <v>132.58000000000001</v>
      </c>
      <c r="E17" vm="437">
        <v>162.1</v>
      </c>
      <c r="F17" vm="438">
        <v>332</v>
      </c>
      <c r="G17" vm="366">
        <v>153.19999999999999</v>
      </c>
      <c r="H17" vm="439">
        <v>238</v>
      </c>
      <c r="I17" vm="440">
        <v>117.9</v>
      </c>
      <c r="J17" vm="344">
        <v>300</v>
      </c>
      <c r="K17" vm="441">
        <v>293</v>
      </c>
      <c r="L17" vm="442">
        <v>413.6</v>
      </c>
      <c r="M17" vm="443">
        <v>654</v>
      </c>
      <c r="N17" vm="444">
        <v>413.5</v>
      </c>
      <c r="O17" vm="280">
        <v>1600</v>
      </c>
      <c r="P17" vm="445">
        <v>1726</v>
      </c>
      <c r="Q17" vm="446">
        <v>80.05</v>
      </c>
      <c r="R17" vm="447">
        <v>182.6</v>
      </c>
      <c r="S17" vm="110">
        <v>37</v>
      </c>
      <c r="T17" vm="168">
        <v>435</v>
      </c>
      <c r="U17" vm="320">
        <v>285</v>
      </c>
      <c r="V17" vm="424">
        <v>253</v>
      </c>
      <c r="W17" vm="448">
        <v>4603.5</v>
      </c>
      <c r="X17" vm="449">
        <v>2181.1743000000001</v>
      </c>
      <c r="Y17" vm="450">
        <v>219.5</v>
      </c>
      <c r="Z17" vm="451">
        <v>1563</v>
      </c>
      <c r="AA17" vm="452">
        <v>3110</v>
      </c>
      <c r="AB17" vm="453">
        <v>619</v>
      </c>
      <c r="AC17" vm="357">
        <v>1025</v>
      </c>
      <c r="AD17" vm="454">
        <v>7136</v>
      </c>
      <c r="AE17" vm="455">
        <v>1805</v>
      </c>
      <c r="AF17" vm="456">
        <v>1947.5</v>
      </c>
      <c r="AG17" vm="433">
        <v>5.2371999999999996</v>
      </c>
    </row>
    <row r="18" spans="1:33">
      <c r="A18" s="2" vm="457">
        <v>43853</v>
      </c>
      <c r="B18" s="3">
        <f>VLOOKUP(A18,'FTSE All-Share Historical '!A:B,2,FALSE)</f>
        <v>4221.72</v>
      </c>
      <c r="C18" vm="125">
        <v>950</v>
      </c>
      <c r="D18" vm="458">
        <v>134.36000000000001</v>
      </c>
      <c r="E18" vm="459">
        <v>163.9</v>
      </c>
      <c r="F18" vm="412">
        <v>334</v>
      </c>
      <c r="G18" vm="364">
        <v>152</v>
      </c>
      <c r="H18" vm="158">
        <v>245</v>
      </c>
      <c r="I18" vm="460">
        <v>117.2</v>
      </c>
      <c r="J18" vm="369">
        <v>304</v>
      </c>
      <c r="K18" vm="344">
        <v>300</v>
      </c>
      <c r="L18" vm="461">
        <v>399.4</v>
      </c>
      <c r="M18" vm="462">
        <v>663</v>
      </c>
      <c r="N18" vm="463">
        <v>405.5</v>
      </c>
      <c r="O18" vm="191">
        <v>1605</v>
      </c>
      <c r="P18" vm="464">
        <v>1746</v>
      </c>
      <c r="Q18" vm="465">
        <v>83</v>
      </c>
      <c r="R18" vm="466">
        <v>188.8</v>
      </c>
      <c r="S18" vm="467">
        <v>37.6</v>
      </c>
      <c r="T18" vm="275">
        <v>440</v>
      </c>
      <c r="U18" vm="103">
        <v>276</v>
      </c>
      <c r="V18" vm="328">
        <v>248.5</v>
      </c>
      <c r="W18" vm="468">
        <v>4426</v>
      </c>
      <c r="X18" vm="469">
        <v>2105.4805999999999</v>
      </c>
      <c r="Y18" vm="470">
        <v>209</v>
      </c>
      <c r="Z18" vm="471">
        <v>1569</v>
      </c>
      <c r="AA18" vm="472">
        <v>3035</v>
      </c>
      <c r="AB18" vm="473">
        <v>610.6</v>
      </c>
      <c r="AC18" vm="357">
        <v>1025</v>
      </c>
      <c r="AD18" vm="474">
        <v>6994</v>
      </c>
      <c r="AE18" vm="475">
        <v>1798</v>
      </c>
      <c r="AF18" vm="476">
        <v>1936.5</v>
      </c>
      <c r="AG18" vm="433">
        <v>5.2371999999999996</v>
      </c>
    </row>
    <row r="19" spans="1:33">
      <c r="A19" s="2" vm="477">
        <v>43854</v>
      </c>
      <c r="B19" s="3">
        <f>VLOOKUP(A19,'FTSE All-Share Historical '!A:B,2,FALSE)</f>
        <v>4265.71</v>
      </c>
      <c r="C19" vm="208">
        <v>956</v>
      </c>
      <c r="D19" vm="478">
        <v>131.5</v>
      </c>
      <c r="E19" vm="479">
        <v>164.6</v>
      </c>
      <c r="F19" vm="390">
        <v>333</v>
      </c>
      <c r="G19" vm="364">
        <v>152</v>
      </c>
      <c r="H19" vm="83">
        <v>270.5</v>
      </c>
      <c r="I19" vm="480">
        <v>111</v>
      </c>
      <c r="J19" vm="481">
        <v>308</v>
      </c>
      <c r="K19" vm="482">
        <v>305</v>
      </c>
      <c r="L19" vm="483">
        <v>400.4</v>
      </c>
      <c r="M19" vm="484">
        <v>655</v>
      </c>
      <c r="N19" vm="485">
        <v>406</v>
      </c>
      <c r="O19" vm="191">
        <v>1605</v>
      </c>
      <c r="P19" vm="475">
        <v>1798</v>
      </c>
      <c r="Q19" vm="486">
        <v>82.25</v>
      </c>
      <c r="R19" vm="487">
        <v>190</v>
      </c>
      <c r="S19" vm="488">
        <v>36.6</v>
      </c>
      <c r="T19" vm="168">
        <v>435</v>
      </c>
      <c r="U19" vm="327">
        <v>281</v>
      </c>
      <c r="V19" vm="301">
        <v>248</v>
      </c>
      <c r="W19" vm="489">
        <v>4438.5</v>
      </c>
      <c r="X19" vm="490">
        <v>2123.4079999999999</v>
      </c>
      <c r="Y19" vm="491">
        <v>210.5</v>
      </c>
      <c r="Z19" vm="492">
        <v>1572</v>
      </c>
      <c r="AA19" vm="493">
        <v>3055</v>
      </c>
      <c r="AB19" vm="494">
        <v>620</v>
      </c>
      <c r="AC19" vm="357">
        <v>1025</v>
      </c>
      <c r="AD19" vm="495">
        <v>7050</v>
      </c>
      <c r="AE19" vm="431">
        <v>1802</v>
      </c>
      <c r="AF19" vm="496">
        <v>1965.5</v>
      </c>
      <c r="AG19" vm="497">
        <v>5.4177999999999997</v>
      </c>
    </row>
    <row r="20" spans="1:33">
      <c r="A20" s="2" vm="498">
        <v>43857</v>
      </c>
      <c r="B20" s="3">
        <f>VLOOKUP(A20,'FTSE All-Share Historical '!A:B,2,FALSE)</f>
        <v>4169.21</v>
      </c>
      <c r="C20" vm="499">
        <v>955</v>
      </c>
      <c r="D20" vm="500">
        <v>131.13999999999999</v>
      </c>
      <c r="E20" vm="501">
        <v>162.80000000000001</v>
      </c>
      <c r="F20" vm="438">
        <v>332</v>
      </c>
      <c r="G20" vm="502">
        <v>147</v>
      </c>
      <c r="H20" vm="503">
        <v>271</v>
      </c>
      <c r="I20" vm="504">
        <v>107.3</v>
      </c>
      <c r="J20" vm="344">
        <v>300</v>
      </c>
      <c r="K20" vm="131">
        <v>290</v>
      </c>
      <c r="L20" vm="505">
        <v>394.6</v>
      </c>
      <c r="M20" vm="203">
        <v>641</v>
      </c>
      <c r="N20" vm="506">
        <v>397.5</v>
      </c>
      <c r="O20" vm="507">
        <v>1590</v>
      </c>
      <c r="P20" vm="508">
        <v>1776</v>
      </c>
      <c r="Q20" vm="446">
        <v>80.05</v>
      </c>
      <c r="R20" vm="509">
        <v>185</v>
      </c>
      <c r="S20" vm="110">
        <v>37</v>
      </c>
      <c r="T20" vm="510">
        <v>430</v>
      </c>
      <c r="U20" vm="327">
        <v>281</v>
      </c>
      <c r="V20" vm="511">
        <v>247</v>
      </c>
      <c r="W20" vm="512">
        <v>4216</v>
      </c>
      <c r="X20" vm="513">
        <v>2024.309</v>
      </c>
      <c r="Y20" vm="514">
        <v>204.5</v>
      </c>
      <c r="Z20" vm="515">
        <v>1545</v>
      </c>
      <c r="AA20" vm="516">
        <v>2910</v>
      </c>
      <c r="AB20" vm="517">
        <v>608</v>
      </c>
      <c r="AC20" vm="518">
        <v>1010</v>
      </c>
      <c r="AD20" vm="519">
        <v>6886</v>
      </c>
      <c r="AE20" vm="520">
        <v>1740</v>
      </c>
      <c r="AF20" vm="521">
        <v>1939</v>
      </c>
      <c r="AG20" vm="497">
        <v>5.4177999999999997</v>
      </c>
    </row>
    <row r="21" spans="1:33">
      <c r="A21" s="2" vm="522">
        <v>43858</v>
      </c>
      <c r="B21" s="3">
        <f>VLOOKUP(A21,'FTSE All-Share Historical '!A:B,2,FALSE)</f>
        <v>4205.53</v>
      </c>
      <c r="C21" vm="261">
        <v>978</v>
      </c>
      <c r="D21" vm="523">
        <v>137.30000000000001</v>
      </c>
      <c r="E21" vm="524">
        <v>164.1</v>
      </c>
      <c r="F21" vm="68">
        <v>330</v>
      </c>
      <c r="G21" vm="525">
        <v>149.6</v>
      </c>
      <c r="H21" vm="267">
        <v>286</v>
      </c>
      <c r="I21" vm="526">
        <v>106.9</v>
      </c>
      <c r="J21" vm="527">
        <v>310</v>
      </c>
      <c r="K21" vm="267">
        <v>286</v>
      </c>
      <c r="L21" vm="528">
        <v>390.2</v>
      </c>
      <c r="M21" vm="529">
        <v>624</v>
      </c>
      <c r="N21" vm="530">
        <v>395.5</v>
      </c>
      <c r="O21" vm="531">
        <v>1585</v>
      </c>
      <c r="P21" vm="532">
        <v>1816</v>
      </c>
      <c r="Q21" vm="533">
        <v>81.8</v>
      </c>
      <c r="R21" vm="487">
        <v>190</v>
      </c>
      <c r="S21" vm="534">
        <v>37.625</v>
      </c>
      <c r="T21" vm="510">
        <v>430</v>
      </c>
      <c r="U21" vm="535">
        <v>282</v>
      </c>
      <c r="V21" vm="301">
        <v>248</v>
      </c>
      <c r="W21" vm="536">
        <v>4250</v>
      </c>
      <c r="X21" vm="537">
        <v>2044.2284</v>
      </c>
      <c r="Y21" vm="514">
        <v>204.5</v>
      </c>
      <c r="Z21" vm="538">
        <v>1548</v>
      </c>
      <c r="AA21" vm="539">
        <v>2915</v>
      </c>
      <c r="AB21" vm="540">
        <v>614.4</v>
      </c>
      <c r="AC21" vm="518">
        <v>1010</v>
      </c>
      <c r="AD21" vm="541">
        <v>6920</v>
      </c>
      <c r="AE21" vm="542">
        <v>1734</v>
      </c>
      <c r="AF21" vm="543">
        <v>1942.5</v>
      </c>
      <c r="AG21" vm="361">
        <v>5.9596</v>
      </c>
    </row>
    <row r="22" spans="1:33">
      <c r="A22" s="2" vm="544">
        <v>43859</v>
      </c>
      <c r="B22" s="3">
        <f>VLOOKUP(A22,'FTSE All-Share Historical '!A:B,2,FALSE)</f>
        <v>4208.09</v>
      </c>
      <c r="C22" vm="65">
        <v>960</v>
      </c>
      <c r="D22" vm="545">
        <v>139.86000000000001</v>
      </c>
      <c r="E22" vm="126">
        <v>163</v>
      </c>
      <c r="F22" vm="341">
        <v>328</v>
      </c>
      <c r="G22" vm="546">
        <v>150.80000000000001</v>
      </c>
      <c r="H22" vm="320">
        <v>285</v>
      </c>
      <c r="I22" vm="547">
        <v>104</v>
      </c>
      <c r="J22" vm="211">
        <v>315</v>
      </c>
      <c r="K22" vm="548">
        <v>298</v>
      </c>
      <c r="L22" vm="549">
        <v>400</v>
      </c>
      <c r="M22" vm="550">
        <v>623</v>
      </c>
      <c r="N22" vm="551">
        <v>391.5</v>
      </c>
      <c r="O22" vm="552">
        <v>1560</v>
      </c>
      <c r="P22" vm="553">
        <v>1810</v>
      </c>
      <c r="Q22" vm="554">
        <v>83.05</v>
      </c>
      <c r="R22" vm="555">
        <v>194.4</v>
      </c>
      <c r="S22" vm="556">
        <v>37.450000000000003</v>
      </c>
      <c r="T22" vm="168">
        <v>435</v>
      </c>
      <c r="U22" vm="535">
        <v>282</v>
      </c>
      <c r="V22" vm="352">
        <v>250</v>
      </c>
      <c r="W22" vm="557">
        <v>4240.5</v>
      </c>
      <c r="X22" vm="558">
        <v>2039.2485999999999</v>
      </c>
      <c r="Y22" vm="559">
        <v>207</v>
      </c>
      <c r="Z22" vm="560">
        <v>1538</v>
      </c>
      <c r="AA22" vm="331">
        <v>2950</v>
      </c>
      <c r="AB22" vm="561">
        <v>607.79999999999995</v>
      </c>
      <c r="AC22" vm="562">
        <v>1015</v>
      </c>
      <c r="AD22" vm="563">
        <v>6932</v>
      </c>
      <c r="AE22" vm="564">
        <v>1745</v>
      </c>
      <c r="AF22" vm="565">
        <v>1914</v>
      </c>
      <c r="AG22" vm="566">
        <v>6.8445</v>
      </c>
    </row>
    <row r="23" spans="1:33">
      <c r="A23" s="2" vm="567">
        <v>43860</v>
      </c>
      <c r="B23" s="3">
        <f>VLOOKUP(A23,'FTSE All-Share Historical '!A:B,2,FALSE)</f>
        <v>4154.8100000000004</v>
      </c>
      <c r="C23" vm="568">
        <v>963</v>
      </c>
      <c r="D23" vm="569">
        <v>142.96</v>
      </c>
      <c r="E23" vm="570">
        <v>162</v>
      </c>
      <c r="F23" vm="571">
        <v>329</v>
      </c>
      <c r="G23" vm="317">
        <v>149.80000000000001</v>
      </c>
      <c r="H23" vm="132">
        <v>280</v>
      </c>
      <c r="I23" vm="572">
        <v>104.3</v>
      </c>
      <c r="J23" vm="482">
        <v>305</v>
      </c>
      <c r="K23" vm="573">
        <v>298.5</v>
      </c>
      <c r="L23" vm="574">
        <v>396.8</v>
      </c>
      <c r="M23" vm="575">
        <v>606</v>
      </c>
      <c r="N23" vm="530">
        <v>395.5</v>
      </c>
      <c r="O23" vm="137">
        <v>1580</v>
      </c>
      <c r="P23" vm="284">
        <v>1806</v>
      </c>
      <c r="Q23" vm="576">
        <v>87</v>
      </c>
      <c r="R23" vm="577">
        <v>194</v>
      </c>
      <c r="S23" vm="194">
        <v>36.9</v>
      </c>
      <c r="T23" vm="111">
        <v>434</v>
      </c>
      <c r="U23" vm="244">
        <v>283</v>
      </c>
      <c r="V23" vm="113">
        <v>246</v>
      </c>
      <c r="W23" vm="578">
        <v>4166.5</v>
      </c>
      <c r="X23" vm="579">
        <v>2022.8151</v>
      </c>
      <c r="Y23" vm="580">
        <v>202</v>
      </c>
      <c r="Z23" vm="581">
        <v>1546</v>
      </c>
      <c r="AA23" vm="229">
        <v>2925</v>
      </c>
      <c r="AB23" vm="582">
        <v>603</v>
      </c>
      <c r="AC23" vm="562">
        <v>1015</v>
      </c>
      <c r="AD23" vm="541">
        <v>6920</v>
      </c>
      <c r="AE23" vm="583">
        <v>1729</v>
      </c>
      <c r="AF23" vm="584">
        <v>1835</v>
      </c>
      <c r="AG23" vm="585">
        <v>6.7542</v>
      </c>
    </row>
    <row r="24" spans="1:33">
      <c r="A24" s="2" vm="586">
        <v>43861</v>
      </c>
      <c r="B24" s="3">
        <f>VLOOKUP(A24,'FTSE All-Share Historical '!A:B,2,FALSE)</f>
        <v>4105.1400000000003</v>
      </c>
      <c r="C24" vm="587">
        <v>952</v>
      </c>
      <c r="D24" vm="588">
        <v>149.22</v>
      </c>
      <c r="E24" vm="589">
        <v>163.69999999999999</v>
      </c>
      <c r="F24" vm="68">
        <v>330</v>
      </c>
      <c r="G24" vm="590">
        <v>151.19999999999999</v>
      </c>
      <c r="H24" vm="223">
        <v>270</v>
      </c>
      <c r="I24" vm="591">
        <v>104.7</v>
      </c>
      <c r="J24" vm="211">
        <v>315</v>
      </c>
      <c r="K24" vm="160">
        <v>288</v>
      </c>
      <c r="L24" vm="592">
        <v>389.8</v>
      </c>
      <c r="M24" vm="593">
        <v>605</v>
      </c>
      <c r="N24" vm="549">
        <v>400</v>
      </c>
      <c r="O24" vm="594">
        <v>1550</v>
      </c>
      <c r="P24" vm="595">
        <v>1832</v>
      </c>
      <c r="Q24" vm="165">
        <v>89.5</v>
      </c>
      <c r="R24" vm="596">
        <v>195.8</v>
      </c>
      <c r="S24" vm="140">
        <v>36.4</v>
      </c>
      <c r="T24" vm="275">
        <v>440</v>
      </c>
      <c r="U24" vm="320">
        <v>285</v>
      </c>
      <c r="V24" vm="597">
        <v>247.5</v>
      </c>
      <c r="W24" vm="598">
        <v>4084</v>
      </c>
      <c r="X24" vm="599">
        <v>1977.598</v>
      </c>
      <c r="Y24" vm="600">
        <v>202.5</v>
      </c>
      <c r="Z24" vm="601">
        <v>1551</v>
      </c>
      <c r="AA24" vm="602">
        <v>2920</v>
      </c>
      <c r="AB24" vm="603">
        <v>588.79999999999995</v>
      </c>
      <c r="AC24" vm="562">
        <v>1015</v>
      </c>
      <c r="AD24" vm="604">
        <v>6802</v>
      </c>
      <c r="AE24" vm="605">
        <v>1700</v>
      </c>
      <c r="AF24" vm="595">
        <v>1832</v>
      </c>
      <c r="AG24" vm="606">
        <v>7.7655000000000003</v>
      </c>
    </row>
    <row r="25" spans="1:33">
      <c r="A25" s="2" vm="607">
        <v>43864</v>
      </c>
      <c r="B25" s="3">
        <f>VLOOKUP(A25,'FTSE All-Share Historical '!A:B,2,FALSE)</f>
        <v>4124.4799999999996</v>
      </c>
      <c r="C25" vm="608">
        <v>942</v>
      </c>
      <c r="D25" vm="609">
        <v>151.46</v>
      </c>
      <c r="E25" vm="610">
        <v>165.7</v>
      </c>
      <c r="F25" vm="316">
        <v>335</v>
      </c>
      <c r="G25" vm="611">
        <v>145</v>
      </c>
      <c r="H25" vm="612">
        <v>264</v>
      </c>
      <c r="I25" vm="613">
        <v>106.2</v>
      </c>
      <c r="J25" vm="614">
        <v>307</v>
      </c>
      <c r="K25" vm="535">
        <v>282</v>
      </c>
      <c r="L25" vm="615">
        <v>392.8</v>
      </c>
      <c r="M25" vm="616">
        <v>601</v>
      </c>
      <c r="N25" vm="549">
        <v>400</v>
      </c>
      <c r="O25" vm="594">
        <v>1550</v>
      </c>
      <c r="P25" vm="617">
        <v>1876</v>
      </c>
      <c r="Q25" vm="618">
        <v>95</v>
      </c>
      <c r="R25" vm="577">
        <v>194</v>
      </c>
      <c r="S25" vm="619">
        <v>36.299999999999997</v>
      </c>
      <c r="T25" vm="620">
        <v>428</v>
      </c>
      <c r="U25" vm="535">
        <v>282</v>
      </c>
      <c r="V25" vm="621">
        <v>243.5</v>
      </c>
      <c r="W25" vm="622">
        <v>4083.5</v>
      </c>
      <c r="X25" vm="623">
        <v>1984.3706</v>
      </c>
      <c r="Y25" vm="624">
        <v>213</v>
      </c>
      <c r="Z25" vm="625">
        <v>1555</v>
      </c>
      <c r="AA25" vm="602">
        <v>2920</v>
      </c>
      <c r="AB25" vm="626">
        <v>581.4</v>
      </c>
      <c r="AC25" vm="333">
        <v>1000</v>
      </c>
      <c r="AD25" vm="627">
        <v>6900</v>
      </c>
      <c r="AE25" vm="628">
        <v>1686</v>
      </c>
      <c r="AF25" vm="629">
        <v>1831</v>
      </c>
      <c r="AG25" vm="630">
        <v>8.5601000000000003</v>
      </c>
    </row>
    <row r="26" spans="1:33">
      <c r="A26" s="2" vm="631">
        <v>43865</v>
      </c>
      <c r="B26" s="3">
        <f>VLOOKUP(A26,'FTSE All-Share Historical '!A:B,2,FALSE)</f>
        <v>4186.74</v>
      </c>
      <c r="C26" vm="435">
        <v>954</v>
      </c>
      <c r="D26" vm="632">
        <v>158.13999999999999</v>
      </c>
      <c r="E26" vm="80">
        <v>165</v>
      </c>
      <c r="F26" vm="412">
        <v>334</v>
      </c>
      <c r="G26" vm="342">
        <v>149.4</v>
      </c>
      <c r="H26" vm="196">
        <v>268</v>
      </c>
      <c r="I26" vm="633">
        <v>106</v>
      </c>
      <c r="J26" vm="100">
        <v>322</v>
      </c>
      <c r="K26" vm="535">
        <v>282</v>
      </c>
      <c r="L26" vm="634">
        <v>395.8</v>
      </c>
      <c r="M26" vm="635">
        <v>600</v>
      </c>
      <c r="N26" vm="636">
        <v>405</v>
      </c>
      <c r="O26" vm="594">
        <v>1550</v>
      </c>
      <c r="P26" vm="637">
        <v>1870</v>
      </c>
      <c r="Q26" vm="480">
        <v>111</v>
      </c>
      <c r="R26" vm="638">
        <v>196.6</v>
      </c>
      <c r="S26" vm="619">
        <v>36.299999999999997</v>
      </c>
      <c r="T26" vm="295">
        <v>425</v>
      </c>
      <c r="U26" vm="535">
        <v>282</v>
      </c>
      <c r="V26" vm="639">
        <v>243</v>
      </c>
      <c r="W26" vm="640">
        <v>4206.5</v>
      </c>
      <c r="X26" vm="641">
        <v>2058.172</v>
      </c>
      <c r="Y26" vm="642">
        <v>213.5</v>
      </c>
      <c r="Z26" vm="643">
        <v>1556</v>
      </c>
      <c r="AA26" vm="89">
        <v>3030</v>
      </c>
      <c r="AB26" vm="644">
        <v>602.6</v>
      </c>
      <c r="AC26" vm="333">
        <v>1000</v>
      </c>
      <c r="AD26" vm="645">
        <v>7378</v>
      </c>
      <c r="AE26" vm="646">
        <v>1739</v>
      </c>
      <c r="AF26" vm="647">
        <v>1847.5</v>
      </c>
      <c r="AG26" vm="648">
        <v>8.4878</v>
      </c>
    </row>
    <row r="27" spans="1:33">
      <c r="A27" s="2" vm="649">
        <v>43866</v>
      </c>
      <c r="B27" s="3">
        <f>VLOOKUP(A27,'FTSE All-Share Historical '!A:B,2,FALSE)</f>
        <v>4209.3</v>
      </c>
      <c r="C27" vm="650">
        <v>949</v>
      </c>
      <c r="D27" vm="651">
        <v>160</v>
      </c>
      <c r="E27" vm="652">
        <v>163.5</v>
      </c>
      <c r="F27" vm="653">
        <v>331</v>
      </c>
      <c r="G27" vm="263">
        <v>146</v>
      </c>
      <c r="H27" vm="196">
        <v>268</v>
      </c>
      <c r="I27" vm="654">
        <v>104.5</v>
      </c>
      <c r="J27" vm="655">
        <v>318</v>
      </c>
      <c r="K27" vm="131">
        <v>290</v>
      </c>
      <c r="L27" vm="636">
        <v>405</v>
      </c>
      <c r="M27" vm="656">
        <v>629</v>
      </c>
      <c r="N27" vm="657">
        <v>401</v>
      </c>
      <c r="O27" vm="658">
        <v>1530</v>
      </c>
      <c r="P27" vm="659">
        <v>1866</v>
      </c>
      <c r="Q27" vm="526">
        <v>106.9</v>
      </c>
      <c r="R27" vm="596">
        <v>195.8</v>
      </c>
      <c r="S27" vm="660">
        <v>35.700000000000003</v>
      </c>
      <c r="T27" vm="661">
        <v>424</v>
      </c>
      <c r="U27" vm="535">
        <v>282</v>
      </c>
      <c r="V27" vm="511">
        <v>247</v>
      </c>
      <c r="W27" vm="662">
        <v>4273</v>
      </c>
      <c r="X27" vm="663">
        <v>2064.1478000000002</v>
      </c>
      <c r="Y27" vm="664">
        <v>218</v>
      </c>
      <c r="Z27" vm="665">
        <v>1558</v>
      </c>
      <c r="AA27" vm="666">
        <v>3005</v>
      </c>
      <c r="AB27" vm="667">
        <v>585.20000000000005</v>
      </c>
      <c r="AC27" vm="333">
        <v>1000</v>
      </c>
      <c r="AD27" vm="668">
        <v>7290</v>
      </c>
      <c r="AE27" vm="669">
        <v>1795</v>
      </c>
      <c r="AF27" vm="670">
        <v>1878</v>
      </c>
      <c r="AG27" vm="671">
        <v>8.3795000000000002</v>
      </c>
    </row>
    <row r="28" spans="1:33">
      <c r="A28" s="2" vm="672">
        <v>43867</v>
      </c>
      <c r="B28" s="3">
        <f>VLOOKUP(A28,'FTSE All-Share Historical '!A:B,2,FALSE)</f>
        <v>4221.47</v>
      </c>
      <c r="C28" vm="608">
        <v>942</v>
      </c>
      <c r="D28" vm="651">
        <v>160</v>
      </c>
      <c r="E28" vm="673">
        <v>165.1</v>
      </c>
      <c r="F28" vm="412">
        <v>334</v>
      </c>
      <c r="G28" vm="674">
        <v>146.4</v>
      </c>
      <c r="H28" vm="675">
        <v>265</v>
      </c>
      <c r="I28" vm="676">
        <v>104.4</v>
      </c>
      <c r="J28" vm="527">
        <v>310</v>
      </c>
      <c r="K28" vm="131">
        <v>290</v>
      </c>
      <c r="L28" vm="251">
        <v>432</v>
      </c>
      <c r="M28" vm="677">
        <v>625</v>
      </c>
      <c r="N28" vm="678">
        <v>404</v>
      </c>
      <c r="O28" vm="594">
        <v>1550</v>
      </c>
      <c r="P28" vm="679">
        <v>1858</v>
      </c>
      <c r="Q28" vm="680">
        <v>110</v>
      </c>
      <c r="R28" vm="577">
        <v>194</v>
      </c>
      <c r="S28" vm="681">
        <v>35.4</v>
      </c>
      <c r="T28" vm="295">
        <v>425</v>
      </c>
      <c r="U28" vm="132">
        <v>280</v>
      </c>
      <c r="V28" vm="597">
        <v>247.5</v>
      </c>
      <c r="W28" vm="682">
        <v>4290.5</v>
      </c>
      <c r="X28" vm="683">
        <v>2079.0873999999999</v>
      </c>
      <c r="Y28" vm="684">
        <v>215</v>
      </c>
      <c r="Z28" vm="581">
        <v>1546</v>
      </c>
      <c r="AA28" vm="685">
        <v>3105</v>
      </c>
      <c r="AB28" vm="686">
        <v>572</v>
      </c>
      <c r="AC28" vm="333">
        <v>1000</v>
      </c>
      <c r="AD28" vm="687">
        <v>7314</v>
      </c>
      <c r="AE28" vm="553">
        <v>1810</v>
      </c>
      <c r="AF28" vm="688">
        <v>1899.5</v>
      </c>
      <c r="AG28" vm="671">
        <v>8.3795000000000002</v>
      </c>
    </row>
    <row r="29" spans="1:33">
      <c r="A29" s="2" vm="689">
        <v>43868</v>
      </c>
      <c r="B29" s="3">
        <f>VLOOKUP(A29,'FTSE All-Share Historical '!A:B,2,FALSE)</f>
        <v>4201.25</v>
      </c>
      <c r="C29" vm="690">
        <v>922</v>
      </c>
      <c r="D29" vm="691">
        <v>161.88</v>
      </c>
      <c r="E29" vm="692">
        <v>164.3</v>
      </c>
      <c r="F29" vm="693">
        <v>338</v>
      </c>
      <c r="G29" vm="290">
        <v>143.6</v>
      </c>
      <c r="H29" vm="675">
        <v>265</v>
      </c>
      <c r="I29" vm="694">
        <v>103.1</v>
      </c>
      <c r="J29" vm="481">
        <v>308</v>
      </c>
      <c r="K29" vm="320">
        <v>285</v>
      </c>
      <c r="L29" vm="695">
        <v>433.6</v>
      </c>
      <c r="M29" vm="494">
        <v>620</v>
      </c>
      <c r="N29" vm="347">
        <v>412.5</v>
      </c>
      <c r="O29" vm="696">
        <v>1557.5</v>
      </c>
      <c r="P29" vm="697">
        <v>1868</v>
      </c>
      <c r="Q29" vm="698">
        <v>100.3</v>
      </c>
      <c r="R29" vm="699">
        <v>196.2</v>
      </c>
      <c r="S29" vm="700">
        <v>35.9</v>
      </c>
      <c r="T29" vm="295">
        <v>425</v>
      </c>
      <c r="U29" vm="701">
        <v>267</v>
      </c>
      <c r="V29" vm="158">
        <v>245</v>
      </c>
      <c r="W29" vm="702">
        <v>4187</v>
      </c>
      <c r="X29" vm="513">
        <v>2024.309</v>
      </c>
      <c r="Y29" vm="642">
        <v>213.5</v>
      </c>
      <c r="Z29" vm="703">
        <v>1531</v>
      </c>
      <c r="AA29" vm="704">
        <v>3050</v>
      </c>
      <c r="AB29" vm="705">
        <v>568.20000000000005</v>
      </c>
      <c r="AC29" vm="231">
        <v>980</v>
      </c>
      <c r="AD29" vm="706">
        <v>7440</v>
      </c>
      <c r="AE29" vm="707">
        <v>1880</v>
      </c>
      <c r="AF29" vm="151">
        <v>1912</v>
      </c>
      <c r="AG29" vm="708">
        <v>8.1266999999999996</v>
      </c>
    </row>
    <row r="30" spans="1:33">
      <c r="A30" s="2" vm="709">
        <v>43871</v>
      </c>
      <c r="B30" s="3">
        <f>VLOOKUP(A30,'FTSE All-Share Historical '!A:B,2,FALSE)</f>
        <v>4191.83</v>
      </c>
      <c r="C30" vm="710">
        <v>935</v>
      </c>
      <c r="D30" vm="711">
        <v>163.86</v>
      </c>
      <c r="E30" vm="673">
        <v>165.1</v>
      </c>
      <c r="F30" vm="653">
        <v>331</v>
      </c>
      <c r="G30" vm="712">
        <v>133.19999999999999</v>
      </c>
      <c r="H30" vm="701">
        <v>267</v>
      </c>
      <c r="I30" vm="547">
        <v>104</v>
      </c>
      <c r="J30" vm="482">
        <v>305</v>
      </c>
      <c r="K30" vm="244">
        <v>283</v>
      </c>
      <c r="L30" vm="713">
        <v>419</v>
      </c>
      <c r="M30" vm="714">
        <v>632</v>
      </c>
      <c r="N30" vm="715">
        <v>409.5</v>
      </c>
      <c r="O30" vm="716">
        <v>1575</v>
      </c>
      <c r="P30" vm="717">
        <v>1864</v>
      </c>
      <c r="Q30" vm="718">
        <v>105.4</v>
      </c>
      <c r="R30" vm="577">
        <v>194</v>
      </c>
      <c r="S30" vm="700">
        <v>35.9</v>
      </c>
      <c r="T30" vm="295">
        <v>425</v>
      </c>
      <c r="U30" vm="141">
        <v>269</v>
      </c>
      <c r="V30" vm="719">
        <v>249</v>
      </c>
      <c r="W30" vm="720">
        <v>4122.5</v>
      </c>
      <c r="X30" vm="721">
        <v>2006.8796</v>
      </c>
      <c r="Y30" vm="722">
        <v>208</v>
      </c>
      <c r="Z30" vm="723">
        <v>1520</v>
      </c>
      <c r="AA30" vm="724">
        <v>3000</v>
      </c>
      <c r="AB30" vm="725">
        <v>560</v>
      </c>
      <c r="AC30" vm="726">
        <v>985</v>
      </c>
      <c r="AD30" vm="727">
        <v>7448</v>
      </c>
      <c r="AE30" vm="728">
        <v>1859</v>
      </c>
      <c r="AF30" vm="729">
        <v>1879</v>
      </c>
      <c r="AG30" vm="606">
        <v>7.7655000000000003</v>
      </c>
    </row>
    <row r="31" spans="1:33">
      <c r="A31" s="2" vm="730">
        <v>43872</v>
      </c>
      <c r="B31" s="3">
        <f>VLOOKUP(A31,'FTSE All-Share Historical '!A:B,2,FALSE)</f>
        <v>4221.45</v>
      </c>
      <c r="C31" vm="731">
        <v>900</v>
      </c>
      <c r="D31" vm="732">
        <v>168.24</v>
      </c>
      <c r="E31" vm="652">
        <v>163.5</v>
      </c>
      <c r="F31" vm="341">
        <v>328</v>
      </c>
      <c r="G31" vm="733">
        <v>136.80000000000001</v>
      </c>
      <c r="H31" vm="734">
        <v>260</v>
      </c>
      <c r="I31" vm="735">
        <v>105.2</v>
      </c>
      <c r="J31" vm="548">
        <v>298</v>
      </c>
      <c r="K31" vm="327">
        <v>281</v>
      </c>
      <c r="L31" vm="736">
        <v>426.4</v>
      </c>
      <c r="M31" vm="737">
        <v>650</v>
      </c>
      <c r="N31" vm="738">
        <v>412</v>
      </c>
      <c r="O31" vm="739">
        <v>1567.5</v>
      </c>
      <c r="P31" vm="740">
        <v>1900</v>
      </c>
      <c r="Q31" vm="741">
        <v>112.5</v>
      </c>
      <c r="R31" vm="742">
        <v>205</v>
      </c>
      <c r="S31" vm="743">
        <v>36.35</v>
      </c>
      <c r="T31" vm="295">
        <v>425</v>
      </c>
      <c r="U31" vm="141">
        <v>269</v>
      </c>
      <c r="V31" vm="744">
        <v>254.5</v>
      </c>
      <c r="W31" vm="745">
        <v>4152.5</v>
      </c>
      <c r="X31" vm="537">
        <v>2044.2284</v>
      </c>
      <c r="Y31" vm="746">
        <v>211.5</v>
      </c>
      <c r="Z31" vm="747">
        <v>1533</v>
      </c>
      <c r="AA31" vm="748">
        <v>2960</v>
      </c>
      <c r="AB31" vm="749">
        <v>556.4</v>
      </c>
      <c r="AC31" vm="726">
        <v>985</v>
      </c>
      <c r="AD31" vm="750">
        <v>7530</v>
      </c>
      <c r="AE31" vm="751">
        <v>1907</v>
      </c>
      <c r="AF31" vm="752">
        <v>1875</v>
      </c>
      <c r="AG31" vm="753">
        <v>7.8376999999999999</v>
      </c>
    </row>
    <row r="32" spans="1:33">
      <c r="A32" s="2" vm="754">
        <v>43873</v>
      </c>
      <c r="B32" s="3">
        <f>VLOOKUP(A32,'FTSE All-Share Historical '!A:B,2,FALSE)</f>
        <v>4242.6899999999996</v>
      </c>
      <c r="C32" vm="755">
        <v>920</v>
      </c>
      <c r="D32" vm="756">
        <v>172.56</v>
      </c>
      <c r="E32" vm="757">
        <v>164.7</v>
      </c>
      <c r="F32" vm="653">
        <v>331</v>
      </c>
      <c r="G32" vm="758">
        <v>136.6</v>
      </c>
      <c r="H32" vm="759">
        <v>262</v>
      </c>
      <c r="I32" vm="760">
        <v>106.5</v>
      </c>
      <c r="J32" vm="292">
        <v>295</v>
      </c>
      <c r="K32" vm="292">
        <v>295</v>
      </c>
      <c r="L32" vm="761">
        <v>426.8</v>
      </c>
      <c r="M32" vm="762">
        <v>645</v>
      </c>
      <c r="N32" vm="763">
        <v>416</v>
      </c>
      <c r="O32" vm="552">
        <v>1560</v>
      </c>
      <c r="P32" vm="740">
        <v>1900</v>
      </c>
      <c r="Q32" vm="764">
        <v>116.4</v>
      </c>
      <c r="R32" vm="765">
        <v>205.5</v>
      </c>
      <c r="S32" vm="766">
        <v>36.200000000000003</v>
      </c>
      <c r="T32" vm="767">
        <v>420</v>
      </c>
      <c r="U32" vm="768">
        <v>272</v>
      </c>
      <c r="V32" vm="378">
        <v>255</v>
      </c>
      <c r="W32" vm="769">
        <v>4263</v>
      </c>
      <c r="X32" vm="770">
        <v>2144.8213999999998</v>
      </c>
      <c r="Y32" vm="664">
        <v>218</v>
      </c>
      <c r="Z32" vm="771">
        <v>1557</v>
      </c>
      <c r="AA32" vm="724">
        <v>3000</v>
      </c>
      <c r="AB32" vm="772">
        <v>535</v>
      </c>
      <c r="AC32" vm="148">
        <v>995</v>
      </c>
      <c r="AD32" vm="773">
        <v>7516</v>
      </c>
      <c r="AE32" vm="774">
        <v>1895</v>
      </c>
      <c r="AF32" vm="775">
        <v>1865</v>
      </c>
      <c r="AG32" vm="776">
        <v>7.6570999999999998</v>
      </c>
    </row>
    <row r="33" spans="1:33">
      <c r="A33" s="2" vm="777">
        <v>43874</v>
      </c>
      <c r="B33" s="3">
        <f>VLOOKUP(A33,'FTSE All-Share Historical '!A:B,2,FALSE)</f>
        <v>4200.32</v>
      </c>
      <c r="C33" vm="778">
        <v>910</v>
      </c>
      <c r="D33" vm="779">
        <v>174.36</v>
      </c>
      <c r="E33" vm="780">
        <v>162.9</v>
      </c>
      <c r="F33" vm="653">
        <v>331</v>
      </c>
      <c r="G33" vm="781">
        <v>138</v>
      </c>
      <c r="H33" vm="782">
        <v>263.5</v>
      </c>
      <c r="I33" vm="783">
        <v>104.2</v>
      </c>
      <c r="J33" vm="292">
        <v>295</v>
      </c>
      <c r="K33" vm="548">
        <v>298</v>
      </c>
      <c r="L33" vm="784">
        <v>423</v>
      </c>
      <c r="M33" vm="785">
        <v>661</v>
      </c>
      <c r="N33" vm="786">
        <v>421</v>
      </c>
      <c r="O33" vm="739">
        <v>1567.5</v>
      </c>
      <c r="P33" vm="787">
        <v>1890</v>
      </c>
      <c r="Q33" vm="788">
        <v>126.8</v>
      </c>
      <c r="R33" vm="789">
        <v>203</v>
      </c>
      <c r="S33" vm="326">
        <v>36.1</v>
      </c>
      <c r="T33" vm="416">
        <v>415</v>
      </c>
      <c r="U33" vm="790">
        <v>272.5</v>
      </c>
      <c r="V33" vm="791">
        <v>259</v>
      </c>
      <c r="W33" vm="792">
        <v>4218.5</v>
      </c>
      <c r="X33" vm="490">
        <v>2123.4079999999999</v>
      </c>
      <c r="Y33" vm="793">
        <v>210</v>
      </c>
      <c r="Z33" vm="794">
        <v>1525</v>
      </c>
      <c r="AA33" vm="724">
        <v>3000</v>
      </c>
      <c r="AB33" vm="795">
        <v>514</v>
      </c>
      <c r="AC33" vm="148">
        <v>995</v>
      </c>
      <c r="AD33" vm="796">
        <v>7556</v>
      </c>
      <c r="AE33" vm="617">
        <v>1876</v>
      </c>
      <c r="AF33" vm="797">
        <v>1862</v>
      </c>
      <c r="AG33" vm="798">
        <v>11.7385</v>
      </c>
    </row>
    <row r="34" spans="1:33">
      <c r="A34" s="2" vm="799">
        <v>43875</v>
      </c>
      <c r="B34" s="3">
        <f>VLOOKUP(A34,'FTSE All-Share Historical '!A:B,2,FALSE)</f>
        <v>4184.2700000000004</v>
      </c>
      <c r="C34" vm="800">
        <v>916</v>
      </c>
      <c r="D34" vm="801">
        <v>190.44</v>
      </c>
      <c r="E34" vm="126">
        <v>163</v>
      </c>
      <c r="F34" vm="390">
        <v>333</v>
      </c>
      <c r="G34" vm="802">
        <v>135</v>
      </c>
      <c r="H34" vm="734">
        <v>260</v>
      </c>
      <c r="I34" vm="547">
        <v>104</v>
      </c>
      <c r="J34" vm="344">
        <v>300</v>
      </c>
      <c r="K34" vm="803">
        <v>299</v>
      </c>
      <c r="L34" vm="804">
        <v>427</v>
      </c>
      <c r="M34" vm="805">
        <v>657</v>
      </c>
      <c r="N34" vm="806">
        <v>416.5</v>
      </c>
      <c r="O34" vm="807">
        <v>1615</v>
      </c>
      <c r="P34" vm="808">
        <v>1908</v>
      </c>
      <c r="Q34" vm="809">
        <v>140.6</v>
      </c>
      <c r="R34" vm="810">
        <v>206.5</v>
      </c>
      <c r="S34" vm="811">
        <v>36</v>
      </c>
      <c r="T34" vm="636">
        <v>405</v>
      </c>
      <c r="U34" vm="768">
        <v>272</v>
      </c>
      <c r="V34" vm="675">
        <v>265</v>
      </c>
      <c r="W34" vm="812">
        <v>4197</v>
      </c>
      <c r="X34" vm="813">
        <v>2085.0632000000001</v>
      </c>
      <c r="Y34" vm="793">
        <v>210</v>
      </c>
      <c r="Z34" vm="814">
        <v>1526</v>
      </c>
      <c r="AA34" vm="331">
        <v>2950</v>
      </c>
      <c r="AB34" vm="815">
        <v>500</v>
      </c>
      <c r="AC34" vm="148">
        <v>995</v>
      </c>
      <c r="AD34" vm="796">
        <v>7556</v>
      </c>
      <c r="AE34" vm="816">
        <v>1897</v>
      </c>
      <c r="AF34" vm="817">
        <v>1873</v>
      </c>
      <c r="AG34" vm="818">
        <v>12.533099999999999</v>
      </c>
    </row>
    <row r="35" spans="1:33">
      <c r="A35" s="2" vm="819">
        <v>43878</v>
      </c>
      <c r="B35" s="3">
        <f>VLOOKUP(A35,'FTSE All-Share Historical '!A:B,2,FALSE)</f>
        <v>4196.72</v>
      </c>
      <c r="C35" vm="755">
        <v>920</v>
      </c>
      <c r="D35" vm="820">
        <v>177.98</v>
      </c>
      <c r="E35" vm="501">
        <v>162.80000000000001</v>
      </c>
      <c r="F35" vm="412">
        <v>334</v>
      </c>
      <c r="G35" vm="821">
        <v>128.4</v>
      </c>
      <c r="H35" vm="112">
        <v>266</v>
      </c>
      <c r="I35" vm="822">
        <v>105.8</v>
      </c>
      <c r="J35" vm="823">
        <v>297</v>
      </c>
      <c r="K35" vm="824">
        <v>293.5</v>
      </c>
      <c r="L35" vm="825">
        <v>423.8</v>
      </c>
      <c r="M35" vm="805">
        <v>657</v>
      </c>
      <c r="N35" vm="416">
        <v>415</v>
      </c>
      <c r="O35" vm="826">
        <v>1655</v>
      </c>
      <c r="P35" vm="827">
        <v>1936</v>
      </c>
      <c r="Q35" vm="828">
        <v>149.5</v>
      </c>
      <c r="R35" vm="829">
        <v>207.5</v>
      </c>
      <c r="S35" vm="830">
        <v>36.25</v>
      </c>
      <c r="T35" vm="549">
        <v>400</v>
      </c>
      <c r="U35" vm="300">
        <v>275</v>
      </c>
      <c r="V35" vm="223">
        <v>270</v>
      </c>
      <c r="W35" vm="831">
        <v>4212.5</v>
      </c>
      <c r="X35" vm="832">
        <v>2095.0228999999999</v>
      </c>
      <c r="Y35" vm="833">
        <v>214</v>
      </c>
      <c r="Z35" vm="834">
        <v>1524</v>
      </c>
      <c r="AA35" vm="174">
        <v>2955</v>
      </c>
      <c r="AB35" vm="835">
        <v>497.1</v>
      </c>
      <c r="AC35" vm="148">
        <v>995</v>
      </c>
      <c r="AD35" vm="836">
        <v>7598</v>
      </c>
      <c r="AE35" vm="837">
        <v>1935</v>
      </c>
      <c r="AF35" vm="178">
        <v>1882.5</v>
      </c>
      <c r="AG35" vm="838">
        <v>11.269</v>
      </c>
    </row>
    <row r="36" spans="1:33">
      <c r="A36" s="2" vm="839">
        <v>43879</v>
      </c>
      <c r="B36" s="3">
        <f>VLOOKUP(A36,'FTSE All-Share Historical '!A:B,2,FALSE)</f>
        <v>4167.88</v>
      </c>
      <c r="C36" vm="840">
        <v>918</v>
      </c>
      <c r="D36" vm="841">
        <v>175.5</v>
      </c>
      <c r="E36" vm="842">
        <v>156.6</v>
      </c>
      <c r="F36" vm="653">
        <v>331</v>
      </c>
      <c r="G36" vm="843">
        <v>126</v>
      </c>
      <c r="H36" vm="782">
        <v>263.5</v>
      </c>
      <c r="I36" vm="822">
        <v>105.8</v>
      </c>
      <c r="J36" vm="548">
        <v>298</v>
      </c>
      <c r="K36" vm="131">
        <v>290</v>
      </c>
      <c r="L36" vm="844">
        <v>421.2</v>
      </c>
      <c r="M36" vm="737">
        <v>650</v>
      </c>
      <c r="N36" vm="806">
        <v>416.5</v>
      </c>
      <c r="O36" vm="201">
        <v>1625</v>
      </c>
      <c r="P36" vm="151">
        <v>1912</v>
      </c>
      <c r="Q36" vm="845">
        <v>144.80000000000001</v>
      </c>
      <c r="R36" vm="846">
        <v>201.5</v>
      </c>
      <c r="S36" vm="140">
        <v>36.4</v>
      </c>
      <c r="T36" vm="636">
        <v>405</v>
      </c>
      <c r="U36" vm="132">
        <v>280</v>
      </c>
      <c r="V36" vm="73">
        <v>278</v>
      </c>
      <c r="W36" vm="847">
        <v>4172</v>
      </c>
      <c r="X36" vm="848">
        <v>2046.2203999999999</v>
      </c>
      <c r="Y36" vm="793">
        <v>210</v>
      </c>
      <c r="Z36" vm="849">
        <v>1522</v>
      </c>
      <c r="AA36" vm="850">
        <v>2900</v>
      </c>
      <c r="AB36" vm="851">
        <v>493</v>
      </c>
      <c r="AC36" vm="148">
        <v>995</v>
      </c>
      <c r="AD36" vm="852">
        <v>7514</v>
      </c>
      <c r="AE36" vm="853">
        <v>1926</v>
      </c>
      <c r="AF36" vm="854">
        <v>1920</v>
      </c>
      <c r="AG36" vm="838">
        <v>11.269</v>
      </c>
    </row>
    <row r="37" spans="1:33">
      <c r="A37" s="2" vm="855">
        <v>43880</v>
      </c>
      <c r="B37" s="3">
        <f>VLOOKUP(A37,'FTSE All-Share Historical '!A:B,2,FALSE)</f>
        <v>4208.6099999999997</v>
      </c>
      <c r="C37" vm="856">
        <v>915</v>
      </c>
      <c r="D37" vm="857">
        <v>170</v>
      </c>
      <c r="E37" vm="858">
        <v>153.1</v>
      </c>
      <c r="F37" vm="859">
        <v>327</v>
      </c>
      <c r="G37" vm="860">
        <v>128</v>
      </c>
      <c r="H37" vm="861">
        <v>256</v>
      </c>
      <c r="I37" vm="633">
        <v>106</v>
      </c>
      <c r="J37" vm="803">
        <v>299</v>
      </c>
      <c r="K37" vm="415">
        <v>291</v>
      </c>
      <c r="L37" vm="862">
        <v>423.2</v>
      </c>
      <c r="M37" vm="189">
        <v>665</v>
      </c>
      <c r="N37" vm="322">
        <v>417</v>
      </c>
      <c r="O37" vm="863">
        <v>1635</v>
      </c>
      <c r="P37" vm="864">
        <v>1938</v>
      </c>
      <c r="Q37" vm="865">
        <v>147.5</v>
      </c>
      <c r="R37" vm="866">
        <v>201</v>
      </c>
      <c r="S37" vm="326">
        <v>36.1</v>
      </c>
      <c r="T37" vm="867">
        <v>395</v>
      </c>
      <c r="U37" vm="768">
        <v>272</v>
      </c>
      <c r="V37" vm="868">
        <v>281.5</v>
      </c>
      <c r="W37" vm="869">
        <v>4201.5</v>
      </c>
      <c r="X37" vm="870">
        <v>2079.5853999999999</v>
      </c>
      <c r="Y37" vm="642">
        <v>213.5</v>
      </c>
      <c r="Z37" vm="560">
        <v>1538</v>
      </c>
      <c r="AA37" vm="871">
        <v>2875</v>
      </c>
      <c r="AB37" vm="872">
        <v>495.3</v>
      </c>
      <c r="AC37" vm="148">
        <v>995</v>
      </c>
      <c r="AD37" vm="873">
        <v>7602</v>
      </c>
      <c r="AE37" vm="874">
        <v>1943</v>
      </c>
      <c r="AF37" vm="875">
        <v>1950</v>
      </c>
      <c r="AG37" vm="876">
        <v>10.221500000000001</v>
      </c>
    </row>
    <row r="38" spans="1:33">
      <c r="A38" s="2" vm="877">
        <v>43881</v>
      </c>
      <c r="B38" s="3">
        <f>VLOOKUP(A38,'FTSE All-Share Historical '!A:B,2,FALSE)</f>
        <v>4199.66</v>
      </c>
      <c r="C38" vm="690">
        <v>922</v>
      </c>
      <c r="D38" vm="878">
        <v>171.16</v>
      </c>
      <c r="E38" vm="183">
        <v>158</v>
      </c>
      <c r="F38" vm="390">
        <v>333</v>
      </c>
      <c r="G38" vm="879">
        <v>131.4</v>
      </c>
      <c r="H38" vm="861">
        <v>256</v>
      </c>
      <c r="I38" vm="880">
        <v>107.5</v>
      </c>
      <c r="J38" vm="881">
        <v>301</v>
      </c>
      <c r="K38" vm="734">
        <v>260</v>
      </c>
      <c r="L38" vm="882">
        <v>430.4</v>
      </c>
      <c r="M38" vm="346">
        <v>671</v>
      </c>
      <c r="N38" vm="883">
        <v>419.5</v>
      </c>
      <c r="O38" vm="106">
        <v>1650</v>
      </c>
      <c r="P38" vm="875">
        <v>1950</v>
      </c>
      <c r="Q38" vm="884">
        <v>144.9</v>
      </c>
      <c r="R38" vm="885">
        <v>197.8</v>
      </c>
      <c r="S38" vm="830">
        <v>36.25</v>
      </c>
      <c r="T38" vm="418">
        <v>402</v>
      </c>
      <c r="U38" vm="886">
        <v>284</v>
      </c>
      <c r="V38" vm="132">
        <v>280</v>
      </c>
      <c r="W38" vm="887">
        <v>4209.5</v>
      </c>
      <c r="X38" vm="888">
        <v>2113.9463000000001</v>
      </c>
      <c r="Y38" vm="889">
        <v>212.5</v>
      </c>
      <c r="Z38" vm="723">
        <v>1520</v>
      </c>
      <c r="AA38" vm="890">
        <v>2840</v>
      </c>
      <c r="AB38" vm="891">
        <v>491.5</v>
      </c>
      <c r="AC38" vm="148">
        <v>995</v>
      </c>
      <c r="AD38" vm="892">
        <v>7580</v>
      </c>
      <c r="AE38" vm="787">
        <v>1890</v>
      </c>
      <c r="AF38" vm="893">
        <v>1910</v>
      </c>
      <c r="AG38" vm="894">
        <v>10.582700000000001</v>
      </c>
    </row>
    <row r="39" spans="1:33">
      <c r="A39" s="2" vm="895">
        <v>43882</v>
      </c>
      <c r="B39" s="3">
        <f>VLOOKUP(A39,'FTSE All-Share Historical '!A:B,2,FALSE)</f>
        <v>4181.51</v>
      </c>
      <c r="C39" vm="896">
        <v>914</v>
      </c>
      <c r="D39" vm="841">
        <v>175.5</v>
      </c>
      <c r="E39" vm="897">
        <v>157.4</v>
      </c>
      <c r="F39" vm="341">
        <v>328</v>
      </c>
      <c r="G39" vm="898">
        <v>129</v>
      </c>
      <c r="H39" vm="759">
        <v>262</v>
      </c>
      <c r="I39" vm="899">
        <v>106.7</v>
      </c>
      <c r="J39" vm="900">
        <v>311</v>
      </c>
      <c r="K39" vm="901">
        <v>257.5</v>
      </c>
      <c r="L39" vm="251">
        <v>432</v>
      </c>
      <c r="M39" vm="902">
        <v>685</v>
      </c>
      <c r="N39" vm="903">
        <v>417.5</v>
      </c>
      <c r="O39" vm="904">
        <v>1657.5</v>
      </c>
      <c r="P39" vm="432">
        <v>1970</v>
      </c>
      <c r="Q39" vm="905">
        <v>142.19999999999999</v>
      </c>
      <c r="R39" vm="906">
        <v>195.2</v>
      </c>
      <c r="S39" vm="326">
        <v>36.1</v>
      </c>
      <c r="T39" vm="867">
        <v>395</v>
      </c>
      <c r="U39" vm="300">
        <v>275</v>
      </c>
      <c r="V39" vm="267">
        <v>286</v>
      </c>
      <c r="W39" vm="907">
        <v>4202.5</v>
      </c>
      <c r="X39" vm="908">
        <v>2116.4362999999998</v>
      </c>
      <c r="Y39" vm="470">
        <v>209</v>
      </c>
      <c r="Z39" vm="909">
        <v>1505</v>
      </c>
      <c r="AA39" vm="910">
        <v>2850</v>
      </c>
      <c r="AB39" vm="911">
        <v>497.6</v>
      </c>
      <c r="AC39" vm="91">
        <v>990</v>
      </c>
      <c r="AD39" vm="912">
        <v>7566</v>
      </c>
      <c r="AE39" vm="913">
        <v>1898</v>
      </c>
      <c r="AF39" vm="914">
        <v>1927.5</v>
      </c>
      <c r="AG39" vm="915">
        <v>10.835599999999999</v>
      </c>
    </row>
    <row r="40" spans="1:33">
      <c r="A40" s="2" vm="916">
        <v>43885</v>
      </c>
      <c r="B40" s="3">
        <f>VLOOKUP(A40,'FTSE All-Share Historical '!A:B,2,FALSE)</f>
        <v>4044.14</v>
      </c>
      <c r="C40" vm="917">
        <v>906</v>
      </c>
      <c r="D40" vm="918">
        <v>168</v>
      </c>
      <c r="E40" vm="919">
        <v>156.5</v>
      </c>
      <c r="F40" vm="859">
        <v>327</v>
      </c>
      <c r="G40" vm="920">
        <v>119.4</v>
      </c>
      <c r="H40" vm="378">
        <v>255</v>
      </c>
      <c r="I40" vm="921">
        <v>100.7</v>
      </c>
      <c r="J40" vm="393">
        <v>302</v>
      </c>
      <c r="K40" vm="113">
        <v>246</v>
      </c>
      <c r="L40" vm="922">
        <v>401.8</v>
      </c>
      <c r="M40" vm="923">
        <v>630</v>
      </c>
      <c r="N40" vm="549">
        <v>400</v>
      </c>
      <c r="O40" vm="323">
        <v>1680</v>
      </c>
      <c r="P40" vm="285">
        <v>1928</v>
      </c>
      <c r="Q40" vm="924">
        <v>132</v>
      </c>
      <c r="R40" vm="925">
        <v>190.4</v>
      </c>
      <c r="S40" vm="811">
        <v>36</v>
      </c>
      <c r="T40" vm="867">
        <v>395</v>
      </c>
      <c r="U40" vm="926">
        <v>274</v>
      </c>
      <c r="V40" vm="300">
        <v>275</v>
      </c>
      <c r="W40" vm="927">
        <v>3965.5</v>
      </c>
      <c r="X40" vm="928">
        <v>1934.9704999999999</v>
      </c>
      <c r="Y40" vm="929">
        <v>198.2</v>
      </c>
      <c r="Z40" vm="930">
        <v>1472</v>
      </c>
      <c r="AA40" vm="931">
        <v>2785</v>
      </c>
      <c r="AB40" vm="932">
        <v>481.9</v>
      </c>
      <c r="AC40" vm="282">
        <v>975</v>
      </c>
      <c r="AD40" vm="933">
        <v>7340</v>
      </c>
      <c r="AE40" vm="106">
        <v>1650</v>
      </c>
      <c r="AF40" vm="934">
        <v>1842.5</v>
      </c>
      <c r="AG40" vm="935">
        <v>12.930400000000001</v>
      </c>
    </row>
    <row r="41" spans="1:33">
      <c r="A41" s="2" vm="936">
        <v>43886</v>
      </c>
      <c r="B41" s="3">
        <f>VLOOKUP(A41,'FTSE All-Share Historical '!A:B,2,FALSE)</f>
        <v>3965.9</v>
      </c>
      <c r="C41" vm="731">
        <v>900</v>
      </c>
      <c r="D41" vm="127">
        <v>162.30000000000001</v>
      </c>
      <c r="E41" vm="937">
        <v>148.30000000000001</v>
      </c>
      <c r="F41" vm="438">
        <v>332</v>
      </c>
      <c r="G41" vm="938">
        <v>111.8</v>
      </c>
      <c r="H41" vm="378">
        <v>255</v>
      </c>
      <c r="I41" vm="939">
        <v>99.5</v>
      </c>
      <c r="J41" vm="184">
        <v>320</v>
      </c>
      <c r="K41" vm="511">
        <v>247</v>
      </c>
      <c r="L41" vm="940">
        <v>372.2</v>
      </c>
      <c r="M41" vm="941">
        <v>633</v>
      </c>
      <c r="N41" vm="942">
        <v>388.5</v>
      </c>
      <c r="O41" vm="826">
        <v>1655</v>
      </c>
      <c r="P41" vm="943">
        <v>1930</v>
      </c>
      <c r="Q41" vm="944">
        <v>132.4</v>
      </c>
      <c r="R41" vm="945">
        <v>184.6</v>
      </c>
      <c r="S41" vm="660">
        <v>35.700000000000003</v>
      </c>
      <c r="T41" vm="946">
        <v>385</v>
      </c>
      <c r="U41" vm="169">
        <v>273</v>
      </c>
      <c r="V41" vm="947">
        <v>271.5</v>
      </c>
      <c r="W41" vm="948">
        <v>3915.5</v>
      </c>
      <c r="X41" vm="949">
        <v>1931.1858</v>
      </c>
      <c r="Y41" vm="950">
        <v>193.4</v>
      </c>
      <c r="Z41" vm="951">
        <v>1433</v>
      </c>
      <c r="AA41" vm="952">
        <v>2700</v>
      </c>
      <c r="AB41" vm="953">
        <v>466</v>
      </c>
      <c r="AC41" vm="313">
        <v>970</v>
      </c>
      <c r="AD41" vm="954">
        <v>7210</v>
      </c>
      <c r="AE41" vm="955">
        <v>1443</v>
      </c>
      <c r="AF41" vm="956">
        <v>1835.5</v>
      </c>
      <c r="AG41" vm="957">
        <v>12.352499999999999</v>
      </c>
    </row>
    <row r="42" spans="1:33">
      <c r="A42" s="2" vm="958">
        <v>43887</v>
      </c>
      <c r="B42" s="3">
        <f>VLOOKUP(A42,'FTSE All-Share Historical '!A:B,2,FALSE)</f>
        <v>3974.21</v>
      </c>
      <c r="C42" vm="917">
        <v>906</v>
      </c>
      <c r="D42" vm="959">
        <v>164.14</v>
      </c>
      <c r="E42" vm="960">
        <v>146.19999999999999</v>
      </c>
      <c r="F42" vm="184">
        <v>320</v>
      </c>
      <c r="G42" vm="680">
        <v>110</v>
      </c>
      <c r="H42" vm="961">
        <v>227</v>
      </c>
      <c r="I42" vm="962">
        <v>97.9</v>
      </c>
      <c r="J42" vm="482">
        <v>305</v>
      </c>
      <c r="K42" vm="70">
        <v>239</v>
      </c>
      <c r="L42" vm="963">
        <v>339</v>
      </c>
      <c r="M42" vm="550">
        <v>623</v>
      </c>
      <c r="N42" vm="964">
        <v>366.5</v>
      </c>
      <c r="O42" vm="78">
        <v>1620</v>
      </c>
      <c r="P42" vm="707">
        <v>1880</v>
      </c>
      <c r="Q42" vm="965">
        <v>128.9</v>
      </c>
      <c r="R42" vm="966">
        <v>184.4</v>
      </c>
      <c r="S42" vm="967">
        <v>35.65</v>
      </c>
      <c r="T42" vm="968">
        <v>380</v>
      </c>
      <c r="U42" vm="969">
        <v>264.5</v>
      </c>
      <c r="V42" vm="768">
        <v>272</v>
      </c>
      <c r="W42" vm="970">
        <v>3912.5</v>
      </c>
      <c r="X42" vm="971">
        <v>1936.5641000000001</v>
      </c>
      <c r="Y42" vm="906">
        <v>195.2</v>
      </c>
      <c r="Z42" vm="972">
        <v>1409</v>
      </c>
      <c r="AA42" vm="973">
        <v>2655</v>
      </c>
      <c r="AB42" vm="974">
        <v>473.2</v>
      </c>
      <c r="AC42" vm="856">
        <v>915</v>
      </c>
      <c r="AD42" vm="975">
        <v>7252</v>
      </c>
      <c r="AE42" vm="976">
        <v>1320</v>
      </c>
      <c r="AF42" vm="977">
        <v>1825.5</v>
      </c>
      <c r="AG42" vm="978">
        <v>12.171900000000001</v>
      </c>
    </row>
    <row r="43" spans="1:33">
      <c r="A43" s="2" vm="979">
        <v>43888</v>
      </c>
      <c r="B43" s="3">
        <f>VLOOKUP(A43,'FTSE All-Share Historical '!A:B,2,FALSE)</f>
        <v>3831.35</v>
      </c>
      <c r="C43" vm="980">
        <v>896</v>
      </c>
      <c r="D43" vm="981">
        <v>156.84</v>
      </c>
      <c r="E43" vm="865">
        <v>147.5</v>
      </c>
      <c r="F43" vm="982">
        <v>316</v>
      </c>
      <c r="G43" vm="983">
        <v>109</v>
      </c>
      <c r="H43" vm="276">
        <v>241.5</v>
      </c>
      <c r="I43" vm="984">
        <v>92.6</v>
      </c>
      <c r="J43" vm="414">
        <v>303</v>
      </c>
      <c r="K43" vm="985">
        <v>220</v>
      </c>
      <c r="L43" vm="986">
        <v>331.4</v>
      </c>
      <c r="M43" vm="987">
        <v>607</v>
      </c>
      <c r="N43" vm="693">
        <v>338</v>
      </c>
      <c r="O43" vm="78">
        <v>1620</v>
      </c>
      <c r="P43" vm="988">
        <v>1790</v>
      </c>
      <c r="Q43" vm="989">
        <v>130.80000000000001</v>
      </c>
      <c r="R43" vm="990">
        <v>180</v>
      </c>
      <c r="S43" vm="991">
        <v>34.75</v>
      </c>
      <c r="T43" vm="992">
        <v>358</v>
      </c>
      <c r="U43" vm="675">
        <v>265</v>
      </c>
      <c r="V43" vm="782">
        <v>263.5</v>
      </c>
      <c r="W43" vm="993">
        <v>3679</v>
      </c>
      <c r="X43" vm="994">
        <v>1843.3413</v>
      </c>
      <c r="Y43" vm="995">
        <v>184</v>
      </c>
      <c r="Z43" vm="996">
        <v>1369</v>
      </c>
      <c r="AA43" vm="997">
        <v>2545</v>
      </c>
      <c r="AB43" vm="998">
        <v>455.4</v>
      </c>
      <c r="AC43" vm="999">
        <v>890</v>
      </c>
      <c r="AD43" vm="1000">
        <v>7060</v>
      </c>
      <c r="AE43" vm="1001">
        <v>1229</v>
      </c>
      <c r="AF43" vm="893">
        <v>1910</v>
      </c>
      <c r="AG43" vm="1002">
        <v>11.810700000000001</v>
      </c>
    </row>
    <row r="44" spans="1:33">
      <c r="A44" s="2" vm="1003">
        <v>43889</v>
      </c>
      <c r="B44" s="3">
        <f>VLOOKUP(A44,'FTSE All-Share Historical '!A:B,2,FALSE)</f>
        <v>3715.6</v>
      </c>
      <c r="C44" vm="1004">
        <v>848</v>
      </c>
      <c r="D44" vm="1005">
        <v>154.62</v>
      </c>
      <c r="E44" vm="1006">
        <v>150</v>
      </c>
      <c r="F44" vm="369">
        <v>304</v>
      </c>
      <c r="G44" vm="1007">
        <v>103.4</v>
      </c>
      <c r="H44" vm="116">
        <v>221</v>
      </c>
      <c r="I44" vm="1008">
        <v>90.05</v>
      </c>
      <c r="J44" vm="369">
        <v>304</v>
      </c>
      <c r="K44" vm="1009">
        <v>212</v>
      </c>
      <c r="L44" vm="1010">
        <v>323.2</v>
      </c>
      <c r="M44" vm="90">
        <v>631</v>
      </c>
      <c r="N44" vm="316">
        <v>335</v>
      </c>
      <c r="O44" vm="280">
        <v>1600</v>
      </c>
      <c r="P44" vm="1011">
        <v>1754</v>
      </c>
      <c r="Q44" vm="1012">
        <v>111.9</v>
      </c>
      <c r="R44" vm="1013">
        <v>165.8</v>
      </c>
      <c r="S44" vm="1014">
        <v>31.7</v>
      </c>
      <c r="T44" vm="1015">
        <v>346</v>
      </c>
      <c r="U44" vm="639">
        <v>243</v>
      </c>
      <c r="V44" vm="378">
        <v>255</v>
      </c>
      <c r="W44" vm="1016">
        <v>3608</v>
      </c>
      <c r="X44" vm="1017">
        <v>1784.579</v>
      </c>
      <c r="Y44" vm="509">
        <v>185</v>
      </c>
      <c r="Z44" vm="1018">
        <v>1344</v>
      </c>
      <c r="AA44" vm="1019">
        <v>2490</v>
      </c>
      <c r="AB44" vm="1020">
        <v>443.5</v>
      </c>
      <c r="AC44" vm="1021">
        <v>865</v>
      </c>
      <c r="AD44" vm="1022">
        <v>6740</v>
      </c>
      <c r="AE44" vm="1001">
        <v>1229</v>
      </c>
      <c r="AF44" vm="1023">
        <v>1788</v>
      </c>
      <c r="AG44" vm="1002">
        <v>11.810700000000001</v>
      </c>
    </row>
    <row r="45" spans="1:33">
      <c r="A45" s="2" vm="1024">
        <v>43892</v>
      </c>
      <c r="B45" s="3">
        <f>VLOOKUP(A45,'FTSE All-Share Historical '!A:B,2,FALSE)</f>
        <v>3749.23</v>
      </c>
      <c r="C45" vm="1025">
        <v>852</v>
      </c>
      <c r="D45" vm="1026">
        <v>147.78</v>
      </c>
      <c r="E45" vm="1027">
        <v>141.5</v>
      </c>
      <c r="F45" vm="369">
        <v>304</v>
      </c>
      <c r="G45" vm="1028">
        <v>101</v>
      </c>
      <c r="H45" vm="1029">
        <v>225</v>
      </c>
      <c r="I45" vm="1030">
        <v>87.8</v>
      </c>
      <c r="J45" vm="369">
        <v>304</v>
      </c>
      <c r="K45" vm="684">
        <v>215</v>
      </c>
      <c r="L45" vm="1031">
        <v>295.8</v>
      </c>
      <c r="M45" vm="119">
        <v>613</v>
      </c>
      <c r="N45" vm="1032">
        <v>336.5</v>
      </c>
      <c r="O45" vm="280">
        <v>1600</v>
      </c>
      <c r="P45" vm="1023">
        <v>1788</v>
      </c>
      <c r="Q45" vm="899">
        <v>106.7</v>
      </c>
      <c r="R45" vm="139">
        <v>164.2</v>
      </c>
      <c r="S45" vm="1033">
        <v>31</v>
      </c>
      <c r="T45" vm="1034">
        <v>348.5</v>
      </c>
      <c r="U45" vm="265">
        <v>240</v>
      </c>
      <c r="V45" vm="1035">
        <v>256.5</v>
      </c>
      <c r="W45" vm="1036">
        <v>3720</v>
      </c>
      <c r="X45" vm="1037">
        <v>1837.1663000000001</v>
      </c>
      <c r="Y45" vm="1038">
        <v>178.8</v>
      </c>
      <c r="Z45" vm="1039">
        <v>1307</v>
      </c>
      <c r="AA45" vm="1040">
        <v>2520</v>
      </c>
      <c r="AB45" vm="1041">
        <v>440.8</v>
      </c>
      <c r="AC45" vm="1021">
        <v>865</v>
      </c>
      <c r="AD45" vm="1042">
        <v>6780</v>
      </c>
      <c r="AE45" vm="1043">
        <v>1118</v>
      </c>
      <c r="AF45" vm="1044">
        <v>1899</v>
      </c>
      <c r="AG45" vm="1045">
        <v>12.641500000000001</v>
      </c>
    </row>
    <row r="46" spans="1:33">
      <c r="A46" s="2" vm="1046">
        <v>43893</v>
      </c>
      <c r="B46" s="3">
        <f>VLOOKUP(A46,'FTSE All-Share Historical '!A:B,2,FALSE)</f>
        <v>3791.53</v>
      </c>
      <c r="C46" vm="1047">
        <v>842</v>
      </c>
      <c r="D46" vm="1048">
        <v>150.86000000000001</v>
      </c>
      <c r="E46" vm="1049">
        <v>136.5</v>
      </c>
      <c r="F46" vm="655">
        <v>318</v>
      </c>
      <c r="G46" vm="1050">
        <v>105</v>
      </c>
      <c r="H46" vm="1029">
        <v>225</v>
      </c>
      <c r="I46" vm="1051">
        <v>87.7</v>
      </c>
      <c r="J46" vm="369">
        <v>304</v>
      </c>
      <c r="K46" vm="1052">
        <v>231</v>
      </c>
      <c r="L46" vm="1053">
        <v>296</v>
      </c>
      <c r="M46" vm="635">
        <v>600</v>
      </c>
      <c r="N46" vm="1054">
        <v>334.5</v>
      </c>
      <c r="O46" vm="191">
        <v>1605</v>
      </c>
      <c r="P46" vm="1055">
        <v>1808</v>
      </c>
      <c r="Q46" vm="1056">
        <v>107.9</v>
      </c>
      <c r="R46" vm="398">
        <v>172.4</v>
      </c>
      <c r="S46" vm="1057">
        <v>31.2</v>
      </c>
      <c r="T46" vm="1058">
        <v>355</v>
      </c>
      <c r="U46" vm="424">
        <v>253</v>
      </c>
      <c r="V46" vm="196">
        <v>268</v>
      </c>
      <c r="W46" vm="1059">
        <v>3821.5</v>
      </c>
      <c r="X46" vm="1060">
        <v>1895.3308999999999</v>
      </c>
      <c r="Y46" vm="1061">
        <v>181.6</v>
      </c>
      <c r="Z46" vm="1062">
        <v>1328</v>
      </c>
      <c r="AA46" vm="1063">
        <v>2550</v>
      </c>
      <c r="AB46" vm="1064">
        <v>442.3</v>
      </c>
      <c r="AC46" vm="1065">
        <v>885</v>
      </c>
      <c r="AD46" vm="1066">
        <v>7002</v>
      </c>
      <c r="AE46" vm="1067">
        <v>1189</v>
      </c>
      <c r="AF46" vm="1068">
        <v>1879.5</v>
      </c>
      <c r="AG46" vm="1069">
        <v>14.2668</v>
      </c>
    </row>
    <row r="47" spans="1:33">
      <c r="A47" s="2" vm="1070">
        <v>43894</v>
      </c>
      <c r="B47" s="3">
        <f>VLOOKUP(A47,'FTSE All-Share Historical '!A:B,2,FALSE)</f>
        <v>3838.93</v>
      </c>
      <c r="C47" vm="1071">
        <v>856</v>
      </c>
      <c r="D47" vm="1072">
        <v>151.91999999999999</v>
      </c>
      <c r="E47" vm="1049">
        <v>136.5</v>
      </c>
      <c r="F47" vm="184">
        <v>320</v>
      </c>
      <c r="G47" vm="1073">
        <v>96.3</v>
      </c>
      <c r="H47" vm="279">
        <v>228</v>
      </c>
      <c r="I47" vm="1074">
        <v>85.95</v>
      </c>
      <c r="J47" vm="369">
        <v>304</v>
      </c>
      <c r="K47" vm="1075">
        <v>226</v>
      </c>
      <c r="L47" vm="1076">
        <v>276.8</v>
      </c>
      <c r="M47" vm="1077">
        <v>610</v>
      </c>
      <c r="N47" vm="1078">
        <v>323</v>
      </c>
      <c r="O47" vm="107">
        <v>1610</v>
      </c>
      <c r="P47" vm="335">
        <v>1820</v>
      </c>
      <c r="Q47" vm="1079">
        <v>101.5</v>
      </c>
      <c r="R47" vm="1080">
        <v>176.6</v>
      </c>
      <c r="S47" vm="1081">
        <v>31.1</v>
      </c>
      <c r="T47" vm="1082">
        <v>360</v>
      </c>
      <c r="U47" vm="84">
        <v>244</v>
      </c>
      <c r="V47" vm="1083">
        <v>265.5</v>
      </c>
      <c r="W47" vm="1084">
        <v>3929</v>
      </c>
      <c r="X47" vm="1085">
        <v>1909.6729</v>
      </c>
      <c r="Y47" vm="1086">
        <v>180.8</v>
      </c>
      <c r="Z47" vm="1087">
        <v>1327</v>
      </c>
      <c r="AA47" vm="1088">
        <v>2510</v>
      </c>
      <c r="AB47" vm="1089">
        <v>443.3</v>
      </c>
      <c r="AC47" vm="1090">
        <v>880</v>
      </c>
      <c r="AD47" vm="407">
        <v>7130</v>
      </c>
      <c r="AE47" vm="1091">
        <v>1152</v>
      </c>
      <c r="AF47" vm="1092">
        <v>1928.5</v>
      </c>
      <c r="AG47" vm="1093">
        <v>15.531000000000001</v>
      </c>
    </row>
    <row r="48" spans="1:33">
      <c r="A48" s="2" vm="1094">
        <v>43895</v>
      </c>
      <c r="B48" s="3">
        <f>VLOOKUP(A48,'FTSE All-Share Historical '!A:B,2,FALSE)</f>
        <v>3773.5</v>
      </c>
      <c r="C48" vm="1095">
        <v>850</v>
      </c>
      <c r="D48" vm="1096">
        <v>148.72</v>
      </c>
      <c r="E48" vm="1097">
        <v>130.30000000000001</v>
      </c>
      <c r="F48" vm="341">
        <v>328</v>
      </c>
      <c r="G48" vm="1098">
        <v>80.3</v>
      </c>
      <c r="H48" vm="213">
        <v>235</v>
      </c>
      <c r="I48" vm="1099">
        <v>84.55</v>
      </c>
      <c r="J48" vm="393">
        <v>302</v>
      </c>
      <c r="K48" vm="985">
        <v>220</v>
      </c>
      <c r="L48" vm="1100">
        <v>278.2</v>
      </c>
      <c r="M48" vm="1077">
        <v>610</v>
      </c>
      <c r="N48" vm="1101">
        <v>312</v>
      </c>
      <c r="O48" vm="1102">
        <v>1552.5</v>
      </c>
      <c r="P48" vm="1103">
        <v>1784</v>
      </c>
      <c r="Q48" vm="185">
        <v>130</v>
      </c>
      <c r="R48" vm="1104">
        <v>173.8</v>
      </c>
      <c r="S48" vm="1105">
        <v>31.65</v>
      </c>
      <c r="T48" vm="1106">
        <v>377.5</v>
      </c>
      <c r="U48" vm="158">
        <v>245</v>
      </c>
      <c r="V48" vm="791">
        <v>259</v>
      </c>
      <c r="W48" vm="1107">
        <v>3648.5</v>
      </c>
      <c r="X48" vm="1108">
        <v>1833.9792</v>
      </c>
      <c r="Y48" vm="1109">
        <v>175.4</v>
      </c>
      <c r="Z48" vm="1110">
        <v>1305</v>
      </c>
      <c r="AA48" vm="1111">
        <v>2455</v>
      </c>
      <c r="AB48" vm="1112">
        <v>427.6</v>
      </c>
      <c r="AC48" vm="1065">
        <v>885</v>
      </c>
      <c r="AD48" vm="1113">
        <v>7084</v>
      </c>
      <c r="AE48" vm="1114">
        <v>1140</v>
      </c>
      <c r="AF48" vm="1115">
        <v>1947</v>
      </c>
      <c r="AG48" vm="1116">
        <v>15.3865</v>
      </c>
    </row>
    <row r="49" spans="1:33">
      <c r="A49" s="2" vm="1117">
        <v>43896</v>
      </c>
      <c r="B49" s="3">
        <f>VLOOKUP(A49,'FTSE All-Share Historical '!A:B,2,FALSE)</f>
        <v>3640.96</v>
      </c>
      <c r="C49" vm="1118">
        <v>825</v>
      </c>
      <c r="D49" vm="264">
        <v>144</v>
      </c>
      <c r="E49" vm="1119">
        <v>131.6</v>
      </c>
      <c r="F49" vm="184">
        <v>320</v>
      </c>
      <c r="G49" vm="1120">
        <v>85.5</v>
      </c>
      <c r="H49" vm="985">
        <v>220</v>
      </c>
      <c r="I49" vm="1121">
        <v>83.95</v>
      </c>
      <c r="J49" vm="292">
        <v>295</v>
      </c>
      <c r="K49" vm="1122">
        <v>218.5</v>
      </c>
      <c r="L49" vm="1123">
        <v>266.8</v>
      </c>
      <c r="M49" vm="1124">
        <v>587</v>
      </c>
      <c r="N49" vm="239">
        <v>313</v>
      </c>
      <c r="O49" vm="1125">
        <v>1500</v>
      </c>
      <c r="P49" vm="464">
        <v>1746</v>
      </c>
      <c r="Q49" vm="1126">
        <v>117.6</v>
      </c>
      <c r="R49" vm="1127">
        <v>167.2</v>
      </c>
      <c r="S49" vm="1128">
        <v>30.4</v>
      </c>
      <c r="T49" vm="1129">
        <v>375</v>
      </c>
      <c r="U49" vm="113">
        <v>246</v>
      </c>
      <c r="V49" vm="1130">
        <v>253.5</v>
      </c>
      <c r="W49" vm="1131">
        <v>3505</v>
      </c>
      <c r="X49" vm="1132">
        <v>1674.4248</v>
      </c>
      <c r="Y49" vm="1133">
        <v>171.6</v>
      </c>
      <c r="Z49" vm="1134">
        <v>1306</v>
      </c>
      <c r="AA49" vm="1135">
        <v>2385</v>
      </c>
      <c r="AB49" vm="1136">
        <v>417.7</v>
      </c>
      <c r="AC49" vm="1137">
        <v>870</v>
      </c>
      <c r="AD49" vm="1138">
        <v>6694</v>
      </c>
      <c r="AE49" vm="1139">
        <v>1089</v>
      </c>
      <c r="AF49" vm="1140">
        <v>1858.5</v>
      </c>
      <c r="AG49" vm="1141">
        <v>14.519600000000001</v>
      </c>
    </row>
    <row r="50" spans="1:33">
      <c r="A50" s="2" vm="1142">
        <v>43899</v>
      </c>
      <c r="B50" s="3">
        <f>VLOOKUP(A50,'FTSE All-Share Historical '!A:B,2,FALSE)</f>
        <v>3369.2</v>
      </c>
      <c r="C50" vm="1143">
        <v>730</v>
      </c>
      <c r="D50" vm="1144">
        <v>135.96</v>
      </c>
      <c r="E50" vm="1145">
        <v>121.1</v>
      </c>
      <c r="F50" vm="415">
        <v>291</v>
      </c>
      <c r="G50" vm="1146">
        <v>81.400000000000006</v>
      </c>
      <c r="H50" vm="559">
        <v>207</v>
      </c>
      <c r="I50" vm="1147">
        <v>78.5</v>
      </c>
      <c r="J50" vm="267">
        <v>286</v>
      </c>
      <c r="K50" vm="793">
        <v>210</v>
      </c>
      <c r="L50" vm="1148">
        <v>266.39999999999998</v>
      </c>
      <c r="M50" vm="1149">
        <v>538</v>
      </c>
      <c r="N50" vm="160">
        <v>288</v>
      </c>
      <c r="O50" vm="1150">
        <v>1300</v>
      </c>
      <c r="P50" vm="1151">
        <v>1666</v>
      </c>
      <c r="Q50" vm="1152">
        <v>101.2</v>
      </c>
      <c r="R50" vm="80">
        <v>165</v>
      </c>
      <c r="S50" vm="1153">
        <v>29.7</v>
      </c>
      <c r="T50" vm="1154">
        <v>340</v>
      </c>
      <c r="U50" vm="158">
        <v>245</v>
      </c>
      <c r="V50" vm="265">
        <v>240</v>
      </c>
      <c r="W50" vm="1155">
        <v>3249</v>
      </c>
      <c r="X50" vm="1156">
        <v>1496.1460999999999</v>
      </c>
      <c r="Y50" vm="1157">
        <v>154.4</v>
      </c>
      <c r="Z50" vm="1158">
        <v>1219</v>
      </c>
      <c r="AA50" vm="1159">
        <v>2290</v>
      </c>
      <c r="AB50" vm="1160">
        <v>394.3</v>
      </c>
      <c r="AC50" vm="1161">
        <v>830</v>
      </c>
      <c r="AD50" vm="1162">
        <v>6268</v>
      </c>
      <c r="AE50" vm="1163">
        <v>1048</v>
      </c>
      <c r="AF50" vm="257">
        <v>1817</v>
      </c>
      <c r="AG50" vm="1164">
        <v>14.880800000000001</v>
      </c>
    </row>
    <row r="51" spans="1:33">
      <c r="A51" s="2" vm="1165">
        <v>43900</v>
      </c>
      <c r="B51" s="3">
        <f>VLOOKUP(A51,'FTSE All-Share Historical '!A:B,2,FALSE)</f>
        <v>3366.61</v>
      </c>
      <c r="C51" vm="1166">
        <v>752</v>
      </c>
      <c r="D51" vm="1167">
        <v>132.69999999999999</v>
      </c>
      <c r="E51" vm="343">
        <v>123.4</v>
      </c>
      <c r="F51" vm="415">
        <v>291</v>
      </c>
      <c r="G51" vm="1168">
        <v>84</v>
      </c>
      <c r="H51" vm="684">
        <v>215</v>
      </c>
      <c r="I51" vm="1169">
        <v>74.849999999999994</v>
      </c>
      <c r="J51" vm="132">
        <v>280</v>
      </c>
      <c r="K51" vm="514">
        <v>204.5</v>
      </c>
      <c r="L51" vm="1170">
        <v>269.8</v>
      </c>
      <c r="M51" vm="1171">
        <v>544</v>
      </c>
      <c r="N51" vm="803">
        <v>299</v>
      </c>
      <c r="O51" vm="1172">
        <v>1345</v>
      </c>
      <c r="P51" vm="1173">
        <v>1672</v>
      </c>
      <c r="Q51" vm="1174">
        <v>99</v>
      </c>
      <c r="R51" vm="1175">
        <v>159</v>
      </c>
      <c r="S51" vm="1176">
        <v>28.6</v>
      </c>
      <c r="T51" vm="100">
        <v>322</v>
      </c>
      <c r="U51" vm="213">
        <v>235</v>
      </c>
      <c r="V51" vm="129">
        <v>241</v>
      </c>
      <c r="W51" vm="1177">
        <v>3359</v>
      </c>
      <c r="X51" vm="1178">
        <v>1541.164</v>
      </c>
      <c r="Y51" vm="126">
        <v>163</v>
      </c>
      <c r="Z51" vm="1179">
        <v>1197</v>
      </c>
      <c r="AA51" vm="1180">
        <v>2205</v>
      </c>
      <c r="AB51" vm="1181">
        <v>390.7</v>
      </c>
      <c r="AC51" vm="1182">
        <v>835</v>
      </c>
      <c r="AD51" vm="1183">
        <v>6174</v>
      </c>
      <c r="AE51" vm="313">
        <v>970</v>
      </c>
      <c r="AF51" vm="1184">
        <v>1819</v>
      </c>
      <c r="AG51" vm="1185">
        <v>13.183299999999999</v>
      </c>
    </row>
    <row r="52" spans="1:33">
      <c r="A52" s="2" vm="1186">
        <v>43901</v>
      </c>
      <c r="B52" s="3">
        <f>VLOOKUP(A52,'FTSE All-Share Historical '!A:B,2,FALSE)</f>
        <v>3320.63</v>
      </c>
      <c r="C52" vm="1187">
        <v>710</v>
      </c>
      <c r="D52" vm="1188">
        <v>141.52000000000001</v>
      </c>
      <c r="E52" vm="1189">
        <v>119.6</v>
      </c>
      <c r="F52" vm="131">
        <v>290</v>
      </c>
      <c r="G52" vm="1190">
        <v>81.5</v>
      </c>
      <c r="H52" vm="722">
        <v>208</v>
      </c>
      <c r="I52" vm="1191">
        <v>70.75</v>
      </c>
      <c r="J52" vm="352">
        <v>250</v>
      </c>
      <c r="K52" vm="1192">
        <v>200</v>
      </c>
      <c r="L52" vm="1193">
        <v>263</v>
      </c>
      <c r="M52" vm="1194">
        <v>525</v>
      </c>
      <c r="N52" vm="1195">
        <v>285.5</v>
      </c>
      <c r="O52" vm="1196">
        <v>1352.5</v>
      </c>
      <c r="P52" vm="605">
        <v>1700</v>
      </c>
      <c r="Q52" vm="1197">
        <v>107.7</v>
      </c>
      <c r="R52" vm="1198">
        <v>104.8</v>
      </c>
      <c r="S52" vm="1199">
        <v>28.05</v>
      </c>
      <c r="T52" vm="1200">
        <v>307.5</v>
      </c>
      <c r="U52" vm="1201">
        <v>237.5</v>
      </c>
      <c r="V52" vm="129">
        <v>241</v>
      </c>
      <c r="W52" vm="1202">
        <v>3364.5</v>
      </c>
      <c r="X52" vm="1203">
        <v>1515.0696</v>
      </c>
      <c r="Y52" vm="1204">
        <v>157</v>
      </c>
      <c r="Z52" vm="1205">
        <v>1182</v>
      </c>
      <c r="AA52" vm="1206">
        <v>2330</v>
      </c>
      <c r="AB52" vm="1207">
        <v>379.7</v>
      </c>
      <c r="AC52" vm="1208">
        <v>805</v>
      </c>
      <c r="AD52" vm="1209">
        <v>5992</v>
      </c>
      <c r="AE52" vm="1210">
        <v>1014</v>
      </c>
      <c r="AF52" vm="1211">
        <v>1828.5</v>
      </c>
      <c r="AG52" vm="1116">
        <v>15.3865</v>
      </c>
    </row>
    <row r="53" spans="1:33">
      <c r="A53" s="2" vm="1212">
        <v>43902</v>
      </c>
      <c r="B53" s="3">
        <f>VLOOKUP(A53,'FTSE All-Share Historical '!A:B,2,FALSE)</f>
        <v>2968.38</v>
      </c>
      <c r="C53" vm="1213">
        <v>682</v>
      </c>
      <c r="D53" vm="1214">
        <v>115.54</v>
      </c>
      <c r="E53" vm="1215">
        <v>105.7</v>
      </c>
      <c r="F53" vm="160">
        <v>288</v>
      </c>
      <c r="G53" vm="1216">
        <v>64.3</v>
      </c>
      <c r="H53" vm="509">
        <v>185</v>
      </c>
      <c r="I53" vm="1217">
        <v>61.2</v>
      </c>
      <c r="J53" vm="265">
        <v>240</v>
      </c>
      <c r="K53" vm="1218">
        <v>179.5</v>
      </c>
      <c r="L53" vm="213">
        <v>235</v>
      </c>
      <c r="M53" vm="1219">
        <v>520</v>
      </c>
      <c r="N53" vm="301">
        <v>248</v>
      </c>
      <c r="O53" vm="1220">
        <v>1315</v>
      </c>
      <c r="P53" vm="1221">
        <v>1542</v>
      </c>
      <c r="Q53" vm="962">
        <v>97.9</v>
      </c>
      <c r="R53" vm="349">
        <v>78</v>
      </c>
      <c r="S53" vm="1222">
        <v>24</v>
      </c>
      <c r="T53" vm="223">
        <v>270</v>
      </c>
      <c r="U53" vm="265">
        <v>240</v>
      </c>
      <c r="V53" vm="829">
        <v>207.5</v>
      </c>
      <c r="W53" vm="1223">
        <v>2968</v>
      </c>
      <c r="X53" vm="1224">
        <v>1229.4254000000001</v>
      </c>
      <c r="Y53" vm="1225">
        <v>138.19999999999999</v>
      </c>
      <c r="Z53" vm="1226">
        <v>1057</v>
      </c>
      <c r="AA53" vm="1227">
        <v>2275</v>
      </c>
      <c r="AB53" vm="1228">
        <v>344.4</v>
      </c>
      <c r="AC53" vm="1229">
        <v>750</v>
      </c>
      <c r="AD53" vm="1230">
        <v>5382</v>
      </c>
      <c r="AE53" vm="1231">
        <v>887.5</v>
      </c>
      <c r="AF53" vm="1232">
        <v>1737</v>
      </c>
      <c r="AG53" vm="1233">
        <v>21.4544</v>
      </c>
    </row>
    <row r="54" spans="1:33">
      <c r="A54" s="2" vm="1234">
        <v>43903</v>
      </c>
      <c r="B54" s="3">
        <f>VLOOKUP(A54,'FTSE All-Share Historical '!A:B,2,FALSE)</f>
        <v>3023.1</v>
      </c>
      <c r="C54" vm="1143">
        <v>730</v>
      </c>
      <c r="D54" vm="1235">
        <v>122.68</v>
      </c>
      <c r="E54" vm="1236">
        <v>103</v>
      </c>
      <c r="F54" vm="1193">
        <v>263</v>
      </c>
      <c r="G54" vm="1237">
        <v>54.8</v>
      </c>
      <c r="H54" vm="1238">
        <v>169</v>
      </c>
      <c r="I54" vm="1239">
        <v>51.85</v>
      </c>
      <c r="J54" vm="1240">
        <v>251</v>
      </c>
      <c r="K54" vm="1241">
        <v>162.5</v>
      </c>
      <c r="L54" vm="254">
        <v>222</v>
      </c>
      <c r="M54" vm="1242">
        <v>506</v>
      </c>
      <c r="N54" vm="1243">
        <v>226.5</v>
      </c>
      <c r="O54" vm="1244">
        <v>1225</v>
      </c>
      <c r="P54" vm="1245">
        <v>1568</v>
      </c>
      <c r="Q54" vm="1246">
        <v>92.9</v>
      </c>
      <c r="R54" vm="1247">
        <v>59</v>
      </c>
      <c r="S54" vm="1248">
        <v>23.9</v>
      </c>
      <c r="T54" vm="304">
        <v>230</v>
      </c>
      <c r="U54" vm="265">
        <v>240</v>
      </c>
      <c r="V54" vm="793">
        <v>210</v>
      </c>
      <c r="W54" vm="1249">
        <v>3274</v>
      </c>
      <c r="X54" vm="1250">
        <v>1330.2175</v>
      </c>
      <c r="Y54" vm="264">
        <v>144</v>
      </c>
      <c r="Z54" vm="1251">
        <v>921</v>
      </c>
      <c r="AA54" vm="1252">
        <v>2300</v>
      </c>
      <c r="AB54" vm="1253">
        <v>333.5</v>
      </c>
      <c r="AC54" vm="1143">
        <v>730</v>
      </c>
      <c r="AD54" vm="1254">
        <v>5494</v>
      </c>
      <c r="AE54" vm="1255">
        <v>871</v>
      </c>
      <c r="AF54" vm="1256">
        <v>1728</v>
      </c>
      <c r="AG54" vm="1257">
        <v>20.5153</v>
      </c>
    </row>
    <row r="55" spans="1:33">
      <c r="A55" s="2" vm="1258">
        <v>43906</v>
      </c>
      <c r="B55" s="3">
        <f>VLOOKUP(A55,'FTSE All-Share Historical '!A:B,2,FALSE)</f>
        <v>2882.19</v>
      </c>
      <c r="C55" vm="245">
        <v>690</v>
      </c>
      <c r="D55" vm="1259">
        <v>117.48</v>
      </c>
      <c r="E55" vm="1260">
        <v>83.35</v>
      </c>
      <c r="F55" vm="318">
        <v>236</v>
      </c>
      <c r="G55" vm="1261">
        <v>48</v>
      </c>
      <c r="H55" vm="421">
        <v>175</v>
      </c>
      <c r="I55" vm="1262">
        <v>28.42</v>
      </c>
      <c r="J55" vm="1263">
        <v>229.5</v>
      </c>
      <c r="K55" vm="1264">
        <v>148.5</v>
      </c>
      <c r="L55" vm="1265">
        <v>168.9</v>
      </c>
      <c r="M55" vm="620">
        <v>428</v>
      </c>
      <c r="N55" vm="1266">
        <v>153</v>
      </c>
      <c r="O55" vm="778">
        <v>910</v>
      </c>
      <c r="P55" vm="1267">
        <v>1394</v>
      </c>
      <c r="Q55" vm="1268">
        <v>80</v>
      </c>
      <c r="R55" vm="1269">
        <v>40</v>
      </c>
      <c r="S55" vm="1270">
        <v>19.48</v>
      </c>
      <c r="T55" vm="793">
        <v>210</v>
      </c>
      <c r="U55" vm="304">
        <v>230</v>
      </c>
      <c r="V55" vm="1271">
        <v>176.2</v>
      </c>
      <c r="W55" vm="1272">
        <v>3357.5</v>
      </c>
      <c r="X55" vm="1273">
        <v>1284.8013000000001</v>
      </c>
      <c r="Y55" vm="1274">
        <v>131</v>
      </c>
      <c r="Z55" vm="1187">
        <v>710</v>
      </c>
      <c r="AA55" vm="1275">
        <v>2110</v>
      </c>
      <c r="AB55" vm="1276">
        <v>332.2</v>
      </c>
      <c r="AC55" vm="1277">
        <v>702.5</v>
      </c>
      <c r="AD55" vm="1278">
        <v>5180</v>
      </c>
      <c r="AE55" vm="1279">
        <v>525.5</v>
      </c>
      <c r="AF55" vm="1280">
        <v>1735.5</v>
      </c>
      <c r="AG55" vm="1281">
        <v>18.203700000000001</v>
      </c>
    </row>
    <row r="56" spans="1:33">
      <c r="A56" s="2" vm="1282">
        <v>43907</v>
      </c>
      <c r="B56" s="3">
        <f>VLOOKUP(A56,'FTSE All-Share Historical '!A:B,2,FALSE)</f>
        <v>2934.94</v>
      </c>
      <c r="C56" vm="1283">
        <v>640</v>
      </c>
      <c r="D56" vm="1284">
        <v>120.66</v>
      </c>
      <c r="E56" vm="1146">
        <v>81.400000000000006</v>
      </c>
      <c r="F56" vm="985">
        <v>220</v>
      </c>
      <c r="G56" vm="1285">
        <v>46</v>
      </c>
      <c r="H56" vm="1286">
        <v>179</v>
      </c>
      <c r="I56" vm="1287">
        <v>22.2</v>
      </c>
      <c r="J56" vm="509">
        <v>185</v>
      </c>
      <c r="K56" vm="1288">
        <v>140</v>
      </c>
      <c r="L56" vm="1289">
        <v>169.2</v>
      </c>
      <c r="M56" vm="549">
        <v>400</v>
      </c>
      <c r="N56" vm="1290">
        <v>140.4</v>
      </c>
      <c r="O56" vm="755">
        <v>920</v>
      </c>
      <c r="P56" vm="1291">
        <v>1340</v>
      </c>
      <c r="Q56" vm="1292">
        <v>77.650000000000006</v>
      </c>
      <c r="R56" vm="1293">
        <v>42.7</v>
      </c>
      <c r="S56" vm="1294">
        <v>19.149999999999999</v>
      </c>
      <c r="T56" vm="1295">
        <v>182.5</v>
      </c>
      <c r="U56" vm="1192">
        <v>200</v>
      </c>
      <c r="V56" vm="139">
        <v>164.2</v>
      </c>
      <c r="W56" vm="1296">
        <v>3393.5</v>
      </c>
      <c r="X56" vm="1297">
        <v>1294.3625999999999</v>
      </c>
      <c r="Y56" vm="1298">
        <v>129.19999999999999</v>
      </c>
      <c r="Z56" vm="805">
        <v>657</v>
      </c>
      <c r="AA56" vm="1299">
        <v>2090</v>
      </c>
      <c r="AB56" vm="1300">
        <v>334.1</v>
      </c>
      <c r="AC56" vm="245">
        <v>690</v>
      </c>
      <c r="AD56" vm="1301">
        <v>4900</v>
      </c>
      <c r="AE56" vm="1302">
        <v>468.6</v>
      </c>
      <c r="AF56" vm="1303">
        <v>1775</v>
      </c>
      <c r="AG56" vm="1304">
        <v>17.6981</v>
      </c>
    </row>
    <row r="57" spans="1:33">
      <c r="A57" s="2" vm="1305">
        <v>43908</v>
      </c>
      <c r="B57" s="3">
        <f>VLOOKUP(A57,'FTSE All-Share Historical '!A:B,2,FALSE)</f>
        <v>2804.29</v>
      </c>
      <c r="C57" vm="1077">
        <v>610</v>
      </c>
      <c r="D57" vm="1306">
        <v>123.44</v>
      </c>
      <c r="E57" vm="1247">
        <v>59</v>
      </c>
      <c r="F57" vm="793">
        <v>210</v>
      </c>
      <c r="G57" vm="811">
        <v>36</v>
      </c>
      <c r="H57" vm="1286">
        <v>179</v>
      </c>
      <c r="I57" vm="1307">
        <v>31.86</v>
      </c>
      <c r="J57" vm="1308">
        <v>186.5</v>
      </c>
      <c r="K57" vm="802">
        <v>135</v>
      </c>
      <c r="L57" vm="1309">
        <v>142.69999999999999</v>
      </c>
      <c r="M57" vm="784">
        <v>423</v>
      </c>
      <c r="N57" vm="1310">
        <v>113.2</v>
      </c>
      <c r="O57" vm="65">
        <v>960</v>
      </c>
      <c r="P57" vm="1311">
        <v>1304</v>
      </c>
      <c r="Q57" vm="273">
        <v>83.8</v>
      </c>
      <c r="R57" vm="1312">
        <v>39</v>
      </c>
      <c r="S57" vm="1313">
        <v>17.5</v>
      </c>
      <c r="T57" vm="1314">
        <v>172.5</v>
      </c>
      <c r="U57" vm="1315">
        <v>192.5</v>
      </c>
      <c r="V57" vm="1316">
        <v>131.80000000000001</v>
      </c>
      <c r="W57" vm="1317">
        <v>3264</v>
      </c>
      <c r="X57" vm="1318">
        <v>1137.1985</v>
      </c>
      <c r="Y57" vm="1319">
        <v>119.8</v>
      </c>
      <c r="Z57" vm="1320">
        <v>592.5</v>
      </c>
      <c r="AA57" vm="1321">
        <v>1958</v>
      </c>
      <c r="AB57" vm="1322">
        <v>323.5</v>
      </c>
      <c r="AC57" vm="134">
        <v>675</v>
      </c>
      <c r="AD57" vm="1323">
        <v>4503</v>
      </c>
      <c r="AE57" vm="968">
        <v>380</v>
      </c>
      <c r="AF57" vm="1324">
        <v>1772.5</v>
      </c>
      <c r="AG57" vm="1325">
        <v>17.3369</v>
      </c>
    </row>
    <row r="58" spans="1:33">
      <c r="A58" s="2" vm="1326">
        <v>43909</v>
      </c>
      <c r="B58" s="3">
        <f>VLOOKUP(A58,'FTSE All-Share Historical '!A:B,2,FALSE)</f>
        <v>2831.4</v>
      </c>
      <c r="C58" vm="737">
        <v>650</v>
      </c>
      <c r="D58" vm="1327">
        <v>123.9</v>
      </c>
      <c r="E58" vm="1239">
        <v>51.85</v>
      </c>
      <c r="F58" vm="487">
        <v>190</v>
      </c>
      <c r="G58" vm="1328">
        <v>39.6</v>
      </c>
      <c r="H58" vm="1329">
        <v>176</v>
      </c>
      <c r="I58" vm="1330">
        <v>26.26</v>
      </c>
      <c r="J58" vm="742">
        <v>205</v>
      </c>
      <c r="K58" vm="1331">
        <v>129.5</v>
      </c>
      <c r="L58" vm="1288">
        <v>140</v>
      </c>
      <c r="M58" vm="1332">
        <v>460</v>
      </c>
      <c r="N58" vm="1333">
        <v>100.8</v>
      </c>
      <c r="O58" vm="856">
        <v>915</v>
      </c>
      <c r="P58" vm="1334">
        <v>1060</v>
      </c>
      <c r="Q58" vm="1335">
        <v>88.05</v>
      </c>
      <c r="R58" vm="1336">
        <v>39.75</v>
      </c>
      <c r="S58" vm="1337">
        <v>18</v>
      </c>
      <c r="T58" vm="1338">
        <v>155</v>
      </c>
      <c r="U58" vm="1339">
        <v>184.75</v>
      </c>
      <c r="V58" vm="1316">
        <v>131.80000000000001</v>
      </c>
      <c r="W58" vm="1340">
        <v>3172.5</v>
      </c>
      <c r="X58" vm="1341">
        <v>1090.9855</v>
      </c>
      <c r="Y58" vm="1342">
        <v>122</v>
      </c>
      <c r="Z58" vm="1343">
        <v>559.5</v>
      </c>
      <c r="AA58" vm="1344">
        <v>1992</v>
      </c>
      <c r="AB58" vm="1345">
        <v>332.7</v>
      </c>
      <c r="AC58" vm="134">
        <v>675</v>
      </c>
      <c r="AD58" vm="1346">
        <v>4520</v>
      </c>
      <c r="AE58" vm="1347">
        <v>305.8</v>
      </c>
      <c r="AF58" vm="309">
        <v>1803</v>
      </c>
      <c r="AG58" vm="1348">
        <v>23.260300000000001</v>
      </c>
    </row>
    <row r="59" spans="1:33">
      <c r="A59" s="2" vm="1349">
        <v>43910</v>
      </c>
      <c r="B59" s="3">
        <f>VLOOKUP(A59,'FTSE All-Share Historical '!A:B,2,FALSE)</f>
        <v>2875.26</v>
      </c>
      <c r="C59" vm="1350">
        <v>660</v>
      </c>
      <c r="D59" vm="1351">
        <v>112.06</v>
      </c>
      <c r="E59" vm="1352">
        <v>65.95</v>
      </c>
      <c r="F59" vm="684">
        <v>215</v>
      </c>
      <c r="G59" vm="1353">
        <v>49.95</v>
      </c>
      <c r="H59" vm="841">
        <v>175.5</v>
      </c>
      <c r="I59" vm="1354">
        <v>28.34</v>
      </c>
      <c r="J59" vm="742">
        <v>205</v>
      </c>
      <c r="K59" vm="1288">
        <v>140</v>
      </c>
      <c r="L59" vm="1355">
        <v>154.6</v>
      </c>
      <c r="M59" vm="1356">
        <v>570</v>
      </c>
      <c r="N59" vm="242">
        <v>121.2</v>
      </c>
      <c r="O59" vm="1357">
        <v>986</v>
      </c>
      <c r="P59" vm="1358">
        <v>1226</v>
      </c>
      <c r="Q59" vm="1359">
        <v>92.65</v>
      </c>
      <c r="R59" vm="1360">
        <v>38</v>
      </c>
      <c r="S59" vm="1361">
        <v>18.3</v>
      </c>
      <c r="T59" vm="1338">
        <v>155</v>
      </c>
      <c r="U59" vm="1362">
        <v>187.5</v>
      </c>
      <c r="V59" vm="611">
        <v>145</v>
      </c>
      <c r="W59" vm="1363">
        <v>3212</v>
      </c>
      <c r="X59" vm="1364">
        <v>1101.1443999999999</v>
      </c>
      <c r="Y59" vm="1365">
        <v>132.19999999999999</v>
      </c>
      <c r="Z59" vm="269">
        <v>700</v>
      </c>
      <c r="AA59" vm="1366">
        <v>2025</v>
      </c>
      <c r="AB59" vm="1367">
        <v>325.2</v>
      </c>
      <c r="AC59" vm="294">
        <v>695</v>
      </c>
      <c r="AD59" vm="1368">
        <v>4656</v>
      </c>
      <c r="AE59" vm="1369">
        <v>536.5</v>
      </c>
      <c r="AF59" vm="1370">
        <v>1884</v>
      </c>
      <c r="AG59" vm="1371">
        <v>35.396099999999997</v>
      </c>
    </row>
    <row r="60" spans="1:33">
      <c r="A60" s="2" vm="1372">
        <v>43913</v>
      </c>
      <c r="B60" s="3">
        <f>VLOOKUP(A60,'FTSE All-Share Historical '!A:B,2,FALSE)</f>
        <v>2766.23</v>
      </c>
      <c r="C60" vm="1373">
        <v>612</v>
      </c>
      <c r="D60" vm="1374">
        <v>110.96</v>
      </c>
      <c r="E60" vm="1375">
        <v>53.4</v>
      </c>
      <c r="F60" vm="1376">
        <v>188.5</v>
      </c>
      <c r="G60" vm="1377">
        <v>48.5</v>
      </c>
      <c r="H60" vm="421">
        <v>175</v>
      </c>
      <c r="I60" vm="1378">
        <v>25.52</v>
      </c>
      <c r="J60" vm="1379">
        <v>191.5</v>
      </c>
      <c r="K60" vm="802">
        <v>135</v>
      </c>
      <c r="L60" vm="1006">
        <v>150</v>
      </c>
      <c r="M60" vm="1194">
        <v>525</v>
      </c>
      <c r="N60" vm="1380">
        <v>129.4</v>
      </c>
      <c r="O60" vm="125">
        <v>950</v>
      </c>
      <c r="P60" vm="1381">
        <v>1126</v>
      </c>
      <c r="Q60" vm="1382">
        <v>85</v>
      </c>
      <c r="R60" vm="1383">
        <v>33.799999999999997</v>
      </c>
      <c r="S60" vm="1384">
        <v>17.260000000000002</v>
      </c>
      <c r="T60" vm="1006">
        <v>150</v>
      </c>
      <c r="U60" vm="1295">
        <v>182.5</v>
      </c>
      <c r="V60" vm="240">
        <v>136</v>
      </c>
      <c r="W60" vm="1385">
        <v>3100</v>
      </c>
      <c r="X60" vm="1386">
        <v>1087.4000000000001</v>
      </c>
      <c r="Y60" vm="1387">
        <v>114</v>
      </c>
      <c r="Z60" vm="1388">
        <v>692.5</v>
      </c>
      <c r="AA60" vm="1389">
        <v>2010</v>
      </c>
      <c r="AB60" vm="1054">
        <v>334.5</v>
      </c>
      <c r="AC60" vm="294">
        <v>695</v>
      </c>
      <c r="AD60" vm="1390">
        <v>4086</v>
      </c>
      <c r="AE60" vm="1391">
        <v>506.5</v>
      </c>
      <c r="AF60" vm="1392">
        <v>1701.5</v>
      </c>
      <c r="AG60" vm="1371">
        <v>35.396099999999997</v>
      </c>
    </row>
    <row r="61" spans="1:33">
      <c r="A61" s="2" vm="1393">
        <v>43914</v>
      </c>
      <c r="B61" s="3">
        <f>VLOOKUP(A61,'FTSE All-Share Historical '!A:B,2,FALSE)</f>
        <v>3013.67</v>
      </c>
      <c r="C61" vm="923">
        <v>630</v>
      </c>
      <c r="D61" vm="1394">
        <v>114.78</v>
      </c>
      <c r="E61" vm="1395">
        <v>60.2</v>
      </c>
      <c r="F61" vm="509">
        <v>185</v>
      </c>
      <c r="G61" vm="1396">
        <v>57.5</v>
      </c>
      <c r="H61" vm="1397">
        <v>182</v>
      </c>
      <c r="I61" vm="1398">
        <v>30.94</v>
      </c>
      <c r="J61" vm="1399">
        <v>189</v>
      </c>
      <c r="K61" vm="240">
        <v>136</v>
      </c>
      <c r="L61" vm="1400">
        <v>162.4</v>
      </c>
      <c r="M61" vm="1401">
        <v>550</v>
      </c>
      <c r="N61" vm="546">
        <v>150.80000000000001</v>
      </c>
      <c r="O61" vm="231">
        <v>980</v>
      </c>
      <c r="P61" vm="1402">
        <v>1160</v>
      </c>
      <c r="Q61" vm="1403">
        <v>91.5</v>
      </c>
      <c r="R61" vm="1404">
        <v>36.15</v>
      </c>
      <c r="S61" vm="1405">
        <v>18.260000000000002</v>
      </c>
      <c r="T61" vm="1006">
        <v>150</v>
      </c>
      <c r="U61" vm="793">
        <v>210</v>
      </c>
      <c r="V61" vm="1406">
        <v>152.4</v>
      </c>
      <c r="W61" vm="1407">
        <v>3555.5</v>
      </c>
      <c r="X61" vm="1408">
        <v>1314.6804</v>
      </c>
      <c r="Y61" vm="1342">
        <v>122</v>
      </c>
      <c r="Z61" vm="1409">
        <v>845</v>
      </c>
      <c r="AA61" vm="1410">
        <v>2130</v>
      </c>
      <c r="AB61" vm="1411">
        <v>359.8</v>
      </c>
      <c r="AC61" vm="1412">
        <v>725</v>
      </c>
      <c r="AD61" vm="1413">
        <v>4650</v>
      </c>
      <c r="AE61" vm="1414">
        <v>558.5</v>
      </c>
      <c r="AF61" vm="1415">
        <v>1813.5</v>
      </c>
      <c r="AG61" vm="1416">
        <v>37.202100000000002</v>
      </c>
    </row>
    <row r="62" spans="1:33">
      <c r="A62" s="2" vm="1417">
        <v>43915</v>
      </c>
      <c r="B62" s="3">
        <f>VLOOKUP(A62,'FTSE All-Share Historical '!A:B,2,FALSE)</f>
        <v>3148.26</v>
      </c>
      <c r="C62" vm="1418">
        <v>656</v>
      </c>
      <c r="D62" vm="1419">
        <v>117.32</v>
      </c>
      <c r="E62" vm="1420">
        <v>75.599999999999994</v>
      </c>
      <c r="F62" vm="1421">
        <v>193</v>
      </c>
      <c r="G62" vm="1422">
        <v>59.9</v>
      </c>
      <c r="H62" vm="1423">
        <v>195</v>
      </c>
      <c r="I62" vm="1424">
        <v>43.64</v>
      </c>
      <c r="J62" vm="1425">
        <v>195.5</v>
      </c>
      <c r="K62" vm="924">
        <v>132</v>
      </c>
      <c r="L62" vm="945">
        <v>184.6</v>
      </c>
      <c r="M62" vm="1401">
        <v>550</v>
      </c>
      <c r="N62" vm="109">
        <v>166.6</v>
      </c>
      <c r="O62" vm="125">
        <v>950</v>
      </c>
      <c r="P62" vm="1426">
        <v>1286</v>
      </c>
      <c r="Q62" vm="1427">
        <v>91.85</v>
      </c>
      <c r="R62" vm="1428">
        <v>38.85</v>
      </c>
      <c r="S62" vm="1429">
        <v>21.7</v>
      </c>
      <c r="T62" vm="166">
        <v>167</v>
      </c>
      <c r="U62" vm="889">
        <v>212.5</v>
      </c>
      <c r="V62" vm="1430">
        <v>156</v>
      </c>
      <c r="W62" vm="1431">
        <v>3820</v>
      </c>
      <c r="X62" vm="1432">
        <v>1384.7967000000001</v>
      </c>
      <c r="Y62" vm="860">
        <v>128</v>
      </c>
      <c r="Z62" vm="1433">
        <v>843.5</v>
      </c>
      <c r="AA62" vm="1434">
        <v>2360</v>
      </c>
      <c r="AB62" vm="1435">
        <v>371.4</v>
      </c>
      <c r="AC62" vm="1412">
        <v>725</v>
      </c>
      <c r="AD62" vm="1436">
        <v>5086</v>
      </c>
      <c r="AE62" vm="1356">
        <v>570</v>
      </c>
      <c r="AF62" vm="1437">
        <v>1800</v>
      </c>
      <c r="AG62" vm="1438">
        <v>33.590200000000003</v>
      </c>
    </row>
    <row r="63" spans="1:33">
      <c r="A63" s="2" vm="1439">
        <v>43916</v>
      </c>
      <c r="B63" s="3">
        <f>VLOOKUP(A63,'FTSE All-Share Historical '!A:B,2,FALSE)</f>
        <v>3226.52</v>
      </c>
      <c r="C63" vm="1440">
        <v>652</v>
      </c>
      <c r="D63" vm="1441">
        <v>120.5</v>
      </c>
      <c r="E63" vm="1442">
        <v>88.35</v>
      </c>
      <c r="F63" vm="1423">
        <v>195</v>
      </c>
      <c r="G63" vm="1443">
        <v>58.2</v>
      </c>
      <c r="H63" vm="559">
        <v>207</v>
      </c>
      <c r="I63" vm="1444">
        <v>43.72</v>
      </c>
      <c r="J63" vm="487">
        <v>190</v>
      </c>
      <c r="K63" vm="802">
        <v>135</v>
      </c>
      <c r="L63" vm="1445">
        <v>227.4</v>
      </c>
      <c r="M63" vm="1446">
        <v>540</v>
      </c>
      <c r="N63" vm="1447">
        <v>196</v>
      </c>
      <c r="O63" vm="1448">
        <v>972</v>
      </c>
      <c r="P63" vm="1449">
        <v>1314</v>
      </c>
      <c r="Q63" vm="1382">
        <v>85</v>
      </c>
      <c r="R63" vm="1450">
        <v>40.25</v>
      </c>
      <c r="S63" vm="1451">
        <v>23.074999999999999</v>
      </c>
      <c r="T63" vm="1295">
        <v>182.5</v>
      </c>
      <c r="U63" vm="1452">
        <v>217.5</v>
      </c>
      <c r="V63" vm="1453">
        <v>161.6</v>
      </c>
      <c r="W63" vm="1454">
        <v>3750</v>
      </c>
      <c r="X63" vm="1455">
        <v>1390.3741</v>
      </c>
      <c r="Y63" vm="944">
        <v>132.4</v>
      </c>
      <c r="Z63" vm="1456">
        <v>908.5</v>
      </c>
      <c r="AA63" vm="1457">
        <v>2270</v>
      </c>
      <c r="AB63" vm="1458">
        <v>400.7</v>
      </c>
      <c r="AC63" vm="134">
        <v>675</v>
      </c>
      <c r="AD63" vm="1459">
        <v>5480</v>
      </c>
      <c r="AE63" vm="1460">
        <v>568.5</v>
      </c>
      <c r="AF63" vm="697">
        <v>1868</v>
      </c>
      <c r="AG63" vm="1461">
        <v>32.506700000000002</v>
      </c>
    </row>
    <row r="64" spans="1:33">
      <c r="A64" s="2" vm="1462">
        <v>43917</v>
      </c>
      <c r="B64" s="3">
        <f>VLOOKUP(A64,'FTSE All-Share Historical '!A:B,2,FALSE)</f>
        <v>3063.7</v>
      </c>
      <c r="C64" vm="737">
        <v>650</v>
      </c>
      <c r="D64" vm="1463">
        <v>118</v>
      </c>
      <c r="E64" vm="1464">
        <v>80.25</v>
      </c>
      <c r="F64" vm="1465">
        <v>197</v>
      </c>
      <c r="G64" vm="1466">
        <v>58.8</v>
      </c>
      <c r="H64" vm="1467">
        <v>199</v>
      </c>
      <c r="I64" vm="1468">
        <v>39.979999999999997</v>
      </c>
      <c r="J64" vm="1315">
        <v>192.5</v>
      </c>
      <c r="K64" vm="212">
        <v>133</v>
      </c>
      <c r="L64" vm="213">
        <v>235</v>
      </c>
      <c r="M64" vm="1446">
        <v>540</v>
      </c>
      <c r="N64" vm="1469">
        <v>187.2</v>
      </c>
      <c r="O64" vm="333">
        <v>1000</v>
      </c>
      <c r="P64" vm="1470">
        <v>1178</v>
      </c>
      <c r="Q64" vm="1471">
        <v>77.599999999999994</v>
      </c>
      <c r="R64" vm="110">
        <v>37</v>
      </c>
      <c r="S64" vm="1472">
        <v>23.4</v>
      </c>
      <c r="T64" vm="742">
        <v>205</v>
      </c>
      <c r="U64" vm="985">
        <v>220</v>
      </c>
      <c r="V64" vm="1473">
        <v>153.80000000000001</v>
      </c>
      <c r="W64" vm="1474">
        <v>3528</v>
      </c>
      <c r="X64" vm="1475">
        <v>1346.5514000000001</v>
      </c>
      <c r="Y64" vm="924">
        <v>132</v>
      </c>
      <c r="Z64" vm="1476">
        <v>850.5</v>
      </c>
      <c r="AA64" vm="1477">
        <v>2240</v>
      </c>
      <c r="AB64" vm="1478">
        <v>364</v>
      </c>
      <c r="AC64" vm="189">
        <v>665</v>
      </c>
      <c r="AD64" vm="1479">
        <v>5080</v>
      </c>
      <c r="AE64" vm="1480">
        <v>569.5</v>
      </c>
      <c r="AF64" vm="1481">
        <v>1964</v>
      </c>
      <c r="AG64" vm="1482">
        <v>33.228999999999999</v>
      </c>
    </row>
    <row r="65" spans="1:33">
      <c r="A65" s="2" vm="1483">
        <v>43920</v>
      </c>
      <c r="B65" s="3">
        <f>VLOOKUP(A65,'FTSE All-Share Historical '!A:B,2,FALSE)</f>
        <v>3083.7</v>
      </c>
      <c r="C65" vm="737">
        <v>650</v>
      </c>
      <c r="D65" vm="1484">
        <v>118.58</v>
      </c>
      <c r="E65" vm="1485">
        <v>73.349999999999994</v>
      </c>
      <c r="F65" vm="1486">
        <v>199.5</v>
      </c>
      <c r="G65" vm="1487">
        <v>55</v>
      </c>
      <c r="H65" vm="1423">
        <v>195</v>
      </c>
      <c r="I65" vm="1488">
        <v>36.72</v>
      </c>
      <c r="J65" vm="1489">
        <v>188</v>
      </c>
      <c r="K65" vm="1331">
        <v>129.5</v>
      </c>
      <c r="L65" vm="116">
        <v>221</v>
      </c>
      <c r="M65" vm="1149">
        <v>538</v>
      </c>
      <c r="N65" vm="1490">
        <v>172.8</v>
      </c>
      <c r="O65" vm="1491">
        <v>1120</v>
      </c>
      <c r="P65" vm="1492">
        <v>1204</v>
      </c>
      <c r="Q65" vm="1493">
        <v>75.7</v>
      </c>
      <c r="R65" vm="1494">
        <v>35.799999999999997</v>
      </c>
      <c r="S65" vm="1495">
        <v>22</v>
      </c>
      <c r="T65" vm="1362">
        <v>187.5</v>
      </c>
      <c r="U65" vm="1496">
        <v>231.5</v>
      </c>
      <c r="V65" vm="364">
        <v>152</v>
      </c>
      <c r="W65" vm="1497">
        <v>3674</v>
      </c>
      <c r="X65" vm="1498">
        <v>1332.4087</v>
      </c>
      <c r="Y65" vm="1499">
        <v>143.80000000000001</v>
      </c>
      <c r="Z65" vm="1500">
        <v>828.5</v>
      </c>
      <c r="AA65" vm="1501">
        <v>2210</v>
      </c>
      <c r="AB65" vm="992">
        <v>358</v>
      </c>
      <c r="AC65" vm="1350">
        <v>660</v>
      </c>
      <c r="AD65" vm="1502">
        <v>4930</v>
      </c>
      <c r="AE65" vm="1503">
        <v>545.5</v>
      </c>
      <c r="AF65" vm="1504">
        <v>1964.5</v>
      </c>
      <c r="AG65" vm="1505">
        <v>44.786900000000003</v>
      </c>
    </row>
    <row r="66" spans="1:33">
      <c r="A66" s="2" vm="1506">
        <v>43921</v>
      </c>
      <c r="B66" s="3">
        <f>VLOOKUP(A66,'FTSE All-Share Historical '!A:B,2,FALSE)</f>
        <v>3150.14</v>
      </c>
      <c r="C66" vm="105">
        <v>670</v>
      </c>
      <c r="D66" vm="1507">
        <v>131.56</v>
      </c>
      <c r="E66" vm="1508">
        <v>69.8</v>
      </c>
      <c r="F66" vm="1192">
        <v>200</v>
      </c>
      <c r="G66" vm="1509">
        <v>53.3</v>
      </c>
      <c r="H66" vm="742">
        <v>205</v>
      </c>
      <c r="I66" vm="1510">
        <v>41.24</v>
      </c>
      <c r="J66" vm="487">
        <v>190</v>
      </c>
      <c r="K66" vm="1511">
        <v>125.5</v>
      </c>
      <c r="L66" vm="985">
        <v>220</v>
      </c>
      <c r="M66" vm="1512">
        <v>539</v>
      </c>
      <c r="N66" vm="1513">
        <v>181.8</v>
      </c>
      <c r="O66" vm="1514">
        <v>1110</v>
      </c>
      <c r="P66" vm="1515">
        <v>1200</v>
      </c>
      <c r="Q66" vm="1516">
        <v>75.05</v>
      </c>
      <c r="R66" vm="1517">
        <v>35.1</v>
      </c>
      <c r="S66" vm="1518">
        <v>20.65</v>
      </c>
      <c r="T66" vm="470">
        <v>209</v>
      </c>
      <c r="U66" vm="639">
        <v>243</v>
      </c>
      <c r="V66" vm="1355">
        <v>154.6</v>
      </c>
      <c r="W66" vm="1519">
        <v>3718.5</v>
      </c>
      <c r="X66" vm="1520">
        <v>1410.6919</v>
      </c>
      <c r="Y66" vm="1521">
        <v>156.19999999999999</v>
      </c>
      <c r="Z66" vm="1522">
        <v>883.5</v>
      </c>
      <c r="AA66" vm="1523">
        <v>2310</v>
      </c>
      <c r="AB66" vm="1524">
        <v>383.2</v>
      </c>
      <c r="AC66" vm="1350">
        <v>660</v>
      </c>
      <c r="AD66" vm="1525">
        <v>5056</v>
      </c>
      <c r="AE66" vm="1526">
        <v>551</v>
      </c>
      <c r="AF66" vm="1527">
        <v>2035</v>
      </c>
      <c r="AG66" vm="1528">
        <v>44.064599999999999</v>
      </c>
    </row>
    <row r="67" spans="1:33">
      <c r="A67" s="2" vm="1529">
        <v>43922</v>
      </c>
      <c r="B67" s="3">
        <f>VLOOKUP(A67,'FTSE All-Share Historical '!A:B,2,FALSE)</f>
        <v>3030.24</v>
      </c>
      <c r="C67" vm="902">
        <v>685</v>
      </c>
      <c r="D67" vm="1530">
        <v>134.06</v>
      </c>
      <c r="E67" vm="1531">
        <v>67.2</v>
      </c>
      <c r="F67" vm="1532">
        <v>198</v>
      </c>
      <c r="G67" vm="1533">
        <v>52.4</v>
      </c>
      <c r="H67" vm="1465">
        <v>197</v>
      </c>
      <c r="I67" vm="1534">
        <v>38.5</v>
      </c>
      <c r="J67" vm="1489">
        <v>188</v>
      </c>
      <c r="K67" vm="898">
        <v>129</v>
      </c>
      <c r="L67" vm="1192">
        <v>200</v>
      </c>
      <c r="M67" vm="1535">
        <v>534</v>
      </c>
      <c r="N67" vm="447">
        <v>182.6</v>
      </c>
      <c r="O67" vm="1536">
        <v>1065</v>
      </c>
      <c r="P67" vm="1537">
        <v>1100</v>
      </c>
      <c r="Q67" vm="1538">
        <v>68</v>
      </c>
      <c r="R67" vm="1404">
        <v>36.15</v>
      </c>
      <c r="S67" vm="1539">
        <v>19.274999999999999</v>
      </c>
      <c r="T67" vm="1465">
        <v>197</v>
      </c>
      <c r="U67" vm="241">
        <v>233</v>
      </c>
      <c r="V67" vm="1540">
        <v>145.6</v>
      </c>
      <c r="W67" vm="1541">
        <v>3607</v>
      </c>
      <c r="X67" vm="1542">
        <v>1309.7005999999999</v>
      </c>
      <c r="Y67" vm="1225">
        <v>138.19999999999999</v>
      </c>
      <c r="Z67" vm="1543">
        <v>862.5</v>
      </c>
      <c r="AA67" vm="1544">
        <v>2245</v>
      </c>
      <c r="AB67" vm="1545">
        <v>359</v>
      </c>
      <c r="AC67" vm="494">
        <v>620</v>
      </c>
      <c r="AD67" vm="1546">
        <v>4750</v>
      </c>
      <c r="AE67" vm="1547">
        <v>475.6</v>
      </c>
      <c r="AF67" vm="1548">
        <v>2058</v>
      </c>
      <c r="AG67" vm="1505">
        <v>44.786900000000003</v>
      </c>
    </row>
    <row r="68" spans="1:33">
      <c r="A68" s="2" vm="1549">
        <v>43923</v>
      </c>
      <c r="B68" s="3">
        <f>VLOOKUP(A68,'FTSE All-Share Historical '!A:B,2,FALSE)</f>
        <v>3038.48</v>
      </c>
      <c r="C68" vm="269">
        <v>700</v>
      </c>
      <c r="D68" vm="758">
        <v>136.6</v>
      </c>
      <c r="E68" vm="1550">
        <v>62.7</v>
      </c>
      <c r="F68" vm="793">
        <v>210</v>
      </c>
      <c r="G68" vm="1487">
        <v>55</v>
      </c>
      <c r="H68" vm="487">
        <v>190</v>
      </c>
      <c r="I68" vm="1551">
        <v>36.14</v>
      </c>
      <c r="J68" vm="1308">
        <v>186.5</v>
      </c>
      <c r="K68" vm="1552">
        <v>120</v>
      </c>
      <c r="L68" vm="509">
        <v>185</v>
      </c>
      <c r="M68" vm="1553">
        <v>552</v>
      </c>
      <c r="N68" vm="1397">
        <v>182</v>
      </c>
      <c r="O68" vm="1334">
        <v>1060</v>
      </c>
      <c r="P68" vm="1554">
        <v>1132</v>
      </c>
      <c r="Q68" vm="1555">
        <v>73.5</v>
      </c>
      <c r="R68" vm="967">
        <v>35.65</v>
      </c>
      <c r="S68" vm="1556">
        <v>18.350000000000001</v>
      </c>
      <c r="T68" vm="990">
        <v>180</v>
      </c>
      <c r="U68" vm="213">
        <v>235</v>
      </c>
      <c r="V68" vm="1557">
        <v>147.4</v>
      </c>
      <c r="W68" vm="1558">
        <v>3721.5</v>
      </c>
      <c r="X68" vm="1559">
        <v>1292.7691</v>
      </c>
      <c r="Y68" vm="185">
        <v>130</v>
      </c>
      <c r="Z68" vm="1560">
        <v>810</v>
      </c>
      <c r="AA68" vm="1561">
        <v>2320</v>
      </c>
      <c r="AB68" vm="1562">
        <v>351.2</v>
      </c>
      <c r="AC68" vm="677">
        <v>625</v>
      </c>
      <c r="AD68" vm="1563">
        <v>4564</v>
      </c>
      <c r="AE68" vm="1564">
        <v>477</v>
      </c>
      <c r="AF68" vm="1565">
        <v>2178</v>
      </c>
      <c r="AG68" vm="1566">
        <v>39.369199999999999</v>
      </c>
    </row>
    <row r="69" spans="1:33">
      <c r="A69" s="2" vm="1567">
        <v>43924</v>
      </c>
      <c r="B69" s="3">
        <f>VLOOKUP(A69,'FTSE All-Share Historical '!A:B,2,FALSE)</f>
        <v>2996.97</v>
      </c>
      <c r="C69" vm="1187">
        <v>710</v>
      </c>
      <c r="D69" vm="1568">
        <v>128.41999999999999</v>
      </c>
      <c r="E69" vm="1569">
        <v>64.900000000000006</v>
      </c>
      <c r="F69" vm="722">
        <v>208</v>
      </c>
      <c r="G69" vm="1570">
        <v>54</v>
      </c>
      <c r="H69" vm="1571">
        <v>189.5</v>
      </c>
      <c r="I69" vm="1572">
        <v>36.119999999999997</v>
      </c>
      <c r="J69" vm="487">
        <v>190</v>
      </c>
      <c r="K69" vm="159">
        <v>125</v>
      </c>
      <c r="L69" vm="1573">
        <v>192.8</v>
      </c>
      <c r="M69" vm="1574">
        <v>545</v>
      </c>
      <c r="N69" vm="274">
        <v>168.6</v>
      </c>
      <c r="O69" vm="1575">
        <v>1075</v>
      </c>
      <c r="P69" vm="1576">
        <v>1070</v>
      </c>
      <c r="Q69" vm="1577">
        <v>68.900000000000006</v>
      </c>
      <c r="R69" vm="1578">
        <v>34.65</v>
      </c>
      <c r="S69" vm="1579">
        <v>18.5</v>
      </c>
      <c r="T69" vm="1580">
        <v>178</v>
      </c>
      <c r="U69" vm="367">
        <v>237</v>
      </c>
      <c r="V69" vm="238">
        <v>142</v>
      </c>
      <c r="W69" vm="1581">
        <v>3761</v>
      </c>
      <c r="X69" vm="1582">
        <v>1212.6931</v>
      </c>
      <c r="Y69" vm="1583">
        <v>132.6</v>
      </c>
      <c r="Z69" vm="1584">
        <v>805.5</v>
      </c>
      <c r="AA69" vm="1585">
        <v>2200</v>
      </c>
      <c r="AB69" vm="1586">
        <v>343.7</v>
      </c>
      <c r="AC69" vm="677">
        <v>625</v>
      </c>
      <c r="AD69" vm="1587">
        <v>4450</v>
      </c>
      <c r="AE69" vm="1588">
        <v>477.4</v>
      </c>
      <c r="AF69" vm="1589">
        <v>2279</v>
      </c>
      <c r="AG69" vm="1590">
        <v>35.0349</v>
      </c>
    </row>
    <row r="70" spans="1:33">
      <c r="A70" s="2" vm="1591">
        <v>43927</v>
      </c>
      <c r="B70" s="3">
        <f>VLOOKUP(A70,'FTSE All-Share Historical '!A:B,2,FALSE)</f>
        <v>3098.7</v>
      </c>
      <c r="C70" vm="1592">
        <v>776</v>
      </c>
      <c r="D70" vm="1593">
        <v>133.32</v>
      </c>
      <c r="E70" vm="1594">
        <v>68.3</v>
      </c>
      <c r="F70" vm="213">
        <v>235</v>
      </c>
      <c r="G70" vm="1595">
        <v>56</v>
      </c>
      <c r="H70" vm="841">
        <v>175.5</v>
      </c>
      <c r="I70" vm="1596">
        <v>37.4</v>
      </c>
      <c r="J70" vm="1597">
        <v>194.75</v>
      </c>
      <c r="K70" vm="1598">
        <v>127</v>
      </c>
      <c r="L70" vm="1599">
        <v>183.8</v>
      </c>
      <c r="M70" vm="725">
        <v>560</v>
      </c>
      <c r="N70" vm="1600">
        <v>181.2</v>
      </c>
      <c r="O70" vm="1514">
        <v>1110</v>
      </c>
      <c r="P70" vm="1601">
        <v>1170</v>
      </c>
      <c r="Q70" vm="1602">
        <v>76</v>
      </c>
      <c r="R70" vm="811">
        <v>36</v>
      </c>
      <c r="S70" vm="1603">
        <v>20.350000000000001</v>
      </c>
      <c r="T70" vm="1580">
        <v>178</v>
      </c>
      <c r="U70" vm="367">
        <v>237</v>
      </c>
      <c r="V70" vm="611">
        <v>145</v>
      </c>
      <c r="W70" vm="1604">
        <v>3776.5</v>
      </c>
      <c r="X70" vm="1605">
        <v>1292.1714999999999</v>
      </c>
      <c r="Y70" vm="879">
        <v>131.4</v>
      </c>
      <c r="Z70" vm="1606">
        <v>869.5</v>
      </c>
      <c r="AA70" vm="1206">
        <v>2330</v>
      </c>
      <c r="AB70" vm="1607">
        <v>367.8</v>
      </c>
      <c r="AC70" vm="134">
        <v>675</v>
      </c>
      <c r="AD70" vm="1608">
        <v>4753</v>
      </c>
      <c r="AE70" vm="1609">
        <v>556.5</v>
      </c>
      <c r="AF70" vm="1610">
        <v>2348</v>
      </c>
      <c r="AG70" vm="1416">
        <v>37.202100000000002</v>
      </c>
    </row>
    <row r="71" spans="1:33">
      <c r="A71" s="2" vm="1611">
        <v>43928</v>
      </c>
      <c r="B71" s="3">
        <f>VLOOKUP(A71,'FTSE All-Share Historical '!A:B,2,FALSE)</f>
        <v>3181.01</v>
      </c>
      <c r="C71" vm="1166">
        <v>752</v>
      </c>
      <c r="D71" vm="1612">
        <v>129.76</v>
      </c>
      <c r="E71" vm="1613">
        <v>76.5</v>
      </c>
      <c r="F71" vm="265">
        <v>240</v>
      </c>
      <c r="G71" vm="1614">
        <v>58</v>
      </c>
      <c r="H71" vm="1615">
        <v>181</v>
      </c>
      <c r="I71" vm="1616">
        <v>40.24</v>
      </c>
      <c r="J71" vm="1467">
        <v>199</v>
      </c>
      <c r="K71" vm="860">
        <v>128</v>
      </c>
      <c r="L71" vm="1192">
        <v>200</v>
      </c>
      <c r="M71" vm="725">
        <v>560</v>
      </c>
      <c r="N71" vm="1617">
        <v>200.5</v>
      </c>
      <c r="O71" vm="1618">
        <v>1165</v>
      </c>
      <c r="P71" vm="1601">
        <v>1170</v>
      </c>
      <c r="Q71" vm="1619">
        <v>82</v>
      </c>
      <c r="R71" vm="1360">
        <v>38</v>
      </c>
      <c r="S71" vm="1620">
        <v>20.7</v>
      </c>
      <c r="T71" vm="1621">
        <v>187</v>
      </c>
      <c r="U71" vm="197">
        <v>242.5</v>
      </c>
      <c r="V71" vm="1266">
        <v>153</v>
      </c>
      <c r="W71" vm="1604">
        <v>3776.5</v>
      </c>
      <c r="X71" vm="1622">
        <v>1421.2492</v>
      </c>
      <c r="Y71" vm="944">
        <v>132.4</v>
      </c>
      <c r="Z71" vm="1623">
        <v>944.5</v>
      </c>
      <c r="AA71" vm="1111">
        <v>2455</v>
      </c>
      <c r="AB71" vm="1624">
        <v>398.4</v>
      </c>
      <c r="AC71" vm="1625">
        <v>680</v>
      </c>
      <c r="AD71" vm="1626">
        <v>5092</v>
      </c>
      <c r="AE71" vm="575">
        <v>606</v>
      </c>
      <c r="AF71" vm="1627">
        <v>2199</v>
      </c>
      <c r="AG71" vm="1628">
        <v>36.118499999999997</v>
      </c>
    </row>
    <row r="72" spans="1:33">
      <c r="A72" s="2" vm="1629">
        <v>43929</v>
      </c>
      <c r="B72" s="3">
        <f>VLOOKUP(A72,'FTSE All-Share Historical '!A:B,2,FALSE)</f>
        <v>3178.44</v>
      </c>
      <c r="C72" vm="1630">
        <v>774</v>
      </c>
      <c r="D72" vm="1631">
        <v>123.38</v>
      </c>
      <c r="E72" vm="219">
        <v>83.1</v>
      </c>
      <c r="F72" vm="113">
        <v>246</v>
      </c>
      <c r="G72" vm="1443">
        <v>58.2</v>
      </c>
      <c r="H72" vm="1362">
        <v>187.5</v>
      </c>
      <c r="I72" vm="1632">
        <v>42.36</v>
      </c>
      <c r="J72" vm="1467">
        <v>199</v>
      </c>
      <c r="K72" vm="1633">
        <v>143</v>
      </c>
      <c r="L72" vm="378">
        <v>255</v>
      </c>
      <c r="M72" vm="1634">
        <v>705</v>
      </c>
      <c r="N72" vm="765">
        <v>205.5</v>
      </c>
      <c r="O72" vm="1402">
        <v>1160</v>
      </c>
      <c r="P72" vm="1358">
        <v>1226</v>
      </c>
      <c r="Q72" vm="1168">
        <v>84</v>
      </c>
      <c r="R72" vm="1635">
        <v>38.700000000000003</v>
      </c>
      <c r="S72" vm="1636">
        <v>21</v>
      </c>
      <c r="T72" vm="509">
        <v>185</v>
      </c>
      <c r="U72" vm="424">
        <v>253</v>
      </c>
      <c r="V72" vm="1637">
        <v>154.19999999999999</v>
      </c>
      <c r="W72" vm="1638">
        <v>3697</v>
      </c>
      <c r="X72" vm="1639">
        <v>1422.046</v>
      </c>
      <c r="Y72" vm="1298">
        <v>129.19999999999999</v>
      </c>
      <c r="Z72" vm="1640">
        <v>969</v>
      </c>
      <c r="AA72" vm="1641">
        <v>2445</v>
      </c>
      <c r="AB72" vm="1642">
        <v>397</v>
      </c>
      <c r="AC72" vm="134">
        <v>675</v>
      </c>
      <c r="AD72" vm="1643">
        <v>5036</v>
      </c>
      <c r="AE72" vm="1644">
        <v>659.5</v>
      </c>
      <c r="AF72" vm="1645">
        <v>2180</v>
      </c>
      <c r="AG72" vm="1646">
        <v>44.425800000000002</v>
      </c>
    </row>
    <row r="73" spans="1:33">
      <c r="A73" s="2" vm="1647">
        <v>43930</v>
      </c>
      <c r="B73" s="3">
        <f>VLOOKUP(A73,'FTSE All-Share Historical '!A:B,2,FALSE)</f>
        <v>3273.6</v>
      </c>
      <c r="C73" vm="1648">
        <v>780</v>
      </c>
      <c r="D73" vm="1649">
        <v>137.66</v>
      </c>
      <c r="E73" vm="1650">
        <v>91.1</v>
      </c>
      <c r="F73" vm="378">
        <v>255</v>
      </c>
      <c r="G73" vm="1651">
        <v>64.599999999999994</v>
      </c>
      <c r="H73" vm="1376">
        <v>188.5</v>
      </c>
      <c r="I73" vm="1652">
        <v>41.28</v>
      </c>
      <c r="J73" vm="559">
        <v>207</v>
      </c>
      <c r="K73" vm="1338">
        <v>155</v>
      </c>
      <c r="L73" vm="300">
        <v>275</v>
      </c>
      <c r="M73" vm="105">
        <v>670</v>
      </c>
      <c r="N73" vm="1653">
        <v>222.5</v>
      </c>
      <c r="O73" vm="1654">
        <v>1210</v>
      </c>
      <c r="P73" vm="1655">
        <v>1268</v>
      </c>
      <c r="Q73" vm="1168">
        <v>84</v>
      </c>
      <c r="R73" vm="1656">
        <v>41.55</v>
      </c>
      <c r="S73" vm="1495">
        <v>22</v>
      </c>
      <c r="T73" vm="1423">
        <v>195</v>
      </c>
      <c r="U73" vm="352">
        <v>250</v>
      </c>
      <c r="V73" vm="1657">
        <v>176.4</v>
      </c>
      <c r="W73" vm="1658">
        <v>3853</v>
      </c>
      <c r="X73" vm="1659">
        <v>1456.7057</v>
      </c>
      <c r="Y73" vm="1660">
        <v>139.4</v>
      </c>
      <c r="Z73" vm="1661">
        <v>1020</v>
      </c>
      <c r="AA73" vm="1662">
        <v>2450</v>
      </c>
      <c r="AB73" vm="442">
        <v>413.6</v>
      </c>
      <c r="AC73" vm="245">
        <v>690</v>
      </c>
      <c r="AD73" vm="1663">
        <v>5300</v>
      </c>
      <c r="AE73" vm="1664">
        <v>723</v>
      </c>
      <c r="AF73" vm="1665">
        <v>2225</v>
      </c>
      <c r="AG73" vm="1666">
        <v>40.633299999999998</v>
      </c>
    </row>
    <row r="74" spans="1:33">
      <c r="A74" s="2" vm="1667">
        <v>43935</v>
      </c>
      <c r="B74" s="3">
        <f>VLOOKUP(A74,'FTSE All-Share Historical '!A:B,2,FALSE)</f>
        <v>3238.74</v>
      </c>
      <c r="C74" vm="1668">
        <v>770</v>
      </c>
      <c r="D74" vm="1669">
        <v>133.46</v>
      </c>
      <c r="E74" vm="1670">
        <v>95.6</v>
      </c>
      <c r="F74" vm="1671">
        <v>257</v>
      </c>
      <c r="G74" vm="1672">
        <v>63.5</v>
      </c>
      <c r="H74" vm="1673">
        <v>187.75</v>
      </c>
      <c r="I74" vm="1674">
        <v>44</v>
      </c>
      <c r="J74" vm="793">
        <v>210</v>
      </c>
      <c r="K74" vm="1238">
        <v>169</v>
      </c>
      <c r="L74" vm="1675">
        <v>250.5</v>
      </c>
      <c r="M74" vm="1143">
        <v>730</v>
      </c>
      <c r="N74" vm="846">
        <v>201.5</v>
      </c>
      <c r="O74" vm="1676">
        <v>1295</v>
      </c>
      <c r="P74" vm="1677">
        <v>1284</v>
      </c>
      <c r="Q74" vm="1678">
        <v>82.1</v>
      </c>
      <c r="R74" vm="1487">
        <v>55</v>
      </c>
      <c r="S74" vm="1679">
        <v>22.5</v>
      </c>
      <c r="T74" vm="1315">
        <v>192.5</v>
      </c>
      <c r="U74" vm="511">
        <v>247</v>
      </c>
      <c r="V74" vm="857">
        <v>170</v>
      </c>
      <c r="W74" vm="1680">
        <v>3823</v>
      </c>
      <c r="X74" vm="1681">
        <v>1433.0016000000001</v>
      </c>
      <c r="Y74" vm="1682">
        <v>141.4</v>
      </c>
      <c r="Z74" vm="287">
        <v>961</v>
      </c>
      <c r="AA74" vm="1662">
        <v>2450</v>
      </c>
      <c r="AB74" vm="1683">
        <v>407.3</v>
      </c>
      <c r="AC74" vm="245">
        <v>690</v>
      </c>
      <c r="AD74" vm="1684">
        <v>5188</v>
      </c>
      <c r="AE74" vm="417">
        <v>666</v>
      </c>
      <c r="AF74" vm="1685">
        <v>2277</v>
      </c>
      <c r="AG74" vm="1686">
        <v>52.732999999999997</v>
      </c>
    </row>
    <row r="75" spans="1:33">
      <c r="A75" s="2" vm="1687">
        <v>43936</v>
      </c>
      <c r="B75" s="3">
        <f>VLOOKUP(A75,'FTSE All-Share Historical '!A:B,2,FALSE)</f>
        <v>3123.81</v>
      </c>
      <c r="C75" vm="1668">
        <v>770</v>
      </c>
      <c r="D75" vm="1688">
        <v>129.46</v>
      </c>
      <c r="E75" vm="1689">
        <v>84.4</v>
      </c>
      <c r="F75" vm="1690">
        <v>252</v>
      </c>
      <c r="G75" vm="1691">
        <v>60</v>
      </c>
      <c r="H75" vm="487">
        <v>190</v>
      </c>
      <c r="I75" vm="1692">
        <v>40.58</v>
      </c>
      <c r="J75" vm="1447">
        <v>196</v>
      </c>
      <c r="K75" vm="183">
        <v>158</v>
      </c>
      <c r="L75" vm="328">
        <v>248.5</v>
      </c>
      <c r="M75" vm="1693">
        <v>689</v>
      </c>
      <c r="N75" vm="1694">
        <v>174.8</v>
      </c>
      <c r="O75" vm="1695">
        <v>1270</v>
      </c>
      <c r="P75" vm="1696">
        <v>1228</v>
      </c>
      <c r="Q75" vm="1697">
        <v>86</v>
      </c>
      <c r="R75" vm="1698">
        <v>91</v>
      </c>
      <c r="S75" vm="1699">
        <v>21.5</v>
      </c>
      <c r="T75" vm="1700">
        <v>194.5</v>
      </c>
      <c r="U75" vm="1701">
        <v>246.5</v>
      </c>
      <c r="V75" vm="249">
        <v>166</v>
      </c>
      <c r="W75" vm="1702">
        <v>3668.5</v>
      </c>
      <c r="X75" vm="1703">
        <v>1349.1410000000001</v>
      </c>
      <c r="Y75" vm="924">
        <v>132</v>
      </c>
      <c r="Z75" vm="1704">
        <v>822</v>
      </c>
      <c r="AA75" vm="1705">
        <v>2430</v>
      </c>
      <c r="AB75" vm="1706">
        <v>376.5</v>
      </c>
      <c r="AC75" vm="245">
        <v>690</v>
      </c>
      <c r="AD75" vm="1707">
        <v>5070</v>
      </c>
      <c r="AE75" vm="1708">
        <v>573</v>
      </c>
      <c r="AF75" vm="1709">
        <v>2242</v>
      </c>
      <c r="AG75" vm="1710">
        <v>50.565899999999999</v>
      </c>
    </row>
    <row r="76" spans="1:33">
      <c r="A76" s="2" vm="1711">
        <v>43937</v>
      </c>
      <c r="B76" s="3">
        <f>VLOOKUP(A76,'FTSE All-Share Historical '!A:B,2,FALSE)</f>
        <v>3139.19</v>
      </c>
      <c r="C76" vm="1229">
        <v>750</v>
      </c>
      <c r="D76" vm="1712">
        <v>121.32</v>
      </c>
      <c r="E76" vm="1713">
        <v>89.4</v>
      </c>
      <c r="F76" vm="213">
        <v>235</v>
      </c>
      <c r="G76" vm="1691">
        <v>60</v>
      </c>
      <c r="H76" vm="1397">
        <v>182</v>
      </c>
      <c r="I76" vm="1714">
        <v>40.04</v>
      </c>
      <c r="J76" vm="1421">
        <v>193</v>
      </c>
      <c r="K76" vm="1715">
        <v>164</v>
      </c>
      <c r="L76" vm="612">
        <v>264</v>
      </c>
      <c r="M76" vm="1716">
        <v>721</v>
      </c>
      <c r="N76" vm="139">
        <v>164.2</v>
      </c>
      <c r="O76" vm="1717">
        <v>1265</v>
      </c>
      <c r="P76" vm="1718">
        <v>1242</v>
      </c>
      <c r="Q76" vm="1719">
        <v>82.05</v>
      </c>
      <c r="R76" vm="465">
        <v>83</v>
      </c>
      <c r="S76" vm="1720">
        <v>21.2</v>
      </c>
      <c r="T76" vm="1700">
        <v>194.5</v>
      </c>
      <c r="U76" vm="84">
        <v>244</v>
      </c>
      <c r="V76" vm="1013">
        <v>165.8</v>
      </c>
      <c r="W76" vm="1721">
        <v>3694</v>
      </c>
      <c r="X76" vm="1722">
        <v>1338.1853000000001</v>
      </c>
      <c r="Y76" vm="212">
        <v>133</v>
      </c>
      <c r="Z76" vm="1723">
        <v>833.5</v>
      </c>
      <c r="AA76" vm="1724">
        <v>2365</v>
      </c>
      <c r="AB76" vm="1725">
        <v>380.1</v>
      </c>
      <c r="AC76" vm="245">
        <v>690</v>
      </c>
      <c r="AD76" vm="1726">
        <v>5000</v>
      </c>
      <c r="AE76" vm="1727">
        <v>596</v>
      </c>
      <c r="AF76" vm="1728">
        <v>2230</v>
      </c>
      <c r="AG76" vm="1729">
        <v>46.231699999999996</v>
      </c>
    </row>
    <row r="77" spans="1:33">
      <c r="A77" s="2" vm="1730">
        <v>43938</v>
      </c>
      <c r="B77" s="3">
        <f>VLOOKUP(A77,'FTSE All-Share Historical '!A:B,2,FALSE)</f>
        <v>3229.21</v>
      </c>
      <c r="C77" vm="1731">
        <v>760</v>
      </c>
      <c r="D77" vm="1732">
        <v>126.72</v>
      </c>
      <c r="E77" vm="1733">
        <v>90.8</v>
      </c>
      <c r="F77" vm="1734">
        <v>234</v>
      </c>
      <c r="G77" vm="1735">
        <v>65.5</v>
      </c>
      <c r="H77" vm="1736">
        <v>183</v>
      </c>
      <c r="I77" vm="1737">
        <v>40.26</v>
      </c>
      <c r="J77" vm="1738">
        <v>196.5</v>
      </c>
      <c r="K77" vm="1739">
        <v>172</v>
      </c>
      <c r="L77" vm="132">
        <v>280</v>
      </c>
      <c r="M77" vm="269">
        <v>700</v>
      </c>
      <c r="N77" vm="1740">
        <v>187.4</v>
      </c>
      <c r="O77" vm="1741">
        <v>1280</v>
      </c>
      <c r="P77" vm="1695">
        <v>1270</v>
      </c>
      <c r="Q77" vm="1742">
        <v>83.5</v>
      </c>
      <c r="R77" vm="1743">
        <v>90.9</v>
      </c>
      <c r="S77" vm="1744">
        <v>21.6</v>
      </c>
      <c r="T77" vm="722">
        <v>208</v>
      </c>
      <c r="U77" vm="1745">
        <v>249.75</v>
      </c>
      <c r="V77" vm="1746">
        <v>168.8</v>
      </c>
      <c r="W77" vm="1747">
        <v>3816.5</v>
      </c>
      <c r="X77" vm="1748">
        <v>1416.6677</v>
      </c>
      <c r="Y77" vm="1749">
        <v>135.19999999999999</v>
      </c>
      <c r="Z77" vm="1025">
        <v>852</v>
      </c>
      <c r="AA77" vm="1750">
        <v>2415</v>
      </c>
      <c r="AB77" vm="1751">
        <v>398.6</v>
      </c>
      <c r="AC77" vm="245">
        <v>690</v>
      </c>
      <c r="AD77" vm="1752">
        <v>5274</v>
      </c>
      <c r="AE77" vm="762">
        <v>645</v>
      </c>
      <c r="AF77" vm="1227">
        <v>2275</v>
      </c>
      <c r="AG77" vm="1528">
        <v>44.064599999999999</v>
      </c>
    </row>
    <row r="78" spans="1:33">
      <c r="A78" s="2" vm="1753">
        <v>43941</v>
      </c>
      <c r="B78" s="3">
        <f>VLOOKUP(A78,'FTSE All-Share Historical '!A:B,2,FALSE)</f>
        <v>3240.03</v>
      </c>
      <c r="C78" vm="1754">
        <v>740</v>
      </c>
      <c r="D78" vm="1755">
        <v>125.14</v>
      </c>
      <c r="E78" vm="1756">
        <v>90.1</v>
      </c>
      <c r="F78" vm="158">
        <v>245</v>
      </c>
      <c r="G78" vm="1757">
        <v>67.5</v>
      </c>
      <c r="H78" vm="1758">
        <v>186.75</v>
      </c>
      <c r="I78" vm="1759">
        <v>38.72</v>
      </c>
      <c r="J78" vm="1489">
        <v>188</v>
      </c>
      <c r="K78" vm="1760">
        <v>161</v>
      </c>
      <c r="L78" vm="612">
        <v>264</v>
      </c>
      <c r="M78" vm="1761">
        <v>739</v>
      </c>
      <c r="N78" vm="1762">
        <v>177.2</v>
      </c>
      <c r="O78" vm="1741">
        <v>1280</v>
      </c>
      <c r="P78" vm="1763">
        <v>1236</v>
      </c>
      <c r="Q78" vm="1168">
        <v>84</v>
      </c>
      <c r="R78" vm="1382">
        <v>85</v>
      </c>
      <c r="S78" vm="1620">
        <v>20.7</v>
      </c>
      <c r="T78" vm="1764">
        <v>219</v>
      </c>
      <c r="U78" vm="511">
        <v>247</v>
      </c>
      <c r="V78" vm="479">
        <v>164.6</v>
      </c>
      <c r="W78" vm="1765">
        <v>3832.5</v>
      </c>
      <c r="X78" vm="1766">
        <v>1400.1346000000001</v>
      </c>
      <c r="Y78" vm="1767">
        <v>138.80000000000001</v>
      </c>
      <c r="Z78" vm="1768">
        <v>839</v>
      </c>
      <c r="AA78" vm="1769">
        <v>2395</v>
      </c>
      <c r="AB78" vm="1770">
        <v>395.3</v>
      </c>
      <c r="AC78" vm="245">
        <v>690</v>
      </c>
      <c r="AD78" vm="1771">
        <v>5228</v>
      </c>
      <c r="AE78" vm="1772">
        <v>617.5</v>
      </c>
      <c r="AF78" vm="1773">
        <v>2305</v>
      </c>
      <c r="AG78" vm="1774">
        <v>40.4527</v>
      </c>
    </row>
    <row r="79" spans="1:33">
      <c r="A79" s="2" vm="1775">
        <v>43942</v>
      </c>
      <c r="B79" s="3">
        <f>VLOOKUP(A79,'FTSE All-Share Historical '!A:B,2,FALSE)</f>
        <v>3145.76</v>
      </c>
      <c r="C79" vm="1776">
        <v>720</v>
      </c>
      <c r="D79" vm="1777">
        <v>119.34</v>
      </c>
      <c r="E79" vm="1778">
        <v>93</v>
      </c>
      <c r="F79" vm="1052">
        <v>231</v>
      </c>
      <c r="G79" vm="1779">
        <v>64.5</v>
      </c>
      <c r="H79" vm="1489">
        <v>188</v>
      </c>
      <c r="I79" vm="1780">
        <v>34.86</v>
      </c>
      <c r="J79" vm="1295">
        <v>182.5</v>
      </c>
      <c r="K79" vm="1204">
        <v>157</v>
      </c>
      <c r="L79" vm="378">
        <v>255</v>
      </c>
      <c r="M79" vm="1143">
        <v>730</v>
      </c>
      <c r="N79" vm="1781">
        <v>161.4</v>
      </c>
      <c r="O79" vm="1782">
        <v>1240</v>
      </c>
      <c r="P79" vm="1783">
        <v>1224</v>
      </c>
      <c r="Q79" vm="1619">
        <v>82</v>
      </c>
      <c r="R79" vm="1190">
        <v>81.5</v>
      </c>
      <c r="S79" vm="1784">
        <v>20.9</v>
      </c>
      <c r="T79" vm="1532">
        <v>198</v>
      </c>
      <c r="U79" vm="1701">
        <v>246.5</v>
      </c>
      <c r="V79" vm="325">
        <v>165.2</v>
      </c>
      <c r="W79" vm="1785">
        <v>3633.5</v>
      </c>
      <c r="X79" vm="1786">
        <v>1323.8433</v>
      </c>
      <c r="Y79" vm="1787">
        <v>126.6</v>
      </c>
      <c r="Z79" vm="1788">
        <v>808</v>
      </c>
      <c r="AA79" vm="1789">
        <v>2340</v>
      </c>
      <c r="AB79" vm="1790">
        <v>401.3</v>
      </c>
      <c r="AC79" vm="245">
        <v>690</v>
      </c>
      <c r="AD79" vm="1791">
        <v>5052</v>
      </c>
      <c r="AE79" vm="1792">
        <v>590</v>
      </c>
      <c r="AF79" vm="1793">
        <v>2335</v>
      </c>
      <c r="AG79" vm="1794">
        <v>37.924399999999999</v>
      </c>
    </row>
    <row r="80" spans="1:33">
      <c r="A80" s="2" vm="1795">
        <v>43943</v>
      </c>
      <c r="B80" s="3">
        <f>VLOOKUP(A80,'FTSE All-Share Historical '!A:B,2,FALSE)</f>
        <v>3212.42</v>
      </c>
      <c r="C80" vm="1776">
        <v>720</v>
      </c>
      <c r="D80" vm="1796">
        <v>118.84</v>
      </c>
      <c r="E80" vm="1797">
        <v>95.1</v>
      </c>
      <c r="F80" vm="1029">
        <v>225</v>
      </c>
      <c r="G80" vm="1798">
        <v>68.5</v>
      </c>
      <c r="H80" vm="1799">
        <v>174.5</v>
      </c>
      <c r="I80" vm="1800">
        <v>33.42</v>
      </c>
      <c r="J80" vm="509">
        <v>185</v>
      </c>
      <c r="K80" vm="1801">
        <v>159.5</v>
      </c>
      <c r="L80" vm="112">
        <v>266</v>
      </c>
      <c r="M80" vm="1143">
        <v>730</v>
      </c>
      <c r="N80" vm="109">
        <v>166.6</v>
      </c>
      <c r="O80" vm="1695">
        <v>1270</v>
      </c>
      <c r="P80" vm="1802">
        <v>1234</v>
      </c>
      <c r="Q80" vm="1168">
        <v>84</v>
      </c>
      <c r="R80" vm="248">
        <v>82.5</v>
      </c>
      <c r="S80" vm="1803">
        <v>20.399999999999999</v>
      </c>
      <c r="T80" vm="1192">
        <v>200</v>
      </c>
      <c r="U80" vm="301">
        <v>248</v>
      </c>
      <c r="V80" vm="857">
        <v>170</v>
      </c>
      <c r="W80" vm="1804">
        <v>3767.5</v>
      </c>
      <c r="X80" vm="1805">
        <v>1353.7224000000001</v>
      </c>
      <c r="Y80" vm="1583">
        <v>132.6</v>
      </c>
      <c r="Z80" vm="1806">
        <v>821</v>
      </c>
      <c r="AA80" vm="1807">
        <v>2325</v>
      </c>
      <c r="AB80" vm="1808">
        <v>390.1</v>
      </c>
      <c r="AC80" vm="134">
        <v>675</v>
      </c>
      <c r="AD80" vm="1809">
        <v>5294</v>
      </c>
      <c r="AE80" vm="1810">
        <v>592</v>
      </c>
      <c r="AF80" vm="1811">
        <v>2349</v>
      </c>
      <c r="AG80" vm="1812">
        <v>41.897500000000001</v>
      </c>
    </row>
    <row r="81" spans="1:33">
      <c r="A81" s="2" vm="1813">
        <v>43944</v>
      </c>
      <c r="B81" s="3">
        <f>VLOOKUP(A81,'FTSE All-Share Historical '!A:B,2,FALSE)</f>
        <v>3245.49</v>
      </c>
      <c r="C81" vm="1814">
        <v>732</v>
      </c>
      <c r="D81" vm="1815">
        <v>120.76</v>
      </c>
      <c r="E81" vm="618">
        <v>95</v>
      </c>
      <c r="F81" vm="279">
        <v>228</v>
      </c>
      <c r="G81" vm="1816">
        <v>66</v>
      </c>
      <c r="H81" vm="421">
        <v>175</v>
      </c>
      <c r="I81" vm="1817">
        <v>32.6</v>
      </c>
      <c r="J81" vm="1615">
        <v>181</v>
      </c>
      <c r="K81" vm="651">
        <v>160</v>
      </c>
      <c r="L81" vm="1818">
        <v>261.5</v>
      </c>
      <c r="M81" vm="1412">
        <v>725</v>
      </c>
      <c r="N81" vm="1819">
        <v>158.19999999999999</v>
      </c>
      <c r="O81" vm="1820">
        <v>1220</v>
      </c>
      <c r="P81" vm="1821">
        <v>1244</v>
      </c>
      <c r="Q81" vm="1168">
        <v>84</v>
      </c>
      <c r="R81" vm="1268">
        <v>80</v>
      </c>
      <c r="S81" vm="1620">
        <v>20.7</v>
      </c>
      <c r="T81" vm="600">
        <v>202.5</v>
      </c>
      <c r="U81" vm="621">
        <v>243.5</v>
      </c>
      <c r="V81" vm="1822">
        <v>174</v>
      </c>
      <c r="W81" vm="1823">
        <v>3783</v>
      </c>
      <c r="X81" vm="1824">
        <v>1401.3298</v>
      </c>
      <c r="Y81" vm="1825">
        <v>136.4</v>
      </c>
      <c r="Z81" vm="1826">
        <v>837</v>
      </c>
      <c r="AA81" vm="1827">
        <v>2250</v>
      </c>
      <c r="AB81" vm="1828">
        <v>399.9</v>
      </c>
      <c r="AC81" vm="189">
        <v>665</v>
      </c>
      <c r="AD81" vm="1829">
        <v>5326</v>
      </c>
      <c r="AE81" vm="1373">
        <v>612</v>
      </c>
      <c r="AF81" vm="1830">
        <v>2367</v>
      </c>
      <c r="AG81" vm="1831">
        <v>45.509300000000003</v>
      </c>
    </row>
    <row r="82" spans="1:33">
      <c r="A82" s="2" vm="1832">
        <v>43945</v>
      </c>
      <c r="B82" s="3">
        <f>VLOOKUP(A82,'FTSE All-Share Historical '!A:B,2,FALSE)</f>
        <v>3207.25</v>
      </c>
      <c r="C82" vm="1776">
        <v>720</v>
      </c>
      <c r="D82" vm="1833">
        <v>134.22</v>
      </c>
      <c r="E82" vm="1834">
        <v>93.4</v>
      </c>
      <c r="F82" vm="367">
        <v>237</v>
      </c>
      <c r="G82" vm="1835">
        <v>65.8</v>
      </c>
      <c r="H82" vm="421">
        <v>175</v>
      </c>
      <c r="I82" vm="1836">
        <v>30</v>
      </c>
      <c r="J82" vm="1736">
        <v>183</v>
      </c>
      <c r="K82" vm="1175">
        <v>159</v>
      </c>
      <c r="L82" vm="1035">
        <v>256.5</v>
      </c>
      <c r="M82" vm="1837">
        <v>729</v>
      </c>
      <c r="N82" vm="1838">
        <v>150.6</v>
      </c>
      <c r="O82" vm="1839">
        <v>1250</v>
      </c>
      <c r="P82" vm="1783">
        <v>1224</v>
      </c>
      <c r="Q82" vm="1840">
        <v>83.4</v>
      </c>
      <c r="R82" vm="1841">
        <v>79</v>
      </c>
      <c r="S82" vm="1842">
        <v>20</v>
      </c>
      <c r="T82" vm="600">
        <v>202.5</v>
      </c>
      <c r="U82" vm="158">
        <v>245</v>
      </c>
      <c r="V82" vm="1739">
        <v>172</v>
      </c>
      <c r="W82" vm="1454">
        <v>3750</v>
      </c>
      <c r="X82" vm="1843">
        <v>1392.1668999999999</v>
      </c>
      <c r="Y82" vm="1844">
        <v>137.6</v>
      </c>
      <c r="Z82" vm="1845">
        <v>807.5</v>
      </c>
      <c r="AA82" vm="1665">
        <v>2225</v>
      </c>
      <c r="AB82" vm="1846">
        <v>406.7</v>
      </c>
      <c r="AC82" vm="1350">
        <v>660</v>
      </c>
      <c r="AD82" vm="1847">
        <v>5380</v>
      </c>
      <c r="AE82" vm="1848">
        <v>599</v>
      </c>
      <c r="AF82" vm="1849">
        <v>2359</v>
      </c>
      <c r="AG82" vm="1505">
        <v>44.786900000000003</v>
      </c>
    </row>
    <row r="83" spans="1:33">
      <c r="A83" s="2" vm="1850">
        <v>43948</v>
      </c>
      <c r="B83" s="3">
        <f>VLOOKUP(A83,'FTSE All-Share Historical '!A:B,2,FALSE)</f>
        <v>3260.22</v>
      </c>
      <c r="C83" vm="269">
        <v>700</v>
      </c>
      <c r="D83" vm="1851">
        <v>137.80000000000001</v>
      </c>
      <c r="E83" vm="1852">
        <v>95.4</v>
      </c>
      <c r="F83" vm="511">
        <v>247</v>
      </c>
      <c r="G83" vm="1853">
        <v>69</v>
      </c>
      <c r="H83" vm="421">
        <v>175</v>
      </c>
      <c r="I83" vm="1033">
        <v>31</v>
      </c>
      <c r="J83" vm="990">
        <v>180</v>
      </c>
      <c r="K83" vm="857">
        <v>170</v>
      </c>
      <c r="L83" vm="947">
        <v>271.5</v>
      </c>
      <c r="M83" vm="1143">
        <v>730</v>
      </c>
      <c r="N83" vm="1854">
        <v>157.6</v>
      </c>
      <c r="O83" vm="1820">
        <v>1220</v>
      </c>
      <c r="P83" vm="1855">
        <v>1298</v>
      </c>
      <c r="Q83" vm="1856">
        <v>83.7</v>
      </c>
      <c r="R83" vm="1857">
        <v>84.5</v>
      </c>
      <c r="S83" vm="1858">
        <v>22.3</v>
      </c>
      <c r="T83" vm="742">
        <v>205</v>
      </c>
      <c r="U83" vm="378">
        <v>255</v>
      </c>
      <c r="V83" vm="857">
        <v>170</v>
      </c>
      <c r="W83" vm="1859">
        <v>3760.5</v>
      </c>
      <c r="X83" vm="1860">
        <v>1379.8168000000001</v>
      </c>
      <c r="Y83" vm="1499">
        <v>143.80000000000001</v>
      </c>
      <c r="Z83" vm="1861">
        <v>855.5</v>
      </c>
      <c r="AA83" vm="1862">
        <v>2380</v>
      </c>
      <c r="AB83" vm="1863">
        <v>408.9</v>
      </c>
      <c r="AC83" vm="189">
        <v>665</v>
      </c>
      <c r="AD83" vm="1459">
        <v>5480</v>
      </c>
      <c r="AE83" vm="1864">
        <v>608.5</v>
      </c>
      <c r="AF83" vm="1865">
        <v>2356</v>
      </c>
      <c r="AG83" vm="1812">
        <v>41.897500000000001</v>
      </c>
    </row>
    <row r="84" spans="1:33">
      <c r="A84" s="2" vm="1866">
        <v>43949</v>
      </c>
      <c r="B84" s="3">
        <f>VLOOKUP(A84,'FTSE All-Share Historical '!A:B,2,FALSE)</f>
        <v>3323.66</v>
      </c>
      <c r="C84" vm="1867">
        <v>686</v>
      </c>
      <c r="D84" vm="1868">
        <v>141</v>
      </c>
      <c r="E84" vm="1869">
        <v>97.7</v>
      </c>
      <c r="F84" vm="439">
        <v>238</v>
      </c>
      <c r="G84" vm="1870">
        <v>74.5</v>
      </c>
      <c r="H84" vm="1871">
        <v>180.25</v>
      </c>
      <c r="I84" vm="1872">
        <v>31.82</v>
      </c>
      <c r="J84" vm="1873">
        <v>189.75</v>
      </c>
      <c r="K84" vm="1874">
        <v>173</v>
      </c>
      <c r="L84" vm="503">
        <v>271</v>
      </c>
      <c r="M84" vm="1776">
        <v>720</v>
      </c>
      <c r="N84" vm="1875">
        <v>161.19999999999999</v>
      </c>
      <c r="O84" vm="1876">
        <v>1190</v>
      </c>
      <c r="P84" vm="1877">
        <v>1336</v>
      </c>
      <c r="Q84" vm="1168">
        <v>84</v>
      </c>
      <c r="R84" vm="1878">
        <v>84.2</v>
      </c>
      <c r="S84" vm="1248">
        <v>23.9</v>
      </c>
      <c r="T84" vm="793">
        <v>210</v>
      </c>
      <c r="U84" vm="328">
        <v>248.5</v>
      </c>
      <c r="V84" vm="1822">
        <v>174</v>
      </c>
      <c r="W84" vm="1879">
        <v>3772</v>
      </c>
      <c r="X84" vm="1880">
        <v>1444.7541000000001</v>
      </c>
      <c r="Y84" vm="1225">
        <v>138.19999999999999</v>
      </c>
      <c r="Z84" vm="1881">
        <v>868.5</v>
      </c>
      <c r="AA84" vm="1882">
        <v>2485</v>
      </c>
      <c r="AB84" vm="1883">
        <v>412.9</v>
      </c>
      <c r="AC84" vm="484">
        <v>655</v>
      </c>
      <c r="AD84" vm="1884">
        <v>5692</v>
      </c>
      <c r="AE84" vm="1885">
        <v>627.5</v>
      </c>
      <c r="AF84" vm="1886">
        <v>2323</v>
      </c>
      <c r="AG84" vm="1774">
        <v>40.4527</v>
      </c>
    </row>
    <row r="85" spans="1:33">
      <c r="A85" s="2" vm="1887">
        <v>43950</v>
      </c>
      <c r="B85" s="3">
        <f>VLOOKUP(A85,'FTSE All-Share Historical '!A:B,2,FALSE)</f>
        <v>3414.97</v>
      </c>
      <c r="C85" vm="1888">
        <v>688</v>
      </c>
      <c r="D85" vm="1889">
        <v>150.4</v>
      </c>
      <c r="E85" vm="547">
        <v>104</v>
      </c>
      <c r="F85" vm="84">
        <v>244</v>
      </c>
      <c r="G85" vm="1890">
        <v>79.099999999999994</v>
      </c>
      <c r="H85" vm="1467">
        <v>199</v>
      </c>
      <c r="I85" vm="1891">
        <v>34.840000000000003</v>
      </c>
      <c r="J85" vm="1423">
        <v>195</v>
      </c>
      <c r="K85" vm="857">
        <v>170</v>
      </c>
      <c r="L85" vm="886">
        <v>284</v>
      </c>
      <c r="M85" vm="1412">
        <v>725</v>
      </c>
      <c r="N85" vm="1892">
        <v>171.2</v>
      </c>
      <c r="O85" vm="1893">
        <v>1152.5</v>
      </c>
      <c r="P85" vm="1894">
        <v>1354</v>
      </c>
      <c r="Q85" vm="1168">
        <v>84</v>
      </c>
      <c r="R85" vm="1382">
        <v>85</v>
      </c>
      <c r="S85" vm="1895">
        <v>24.7</v>
      </c>
      <c r="T85" vm="1896">
        <v>206</v>
      </c>
      <c r="U85" vm="1690">
        <v>252</v>
      </c>
      <c r="V85" vm="1739">
        <v>172</v>
      </c>
      <c r="W85" vm="1897">
        <v>3943</v>
      </c>
      <c r="X85" vm="1898">
        <v>1512.2808</v>
      </c>
      <c r="Y85" vm="674">
        <v>146.4</v>
      </c>
      <c r="Z85" vm="1899">
        <v>957.5</v>
      </c>
      <c r="AA85" vm="1900">
        <v>2565</v>
      </c>
      <c r="AB85" vm="1901">
        <v>434.2</v>
      </c>
      <c r="AC85" vm="134">
        <v>675</v>
      </c>
      <c r="AD85" vm="1902">
        <v>5938</v>
      </c>
      <c r="AE85" vm="1903">
        <v>683.5</v>
      </c>
      <c r="AF85" vm="1904">
        <v>2331</v>
      </c>
      <c r="AG85" vm="1905">
        <v>37.563200000000002</v>
      </c>
    </row>
    <row r="86" spans="1:33">
      <c r="A86" s="2" vm="1906">
        <v>43951</v>
      </c>
      <c r="B86" s="3">
        <f>VLOOKUP(A86,'FTSE All-Share Historical '!A:B,2,FALSE)</f>
        <v>3302.47</v>
      </c>
      <c r="C86" vm="269">
        <v>700</v>
      </c>
      <c r="D86" vm="1907">
        <v>151.24</v>
      </c>
      <c r="E86" vm="1908">
        <v>108</v>
      </c>
      <c r="F86" vm="318">
        <v>236</v>
      </c>
      <c r="G86" vm="1613">
        <v>76.5</v>
      </c>
      <c r="H86" vm="1909">
        <v>204</v>
      </c>
      <c r="I86" vm="1910">
        <v>37.76</v>
      </c>
      <c r="J86" vm="1423">
        <v>195</v>
      </c>
      <c r="K86" vm="651">
        <v>160</v>
      </c>
      <c r="L86" vm="73">
        <v>278</v>
      </c>
      <c r="M86" vm="1143">
        <v>730</v>
      </c>
      <c r="N86" vm="1911">
        <v>177.4</v>
      </c>
      <c r="O86" vm="1912">
        <v>1162.5</v>
      </c>
      <c r="P86" vm="1677">
        <v>1284</v>
      </c>
      <c r="Q86" vm="1913">
        <v>83.2</v>
      </c>
      <c r="R86" vm="1914">
        <v>78.7</v>
      </c>
      <c r="S86" vm="1895">
        <v>24.7</v>
      </c>
      <c r="T86" vm="793">
        <v>210</v>
      </c>
      <c r="U86" vm="719">
        <v>249</v>
      </c>
      <c r="V86" vm="1915">
        <v>172.2</v>
      </c>
      <c r="W86" vm="1916">
        <v>3684.5</v>
      </c>
      <c r="X86" vm="1917">
        <v>1409.4966999999999</v>
      </c>
      <c r="Y86" vm="845">
        <v>144.80000000000001</v>
      </c>
      <c r="Z86" vm="1918">
        <v>945</v>
      </c>
      <c r="AA86" vm="1919">
        <v>2495</v>
      </c>
      <c r="AB86" vm="190">
        <v>421.5</v>
      </c>
      <c r="AC86" vm="134">
        <v>675</v>
      </c>
      <c r="AD86" vm="1920">
        <v>5736</v>
      </c>
      <c r="AE86" vm="1921">
        <v>643.5</v>
      </c>
      <c r="AF86" vm="1922">
        <v>2370</v>
      </c>
      <c r="AG86" vm="1923">
        <v>43.703400000000002</v>
      </c>
    </row>
    <row r="87" spans="1:33">
      <c r="A87" s="2" vm="1924">
        <v>43952</v>
      </c>
      <c r="B87" s="3">
        <f>VLOOKUP(A87,'FTSE All-Share Historical '!A:B,2,FALSE)</f>
        <v>3227.82</v>
      </c>
      <c r="C87" vm="245">
        <v>690</v>
      </c>
      <c r="D87" vm="1006">
        <v>150</v>
      </c>
      <c r="E87" vm="1925">
        <v>102</v>
      </c>
      <c r="F87" vm="1926">
        <v>232</v>
      </c>
      <c r="G87" vm="1927">
        <v>75</v>
      </c>
      <c r="H87" vm="559">
        <v>207</v>
      </c>
      <c r="I87" vm="1928">
        <v>37.14</v>
      </c>
      <c r="J87" vm="487">
        <v>190</v>
      </c>
      <c r="K87" vm="652">
        <v>163.5</v>
      </c>
      <c r="L87" vm="112">
        <v>266</v>
      </c>
      <c r="M87" vm="1776">
        <v>720</v>
      </c>
      <c r="N87" vm="1929">
        <v>171.8</v>
      </c>
      <c r="O87" vm="1930">
        <v>1175</v>
      </c>
      <c r="P87" vm="1931">
        <v>1218</v>
      </c>
      <c r="Q87" vm="1168">
        <v>84</v>
      </c>
      <c r="R87" vm="1932">
        <v>80.5</v>
      </c>
      <c r="S87" vm="1933">
        <v>22.9</v>
      </c>
      <c r="T87" vm="793">
        <v>210</v>
      </c>
      <c r="U87" vm="719">
        <v>249</v>
      </c>
      <c r="V87" vm="1929">
        <v>171.8</v>
      </c>
      <c r="W87" vm="1934">
        <v>3614.5</v>
      </c>
      <c r="X87" vm="1935">
        <v>1356.5110999999999</v>
      </c>
      <c r="Y87" vm="1936">
        <v>142.6</v>
      </c>
      <c r="Z87" vm="587">
        <v>952</v>
      </c>
      <c r="AA87" vm="1937">
        <v>2500</v>
      </c>
      <c r="AB87" vm="1938">
        <v>403</v>
      </c>
      <c r="AC87" vm="189">
        <v>665</v>
      </c>
      <c r="AD87" vm="1939">
        <v>5554</v>
      </c>
      <c r="AE87" vm="1940">
        <v>609.5</v>
      </c>
      <c r="AF87" vm="1941">
        <v>2251</v>
      </c>
      <c r="AG87" vm="1942">
        <v>41.1751</v>
      </c>
    </row>
    <row r="88" spans="1:33">
      <c r="A88" s="2" vm="1943">
        <v>43955</v>
      </c>
      <c r="B88" s="3">
        <f>VLOOKUP(A88,'FTSE All-Share Historical '!A:B,2,FALSE)</f>
        <v>3216.87</v>
      </c>
      <c r="C88" vm="1625">
        <v>680</v>
      </c>
      <c r="D88" vm="1944">
        <v>145.1</v>
      </c>
      <c r="E88" vm="1945">
        <v>111.2</v>
      </c>
      <c r="F88" vm="367">
        <v>237</v>
      </c>
      <c r="G88" vm="1946">
        <v>71.3</v>
      </c>
      <c r="H88" vm="789">
        <v>203</v>
      </c>
      <c r="I88" vm="1947">
        <v>35.299999999999997</v>
      </c>
      <c r="J88" vm="1423">
        <v>195</v>
      </c>
      <c r="K88" vm="80">
        <v>165</v>
      </c>
      <c r="L88" vm="701">
        <v>267</v>
      </c>
      <c r="M88" vm="1412">
        <v>725</v>
      </c>
      <c r="N88" vm="1948">
        <v>165.6</v>
      </c>
      <c r="O88" vm="1949">
        <v>1185</v>
      </c>
      <c r="P88" vm="1820">
        <v>1220</v>
      </c>
      <c r="Q88" vm="1856">
        <v>83.7</v>
      </c>
      <c r="R88" vm="1268">
        <v>80</v>
      </c>
      <c r="S88" vm="1950">
        <v>24.85</v>
      </c>
      <c r="T88" vm="1951">
        <v>203.5</v>
      </c>
      <c r="U88" vm="378">
        <v>255</v>
      </c>
      <c r="V88" vm="1490">
        <v>172.8</v>
      </c>
      <c r="W88" vm="1952">
        <v>3557</v>
      </c>
      <c r="X88" vm="1953">
        <v>1348.9418000000001</v>
      </c>
      <c r="Y88" vm="1954">
        <v>139.6</v>
      </c>
      <c r="Z88" vm="608">
        <v>942</v>
      </c>
      <c r="AA88" vm="1111">
        <v>2455</v>
      </c>
      <c r="AB88" vm="1955">
        <v>405.1</v>
      </c>
      <c r="AC88" vm="484">
        <v>655</v>
      </c>
      <c r="AD88" vm="1956">
        <v>5450</v>
      </c>
      <c r="AE88" vm="1957">
        <v>584</v>
      </c>
      <c r="AF88" vm="1958">
        <v>2383</v>
      </c>
      <c r="AG88" vm="1959">
        <v>51.2883</v>
      </c>
    </row>
    <row r="89" spans="1:33">
      <c r="A89" s="2" vm="1960">
        <v>43956</v>
      </c>
      <c r="B89" s="3">
        <f>VLOOKUP(A89,'FTSE All-Share Historical '!A:B,2,FALSE)</f>
        <v>3266.18</v>
      </c>
      <c r="C89" vm="1213">
        <v>682</v>
      </c>
      <c r="D89" vm="212">
        <v>133</v>
      </c>
      <c r="E89" vm="1961">
        <v>115.4</v>
      </c>
      <c r="F89" vm="279">
        <v>228</v>
      </c>
      <c r="G89" vm="1853">
        <v>69</v>
      </c>
      <c r="H89" vm="793">
        <v>210</v>
      </c>
      <c r="I89" vm="1962">
        <v>33.64</v>
      </c>
      <c r="J89" vm="1597">
        <v>194.75</v>
      </c>
      <c r="K89" vm="1241">
        <v>162.5</v>
      </c>
      <c r="L89" vm="223">
        <v>270</v>
      </c>
      <c r="M89" vm="1963">
        <v>727</v>
      </c>
      <c r="N89" vm="1964">
        <v>160.4</v>
      </c>
      <c r="O89" vm="1965">
        <v>1130</v>
      </c>
      <c r="P89" vm="1820">
        <v>1220</v>
      </c>
      <c r="Q89" vm="1168">
        <v>84</v>
      </c>
      <c r="R89" vm="1966">
        <v>80.099999999999994</v>
      </c>
      <c r="S89" vm="1967">
        <v>24.55</v>
      </c>
      <c r="T89" vm="559">
        <v>207</v>
      </c>
      <c r="U89" vm="861">
        <v>256</v>
      </c>
      <c r="V89" vm="1968">
        <v>164.8</v>
      </c>
      <c r="W89" vm="1969">
        <v>3598.5</v>
      </c>
      <c r="X89" vm="1970">
        <v>1376.8289</v>
      </c>
      <c r="Y89" vm="1288">
        <v>140</v>
      </c>
      <c r="Z89" vm="1971">
        <v>927.5</v>
      </c>
      <c r="AA89" vm="1750">
        <v>2415</v>
      </c>
      <c r="AB89" vm="1972">
        <v>393.8</v>
      </c>
      <c r="AC89" vm="484">
        <v>655</v>
      </c>
      <c r="AD89" vm="1973">
        <v>5496</v>
      </c>
      <c r="AE89" vm="1460">
        <v>568.5</v>
      </c>
      <c r="AF89" vm="1830">
        <v>2367</v>
      </c>
      <c r="AG89" vm="1831">
        <v>45.509300000000003</v>
      </c>
    </row>
    <row r="90" spans="1:33">
      <c r="A90" s="2" vm="1974">
        <v>43957</v>
      </c>
      <c r="B90" s="3">
        <f>VLOOKUP(A90,'FTSE All-Share Historical '!A:B,2,FALSE)</f>
        <v>3264.49</v>
      </c>
      <c r="C90" vm="417">
        <v>666</v>
      </c>
      <c r="D90" vm="1975">
        <v>141.97999999999999</v>
      </c>
      <c r="E90" vm="238">
        <v>142</v>
      </c>
      <c r="F90" vm="1734">
        <v>234</v>
      </c>
      <c r="G90" vm="1976">
        <v>69.5</v>
      </c>
      <c r="H90" vm="1009">
        <v>212</v>
      </c>
      <c r="I90" vm="1977">
        <v>33.08</v>
      </c>
      <c r="J90" vm="577">
        <v>194</v>
      </c>
      <c r="K90" vm="1978">
        <v>158.5</v>
      </c>
      <c r="L90" vm="675">
        <v>265</v>
      </c>
      <c r="M90" vm="1979">
        <v>707</v>
      </c>
      <c r="N90" vm="1980">
        <v>152.80000000000001</v>
      </c>
      <c r="O90" vm="1949">
        <v>1185</v>
      </c>
      <c r="P90" vm="1981">
        <v>1206</v>
      </c>
      <c r="Q90" vm="465">
        <v>83</v>
      </c>
      <c r="R90" vm="1982">
        <v>75.099999999999994</v>
      </c>
      <c r="S90" vm="1983">
        <v>24.5</v>
      </c>
      <c r="T90" vm="1009">
        <v>212</v>
      </c>
      <c r="U90" vm="791">
        <v>259</v>
      </c>
      <c r="V90" vm="570">
        <v>162</v>
      </c>
      <c r="W90" vm="1984">
        <v>3604</v>
      </c>
      <c r="X90" vm="1985">
        <v>1365.2756999999999</v>
      </c>
      <c r="Y90" vm="1868">
        <v>141</v>
      </c>
      <c r="Z90" vm="731">
        <v>900</v>
      </c>
      <c r="AA90" vm="1793">
        <v>2335</v>
      </c>
      <c r="AB90" vm="1986">
        <v>389.2</v>
      </c>
      <c r="AC90" vm="1350">
        <v>660</v>
      </c>
      <c r="AD90" vm="1987">
        <v>5484</v>
      </c>
      <c r="AE90" vm="1460">
        <v>568.5</v>
      </c>
      <c r="AF90" vm="1019">
        <v>2490</v>
      </c>
      <c r="AG90" vm="1988">
        <v>42.619799999999998</v>
      </c>
    </row>
    <row r="91" spans="1:33">
      <c r="A91" s="2" vm="1989">
        <v>43958</v>
      </c>
      <c r="B91" s="3">
        <f>VLOOKUP(A91,'FTSE All-Share Historical '!A:B,2,FALSE)</f>
        <v>3311.71</v>
      </c>
      <c r="C91" vm="1213">
        <v>682</v>
      </c>
      <c r="D91" vm="1990">
        <v>136.86000000000001</v>
      </c>
      <c r="E91" vm="1991">
        <v>151.4</v>
      </c>
      <c r="F91" vm="265">
        <v>240</v>
      </c>
      <c r="G91" vm="1992">
        <v>70</v>
      </c>
      <c r="H91" vm="1993">
        <v>211</v>
      </c>
      <c r="I91" vm="1994">
        <v>33.72</v>
      </c>
      <c r="J91" vm="487">
        <v>190</v>
      </c>
      <c r="K91" vm="1204">
        <v>157</v>
      </c>
      <c r="L91" vm="423">
        <v>275.5</v>
      </c>
      <c r="M91" vm="1412">
        <v>725</v>
      </c>
      <c r="N91" vm="1854">
        <v>157.6</v>
      </c>
      <c r="O91" vm="1995">
        <v>1115</v>
      </c>
      <c r="P91" vm="1741">
        <v>1280</v>
      </c>
      <c r="Q91" vm="1913">
        <v>83.2</v>
      </c>
      <c r="R91" vm="1268">
        <v>80</v>
      </c>
      <c r="S91" vm="1996">
        <v>25.7</v>
      </c>
      <c r="T91" vm="684">
        <v>215</v>
      </c>
      <c r="U91" vm="352">
        <v>250</v>
      </c>
      <c r="V91" vm="1760">
        <v>161</v>
      </c>
      <c r="W91" vm="1997">
        <v>3725.5</v>
      </c>
      <c r="X91" vm="1998">
        <v>1461.088</v>
      </c>
      <c r="Y91" vm="1999">
        <v>137.19999999999999</v>
      </c>
      <c r="Z91" vm="2000">
        <v>905</v>
      </c>
      <c r="AA91" vm="2001">
        <v>2400</v>
      </c>
      <c r="AB91" vm="2002">
        <v>399.5</v>
      </c>
      <c r="AC91" vm="1350">
        <v>660</v>
      </c>
      <c r="AD91" vm="2003">
        <v>5700</v>
      </c>
      <c r="AE91" vm="2004">
        <v>563.5</v>
      </c>
      <c r="AF91" vm="2005">
        <v>2473</v>
      </c>
      <c r="AG91" vm="1942">
        <v>41.1751</v>
      </c>
    </row>
    <row r="92" spans="1:33">
      <c r="A92" s="2" vm="2006">
        <v>43962</v>
      </c>
      <c r="B92" s="3">
        <f>VLOOKUP(A92,'FTSE All-Share Historical '!A:B,2,FALSE)</f>
        <v>3314.26</v>
      </c>
      <c r="C92" vm="2007">
        <v>659</v>
      </c>
      <c r="D92" vm="2008">
        <v>133.18</v>
      </c>
      <c r="E92" vm="2009">
        <v>188.2</v>
      </c>
      <c r="F92" vm="304">
        <v>230</v>
      </c>
      <c r="G92" vm="2010">
        <v>65</v>
      </c>
      <c r="H92" vm="1896">
        <v>206</v>
      </c>
      <c r="I92" vm="2011">
        <v>32.4</v>
      </c>
      <c r="J92" vm="487">
        <v>190</v>
      </c>
      <c r="K92" vm="865">
        <v>147.5</v>
      </c>
      <c r="L92" vm="1671">
        <v>257</v>
      </c>
      <c r="M92" vm="1412">
        <v>725</v>
      </c>
      <c r="N92" vm="1355">
        <v>154.6</v>
      </c>
      <c r="O92" vm="1930">
        <v>1175</v>
      </c>
      <c r="P92" vm="2012">
        <v>1326</v>
      </c>
      <c r="Q92" vm="1742">
        <v>83.5</v>
      </c>
      <c r="R92" vm="1619">
        <v>82</v>
      </c>
      <c r="S92" vm="2013">
        <v>26.9</v>
      </c>
      <c r="T92" vm="889">
        <v>212.5</v>
      </c>
      <c r="U92" vm="1671">
        <v>257</v>
      </c>
      <c r="V92" vm="2014">
        <v>160.80000000000001</v>
      </c>
      <c r="W92" vm="1497">
        <v>3674</v>
      </c>
      <c r="X92" vm="2015">
        <v>1421.6476</v>
      </c>
      <c r="Y92" vm="802">
        <v>135</v>
      </c>
      <c r="Z92" vm="2016">
        <v>877.5</v>
      </c>
      <c r="AA92" vm="1662">
        <v>2450</v>
      </c>
      <c r="AB92" vm="549">
        <v>400</v>
      </c>
      <c r="AC92" vm="1350">
        <v>660</v>
      </c>
      <c r="AD92" vm="2017">
        <v>5846</v>
      </c>
      <c r="AE92" vm="1124">
        <v>587</v>
      </c>
      <c r="AF92" vm="2018">
        <v>2505</v>
      </c>
      <c r="AG92" vm="2019">
        <v>39.7303</v>
      </c>
    </row>
    <row r="93" spans="1:33">
      <c r="A93" s="2" vm="2020">
        <v>43963</v>
      </c>
      <c r="B93" s="3">
        <f>VLOOKUP(A93,'FTSE All-Share Historical '!A:B,2,FALSE)</f>
        <v>3336.58</v>
      </c>
      <c r="C93" vm="2021">
        <v>658</v>
      </c>
      <c r="D93" vm="843">
        <v>126</v>
      </c>
      <c r="E93" vm="2022">
        <v>174.4</v>
      </c>
      <c r="F93" vm="70">
        <v>239</v>
      </c>
      <c r="G93" vm="2010">
        <v>65</v>
      </c>
      <c r="H93" vm="793">
        <v>210</v>
      </c>
      <c r="I93" vm="1872">
        <v>31.82</v>
      </c>
      <c r="J93" vm="1421">
        <v>193</v>
      </c>
      <c r="K93" vm="1633">
        <v>143</v>
      </c>
      <c r="L93" vm="328">
        <v>248.5</v>
      </c>
      <c r="M93" vm="2023">
        <v>745</v>
      </c>
      <c r="N93" vm="1338">
        <v>155</v>
      </c>
      <c r="O93" vm="1537">
        <v>1100</v>
      </c>
      <c r="P93" vm="2024">
        <v>1350</v>
      </c>
      <c r="Q93" vm="1966">
        <v>80.099999999999994</v>
      </c>
      <c r="R93" vm="1927">
        <v>75</v>
      </c>
      <c r="S93" vm="2025">
        <v>27.65</v>
      </c>
      <c r="T93" vm="793">
        <v>210</v>
      </c>
      <c r="U93" vm="2026">
        <v>255.5</v>
      </c>
      <c r="V93" vm="651">
        <v>160</v>
      </c>
      <c r="W93" vm="2027">
        <v>3713.5</v>
      </c>
      <c r="X93" vm="2028">
        <v>1432.6032</v>
      </c>
      <c r="Y93" vm="1225">
        <v>138.19999999999999</v>
      </c>
      <c r="Z93" vm="1606">
        <v>869.5</v>
      </c>
      <c r="AA93" vm="2029">
        <v>2480</v>
      </c>
      <c r="AB93" vm="2030">
        <v>387.7</v>
      </c>
      <c r="AC93" vm="1350">
        <v>660</v>
      </c>
      <c r="AD93" vm="2031">
        <v>5968</v>
      </c>
      <c r="AE93" vm="2032">
        <v>451.8</v>
      </c>
      <c r="AF93" vm="2029">
        <v>2480</v>
      </c>
      <c r="AG93" vm="2033">
        <v>43.342199999999998</v>
      </c>
    </row>
    <row r="94" spans="1:33">
      <c r="A94" s="2" vm="2034">
        <v>43964</v>
      </c>
      <c r="B94" s="3">
        <f>VLOOKUP(A94,'FTSE All-Share Historical '!A:B,2,FALSE)</f>
        <v>3284.39</v>
      </c>
      <c r="C94" vm="737">
        <v>650</v>
      </c>
      <c r="D94" vm="2035">
        <v>121.68</v>
      </c>
      <c r="E94" vm="2036">
        <v>168.4</v>
      </c>
      <c r="F94" vm="279">
        <v>228</v>
      </c>
      <c r="G94" vm="2037">
        <v>65.3</v>
      </c>
      <c r="H94" vm="833">
        <v>214</v>
      </c>
      <c r="I94" vm="1836">
        <v>30</v>
      </c>
      <c r="J94" vm="487">
        <v>190</v>
      </c>
      <c r="K94" vm="238">
        <v>142</v>
      </c>
      <c r="L94" vm="2038">
        <v>235.5</v>
      </c>
      <c r="M94" vm="2023">
        <v>745</v>
      </c>
      <c r="N94" vm="263">
        <v>146</v>
      </c>
      <c r="O94" vm="1912">
        <v>1162.5</v>
      </c>
      <c r="P94" vm="1741">
        <v>1280</v>
      </c>
      <c r="Q94" vm="2039">
        <v>75.150000000000006</v>
      </c>
      <c r="R94" vm="2040">
        <v>70.099999999999994</v>
      </c>
      <c r="S94" vm="2041">
        <v>27.5</v>
      </c>
      <c r="T94" vm="793">
        <v>210</v>
      </c>
      <c r="U94" vm="861">
        <v>256</v>
      </c>
      <c r="V94" vm="2042">
        <v>156.80000000000001</v>
      </c>
      <c r="W94" vm="2043">
        <v>3730.5</v>
      </c>
      <c r="X94" vm="2044">
        <v>1372.0482999999999</v>
      </c>
      <c r="Y94" vm="2045">
        <v>134</v>
      </c>
      <c r="Z94" vm="2046">
        <v>841.5</v>
      </c>
      <c r="AA94" vm="1662">
        <v>2450</v>
      </c>
      <c r="AB94" vm="2047">
        <v>372</v>
      </c>
      <c r="AC94" vm="1283">
        <v>640</v>
      </c>
      <c r="AD94" vm="2048">
        <v>6024</v>
      </c>
      <c r="AE94" vm="2049">
        <v>483.6</v>
      </c>
      <c r="AF94" vm="2050">
        <v>2556</v>
      </c>
      <c r="AG94" vm="1774">
        <v>40.4527</v>
      </c>
    </row>
    <row r="95" spans="1:33">
      <c r="A95" s="2" vm="2051">
        <v>43965</v>
      </c>
      <c r="B95" s="3">
        <f>VLOOKUP(A95,'FTSE All-Share Historical '!A:B,2,FALSE)</f>
        <v>3192.76</v>
      </c>
      <c r="C95" vm="2052">
        <v>664</v>
      </c>
      <c r="D95" vm="2053">
        <v>120.28</v>
      </c>
      <c r="E95" vm="2054">
        <v>171</v>
      </c>
      <c r="F95" vm="1029">
        <v>225</v>
      </c>
      <c r="G95" vm="2055">
        <v>61</v>
      </c>
      <c r="H95" vm="470">
        <v>209</v>
      </c>
      <c r="I95" vm="2056">
        <v>32</v>
      </c>
      <c r="J95" vm="1362">
        <v>187.5</v>
      </c>
      <c r="K95" vm="2057">
        <v>137</v>
      </c>
      <c r="L95" vm="1029">
        <v>225</v>
      </c>
      <c r="M95" vm="1229">
        <v>750</v>
      </c>
      <c r="N95" vm="2058">
        <v>143.4</v>
      </c>
      <c r="O95" vm="1930">
        <v>1175</v>
      </c>
      <c r="P95" vm="2059">
        <v>1184</v>
      </c>
      <c r="Q95" vm="2060">
        <v>76.849999999999994</v>
      </c>
      <c r="R95" vm="1538">
        <v>68</v>
      </c>
      <c r="S95" vm="2061">
        <v>25</v>
      </c>
      <c r="T95" vm="742">
        <v>205</v>
      </c>
      <c r="U95" vm="301">
        <v>248</v>
      </c>
      <c r="V95" vm="264">
        <v>144</v>
      </c>
      <c r="W95" vm="2062">
        <v>3757</v>
      </c>
      <c r="X95" vm="2063">
        <v>1358.7022999999999</v>
      </c>
      <c r="Y95" vm="2064">
        <v>125.4</v>
      </c>
      <c r="Z95" vm="2065">
        <v>863</v>
      </c>
      <c r="AA95" vm="2066">
        <v>2355</v>
      </c>
      <c r="AB95" vm="2067">
        <v>362.4</v>
      </c>
      <c r="AC95" vm="677">
        <v>625</v>
      </c>
      <c r="AD95" vm="2068">
        <v>5818</v>
      </c>
      <c r="AE95" vm="2069">
        <v>501</v>
      </c>
      <c r="AF95" vm="2070">
        <v>2462</v>
      </c>
      <c r="AG95" vm="2071">
        <v>39.008000000000003</v>
      </c>
    </row>
    <row r="96" spans="1:33">
      <c r="A96" s="2" vm="2072">
        <v>43966</v>
      </c>
      <c r="B96" s="3">
        <f>VLOOKUP(A96,'FTSE All-Share Historical '!A:B,2,FALSE)</f>
        <v>3228.51</v>
      </c>
      <c r="C96" vm="2073">
        <v>672</v>
      </c>
      <c r="D96" vm="2074">
        <v>120.72</v>
      </c>
      <c r="E96" vm="249">
        <v>166</v>
      </c>
      <c r="F96" vm="2075">
        <v>229</v>
      </c>
      <c r="G96" vm="1395">
        <v>60.2</v>
      </c>
      <c r="H96" vm="833">
        <v>214</v>
      </c>
      <c r="I96" vm="2076">
        <v>34.020000000000003</v>
      </c>
      <c r="J96" vm="1532">
        <v>198</v>
      </c>
      <c r="K96" vm="2077">
        <v>140.75</v>
      </c>
      <c r="L96" vm="985">
        <v>220</v>
      </c>
      <c r="M96" vm="1630">
        <v>774</v>
      </c>
      <c r="N96" vm="264">
        <v>144</v>
      </c>
      <c r="O96" vm="2078">
        <v>1180</v>
      </c>
      <c r="P96" vm="2059">
        <v>1184</v>
      </c>
      <c r="Q96" vm="297">
        <v>81.95</v>
      </c>
      <c r="R96" vm="2079">
        <v>70.599999999999994</v>
      </c>
      <c r="S96" vm="2061">
        <v>25</v>
      </c>
      <c r="T96" vm="1951">
        <v>203.5</v>
      </c>
      <c r="U96" vm="158">
        <v>245</v>
      </c>
      <c r="V96" vm="1006">
        <v>150</v>
      </c>
      <c r="W96" vm="2080">
        <v>3922</v>
      </c>
      <c r="X96" vm="2081">
        <v>1428.0218</v>
      </c>
      <c r="Y96" vm="924">
        <v>132</v>
      </c>
      <c r="Z96" vm="1137">
        <v>870</v>
      </c>
      <c r="AA96" vm="2082">
        <v>2475</v>
      </c>
      <c r="AB96" vm="2083">
        <v>368.9</v>
      </c>
      <c r="AC96" vm="2084">
        <v>622.5</v>
      </c>
      <c r="AD96" vm="2085">
        <v>5670</v>
      </c>
      <c r="AE96" vm="2086">
        <v>472</v>
      </c>
      <c r="AF96" vm="1111">
        <v>2455</v>
      </c>
      <c r="AG96" vm="2087">
        <v>41.536299999999997</v>
      </c>
    </row>
    <row r="97" spans="1:33">
      <c r="A97" s="2" vm="2088">
        <v>43969</v>
      </c>
      <c r="B97" s="3">
        <f>VLOOKUP(A97,'FTSE All-Share Historical '!A:B,2,FALSE)</f>
        <v>3363.56</v>
      </c>
      <c r="C97" vm="75">
        <v>673</v>
      </c>
      <c r="D97" vm="2089">
        <v>120.02</v>
      </c>
      <c r="E97" vm="1013">
        <v>165.8</v>
      </c>
      <c r="F97" vm="116">
        <v>221</v>
      </c>
      <c r="G97" vm="1395">
        <v>60.2</v>
      </c>
      <c r="H97" vm="889">
        <v>212.5</v>
      </c>
      <c r="I97" vm="1977">
        <v>33.08</v>
      </c>
      <c r="J97" vm="2090">
        <v>198.75</v>
      </c>
      <c r="K97" vm="781">
        <v>138</v>
      </c>
      <c r="L97" vm="2091">
        <v>258</v>
      </c>
      <c r="M97" vm="2092">
        <v>792</v>
      </c>
      <c r="N97" vm="2093">
        <v>155.4</v>
      </c>
      <c r="O97" vm="1912">
        <v>1162.5</v>
      </c>
      <c r="P97" vm="2078">
        <v>1180</v>
      </c>
      <c r="Q97" vm="465">
        <v>83</v>
      </c>
      <c r="R97" vm="324">
        <v>77.5</v>
      </c>
      <c r="S97" vm="2094">
        <v>24.3</v>
      </c>
      <c r="T97" vm="1951">
        <v>203.5</v>
      </c>
      <c r="U97" vm="2095">
        <v>261</v>
      </c>
      <c r="V97" vm="1838">
        <v>150.6</v>
      </c>
      <c r="W97" vm="2096">
        <v>4226</v>
      </c>
      <c r="X97" vm="2097">
        <v>1593.7511999999999</v>
      </c>
      <c r="Y97" vm="802">
        <v>135</v>
      </c>
      <c r="Z97" vm="2098">
        <v>953.5</v>
      </c>
      <c r="AA97" vm="2099">
        <v>2425</v>
      </c>
      <c r="AB97" vm="867">
        <v>395</v>
      </c>
      <c r="AC97" vm="762">
        <v>645</v>
      </c>
      <c r="AD97" vm="2100">
        <v>6014</v>
      </c>
      <c r="AE97" vm="2101">
        <v>467</v>
      </c>
      <c r="AF97" vm="2102">
        <v>2460</v>
      </c>
      <c r="AG97" vm="2019">
        <v>39.7303</v>
      </c>
    </row>
    <row r="98" spans="1:33">
      <c r="A98" s="2" vm="2103">
        <v>43970</v>
      </c>
      <c r="B98" s="3">
        <f>VLOOKUP(A98,'FTSE All-Share Historical '!A:B,2,FALSE)</f>
        <v>3345</v>
      </c>
      <c r="C98" vm="2073">
        <v>672</v>
      </c>
      <c r="D98" vm="2104">
        <v>121.46</v>
      </c>
      <c r="E98" vm="2105">
        <v>165.4</v>
      </c>
      <c r="F98" vm="279">
        <v>228</v>
      </c>
      <c r="G98" vm="2106">
        <v>61.6</v>
      </c>
      <c r="H98" vm="1764">
        <v>219</v>
      </c>
      <c r="I98" vm="2107">
        <v>33.659999999999997</v>
      </c>
      <c r="J98" vm="2108">
        <v>197.5</v>
      </c>
      <c r="K98" vm="1049">
        <v>136.5</v>
      </c>
      <c r="L98" vm="158">
        <v>245</v>
      </c>
      <c r="M98" vm="1731">
        <v>760</v>
      </c>
      <c r="N98" vm="2109">
        <v>153.4</v>
      </c>
      <c r="O98" vm="2078">
        <v>1180</v>
      </c>
      <c r="P98" vm="2110">
        <v>1186</v>
      </c>
      <c r="Q98" vm="1932">
        <v>80.5</v>
      </c>
      <c r="R98" vm="2111">
        <v>72</v>
      </c>
      <c r="S98" vm="2112">
        <v>25.1</v>
      </c>
      <c r="T98" vm="1315">
        <v>192.5</v>
      </c>
      <c r="U98" vm="352">
        <v>250</v>
      </c>
      <c r="V98" vm="502">
        <v>147</v>
      </c>
      <c r="W98" vm="2113">
        <v>4269.5</v>
      </c>
      <c r="X98" vm="2114">
        <v>1603.3125</v>
      </c>
      <c r="Y98" vm="2115">
        <v>139.80000000000001</v>
      </c>
      <c r="Z98" vm="2116">
        <v>973.5</v>
      </c>
      <c r="AA98" vm="1641">
        <v>2445</v>
      </c>
      <c r="AB98" vm="2117">
        <v>393.5</v>
      </c>
      <c r="AC98" vm="737">
        <v>650</v>
      </c>
      <c r="AD98" vm="2118">
        <v>6122</v>
      </c>
      <c r="AE98" vm="2119">
        <v>585</v>
      </c>
      <c r="AF98" vm="2120">
        <v>2467</v>
      </c>
      <c r="AG98" vm="2121">
        <v>38.646799999999999</v>
      </c>
    </row>
    <row r="99" spans="1:33">
      <c r="A99" s="2" vm="2122">
        <v>43971</v>
      </c>
      <c r="B99" s="3">
        <f>VLOOKUP(A99,'FTSE All-Share Historical '!A:B,2,FALSE)</f>
        <v>3376.84</v>
      </c>
      <c r="C99" vm="2123">
        <v>674</v>
      </c>
      <c r="D99" vm="1552">
        <v>120</v>
      </c>
      <c r="E99" vm="139">
        <v>164.2</v>
      </c>
      <c r="F99" vm="279">
        <v>228</v>
      </c>
      <c r="G99" vm="1395">
        <v>60.2</v>
      </c>
      <c r="H99" vm="664">
        <v>218</v>
      </c>
      <c r="I99" vm="2124">
        <v>34.08</v>
      </c>
      <c r="J99" vm="1192">
        <v>200</v>
      </c>
      <c r="K99" vm="2125">
        <v>137.5</v>
      </c>
      <c r="L99" vm="2038">
        <v>235.5</v>
      </c>
      <c r="M99" vm="2126">
        <v>761</v>
      </c>
      <c r="N99" vm="1157">
        <v>154.4</v>
      </c>
      <c r="O99" vm="1893">
        <v>1152.5</v>
      </c>
      <c r="P99" vm="2127">
        <v>1158</v>
      </c>
      <c r="Q99" vm="1619">
        <v>82</v>
      </c>
      <c r="R99" vm="1927">
        <v>75</v>
      </c>
      <c r="S99" vm="2128">
        <v>25.35</v>
      </c>
      <c r="T99" vm="1192">
        <v>200</v>
      </c>
      <c r="U99" vm="1671">
        <v>257</v>
      </c>
      <c r="V99" vm="2129">
        <v>142.4</v>
      </c>
      <c r="W99" vm="2130">
        <v>4286.5</v>
      </c>
      <c r="X99" vm="2131">
        <v>1632.1956</v>
      </c>
      <c r="Y99" vm="845">
        <v>144.80000000000001</v>
      </c>
      <c r="Z99" vm="2132">
        <v>974.5</v>
      </c>
      <c r="AA99" vm="1750">
        <v>2415</v>
      </c>
      <c r="AB99" vm="592">
        <v>389.8</v>
      </c>
      <c r="AC99" vm="189">
        <v>665</v>
      </c>
      <c r="AD99" vm="2133">
        <v>6266</v>
      </c>
      <c r="AE99" vm="2134">
        <v>576.5</v>
      </c>
      <c r="AF99" vm="2029">
        <v>2480</v>
      </c>
      <c r="AG99" vm="1566">
        <v>39.369199999999999</v>
      </c>
    </row>
    <row r="100" spans="1:33">
      <c r="A100" s="2" vm="2135">
        <v>43972</v>
      </c>
      <c r="B100" s="3">
        <f>VLOOKUP(A100,'FTSE All-Share Historical '!A:B,2,FALSE)</f>
        <v>3353.28</v>
      </c>
      <c r="C100" vm="1625">
        <v>680</v>
      </c>
      <c r="D100" vm="2136">
        <v>118.6</v>
      </c>
      <c r="E100" vm="918">
        <v>168</v>
      </c>
      <c r="F100" vm="279">
        <v>228</v>
      </c>
      <c r="G100" vm="2137">
        <v>58.6</v>
      </c>
      <c r="H100" vm="1764">
        <v>219</v>
      </c>
      <c r="I100" vm="2138">
        <v>32.56</v>
      </c>
      <c r="J100" vm="1993">
        <v>211</v>
      </c>
      <c r="K100" vm="2139">
        <v>135.5</v>
      </c>
      <c r="L100" vm="901">
        <v>257.5</v>
      </c>
      <c r="M100" vm="2140">
        <v>764</v>
      </c>
      <c r="N100" vm="1006">
        <v>150</v>
      </c>
      <c r="O100" vm="1930">
        <v>1175</v>
      </c>
      <c r="P100" vm="2141">
        <v>1148</v>
      </c>
      <c r="Q100" vm="2142">
        <v>80.75</v>
      </c>
      <c r="R100" vm="1927">
        <v>75</v>
      </c>
      <c r="S100" vm="2143">
        <v>27</v>
      </c>
      <c r="T100" vm="2108">
        <v>197.5</v>
      </c>
      <c r="U100" vm="2091">
        <v>258</v>
      </c>
      <c r="V100" vm="2144">
        <v>145.80000000000001</v>
      </c>
      <c r="W100" vm="2145">
        <v>4211</v>
      </c>
      <c r="X100" vm="2146">
        <v>1594.9464</v>
      </c>
      <c r="Y100" vm="2115">
        <v>139.80000000000001</v>
      </c>
      <c r="Z100" vm="1357">
        <v>986</v>
      </c>
      <c r="AA100" vm="1135">
        <v>2385</v>
      </c>
      <c r="AB100" vm="2030">
        <v>387.7</v>
      </c>
      <c r="AC100" vm="1625">
        <v>680</v>
      </c>
      <c r="AD100" vm="2147">
        <v>6208</v>
      </c>
      <c r="AE100" vm="2148">
        <v>678.5</v>
      </c>
      <c r="AF100" vm="2149">
        <v>2515</v>
      </c>
      <c r="AG100" vm="1774">
        <v>40.4527</v>
      </c>
    </row>
    <row r="101" spans="1:33">
      <c r="A101" s="2" vm="2150">
        <v>43973</v>
      </c>
      <c r="B101" s="3">
        <f>VLOOKUP(A101,'FTSE All-Share Historical '!A:B,2,FALSE)</f>
        <v>3343.49</v>
      </c>
      <c r="C101" vm="2151">
        <v>683</v>
      </c>
      <c r="D101" vm="2152">
        <v>115</v>
      </c>
      <c r="E101" vm="249">
        <v>166</v>
      </c>
      <c r="F101" vm="116">
        <v>221</v>
      </c>
      <c r="G101" vm="1614">
        <v>58</v>
      </c>
      <c r="H101" vm="684">
        <v>215</v>
      </c>
      <c r="I101" vm="1816">
        <v>66</v>
      </c>
      <c r="J101" vm="1009">
        <v>212</v>
      </c>
      <c r="K101" vm="802">
        <v>135</v>
      </c>
      <c r="L101" vm="2153">
        <v>258.5</v>
      </c>
      <c r="M101" vm="2154">
        <v>757</v>
      </c>
      <c r="N101" vm="1406">
        <v>152.4</v>
      </c>
      <c r="O101" vm="2155">
        <v>1157.5</v>
      </c>
      <c r="P101" vm="1601">
        <v>1170</v>
      </c>
      <c r="Q101" vm="2156">
        <v>82.55</v>
      </c>
      <c r="R101" vm="2157">
        <v>75.5</v>
      </c>
      <c r="S101" vm="2158">
        <v>26.3</v>
      </c>
      <c r="T101" vm="789">
        <v>203</v>
      </c>
      <c r="U101" vm="2159">
        <v>254</v>
      </c>
      <c r="V101" vm="1637">
        <v>154.19999999999999</v>
      </c>
      <c r="W101" vm="2160">
        <v>4262.5</v>
      </c>
      <c r="X101" vm="2161">
        <v>1563.2745</v>
      </c>
      <c r="Y101" vm="238">
        <v>142</v>
      </c>
      <c r="Z101" vm="1210">
        <v>1014</v>
      </c>
      <c r="AA101" vm="1789">
        <v>2340</v>
      </c>
      <c r="AB101" vm="2162">
        <v>394</v>
      </c>
      <c r="AC101" vm="902">
        <v>685</v>
      </c>
      <c r="AD101" vm="2163">
        <v>6212</v>
      </c>
      <c r="AE101" vm="2164">
        <v>681</v>
      </c>
      <c r="AF101" vm="2165">
        <v>2562</v>
      </c>
      <c r="AG101" vm="2166">
        <v>36.840899999999998</v>
      </c>
    </row>
    <row r="102" spans="1:33">
      <c r="A102" s="2" vm="2167">
        <v>43977</v>
      </c>
      <c r="B102" s="3">
        <f>VLOOKUP(A102,'FTSE All-Share Historical '!A:B,2,FALSE)</f>
        <v>3396.18</v>
      </c>
      <c r="C102" vm="269">
        <v>700</v>
      </c>
      <c r="D102" vm="2168">
        <v>115.5</v>
      </c>
      <c r="E102" vm="857">
        <v>170</v>
      </c>
      <c r="F102" vm="403">
        <v>224</v>
      </c>
      <c r="G102" vm="1798">
        <v>68.5</v>
      </c>
      <c r="H102" vm="624">
        <v>213</v>
      </c>
      <c r="I102" vm="2169">
        <v>59.05</v>
      </c>
      <c r="J102" vm="664">
        <v>218</v>
      </c>
      <c r="K102" vm="2170">
        <v>140.5</v>
      </c>
      <c r="L102" vm="2171">
        <v>287</v>
      </c>
      <c r="M102" vm="2172">
        <v>728</v>
      </c>
      <c r="N102" vm="2173">
        <v>192.2</v>
      </c>
      <c r="O102" vm="1114">
        <v>1140</v>
      </c>
      <c r="P102" vm="2174">
        <v>1230</v>
      </c>
      <c r="Q102" vm="1190">
        <v>81.5</v>
      </c>
      <c r="R102" vm="1927">
        <v>75</v>
      </c>
      <c r="S102" vm="2175">
        <v>28.3</v>
      </c>
      <c r="T102" vm="1315">
        <v>192.5</v>
      </c>
      <c r="U102" vm="734">
        <v>260</v>
      </c>
      <c r="V102" vm="80">
        <v>165</v>
      </c>
      <c r="W102" vm="2176">
        <v>4179.5</v>
      </c>
      <c r="X102" vm="2177">
        <v>1613.8697999999999</v>
      </c>
      <c r="Y102" vm="264">
        <v>144</v>
      </c>
      <c r="Z102" vm="2178">
        <v>1119</v>
      </c>
      <c r="AA102" vm="2179">
        <v>2410</v>
      </c>
      <c r="AB102" vm="2180">
        <v>396.5</v>
      </c>
      <c r="AC102" vm="294">
        <v>695</v>
      </c>
      <c r="AD102" vm="2181">
        <v>6400</v>
      </c>
      <c r="AE102" vm="2182">
        <v>798</v>
      </c>
      <c r="AF102" vm="2102">
        <v>2460</v>
      </c>
      <c r="AG102" vm="1628">
        <v>36.118499999999997</v>
      </c>
    </row>
    <row r="103" spans="1:33">
      <c r="A103" s="2" vm="2183">
        <v>43978</v>
      </c>
      <c r="B103" s="3">
        <f>VLOOKUP(A103,'FTSE All-Share Historical '!A:B,2,FALSE)</f>
        <v>3438.88</v>
      </c>
      <c r="C103" vm="269">
        <v>700</v>
      </c>
      <c r="D103" vm="1342">
        <v>122</v>
      </c>
      <c r="E103" vm="2184">
        <v>163.6</v>
      </c>
      <c r="F103" vm="213">
        <v>235</v>
      </c>
      <c r="G103" vm="2185">
        <v>72.5</v>
      </c>
      <c r="H103" vm="985">
        <v>220</v>
      </c>
      <c r="I103" vm="2186">
        <v>57.05</v>
      </c>
      <c r="J103" vm="1075">
        <v>226</v>
      </c>
      <c r="K103" vm="391">
        <v>149</v>
      </c>
      <c r="L103" vm="886">
        <v>284</v>
      </c>
      <c r="M103" vm="2187">
        <v>717</v>
      </c>
      <c r="N103" vm="1736">
        <v>183</v>
      </c>
      <c r="O103" vm="1601">
        <v>1170</v>
      </c>
      <c r="P103" vm="2188">
        <v>1238</v>
      </c>
      <c r="Q103" vm="465">
        <v>83</v>
      </c>
      <c r="R103" vm="1577">
        <v>68.900000000000006</v>
      </c>
      <c r="S103" vm="2189">
        <v>29.5</v>
      </c>
      <c r="T103" vm="1315">
        <v>192.5</v>
      </c>
      <c r="U103" vm="378">
        <v>255</v>
      </c>
      <c r="V103" vm="1127">
        <v>167.2</v>
      </c>
      <c r="W103" vm="2190">
        <v>4259</v>
      </c>
      <c r="X103" vm="2191">
        <v>1663.4691</v>
      </c>
      <c r="Y103" vm="502">
        <v>147</v>
      </c>
      <c r="Z103" vm="2192">
        <v>1125</v>
      </c>
      <c r="AA103" vm="1662">
        <v>2450</v>
      </c>
      <c r="AB103" vm="2193">
        <v>406.9</v>
      </c>
      <c r="AC103" vm="902">
        <v>685</v>
      </c>
      <c r="AD103" vm="2194">
        <v>6380</v>
      </c>
      <c r="AE103" vm="2195">
        <v>819.5</v>
      </c>
      <c r="AF103" vm="2196">
        <v>2453</v>
      </c>
      <c r="AG103" vm="1482">
        <v>33.228999999999999</v>
      </c>
    </row>
    <row r="104" spans="1:33">
      <c r="A104" s="2" vm="2197">
        <v>43979</v>
      </c>
      <c r="B104" s="3">
        <f>VLOOKUP(A104,'FTSE All-Share Historical '!A:B,2,FALSE)</f>
        <v>3480.16</v>
      </c>
      <c r="C104" vm="269">
        <v>700</v>
      </c>
      <c r="D104" vm="2198">
        <v>119.18</v>
      </c>
      <c r="E104" vm="857">
        <v>170</v>
      </c>
      <c r="F104" vm="352">
        <v>250</v>
      </c>
      <c r="G104" vm="2199">
        <v>73.400000000000006</v>
      </c>
      <c r="H104" vm="985">
        <v>220</v>
      </c>
      <c r="I104" vm="2200">
        <v>66.45</v>
      </c>
      <c r="J104" vm="1734">
        <v>234</v>
      </c>
      <c r="K104" vm="391">
        <v>149</v>
      </c>
      <c r="L104" vm="211">
        <v>315</v>
      </c>
      <c r="M104" vm="2140">
        <v>764</v>
      </c>
      <c r="N104" vm="2201">
        <v>194.6</v>
      </c>
      <c r="O104" vm="1601">
        <v>1170</v>
      </c>
      <c r="P104" vm="2202">
        <v>1274</v>
      </c>
      <c r="Q104" vm="2203">
        <v>81.599999999999994</v>
      </c>
      <c r="R104" vm="2204">
        <v>80.2</v>
      </c>
      <c r="S104" vm="2205">
        <v>30.7</v>
      </c>
      <c r="T104" vm="1192">
        <v>200</v>
      </c>
      <c r="U104" vm="759">
        <v>262</v>
      </c>
      <c r="V104" vm="1238">
        <v>169</v>
      </c>
      <c r="W104" vm="2206">
        <v>4288.5</v>
      </c>
      <c r="X104" vm="2207">
        <v>1705.1006</v>
      </c>
      <c r="Y104" vm="2208">
        <v>155.80000000000001</v>
      </c>
      <c r="Z104" vm="2209">
        <v>1201</v>
      </c>
      <c r="AA104" vm="1793">
        <v>2335</v>
      </c>
      <c r="AB104" vm="2210">
        <v>405.9</v>
      </c>
      <c r="AC104" vm="902">
        <v>685</v>
      </c>
      <c r="AD104" vm="2211">
        <v>6422</v>
      </c>
      <c r="AE104" vm="125">
        <v>950</v>
      </c>
      <c r="AF104" vm="2212">
        <v>2575</v>
      </c>
      <c r="AG104" vm="1482">
        <v>33.228999999999999</v>
      </c>
    </row>
    <row r="105" spans="1:33">
      <c r="A105" s="2" vm="2213">
        <v>43980</v>
      </c>
      <c r="B105" s="3">
        <f>VLOOKUP(A105,'FTSE All-Share Historical '!A:B,2,FALSE)</f>
        <v>3403.98</v>
      </c>
      <c r="C105" vm="2214">
        <v>706</v>
      </c>
      <c r="D105" vm="2215">
        <v>117.14</v>
      </c>
      <c r="E105" vm="2216">
        <v>183.2</v>
      </c>
      <c r="F105" vm="424">
        <v>253</v>
      </c>
      <c r="G105" vm="2217">
        <v>76.3</v>
      </c>
      <c r="H105" vm="254">
        <v>222</v>
      </c>
      <c r="I105" vm="2218">
        <v>62.1</v>
      </c>
      <c r="J105" vm="1240">
        <v>251</v>
      </c>
      <c r="K105" vm="264">
        <v>144</v>
      </c>
      <c r="L105" vm="2219">
        <v>278.5</v>
      </c>
      <c r="M105" vm="2220">
        <v>771</v>
      </c>
      <c r="N105" vm="1615">
        <v>181</v>
      </c>
      <c r="O105" vm="2221">
        <v>1147.5</v>
      </c>
      <c r="P105" vm="1820">
        <v>1220</v>
      </c>
      <c r="Q105" vm="2222">
        <v>82.45</v>
      </c>
      <c r="R105" vm="2223">
        <v>77</v>
      </c>
      <c r="S105" vm="2224">
        <v>30.25</v>
      </c>
      <c r="T105" vm="789">
        <v>203</v>
      </c>
      <c r="U105" vm="734">
        <v>260</v>
      </c>
      <c r="V105" vm="1238">
        <v>169</v>
      </c>
      <c r="W105" vm="2225">
        <v>4313</v>
      </c>
      <c r="X105" vm="2226">
        <v>1693.7465999999999</v>
      </c>
      <c r="Y105" vm="2093">
        <v>155.4</v>
      </c>
      <c r="Z105" vm="2227">
        <v>1137</v>
      </c>
      <c r="AA105" vm="2228">
        <v>2295</v>
      </c>
      <c r="AB105" vm="2229">
        <v>382.8</v>
      </c>
      <c r="AC105" vm="902">
        <v>685</v>
      </c>
      <c r="AD105" vm="2230">
        <v>6366</v>
      </c>
      <c r="AE105" vm="2231">
        <v>882</v>
      </c>
      <c r="AF105" vm="2232">
        <v>2571</v>
      </c>
      <c r="AG105" vm="2233">
        <v>31.784300000000002</v>
      </c>
    </row>
    <row r="106" spans="1:33">
      <c r="A106" s="2" vm="2234">
        <v>43983</v>
      </c>
      <c r="B106" s="3">
        <f>VLOOKUP(A106,'FTSE All-Share Historical '!A:B,2,FALSE)</f>
        <v>3453.71</v>
      </c>
      <c r="C106" vm="2235">
        <v>714</v>
      </c>
      <c r="D106" vm="2236">
        <v>123.54</v>
      </c>
      <c r="E106" vm="638">
        <v>196.6</v>
      </c>
      <c r="F106" vm="352">
        <v>250</v>
      </c>
      <c r="G106" vm="1613">
        <v>76.5</v>
      </c>
      <c r="H106" vm="254">
        <v>222</v>
      </c>
      <c r="I106" vm="2237">
        <v>64.349999999999994</v>
      </c>
      <c r="J106" vm="759">
        <v>262</v>
      </c>
      <c r="K106" vm="2238">
        <v>147.25</v>
      </c>
      <c r="L106" vm="414">
        <v>303</v>
      </c>
      <c r="M106" vm="2239">
        <v>801</v>
      </c>
      <c r="N106" vm="2240">
        <v>187.8</v>
      </c>
      <c r="O106" vm="1930">
        <v>1175</v>
      </c>
      <c r="P106" vm="1981">
        <v>1206</v>
      </c>
      <c r="Q106" vm="2241">
        <v>82.8</v>
      </c>
      <c r="R106" vm="1555">
        <v>73.5</v>
      </c>
      <c r="S106" vm="1836">
        <v>30</v>
      </c>
      <c r="T106" vm="1896">
        <v>206</v>
      </c>
      <c r="U106" vm="2242">
        <v>260.5</v>
      </c>
      <c r="V106" vm="1127">
        <v>167.2</v>
      </c>
      <c r="W106" vm="2243">
        <v>4377</v>
      </c>
      <c r="X106" vm="2244">
        <v>1692.153</v>
      </c>
      <c r="Y106" vm="364">
        <v>152</v>
      </c>
      <c r="Z106" vm="2245">
        <v>1129</v>
      </c>
      <c r="AA106" vm="2246">
        <v>2265</v>
      </c>
      <c r="AB106" vm="2247">
        <v>382.9</v>
      </c>
      <c r="AC106" vm="902">
        <v>685</v>
      </c>
      <c r="AD106" vm="2248">
        <v>6382</v>
      </c>
      <c r="AE106" vm="2249">
        <v>895.5</v>
      </c>
      <c r="AF106" vm="2250">
        <v>2493</v>
      </c>
      <c r="AG106" vm="2251">
        <v>29.978400000000001</v>
      </c>
    </row>
    <row r="107" spans="1:33">
      <c r="A107" s="2" vm="2252">
        <v>43984</v>
      </c>
      <c r="B107" s="3">
        <f>VLOOKUP(A107,'FTSE All-Share Historical '!A:B,2,FALSE)</f>
        <v>3484.08</v>
      </c>
      <c r="C107" vm="2214">
        <v>706</v>
      </c>
      <c r="D107" vm="2253">
        <v>128.86000000000001</v>
      </c>
      <c r="E107" vm="487">
        <v>190</v>
      </c>
      <c r="F107" vm="791">
        <v>259</v>
      </c>
      <c r="G107" vm="2254">
        <v>78.900000000000006</v>
      </c>
      <c r="H107" vm="1653">
        <v>222.5</v>
      </c>
      <c r="I107" vm="2255">
        <v>60.75</v>
      </c>
      <c r="J107" vm="759">
        <v>262</v>
      </c>
      <c r="K107" vm="263">
        <v>146</v>
      </c>
      <c r="L107" vm="344">
        <v>300</v>
      </c>
      <c r="M107" vm="2256">
        <v>785</v>
      </c>
      <c r="N107" vm="509">
        <v>185</v>
      </c>
      <c r="O107" vm="2257">
        <v>1142.5</v>
      </c>
      <c r="P107" vm="1931">
        <v>1218</v>
      </c>
      <c r="Q107" vm="465">
        <v>83</v>
      </c>
      <c r="R107" vm="2258">
        <v>80.7</v>
      </c>
      <c r="S107" vm="1836">
        <v>30</v>
      </c>
      <c r="T107" vm="1009">
        <v>212</v>
      </c>
      <c r="U107" vm="791">
        <v>259</v>
      </c>
      <c r="V107" vm="1874">
        <v>173</v>
      </c>
      <c r="W107" vm="2259">
        <v>4443</v>
      </c>
      <c r="X107" vm="2260">
        <v>1752.7080000000001</v>
      </c>
      <c r="Y107" vm="590">
        <v>151.19999999999999</v>
      </c>
      <c r="Z107" vm="1043">
        <v>1118</v>
      </c>
      <c r="AA107" vm="2261">
        <v>2255</v>
      </c>
      <c r="AB107" vm="2262">
        <v>386</v>
      </c>
      <c r="AC107" vm="902">
        <v>685</v>
      </c>
      <c r="AD107" vm="2263">
        <v>6430</v>
      </c>
      <c r="AE107" vm="980">
        <v>896</v>
      </c>
      <c r="AF107" vm="2099">
        <v>2425</v>
      </c>
      <c r="AG107" vm="2264">
        <v>33.9514</v>
      </c>
    </row>
    <row r="108" spans="1:33">
      <c r="A108" s="2" vm="2265">
        <v>43985</v>
      </c>
      <c r="B108" s="3">
        <f>VLOOKUP(A108,'FTSE All-Share Historical '!A:B,2,FALSE)</f>
        <v>3575.17</v>
      </c>
      <c r="C108" vm="1143">
        <v>730</v>
      </c>
      <c r="D108" vm="924">
        <v>132</v>
      </c>
      <c r="E108" vm="1399">
        <v>189</v>
      </c>
      <c r="F108" vm="1690">
        <v>252</v>
      </c>
      <c r="G108" vm="1698">
        <v>91</v>
      </c>
      <c r="H108" vm="403">
        <v>224</v>
      </c>
      <c r="I108" vm="2266">
        <v>69.099999999999994</v>
      </c>
      <c r="J108" vm="734">
        <v>260</v>
      </c>
      <c r="K108" vm="1006">
        <v>150</v>
      </c>
      <c r="L108" vm="481">
        <v>308</v>
      </c>
      <c r="M108" vm="2267">
        <v>762</v>
      </c>
      <c r="N108" vm="1909">
        <v>204</v>
      </c>
      <c r="O108" vm="2268">
        <v>1150</v>
      </c>
      <c r="P108" vm="2269">
        <v>1282</v>
      </c>
      <c r="Q108" vm="465">
        <v>83</v>
      </c>
      <c r="R108" vm="248">
        <v>82.5</v>
      </c>
      <c r="S108" vm="2270">
        <v>30.3</v>
      </c>
      <c r="T108" vm="985">
        <v>220</v>
      </c>
      <c r="U108" vm="2242">
        <v>260.5</v>
      </c>
      <c r="V108" vm="421">
        <v>175</v>
      </c>
      <c r="W108" vm="2271">
        <v>4519</v>
      </c>
      <c r="X108" vm="2272">
        <v>1797.925</v>
      </c>
      <c r="Y108" vm="2273">
        <v>158.6</v>
      </c>
      <c r="Z108" vm="2274">
        <v>1172</v>
      </c>
      <c r="AA108" vm="1922">
        <v>2370</v>
      </c>
      <c r="AB108" vm="2275">
        <v>407.6</v>
      </c>
      <c r="AC108" vm="105">
        <v>670</v>
      </c>
      <c r="AD108" vm="2276">
        <v>6586</v>
      </c>
      <c r="AE108" vm="2277">
        <v>912.5</v>
      </c>
      <c r="AF108" vm="2278">
        <v>2419</v>
      </c>
      <c r="AG108" vm="2233">
        <v>31.784300000000002</v>
      </c>
    </row>
    <row r="109" spans="1:33">
      <c r="A109" s="2" vm="2279">
        <v>43986</v>
      </c>
      <c r="B109" s="3">
        <f>VLOOKUP(A109,'FTSE All-Share Historical '!A:B,2,FALSE)</f>
        <v>3553.69</v>
      </c>
      <c r="C109" vm="2280">
        <v>712</v>
      </c>
      <c r="D109" vm="2281">
        <v>132.88</v>
      </c>
      <c r="E109" vm="447">
        <v>182.6</v>
      </c>
      <c r="F109" vm="1671">
        <v>257</v>
      </c>
      <c r="G109" vm="2282">
        <v>84.9</v>
      </c>
      <c r="H109" vm="403">
        <v>224</v>
      </c>
      <c r="I109" vm="2283">
        <v>67.650000000000006</v>
      </c>
      <c r="J109" vm="734">
        <v>260</v>
      </c>
      <c r="K109" vm="2284">
        <v>148</v>
      </c>
      <c r="L109" vm="1200">
        <v>307.5</v>
      </c>
      <c r="M109" vm="2285">
        <v>765</v>
      </c>
      <c r="N109" vm="2286">
        <v>197.6</v>
      </c>
      <c r="O109" vm="1114">
        <v>1140</v>
      </c>
      <c r="P109" vm="2287">
        <v>1266</v>
      </c>
      <c r="Q109" vm="1098">
        <v>80.3</v>
      </c>
      <c r="R109" vm="2288">
        <v>79.5</v>
      </c>
      <c r="S109" vm="1836">
        <v>30</v>
      </c>
      <c r="T109" vm="2289">
        <v>221.5</v>
      </c>
      <c r="U109" vm="791">
        <v>259</v>
      </c>
      <c r="V109" vm="1874">
        <v>173</v>
      </c>
      <c r="W109" vm="2290">
        <v>4470</v>
      </c>
      <c r="X109" vm="2291">
        <v>1773.2249999999999</v>
      </c>
      <c r="Y109" vm="1266">
        <v>153</v>
      </c>
      <c r="Z109" vm="2292">
        <v>1146</v>
      </c>
      <c r="AA109" vm="1862">
        <v>2380</v>
      </c>
      <c r="AB109" vm="2293">
        <v>403.7</v>
      </c>
      <c r="AC109" vm="245">
        <v>690</v>
      </c>
      <c r="AD109" vm="2294">
        <v>6576</v>
      </c>
      <c r="AE109" vm="2295">
        <v>915.5</v>
      </c>
      <c r="AF109" vm="2296">
        <v>2392</v>
      </c>
      <c r="AG109" vm="2297">
        <v>31.423100000000002</v>
      </c>
    </row>
    <row r="110" spans="1:33">
      <c r="A110" s="2" vm="2298">
        <v>43987</v>
      </c>
      <c r="B110" s="3">
        <f>VLOOKUP(A110,'FTSE All-Share Historical '!A:B,2,FALSE)</f>
        <v>3633.81</v>
      </c>
      <c r="C110" vm="2092">
        <v>792</v>
      </c>
      <c r="D110" vm="436">
        <v>132.58000000000001</v>
      </c>
      <c r="E110" vm="2299">
        <v>185.6</v>
      </c>
      <c r="F110" vm="223">
        <v>270</v>
      </c>
      <c r="G110" vm="1382">
        <v>85</v>
      </c>
      <c r="H110" vm="403">
        <v>224</v>
      </c>
      <c r="I110" vm="2300">
        <v>69.599999999999994</v>
      </c>
      <c r="J110" vm="768">
        <v>272</v>
      </c>
      <c r="K110" vm="918">
        <v>168</v>
      </c>
      <c r="L110" vm="68">
        <v>330</v>
      </c>
      <c r="M110" vm="1630">
        <v>774</v>
      </c>
      <c r="N110" vm="642">
        <v>213.5</v>
      </c>
      <c r="O110" vm="1114">
        <v>1140</v>
      </c>
      <c r="P110" vm="2301">
        <v>1310</v>
      </c>
      <c r="Q110" vm="2302">
        <v>82.95</v>
      </c>
      <c r="R110" vm="2303">
        <v>79.8</v>
      </c>
      <c r="S110" vm="2304">
        <v>28.4</v>
      </c>
      <c r="T110" vm="213">
        <v>235</v>
      </c>
      <c r="U110" vm="1193">
        <v>263</v>
      </c>
      <c r="V110" vm="1739">
        <v>172</v>
      </c>
      <c r="W110" vm="2305">
        <v>4550</v>
      </c>
      <c r="X110" vm="2306">
        <v>1858.2808</v>
      </c>
      <c r="Y110" vm="2307">
        <v>156.4</v>
      </c>
      <c r="Z110" vm="2308">
        <v>1167</v>
      </c>
      <c r="AA110" vm="1919">
        <v>2495</v>
      </c>
      <c r="AB110" vm="2309">
        <v>434.9</v>
      </c>
      <c r="AC110" vm="245">
        <v>690</v>
      </c>
      <c r="AD110" vm="2310">
        <v>6610</v>
      </c>
      <c r="AE110" vm="2311">
        <v>1002</v>
      </c>
      <c r="AF110" vm="1206">
        <v>2330</v>
      </c>
      <c r="AG110" vm="2297">
        <v>31.423100000000002</v>
      </c>
    </row>
    <row r="111" spans="1:33">
      <c r="A111" s="2" vm="2312">
        <v>43990</v>
      </c>
      <c r="B111" s="3">
        <f>VLOOKUP(A111,'FTSE All-Share Historical '!A:B,2,FALSE)</f>
        <v>3628.75</v>
      </c>
      <c r="C111" vm="2313">
        <v>782</v>
      </c>
      <c r="D111" vm="2314">
        <v>133.88</v>
      </c>
      <c r="E111" vm="509">
        <v>185</v>
      </c>
      <c r="F111" vm="768">
        <v>272</v>
      </c>
      <c r="G111" vm="2203">
        <v>81.599999999999994</v>
      </c>
      <c r="H111" vm="254">
        <v>222</v>
      </c>
      <c r="I111" vm="2315">
        <v>75.349999999999994</v>
      </c>
      <c r="J111" vm="196">
        <v>268</v>
      </c>
      <c r="K111" vm="918">
        <v>168</v>
      </c>
      <c r="L111" vm="1101">
        <v>312</v>
      </c>
      <c r="M111" vm="2316">
        <v>811</v>
      </c>
      <c r="N111" vm="961">
        <v>227</v>
      </c>
      <c r="O111" vm="1618">
        <v>1165</v>
      </c>
      <c r="P111" vm="2317">
        <v>1322</v>
      </c>
      <c r="Q111" vm="2318">
        <v>91.4</v>
      </c>
      <c r="R111" vm="1713">
        <v>89.4</v>
      </c>
      <c r="S111" vm="2175">
        <v>28.3</v>
      </c>
      <c r="T111" vm="2319">
        <v>267.5</v>
      </c>
      <c r="U111" vm="112">
        <v>266</v>
      </c>
      <c r="V111" vm="298">
        <v>170.2</v>
      </c>
      <c r="W111" vm="2320">
        <v>4562.5</v>
      </c>
      <c r="X111" vm="2321">
        <v>1859.2768000000001</v>
      </c>
      <c r="Y111" vm="651">
        <v>160</v>
      </c>
      <c r="Z111" vm="2322">
        <v>1174</v>
      </c>
      <c r="AA111" vm="1937">
        <v>2500</v>
      </c>
      <c r="AB111" vm="2323">
        <v>448.7</v>
      </c>
      <c r="AC111" vm="294">
        <v>695</v>
      </c>
      <c r="AD111" vm="2324">
        <v>6462</v>
      </c>
      <c r="AE111" vm="2325">
        <v>977</v>
      </c>
      <c r="AF111" vm="2326">
        <v>2282</v>
      </c>
      <c r="AG111" vm="2327">
        <v>27.450099999999999</v>
      </c>
    </row>
    <row r="112" spans="1:33">
      <c r="A112" s="2" vm="2328">
        <v>43991</v>
      </c>
      <c r="B112" s="3">
        <f>VLOOKUP(A112,'FTSE All-Share Historical '!A:B,2,FALSE)</f>
        <v>3548.65</v>
      </c>
      <c r="C112" vm="2140">
        <v>764</v>
      </c>
      <c r="D112" vm="2329">
        <v>127.64</v>
      </c>
      <c r="E112" vm="945">
        <v>184.6</v>
      </c>
      <c r="F112" vm="1193">
        <v>263</v>
      </c>
      <c r="G112" vm="465">
        <v>83</v>
      </c>
      <c r="H112" vm="985">
        <v>220</v>
      </c>
      <c r="I112" vm="2330">
        <v>73.05</v>
      </c>
      <c r="J112" vm="2159">
        <v>254</v>
      </c>
      <c r="K112" vm="918">
        <v>168</v>
      </c>
      <c r="L112" vm="369">
        <v>304</v>
      </c>
      <c r="M112" vm="1560">
        <v>810</v>
      </c>
      <c r="N112" vm="1452">
        <v>217.5</v>
      </c>
      <c r="O112" vm="2331">
        <v>1255</v>
      </c>
      <c r="P112" vm="2332">
        <v>1254</v>
      </c>
      <c r="Q112" vm="2333">
        <v>100</v>
      </c>
      <c r="R112" vm="2334">
        <v>85.4</v>
      </c>
      <c r="S112" vm="2335">
        <v>28.35</v>
      </c>
      <c r="T112" vm="2319">
        <v>267.5</v>
      </c>
      <c r="U112" vm="675">
        <v>265</v>
      </c>
      <c r="V112" vm="166">
        <v>167</v>
      </c>
      <c r="W112" vm="2336">
        <v>4525</v>
      </c>
      <c r="X112" vm="2337">
        <v>1857.8824</v>
      </c>
      <c r="Y112" vm="2338">
        <v>163.4</v>
      </c>
      <c r="Z112" vm="2192">
        <v>1125</v>
      </c>
      <c r="AA112" vm="1662">
        <v>2450</v>
      </c>
      <c r="AB112" vm="786">
        <v>421</v>
      </c>
      <c r="AC112" vm="269">
        <v>700</v>
      </c>
      <c r="AD112" vm="2339">
        <v>6330</v>
      </c>
      <c r="AE112" vm="2340">
        <v>932.5</v>
      </c>
      <c r="AF112" vm="2341">
        <v>2284</v>
      </c>
      <c r="AG112" vm="2342">
        <v>26.005299999999998</v>
      </c>
    </row>
    <row r="113" spans="1:33">
      <c r="A113" s="2" vm="2343">
        <v>43992</v>
      </c>
      <c r="B113" s="3">
        <f>VLOOKUP(A113,'FTSE All-Share Historical '!A:B,2,FALSE)</f>
        <v>3540.54</v>
      </c>
      <c r="C113" vm="2344">
        <v>784</v>
      </c>
      <c r="D113" vm="2345">
        <v>123.92</v>
      </c>
      <c r="E113" vm="2346">
        <v>177</v>
      </c>
      <c r="F113" vm="1690">
        <v>252</v>
      </c>
      <c r="G113" vm="2347">
        <v>84.7</v>
      </c>
      <c r="H113" vm="116">
        <v>221</v>
      </c>
      <c r="I113" vm="2348">
        <v>71.150000000000006</v>
      </c>
      <c r="J113" vm="503">
        <v>271</v>
      </c>
      <c r="K113" vm="1760">
        <v>161</v>
      </c>
      <c r="L113" vm="344">
        <v>300</v>
      </c>
      <c r="M113" vm="2349">
        <v>797</v>
      </c>
      <c r="N113" vm="2350">
        <v>223.5</v>
      </c>
      <c r="O113" vm="2351">
        <v>1247.5</v>
      </c>
      <c r="P113" vm="1981">
        <v>1206</v>
      </c>
      <c r="Q113" vm="2352">
        <v>97.1</v>
      </c>
      <c r="R113" vm="2353">
        <v>84.3</v>
      </c>
      <c r="S113" vm="2354">
        <v>27.1</v>
      </c>
      <c r="T113" vm="734">
        <v>260</v>
      </c>
      <c r="U113" vm="196">
        <v>268</v>
      </c>
      <c r="V113" vm="1875">
        <v>161.19999999999999</v>
      </c>
      <c r="W113" vm="2355">
        <v>4578.5</v>
      </c>
      <c r="X113" vm="2356">
        <v>1860.6712</v>
      </c>
      <c r="Y113" vm="126">
        <v>163</v>
      </c>
      <c r="Z113" vm="1114">
        <v>1140</v>
      </c>
      <c r="AA113" vm="2001">
        <v>2400</v>
      </c>
      <c r="AB113" vm="2357">
        <v>408</v>
      </c>
      <c r="AC113" vm="269">
        <v>700</v>
      </c>
      <c r="AD113" vm="2358">
        <v>6356</v>
      </c>
      <c r="AE113" vm="2359">
        <v>895</v>
      </c>
      <c r="AF113" vm="2360">
        <v>2353</v>
      </c>
      <c r="AG113" vm="2361">
        <v>26.366499999999998</v>
      </c>
    </row>
    <row r="114" spans="1:33">
      <c r="A114" s="2" vm="2362">
        <v>43993</v>
      </c>
      <c r="B114" s="3">
        <f>VLOOKUP(A114,'FTSE All-Share Historical '!A:B,2,FALSE)</f>
        <v>3401.69</v>
      </c>
      <c r="C114" vm="1731">
        <v>760</v>
      </c>
      <c r="D114" vm="2363">
        <v>120.6</v>
      </c>
      <c r="E114" vm="1013">
        <v>165.8</v>
      </c>
      <c r="F114" vm="318">
        <v>236</v>
      </c>
      <c r="G114" vm="1147">
        <v>78.5</v>
      </c>
      <c r="H114" vm="624">
        <v>213</v>
      </c>
      <c r="I114" vm="2364">
        <v>64</v>
      </c>
      <c r="J114" vm="734">
        <v>260</v>
      </c>
      <c r="K114" vm="828">
        <v>149.5</v>
      </c>
      <c r="L114" vm="2171">
        <v>287</v>
      </c>
      <c r="M114" vm="2365">
        <v>796</v>
      </c>
      <c r="N114" vm="866">
        <v>201</v>
      </c>
      <c r="O114" vm="1820">
        <v>1220</v>
      </c>
      <c r="P114" vm="2141">
        <v>1148</v>
      </c>
      <c r="Q114" vm="2366">
        <v>89.45</v>
      </c>
      <c r="R114" vm="1602">
        <v>76</v>
      </c>
      <c r="S114" vm="2367">
        <v>26</v>
      </c>
      <c r="T114" vm="265">
        <v>240</v>
      </c>
      <c r="U114" vm="791">
        <v>259</v>
      </c>
      <c r="V114" vm="2368">
        <v>159.4</v>
      </c>
      <c r="W114" vm="2369">
        <v>4495</v>
      </c>
      <c r="X114" vm="2370">
        <v>1769.8387</v>
      </c>
      <c r="Y114" vm="1338">
        <v>155</v>
      </c>
      <c r="Z114" vm="2371">
        <v>1073</v>
      </c>
      <c r="AA114" vm="1922">
        <v>2370</v>
      </c>
      <c r="AB114" vm="2372">
        <v>376.6</v>
      </c>
      <c r="AC114" vm="294">
        <v>695</v>
      </c>
      <c r="AD114" vm="2373">
        <v>6050</v>
      </c>
      <c r="AE114" vm="2374">
        <v>815</v>
      </c>
      <c r="AF114" vm="1561">
        <v>2320</v>
      </c>
      <c r="AG114" vm="2375">
        <v>25.644100000000002</v>
      </c>
    </row>
    <row r="115" spans="1:33">
      <c r="A115" s="2" vm="2376">
        <v>43994</v>
      </c>
      <c r="B115" s="3">
        <f>VLOOKUP(A115,'FTSE All-Share Historical '!A:B,2,FALSE)</f>
        <v>3418.45</v>
      </c>
      <c r="C115" vm="1630">
        <v>774</v>
      </c>
      <c r="D115" vm="2377">
        <v>117</v>
      </c>
      <c r="E115" vm="2378">
        <v>176.8</v>
      </c>
      <c r="F115" vm="1201">
        <v>237.5</v>
      </c>
      <c r="G115" vm="1841">
        <v>79</v>
      </c>
      <c r="H115" vm="144">
        <v>216</v>
      </c>
      <c r="I115" vm="2379">
        <v>65.45</v>
      </c>
      <c r="J115" vm="791">
        <v>259</v>
      </c>
      <c r="K115" vm="364">
        <v>152</v>
      </c>
      <c r="L115" vm="169">
        <v>273</v>
      </c>
      <c r="M115" vm="2313">
        <v>782</v>
      </c>
      <c r="N115" vm="1009">
        <v>212</v>
      </c>
      <c r="O115" vm="2380">
        <v>1232.5</v>
      </c>
      <c r="P115" vm="2381">
        <v>1198</v>
      </c>
      <c r="Q115" vm="2382">
        <v>93.5</v>
      </c>
      <c r="R115" vm="1927">
        <v>75</v>
      </c>
      <c r="S115" vm="2383">
        <v>26.45</v>
      </c>
      <c r="T115" vm="1201">
        <v>237.5</v>
      </c>
      <c r="U115" vm="734">
        <v>260</v>
      </c>
      <c r="V115" vm="2384">
        <v>157.80000000000001</v>
      </c>
      <c r="W115" vm="2385">
        <v>4596</v>
      </c>
      <c r="X115" vm="2386">
        <v>1817.8444</v>
      </c>
      <c r="Y115" vm="1889">
        <v>150.4</v>
      </c>
      <c r="Z115" vm="2387">
        <v>1080</v>
      </c>
      <c r="AA115" vm="1793">
        <v>2335</v>
      </c>
      <c r="AB115" vm="2083">
        <v>368.9</v>
      </c>
      <c r="AC115" vm="1625">
        <v>680</v>
      </c>
      <c r="AD115" vm="2388">
        <v>6068</v>
      </c>
      <c r="AE115" vm="2389">
        <v>808.5</v>
      </c>
      <c r="AF115" vm="1773">
        <v>2305</v>
      </c>
      <c r="AG115" vm="2327">
        <v>27.450099999999999</v>
      </c>
    </row>
    <row r="116" spans="1:33">
      <c r="A116" s="2" vm="2390">
        <v>43997</v>
      </c>
      <c r="B116" s="3">
        <f>VLOOKUP(A116,'FTSE All-Share Historical '!A:B,2,FALSE)</f>
        <v>3400</v>
      </c>
      <c r="C116" vm="1592">
        <v>776</v>
      </c>
      <c r="D116" vm="2391">
        <v>116.98</v>
      </c>
      <c r="E116" vm="2392">
        <v>177.6</v>
      </c>
      <c r="F116" vm="213">
        <v>235</v>
      </c>
      <c r="G116" vm="2393">
        <v>77.7</v>
      </c>
      <c r="H116" vm="1009">
        <v>212</v>
      </c>
      <c r="I116" vm="2394">
        <v>63.85</v>
      </c>
      <c r="J116" vm="734">
        <v>260</v>
      </c>
      <c r="K116" vm="1430">
        <v>156</v>
      </c>
      <c r="L116" vm="244">
        <v>283</v>
      </c>
      <c r="M116" vm="2395">
        <v>787</v>
      </c>
      <c r="N116" vm="1009">
        <v>212</v>
      </c>
      <c r="O116" vm="2396">
        <v>1245</v>
      </c>
      <c r="P116" vm="1783">
        <v>1224</v>
      </c>
      <c r="Q116" vm="2397">
        <v>96.6</v>
      </c>
      <c r="R116" vm="2398">
        <v>76.400000000000006</v>
      </c>
      <c r="S116" vm="2399">
        <v>25.95</v>
      </c>
      <c r="T116" vm="1029">
        <v>225</v>
      </c>
      <c r="U116" vm="734">
        <v>260</v>
      </c>
      <c r="V116" vm="1760">
        <v>161</v>
      </c>
      <c r="W116" vm="2400">
        <v>4480.5</v>
      </c>
      <c r="X116" vm="2401">
        <v>1765.8548000000001</v>
      </c>
      <c r="Y116" vm="2402">
        <v>149.19999999999999</v>
      </c>
      <c r="Z116" vm="2403">
        <v>1078</v>
      </c>
      <c r="AA116" vm="2246">
        <v>2265</v>
      </c>
      <c r="AB116" vm="2404">
        <v>357.4</v>
      </c>
      <c r="AC116" vm="1625">
        <v>680</v>
      </c>
      <c r="AD116" vm="2405">
        <v>6038</v>
      </c>
      <c r="AE116" vm="2406">
        <v>818.5</v>
      </c>
      <c r="AF116" vm="1849">
        <v>2359</v>
      </c>
      <c r="AG116" vm="2342">
        <v>26.005299999999998</v>
      </c>
    </row>
    <row r="117" spans="1:33">
      <c r="A117" s="2" vm="2407">
        <v>43998</v>
      </c>
      <c r="B117" s="3">
        <f>VLOOKUP(A117,'FTSE All-Share Historical '!A:B,2,FALSE)</f>
        <v>3495.58</v>
      </c>
      <c r="C117" vm="2408">
        <v>775</v>
      </c>
      <c r="D117" vm="2409">
        <v>114.12</v>
      </c>
      <c r="E117" vm="1911">
        <v>177.4</v>
      </c>
      <c r="F117" vm="213">
        <v>235</v>
      </c>
      <c r="G117" vm="2410">
        <v>80.400000000000006</v>
      </c>
      <c r="H117" vm="624">
        <v>213</v>
      </c>
      <c r="I117" vm="2411">
        <v>65.2</v>
      </c>
      <c r="J117" vm="734">
        <v>260</v>
      </c>
      <c r="K117" vm="1801">
        <v>159.5</v>
      </c>
      <c r="L117" vm="2412">
        <v>288.5</v>
      </c>
      <c r="M117" vm="1788">
        <v>808</v>
      </c>
      <c r="N117" vm="833">
        <v>214</v>
      </c>
      <c r="O117" vm="2174">
        <v>1230</v>
      </c>
      <c r="P117" vm="2413">
        <v>1290</v>
      </c>
      <c r="Q117" vm="2414">
        <v>98</v>
      </c>
      <c r="R117" vm="2415">
        <v>77.099999999999994</v>
      </c>
      <c r="S117" vm="2416">
        <v>27.2</v>
      </c>
      <c r="T117" vm="224">
        <v>242</v>
      </c>
      <c r="U117" vm="2091">
        <v>258</v>
      </c>
      <c r="V117" vm="2417">
        <v>163.19999999999999</v>
      </c>
      <c r="W117" vm="2418">
        <v>4581</v>
      </c>
      <c r="X117" vm="2419">
        <v>1814.259</v>
      </c>
      <c r="Y117" vm="2284">
        <v>148</v>
      </c>
      <c r="Z117" vm="2420">
        <v>1091</v>
      </c>
      <c r="AA117" vm="1789">
        <v>2340</v>
      </c>
      <c r="AB117" vm="2421">
        <v>349.7</v>
      </c>
      <c r="AC117" vm="1625">
        <v>680</v>
      </c>
      <c r="AD117" vm="2422">
        <v>6526</v>
      </c>
      <c r="AE117" vm="2423">
        <v>846.5</v>
      </c>
      <c r="AF117" vm="2424">
        <v>2401</v>
      </c>
      <c r="AG117" vm="2425">
        <v>24.560600000000001</v>
      </c>
    </row>
    <row r="118" spans="1:33">
      <c r="A118" s="2" vm="2426">
        <v>43999</v>
      </c>
      <c r="B118" s="3">
        <f>VLOOKUP(A118,'FTSE All-Share Historical '!A:B,2,FALSE)</f>
        <v>3504.42</v>
      </c>
      <c r="C118" vm="2427">
        <v>746</v>
      </c>
      <c r="D118" vm="2428">
        <v>122.42</v>
      </c>
      <c r="E118" vm="857">
        <v>170</v>
      </c>
      <c r="F118" vm="1130">
        <v>253.5</v>
      </c>
      <c r="G118" vm="2429">
        <v>80.8</v>
      </c>
      <c r="H118" vm="1993">
        <v>211</v>
      </c>
      <c r="I118" vm="2430">
        <v>65.650000000000006</v>
      </c>
      <c r="J118" vm="301">
        <v>248</v>
      </c>
      <c r="K118" vm="652">
        <v>163.5</v>
      </c>
      <c r="L118" vm="824">
        <v>293.5</v>
      </c>
      <c r="M118" vm="2431">
        <v>847</v>
      </c>
      <c r="N118" vm="624">
        <v>213</v>
      </c>
      <c r="O118" vm="2432">
        <v>1275</v>
      </c>
      <c r="P118" vm="2433">
        <v>1262</v>
      </c>
      <c r="Q118" vm="2434">
        <v>93.85</v>
      </c>
      <c r="R118" vm="2223">
        <v>77</v>
      </c>
      <c r="S118" vm="2435">
        <v>27.4</v>
      </c>
      <c r="T118" vm="213">
        <v>235</v>
      </c>
      <c r="U118" vm="901">
        <v>257.5</v>
      </c>
      <c r="V118" vm="2436">
        <v>163.80000000000001</v>
      </c>
      <c r="W118" vm="2437">
        <v>4585.5</v>
      </c>
      <c r="X118" vm="2438">
        <v>1806.0920000000001</v>
      </c>
      <c r="Y118" vm="2439">
        <v>146.80000000000001</v>
      </c>
      <c r="Z118" vm="2440">
        <v>1092</v>
      </c>
      <c r="AA118" vm="1705">
        <v>2430</v>
      </c>
      <c r="AB118" vm="2441">
        <v>352.7</v>
      </c>
      <c r="AC118" vm="1625">
        <v>680</v>
      </c>
      <c r="AD118" vm="2442">
        <v>6558</v>
      </c>
      <c r="AE118" vm="2443">
        <v>843</v>
      </c>
      <c r="AF118" vm="2444">
        <v>2422</v>
      </c>
      <c r="AG118" vm="2445">
        <v>28.1724</v>
      </c>
    </row>
    <row r="119" spans="1:33">
      <c r="A119" s="2" vm="2446">
        <v>44000</v>
      </c>
      <c r="B119" s="3">
        <f>VLOOKUP(A119,'FTSE All-Share Historical '!A:B,2,FALSE)</f>
        <v>3488.67</v>
      </c>
      <c r="C119" vm="2447">
        <v>754</v>
      </c>
      <c r="D119" vm="2448">
        <v>121.94</v>
      </c>
      <c r="E119" vm="2036">
        <v>168.4</v>
      </c>
      <c r="F119" vm="1671">
        <v>257</v>
      </c>
      <c r="G119" vm="1147">
        <v>78.5</v>
      </c>
      <c r="H119" vm="624">
        <v>213</v>
      </c>
      <c r="I119" vm="2449">
        <v>64.400000000000006</v>
      </c>
      <c r="J119" vm="301">
        <v>248</v>
      </c>
      <c r="K119" vm="183">
        <v>158</v>
      </c>
      <c r="L119" vm="2450">
        <v>295.5</v>
      </c>
      <c r="M119" vm="2451">
        <v>829</v>
      </c>
      <c r="N119" vm="144">
        <v>216</v>
      </c>
      <c r="O119" vm="1695">
        <v>1270</v>
      </c>
      <c r="P119" vm="1839">
        <v>1250</v>
      </c>
      <c r="Q119" vm="2452">
        <v>95.75</v>
      </c>
      <c r="R119" vm="2453">
        <v>76.599999999999994</v>
      </c>
      <c r="S119" vm="2013">
        <v>26.9</v>
      </c>
      <c r="T119" vm="213">
        <v>235</v>
      </c>
      <c r="U119" vm="378">
        <v>255</v>
      </c>
      <c r="V119" vm="80">
        <v>165</v>
      </c>
      <c r="W119" vm="2454">
        <v>4505</v>
      </c>
      <c r="X119" vm="2455">
        <v>1789.5589</v>
      </c>
      <c r="Y119" vm="1006">
        <v>150</v>
      </c>
      <c r="Z119" vm="2456">
        <v>1094</v>
      </c>
      <c r="AA119" vm="2457">
        <v>2350</v>
      </c>
      <c r="AB119" vm="2458">
        <v>352.3</v>
      </c>
      <c r="AC119" vm="1625">
        <v>680</v>
      </c>
      <c r="AD119" vm="2459">
        <v>6602</v>
      </c>
      <c r="AE119" vm="2460">
        <v>857</v>
      </c>
      <c r="AF119" vm="2099">
        <v>2425</v>
      </c>
      <c r="AG119" vm="2461">
        <v>28.5336</v>
      </c>
    </row>
    <row r="120" spans="1:33">
      <c r="A120" s="2" vm="2462">
        <v>44001</v>
      </c>
      <c r="B120" s="3">
        <f>VLOOKUP(A120,'FTSE All-Share Historical '!A:B,2,FALSE)</f>
        <v>3526.28</v>
      </c>
      <c r="C120" vm="1731">
        <v>760</v>
      </c>
      <c r="D120" vm="2463">
        <v>132.76</v>
      </c>
      <c r="E120" vm="274">
        <v>168.6</v>
      </c>
      <c r="F120" vm="2091">
        <v>258</v>
      </c>
      <c r="G120" vm="1147">
        <v>78.5</v>
      </c>
      <c r="H120" vm="559">
        <v>207</v>
      </c>
      <c r="I120" vm="2464">
        <v>62.6</v>
      </c>
      <c r="J120" vm="1671">
        <v>257</v>
      </c>
      <c r="K120" vm="1715">
        <v>164</v>
      </c>
      <c r="L120" vm="2465">
        <v>306</v>
      </c>
      <c r="M120" vm="2466">
        <v>853</v>
      </c>
      <c r="N120" vm="889">
        <v>212.5</v>
      </c>
      <c r="O120" vm="2331">
        <v>1255</v>
      </c>
      <c r="P120" vm="1150">
        <v>1300</v>
      </c>
      <c r="Q120" vm="2467">
        <v>94.85</v>
      </c>
      <c r="R120" vm="2468">
        <v>73</v>
      </c>
      <c r="S120" vm="2013">
        <v>26.9</v>
      </c>
      <c r="T120" vm="1029">
        <v>225</v>
      </c>
      <c r="U120" vm="378">
        <v>255</v>
      </c>
      <c r="V120" vm="2469">
        <v>162.19999999999999</v>
      </c>
      <c r="W120" vm="2470">
        <v>4467</v>
      </c>
      <c r="X120" vm="2471">
        <v>1823.6211000000001</v>
      </c>
      <c r="Y120" vm="2284">
        <v>148</v>
      </c>
      <c r="Z120" vm="2472">
        <v>1063</v>
      </c>
      <c r="AA120" vm="2102">
        <v>2460</v>
      </c>
      <c r="AB120" vm="2473">
        <v>341.1</v>
      </c>
      <c r="AC120" vm="1625">
        <v>680</v>
      </c>
      <c r="AD120" vm="2474">
        <v>6566</v>
      </c>
      <c r="AE120" vm="2475">
        <v>873</v>
      </c>
      <c r="AF120" vm="2018">
        <v>2505</v>
      </c>
      <c r="AG120" vm="2476">
        <v>28.8948</v>
      </c>
    </row>
    <row r="121" spans="1:33">
      <c r="A121" s="2" vm="2477">
        <v>44004</v>
      </c>
      <c r="B121" s="3">
        <f>VLOOKUP(A121,'FTSE All-Share Historical '!A:B,2,FALSE)</f>
        <v>3500.09</v>
      </c>
      <c r="C121" vm="2478">
        <v>758</v>
      </c>
      <c r="D121" vm="1342">
        <v>122</v>
      </c>
      <c r="E121" vm="166">
        <v>167</v>
      </c>
      <c r="F121" vm="378">
        <v>255</v>
      </c>
      <c r="G121" vm="2223">
        <v>77</v>
      </c>
      <c r="H121" vm="470">
        <v>209</v>
      </c>
      <c r="I121" vm="2479">
        <v>70.25</v>
      </c>
      <c r="J121" vm="300">
        <v>275</v>
      </c>
      <c r="K121" vm="918">
        <v>168</v>
      </c>
      <c r="L121" vm="2480">
        <v>299.5</v>
      </c>
      <c r="M121" vm="2481">
        <v>790</v>
      </c>
      <c r="N121" vm="227">
        <v>224.5</v>
      </c>
      <c r="O121" vm="2413">
        <v>1290</v>
      </c>
      <c r="P121" vm="2482">
        <v>1258</v>
      </c>
      <c r="Q121" vm="2483">
        <v>94.8</v>
      </c>
      <c r="R121" vm="2185">
        <v>72.5</v>
      </c>
      <c r="S121" vm="2484">
        <v>26.05</v>
      </c>
      <c r="T121" vm="1764">
        <v>219</v>
      </c>
      <c r="U121" vm="791">
        <v>259</v>
      </c>
      <c r="V121" vm="1964">
        <v>160.4</v>
      </c>
      <c r="W121" vm="2485">
        <v>4525.5</v>
      </c>
      <c r="X121" vm="2486">
        <v>1826.4097999999999</v>
      </c>
      <c r="Y121" vm="391">
        <v>149</v>
      </c>
      <c r="Z121" vm="2487">
        <v>1114</v>
      </c>
      <c r="AA121" vm="1159">
        <v>2290</v>
      </c>
      <c r="AB121" vm="2488">
        <v>327.3</v>
      </c>
      <c r="AC121" vm="1625">
        <v>680</v>
      </c>
      <c r="AD121" vm="2489">
        <v>6624</v>
      </c>
      <c r="AE121" vm="1137">
        <v>870</v>
      </c>
      <c r="AF121" vm="2029">
        <v>2480</v>
      </c>
      <c r="AG121" vm="1482">
        <v>33.228999999999999</v>
      </c>
    </row>
    <row r="122" spans="1:33">
      <c r="A122" s="2" vm="2490">
        <v>44005</v>
      </c>
      <c r="B122" s="3">
        <f>VLOOKUP(A122,'FTSE All-Share Historical '!A:B,2,FALSE)</f>
        <v>3537.97</v>
      </c>
      <c r="C122" vm="1731">
        <v>760</v>
      </c>
      <c r="D122" vm="2491">
        <v>123</v>
      </c>
      <c r="E122" vm="1968">
        <v>164.8</v>
      </c>
      <c r="F122" vm="424">
        <v>253</v>
      </c>
      <c r="G122" vm="2223">
        <v>77</v>
      </c>
      <c r="H122" vm="559">
        <v>207</v>
      </c>
      <c r="I122" vm="2492">
        <v>67.45</v>
      </c>
      <c r="J122" vm="926">
        <v>274</v>
      </c>
      <c r="K122" vm="1715">
        <v>164</v>
      </c>
      <c r="L122" vm="2493">
        <v>306.5</v>
      </c>
      <c r="M122" vm="2494">
        <v>779</v>
      </c>
      <c r="N122" vm="985">
        <v>220</v>
      </c>
      <c r="O122" vm="2413">
        <v>1290</v>
      </c>
      <c r="P122" vm="1782">
        <v>1240</v>
      </c>
      <c r="Q122" vm="2495">
        <v>94.4</v>
      </c>
      <c r="R122" vm="2496">
        <v>72.599999999999994</v>
      </c>
      <c r="S122" vm="2497">
        <v>26.8</v>
      </c>
      <c r="T122" vm="985">
        <v>220</v>
      </c>
      <c r="U122" vm="2159">
        <v>254</v>
      </c>
      <c r="V122" vm="389">
        <v>160.6</v>
      </c>
      <c r="W122" vm="2498">
        <v>4601</v>
      </c>
      <c r="X122" vm="2499">
        <v>1878.001</v>
      </c>
      <c r="Y122" vm="2042">
        <v>156.80000000000001</v>
      </c>
      <c r="Z122" vm="2192">
        <v>1125</v>
      </c>
      <c r="AA122" vm="1807">
        <v>2325</v>
      </c>
      <c r="AB122" vm="316">
        <v>335</v>
      </c>
      <c r="AC122" vm="1625">
        <v>680</v>
      </c>
      <c r="AD122" vm="2310">
        <v>6610</v>
      </c>
      <c r="AE122" vm="2500">
        <v>864.5</v>
      </c>
      <c r="AF122" vm="1789">
        <v>2340</v>
      </c>
      <c r="AG122" vm="2501">
        <v>32.940100000000001</v>
      </c>
    </row>
    <row r="123" spans="1:33">
      <c r="A123" s="2" vm="2502">
        <v>44006</v>
      </c>
      <c r="B123" s="3">
        <f>VLOOKUP(A123,'FTSE All-Share Historical '!A:B,2,FALSE)</f>
        <v>3429.57</v>
      </c>
      <c r="C123" vm="1731">
        <v>760</v>
      </c>
      <c r="D123" vm="2503">
        <v>115.16</v>
      </c>
      <c r="E123" vm="1854">
        <v>157.6</v>
      </c>
      <c r="F123" vm="2026">
        <v>255.5</v>
      </c>
      <c r="G123" vm="324">
        <v>77.5</v>
      </c>
      <c r="H123" vm="1909">
        <v>204</v>
      </c>
      <c r="I123" vm="2504">
        <v>63.35</v>
      </c>
      <c r="J123" vm="223">
        <v>270</v>
      </c>
      <c r="K123" vm="652">
        <v>163.5</v>
      </c>
      <c r="L123" vm="548">
        <v>298</v>
      </c>
      <c r="M123" vm="2023">
        <v>745</v>
      </c>
      <c r="N123" vm="1909">
        <v>204</v>
      </c>
      <c r="O123" vm="2413">
        <v>1290</v>
      </c>
      <c r="P123" vm="2505">
        <v>1222</v>
      </c>
      <c r="Q123" vm="2506">
        <v>87.15</v>
      </c>
      <c r="R123" vm="1992">
        <v>70</v>
      </c>
      <c r="S123" vm="2143">
        <v>27</v>
      </c>
      <c r="T123" vm="985">
        <v>220</v>
      </c>
      <c r="U123" vm="734">
        <v>260</v>
      </c>
      <c r="V123" vm="1157">
        <v>154.4</v>
      </c>
      <c r="W123" vm="2369">
        <v>4495</v>
      </c>
      <c r="X123" vm="2507">
        <v>1820.6332</v>
      </c>
      <c r="Y123" vm="2508">
        <v>146.6</v>
      </c>
      <c r="Z123" vm="2509">
        <v>1046</v>
      </c>
      <c r="AA123" vm="2261">
        <v>2255</v>
      </c>
      <c r="AB123" vm="2510">
        <v>316.2</v>
      </c>
      <c r="AC123" vm="105">
        <v>670</v>
      </c>
      <c r="AD123" vm="2511">
        <v>6346</v>
      </c>
      <c r="AE123" vm="2406">
        <v>818.5</v>
      </c>
      <c r="AF123" vm="1252">
        <v>2300</v>
      </c>
      <c r="AG123" vm="2297">
        <v>31.423100000000002</v>
      </c>
    </row>
    <row r="124" spans="1:33">
      <c r="A124" s="2" vm="2512">
        <v>44007</v>
      </c>
      <c r="B124" s="3">
        <f>VLOOKUP(A124,'FTSE All-Share Historical '!A:B,2,FALSE)</f>
        <v>3439.22</v>
      </c>
      <c r="C124" vm="1229">
        <v>750</v>
      </c>
      <c r="D124" vm="2377">
        <v>117</v>
      </c>
      <c r="E124" vm="1338">
        <v>155</v>
      </c>
      <c r="F124" vm="734">
        <v>260</v>
      </c>
      <c r="G124" vm="2010">
        <v>65</v>
      </c>
      <c r="H124" vm="789">
        <v>203</v>
      </c>
      <c r="I124" vm="1779">
        <v>64.5</v>
      </c>
      <c r="J124" vm="112">
        <v>266</v>
      </c>
      <c r="K124" vm="1266">
        <v>153</v>
      </c>
      <c r="L124" vm="2513">
        <v>292</v>
      </c>
      <c r="M124" vm="1761">
        <v>739</v>
      </c>
      <c r="N124" vm="1447">
        <v>196</v>
      </c>
      <c r="O124" vm="2514">
        <v>1050</v>
      </c>
      <c r="P124" vm="2515">
        <v>1246</v>
      </c>
      <c r="Q124" vm="2516">
        <v>90</v>
      </c>
      <c r="R124" vm="2517">
        <v>68.7</v>
      </c>
      <c r="S124" vm="2518">
        <v>26.4</v>
      </c>
      <c r="T124" vm="2519">
        <v>232.5</v>
      </c>
      <c r="U124" vm="2520">
        <v>259.5</v>
      </c>
      <c r="V124" vm="2521">
        <v>151.6</v>
      </c>
      <c r="W124" vm="2522">
        <v>4530.5</v>
      </c>
      <c r="X124" vm="2523">
        <v>1834.3775000000001</v>
      </c>
      <c r="Y124" vm="263">
        <v>146</v>
      </c>
      <c r="Z124" vm="1163">
        <v>1048</v>
      </c>
      <c r="AA124" vm="2524">
        <v>2220</v>
      </c>
      <c r="AB124" vm="2525">
        <v>311.10000000000002</v>
      </c>
      <c r="AC124" vm="134">
        <v>675</v>
      </c>
      <c r="AD124" vm="2526">
        <v>6298</v>
      </c>
      <c r="AE124" vm="2389">
        <v>808.5</v>
      </c>
      <c r="AF124" vm="1477">
        <v>2240</v>
      </c>
      <c r="AG124" vm="2233">
        <v>31.784300000000002</v>
      </c>
    </row>
    <row r="125" spans="1:33">
      <c r="A125" s="2" vm="2527">
        <v>44008</v>
      </c>
      <c r="B125" s="3">
        <f>VLOOKUP(A125,'FTSE All-Share Historical '!A:B,2,FALSE)</f>
        <v>3444.93</v>
      </c>
      <c r="C125" vm="2267">
        <v>762</v>
      </c>
      <c r="D125" vm="2377">
        <v>117</v>
      </c>
      <c r="E125" vm="1991">
        <v>151.4</v>
      </c>
      <c r="F125" vm="158">
        <v>245</v>
      </c>
      <c r="G125" vm="1779">
        <v>64.5</v>
      </c>
      <c r="H125" vm="1909">
        <v>204</v>
      </c>
      <c r="I125" vm="2528">
        <v>58.5</v>
      </c>
      <c r="J125" vm="1193">
        <v>263</v>
      </c>
      <c r="K125" vm="651">
        <v>160</v>
      </c>
      <c r="L125" vm="2513">
        <v>292</v>
      </c>
      <c r="M125" vm="2529">
        <v>748</v>
      </c>
      <c r="N125" vm="2530">
        <v>191</v>
      </c>
      <c r="O125" vm="1575">
        <v>1075</v>
      </c>
      <c r="P125" vm="1654">
        <v>1210</v>
      </c>
      <c r="Q125" vm="1008">
        <v>90.05</v>
      </c>
      <c r="R125" vm="1757">
        <v>67.5</v>
      </c>
      <c r="S125" vm="2143">
        <v>27</v>
      </c>
      <c r="T125" vm="439">
        <v>238</v>
      </c>
      <c r="U125" vm="2095">
        <v>261</v>
      </c>
      <c r="V125" vm="2531">
        <v>154.80000000000001</v>
      </c>
      <c r="W125" vm="2532">
        <v>4533.5</v>
      </c>
      <c r="X125" vm="2533">
        <v>1832.1864</v>
      </c>
      <c r="Y125" vm="845">
        <v>144.80000000000001</v>
      </c>
      <c r="Z125" vm="2534">
        <v>1037</v>
      </c>
      <c r="AA125" vm="1477">
        <v>2240</v>
      </c>
      <c r="AB125" vm="2535">
        <v>312.10000000000002</v>
      </c>
      <c r="AC125" vm="134">
        <v>675</v>
      </c>
      <c r="AD125" vm="2358">
        <v>6356</v>
      </c>
      <c r="AE125" vm="2536">
        <v>802</v>
      </c>
      <c r="AF125" vm="2537">
        <v>2253</v>
      </c>
      <c r="AG125" vm="2538">
        <v>30.339500000000001</v>
      </c>
    </row>
    <row r="126" spans="1:33">
      <c r="A126" s="2" vm="2539">
        <v>44011</v>
      </c>
      <c r="B126" s="3">
        <f>VLOOKUP(A126,'FTSE All-Share Historical '!A:B,2,FALSE)</f>
        <v>3478.79</v>
      </c>
      <c r="C126" vm="2540">
        <v>778</v>
      </c>
      <c r="D126" vm="1552">
        <v>120</v>
      </c>
      <c r="E126" vm="263">
        <v>146</v>
      </c>
      <c r="F126" vm="265">
        <v>240</v>
      </c>
      <c r="G126" vm="2010">
        <v>65</v>
      </c>
      <c r="H126" vm="866">
        <v>201</v>
      </c>
      <c r="I126" vm="2541">
        <v>57.6</v>
      </c>
      <c r="J126" vm="2095">
        <v>261</v>
      </c>
      <c r="K126" vm="1266">
        <v>153</v>
      </c>
      <c r="L126" vm="393">
        <v>302</v>
      </c>
      <c r="M126" vm="2542">
        <v>718</v>
      </c>
      <c r="N126" vm="2543">
        <v>191.4</v>
      </c>
      <c r="O126" vm="2544">
        <v>1035</v>
      </c>
      <c r="P126" vm="2482">
        <v>1258</v>
      </c>
      <c r="Q126" vm="2545">
        <v>97.5</v>
      </c>
      <c r="R126" vm="2546">
        <v>72.900000000000006</v>
      </c>
      <c r="S126" vm="2094">
        <v>24.3</v>
      </c>
      <c r="T126" vm="352">
        <v>250</v>
      </c>
      <c r="U126" vm="1671">
        <v>257</v>
      </c>
      <c r="V126" vm="2547">
        <v>151</v>
      </c>
      <c r="W126" vm="2548">
        <v>4538</v>
      </c>
      <c r="X126" vm="2549">
        <v>1857.4840999999999</v>
      </c>
      <c r="Y126" vm="905">
        <v>142.19999999999999</v>
      </c>
      <c r="Z126" vm="357">
        <v>1025</v>
      </c>
      <c r="AA126" vm="2246">
        <v>2265</v>
      </c>
      <c r="AB126" vm="2550">
        <v>311.3</v>
      </c>
      <c r="AC126" vm="105">
        <v>670</v>
      </c>
      <c r="AD126" vm="2551">
        <v>6466</v>
      </c>
      <c r="AE126" vm="2552">
        <v>826.5</v>
      </c>
      <c r="AF126" vm="2553">
        <v>2268</v>
      </c>
      <c r="AG126" vm="2554">
        <v>29.6172</v>
      </c>
    </row>
    <row r="127" spans="1:33">
      <c r="A127" s="2" vm="2555">
        <v>44012</v>
      </c>
      <c r="B127" s="3">
        <f>VLOOKUP(A127,'FTSE All-Share Historical '!A:B,2,FALSE)</f>
        <v>3450</v>
      </c>
      <c r="C127" vm="1668">
        <v>770</v>
      </c>
      <c r="D127" vm="2556">
        <v>118.34</v>
      </c>
      <c r="E127" vm="364">
        <v>152</v>
      </c>
      <c r="F127" vm="424">
        <v>253</v>
      </c>
      <c r="G127" vm="2557">
        <v>63.8</v>
      </c>
      <c r="H127" vm="1192">
        <v>200</v>
      </c>
      <c r="I127" vm="2558">
        <v>53.15</v>
      </c>
      <c r="J127" vm="1671">
        <v>257</v>
      </c>
      <c r="K127" vm="1266">
        <v>153</v>
      </c>
      <c r="L127" vm="2559">
        <v>294.5</v>
      </c>
      <c r="M127" vm="2560">
        <v>701</v>
      </c>
      <c r="N127" vm="1489">
        <v>188</v>
      </c>
      <c r="O127" vm="518">
        <v>1010</v>
      </c>
      <c r="P127" vm="2561">
        <v>1232</v>
      </c>
      <c r="Q127" vm="2562">
        <v>97.55</v>
      </c>
      <c r="R127" vm="2563">
        <v>71</v>
      </c>
      <c r="S127" vm="2564">
        <v>24.6</v>
      </c>
      <c r="T127" vm="73">
        <v>278</v>
      </c>
      <c r="U127" vm="791">
        <v>259</v>
      </c>
      <c r="V127" vm="2565">
        <v>151.80000000000001</v>
      </c>
      <c r="W127" vm="2566">
        <v>4549</v>
      </c>
      <c r="X127" vm="2567">
        <v>1861.8662999999999</v>
      </c>
      <c r="Y127" vm="263">
        <v>146</v>
      </c>
      <c r="Z127" vm="2568">
        <v>1006</v>
      </c>
      <c r="AA127" vm="1544">
        <v>2245</v>
      </c>
      <c r="AB127" vm="2569">
        <v>310.2</v>
      </c>
      <c r="AC127" vm="105">
        <v>670</v>
      </c>
      <c r="AD127" vm="2570">
        <v>6612</v>
      </c>
      <c r="AE127" vm="2571">
        <v>839.5</v>
      </c>
      <c r="AF127" vm="2524">
        <v>2220</v>
      </c>
      <c r="AG127" vm="2476">
        <v>28.8948</v>
      </c>
    </row>
    <row r="128" spans="1:33">
      <c r="A128" s="2" vm="2572">
        <v>44013</v>
      </c>
      <c r="B128" s="3">
        <f>VLOOKUP(A128,'FTSE All-Share Historical '!A:B,2,FALSE)</f>
        <v>3446.85</v>
      </c>
      <c r="C128" vm="1754">
        <v>740</v>
      </c>
      <c r="D128" vm="2573">
        <v>117.36</v>
      </c>
      <c r="E128" vm="2208">
        <v>155.80000000000001</v>
      </c>
      <c r="F128" vm="639">
        <v>243</v>
      </c>
      <c r="G128" vm="2574">
        <v>63.7</v>
      </c>
      <c r="H128" vm="1192">
        <v>200</v>
      </c>
      <c r="I128" vm="2575">
        <v>55.85</v>
      </c>
      <c r="J128" vm="265">
        <v>240</v>
      </c>
      <c r="K128" vm="2576">
        <v>154.75</v>
      </c>
      <c r="L128" vm="2577">
        <v>297.5</v>
      </c>
      <c r="M128" vm="2578">
        <v>726</v>
      </c>
      <c r="N128" vm="2579">
        <v>191.6</v>
      </c>
      <c r="O128" vm="2580">
        <v>1005</v>
      </c>
      <c r="P128" vm="2188">
        <v>1238</v>
      </c>
      <c r="Q128" vm="2581">
        <v>89.95</v>
      </c>
      <c r="R128" vm="2517">
        <v>68.7</v>
      </c>
      <c r="S128" vm="1895">
        <v>24.7</v>
      </c>
      <c r="T128" vm="300">
        <v>275</v>
      </c>
      <c r="U128" vm="612">
        <v>264</v>
      </c>
      <c r="V128" vm="290">
        <v>143.6</v>
      </c>
      <c r="W128" vm="2582">
        <v>4448</v>
      </c>
      <c r="X128" vm="2583">
        <v>1817.4460999999999</v>
      </c>
      <c r="Y128" vm="2584">
        <v>144.4</v>
      </c>
      <c r="Z128" vm="2585">
        <v>1016</v>
      </c>
      <c r="AA128" vm="2586">
        <v>2260</v>
      </c>
      <c r="AB128" vm="2587">
        <v>317.7</v>
      </c>
      <c r="AC128" vm="105">
        <v>670</v>
      </c>
      <c r="AD128" vm="2588">
        <v>6530</v>
      </c>
      <c r="AE128" vm="2589">
        <v>803</v>
      </c>
      <c r="AF128" vm="2590">
        <v>2219</v>
      </c>
      <c r="AG128" vm="2554">
        <v>29.6172</v>
      </c>
    </row>
    <row r="129" spans="1:33">
      <c r="A129" s="2" vm="2591">
        <v>44014</v>
      </c>
      <c r="B129" s="3">
        <f>VLOOKUP(A129,'FTSE All-Share Historical '!A:B,2,FALSE)</f>
        <v>3491.25</v>
      </c>
      <c r="C129" vm="2478">
        <v>758</v>
      </c>
      <c r="D129" vm="2592">
        <v>114.96</v>
      </c>
      <c r="E129" vm="1204">
        <v>157</v>
      </c>
      <c r="F129" vm="328">
        <v>248.5</v>
      </c>
      <c r="G129" vm="2593">
        <v>63.1</v>
      </c>
      <c r="H129" vm="1192">
        <v>200</v>
      </c>
      <c r="I129" vm="2594">
        <v>56.95</v>
      </c>
      <c r="J129" vm="224">
        <v>242</v>
      </c>
      <c r="K129" vm="1266">
        <v>153</v>
      </c>
      <c r="L129" vm="2595">
        <v>286.5</v>
      </c>
      <c r="M129" vm="2596">
        <v>736</v>
      </c>
      <c r="N129" vm="2597">
        <v>192.6</v>
      </c>
      <c r="O129" vm="1357">
        <v>986</v>
      </c>
      <c r="P129" vm="1783">
        <v>1224</v>
      </c>
      <c r="Q129" vm="2353">
        <v>84.3</v>
      </c>
      <c r="R129" vm="2598">
        <v>67.599999999999994</v>
      </c>
      <c r="S129" vm="2599">
        <v>23.1</v>
      </c>
      <c r="T129" vm="223">
        <v>270</v>
      </c>
      <c r="U129" vm="2095">
        <v>261</v>
      </c>
      <c r="V129" vm="2600">
        <v>148.80000000000001</v>
      </c>
      <c r="W129" vm="302">
        <v>4545</v>
      </c>
      <c r="X129" vm="2601">
        <v>1865.0534</v>
      </c>
      <c r="Y129" vm="2584">
        <v>144.4</v>
      </c>
      <c r="Z129" vm="2602">
        <v>1058</v>
      </c>
      <c r="AA129" vm="1252">
        <v>2300</v>
      </c>
      <c r="AB129" vm="2603">
        <v>313.89999999999998</v>
      </c>
      <c r="AC129" vm="105">
        <v>670</v>
      </c>
      <c r="AD129" vm="2604">
        <v>6572</v>
      </c>
      <c r="AE129" vm="1004">
        <v>848</v>
      </c>
      <c r="AF129" vm="2605">
        <v>2239</v>
      </c>
      <c r="AG129" vm="2461">
        <v>28.5336</v>
      </c>
    </row>
    <row r="130" spans="1:33">
      <c r="A130" s="2" vm="2606">
        <v>44015</v>
      </c>
      <c r="B130" s="3">
        <f>VLOOKUP(A130,'FTSE All-Share Historical '!A:B,2,FALSE)</f>
        <v>3450.3</v>
      </c>
      <c r="C130" vm="1754">
        <v>740</v>
      </c>
      <c r="D130" vm="2607">
        <v>113.96</v>
      </c>
      <c r="E130" vm="2608">
        <v>173.4</v>
      </c>
      <c r="F130" vm="265">
        <v>240</v>
      </c>
      <c r="G130" vm="2010">
        <v>65</v>
      </c>
      <c r="H130" vm="1192">
        <v>200</v>
      </c>
      <c r="I130" vm="2609">
        <v>54.85</v>
      </c>
      <c r="J130" vm="352">
        <v>250</v>
      </c>
      <c r="K130" vm="2610">
        <v>159.25</v>
      </c>
      <c r="L130" vm="2611">
        <v>282.5</v>
      </c>
      <c r="M130" vm="2154">
        <v>757</v>
      </c>
      <c r="N130" vm="2612">
        <v>189.4</v>
      </c>
      <c r="O130" vm="91">
        <v>990</v>
      </c>
      <c r="P130" vm="2505">
        <v>1222</v>
      </c>
      <c r="Q130" vm="349">
        <v>78</v>
      </c>
      <c r="R130" vm="2613">
        <v>66.900000000000006</v>
      </c>
      <c r="S130" vm="2614">
        <v>24.1</v>
      </c>
      <c r="T130" vm="790">
        <v>272.5</v>
      </c>
      <c r="U130" vm="759">
        <v>262</v>
      </c>
      <c r="V130" vm="263">
        <v>146</v>
      </c>
      <c r="W130" vm="2615">
        <v>4458.5</v>
      </c>
      <c r="X130" vm="2616">
        <v>1827.605</v>
      </c>
      <c r="Y130" vm="264">
        <v>144</v>
      </c>
      <c r="Z130" vm="2617">
        <v>1054</v>
      </c>
      <c r="AA130" vm="2618">
        <v>2375</v>
      </c>
      <c r="AB130" vm="2619">
        <v>314.2</v>
      </c>
      <c r="AC130" vm="484">
        <v>655</v>
      </c>
      <c r="AD130" vm="2620">
        <v>6516</v>
      </c>
      <c r="AE130" vm="2621">
        <v>868</v>
      </c>
      <c r="AF130" vm="2622">
        <v>2196</v>
      </c>
      <c r="AG130" vm="2251">
        <v>29.978400000000001</v>
      </c>
    </row>
    <row r="131" spans="1:33">
      <c r="A131" s="2" vm="2623">
        <v>44018</v>
      </c>
      <c r="B131" s="3">
        <f>VLOOKUP(A131,'FTSE All-Share Historical '!A:B,2,FALSE)</f>
        <v>3518.59</v>
      </c>
      <c r="C131" vm="2624">
        <v>756</v>
      </c>
      <c r="D131" vm="2625">
        <v>113.4</v>
      </c>
      <c r="E131" vm="2346">
        <v>177</v>
      </c>
      <c r="F131" vm="352">
        <v>250</v>
      </c>
      <c r="G131" vm="2010">
        <v>65</v>
      </c>
      <c r="H131" vm="1192">
        <v>200</v>
      </c>
      <c r="I131" vm="2626">
        <v>54.15</v>
      </c>
      <c r="J131" vm="2159">
        <v>254</v>
      </c>
      <c r="K131" vm="2547">
        <v>151</v>
      </c>
      <c r="L131" vm="2627">
        <v>276.5</v>
      </c>
      <c r="M131" vm="1592">
        <v>776</v>
      </c>
      <c r="N131" vm="2628">
        <v>175.8</v>
      </c>
      <c r="O131" vm="2629">
        <v>998</v>
      </c>
      <c r="P131" vm="2332">
        <v>1254</v>
      </c>
      <c r="Q131" vm="349">
        <v>78</v>
      </c>
      <c r="R131" vm="1816">
        <v>66</v>
      </c>
      <c r="S131" vm="2564">
        <v>24.6</v>
      </c>
      <c r="T131" vm="790">
        <v>272.5</v>
      </c>
      <c r="U131" vm="791">
        <v>259</v>
      </c>
      <c r="V131" vm="1006">
        <v>150</v>
      </c>
      <c r="W131" vm="2305">
        <v>4550</v>
      </c>
      <c r="X131" vm="2630">
        <v>1852.7034000000001</v>
      </c>
      <c r="Y131" vm="2584">
        <v>144.4</v>
      </c>
      <c r="Z131" vm="2631">
        <v>1017</v>
      </c>
      <c r="AA131" vm="2228">
        <v>2295</v>
      </c>
      <c r="AB131" vm="2632">
        <v>315.7</v>
      </c>
      <c r="AC131" vm="1350">
        <v>660</v>
      </c>
      <c r="AD131" vm="2633">
        <v>6608</v>
      </c>
      <c r="AE131" vm="2634">
        <v>856.5</v>
      </c>
      <c r="AF131" vm="2635">
        <v>2224</v>
      </c>
      <c r="AG131" vm="2445">
        <v>28.1724</v>
      </c>
    </row>
    <row r="132" spans="1:33">
      <c r="A132" s="2" vm="2636">
        <v>44019</v>
      </c>
      <c r="B132" s="3">
        <f>VLOOKUP(A132,'FTSE All-Share Historical '!A:B,2,FALSE)</f>
        <v>3467.11</v>
      </c>
      <c r="C132" vm="1229">
        <v>750</v>
      </c>
      <c r="D132" vm="2637">
        <v>113</v>
      </c>
      <c r="E132" vm="364">
        <v>152</v>
      </c>
      <c r="F132" vm="352">
        <v>250</v>
      </c>
      <c r="G132" vm="2638">
        <v>67</v>
      </c>
      <c r="H132" vm="1467">
        <v>199</v>
      </c>
      <c r="I132" vm="2639">
        <v>52.2</v>
      </c>
      <c r="J132" vm="1690">
        <v>252</v>
      </c>
      <c r="K132" vm="1006">
        <v>150</v>
      </c>
      <c r="L132" vm="2640">
        <v>274.5</v>
      </c>
      <c r="M132" vm="2641">
        <v>769</v>
      </c>
      <c r="N132" vm="1915">
        <v>172.2</v>
      </c>
      <c r="O132" vm="2642">
        <v>994</v>
      </c>
      <c r="P132" vm="1782">
        <v>1240</v>
      </c>
      <c r="Q132" vm="349">
        <v>78</v>
      </c>
      <c r="R132" vm="1735">
        <v>65.5</v>
      </c>
      <c r="S132" vm="2643">
        <v>23.7</v>
      </c>
      <c r="T132" vm="352">
        <v>250</v>
      </c>
      <c r="U132" vm="2153">
        <v>258.5</v>
      </c>
      <c r="V132" vm="611">
        <v>145</v>
      </c>
      <c r="W132" vm="2644">
        <v>4570</v>
      </c>
      <c r="X132" vm="2523">
        <v>1834.3775000000001</v>
      </c>
      <c r="Y132" vm="2584">
        <v>144.4</v>
      </c>
      <c r="Z132" vm="2645">
        <v>1007</v>
      </c>
      <c r="AA132" vm="1827">
        <v>2250</v>
      </c>
      <c r="AB132" vm="2646">
        <v>296.7</v>
      </c>
      <c r="AC132" vm="1350">
        <v>660</v>
      </c>
      <c r="AD132" vm="2276">
        <v>6586</v>
      </c>
      <c r="AE132" vm="2182">
        <v>798</v>
      </c>
      <c r="AF132" vm="2647">
        <v>2235</v>
      </c>
      <c r="AG132" vm="2648">
        <v>27.088899999999999</v>
      </c>
    </row>
    <row r="133" spans="1:33">
      <c r="A133" s="2" vm="2649">
        <v>44020</v>
      </c>
      <c r="B133" s="3">
        <f>VLOOKUP(A133,'FTSE All-Share Historical '!A:B,2,FALSE)</f>
        <v>3445.87</v>
      </c>
      <c r="C133" vm="2596">
        <v>736</v>
      </c>
      <c r="D133" vm="680">
        <v>110</v>
      </c>
      <c r="E133" vm="2650">
        <v>134.19999999999999</v>
      </c>
      <c r="F133" vm="621">
        <v>243.5</v>
      </c>
      <c r="G133" vm="2449">
        <v>64.400000000000006</v>
      </c>
      <c r="H133" vm="1486">
        <v>199.5</v>
      </c>
      <c r="I133" vm="2651">
        <v>49.6</v>
      </c>
      <c r="J133" vm="639">
        <v>243</v>
      </c>
      <c r="K133" vm="2652">
        <v>154</v>
      </c>
      <c r="L133" vm="969">
        <v>264.5</v>
      </c>
      <c r="M133" vm="2653">
        <v>772</v>
      </c>
      <c r="N133" vm="1430">
        <v>156</v>
      </c>
      <c r="O133" vm="91">
        <v>990</v>
      </c>
      <c r="P133" vm="1782">
        <v>1240</v>
      </c>
      <c r="Q133" vm="349">
        <v>78</v>
      </c>
      <c r="R133" vm="2364">
        <v>64</v>
      </c>
      <c r="S133" vm="2654">
        <v>23.8</v>
      </c>
      <c r="T133" vm="400">
        <v>252.5</v>
      </c>
      <c r="U133" vm="2095">
        <v>261</v>
      </c>
      <c r="V133" vm="2655">
        <v>143.19999999999999</v>
      </c>
      <c r="W133" vm="2656">
        <v>4612</v>
      </c>
      <c r="X133" vm="2657">
        <v>1866.4477999999999</v>
      </c>
      <c r="Y133" vm="1889">
        <v>150.4</v>
      </c>
      <c r="Z133" vm="2658">
        <v>975.5</v>
      </c>
      <c r="AA133" vm="2659">
        <v>2190</v>
      </c>
      <c r="AB133" vm="2660">
        <v>282.60000000000002</v>
      </c>
      <c r="AC133" vm="762">
        <v>645</v>
      </c>
      <c r="AD133" vm="2661">
        <v>6552</v>
      </c>
      <c r="AE133" vm="2662">
        <v>763.5</v>
      </c>
      <c r="AF133" vm="2659">
        <v>2190</v>
      </c>
      <c r="AG133" vm="2648">
        <v>27.088899999999999</v>
      </c>
    </row>
    <row r="134" spans="1:33">
      <c r="A134" s="2" vm="2663">
        <v>44021</v>
      </c>
      <c r="B134" s="3">
        <f>VLOOKUP(A134,'FTSE All-Share Historical '!A:B,2,FALSE)</f>
        <v>3389.48</v>
      </c>
      <c r="C134" vm="1776">
        <v>720</v>
      </c>
      <c r="D134" vm="2664">
        <v>104.26</v>
      </c>
      <c r="E134" vm="185">
        <v>130</v>
      </c>
      <c r="F134" vm="1690">
        <v>252</v>
      </c>
      <c r="G134" vm="2364">
        <v>64</v>
      </c>
      <c r="H134" vm="1532">
        <v>198</v>
      </c>
      <c r="I134" vm="2665">
        <v>46.2</v>
      </c>
      <c r="J134" vm="213">
        <v>235</v>
      </c>
      <c r="K134" vm="611">
        <v>145</v>
      </c>
      <c r="L134" vm="2666">
        <v>266.5</v>
      </c>
      <c r="M134" vm="2667">
        <v>735</v>
      </c>
      <c r="N134" vm="1838">
        <v>150.6</v>
      </c>
      <c r="O134" vm="313">
        <v>970</v>
      </c>
      <c r="P134" vm="2668">
        <v>1216</v>
      </c>
      <c r="Q134" vm="1870">
        <v>74.5</v>
      </c>
      <c r="R134" vm="2669">
        <v>63</v>
      </c>
      <c r="S134" vm="2670">
        <v>23.6</v>
      </c>
      <c r="T134" vm="197">
        <v>242.5</v>
      </c>
      <c r="U134" vm="2153">
        <v>258.5</v>
      </c>
      <c r="V134" vm="905">
        <v>142.19999999999999</v>
      </c>
      <c r="W134" vm="2656">
        <v>4612</v>
      </c>
      <c r="X134" vm="2671">
        <v>1877.0051000000001</v>
      </c>
      <c r="Y134" vm="1175">
        <v>159</v>
      </c>
      <c r="Z134" vm="499">
        <v>955</v>
      </c>
      <c r="AA134" vm="2672">
        <v>2120</v>
      </c>
      <c r="AB134" vm="2673">
        <v>287.3</v>
      </c>
      <c r="AC134" vm="2674">
        <v>635</v>
      </c>
      <c r="AD134" vm="2675">
        <v>6524</v>
      </c>
      <c r="AE134" vm="2676">
        <v>716</v>
      </c>
      <c r="AF134" vm="2677">
        <v>2142</v>
      </c>
      <c r="AG134" vm="2327">
        <v>27.450099999999999</v>
      </c>
    </row>
    <row r="135" spans="1:33">
      <c r="A135" s="2" vm="2678">
        <v>44022</v>
      </c>
      <c r="B135" s="3">
        <f>VLOOKUP(A135,'FTSE All-Share Historical '!A:B,2,FALSE)</f>
        <v>3417.34</v>
      </c>
      <c r="C135" vm="2676">
        <v>716</v>
      </c>
      <c r="D135" vm="2679">
        <v>102.66</v>
      </c>
      <c r="E135" vm="1225">
        <v>138.19999999999999</v>
      </c>
      <c r="F135" vm="70">
        <v>239</v>
      </c>
      <c r="G135" vm="1779">
        <v>64.5</v>
      </c>
      <c r="H135" vm="1465">
        <v>197</v>
      </c>
      <c r="I135" vm="2680">
        <v>48.4</v>
      </c>
      <c r="J135" vm="158">
        <v>245</v>
      </c>
      <c r="K135" vm="2681">
        <v>149.25</v>
      </c>
      <c r="L135" vm="969">
        <v>264.5</v>
      </c>
      <c r="M135" vm="2682">
        <v>751</v>
      </c>
      <c r="N135" vm="80">
        <v>165</v>
      </c>
      <c r="O135" vm="2683">
        <v>974</v>
      </c>
      <c r="P135" vm="1782">
        <v>1240</v>
      </c>
      <c r="Q135" vm="2684">
        <v>73.55</v>
      </c>
      <c r="R135" vm="1614">
        <v>58</v>
      </c>
      <c r="S135" vm="2685">
        <v>22.6</v>
      </c>
      <c r="T135" vm="158">
        <v>245</v>
      </c>
      <c r="U135" vm="791">
        <v>259</v>
      </c>
      <c r="V135" vm="1936">
        <v>142.6</v>
      </c>
      <c r="W135" vm="2686">
        <v>4616</v>
      </c>
      <c r="X135" vm="2687">
        <v>1917.2422999999999</v>
      </c>
      <c r="Y135" vm="1819">
        <v>158.19999999999999</v>
      </c>
      <c r="Z135" vm="208">
        <v>956</v>
      </c>
      <c r="AA135" vm="2688">
        <v>2105</v>
      </c>
      <c r="AB135" vm="2689">
        <v>284.7</v>
      </c>
      <c r="AC135" vm="1283">
        <v>640</v>
      </c>
      <c r="AD135" vm="2459">
        <v>6602</v>
      </c>
      <c r="AE135" vm="2690">
        <v>662</v>
      </c>
      <c r="AF135" vm="2688">
        <v>2105</v>
      </c>
      <c r="AG135" vm="2691">
        <v>25.283000000000001</v>
      </c>
    </row>
    <row r="136" spans="1:33">
      <c r="A136" s="2" vm="2692">
        <v>44025</v>
      </c>
      <c r="B136" s="3">
        <f>VLOOKUP(A136,'FTSE All-Share Historical '!A:B,2,FALSE)</f>
        <v>3461.88</v>
      </c>
      <c r="C136" vm="269">
        <v>700</v>
      </c>
      <c r="D136" vm="2693">
        <v>102.02</v>
      </c>
      <c r="E136" vm="2694">
        <v>147.80000000000001</v>
      </c>
      <c r="F136" vm="1734">
        <v>234</v>
      </c>
      <c r="G136" vm="2695">
        <v>66.3</v>
      </c>
      <c r="H136" vm="2108">
        <v>197.5</v>
      </c>
      <c r="I136" vm="2696">
        <v>50.2</v>
      </c>
      <c r="J136" vm="1075">
        <v>226</v>
      </c>
      <c r="K136" vm="1338">
        <v>155</v>
      </c>
      <c r="L136" vm="141">
        <v>269</v>
      </c>
      <c r="M136" vm="1754">
        <v>740</v>
      </c>
      <c r="N136" vm="857">
        <v>170</v>
      </c>
      <c r="O136" vm="2697">
        <v>968</v>
      </c>
      <c r="P136" vm="2515">
        <v>1246</v>
      </c>
      <c r="Q136" vm="2698">
        <v>76.45</v>
      </c>
      <c r="R136" vm="2699">
        <v>62</v>
      </c>
      <c r="S136" vm="2700">
        <v>22.7</v>
      </c>
      <c r="T136" vm="158">
        <v>245</v>
      </c>
      <c r="U136" vm="791">
        <v>259</v>
      </c>
      <c r="V136" vm="238">
        <v>142</v>
      </c>
      <c r="W136" vm="2701">
        <v>4760</v>
      </c>
      <c r="X136" vm="2702">
        <v>1960.2682</v>
      </c>
      <c r="Y136" vm="220">
        <v>162.6</v>
      </c>
      <c r="Z136" vm="2703">
        <v>971.5</v>
      </c>
      <c r="AA136" vm="2704">
        <v>2140</v>
      </c>
      <c r="AB136" vm="2705">
        <v>284.60000000000002</v>
      </c>
      <c r="AC136" vm="737">
        <v>650</v>
      </c>
      <c r="AD136" vm="2706">
        <v>6748</v>
      </c>
      <c r="AE136" vm="2707">
        <v>658.5</v>
      </c>
      <c r="AF136" vm="2672">
        <v>2120</v>
      </c>
      <c r="AG136" vm="2708">
        <v>24.199400000000001</v>
      </c>
    </row>
    <row r="137" spans="1:33">
      <c r="A137" s="2" vm="2709">
        <v>44026</v>
      </c>
      <c r="B137" s="3">
        <f>VLOOKUP(A137,'FTSE All-Share Historical '!A:B,2,FALSE)</f>
        <v>3456.52</v>
      </c>
      <c r="C137" vm="1213">
        <v>682</v>
      </c>
      <c r="D137" vm="2710">
        <v>101.04</v>
      </c>
      <c r="E137" vm="2531">
        <v>154.80000000000001</v>
      </c>
      <c r="F137" vm="439">
        <v>238</v>
      </c>
      <c r="G137" vm="2010">
        <v>65</v>
      </c>
      <c r="H137" vm="1423">
        <v>195</v>
      </c>
      <c r="I137" vm="2711">
        <v>46.68</v>
      </c>
      <c r="J137" vm="1075">
        <v>226</v>
      </c>
      <c r="K137" vm="1338">
        <v>155</v>
      </c>
      <c r="L137" vm="1671">
        <v>257</v>
      </c>
      <c r="M137" vm="2712">
        <v>738</v>
      </c>
      <c r="N137" vm="2417">
        <v>163.19999999999999</v>
      </c>
      <c r="O137" vm="236">
        <v>962</v>
      </c>
      <c r="P137" vm="2713">
        <v>1214</v>
      </c>
      <c r="Q137" vm="349">
        <v>78</v>
      </c>
      <c r="R137" vm="1614">
        <v>58</v>
      </c>
      <c r="S137" vm="2714">
        <v>23</v>
      </c>
      <c r="T137" vm="197">
        <v>242.5</v>
      </c>
      <c r="U137" vm="734">
        <v>260</v>
      </c>
      <c r="V137" vm="1288">
        <v>140</v>
      </c>
      <c r="W137" vm="2715">
        <v>4824.5</v>
      </c>
      <c r="X137" vm="2716">
        <v>1959.4713999999999</v>
      </c>
      <c r="Y137" vm="1760">
        <v>161</v>
      </c>
      <c r="Z137" vm="2717">
        <v>926</v>
      </c>
      <c r="AA137" vm="2718">
        <v>2135</v>
      </c>
      <c r="AB137" vm="377">
        <v>279</v>
      </c>
      <c r="AC137" vm="2719">
        <v>657.5</v>
      </c>
      <c r="AD137" vm="2720">
        <v>6658</v>
      </c>
      <c r="AE137" vm="189">
        <v>665</v>
      </c>
      <c r="AF137" vm="2721">
        <v>2100</v>
      </c>
      <c r="AG137" vm="2722">
        <v>24.921800000000001</v>
      </c>
    </row>
    <row r="138" spans="1:33">
      <c r="A138" s="2" vm="2723">
        <v>44027</v>
      </c>
      <c r="B138" s="3">
        <f>VLOOKUP(A138,'FTSE All-Share Historical '!A:B,2,FALSE)</f>
        <v>3517.4</v>
      </c>
      <c r="C138" vm="2724">
        <v>696</v>
      </c>
      <c r="D138" vm="1050">
        <v>105</v>
      </c>
      <c r="E138" vm="2093">
        <v>155.4</v>
      </c>
      <c r="F138" vm="2725">
        <v>238.5</v>
      </c>
      <c r="G138" vm="1816">
        <v>66</v>
      </c>
      <c r="H138" vm="1315">
        <v>192.5</v>
      </c>
      <c r="I138" vm="2726">
        <v>47.5</v>
      </c>
      <c r="J138" vm="129">
        <v>241</v>
      </c>
      <c r="K138" vm="183">
        <v>158</v>
      </c>
      <c r="L138" vm="141">
        <v>269</v>
      </c>
      <c r="M138" vm="2494">
        <v>779</v>
      </c>
      <c r="N138" vm="2727">
        <v>168.2</v>
      </c>
      <c r="O138" vm="154">
        <v>966</v>
      </c>
      <c r="P138" vm="1654">
        <v>1210</v>
      </c>
      <c r="Q138" vm="1268">
        <v>80</v>
      </c>
      <c r="R138" vm="2728">
        <v>59.8</v>
      </c>
      <c r="S138" vm="2685">
        <v>22.6</v>
      </c>
      <c r="T138" vm="197">
        <v>242.5</v>
      </c>
      <c r="U138" vm="112">
        <v>266</v>
      </c>
      <c r="V138" vm="1682">
        <v>141.4</v>
      </c>
      <c r="W138" vm="2729">
        <v>4844.5</v>
      </c>
      <c r="X138" vm="2730">
        <v>1945.5278000000001</v>
      </c>
      <c r="Y138" vm="651">
        <v>160</v>
      </c>
      <c r="Z138" vm="208">
        <v>956</v>
      </c>
      <c r="AA138" vm="2731">
        <v>2165</v>
      </c>
      <c r="AB138" vm="2732">
        <v>290.60000000000002</v>
      </c>
      <c r="AC138" vm="134">
        <v>675</v>
      </c>
      <c r="AD138" vm="2733">
        <v>6880</v>
      </c>
      <c r="AE138" vm="1979">
        <v>707</v>
      </c>
      <c r="AF138" vm="2734">
        <v>2213</v>
      </c>
      <c r="AG138" vm="2691">
        <v>25.283000000000001</v>
      </c>
    </row>
    <row r="139" spans="1:33">
      <c r="A139" s="2" vm="2735">
        <v>44028</v>
      </c>
      <c r="B139" s="3">
        <f>VLOOKUP(A139,'FTSE All-Share Historical '!A:B,2,FALSE)</f>
        <v>3494.51</v>
      </c>
      <c r="C139" vm="1213">
        <v>682</v>
      </c>
      <c r="D139" vm="547">
        <v>104</v>
      </c>
      <c r="E139" vm="2736">
        <v>152.19999999999999</v>
      </c>
      <c r="F139" vm="318">
        <v>236</v>
      </c>
      <c r="G139" vm="2010">
        <v>65</v>
      </c>
      <c r="H139" vm="1489">
        <v>188</v>
      </c>
      <c r="I139" vm="2737">
        <v>47.68</v>
      </c>
      <c r="J139" vm="639">
        <v>243</v>
      </c>
      <c r="K139" vm="1338">
        <v>155</v>
      </c>
      <c r="L139" vm="423">
        <v>275.5</v>
      </c>
      <c r="M139" vm="1409">
        <v>845</v>
      </c>
      <c r="N139" vm="126">
        <v>163</v>
      </c>
      <c r="O139" vm="65">
        <v>960</v>
      </c>
      <c r="P139" vm="1601">
        <v>1170</v>
      </c>
      <c r="Q139" vm="1613">
        <v>76.5</v>
      </c>
      <c r="R139" vm="1395">
        <v>60.2</v>
      </c>
      <c r="S139" vm="2738">
        <v>22.4</v>
      </c>
      <c r="T139" vm="197">
        <v>242.5</v>
      </c>
      <c r="U139" vm="759">
        <v>262</v>
      </c>
      <c r="V139" vm="1288">
        <v>140</v>
      </c>
      <c r="W139" vm="2739">
        <v>4823</v>
      </c>
      <c r="X139" vm="2740">
        <v>1922.8197</v>
      </c>
      <c r="Y139" vm="651">
        <v>160</v>
      </c>
      <c r="Z139" vm="2741">
        <v>937</v>
      </c>
      <c r="AA139" vm="1410">
        <v>2130</v>
      </c>
      <c r="AB139" vm="2742">
        <v>296.2</v>
      </c>
      <c r="AC139" vm="134">
        <v>675</v>
      </c>
      <c r="AD139" vm="2743">
        <v>6888</v>
      </c>
      <c r="AE139" vm="2744">
        <v>708</v>
      </c>
      <c r="AF139" vm="2622">
        <v>2196</v>
      </c>
      <c r="AG139" vm="2691">
        <v>25.283000000000001</v>
      </c>
    </row>
    <row r="140" spans="1:33">
      <c r="A140" s="2" vm="2745">
        <v>44029</v>
      </c>
      <c r="B140" s="3">
        <f>VLOOKUP(A140,'FTSE All-Share Historical '!A:B,2,FALSE)</f>
        <v>3513.88</v>
      </c>
      <c r="C140" vm="346">
        <v>671</v>
      </c>
      <c r="D140" vm="2746">
        <v>102.88</v>
      </c>
      <c r="E140" vm="2307">
        <v>156.4</v>
      </c>
      <c r="F140" vm="318">
        <v>236</v>
      </c>
      <c r="G140" vm="2364">
        <v>64</v>
      </c>
      <c r="H140" vm="2747">
        <v>186</v>
      </c>
      <c r="I140" vm="2748">
        <v>47.98</v>
      </c>
      <c r="J140" vm="158">
        <v>245</v>
      </c>
      <c r="K140" vm="1338">
        <v>155</v>
      </c>
      <c r="L140" vm="2749">
        <v>277.5</v>
      </c>
      <c r="M140" vm="2750">
        <v>862</v>
      </c>
      <c r="N140" vm="2105">
        <v>165.4</v>
      </c>
      <c r="O140" vm="587">
        <v>952</v>
      </c>
      <c r="P140" vm="2141">
        <v>1148</v>
      </c>
      <c r="Q140" vm="2751">
        <v>74.05</v>
      </c>
      <c r="R140" vm="2752">
        <v>61.3</v>
      </c>
      <c r="S140" vm="2700">
        <v>22.7</v>
      </c>
      <c r="T140" vm="265">
        <v>240</v>
      </c>
      <c r="U140" vm="612">
        <v>264</v>
      </c>
      <c r="V140" vm="2753">
        <v>138.6</v>
      </c>
      <c r="W140" vm="2754">
        <v>4941</v>
      </c>
      <c r="X140" vm="2755">
        <v>1951.3044</v>
      </c>
      <c r="Y140" vm="651">
        <v>160</v>
      </c>
      <c r="Z140" vm="97">
        <v>940</v>
      </c>
      <c r="AA140" vm="2721">
        <v>2100</v>
      </c>
      <c r="AB140" vm="2412">
        <v>288.5</v>
      </c>
      <c r="AC140" vm="134">
        <v>675</v>
      </c>
      <c r="AD140" vm="2756">
        <v>6910</v>
      </c>
      <c r="AE140" vm="2757">
        <v>713</v>
      </c>
      <c r="AF140" vm="2758">
        <v>2258</v>
      </c>
      <c r="AG140" vm="2361">
        <v>26.366499999999998</v>
      </c>
    </row>
    <row r="141" spans="1:33">
      <c r="A141" s="2" vm="2759">
        <v>44032</v>
      </c>
      <c r="B141" s="3">
        <f>VLOOKUP(A141,'FTSE All-Share Historical '!A:B,2,FALSE)</f>
        <v>3501.72</v>
      </c>
      <c r="C141" vm="105">
        <v>670</v>
      </c>
      <c r="D141" vm="2760">
        <v>103.32</v>
      </c>
      <c r="E141" vm="674">
        <v>146.4</v>
      </c>
      <c r="F141" vm="318">
        <v>236</v>
      </c>
      <c r="G141" vm="2669">
        <v>63</v>
      </c>
      <c r="H141" vm="1362">
        <v>187.5</v>
      </c>
      <c r="I141" vm="2761">
        <v>45.1</v>
      </c>
      <c r="J141" vm="734">
        <v>260</v>
      </c>
      <c r="K141" vm="1338">
        <v>155</v>
      </c>
      <c r="L141" vm="132">
        <v>280</v>
      </c>
      <c r="M141" vm="1021">
        <v>865</v>
      </c>
      <c r="N141" vm="2762">
        <v>155.6</v>
      </c>
      <c r="O141" vm="2763">
        <v>946</v>
      </c>
      <c r="P141" vm="1381">
        <v>1126</v>
      </c>
      <c r="Q141" vm="2764">
        <v>73.75</v>
      </c>
      <c r="R141" vm="2765">
        <v>59.5</v>
      </c>
      <c r="S141" vm="2766">
        <v>22.8</v>
      </c>
      <c r="T141" vm="265">
        <v>240</v>
      </c>
      <c r="U141" vm="861">
        <v>256</v>
      </c>
      <c r="V141" vm="1660">
        <v>139.4</v>
      </c>
      <c r="W141" vm="2767">
        <v>4959.5</v>
      </c>
      <c r="X141" vm="2768">
        <v>1955.4875</v>
      </c>
      <c r="Y141" vm="2769">
        <v>164.4</v>
      </c>
      <c r="Z141" vm="2770">
        <v>901.5</v>
      </c>
      <c r="AA141" vm="2771">
        <v>2080</v>
      </c>
      <c r="AB141" vm="2772">
        <v>285.3</v>
      </c>
      <c r="AC141" vm="134">
        <v>675</v>
      </c>
      <c r="AD141" vm="2773">
        <v>6922</v>
      </c>
      <c r="AE141" vm="2774">
        <v>719.5</v>
      </c>
      <c r="AF141" vm="2775">
        <v>2237</v>
      </c>
      <c r="AG141" vm="2776">
        <v>137.25030000000001</v>
      </c>
    </row>
    <row r="142" spans="1:33">
      <c r="A142" s="2" vm="2777">
        <v>44033</v>
      </c>
      <c r="B142" s="3">
        <f>VLOOKUP(A142,'FTSE All-Share Historical '!A:B,2,FALSE)</f>
        <v>3509.42</v>
      </c>
      <c r="C142" vm="2778">
        <v>638</v>
      </c>
      <c r="D142" vm="2779">
        <v>103.58</v>
      </c>
      <c r="E142" vm="1499">
        <v>143.80000000000001</v>
      </c>
      <c r="F142" vm="1926">
        <v>232</v>
      </c>
      <c r="G142" vm="2780">
        <v>64.8</v>
      </c>
      <c r="H142" vm="1308">
        <v>186.5</v>
      </c>
      <c r="I142" vm="2781">
        <v>48.3</v>
      </c>
      <c r="J142" vm="158">
        <v>245</v>
      </c>
      <c r="K142" vm="1204">
        <v>157</v>
      </c>
      <c r="L142" vm="2493">
        <v>306.5</v>
      </c>
      <c r="M142" vm="2475">
        <v>873</v>
      </c>
      <c r="N142" vm="80">
        <v>165</v>
      </c>
      <c r="O142" vm="97">
        <v>940</v>
      </c>
      <c r="P142" vm="2782">
        <v>1122</v>
      </c>
      <c r="Q142" vm="2783">
        <v>71.5</v>
      </c>
      <c r="R142" vm="2784">
        <v>57.9</v>
      </c>
      <c r="S142" vm="1679">
        <v>22.5</v>
      </c>
      <c r="T142" vm="265">
        <v>240</v>
      </c>
      <c r="U142" vm="734">
        <v>260</v>
      </c>
      <c r="V142" vm="240">
        <v>136</v>
      </c>
      <c r="W142" vm="2785">
        <v>4845</v>
      </c>
      <c r="X142" vm="2786">
        <v>1941.3447000000001</v>
      </c>
      <c r="Y142" vm="166">
        <v>167</v>
      </c>
      <c r="Z142" vm="208">
        <v>956</v>
      </c>
      <c r="AA142" vm="2787">
        <v>2075</v>
      </c>
      <c r="AB142" vm="2788">
        <v>304.89999999999998</v>
      </c>
      <c r="AC142" vm="1625">
        <v>680</v>
      </c>
      <c r="AD142" vm="2789">
        <v>6846</v>
      </c>
      <c r="AE142" vm="2790">
        <v>720.5</v>
      </c>
      <c r="AF142" vm="2791">
        <v>2214</v>
      </c>
      <c r="AG142" vm="2776">
        <v>137.25030000000001</v>
      </c>
    </row>
    <row r="143" spans="1:33">
      <c r="A143" s="2" vm="2792">
        <v>44034</v>
      </c>
      <c r="B143" s="3">
        <f>VLOOKUP(A143,'FTSE All-Share Historical '!A:B,2,FALSE)</f>
        <v>3479</v>
      </c>
      <c r="C143" vm="714">
        <v>632</v>
      </c>
      <c r="D143" vm="2793">
        <v>100.36</v>
      </c>
      <c r="E143" vm="611">
        <v>145</v>
      </c>
      <c r="F143" vm="2725">
        <v>238.5</v>
      </c>
      <c r="G143" vm="2794">
        <v>61.9</v>
      </c>
      <c r="H143" vm="1489">
        <v>188</v>
      </c>
      <c r="I143" vm="2795">
        <v>45.88</v>
      </c>
      <c r="J143" vm="597">
        <v>247.5</v>
      </c>
      <c r="K143" vm="1430">
        <v>156</v>
      </c>
      <c r="L143" vm="881">
        <v>301</v>
      </c>
      <c r="M143" vm="2796">
        <v>807</v>
      </c>
      <c r="N143" vm="2417">
        <v>163.19999999999999</v>
      </c>
      <c r="O143" vm="65">
        <v>960</v>
      </c>
      <c r="P143" vm="2797">
        <v>1104</v>
      </c>
      <c r="Q143" vm="1538">
        <v>68</v>
      </c>
      <c r="R143" vm="2798">
        <v>55.8</v>
      </c>
      <c r="S143" vm="1679">
        <v>22.5</v>
      </c>
      <c r="T143" vm="265">
        <v>240</v>
      </c>
      <c r="U143" vm="2091">
        <v>258</v>
      </c>
      <c r="V143" vm="2057">
        <v>137</v>
      </c>
      <c r="W143" vm="2799">
        <v>4820</v>
      </c>
      <c r="X143" vm="2800">
        <v>1931.7834</v>
      </c>
      <c r="Y143" vm="298">
        <v>170.2</v>
      </c>
      <c r="Z143" vm="2801">
        <v>937.5</v>
      </c>
      <c r="AA143" vm="2802">
        <v>2050</v>
      </c>
      <c r="AB143" vm="2803">
        <v>293.8</v>
      </c>
      <c r="AC143" vm="1625">
        <v>680</v>
      </c>
      <c r="AD143" vm="2804">
        <v>6872</v>
      </c>
      <c r="AE143" vm="2172">
        <v>728</v>
      </c>
      <c r="AF143" vm="2805">
        <v>2186</v>
      </c>
      <c r="AG143" vm="2806">
        <v>128.58189999999999</v>
      </c>
    </row>
    <row r="144" spans="1:33">
      <c r="A144" s="2" vm="2807">
        <v>44035</v>
      </c>
      <c r="B144" s="3">
        <f>VLOOKUP(A144,'FTSE All-Share Historical '!A:B,2,FALSE)</f>
        <v>3481.81</v>
      </c>
      <c r="C144" vm="1727">
        <v>596</v>
      </c>
      <c r="D144" vm="2808">
        <v>97.35</v>
      </c>
      <c r="E144" vm="1838">
        <v>150.6</v>
      </c>
      <c r="F144" vm="304">
        <v>230</v>
      </c>
      <c r="G144" vm="2752">
        <v>61.3</v>
      </c>
      <c r="H144" vm="1447">
        <v>196</v>
      </c>
      <c r="I144" vm="1674">
        <v>44</v>
      </c>
      <c r="J144" vm="84">
        <v>244</v>
      </c>
      <c r="K144" vm="1430">
        <v>156</v>
      </c>
      <c r="L144" vm="2559">
        <v>294.5</v>
      </c>
      <c r="M144" vm="2809">
        <v>818</v>
      </c>
      <c r="N144" vm="1875">
        <v>161.19999999999999</v>
      </c>
      <c r="O144" vm="2810">
        <v>948</v>
      </c>
      <c r="P144" vm="2811">
        <v>1106</v>
      </c>
      <c r="Q144" vm="2812">
        <v>69.25</v>
      </c>
      <c r="R144" vm="2813">
        <v>57.8</v>
      </c>
      <c r="S144" vm="2814">
        <v>22.25</v>
      </c>
      <c r="T144" vm="158">
        <v>245</v>
      </c>
      <c r="U144" vm="1240">
        <v>251</v>
      </c>
      <c r="V144" vm="2815">
        <v>139</v>
      </c>
      <c r="W144" vm="2816">
        <v>4816</v>
      </c>
      <c r="X144" vm="2817">
        <v>1954.6907000000001</v>
      </c>
      <c r="Y144" vm="1238">
        <v>169</v>
      </c>
      <c r="Z144" vm="2818">
        <v>914.5</v>
      </c>
      <c r="AA144" vm="2718">
        <v>2135</v>
      </c>
      <c r="AB144" vm="2819">
        <v>300.60000000000002</v>
      </c>
      <c r="AC144" vm="294">
        <v>695</v>
      </c>
      <c r="AD144" vm="2820">
        <v>6874</v>
      </c>
      <c r="AE144" vm="2821">
        <v>718.5</v>
      </c>
      <c r="AF144" vm="2822">
        <v>2204</v>
      </c>
      <c r="AG144" vm="2823">
        <v>135.08320000000001</v>
      </c>
    </row>
    <row r="145" spans="1:33">
      <c r="A145" s="2" vm="2824">
        <v>44036</v>
      </c>
      <c r="B145" s="3">
        <f>VLOOKUP(A145,'FTSE All-Share Historical '!A:B,2,FALSE)</f>
        <v>3433.44</v>
      </c>
      <c r="C145" vm="1553">
        <v>552</v>
      </c>
      <c r="D145" vm="2825">
        <v>101.8</v>
      </c>
      <c r="E145" vm="2600">
        <v>148.80000000000001</v>
      </c>
      <c r="F145" vm="318">
        <v>236</v>
      </c>
      <c r="G145" vm="2826">
        <v>57.7</v>
      </c>
      <c r="H145" vm="1447">
        <v>196</v>
      </c>
      <c r="I145" vm="2827">
        <v>43.92</v>
      </c>
      <c r="J145" vm="265">
        <v>240</v>
      </c>
      <c r="K145" vm="1338">
        <v>155</v>
      </c>
      <c r="L145" vm="320">
        <v>285</v>
      </c>
      <c r="M145" vm="2256">
        <v>785</v>
      </c>
      <c r="N145" vm="389">
        <v>160.6</v>
      </c>
      <c r="O145" vm="2763">
        <v>946</v>
      </c>
      <c r="P145" vm="2828">
        <v>1076</v>
      </c>
      <c r="Q145" vm="2829">
        <v>70.349999999999994</v>
      </c>
      <c r="R145" vm="2830">
        <v>56.5</v>
      </c>
      <c r="S145" vm="1287">
        <v>22.2</v>
      </c>
      <c r="T145" vm="265">
        <v>240</v>
      </c>
      <c r="U145" vm="424">
        <v>253</v>
      </c>
      <c r="V145" vm="1633">
        <v>143</v>
      </c>
      <c r="W145" vm="2831">
        <v>4747.5</v>
      </c>
      <c r="X145" vm="2832">
        <v>1948.7148999999999</v>
      </c>
      <c r="Y145" vm="1238">
        <v>169</v>
      </c>
      <c r="Z145" vm="2833">
        <v>892</v>
      </c>
      <c r="AA145" vm="2834">
        <v>2125</v>
      </c>
      <c r="AB145" vm="292">
        <v>295</v>
      </c>
      <c r="AC145" vm="294">
        <v>695</v>
      </c>
      <c r="AD145" vm="2835">
        <v>6992</v>
      </c>
      <c r="AE145" vm="1213">
        <v>682</v>
      </c>
      <c r="AF145" vm="2836">
        <v>2152</v>
      </c>
      <c r="AG145" vm="2837">
        <v>147.36349999999999</v>
      </c>
    </row>
    <row r="146" spans="1:33">
      <c r="A146" s="2" vm="2838">
        <v>44039</v>
      </c>
      <c r="B146" s="3">
        <f>VLOOKUP(A146,'FTSE All-Share Historical '!A:B,2,FALSE)</f>
        <v>3421.03</v>
      </c>
      <c r="C146" vm="815">
        <v>500</v>
      </c>
      <c r="D146" vm="2333">
        <v>100</v>
      </c>
      <c r="E146" vm="2284">
        <v>148</v>
      </c>
      <c r="F146" vm="352">
        <v>250</v>
      </c>
      <c r="G146" vm="1691">
        <v>60</v>
      </c>
      <c r="H146" vm="1621">
        <v>187</v>
      </c>
      <c r="I146" vm="2839">
        <v>41.5</v>
      </c>
      <c r="J146" vm="439">
        <v>238</v>
      </c>
      <c r="K146" vm="340">
        <v>153.5</v>
      </c>
      <c r="L146" vm="926">
        <v>274</v>
      </c>
      <c r="M146" vm="2840">
        <v>800</v>
      </c>
      <c r="N146" vm="1204">
        <v>157</v>
      </c>
      <c r="O146" vm="2841">
        <v>930</v>
      </c>
      <c r="P146" vm="2456">
        <v>1094</v>
      </c>
      <c r="Q146" vm="1538">
        <v>68</v>
      </c>
      <c r="R146" vm="1487">
        <v>55</v>
      </c>
      <c r="S146" vm="1495">
        <v>22</v>
      </c>
      <c r="T146" vm="265">
        <v>240</v>
      </c>
      <c r="U146" vm="400">
        <v>252.5</v>
      </c>
      <c r="V146" vm="2842">
        <v>139.19999999999999</v>
      </c>
      <c r="W146" vm="2843">
        <v>4839</v>
      </c>
      <c r="X146" vm="2844">
        <v>1976.8013000000001</v>
      </c>
      <c r="Y146" vm="1915">
        <v>172.2</v>
      </c>
      <c r="Z146" vm="1476">
        <v>850.5</v>
      </c>
      <c r="AA146" vm="2845">
        <v>2070</v>
      </c>
      <c r="AB146" vm="267">
        <v>286</v>
      </c>
      <c r="AC146" vm="294">
        <v>695</v>
      </c>
      <c r="AD146" vm="2846">
        <v>7008</v>
      </c>
      <c r="AE146" vm="529">
        <v>624</v>
      </c>
      <c r="AF146" vm="2847">
        <v>2159</v>
      </c>
      <c r="AG146" vm="2848">
        <v>161.8109</v>
      </c>
    </row>
    <row r="147" spans="1:33">
      <c r="A147" s="2" vm="2849">
        <v>44040</v>
      </c>
      <c r="B147" s="3">
        <f>VLOOKUP(A147,'FTSE All-Share Historical '!A:B,2,FALSE)</f>
        <v>3436.42</v>
      </c>
      <c r="C147" vm="815">
        <v>500</v>
      </c>
      <c r="D147" vm="2850">
        <v>97.98</v>
      </c>
      <c r="E147" vm="1991">
        <v>151.4</v>
      </c>
      <c r="F147" vm="352">
        <v>250</v>
      </c>
      <c r="G147" vm="1691">
        <v>60</v>
      </c>
      <c r="H147" vm="577">
        <v>194</v>
      </c>
      <c r="I147" vm="2839">
        <v>41.5</v>
      </c>
      <c r="J147" vm="84">
        <v>244</v>
      </c>
      <c r="K147" vm="364">
        <v>152</v>
      </c>
      <c r="L147" vm="267">
        <v>286</v>
      </c>
      <c r="M147" vm="2809">
        <v>818</v>
      </c>
      <c r="N147" vm="183">
        <v>158</v>
      </c>
      <c r="O147" vm="2717">
        <v>926</v>
      </c>
      <c r="P147" vm="2851">
        <v>1082</v>
      </c>
      <c r="Q147" vm="2852">
        <v>69.650000000000006</v>
      </c>
      <c r="R147" vm="2699">
        <v>62</v>
      </c>
      <c r="S147" vm="1495">
        <v>22</v>
      </c>
      <c r="T147" vm="901">
        <v>257.5</v>
      </c>
      <c r="U147" vm="719">
        <v>249</v>
      </c>
      <c r="V147" vm="238">
        <v>142</v>
      </c>
      <c r="W147" vm="2853">
        <v>4765</v>
      </c>
      <c r="X147" vm="2854">
        <v>1977.0005000000001</v>
      </c>
      <c r="Y147" vm="1739">
        <v>172</v>
      </c>
      <c r="Z147" vm="2855">
        <v>833</v>
      </c>
      <c r="AA147" vm="1275">
        <v>2110</v>
      </c>
      <c r="AB147" vm="2856">
        <v>288.60000000000002</v>
      </c>
      <c r="AC147" vm="294">
        <v>695</v>
      </c>
      <c r="AD147" vm="204">
        <v>6980</v>
      </c>
      <c r="AE147" vm="2857">
        <v>663.5</v>
      </c>
      <c r="AF147" vm="2858">
        <v>2150</v>
      </c>
      <c r="AG147" vm="2859">
        <v>156.03190000000001</v>
      </c>
    </row>
    <row r="148" spans="1:33">
      <c r="A148" s="2" vm="2860">
        <v>44041</v>
      </c>
      <c r="B148" s="3">
        <f>VLOOKUP(A148,'FTSE All-Share Historical '!A:B,2,FALSE)</f>
        <v>3436.43</v>
      </c>
      <c r="C148" vm="2861">
        <v>510</v>
      </c>
      <c r="D148" vm="2862">
        <v>98.5</v>
      </c>
      <c r="E148" vm="391">
        <v>149</v>
      </c>
      <c r="F148" vm="352">
        <v>250</v>
      </c>
      <c r="G148" vm="2863">
        <v>58.7</v>
      </c>
      <c r="H148" vm="1425">
        <v>195.5</v>
      </c>
      <c r="I148" vm="2864">
        <v>43.84</v>
      </c>
      <c r="J148" vm="84">
        <v>244</v>
      </c>
      <c r="K148" vm="1006">
        <v>150</v>
      </c>
      <c r="L148" vm="2171">
        <v>287</v>
      </c>
      <c r="M148" vm="2865">
        <v>819</v>
      </c>
      <c r="N148" vm="2866">
        <v>159.6</v>
      </c>
      <c r="O148" vm="2717">
        <v>926</v>
      </c>
      <c r="P148" vm="2867">
        <v>1072</v>
      </c>
      <c r="Q148" vm="1992">
        <v>70</v>
      </c>
      <c r="R148" vm="2868">
        <v>60.8</v>
      </c>
      <c r="S148" vm="1744">
        <v>21.6</v>
      </c>
      <c r="T148" vm="300">
        <v>275</v>
      </c>
      <c r="U148" vm="378">
        <v>255</v>
      </c>
      <c r="V148" vm="264">
        <v>144</v>
      </c>
      <c r="W148" vm="2869">
        <v>4798</v>
      </c>
      <c r="X148" vm="2870">
        <v>1965.8456000000001</v>
      </c>
      <c r="Y148" vm="2871">
        <v>170.8</v>
      </c>
      <c r="Z148" vm="2634">
        <v>856.5</v>
      </c>
      <c r="AA148" vm="1299">
        <v>2090</v>
      </c>
      <c r="AB148" vm="1031">
        <v>295.8</v>
      </c>
      <c r="AC148" vm="294">
        <v>695</v>
      </c>
      <c r="AD148" vm="2872">
        <v>7022</v>
      </c>
      <c r="AE148" vm="1213">
        <v>682</v>
      </c>
      <c r="AF148" vm="2873">
        <v>2128</v>
      </c>
      <c r="AG148" vm="2874">
        <v>154.5872</v>
      </c>
    </row>
    <row r="149" spans="1:33">
      <c r="A149" s="2" vm="2875">
        <v>44042</v>
      </c>
      <c r="B149" s="3">
        <f>VLOOKUP(A149,'FTSE All-Share Historical '!A:B,2,FALSE)</f>
        <v>3362.73</v>
      </c>
      <c r="C149" vm="2876">
        <v>582</v>
      </c>
      <c r="D149" vm="2414">
        <v>98</v>
      </c>
      <c r="E149" vm="590">
        <v>151.19999999999999</v>
      </c>
      <c r="F149" vm="352">
        <v>250</v>
      </c>
      <c r="G149" vm="1691">
        <v>60</v>
      </c>
      <c r="H149" vm="487">
        <v>190</v>
      </c>
      <c r="I149" vm="2877">
        <v>43.66</v>
      </c>
      <c r="J149" vm="511">
        <v>247</v>
      </c>
      <c r="K149" vm="1266">
        <v>153</v>
      </c>
      <c r="L149" vm="300">
        <v>275</v>
      </c>
      <c r="M149" vm="2796">
        <v>807</v>
      </c>
      <c r="N149" vm="1430">
        <v>156</v>
      </c>
      <c r="O149" vm="2841">
        <v>930</v>
      </c>
      <c r="P149" vm="2878">
        <v>1030</v>
      </c>
      <c r="Q149" vm="1757">
        <v>67.5</v>
      </c>
      <c r="R149" vm="1691">
        <v>60</v>
      </c>
      <c r="S149" vm="2879">
        <v>22.1</v>
      </c>
      <c r="T149" vm="701">
        <v>267</v>
      </c>
      <c r="U149" vm="1690">
        <v>252</v>
      </c>
      <c r="V149" vm="2753">
        <v>138.6</v>
      </c>
      <c r="W149" vm="2880">
        <v>4675.5</v>
      </c>
      <c r="X149" vm="2881">
        <v>1876.0091</v>
      </c>
      <c r="Y149" vm="99">
        <v>167.8</v>
      </c>
      <c r="Z149" vm="1476">
        <v>850.5</v>
      </c>
      <c r="AA149" vm="2882">
        <v>2085</v>
      </c>
      <c r="AB149" vm="415">
        <v>291</v>
      </c>
      <c r="AC149" vm="245">
        <v>690</v>
      </c>
      <c r="AD149" vm="2883">
        <v>6864</v>
      </c>
      <c r="AE149" vm="1693">
        <v>689</v>
      </c>
      <c r="AF149" vm="2858">
        <v>2150</v>
      </c>
      <c r="AG149" vm="2884">
        <v>145.9187</v>
      </c>
    </row>
    <row r="150" spans="1:33">
      <c r="A150" s="2" vm="2885">
        <v>44043</v>
      </c>
      <c r="B150" s="3">
        <f>VLOOKUP(A150,'FTSE All-Share Historical '!A:B,2,FALSE)</f>
        <v>3316.88</v>
      </c>
      <c r="C150" vm="1792">
        <v>590</v>
      </c>
      <c r="D150" vm="2886">
        <v>95.61</v>
      </c>
      <c r="E150" vm="263">
        <v>146</v>
      </c>
      <c r="F150" vm="352">
        <v>250</v>
      </c>
      <c r="G150" vm="1691">
        <v>60</v>
      </c>
      <c r="H150" vm="487">
        <v>190</v>
      </c>
      <c r="I150" vm="2887">
        <v>40.200000000000003</v>
      </c>
      <c r="J150" vm="301">
        <v>248</v>
      </c>
      <c r="K150" vm="919">
        <v>156.5</v>
      </c>
      <c r="L150" vm="2888">
        <v>279.5</v>
      </c>
      <c r="M150" vm="2889">
        <v>817</v>
      </c>
      <c r="N150" vm="1266">
        <v>153</v>
      </c>
      <c r="O150" vm="2890">
        <v>919</v>
      </c>
      <c r="P150" vm="2891">
        <v>1044</v>
      </c>
      <c r="Q150" vm="2892">
        <v>63.9</v>
      </c>
      <c r="R150" vm="2893">
        <v>60.3</v>
      </c>
      <c r="S150" vm="2894">
        <v>22.35</v>
      </c>
      <c r="T150" vm="612">
        <v>264</v>
      </c>
      <c r="U150" vm="113">
        <v>246</v>
      </c>
      <c r="V150" vm="1225">
        <v>138.19999999999999</v>
      </c>
      <c r="W150" vm="2895">
        <v>4615</v>
      </c>
      <c r="X150" vm="2896">
        <v>1862.6631</v>
      </c>
      <c r="Y150" vm="1948">
        <v>165.6</v>
      </c>
      <c r="Z150" vm="1409">
        <v>845</v>
      </c>
      <c r="AA150" vm="2897">
        <v>2055</v>
      </c>
      <c r="AB150" vm="2898">
        <v>288.39999999999998</v>
      </c>
      <c r="AC150" vm="245">
        <v>690</v>
      </c>
      <c r="AD150" vm="2899">
        <v>6792</v>
      </c>
      <c r="AE150" vm="2900">
        <v>646.5</v>
      </c>
      <c r="AF150" vm="2858">
        <v>2150</v>
      </c>
      <c r="AG150" vm="2837">
        <v>147.36349999999999</v>
      </c>
    </row>
    <row r="151" spans="1:33">
      <c r="A151" s="2" vm="2901">
        <v>44046</v>
      </c>
      <c r="B151" s="3">
        <f>VLOOKUP(A151,'FTSE All-Share Historical '!A:B,2,FALSE)</f>
        <v>3387.43</v>
      </c>
      <c r="C151" vm="1356">
        <v>570</v>
      </c>
      <c r="D151" vm="2902">
        <v>94.97</v>
      </c>
      <c r="E151" vm="2402">
        <v>149.19999999999999</v>
      </c>
      <c r="F151" vm="301">
        <v>248</v>
      </c>
      <c r="G151" vm="2137">
        <v>58.6</v>
      </c>
      <c r="H151" vm="1597">
        <v>194.75</v>
      </c>
      <c r="I151" vm="2903">
        <v>38.44</v>
      </c>
      <c r="J151" vm="1240">
        <v>251</v>
      </c>
      <c r="K151" vm="391">
        <v>149</v>
      </c>
      <c r="L151" vm="112">
        <v>266</v>
      </c>
      <c r="M151" vm="2904">
        <v>831</v>
      </c>
      <c r="N151" vm="391">
        <v>149</v>
      </c>
      <c r="O151" vm="1137">
        <v>870</v>
      </c>
      <c r="P151" vm="2905">
        <v>1032</v>
      </c>
      <c r="Q151" vm="2906">
        <v>61.1</v>
      </c>
      <c r="R151" vm="2907">
        <v>61.5</v>
      </c>
      <c r="S151" vm="1495">
        <v>22</v>
      </c>
      <c r="T151" vm="223">
        <v>270</v>
      </c>
      <c r="U151" vm="265">
        <v>240</v>
      </c>
      <c r="V151" vm="1999">
        <v>137.19999999999999</v>
      </c>
      <c r="W151" vm="2908">
        <v>4805.5</v>
      </c>
      <c r="X151" vm="2909">
        <v>1902.9003</v>
      </c>
      <c r="Y151" vm="1968">
        <v>164.8</v>
      </c>
      <c r="Z151" vm="2451">
        <v>829</v>
      </c>
      <c r="AA151" vm="2910">
        <v>2045</v>
      </c>
      <c r="AB151" vm="72">
        <v>289</v>
      </c>
      <c r="AC151" vm="245">
        <v>690</v>
      </c>
      <c r="AD151" vm="2911">
        <v>7014</v>
      </c>
      <c r="AE151" vm="2912">
        <v>677.5</v>
      </c>
      <c r="AF151" vm="2913">
        <v>2215</v>
      </c>
      <c r="AG151" vm="2914">
        <v>142.30690000000001</v>
      </c>
    </row>
    <row r="152" spans="1:33">
      <c r="A152" s="2" vm="2915">
        <v>44047</v>
      </c>
      <c r="B152" s="3">
        <f>VLOOKUP(A152,'FTSE All-Share Historical '!A:B,2,FALSE)</f>
        <v>3393.9</v>
      </c>
      <c r="C152" vm="2916">
        <v>555</v>
      </c>
      <c r="D152" vm="2917">
        <v>95.73</v>
      </c>
      <c r="E152" vm="1637">
        <v>154.19999999999999</v>
      </c>
      <c r="F152" vm="1734">
        <v>234</v>
      </c>
      <c r="G152" vm="2752">
        <v>61.3</v>
      </c>
      <c r="H152" vm="2918">
        <v>197.25</v>
      </c>
      <c r="I152" vm="2919">
        <v>42.78</v>
      </c>
      <c r="J152" vm="1240">
        <v>251</v>
      </c>
      <c r="K152" vm="391">
        <v>149</v>
      </c>
      <c r="L152" vm="243">
        <v>277</v>
      </c>
      <c r="M152" vm="2065">
        <v>863</v>
      </c>
      <c r="N152" vm="2093">
        <v>155.4</v>
      </c>
      <c r="O152" vm="778">
        <v>910</v>
      </c>
      <c r="P152" vm="2920">
        <v>1040</v>
      </c>
      <c r="Q152" vm="2921">
        <v>59.6</v>
      </c>
      <c r="R152" vm="2528">
        <v>58.5</v>
      </c>
      <c r="S152" vm="2922">
        <v>21.45</v>
      </c>
      <c r="T152" vm="327">
        <v>281</v>
      </c>
      <c r="U152" vm="158">
        <v>245</v>
      </c>
      <c r="V152" vm="2923">
        <v>136.19999999999999</v>
      </c>
      <c r="W152" vm="2924">
        <v>4772</v>
      </c>
      <c r="X152" vm="2925">
        <v>1872.6228000000001</v>
      </c>
      <c r="Y152" vm="2926">
        <v>166.2</v>
      </c>
      <c r="Z152" vm="1137">
        <v>870</v>
      </c>
      <c r="AA152" vm="2927">
        <v>2095</v>
      </c>
      <c r="AB152" vm="2928">
        <v>261.8</v>
      </c>
      <c r="AC152" vm="105">
        <v>670</v>
      </c>
      <c r="AD152" vm="2929">
        <v>6960</v>
      </c>
      <c r="AE152" vm="2930">
        <v>699.5</v>
      </c>
      <c r="AF152" vm="2931">
        <v>2156</v>
      </c>
      <c r="AG152" vm="2932">
        <v>138.69499999999999</v>
      </c>
    </row>
    <row r="153" spans="1:33">
      <c r="A153" s="2" vm="2933">
        <v>44048</v>
      </c>
      <c r="B153" s="3">
        <f>VLOOKUP(A153,'FTSE All-Share Historical '!A:B,2,FALSE)</f>
        <v>3437</v>
      </c>
      <c r="C153" vm="2934">
        <v>567</v>
      </c>
      <c r="D153" vm="2935">
        <v>97.8</v>
      </c>
      <c r="E153" vm="1430">
        <v>156</v>
      </c>
      <c r="F153" vm="301">
        <v>248</v>
      </c>
      <c r="G153" vm="1691">
        <v>60</v>
      </c>
      <c r="H153" vm="1423">
        <v>195</v>
      </c>
      <c r="I153" vm="2936">
        <v>47.7</v>
      </c>
      <c r="J153" vm="511">
        <v>247</v>
      </c>
      <c r="K153" vm="865">
        <v>147.5</v>
      </c>
      <c r="L153" vm="2611">
        <v>282.5</v>
      </c>
      <c r="M153" vm="2937">
        <v>844</v>
      </c>
      <c r="N153" vm="1289">
        <v>169.2</v>
      </c>
      <c r="O153" vm="231">
        <v>980</v>
      </c>
      <c r="P153" vm="2505">
        <v>1222</v>
      </c>
      <c r="Q153" vm="1853">
        <v>69</v>
      </c>
      <c r="R153" vm="1443">
        <v>58.2</v>
      </c>
      <c r="S153" vm="2938">
        <v>21.9</v>
      </c>
      <c r="T153" vm="244">
        <v>283</v>
      </c>
      <c r="U153" vm="424">
        <v>253</v>
      </c>
      <c r="V153" vm="1660">
        <v>139.4</v>
      </c>
      <c r="W153" vm="2939">
        <v>4958</v>
      </c>
      <c r="X153" vm="2940">
        <v>1959.8697999999999</v>
      </c>
      <c r="Y153" vm="398">
        <v>172.4</v>
      </c>
      <c r="Z153" vm="2941">
        <v>917.5</v>
      </c>
      <c r="AA153" vm="2927">
        <v>2095</v>
      </c>
      <c r="AB153" vm="2942">
        <v>283.10000000000002</v>
      </c>
      <c r="AC153" vm="189">
        <v>665</v>
      </c>
      <c r="AD153" vm="454">
        <v>7136</v>
      </c>
      <c r="AE153" vm="2187">
        <v>717</v>
      </c>
      <c r="AF153" vm="2943">
        <v>2174</v>
      </c>
      <c r="AG153" vm="2884">
        <v>145.9187</v>
      </c>
    </row>
    <row r="154" spans="1:33">
      <c r="A154" s="2" vm="2944">
        <v>44049</v>
      </c>
      <c r="B154" s="3">
        <f>VLOOKUP(A154,'FTSE All-Share Historical '!A:B,2,FALSE)</f>
        <v>3395.41</v>
      </c>
      <c r="C154" vm="1356">
        <v>570</v>
      </c>
      <c r="D154" vm="2945">
        <v>99.98</v>
      </c>
      <c r="E154" vm="1338">
        <v>155</v>
      </c>
      <c r="F154" vm="158">
        <v>245</v>
      </c>
      <c r="G154" vm="1422">
        <v>59.9</v>
      </c>
      <c r="H154" vm="1532">
        <v>198</v>
      </c>
      <c r="I154" vm="2946">
        <v>47</v>
      </c>
      <c r="J154" vm="301">
        <v>248</v>
      </c>
      <c r="K154" vm="2947">
        <v>146.5</v>
      </c>
      <c r="L154" vm="73">
        <v>278</v>
      </c>
      <c r="M154" vm="1768">
        <v>839</v>
      </c>
      <c r="N154" vm="2948">
        <v>169.8</v>
      </c>
      <c r="O154" vm="231">
        <v>980</v>
      </c>
      <c r="P154" vm="1763">
        <v>1236</v>
      </c>
      <c r="Q154" vm="2949">
        <v>67.900000000000006</v>
      </c>
      <c r="R154" vm="2950">
        <v>57</v>
      </c>
      <c r="S154" vm="1495">
        <v>22</v>
      </c>
      <c r="T154" vm="320">
        <v>285</v>
      </c>
      <c r="U154" vm="352">
        <v>250</v>
      </c>
      <c r="V154" vm="2951">
        <v>137.4</v>
      </c>
      <c r="W154" vm="2952">
        <v>4720</v>
      </c>
      <c r="X154" vm="2953">
        <v>1921.8236999999999</v>
      </c>
      <c r="Y154" vm="249">
        <v>166</v>
      </c>
      <c r="Z154" vm="2954">
        <v>934</v>
      </c>
      <c r="AA154" vm="2845">
        <v>2070</v>
      </c>
      <c r="AB154" vm="377">
        <v>279</v>
      </c>
      <c r="AC154" vm="189">
        <v>665</v>
      </c>
      <c r="AD154" vm="1066">
        <v>7002</v>
      </c>
      <c r="AE154" vm="1716">
        <v>721</v>
      </c>
      <c r="AF154" vm="2955">
        <v>2157</v>
      </c>
      <c r="AG154" vm="2859">
        <v>156.03190000000001</v>
      </c>
    </row>
    <row r="155" spans="1:33">
      <c r="A155" s="2" vm="2956">
        <v>44050</v>
      </c>
      <c r="B155" s="3">
        <f>VLOOKUP(A155,'FTSE All-Share Historical '!A:B,2,FALSE)</f>
        <v>3402.65</v>
      </c>
      <c r="C155" vm="1356">
        <v>570</v>
      </c>
      <c r="D155" vm="1174">
        <v>99</v>
      </c>
      <c r="E155" vm="2384">
        <v>157.80000000000001</v>
      </c>
      <c r="F155" vm="2957">
        <v>244.5</v>
      </c>
      <c r="G155" vm="1691">
        <v>60</v>
      </c>
      <c r="H155" vm="1425">
        <v>195.5</v>
      </c>
      <c r="I155" vm="2958">
        <v>45.58</v>
      </c>
      <c r="J155" vm="734">
        <v>260</v>
      </c>
      <c r="K155" vm="1006">
        <v>150</v>
      </c>
      <c r="L155" vm="292">
        <v>295</v>
      </c>
      <c r="M155" vm="1095">
        <v>850</v>
      </c>
      <c r="N155" vm="2959">
        <v>173.2</v>
      </c>
      <c r="O155" vm="2629">
        <v>998</v>
      </c>
      <c r="P155" vm="1839">
        <v>1250</v>
      </c>
      <c r="Q155" vm="1853">
        <v>69</v>
      </c>
      <c r="R155" vm="2950">
        <v>57</v>
      </c>
      <c r="S155" vm="1495">
        <v>22</v>
      </c>
      <c r="T155" vm="2577">
        <v>297.5</v>
      </c>
      <c r="U155" vm="301">
        <v>248</v>
      </c>
      <c r="V155" vm="2753">
        <v>138.6</v>
      </c>
      <c r="W155" vm="2960">
        <v>4669.5</v>
      </c>
      <c r="X155" vm="2961">
        <v>1880.1922</v>
      </c>
      <c r="Y155" vm="857">
        <v>170</v>
      </c>
      <c r="Z155" vm="287">
        <v>961</v>
      </c>
      <c r="AA155" vm="2721">
        <v>2100</v>
      </c>
      <c r="AB155" vm="300">
        <v>275</v>
      </c>
      <c r="AC155" vm="105">
        <v>670</v>
      </c>
      <c r="AD155" vm="2962">
        <v>7024</v>
      </c>
      <c r="AE155" vm="2667">
        <v>735</v>
      </c>
      <c r="AF155" vm="2963">
        <v>2393</v>
      </c>
      <c r="AG155" vm="2964">
        <v>157.47669999999999</v>
      </c>
    </row>
    <row r="156" spans="1:33">
      <c r="A156" s="2" vm="2965">
        <v>44053</v>
      </c>
      <c r="B156" s="3">
        <f>VLOOKUP(A156,'FTSE All-Share Historical '!A:B,2,FALSE)</f>
        <v>3414.64</v>
      </c>
      <c r="C156" vm="2966">
        <v>580</v>
      </c>
      <c r="D156" vm="2967">
        <v>99.66</v>
      </c>
      <c r="E156" vm="1875">
        <v>161.19999999999999</v>
      </c>
      <c r="F156" vm="276">
        <v>241.5</v>
      </c>
      <c r="G156" vm="1691">
        <v>60</v>
      </c>
      <c r="H156" vm="1423">
        <v>195</v>
      </c>
      <c r="I156" vm="2968">
        <v>46.24</v>
      </c>
      <c r="J156" vm="196">
        <v>268</v>
      </c>
      <c r="K156" vm="611">
        <v>145</v>
      </c>
      <c r="L156" vm="441">
        <v>293</v>
      </c>
      <c r="M156" vm="1826">
        <v>837</v>
      </c>
      <c r="N156" vm="2871">
        <v>170.8</v>
      </c>
      <c r="O156" vm="2969">
        <v>984</v>
      </c>
      <c r="P156" vm="1655">
        <v>1268</v>
      </c>
      <c r="Q156" vm="2638">
        <v>67</v>
      </c>
      <c r="R156" vm="2970">
        <v>53.1</v>
      </c>
      <c r="S156" vm="1495">
        <v>22</v>
      </c>
      <c r="T156" vm="239">
        <v>313</v>
      </c>
      <c r="U156" vm="301">
        <v>248</v>
      </c>
      <c r="V156" vm="1851">
        <v>137.80000000000001</v>
      </c>
      <c r="W156" vm="2971">
        <v>4693</v>
      </c>
      <c r="X156" vm="2972">
        <v>1895.9285</v>
      </c>
      <c r="Y156" vm="109">
        <v>166.6</v>
      </c>
      <c r="Z156" vm="2973">
        <v>976</v>
      </c>
      <c r="AA156" vm="2066">
        <v>2355</v>
      </c>
      <c r="AB156" vm="2974">
        <v>277.7</v>
      </c>
      <c r="AC156" vm="105">
        <v>670</v>
      </c>
      <c r="AD156" vm="2975">
        <v>7052</v>
      </c>
      <c r="AE156" vm="2976">
        <v>748.5</v>
      </c>
      <c r="AF156" vm="2977">
        <v>2297</v>
      </c>
      <c r="AG156" vm="2978">
        <v>153.8648</v>
      </c>
    </row>
    <row r="157" spans="1:33">
      <c r="A157" s="2" vm="2979">
        <v>44054</v>
      </c>
      <c r="B157" s="3">
        <f>VLOOKUP(A157,'FTSE All-Share Historical '!A:B,2,FALSE)</f>
        <v>3472.13</v>
      </c>
      <c r="C157" vm="494">
        <v>620</v>
      </c>
      <c r="D157" vm="2980">
        <v>101.28</v>
      </c>
      <c r="E157" vm="2981">
        <v>166.4</v>
      </c>
      <c r="F157" vm="352">
        <v>250</v>
      </c>
      <c r="G157" vm="2982">
        <v>62.9</v>
      </c>
      <c r="H157" vm="1423">
        <v>195</v>
      </c>
      <c r="I157" vm="2983">
        <v>52.8</v>
      </c>
      <c r="J157" vm="535">
        <v>282</v>
      </c>
      <c r="K157" vm="391">
        <v>149</v>
      </c>
      <c r="L157" vm="2480">
        <v>299.5</v>
      </c>
      <c r="M157" vm="1004">
        <v>848</v>
      </c>
      <c r="N157" vm="447">
        <v>182.6</v>
      </c>
      <c r="O157" vm="2984">
        <v>1037.5</v>
      </c>
      <c r="P157" vm="2985">
        <v>1312</v>
      </c>
      <c r="Q157" vm="2613">
        <v>66.900000000000006</v>
      </c>
      <c r="R157" vm="2986">
        <v>57.3</v>
      </c>
      <c r="S157" vm="1495">
        <v>22</v>
      </c>
      <c r="T157" vm="2987">
        <v>337.5</v>
      </c>
      <c r="U157" vm="719">
        <v>249</v>
      </c>
      <c r="V157" vm="2988">
        <v>140.80000000000001</v>
      </c>
      <c r="W157" vm="2989">
        <v>4730</v>
      </c>
      <c r="X157" vm="2990">
        <v>1916.4455</v>
      </c>
      <c r="Y157" vm="857">
        <v>170</v>
      </c>
      <c r="Z157" vm="2991">
        <v>1012</v>
      </c>
      <c r="AA157" vm="1662">
        <v>2450</v>
      </c>
      <c r="AB157" vm="2992">
        <v>295.89999999999998</v>
      </c>
      <c r="AC157" vm="105">
        <v>670</v>
      </c>
      <c r="AD157" vm="2993">
        <v>7114</v>
      </c>
      <c r="AE157" vm="2481">
        <v>790</v>
      </c>
      <c r="AF157" vm="2994">
        <v>2247</v>
      </c>
      <c r="AG157" vm="2995">
        <v>148.8082</v>
      </c>
    </row>
    <row r="158" spans="1:33">
      <c r="A158" s="2" vm="2996">
        <v>44055</v>
      </c>
      <c r="B158" s="3">
        <f>VLOOKUP(A158,'FTSE All-Share Historical '!A:B,2,FALSE)</f>
        <v>3533.9</v>
      </c>
      <c r="C158" vm="575">
        <v>606</v>
      </c>
      <c r="D158" vm="2997">
        <v>96.92</v>
      </c>
      <c r="E158" vm="1238">
        <v>169</v>
      </c>
      <c r="F158" vm="1690">
        <v>252</v>
      </c>
      <c r="G158" vm="2699">
        <v>62</v>
      </c>
      <c r="H158" vm="1192">
        <v>200</v>
      </c>
      <c r="I158" vm="2998">
        <v>51.6</v>
      </c>
      <c r="J158" vm="292">
        <v>295</v>
      </c>
      <c r="K158" vm="1430">
        <v>156</v>
      </c>
      <c r="L158" vm="292">
        <v>295</v>
      </c>
      <c r="M158" vm="1182">
        <v>835</v>
      </c>
      <c r="N158" vm="2999">
        <v>179.8</v>
      </c>
      <c r="O158" vm="2514">
        <v>1050</v>
      </c>
      <c r="P158" vm="3000">
        <v>1358</v>
      </c>
      <c r="Q158" vm="3001">
        <v>66.400000000000006</v>
      </c>
      <c r="R158" vm="1247">
        <v>59</v>
      </c>
      <c r="S158" vm="1933">
        <v>22.9</v>
      </c>
      <c r="T158" vm="3002">
        <v>350</v>
      </c>
      <c r="U158" vm="3003">
        <v>249.25</v>
      </c>
      <c r="V158" vm="3004">
        <v>142.80000000000001</v>
      </c>
      <c r="W158" vm="3005">
        <v>4838</v>
      </c>
      <c r="X158" vm="3006">
        <v>1954.2923000000001</v>
      </c>
      <c r="Y158" vm="2036">
        <v>168.4</v>
      </c>
      <c r="Z158" vm="2568">
        <v>1006</v>
      </c>
      <c r="AA158" vm="1937">
        <v>2500</v>
      </c>
      <c r="AB158" vm="823">
        <v>297</v>
      </c>
      <c r="AC158" vm="189">
        <v>665</v>
      </c>
      <c r="AD158" vm="668">
        <v>7290</v>
      </c>
      <c r="AE158" vm="2624">
        <v>756</v>
      </c>
      <c r="AF158" vm="3007">
        <v>2341</v>
      </c>
      <c r="AG158" vm="3008">
        <v>158.92140000000001</v>
      </c>
    </row>
    <row r="159" spans="1:33">
      <c r="A159" s="2" vm="3009">
        <v>44056</v>
      </c>
      <c r="B159" s="3">
        <f>VLOOKUP(A159,'FTSE All-Share Historical '!A:B,2,FALSE)</f>
        <v>3484.3</v>
      </c>
      <c r="C159" vm="635">
        <v>600</v>
      </c>
      <c r="D159" vm="3010">
        <v>98.33</v>
      </c>
      <c r="E159" vm="2054">
        <v>171</v>
      </c>
      <c r="F159" vm="378">
        <v>255</v>
      </c>
      <c r="G159" vm="2699">
        <v>62</v>
      </c>
      <c r="H159" vm="810">
        <v>206.5</v>
      </c>
      <c r="I159" vm="3011">
        <v>51.5</v>
      </c>
      <c r="J159" vm="503">
        <v>271</v>
      </c>
      <c r="K159" vm="611">
        <v>145</v>
      </c>
      <c r="L159" vm="2480">
        <v>299.5</v>
      </c>
      <c r="M159" vm="3012">
        <v>841</v>
      </c>
      <c r="N159" vm="3013">
        <v>174.2</v>
      </c>
      <c r="O159" vm="1334">
        <v>1060</v>
      </c>
      <c r="P159" vm="1134">
        <v>1306</v>
      </c>
      <c r="Q159" vm="3014">
        <v>62.8</v>
      </c>
      <c r="R159" vm="2528">
        <v>58.5</v>
      </c>
      <c r="S159" vm="1495">
        <v>22</v>
      </c>
      <c r="T159" vm="3015">
        <v>342.5</v>
      </c>
      <c r="U159" vm="352">
        <v>250</v>
      </c>
      <c r="V159" vm="1633">
        <v>143</v>
      </c>
      <c r="W159" vm="3016">
        <v>4752.5</v>
      </c>
      <c r="X159" vm="3017">
        <v>1910.2705000000001</v>
      </c>
      <c r="Y159" vm="1929">
        <v>171.8</v>
      </c>
      <c r="Z159" vm="3018">
        <v>1001</v>
      </c>
      <c r="AA159" vm="1937">
        <v>2500</v>
      </c>
      <c r="AB159" vm="3019">
        <v>284.2</v>
      </c>
      <c r="AC159" vm="1625">
        <v>680</v>
      </c>
      <c r="AD159" vm="3020">
        <v>7250</v>
      </c>
      <c r="AE159" vm="3021">
        <v>735.5</v>
      </c>
      <c r="AF159" vm="3022">
        <v>2328</v>
      </c>
      <c r="AG159" vm="3023">
        <v>167.5898</v>
      </c>
    </row>
    <row r="160" spans="1:33">
      <c r="A160" s="2" vm="3024">
        <v>44057</v>
      </c>
      <c r="B160" s="3">
        <f>VLOOKUP(A160,'FTSE All-Share Historical '!A:B,2,FALSE)</f>
        <v>3433.4</v>
      </c>
      <c r="C160" vm="635">
        <v>600</v>
      </c>
      <c r="D160" vm="3025">
        <v>97</v>
      </c>
      <c r="E160" vm="2436">
        <v>163.80000000000001</v>
      </c>
      <c r="F160" vm="378">
        <v>255</v>
      </c>
      <c r="G160" vm="3026">
        <v>61.7</v>
      </c>
      <c r="H160" vm="1909">
        <v>204</v>
      </c>
      <c r="I160" vm="3027">
        <v>50</v>
      </c>
      <c r="J160" vm="503">
        <v>271</v>
      </c>
      <c r="K160" vm="919">
        <v>156.5</v>
      </c>
      <c r="L160" vm="535">
        <v>282</v>
      </c>
      <c r="M160" vm="2451">
        <v>829</v>
      </c>
      <c r="N160" vm="2871">
        <v>170.8</v>
      </c>
      <c r="O160" vm="2514">
        <v>1050</v>
      </c>
      <c r="P160" vm="2202">
        <v>1274</v>
      </c>
      <c r="Q160" vm="2699">
        <v>62</v>
      </c>
      <c r="R160" vm="1396">
        <v>57.5</v>
      </c>
      <c r="S160" vm="3028">
        <v>21.1</v>
      </c>
      <c r="T160" vm="3029">
        <v>317.5</v>
      </c>
      <c r="U160" vm="378">
        <v>255</v>
      </c>
      <c r="V160" vm="1499">
        <v>143.80000000000001</v>
      </c>
      <c r="W160" vm="3030">
        <v>4705.5</v>
      </c>
      <c r="X160" vm="3031">
        <v>1871.6268</v>
      </c>
      <c r="Y160" vm="3032">
        <v>170.6</v>
      </c>
      <c r="Z160" vm="726">
        <v>985</v>
      </c>
      <c r="AA160" vm="1937">
        <v>2500</v>
      </c>
      <c r="AB160" vm="3033">
        <v>281.10000000000002</v>
      </c>
      <c r="AC160" vm="1350">
        <v>660</v>
      </c>
      <c r="AD160" vm="3034">
        <v>7100</v>
      </c>
      <c r="AE160" vm="3035">
        <v>669.5</v>
      </c>
      <c r="AF160" vm="1789">
        <v>2340</v>
      </c>
      <c r="AG160" vm="3036">
        <v>170.47929999999999</v>
      </c>
    </row>
    <row r="161" spans="1:33">
      <c r="A161" s="2" vm="3037">
        <v>44060</v>
      </c>
      <c r="B161" s="3">
        <f>VLOOKUP(A161,'FTSE All-Share Historical '!A:B,2,FALSE)</f>
        <v>3452.06</v>
      </c>
      <c r="C161" vm="3038">
        <v>594</v>
      </c>
      <c r="D161" vm="3039">
        <v>96.39</v>
      </c>
      <c r="E161" vm="2273">
        <v>158.6</v>
      </c>
      <c r="F161" vm="734">
        <v>260</v>
      </c>
      <c r="G161" vm="2669">
        <v>63</v>
      </c>
      <c r="H161" vm="1896">
        <v>206</v>
      </c>
      <c r="I161" vm="3027">
        <v>50</v>
      </c>
      <c r="J161" vm="768">
        <v>272</v>
      </c>
      <c r="K161" vm="2652">
        <v>154</v>
      </c>
      <c r="L161" vm="503">
        <v>271</v>
      </c>
      <c r="M161" vm="2937">
        <v>844</v>
      </c>
      <c r="N161" vm="109">
        <v>166.6</v>
      </c>
      <c r="O161" vm="2514">
        <v>1050</v>
      </c>
      <c r="P161" vm="3040">
        <v>1294</v>
      </c>
      <c r="Q161" vm="3041">
        <v>59.95</v>
      </c>
      <c r="R161" vm="1570">
        <v>54</v>
      </c>
      <c r="S161" vm="1429">
        <v>21.7</v>
      </c>
      <c r="T161" vm="3042">
        <v>322.5</v>
      </c>
      <c r="U161" vm="2095">
        <v>261</v>
      </c>
      <c r="V161" vm="1540">
        <v>145.6</v>
      </c>
      <c r="W161" vm="3043">
        <v>4783.5</v>
      </c>
      <c r="X161" vm="3044">
        <v>1924.6124</v>
      </c>
      <c r="Y161" vm="1874">
        <v>173</v>
      </c>
      <c r="Z161" vm="3045">
        <v>982</v>
      </c>
      <c r="AA161" vm="2018">
        <v>2505</v>
      </c>
      <c r="AB161" vm="2705">
        <v>284.60000000000002</v>
      </c>
      <c r="AC161" vm="189">
        <v>665</v>
      </c>
      <c r="AD161" vm="3046">
        <v>7240</v>
      </c>
      <c r="AE161" vm="3047">
        <v>624.5</v>
      </c>
      <c r="AF161" vm="3048">
        <v>2390</v>
      </c>
      <c r="AG161" vm="3049">
        <v>169.03460000000001</v>
      </c>
    </row>
    <row r="162" spans="1:33">
      <c r="A162" s="2" vm="3050">
        <v>44061</v>
      </c>
      <c r="B162" s="3">
        <f>VLOOKUP(A162,'FTSE All-Share Historical '!A:B,2,FALSE)</f>
        <v>3423.38</v>
      </c>
      <c r="C162" vm="3051">
        <v>586</v>
      </c>
      <c r="D162" vm="3052">
        <v>96</v>
      </c>
      <c r="E162" vm="3053">
        <v>158.80000000000001</v>
      </c>
      <c r="F162" vm="861">
        <v>256</v>
      </c>
      <c r="G162" vm="2669">
        <v>63</v>
      </c>
      <c r="H162" vm="722">
        <v>208</v>
      </c>
      <c r="I162" vm="3054">
        <v>50.85</v>
      </c>
      <c r="J162" vm="768">
        <v>272</v>
      </c>
      <c r="K162" vm="1430">
        <v>156</v>
      </c>
      <c r="L162" vm="503">
        <v>271</v>
      </c>
      <c r="M162" vm="3055">
        <v>827</v>
      </c>
      <c r="N162" vm="1453">
        <v>161.6</v>
      </c>
      <c r="O162" vm="2514">
        <v>1050</v>
      </c>
      <c r="P162" vm="2202">
        <v>1274</v>
      </c>
      <c r="Q162" vm="3056">
        <v>60.6</v>
      </c>
      <c r="R162" vm="3057">
        <v>56.4</v>
      </c>
      <c r="S162" vm="3058">
        <v>21.4</v>
      </c>
      <c r="T162" vm="289">
        <v>325</v>
      </c>
      <c r="U162" vm="861">
        <v>256</v>
      </c>
      <c r="V162" vm="290">
        <v>143.6</v>
      </c>
      <c r="W162" vm="3059">
        <v>4797.5</v>
      </c>
      <c r="X162" vm="3060">
        <v>1908.6768999999999</v>
      </c>
      <c r="Y162" vm="1694">
        <v>174.8</v>
      </c>
      <c r="Z162" vm="3061">
        <v>968.5</v>
      </c>
      <c r="AA162" vm="2001">
        <v>2400</v>
      </c>
      <c r="AB162" vm="3062">
        <v>278.8</v>
      </c>
      <c r="AC162" vm="189">
        <v>665</v>
      </c>
      <c r="AD162" vm="3063">
        <v>7400</v>
      </c>
      <c r="AE162" vm="3064">
        <v>628</v>
      </c>
      <c r="AF162" vm="1958">
        <v>2383</v>
      </c>
      <c r="AG162" vm="3065">
        <v>173.36879999999999</v>
      </c>
    </row>
    <row r="163" spans="1:33">
      <c r="A163" s="2" vm="3066">
        <v>44062</v>
      </c>
      <c r="B163" s="3">
        <f>VLOOKUP(A163,'FTSE All-Share Historical '!A:B,2,FALSE)</f>
        <v>3438.55</v>
      </c>
      <c r="C163" vm="725">
        <v>560</v>
      </c>
      <c r="D163" vm="3067">
        <v>92.8</v>
      </c>
      <c r="E163" vm="1760">
        <v>161</v>
      </c>
      <c r="F163" vm="301">
        <v>248</v>
      </c>
      <c r="G163" vm="3068">
        <v>61.8</v>
      </c>
      <c r="H163" vm="684">
        <v>215</v>
      </c>
      <c r="I163" vm="3011">
        <v>51.5</v>
      </c>
      <c r="J163" vm="503">
        <v>271</v>
      </c>
      <c r="K163" vm="865">
        <v>147.5</v>
      </c>
      <c r="L163" vm="3069">
        <v>273.5</v>
      </c>
      <c r="M163" vm="2451">
        <v>829</v>
      </c>
      <c r="N163" vm="3070">
        <v>159.80000000000001</v>
      </c>
      <c r="O163" vm="2514">
        <v>1050</v>
      </c>
      <c r="P163" vm="2301">
        <v>1310</v>
      </c>
      <c r="Q163" vm="1691">
        <v>60</v>
      </c>
      <c r="R163" vm="1570">
        <v>54</v>
      </c>
      <c r="S163" vm="3071">
        <v>21.8</v>
      </c>
      <c r="T163" vm="184">
        <v>320</v>
      </c>
      <c r="U163" vm="791">
        <v>259</v>
      </c>
      <c r="V163" vm="264">
        <v>144</v>
      </c>
      <c r="W163" vm="3072">
        <v>4790.5</v>
      </c>
      <c r="X163" vm="3073">
        <v>1937.56</v>
      </c>
      <c r="Y163" vm="1038">
        <v>178.8</v>
      </c>
      <c r="Z163" vm="3074">
        <v>964.5</v>
      </c>
      <c r="AA163" vm="2001">
        <v>2400</v>
      </c>
      <c r="AB163" vm="3075">
        <v>269.2</v>
      </c>
      <c r="AC163" vm="189">
        <v>665</v>
      </c>
      <c r="AD163" vm="3076">
        <v>7430</v>
      </c>
      <c r="AE163" vm="1644">
        <v>659.5</v>
      </c>
      <c r="AF163" vm="3077">
        <v>2388</v>
      </c>
      <c r="AG163" vm="3078">
        <v>179.87010000000001</v>
      </c>
    </row>
    <row r="164" spans="1:33">
      <c r="A164" s="2" vm="3079">
        <v>44063</v>
      </c>
      <c r="B164" s="3">
        <f>VLOOKUP(A164,'FTSE All-Share Historical '!A:B,2,FALSE)</f>
        <v>3389.63</v>
      </c>
      <c r="C164" vm="1792">
        <v>590</v>
      </c>
      <c r="D164" vm="1778">
        <v>93</v>
      </c>
      <c r="E164" vm="389">
        <v>160.6</v>
      </c>
      <c r="F164" vm="265">
        <v>240</v>
      </c>
      <c r="G164" vm="2669">
        <v>63</v>
      </c>
      <c r="H164" vm="1926">
        <v>232</v>
      </c>
      <c r="I164" vm="2665">
        <v>46.2</v>
      </c>
      <c r="J164" vm="503">
        <v>271</v>
      </c>
      <c r="K164" vm="263">
        <v>146</v>
      </c>
      <c r="L164" vm="223">
        <v>270</v>
      </c>
      <c r="M164" vm="1704">
        <v>822</v>
      </c>
      <c r="N164" vm="651">
        <v>160</v>
      </c>
      <c r="O164" vm="2387">
        <v>1080</v>
      </c>
      <c r="P164" vm="1855">
        <v>1298</v>
      </c>
      <c r="Q164" vm="1691">
        <v>60</v>
      </c>
      <c r="R164" vm="1487">
        <v>55</v>
      </c>
      <c r="S164" vm="3080">
        <v>25.2</v>
      </c>
      <c r="T164" vm="3081">
        <v>332.5</v>
      </c>
      <c r="U164" vm="2091">
        <v>258</v>
      </c>
      <c r="V164" vm="611">
        <v>145</v>
      </c>
      <c r="W164" vm="3082">
        <v>4664</v>
      </c>
      <c r="X164" vm="3083">
        <v>1854.4961000000001</v>
      </c>
      <c r="Y164" vm="1109">
        <v>175.4</v>
      </c>
      <c r="Z164" vm="3084">
        <v>941</v>
      </c>
      <c r="AA164" vm="1750">
        <v>2415</v>
      </c>
      <c r="AB164" vm="3085">
        <v>271.60000000000002</v>
      </c>
      <c r="AC164" vm="189">
        <v>665</v>
      </c>
      <c r="AD164" vm="3086">
        <v>7426</v>
      </c>
      <c r="AE164" vm="2690">
        <v>662</v>
      </c>
      <c r="AF164" vm="1135">
        <v>2385</v>
      </c>
      <c r="AG164" vm="3087">
        <v>179.14779999999999</v>
      </c>
    </row>
    <row r="165" spans="1:33">
      <c r="A165" s="2" vm="3088">
        <v>44064</v>
      </c>
      <c r="B165" s="3">
        <f>VLOOKUP(A165,'FTSE All-Share Historical '!A:B,2,FALSE)</f>
        <v>3387</v>
      </c>
      <c r="C165" vm="3089">
        <v>576</v>
      </c>
      <c r="D165" vm="1756">
        <v>90.1</v>
      </c>
      <c r="E165" vm="325">
        <v>165.2</v>
      </c>
      <c r="F165" vm="378">
        <v>255</v>
      </c>
      <c r="G165" vm="2593">
        <v>63.1</v>
      </c>
      <c r="H165" vm="1075">
        <v>226</v>
      </c>
      <c r="I165" vm="3090">
        <v>47.96</v>
      </c>
      <c r="J165" vm="503">
        <v>271</v>
      </c>
      <c r="K165" vm="2947">
        <v>146.5</v>
      </c>
      <c r="L165" vm="292">
        <v>295</v>
      </c>
      <c r="M165" vm="1788">
        <v>808</v>
      </c>
      <c r="N165" vm="1746">
        <v>168.8</v>
      </c>
      <c r="O165" vm="3091">
        <v>1095</v>
      </c>
      <c r="P165" vm="2413">
        <v>1290</v>
      </c>
      <c r="Q165" vm="1691">
        <v>60</v>
      </c>
      <c r="R165" vm="3092">
        <v>53.8</v>
      </c>
      <c r="S165" vm="3080">
        <v>25.2</v>
      </c>
      <c r="T165" vm="1154">
        <v>340</v>
      </c>
      <c r="U165" vm="2242">
        <v>260.5</v>
      </c>
      <c r="V165" vm="3093">
        <v>145.4</v>
      </c>
      <c r="W165" vm="3094">
        <v>4686</v>
      </c>
      <c r="X165" vm="3095">
        <v>1850.3131000000001</v>
      </c>
      <c r="Y165" vm="2346">
        <v>177</v>
      </c>
      <c r="Z165" vm="2683">
        <v>974</v>
      </c>
      <c r="AA165" vm="1750">
        <v>2415</v>
      </c>
      <c r="AB165" vm="3096">
        <v>272.89999999999998</v>
      </c>
      <c r="AC165" vm="105">
        <v>670</v>
      </c>
      <c r="AD165" vm="3097">
        <v>7390</v>
      </c>
      <c r="AE165" vm="3098">
        <v>676.5</v>
      </c>
      <c r="AF165" vm="1811">
        <v>2349</v>
      </c>
      <c r="AG165" vm="3087">
        <v>179.14779999999999</v>
      </c>
    </row>
    <row r="166" spans="1:33">
      <c r="A166" s="2" vm="3099">
        <v>44067</v>
      </c>
      <c r="B166" s="3">
        <f>VLOOKUP(A166,'FTSE All-Share Historical '!A:B,2,FALSE)</f>
        <v>3438.57</v>
      </c>
      <c r="C166" vm="3089">
        <v>576</v>
      </c>
      <c r="D166" vm="3100">
        <v>89.78</v>
      </c>
      <c r="E166" vm="126">
        <v>163</v>
      </c>
      <c r="F166" vm="378">
        <v>255</v>
      </c>
      <c r="G166" vm="2982">
        <v>62.9</v>
      </c>
      <c r="H166" vm="1052">
        <v>231</v>
      </c>
      <c r="I166" vm="3101">
        <v>49.46</v>
      </c>
      <c r="J166" vm="926">
        <v>274</v>
      </c>
      <c r="K166" vm="1288">
        <v>140</v>
      </c>
      <c r="L166" vm="267">
        <v>286</v>
      </c>
      <c r="M166" vm="3102">
        <v>816</v>
      </c>
      <c r="N166" vm="325">
        <v>165.2</v>
      </c>
      <c r="O166" vm="1576">
        <v>1070</v>
      </c>
      <c r="P166" vm="1311">
        <v>1304</v>
      </c>
      <c r="Q166" vm="3103">
        <v>62.2</v>
      </c>
      <c r="R166" vm="3104">
        <v>55.2</v>
      </c>
      <c r="S166" vm="3105">
        <v>25.75</v>
      </c>
      <c r="T166" vm="1058">
        <v>355</v>
      </c>
      <c r="U166" vm="2091">
        <v>258</v>
      </c>
      <c r="V166" vm="2129">
        <v>142.4</v>
      </c>
      <c r="W166" vm="3106">
        <v>4730.5</v>
      </c>
      <c r="X166" vm="3107">
        <v>1898.7172</v>
      </c>
      <c r="Y166" vm="1915">
        <v>172.2</v>
      </c>
      <c r="Z166" vm="3108">
        <v>944</v>
      </c>
      <c r="AA166" vm="2001">
        <v>2400</v>
      </c>
      <c r="AB166" vm="3109">
        <v>277.89999999999998</v>
      </c>
      <c r="AC166" vm="1350">
        <v>660</v>
      </c>
      <c r="AD166" vm="3110">
        <v>7510</v>
      </c>
      <c r="AE166" vm="245">
        <v>690</v>
      </c>
      <c r="AF166" vm="1610">
        <v>2348</v>
      </c>
      <c r="AG166" vm="2884">
        <v>145.9187</v>
      </c>
    </row>
    <row r="167" spans="1:33">
      <c r="A167" s="2" vm="3111">
        <v>44068</v>
      </c>
      <c r="B167" s="3">
        <f>VLOOKUP(A167,'FTSE All-Share Historical '!A:B,2,FALSE)</f>
        <v>3403.39</v>
      </c>
      <c r="C167" vm="1171">
        <v>544</v>
      </c>
      <c r="D167" vm="3112">
        <v>87.93</v>
      </c>
      <c r="E167" vm="1760">
        <v>161</v>
      </c>
      <c r="F167" vm="378">
        <v>255</v>
      </c>
      <c r="G167" vm="3113">
        <v>63.55</v>
      </c>
      <c r="H167" vm="1263">
        <v>229.5</v>
      </c>
      <c r="I167" vm="3114">
        <v>47.3</v>
      </c>
      <c r="J167" vm="675">
        <v>265</v>
      </c>
      <c r="K167" vm="240">
        <v>136</v>
      </c>
      <c r="L167" vm="132">
        <v>280</v>
      </c>
      <c r="M167" vm="3115">
        <v>823</v>
      </c>
      <c r="N167" vm="389">
        <v>160.6</v>
      </c>
      <c r="O167" vm="3091">
        <v>1095</v>
      </c>
      <c r="P167" vm="1655">
        <v>1268</v>
      </c>
      <c r="Q167" vm="1691">
        <v>60</v>
      </c>
      <c r="R167" vm="3116">
        <v>53.2</v>
      </c>
      <c r="S167" vm="3117">
        <v>25.9</v>
      </c>
      <c r="T167" vm="1082">
        <v>360</v>
      </c>
      <c r="U167" vm="861">
        <v>256</v>
      </c>
      <c r="V167" vm="1633">
        <v>143</v>
      </c>
      <c r="W167" vm="3118">
        <v>4623.5</v>
      </c>
      <c r="X167" vm="3119">
        <v>1836.7679000000001</v>
      </c>
      <c r="Y167" vm="2628">
        <v>175.8</v>
      </c>
      <c r="Z167" vm="3120">
        <v>952.5</v>
      </c>
      <c r="AA167" vm="2099">
        <v>2425</v>
      </c>
      <c r="AB167" vm="3121">
        <v>268.10000000000002</v>
      </c>
      <c r="AC167" vm="105">
        <v>670</v>
      </c>
      <c r="AD167" vm="3122">
        <v>7462</v>
      </c>
      <c r="AE167" vm="2214">
        <v>706</v>
      </c>
      <c r="AF167" vm="3123">
        <v>2387</v>
      </c>
      <c r="AG167" vm="2995">
        <v>148.8082</v>
      </c>
    </row>
    <row r="168" spans="1:33">
      <c r="A168" s="2" vm="3124">
        <v>44069</v>
      </c>
      <c r="B168" s="3">
        <f>VLOOKUP(A168,'FTSE All-Share Historical '!A:B,2,FALSE)</f>
        <v>3413.27</v>
      </c>
      <c r="C168" vm="3125">
        <v>536</v>
      </c>
      <c r="D168" vm="3126">
        <v>87.06</v>
      </c>
      <c r="E168" vm="2105">
        <v>165.4</v>
      </c>
      <c r="F168" vm="2153">
        <v>258.5</v>
      </c>
      <c r="G168" vm="2669">
        <v>63</v>
      </c>
      <c r="H168" vm="1052">
        <v>231</v>
      </c>
      <c r="I168" vm="3127">
        <v>48.74</v>
      </c>
      <c r="J168" vm="503">
        <v>271</v>
      </c>
      <c r="K168" vm="2057">
        <v>137</v>
      </c>
      <c r="L168" vm="292">
        <v>295</v>
      </c>
      <c r="M168" vm="3128">
        <v>836</v>
      </c>
      <c r="N168" vm="1819">
        <v>158.19999999999999</v>
      </c>
      <c r="O168" vm="3091">
        <v>1095</v>
      </c>
      <c r="P168" vm="2433">
        <v>1262</v>
      </c>
      <c r="Q168" vm="3129">
        <v>59.2</v>
      </c>
      <c r="R168" vm="3092">
        <v>53.8</v>
      </c>
      <c r="S168" vm="2367">
        <v>26</v>
      </c>
      <c r="T168" vm="3130">
        <v>362.5</v>
      </c>
      <c r="U168" vm="675">
        <v>265</v>
      </c>
      <c r="V168" vm="1682">
        <v>141.4</v>
      </c>
      <c r="W168" vm="3131">
        <v>4696</v>
      </c>
      <c r="X168" vm="3132">
        <v>1843.9389000000001</v>
      </c>
      <c r="Y168" vm="3133">
        <v>173.6</v>
      </c>
      <c r="Z168" vm="3134">
        <v>967.5</v>
      </c>
      <c r="AA168" vm="2099">
        <v>2425</v>
      </c>
      <c r="AB168" vm="3135">
        <v>271.2</v>
      </c>
      <c r="AC168" vm="105">
        <v>670</v>
      </c>
      <c r="AD168" vm="3136">
        <v>7558</v>
      </c>
      <c r="AE168" vm="2235">
        <v>714</v>
      </c>
      <c r="AF168" vm="2963">
        <v>2393</v>
      </c>
      <c r="AG168" vm="3137">
        <v>143.02930000000001</v>
      </c>
    </row>
    <row r="169" spans="1:33">
      <c r="A169" s="2" vm="3138">
        <v>44070</v>
      </c>
      <c r="B169" s="3">
        <f>VLOOKUP(A169,'FTSE All-Share Historical '!A:B,2,FALSE)</f>
        <v>3392.28</v>
      </c>
      <c r="C169" vm="3125">
        <v>536</v>
      </c>
      <c r="D169" vm="3139">
        <v>89</v>
      </c>
      <c r="E169" vm="126">
        <v>163</v>
      </c>
      <c r="F169" vm="734">
        <v>260</v>
      </c>
      <c r="G169" vm="2669">
        <v>63</v>
      </c>
      <c r="H169" vm="304">
        <v>230</v>
      </c>
      <c r="I169" vm="3140">
        <v>51.2</v>
      </c>
      <c r="J169" vm="768">
        <v>272</v>
      </c>
      <c r="K169" vm="2057">
        <v>137</v>
      </c>
      <c r="L169" vm="344">
        <v>300</v>
      </c>
      <c r="M169" vm="3141">
        <v>820</v>
      </c>
      <c r="N169" vm="298">
        <v>170.2</v>
      </c>
      <c r="O169" vm="1536">
        <v>1065</v>
      </c>
      <c r="P169" vm="3142">
        <v>1260</v>
      </c>
      <c r="Q169" vm="2907">
        <v>61.5</v>
      </c>
      <c r="R169" vm="3143">
        <v>54.9</v>
      </c>
      <c r="S169" vm="3144">
        <v>26.2</v>
      </c>
      <c r="T169" vm="1058">
        <v>355</v>
      </c>
      <c r="U169" vm="2091">
        <v>258</v>
      </c>
      <c r="V169" vm="3145">
        <v>141.80000000000001</v>
      </c>
      <c r="W169" vm="3146">
        <v>4609.5</v>
      </c>
      <c r="X169" vm="3147">
        <v>1796.5307</v>
      </c>
      <c r="Y169" vm="2608">
        <v>173.4</v>
      </c>
      <c r="Z169" vm="518">
        <v>1010</v>
      </c>
      <c r="AA169" vm="1882">
        <v>2485</v>
      </c>
      <c r="AB169" vm="223">
        <v>270</v>
      </c>
      <c r="AC169" vm="105">
        <v>670</v>
      </c>
      <c r="AD169" vm="3148">
        <v>7434</v>
      </c>
      <c r="AE169" vm="3149">
        <v>730.5</v>
      </c>
      <c r="AF169" vm="1865">
        <v>2356</v>
      </c>
      <c r="AG169" vm="3150">
        <v>140.8621</v>
      </c>
    </row>
    <row r="170" spans="1:33">
      <c r="A170" s="2" vm="3151">
        <v>44071</v>
      </c>
      <c r="B170" s="3">
        <f>VLOOKUP(A170,'FTSE All-Share Historical '!A:B,2,FALSE)</f>
        <v>3376.16</v>
      </c>
      <c r="C170" vm="3152">
        <v>530</v>
      </c>
      <c r="D170" vm="3153">
        <v>86.06</v>
      </c>
      <c r="E170" vm="80">
        <v>165</v>
      </c>
      <c r="F170" vm="734">
        <v>260</v>
      </c>
      <c r="G170" vm="2557">
        <v>63.8</v>
      </c>
      <c r="H170" vm="213">
        <v>235</v>
      </c>
      <c r="I170" vm="3154">
        <v>53</v>
      </c>
      <c r="J170" vm="503">
        <v>271</v>
      </c>
      <c r="K170" vm="2057">
        <v>137</v>
      </c>
      <c r="L170" vm="482">
        <v>305</v>
      </c>
      <c r="M170" vm="2937">
        <v>844</v>
      </c>
      <c r="N170" vm="1915">
        <v>172.2</v>
      </c>
      <c r="O170" vm="3155">
        <v>1055</v>
      </c>
      <c r="P170" vm="1655">
        <v>1268</v>
      </c>
      <c r="Q170" vm="3156">
        <v>59.3</v>
      </c>
      <c r="R170" vm="3157">
        <v>54.1</v>
      </c>
      <c r="S170" vm="1222">
        <v>24</v>
      </c>
      <c r="T170" vm="3158">
        <v>345</v>
      </c>
      <c r="U170" vm="861">
        <v>256</v>
      </c>
      <c r="V170" vm="3159">
        <v>147.6</v>
      </c>
      <c r="W170" vm="3160">
        <v>4635</v>
      </c>
      <c r="X170" vm="3161">
        <v>1825.2146</v>
      </c>
      <c r="Y170" vm="2346">
        <v>177</v>
      </c>
      <c r="Z170" vm="3162">
        <v>1024</v>
      </c>
      <c r="AA170" vm="3163">
        <v>2465</v>
      </c>
      <c r="AB170" vm="3164">
        <v>272.10000000000002</v>
      </c>
      <c r="AC170" vm="3165">
        <v>672.5</v>
      </c>
      <c r="AD170" vm="3166">
        <v>7376</v>
      </c>
      <c r="AE170" vm="2235">
        <v>714</v>
      </c>
      <c r="AF170" vm="3167">
        <v>2371</v>
      </c>
      <c r="AG170" vm="3168">
        <v>144.47399999999999</v>
      </c>
    </row>
    <row r="171" spans="1:33">
      <c r="A171" s="2" vm="3169">
        <v>44075</v>
      </c>
      <c r="B171" s="3">
        <f>VLOOKUP(A171,'FTSE All-Share Historical '!A:B,2,FALSE)</f>
        <v>3322.67</v>
      </c>
      <c r="C171" vm="1219">
        <v>520</v>
      </c>
      <c r="D171" vm="1697">
        <v>86</v>
      </c>
      <c r="E171" vm="109">
        <v>166.6</v>
      </c>
      <c r="F171" vm="2091">
        <v>258</v>
      </c>
      <c r="G171" vm="2699">
        <v>62</v>
      </c>
      <c r="H171" vm="304">
        <v>230</v>
      </c>
      <c r="I171" vm="3170">
        <v>51.05</v>
      </c>
      <c r="J171" vm="503">
        <v>271</v>
      </c>
      <c r="K171" vm="781">
        <v>138</v>
      </c>
      <c r="L171" vm="344">
        <v>300</v>
      </c>
      <c r="M171" vm="1025">
        <v>852</v>
      </c>
      <c r="N171" vm="249">
        <v>166</v>
      </c>
      <c r="O171" vm="357">
        <v>1025</v>
      </c>
      <c r="P171" vm="3171">
        <v>1252</v>
      </c>
      <c r="Q171" vm="3172">
        <v>58.55</v>
      </c>
      <c r="R171" vm="3173">
        <v>52.1</v>
      </c>
      <c r="S171" vm="3174">
        <v>24.4</v>
      </c>
      <c r="T171" vm="3002">
        <v>350</v>
      </c>
      <c r="U171" vm="1671">
        <v>257</v>
      </c>
      <c r="V171" vm="2284">
        <v>148</v>
      </c>
      <c r="W171" vm="3175">
        <v>4655</v>
      </c>
      <c r="X171" vm="3176">
        <v>1849.1179</v>
      </c>
      <c r="Y171" vm="2346">
        <v>177</v>
      </c>
      <c r="Z171" vm="3177">
        <v>1003</v>
      </c>
      <c r="AA171" vm="1937">
        <v>2500</v>
      </c>
      <c r="AB171" vm="2153">
        <v>258.5</v>
      </c>
      <c r="AC171" vm="3165">
        <v>672.5</v>
      </c>
      <c r="AD171" vm="3178">
        <v>7294</v>
      </c>
      <c r="AE171" vm="3179">
        <v>694.5</v>
      </c>
      <c r="AF171" vm="3022">
        <v>2328</v>
      </c>
      <c r="AG171" vm="3180">
        <v>150.25299999999999</v>
      </c>
    </row>
    <row r="172" spans="1:33">
      <c r="A172" s="2" vm="3181">
        <v>44076</v>
      </c>
      <c r="B172" s="3">
        <f>VLOOKUP(A172,'FTSE All-Share Historical '!A:B,2,FALSE)</f>
        <v>3362.81</v>
      </c>
      <c r="C172" vm="3182">
        <v>529</v>
      </c>
      <c r="D172" vm="3183">
        <v>88</v>
      </c>
      <c r="E172" vm="2054">
        <v>171</v>
      </c>
      <c r="F172" vm="378">
        <v>255</v>
      </c>
      <c r="G172" vm="2907">
        <v>61.5</v>
      </c>
      <c r="H172" vm="279">
        <v>228</v>
      </c>
      <c r="I172" vm="3184">
        <v>53.35</v>
      </c>
      <c r="J172" vm="169">
        <v>273</v>
      </c>
      <c r="K172" vm="3185">
        <v>137.75</v>
      </c>
      <c r="L172" vm="2513">
        <v>292</v>
      </c>
      <c r="M172" vm="3186">
        <v>860</v>
      </c>
      <c r="N172" vm="2469">
        <v>162.19999999999999</v>
      </c>
      <c r="O172" vm="1536">
        <v>1065</v>
      </c>
      <c r="P172" vm="3142">
        <v>1260</v>
      </c>
      <c r="Q172" vm="3187">
        <v>57.85</v>
      </c>
      <c r="R172" vm="3188">
        <v>52.5</v>
      </c>
      <c r="S172" vm="2143">
        <v>27</v>
      </c>
      <c r="T172" vm="3002">
        <v>350</v>
      </c>
      <c r="U172" vm="791">
        <v>259</v>
      </c>
      <c r="V172" vm="1006">
        <v>150</v>
      </c>
      <c r="W172" vm="3189">
        <v>4658</v>
      </c>
      <c r="X172" vm="3190">
        <v>1838.5606</v>
      </c>
      <c r="Y172" vm="990">
        <v>180</v>
      </c>
      <c r="Z172" vm="3191">
        <v>1011</v>
      </c>
      <c r="AA172" vm="3192">
        <v>2470</v>
      </c>
      <c r="AB172" vm="3193">
        <v>258.2</v>
      </c>
      <c r="AC172" vm="3165">
        <v>672.5</v>
      </c>
      <c r="AD172" vm="3194">
        <v>7444</v>
      </c>
      <c r="AE172" vm="2912">
        <v>677.5</v>
      </c>
      <c r="AF172" vm="2278">
        <v>2419</v>
      </c>
      <c r="AG172" vm="2837">
        <v>147.36349999999999</v>
      </c>
    </row>
    <row r="173" spans="1:33">
      <c r="A173" s="2" vm="3195">
        <v>44077</v>
      </c>
      <c r="B173" s="3">
        <f>VLOOKUP(A173,'FTSE All-Share Historical '!A:B,2,FALSE)</f>
        <v>3312.61</v>
      </c>
      <c r="C173" vm="1553">
        <v>552</v>
      </c>
      <c r="D173" vm="3196">
        <v>88.67</v>
      </c>
      <c r="E173" vm="1271">
        <v>176.2</v>
      </c>
      <c r="F173" vm="1671">
        <v>257</v>
      </c>
      <c r="G173" vm="2669">
        <v>63</v>
      </c>
      <c r="H173" vm="304">
        <v>230</v>
      </c>
      <c r="I173" vm="3197">
        <v>51.3</v>
      </c>
      <c r="J173" vm="377">
        <v>279</v>
      </c>
      <c r="K173" vm="781">
        <v>138</v>
      </c>
      <c r="L173" vm="1053">
        <v>296</v>
      </c>
      <c r="M173" vm="1021">
        <v>865</v>
      </c>
      <c r="N173" vm="1289">
        <v>169.2</v>
      </c>
      <c r="O173" vm="3198">
        <v>1045</v>
      </c>
      <c r="P173" vm="2174">
        <v>1230</v>
      </c>
      <c r="Q173" vm="3199">
        <v>58.9</v>
      </c>
      <c r="R173" vm="3200">
        <v>42.5</v>
      </c>
      <c r="S173" vm="3201">
        <v>25.5</v>
      </c>
      <c r="T173" vm="3158">
        <v>345</v>
      </c>
      <c r="U173" vm="861">
        <v>256</v>
      </c>
      <c r="V173" vm="1406">
        <v>152.4</v>
      </c>
      <c r="W173" vm="1323">
        <v>4503</v>
      </c>
      <c r="X173" vm="3202">
        <v>1761.6717000000001</v>
      </c>
      <c r="Y173" vm="2346">
        <v>177</v>
      </c>
      <c r="Z173" vm="3198">
        <v>1045</v>
      </c>
      <c r="AA173" vm="3048">
        <v>2390</v>
      </c>
      <c r="AB173" vm="3203">
        <v>261.10000000000002</v>
      </c>
      <c r="AC173" vm="2719">
        <v>657.5</v>
      </c>
      <c r="AD173" vm="3204">
        <v>7140</v>
      </c>
      <c r="AE173" vm="3205">
        <v>688.5</v>
      </c>
      <c r="AF173" vm="3206">
        <v>2412</v>
      </c>
      <c r="AG173" vm="3168">
        <v>144.47399999999999</v>
      </c>
    </row>
    <row r="174" spans="1:33">
      <c r="A174" s="2" vm="3207">
        <v>44078</v>
      </c>
      <c r="B174" s="3">
        <f>VLOOKUP(A174,'FTSE All-Share Historical '!A:B,2,FALSE)</f>
        <v>3284.93</v>
      </c>
      <c r="C174" vm="3208">
        <v>549</v>
      </c>
      <c r="D174" vm="3209">
        <v>84.25</v>
      </c>
      <c r="E174" vm="3013">
        <v>174.2</v>
      </c>
      <c r="F174" vm="734">
        <v>260</v>
      </c>
      <c r="G174" vm="2699">
        <v>62</v>
      </c>
      <c r="H174" vm="1029">
        <v>225</v>
      </c>
      <c r="I174" vm="3210">
        <v>49.5</v>
      </c>
      <c r="J174" vm="112">
        <v>266</v>
      </c>
      <c r="K174" vm="3211">
        <v>138.5</v>
      </c>
      <c r="L174" vm="292">
        <v>295</v>
      </c>
      <c r="M174" vm="3141">
        <v>820</v>
      </c>
      <c r="N174" vm="3212">
        <v>167.4</v>
      </c>
      <c r="O174" vm="2544">
        <v>1035</v>
      </c>
      <c r="P174" vm="1696">
        <v>1228</v>
      </c>
      <c r="Q174" vm="3213">
        <v>59.45</v>
      </c>
      <c r="R174" vm="3214">
        <v>44.55</v>
      </c>
      <c r="S174" vm="2061">
        <v>25</v>
      </c>
      <c r="T174" vm="1154">
        <v>340</v>
      </c>
      <c r="U174" vm="2091">
        <v>258</v>
      </c>
      <c r="V174" vm="2547">
        <v>151</v>
      </c>
      <c r="W174" vm="3215">
        <v>4575.5</v>
      </c>
      <c r="X174" vm="3161">
        <v>1825.2146</v>
      </c>
      <c r="Y174" vm="1580">
        <v>178</v>
      </c>
      <c r="Z174" vm="3216">
        <v>1056</v>
      </c>
      <c r="AA174" vm="2001">
        <v>2400</v>
      </c>
      <c r="AB174" vm="3217">
        <v>259.3</v>
      </c>
      <c r="AC174" vm="2719">
        <v>657.5</v>
      </c>
      <c r="AD174" vm="3218">
        <v>7080</v>
      </c>
      <c r="AE174" vm="269">
        <v>700</v>
      </c>
      <c r="AF174" vm="3219">
        <v>2457</v>
      </c>
      <c r="AG174" vm="3168">
        <v>144.47399999999999</v>
      </c>
    </row>
    <row r="175" spans="1:33">
      <c r="A175" s="2" vm="3220">
        <v>44081</v>
      </c>
      <c r="B175" s="3">
        <f>VLOOKUP(A175,'FTSE All-Share Historical '!A:B,2,FALSE)</f>
        <v>3359.07</v>
      </c>
      <c r="C175" vm="3221">
        <v>542</v>
      </c>
      <c r="D175" vm="3222">
        <v>86.52</v>
      </c>
      <c r="E175" vm="995">
        <v>184</v>
      </c>
      <c r="F175" vm="1671">
        <v>257</v>
      </c>
      <c r="G175" vm="2010">
        <v>65</v>
      </c>
      <c r="H175" vm="1734">
        <v>234</v>
      </c>
      <c r="I175" vm="3223">
        <v>52.35</v>
      </c>
      <c r="J175" vm="377">
        <v>279</v>
      </c>
      <c r="K175" vm="1868">
        <v>141</v>
      </c>
      <c r="L175" vm="824">
        <v>293.5</v>
      </c>
      <c r="M175" vm="1025">
        <v>852</v>
      </c>
      <c r="N175" vm="857">
        <v>170</v>
      </c>
      <c r="O175" vm="3155">
        <v>1055</v>
      </c>
      <c r="P175" vm="2188">
        <v>1238</v>
      </c>
      <c r="Q175" vm="1691">
        <v>60</v>
      </c>
      <c r="R175" vm="3224">
        <v>45.9</v>
      </c>
      <c r="S175" vm="3144">
        <v>26.2</v>
      </c>
      <c r="T175" vm="3158">
        <v>345</v>
      </c>
      <c r="U175" vm="352">
        <v>250</v>
      </c>
      <c r="V175" vm="1430">
        <v>156</v>
      </c>
      <c r="W175" vm="3225">
        <v>4680.5</v>
      </c>
      <c r="X175" vm="2896">
        <v>1862.6631</v>
      </c>
      <c r="Y175" vm="3226">
        <v>180.2</v>
      </c>
      <c r="Z175" vm="3227">
        <v>1062</v>
      </c>
      <c r="AA175" vm="3228">
        <v>2440</v>
      </c>
      <c r="AB175" vm="3229">
        <v>260.3</v>
      </c>
      <c r="AC175" vm="3230">
        <v>652.5</v>
      </c>
      <c r="AD175" vm="3231">
        <v>7218</v>
      </c>
      <c r="AE175" vm="2235">
        <v>714</v>
      </c>
      <c r="AF175" vm="3232">
        <v>2549</v>
      </c>
      <c r="AG175" vm="3233">
        <v>141.58449999999999</v>
      </c>
    </row>
    <row r="176" spans="1:33">
      <c r="A176" s="2" vm="3234">
        <v>44082</v>
      </c>
      <c r="B176" s="3">
        <f>VLOOKUP(A176,'FTSE All-Share Historical '!A:B,2,FALSE)</f>
        <v>3355.19</v>
      </c>
      <c r="C176" vm="3235">
        <v>554</v>
      </c>
      <c r="D176" vm="3236">
        <v>84.35</v>
      </c>
      <c r="E176" vm="3237">
        <v>178.4</v>
      </c>
      <c r="F176" vm="378">
        <v>255</v>
      </c>
      <c r="G176" vm="2106">
        <v>61.6</v>
      </c>
      <c r="H176" vm="2075">
        <v>229</v>
      </c>
      <c r="I176" vm="2998">
        <v>51.6</v>
      </c>
      <c r="J176" vm="300">
        <v>275</v>
      </c>
      <c r="K176" vm="3238">
        <v>144.5</v>
      </c>
      <c r="L176" vm="131">
        <v>290</v>
      </c>
      <c r="M176" vm="3186">
        <v>860</v>
      </c>
      <c r="N176" vm="1715">
        <v>164</v>
      </c>
      <c r="O176" vm="2920">
        <v>1040</v>
      </c>
      <c r="P176" vm="2174">
        <v>1230</v>
      </c>
      <c r="Q176" vm="3041">
        <v>59.95</v>
      </c>
      <c r="R176" vm="3239">
        <v>49.7</v>
      </c>
      <c r="S176" vm="3144">
        <v>26.2</v>
      </c>
      <c r="T176" vm="3158">
        <v>345</v>
      </c>
      <c r="U176" vm="352">
        <v>250</v>
      </c>
      <c r="V176" vm="2368">
        <v>159.4</v>
      </c>
      <c r="W176" vm="3240">
        <v>4700</v>
      </c>
      <c r="X176" vm="3241">
        <v>1856.8865000000001</v>
      </c>
      <c r="Y176" vm="1286">
        <v>179</v>
      </c>
      <c r="Z176" vm="2509">
        <v>1046</v>
      </c>
      <c r="AA176" vm="3242">
        <v>2435</v>
      </c>
      <c r="AB176" vm="3243">
        <v>254.9</v>
      </c>
      <c r="AC176" vm="923">
        <v>630</v>
      </c>
      <c r="AD176" vm="3020">
        <v>7250</v>
      </c>
      <c r="AE176" vm="3244">
        <v>711</v>
      </c>
      <c r="AF176" vm="3245">
        <v>2594</v>
      </c>
      <c r="AG176" vm="3150">
        <v>140.8621</v>
      </c>
    </row>
    <row r="177" spans="1:33">
      <c r="A177" s="2" vm="3246">
        <v>44083</v>
      </c>
      <c r="B177" s="3">
        <f>VLOOKUP(A177,'FTSE All-Share Historical '!A:B,2,FALSE)</f>
        <v>3392.69</v>
      </c>
      <c r="C177" vm="1401">
        <v>550</v>
      </c>
      <c r="D177" vm="3247">
        <v>84.03</v>
      </c>
      <c r="E177" vm="1580">
        <v>178</v>
      </c>
      <c r="F177" vm="2091">
        <v>258</v>
      </c>
      <c r="G177" vm="2699">
        <v>62</v>
      </c>
      <c r="H177" vm="241">
        <v>233</v>
      </c>
      <c r="I177" vm="3248">
        <v>47.22</v>
      </c>
      <c r="J177" vm="300">
        <v>275</v>
      </c>
      <c r="K177" vm="611">
        <v>145</v>
      </c>
      <c r="L177" vm="327">
        <v>281</v>
      </c>
      <c r="M177" vm="3249">
        <v>832</v>
      </c>
      <c r="N177" vm="3250">
        <v>159.19999999999999</v>
      </c>
      <c r="O177" vm="1661">
        <v>1020</v>
      </c>
      <c r="P177" vm="2561">
        <v>1232</v>
      </c>
      <c r="Q177" vm="3251">
        <v>58.75</v>
      </c>
      <c r="R177" vm="3252">
        <v>47.35</v>
      </c>
      <c r="S177" vm="2158">
        <v>26.3</v>
      </c>
      <c r="T177" vm="68">
        <v>330</v>
      </c>
      <c r="U177" vm="719">
        <v>249</v>
      </c>
      <c r="V177" vm="2042">
        <v>156.80000000000001</v>
      </c>
      <c r="W177" vm="3253">
        <v>4790</v>
      </c>
      <c r="X177" vm="3254">
        <v>1865.8502000000001</v>
      </c>
      <c r="Y177" vm="3255">
        <v>179.4</v>
      </c>
      <c r="Z177" vm="3256">
        <v>947</v>
      </c>
      <c r="AA177" vm="3257">
        <v>2420</v>
      </c>
      <c r="AB177" vm="3258">
        <v>252.3</v>
      </c>
      <c r="AC177" vm="2674">
        <v>635</v>
      </c>
      <c r="AD177" vm="3259">
        <v>7368</v>
      </c>
      <c r="AE177" vm="3260">
        <v>693.5</v>
      </c>
      <c r="AF177" vm="3261">
        <v>2641</v>
      </c>
      <c r="AG177" vm="3262">
        <v>133.63849999999999</v>
      </c>
    </row>
    <row r="178" spans="1:33">
      <c r="A178" s="2" vm="3263">
        <v>44084</v>
      </c>
      <c r="B178" s="3">
        <f>VLOOKUP(A178,'FTSE All-Share Historical '!A:B,2,FALSE)</f>
        <v>3387.73</v>
      </c>
      <c r="C178" vm="3264">
        <v>578</v>
      </c>
      <c r="D178" vm="1619">
        <v>82</v>
      </c>
      <c r="E178" vm="3265">
        <v>182.8</v>
      </c>
      <c r="F178" vm="675">
        <v>265</v>
      </c>
      <c r="G178" vm="2906">
        <v>61.1</v>
      </c>
      <c r="H178" vm="265">
        <v>240</v>
      </c>
      <c r="I178" vm="3266">
        <v>48.8</v>
      </c>
      <c r="J178" vm="169">
        <v>273</v>
      </c>
      <c r="K178" vm="3267">
        <v>150.75</v>
      </c>
      <c r="L178" vm="267">
        <v>286</v>
      </c>
      <c r="M178" vm="2855">
        <v>833</v>
      </c>
      <c r="N178" vm="1854">
        <v>157.6</v>
      </c>
      <c r="O178" vm="3155">
        <v>1055</v>
      </c>
      <c r="P178" vm="2713">
        <v>1214</v>
      </c>
      <c r="Q178" vm="2528">
        <v>58.5</v>
      </c>
      <c r="R178" vm="3268">
        <v>48.45</v>
      </c>
      <c r="S178" vm="2143">
        <v>27</v>
      </c>
      <c r="T178" vm="289">
        <v>325</v>
      </c>
      <c r="U178" vm="301">
        <v>248</v>
      </c>
      <c r="V178" vm="1964">
        <v>160.4</v>
      </c>
      <c r="W178" vm="3269">
        <v>4784</v>
      </c>
      <c r="X178" vm="3270">
        <v>1855.0936999999999</v>
      </c>
      <c r="Y178" vm="1038">
        <v>178.8</v>
      </c>
      <c r="Z178" vm="97">
        <v>940</v>
      </c>
      <c r="AA178" vm="3192">
        <v>2470</v>
      </c>
      <c r="AB178" vm="3271">
        <v>250.1</v>
      </c>
      <c r="AC178" vm="1283">
        <v>640</v>
      </c>
      <c r="AD178" vm="3272">
        <v>7298</v>
      </c>
      <c r="AE178" vm="3179">
        <v>694.5</v>
      </c>
      <c r="AF178" vm="3273">
        <v>2651</v>
      </c>
      <c r="AG178" vm="2776">
        <v>137.25030000000001</v>
      </c>
    </row>
    <row r="179" spans="1:33">
      <c r="A179" s="2" vm="3274">
        <v>44085</v>
      </c>
      <c r="B179" s="3">
        <f>VLOOKUP(A179,'FTSE All-Share Historical '!A:B,2,FALSE)</f>
        <v>3400.36</v>
      </c>
      <c r="C179" vm="1553">
        <v>552</v>
      </c>
      <c r="D179" vm="3275">
        <v>82.36</v>
      </c>
      <c r="E179" vm="3276">
        <v>189.6</v>
      </c>
      <c r="F179" vm="791">
        <v>259</v>
      </c>
      <c r="G179" vm="3014">
        <v>62.8</v>
      </c>
      <c r="H179" vm="2038">
        <v>235.5</v>
      </c>
      <c r="I179" vm="3277">
        <v>47.1</v>
      </c>
      <c r="J179" vm="300">
        <v>275</v>
      </c>
      <c r="K179" vm="1430">
        <v>156</v>
      </c>
      <c r="L179" vm="132">
        <v>280</v>
      </c>
      <c r="M179" vm="1161">
        <v>830</v>
      </c>
      <c r="N179" vm="1355">
        <v>154.6</v>
      </c>
      <c r="O179" vm="333">
        <v>1000</v>
      </c>
      <c r="P179" vm="1820">
        <v>1220</v>
      </c>
      <c r="Q179" vm="3278">
        <v>56.3</v>
      </c>
      <c r="R179" vm="3279">
        <v>47.2</v>
      </c>
      <c r="S179" vm="3280">
        <v>26.65</v>
      </c>
      <c r="T179" vm="184">
        <v>320</v>
      </c>
      <c r="U179" vm="719">
        <v>249</v>
      </c>
      <c r="V179" vm="1819">
        <v>158.19999999999999</v>
      </c>
      <c r="W179" vm="3281">
        <v>4992</v>
      </c>
      <c r="X179" vm="3282">
        <v>1937.7592</v>
      </c>
      <c r="Y179" vm="990">
        <v>180</v>
      </c>
      <c r="Z179" vm="3283">
        <v>926.5</v>
      </c>
      <c r="AA179" vm="2082">
        <v>2475</v>
      </c>
      <c r="AB179" vm="3284">
        <v>235.8</v>
      </c>
      <c r="AC179" vm="762">
        <v>645</v>
      </c>
      <c r="AD179" vm="3285">
        <v>7280</v>
      </c>
      <c r="AE179" vm="2790">
        <v>720.5</v>
      </c>
      <c r="AF179" vm="3286">
        <v>2673</v>
      </c>
      <c r="AG179" vm="3287">
        <v>134.36080000000001</v>
      </c>
    </row>
    <row r="180" spans="1:33">
      <c r="A180" s="2" vm="3288">
        <v>44088</v>
      </c>
      <c r="B180" s="3">
        <f>VLOOKUP(A180,'FTSE All-Share Historical '!A:B,2,FALSE)</f>
        <v>3401.69</v>
      </c>
      <c r="C180" vm="2934">
        <v>567</v>
      </c>
      <c r="D180" vm="3289">
        <v>82.44</v>
      </c>
      <c r="E180" vm="1740">
        <v>187.4</v>
      </c>
      <c r="F180" vm="675">
        <v>265</v>
      </c>
      <c r="G180" vm="2669">
        <v>63</v>
      </c>
      <c r="H180" vm="265">
        <v>240</v>
      </c>
      <c r="I180" vm="3290">
        <v>47.54</v>
      </c>
      <c r="J180" vm="300">
        <v>275</v>
      </c>
      <c r="K180" vm="1801">
        <v>159.5</v>
      </c>
      <c r="L180" vm="2219">
        <v>278.5</v>
      </c>
      <c r="M180" vm="3186">
        <v>860</v>
      </c>
      <c r="N180" vm="590">
        <v>151.19999999999999</v>
      </c>
      <c r="O180" vm="1661">
        <v>1020</v>
      </c>
      <c r="P180" vm="3291">
        <v>1256</v>
      </c>
      <c r="Q180" vm="1487">
        <v>55</v>
      </c>
      <c r="R180" vm="3292">
        <v>43.7</v>
      </c>
      <c r="S180" vm="2383">
        <v>26.45</v>
      </c>
      <c r="T180" vm="184">
        <v>320</v>
      </c>
      <c r="U180" vm="378">
        <v>255</v>
      </c>
      <c r="V180" vm="842">
        <v>156.6</v>
      </c>
      <c r="W180" vm="1726">
        <v>5000</v>
      </c>
      <c r="X180" vm="3293">
        <v>1929.5923</v>
      </c>
      <c r="Y180" vm="525">
        <v>149.6</v>
      </c>
      <c r="Z180" vm="896">
        <v>914</v>
      </c>
      <c r="AA180" vm="2149">
        <v>2515</v>
      </c>
      <c r="AB180" vm="3294">
        <v>230.5</v>
      </c>
      <c r="AC180" vm="762">
        <v>645</v>
      </c>
      <c r="AD180" vm="3295">
        <v>7310</v>
      </c>
      <c r="AE180" vm="3296">
        <v>744</v>
      </c>
      <c r="AF180" vm="3297">
        <v>2663</v>
      </c>
      <c r="AG180" vm="3298">
        <v>136.52789999999999</v>
      </c>
    </row>
    <row r="181" spans="1:33">
      <c r="A181" s="2" vm="3299">
        <v>44089</v>
      </c>
      <c r="B181" s="3">
        <f>VLOOKUP(A181,'FTSE All-Share Historical '!A:B,2,FALSE)</f>
        <v>3443.29</v>
      </c>
      <c r="C181" vm="1356">
        <v>570</v>
      </c>
      <c r="D181" vm="3300">
        <v>87.94</v>
      </c>
      <c r="E181" vm="1621">
        <v>187</v>
      </c>
      <c r="F181" vm="734">
        <v>260</v>
      </c>
      <c r="G181" vm="2780">
        <v>64.8</v>
      </c>
      <c r="H181" vm="597">
        <v>247.5</v>
      </c>
      <c r="I181" vm="3301">
        <v>46.8</v>
      </c>
      <c r="J181" vm="300">
        <v>275</v>
      </c>
      <c r="K181" vm="3302">
        <v>156.25</v>
      </c>
      <c r="L181" vm="2171">
        <v>287</v>
      </c>
      <c r="M181" vm="3303">
        <v>851</v>
      </c>
      <c r="N181" vm="1557">
        <v>147.4</v>
      </c>
      <c r="O181" vm="518">
        <v>1010</v>
      </c>
      <c r="P181" vm="1782">
        <v>1240</v>
      </c>
      <c r="Q181" vm="3304">
        <v>51.25</v>
      </c>
      <c r="R181" vm="3305">
        <v>42.6</v>
      </c>
      <c r="S181" vm="2497">
        <v>26.8</v>
      </c>
      <c r="T181" vm="211">
        <v>315</v>
      </c>
      <c r="U181" vm="378">
        <v>255</v>
      </c>
      <c r="V181" vm="3306">
        <v>152.6</v>
      </c>
      <c r="W181" vm="3307">
        <v>5135</v>
      </c>
      <c r="X181" vm="3308">
        <v>1971.8214</v>
      </c>
      <c r="Y181" vm="2521">
        <v>151.6</v>
      </c>
      <c r="Z181" vm="3309">
        <v>893.5</v>
      </c>
      <c r="AA181" vm="1919">
        <v>2495</v>
      </c>
      <c r="AB181" vm="3310">
        <v>234.8</v>
      </c>
      <c r="AC181" vm="1283">
        <v>640</v>
      </c>
      <c r="AD181" vm="3086">
        <v>7426</v>
      </c>
      <c r="AE181" vm="3311">
        <v>736.5</v>
      </c>
      <c r="AF181" vm="3312">
        <v>2671</v>
      </c>
      <c r="AG181" vm="3313">
        <v>135.4444</v>
      </c>
    </row>
    <row r="182" spans="1:33">
      <c r="A182" s="2" vm="3314">
        <v>44090</v>
      </c>
      <c r="B182" s="3">
        <f>VLOOKUP(A182,'FTSE All-Share Historical '!A:B,2,FALSE)</f>
        <v>3430</v>
      </c>
      <c r="C182" vm="3089">
        <v>576</v>
      </c>
      <c r="D182" vm="1698">
        <v>91</v>
      </c>
      <c r="E182" vm="3315">
        <v>184.2</v>
      </c>
      <c r="F182" vm="141">
        <v>269</v>
      </c>
      <c r="G182" vm="2669">
        <v>63</v>
      </c>
      <c r="H182" vm="424">
        <v>253</v>
      </c>
      <c r="I182" vm="1285">
        <v>46</v>
      </c>
      <c r="J182" vm="300">
        <v>275</v>
      </c>
      <c r="K182" vm="364">
        <v>152</v>
      </c>
      <c r="L182" vm="868">
        <v>281.5</v>
      </c>
      <c r="M182" vm="1182">
        <v>835</v>
      </c>
      <c r="N182" vm="2584">
        <v>144.4</v>
      </c>
      <c r="O182" vm="562">
        <v>1015</v>
      </c>
      <c r="P182" vm="1783">
        <v>1224</v>
      </c>
      <c r="Q182" vm="3316">
        <v>54.75</v>
      </c>
      <c r="R182" vm="3200">
        <v>42.5</v>
      </c>
      <c r="S182" vm="3317">
        <v>26.85</v>
      </c>
      <c r="T182" vm="3029">
        <v>317.5</v>
      </c>
      <c r="U182" vm="791">
        <v>259</v>
      </c>
      <c r="V182" vm="2284">
        <v>148</v>
      </c>
      <c r="W182" vm="3318">
        <v>5050</v>
      </c>
      <c r="X182" vm="3319">
        <v>1975.2076999999999</v>
      </c>
      <c r="Y182" vm="1355">
        <v>154.6</v>
      </c>
      <c r="Z182" vm="3320">
        <v>888</v>
      </c>
      <c r="AA182" vm="1937">
        <v>2500</v>
      </c>
      <c r="AB182" vm="304">
        <v>230</v>
      </c>
      <c r="AC182" vm="762">
        <v>645</v>
      </c>
      <c r="AD182" vm="3321">
        <v>7604</v>
      </c>
      <c r="AE182" vm="3322">
        <v>728.5</v>
      </c>
      <c r="AF182" vm="3323">
        <v>2631</v>
      </c>
      <c r="AG182" vm="3262">
        <v>133.63849999999999</v>
      </c>
    </row>
    <row r="183" spans="1:33">
      <c r="A183" s="2" vm="3324">
        <v>44091</v>
      </c>
      <c r="B183" s="3">
        <f>VLOOKUP(A183,'FTSE All-Share Historical '!A:B,2,FALSE)</f>
        <v>3414.75</v>
      </c>
      <c r="C183" vm="3325">
        <v>574</v>
      </c>
      <c r="D183" vm="3326">
        <v>86.21</v>
      </c>
      <c r="E183" vm="3327">
        <v>188.6</v>
      </c>
      <c r="F183" vm="759">
        <v>262</v>
      </c>
      <c r="G183" vm="2669">
        <v>63</v>
      </c>
      <c r="H183" vm="424">
        <v>253</v>
      </c>
      <c r="I183" vm="3328">
        <v>43.86</v>
      </c>
      <c r="J183" vm="300">
        <v>275</v>
      </c>
      <c r="K183" vm="1006">
        <v>150</v>
      </c>
      <c r="L183" vm="132">
        <v>280</v>
      </c>
      <c r="M183" vm="2431">
        <v>847</v>
      </c>
      <c r="N183" vm="2815">
        <v>139</v>
      </c>
      <c r="O183" vm="333">
        <v>1000</v>
      </c>
      <c r="P183" vm="3291">
        <v>1256</v>
      </c>
      <c r="Q183" vm="3329">
        <v>61.35</v>
      </c>
      <c r="R183" vm="3330">
        <v>42.15</v>
      </c>
      <c r="S183" vm="2416">
        <v>27.2</v>
      </c>
      <c r="T183" vm="3331">
        <v>319</v>
      </c>
      <c r="U183" vm="352">
        <v>250</v>
      </c>
      <c r="V183" vm="611">
        <v>145</v>
      </c>
      <c r="W183" vm="3332">
        <v>4990</v>
      </c>
      <c r="X183" vm="3333">
        <v>1961.0649000000001</v>
      </c>
      <c r="Y183" vm="220">
        <v>162.6</v>
      </c>
      <c r="Z183" vm="3334">
        <v>861.5</v>
      </c>
      <c r="AA183" vm="1937">
        <v>2500</v>
      </c>
      <c r="AB183" vm="3335">
        <v>222.7</v>
      </c>
      <c r="AC183" vm="762">
        <v>645</v>
      </c>
      <c r="AD183" vm="3336">
        <v>7640</v>
      </c>
      <c r="AE183" vm="3337">
        <v>747</v>
      </c>
      <c r="AF183" vm="3338">
        <v>2639</v>
      </c>
      <c r="AG183" vm="2823">
        <v>135.08320000000001</v>
      </c>
    </row>
    <row r="184" spans="1:33">
      <c r="A184" s="2" vm="3339">
        <v>44092</v>
      </c>
      <c r="B184" s="3">
        <f>VLOOKUP(A184,'FTSE All-Share Historical '!A:B,2,FALSE)</f>
        <v>3389.14</v>
      </c>
      <c r="C184" vm="1356">
        <v>570</v>
      </c>
      <c r="D184" vm="3340">
        <v>84.87</v>
      </c>
      <c r="E184" vm="487">
        <v>190</v>
      </c>
      <c r="F184" vm="1671">
        <v>257</v>
      </c>
      <c r="G184" vm="3341">
        <v>58.4</v>
      </c>
      <c r="H184" vm="861">
        <v>256</v>
      </c>
      <c r="I184" vm="3342">
        <v>46.56</v>
      </c>
      <c r="J184" vm="300">
        <v>275</v>
      </c>
      <c r="K184" vm="1266">
        <v>153</v>
      </c>
      <c r="L184" vm="1083">
        <v>265.5</v>
      </c>
      <c r="M184" vm="3012">
        <v>841</v>
      </c>
      <c r="N184" vm="809">
        <v>140.6</v>
      </c>
      <c r="O184" vm="2683">
        <v>974</v>
      </c>
      <c r="P184" vm="1695">
        <v>1270</v>
      </c>
      <c r="Q184" vm="3056">
        <v>60.6</v>
      </c>
      <c r="R184" vm="3343">
        <v>41.7</v>
      </c>
      <c r="S184" vm="2354">
        <v>27.1</v>
      </c>
      <c r="T184" vm="100">
        <v>322</v>
      </c>
      <c r="U184" vm="2091">
        <v>258</v>
      </c>
      <c r="V184" vm="3344">
        <v>140.19999999999999</v>
      </c>
      <c r="W184" vm="3345">
        <v>5007</v>
      </c>
      <c r="X184" vm="3346">
        <v>1971.0246</v>
      </c>
      <c r="Y184" vm="1875">
        <v>161.19999999999999</v>
      </c>
      <c r="Z184" vm="3303">
        <v>851</v>
      </c>
      <c r="AA184" vm="3347">
        <v>2535</v>
      </c>
      <c r="AB184" vm="3348">
        <v>217.8</v>
      </c>
      <c r="AC184" vm="762">
        <v>645</v>
      </c>
      <c r="AD184" vm="3349">
        <v>7472</v>
      </c>
      <c r="AE184" vm="3350">
        <v>698</v>
      </c>
      <c r="AF184" vm="3351">
        <v>2650</v>
      </c>
      <c r="AG184" vm="3262">
        <v>133.63849999999999</v>
      </c>
    </row>
    <row r="185" spans="1:33">
      <c r="A185" s="2" vm="3352">
        <v>44095</v>
      </c>
      <c r="B185" s="3">
        <f>VLOOKUP(A185,'FTSE All-Share Historical '!A:B,2,FALSE)</f>
        <v>3271.19</v>
      </c>
      <c r="C185" vm="3353">
        <v>566</v>
      </c>
      <c r="D185" vm="1268">
        <v>80</v>
      </c>
      <c r="E185" vm="3354">
        <v>183.4</v>
      </c>
      <c r="F185" vm="719">
        <v>249</v>
      </c>
      <c r="G185" vm="3355">
        <v>51.8</v>
      </c>
      <c r="H185" vm="1734">
        <v>234</v>
      </c>
      <c r="I185" vm="3356">
        <v>39.119999999999997</v>
      </c>
      <c r="J185" vm="503">
        <v>271</v>
      </c>
      <c r="K185" vm="865">
        <v>147.5</v>
      </c>
      <c r="L185" vm="1496">
        <v>231.5</v>
      </c>
      <c r="M185" vm="1409">
        <v>845</v>
      </c>
      <c r="N185" vm="413">
        <v>119</v>
      </c>
      <c r="O185" vm="840">
        <v>918</v>
      </c>
      <c r="P185" vm="3357">
        <v>1208</v>
      </c>
      <c r="Q185" vm="3358">
        <v>51.4</v>
      </c>
      <c r="R185" vm="3359">
        <v>40.299999999999997</v>
      </c>
      <c r="S185" vm="2013">
        <v>26.9</v>
      </c>
      <c r="T185" vm="2577">
        <v>297.5</v>
      </c>
      <c r="U185" vm="113">
        <v>246</v>
      </c>
      <c r="V185" vm="2988">
        <v>140.80000000000001</v>
      </c>
      <c r="W185" vm="3360">
        <v>4804</v>
      </c>
      <c r="X185" vm="3361">
        <v>1863.8583000000001</v>
      </c>
      <c r="Y185" vm="1430">
        <v>156</v>
      </c>
      <c r="Z185" vm="1630">
        <v>774</v>
      </c>
      <c r="AA185" vm="2029">
        <v>2480</v>
      </c>
      <c r="AB185" vm="684">
        <v>215</v>
      </c>
      <c r="AC185" vm="1283">
        <v>640</v>
      </c>
      <c r="AD185" vm="3362">
        <v>7150</v>
      </c>
      <c r="AE185" vm="2900">
        <v>646.5</v>
      </c>
      <c r="AF185" vm="3363">
        <v>2586</v>
      </c>
      <c r="AG185" vm="3364">
        <v>128.22069999999999</v>
      </c>
    </row>
    <row r="186" spans="1:33">
      <c r="A186" s="2" vm="3365">
        <v>44096</v>
      </c>
      <c r="B186" s="3">
        <f>VLOOKUP(A186,'FTSE All-Share Historical '!A:B,2,FALSE)</f>
        <v>3281.27</v>
      </c>
      <c r="C186" vm="3366">
        <v>556</v>
      </c>
      <c r="D186" vm="1268">
        <v>80</v>
      </c>
      <c r="E186" vm="3367">
        <v>178.6</v>
      </c>
      <c r="F186" vm="224">
        <v>242</v>
      </c>
      <c r="G186" vm="3368">
        <v>49.05</v>
      </c>
      <c r="H186" vm="241">
        <v>233</v>
      </c>
      <c r="I186" vm="3369">
        <v>41.22</v>
      </c>
      <c r="J186" vm="503">
        <v>271</v>
      </c>
      <c r="K186" vm="391">
        <v>149</v>
      </c>
      <c r="L186" vm="304">
        <v>230</v>
      </c>
      <c r="M186" vm="2855">
        <v>833</v>
      </c>
      <c r="N186" vm="3370">
        <v>128.6</v>
      </c>
      <c r="O186" vm="3320">
        <v>888</v>
      </c>
      <c r="P186" vm="3371">
        <v>1154</v>
      </c>
      <c r="Q186" vm="1377">
        <v>48.5</v>
      </c>
      <c r="R186" vm="3372">
        <v>39.9</v>
      </c>
      <c r="S186" vm="2367">
        <v>26</v>
      </c>
      <c r="T186" vm="3029">
        <v>317.5</v>
      </c>
      <c r="U186" vm="3373">
        <v>244.75</v>
      </c>
      <c r="V186" vm="3344">
        <v>140.19999999999999</v>
      </c>
      <c r="W186" vm="3374">
        <v>4772.5</v>
      </c>
      <c r="X186" vm="3375">
        <v>1824.617</v>
      </c>
      <c r="Y186" vm="2384">
        <v>157.80000000000001</v>
      </c>
      <c r="Z186" vm="2256">
        <v>785</v>
      </c>
      <c r="AA186" vm="1750">
        <v>2415</v>
      </c>
      <c r="AB186" vm="3376">
        <v>215.3</v>
      </c>
      <c r="AC186" vm="762">
        <v>645</v>
      </c>
      <c r="AD186" vm="3377">
        <v>7262</v>
      </c>
      <c r="AE186" vm="3378">
        <v>644.5</v>
      </c>
      <c r="AF186" vm="3192">
        <v>2470</v>
      </c>
      <c r="AG186" vm="3379">
        <v>125.69240000000001</v>
      </c>
    </row>
    <row r="187" spans="1:33">
      <c r="A187" s="2" vm="3380">
        <v>44097</v>
      </c>
      <c r="B187" s="3">
        <f>VLOOKUP(A187,'FTSE All-Share Historical '!A:B,2,FALSE)</f>
        <v>3319.55</v>
      </c>
      <c r="C187" vm="3381">
        <v>565</v>
      </c>
      <c r="D187" vm="3382">
        <v>77.680000000000007</v>
      </c>
      <c r="E187" vm="1736">
        <v>183</v>
      </c>
      <c r="F187" vm="158">
        <v>245</v>
      </c>
      <c r="G187" vm="1487">
        <v>55</v>
      </c>
      <c r="H187" vm="70">
        <v>239</v>
      </c>
      <c r="I187" vm="3383">
        <v>44.96</v>
      </c>
      <c r="J187" vm="132">
        <v>280</v>
      </c>
      <c r="K187" vm="3384">
        <v>152.75</v>
      </c>
      <c r="L187" vm="279">
        <v>228</v>
      </c>
      <c r="M187" vm="3012">
        <v>841</v>
      </c>
      <c r="N187" vm="240">
        <v>136</v>
      </c>
      <c r="O187" vm="3186">
        <v>860</v>
      </c>
      <c r="P187" vm="1114">
        <v>1140</v>
      </c>
      <c r="Q187" vm="3385">
        <v>48.6</v>
      </c>
      <c r="R187" vm="3386">
        <v>40.35</v>
      </c>
      <c r="S187" vm="2518">
        <v>26.4</v>
      </c>
      <c r="T187" vm="211">
        <v>315</v>
      </c>
      <c r="U187" vm="3387">
        <v>246.75</v>
      </c>
      <c r="V187" vm="2753">
        <v>138.6</v>
      </c>
      <c r="W187" vm="3388">
        <v>4778</v>
      </c>
      <c r="X187" vm="2616">
        <v>1827.605</v>
      </c>
      <c r="Y187" vm="2762">
        <v>155.6</v>
      </c>
      <c r="Z187" vm="2195">
        <v>819.5</v>
      </c>
      <c r="AA187" vm="2099">
        <v>2425</v>
      </c>
      <c r="AB187" vm="1029">
        <v>225</v>
      </c>
      <c r="AC187" vm="762">
        <v>645</v>
      </c>
      <c r="AD187" vm="3110">
        <v>7510</v>
      </c>
      <c r="AE187" vm="2052">
        <v>664</v>
      </c>
      <c r="AF187" vm="3389">
        <v>2530</v>
      </c>
      <c r="AG187" vm="3390">
        <v>124.97</v>
      </c>
    </row>
    <row r="188" spans="1:33">
      <c r="A188" s="2" vm="3391">
        <v>44098</v>
      </c>
      <c r="B188" s="3">
        <f>VLOOKUP(A188,'FTSE All-Share Historical '!A:B,2,FALSE)</f>
        <v>3277.52</v>
      </c>
      <c r="C188" vm="3392">
        <v>558</v>
      </c>
      <c r="D188" vm="3393">
        <v>78.709999999999994</v>
      </c>
      <c r="E188" vm="447">
        <v>182.6</v>
      </c>
      <c r="F188" vm="511">
        <v>247</v>
      </c>
      <c r="G188" vm="1487">
        <v>55</v>
      </c>
      <c r="H188" vm="2075">
        <v>229</v>
      </c>
      <c r="I188" vm="3394">
        <v>43.24</v>
      </c>
      <c r="J188" vm="223">
        <v>270</v>
      </c>
      <c r="K188" vm="3395">
        <v>154.5</v>
      </c>
      <c r="L188" vm="84">
        <v>244</v>
      </c>
      <c r="M188" vm="2865">
        <v>819</v>
      </c>
      <c r="N188" vm="3396">
        <v>133.80000000000001</v>
      </c>
      <c r="O188" vm="2937">
        <v>844</v>
      </c>
      <c r="P188" vm="3397">
        <v>1088</v>
      </c>
      <c r="Q188" vm="1261">
        <v>48</v>
      </c>
      <c r="R188" vm="3398">
        <v>39.5</v>
      </c>
      <c r="S188" vm="3399">
        <v>26.15</v>
      </c>
      <c r="T188" vm="3400">
        <v>312.5</v>
      </c>
      <c r="U188" vm="3401">
        <v>244.25</v>
      </c>
      <c r="V188" vm="3344">
        <v>140.19999999999999</v>
      </c>
      <c r="W188" vm="3402">
        <v>4812.5</v>
      </c>
      <c r="X188" vm="3403">
        <v>1812.4662000000001</v>
      </c>
      <c r="Y188" vm="3404">
        <v>153.6</v>
      </c>
      <c r="Z188" vm="3405">
        <v>827.5</v>
      </c>
      <c r="AA188" vm="3048">
        <v>2390</v>
      </c>
      <c r="AB188" vm="3406">
        <v>214.4</v>
      </c>
      <c r="AC188" vm="762">
        <v>645</v>
      </c>
      <c r="AD188" vm="3407">
        <v>7382</v>
      </c>
      <c r="AE188" vm="3408">
        <v>655.5</v>
      </c>
      <c r="AF188" vm="3409">
        <v>2541</v>
      </c>
      <c r="AG188" vm="3410">
        <v>119.19110000000001</v>
      </c>
    </row>
    <row r="189" spans="1:33">
      <c r="A189" s="2" vm="3411">
        <v>44099</v>
      </c>
      <c r="B189" s="3">
        <f>VLOOKUP(A189,'FTSE All-Share Historical '!A:B,2,FALSE)</f>
        <v>3294.89</v>
      </c>
      <c r="C189" vm="3208">
        <v>549</v>
      </c>
      <c r="D189" vm="349">
        <v>78</v>
      </c>
      <c r="E189" vm="945">
        <v>184.6</v>
      </c>
      <c r="F189" vm="400">
        <v>252.5</v>
      </c>
      <c r="G189" vm="1487">
        <v>55</v>
      </c>
      <c r="H189" vm="213">
        <v>235</v>
      </c>
      <c r="I189" vm="2877">
        <v>43.66</v>
      </c>
      <c r="J189" vm="503">
        <v>271</v>
      </c>
      <c r="K189" vm="3412">
        <v>156.75</v>
      </c>
      <c r="L189" vm="3413">
        <v>236.5</v>
      </c>
      <c r="M189" vm="1788">
        <v>808</v>
      </c>
      <c r="N189" vm="1749">
        <v>135.19999999999999</v>
      </c>
      <c r="O189" vm="1137">
        <v>870</v>
      </c>
      <c r="P189" vm="2141">
        <v>1148</v>
      </c>
      <c r="Q189" vm="3355">
        <v>51.8</v>
      </c>
      <c r="R189" vm="3414">
        <v>39.049999999999997</v>
      </c>
      <c r="S189" vm="3415">
        <v>25.6</v>
      </c>
      <c r="T189" vm="211">
        <v>315</v>
      </c>
      <c r="U189" vm="3416">
        <v>245.25</v>
      </c>
      <c r="V189" vm="2057">
        <v>137</v>
      </c>
      <c r="W189" vm="3417">
        <v>4733</v>
      </c>
      <c r="X189" vm="3418">
        <v>1826.2106000000001</v>
      </c>
      <c r="Y189" vm="2521">
        <v>151.6</v>
      </c>
      <c r="Z189" vm="3419">
        <v>836.5</v>
      </c>
      <c r="AA189" vm="3048">
        <v>2390</v>
      </c>
      <c r="AB189" vm="3420">
        <v>225.4</v>
      </c>
      <c r="AC189" vm="762">
        <v>645</v>
      </c>
      <c r="AD189" vm="3421">
        <v>7500</v>
      </c>
      <c r="AE189" vm="2021">
        <v>658</v>
      </c>
      <c r="AF189" vm="3422">
        <v>2570</v>
      </c>
      <c r="AG189" vm="3410">
        <v>119.19110000000001</v>
      </c>
    </row>
    <row r="190" spans="1:33">
      <c r="A190" s="2" vm="3423">
        <v>44102</v>
      </c>
      <c r="B190" s="3">
        <f>VLOOKUP(A190,'FTSE All-Share Historical '!A:B,2,FALSE)</f>
        <v>3345.58</v>
      </c>
      <c r="C190" vm="1356">
        <v>570</v>
      </c>
      <c r="D190" vm="3424">
        <v>79.06</v>
      </c>
      <c r="E190" vm="1736">
        <v>183</v>
      </c>
      <c r="F190" vm="352">
        <v>250</v>
      </c>
      <c r="G190" vm="3425">
        <v>54.6</v>
      </c>
      <c r="H190" vm="378">
        <v>255</v>
      </c>
      <c r="I190" vm="3426">
        <v>45.74</v>
      </c>
      <c r="J190" vm="768">
        <v>272</v>
      </c>
      <c r="K190" vm="1338">
        <v>155</v>
      </c>
      <c r="L190" vm="129">
        <v>241</v>
      </c>
      <c r="M190" vm="1560">
        <v>810</v>
      </c>
      <c r="N190" vm="809">
        <v>140.6</v>
      </c>
      <c r="O190" vm="1090">
        <v>880</v>
      </c>
      <c r="P190" vm="1515">
        <v>1200</v>
      </c>
      <c r="Q190" vm="3427">
        <v>50.5</v>
      </c>
      <c r="R190" vm="3428">
        <v>40.5</v>
      </c>
      <c r="S190" vm="2143">
        <v>27</v>
      </c>
      <c r="T190" vm="1200">
        <v>307.5</v>
      </c>
      <c r="U190" vm="265">
        <v>240</v>
      </c>
      <c r="V190" vm="2057">
        <v>137</v>
      </c>
      <c r="W190" vm="3429">
        <v>4678.5</v>
      </c>
      <c r="X190" vm="3430">
        <v>1841.9468999999999</v>
      </c>
      <c r="Y190" vm="3070">
        <v>159.80000000000001</v>
      </c>
      <c r="Z190" vm="3431">
        <v>877</v>
      </c>
      <c r="AA190" vm="2001">
        <v>2400</v>
      </c>
      <c r="AB190" vm="3432">
        <v>233.8</v>
      </c>
      <c r="AC190" vm="762">
        <v>645</v>
      </c>
      <c r="AD190" vm="3433">
        <v>7416</v>
      </c>
      <c r="AE190" vm="3434">
        <v>676</v>
      </c>
      <c r="AF190" vm="997">
        <v>2545</v>
      </c>
      <c r="AG190" vm="3435">
        <v>117.38509999999999</v>
      </c>
    </row>
    <row r="191" spans="1:33">
      <c r="A191" s="2" vm="3436">
        <v>44103</v>
      </c>
      <c r="B191" s="3">
        <f>VLOOKUP(A191,'FTSE All-Share Historical '!A:B,2,FALSE)</f>
        <v>3324.8</v>
      </c>
      <c r="C191" vm="725">
        <v>560</v>
      </c>
      <c r="D191" vm="3437">
        <v>77.55</v>
      </c>
      <c r="E191" vm="2346">
        <v>177</v>
      </c>
      <c r="F191" vm="224">
        <v>242</v>
      </c>
      <c r="G191" vm="1487">
        <v>55</v>
      </c>
      <c r="H191" vm="612">
        <v>264</v>
      </c>
      <c r="I191" vm="3438">
        <v>43.18</v>
      </c>
      <c r="J191" vm="768">
        <v>272</v>
      </c>
      <c r="K191" vm="1288">
        <v>140</v>
      </c>
      <c r="L191" vm="961">
        <v>227</v>
      </c>
      <c r="M191" vm="2316">
        <v>811</v>
      </c>
      <c r="N191" vm="3439">
        <v>133.4</v>
      </c>
      <c r="O191" vm="3186">
        <v>860</v>
      </c>
      <c r="P191" vm="3440">
        <v>1162</v>
      </c>
      <c r="Q191" vm="3441">
        <v>48.12</v>
      </c>
      <c r="R191" vm="1269">
        <v>40</v>
      </c>
      <c r="S191" vm="2399">
        <v>25.95</v>
      </c>
      <c r="T191" vm="481">
        <v>308</v>
      </c>
      <c r="U191" vm="197">
        <v>242.5</v>
      </c>
      <c r="V191" vm="1851">
        <v>137.80000000000001</v>
      </c>
      <c r="W191" vm="3442">
        <v>4712</v>
      </c>
      <c r="X191" vm="3443">
        <v>1858.8784000000001</v>
      </c>
      <c r="Y191" vm="183">
        <v>158</v>
      </c>
      <c r="Z191" vm="3444">
        <v>832.5</v>
      </c>
      <c r="AA191" vm="2457">
        <v>2350</v>
      </c>
      <c r="AB191" vm="3445">
        <v>232.3</v>
      </c>
      <c r="AC191" vm="494">
        <v>620</v>
      </c>
      <c r="AD191" vm="3446">
        <v>7862</v>
      </c>
      <c r="AE191" vm="3447">
        <v>639.5</v>
      </c>
      <c r="AF191" vm="3448">
        <v>2577</v>
      </c>
      <c r="AG191" vm="3449">
        <v>112.32850000000001</v>
      </c>
    </row>
    <row r="192" spans="1:33">
      <c r="A192" s="2" vm="3450">
        <v>44104</v>
      </c>
      <c r="B192" s="3">
        <f>VLOOKUP(A192,'FTSE All-Share Historical '!A:B,2,FALSE)</f>
        <v>3314.92</v>
      </c>
      <c r="C192" vm="3089">
        <v>576</v>
      </c>
      <c r="D192" vm="3451">
        <v>77.02</v>
      </c>
      <c r="E192" vm="3452">
        <v>181.4</v>
      </c>
      <c r="F192" vm="328">
        <v>248.5</v>
      </c>
      <c r="G192" vm="1487">
        <v>55</v>
      </c>
      <c r="H192" vm="1193">
        <v>263</v>
      </c>
      <c r="I192" vm="1674">
        <v>44</v>
      </c>
      <c r="J192" vm="300">
        <v>275</v>
      </c>
      <c r="K192" vm="611">
        <v>145</v>
      </c>
      <c r="L192" vm="84">
        <v>244</v>
      </c>
      <c r="M192" vm="3141">
        <v>820</v>
      </c>
      <c r="N192" vm="3453">
        <v>135.4</v>
      </c>
      <c r="O192" vm="1095">
        <v>850</v>
      </c>
      <c r="P192" vm="1114">
        <v>1140</v>
      </c>
      <c r="Q192" vm="3454">
        <v>48.7</v>
      </c>
      <c r="R192" vm="3455">
        <v>40.9</v>
      </c>
      <c r="S192" vm="3144">
        <v>26.2</v>
      </c>
      <c r="T192" vm="803">
        <v>299</v>
      </c>
      <c r="U192" vm="224">
        <v>242</v>
      </c>
      <c r="V192" vm="3456">
        <v>141.19999999999999</v>
      </c>
      <c r="W192" vm="3457">
        <v>4655.5</v>
      </c>
      <c r="X192" vm="3458">
        <v>1868.2405000000001</v>
      </c>
      <c r="Y192" vm="1875">
        <v>161.19999999999999</v>
      </c>
      <c r="Z192" vm="3419">
        <v>836.5</v>
      </c>
      <c r="AA192" vm="2586">
        <v>2260</v>
      </c>
      <c r="AB192" vm="3459">
        <v>250.4</v>
      </c>
      <c r="AC192" vm="494">
        <v>620</v>
      </c>
      <c r="AD192" vm="3460">
        <v>7812</v>
      </c>
      <c r="AE192" vm="3461">
        <v>671.5</v>
      </c>
      <c r="AF192" vm="3245">
        <v>2594</v>
      </c>
      <c r="AG192" vm="3462">
        <v>105.46599999999999</v>
      </c>
    </row>
    <row r="193" spans="1:33">
      <c r="A193" s="2" vm="3463">
        <v>44105</v>
      </c>
      <c r="B193" s="3">
        <f>VLOOKUP(A193,'FTSE All-Share Historical '!A:B,2,FALSE)</f>
        <v>3323.43</v>
      </c>
      <c r="C193" vm="1401">
        <v>550</v>
      </c>
      <c r="D193" vm="3464">
        <v>77.48</v>
      </c>
      <c r="E193" vm="2725">
        <v>238.5</v>
      </c>
      <c r="F193" vm="511">
        <v>247</v>
      </c>
      <c r="G193" vm="3173">
        <v>52.1</v>
      </c>
      <c r="H193" vm="1193">
        <v>263</v>
      </c>
      <c r="I193" vm="3465">
        <v>42.76</v>
      </c>
      <c r="J193" vm="886">
        <v>284</v>
      </c>
      <c r="K193" vm="264">
        <v>144</v>
      </c>
      <c r="L193" vm="301">
        <v>248</v>
      </c>
      <c r="M193" vm="3141">
        <v>820</v>
      </c>
      <c r="N193" vm="3466">
        <v>134.4</v>
      </c>
      <c r="O193" vm="1095">
        <v>850</v>
      </c>
      <c r="P193" vm="2268">
        <v>1150</v>
      </c>
      <c r="Q193" vm="2651">
        <v>49.6</v>
      </c>
      <c r="R193" vm="1450">
        <v>40.25</v>
      </c>
      <c r="S193" vm="2143">
        <v>27</v>
      </c>
      <c r="T193" vm="344">
        <v>300</v>
      </c>
      <c r="U193" vm="719">
        <v>249</v>
      </c>
      <c r="V193" vm="905">
        <v>142.19999999999999</v>
      </c>
      <c r="W193" vm="3467">
        <v>4648.5</v>
      </c>
      <c r="X193" vm="3468">
        <v>1872.2244000000001</v>
      </c>
      <c r="Y193" vm="2307">
        <v>156.4</v>
      </c>
      <c r="Z193" vm="1409">
        <v>845</v>
      </c>
      <c r="AA193" vm="2457">
        <v>2350</v>
      </c>
      <c r="AB193" vm="3469">
        <v>251.9</v>
      </c>
      <c r="AC193" vm="494">
        <v>620</v>
      </c>
      <c r="AD193" vm="3470">
        <v>7938</v>
      </c>
      <c r="AE193" vm="1277">
        <v>702.5</v>
      </c>
      <c r="AF193" vm="3471">
        <v>2605</v>
      </c>
      <c r="AG193" vm="3472">
        <v>114.85680000000001</v>
      </c>
    </row>
    <row r="194" spans="1:33">
      <c r="A194" s="2" vm="3473">
        <v>44106</v>
      </c>
      <c r="B194" s="3">
        <f>VLOOKUP(A194,'FTSE All-Share Historical '!A:B,2,FALSE)</f>
        <v>3334.4</v>
      </c>
      <c r="C194" vm="635">
        <v>600</v>
      </c>
      <c r="D194" vm="2303">
        <v>79.8</v>
      </c>
      <c r="E194" vm="367">
        <v>237</v>
      </c>
      <c r="F194" vm="1690">
        <v>252</v>
      </c>
      <c r="G194" vm="3474">
        <v>52</v>
      </c>
      <c r="H194" vm="112">
        <v>266</v>
      </c>
      <c r="I194" vm="3369">
        <v>41.22</v>
      </c>
      <c r="J194" vm="414">
        <v>303</v>
      </c>
      <c r="K194" vm="1288">
        <v>140</v>
      </c>
      <c r="L194" vm="84">
        <v>244</v>
      </c>
      <c r="M194" vm="1118">
        <v>825</v>
      </c>
      <c r="N194" vm="3475">
        <v>135.6</v>
      </c>
      <c r="O194" vm="3476">
        <v>854</v>
      </c>
      <c r="P194" vm="2078">
        <v>1180</v>
      </c>
      <c r="Q194" vm="2651">
        <v>49.6</v>
      </c>
      <c r="R194" vm="3428">
        <v>40.5</v>
      </c>
      <c r="S194" vm="3477">
        <v>26.1</v>
      </c>
      <c r="T194" vm="2577">
        <v>297.5</v>
      </c>
      <c r="U194" vm="352">
        <v>250</v>
      </c>
      <c r="V194" vm="905">
        <v>142.19999999999999</v>
      </c>
      <c r="W194" vm="3478">
        <v>4694</v>
      </c>
      <c r="X194" vm="3479">
        <v>1862.4639</v>
      </c>
      <c r="Y194" vm="3053">
        <v>158.80000000000001</v>
      </c>
      <c r="Z194" vm="2466">
        <v>853</v>
      </c>
      <c r="AA194" vm="1252">
        <v>2300</v>
      </c>
      <c r="AB194" vm="2091">
        <v>258</v>
      </c>
      <c r="AC194" vm="494">
        <v>620</v>
      </c>
      <c r="AD194" vm="3480">
        <v>7990</v>
      </c>
      <c r="AE194" vm="2724">
        <v>696</v>
      </c>
      <c r="AF194" vm="3481">
        <v>2629</v>
      </c>
      <c r="AG194" vm="3482">
        <v>115.5792</v>
      </c>
    </row>
    <row r="195" spans="1:33">
      <c r="A195" s="2" vm="3483">
        <v>44109</v>
      </c>
      <c r="B195" s="3">
        <f>VLOOKUP(A195,'FTSE All-Share Historical '!A:B,2,FALSE)</f>
        <v>3359.71</v>
      </c>
      <c r="C195" vm="1792">
        <v>590</v>
      </c>
      <c r="D195" vm="3484">
        <v>82.24</v>
      </c>
      <c r="E195" vm="639">
        <v>243</v>
      </c>
      <c r="F195" vm="1690">
        <v>252</v>
      </c>
      <c r="G195" vm="1570">
        <v>54</v>
      </c>
      <c r="H195" vm="112">
        <v>266</v>
      </c>
      <c r="I195" vm="3485">
        <v>40.08</v>
      </c>
      <c r="J195" vm="527">
        <v>310</v>
      </c>
      <c r="K195" vm="1288">
        <v>140</v>
      </c>
      <c r="L195" vm="276">
        <v>241.5</v>
      </c>
      <c r="M195" vm="1409">
        <v>845</v>
      </c>
      <c r="N195" vm="3453">
        <v>135.4</v>
      </c>
      <c r="O195" vm="3486">
        <v>840</v>
      </c>
      <c r="P195" vm="1820">
        <v>1220</v>
      </c>
      <c r="Q195" vm="3474">
        <v>52</v>
      </c>
      <c r="R195" vm="2839">
        <v>41.5</v>
      </c>
      <c r="S195" vm="1128">
        <v>30.4</v>
      </c>
      <c r="T195" vm="2577">
        <v>297.5</v>
      </c>
      <c r="U195" vm="352">
        <v>250</v>
      </c>
      <c r="V195" vm="611">
        <v>145</v>
      </c>
      <c r="W195" vm="3487">
        <v>4686.5</v>
      </c>
      <c r="X195" vm="3488">
        <v>1871.4276</v>
      </c>
      <c r="Y195" vm="2338">
        <v>163.4</v>
      </c>
      <c r="Z195" vm="2500">
        <v>864.5</v>
      </c>
      <c r="AA195" vm="1793">
        <v>2335</v>
      </c>
      <c r="AB195" vm="3489">
        <v>264.7</v>
      </c>
      <c r="AC195" vm="677">
        <v>625</v>
      </c>
      <c r="AD195" vm="3490">
        <v>8044</v>
      </c>
      <c r="AE195" vm="3491">
        <v>732.5</v>
      </c>
      <c r="AF195" vm="3323">
        <v>2631</v>
      </c>
      <c r="AG195" vm="3492">
        <v>111.6062</v>
      </c>
    </row>
    <row r="196" spans="1:33">
      <c r="A196" s="2" vm="3493">
        <v>44110</v>
      </c>
      <c r="B196" s="3">
        <f>VLOOKUP(A196,'FTSE All-Share Historical '!A:B,2,FALSE)</f>
        <v>3370.18</v>
      </c>
      <c r="C196" vm="3494">
        <v>583</v>
      </c>
      <c r="D196" vm="3495">
        <v>84.22</v>
      </c>
      <c r="E196" vm="158">
        <v>245</v>
      </c>
      <c r="F196" vm="719">
        <v>249</v>
      </c>
      <c r="G196" vm="3496">
        <v>53.25</v>
      </c>
      <c r="H196" vm="112">
        <v>266</v>
      </c>
      <c r="I196" vm="3343">
        <v>41.7</v>
      </c>
      <c r="J196" vm="131">
        <v>290</v>
      </c>
      <c r="K196" vm="3497">
        <v>141.25</v>
      </c>
      <c r="L196" vm="1240">
        <v>251</v>
      </c>
      <c r="M196" vm="3303">
        <v>851</v>
      </c>
      <c r="N196" vm="1682">
        <v>141.4</v>
      </c>
      <c r="O196" vm="3498">
        <v>824</v>
      </c>
      <c r="P196" vm="3499">
        <v>1194</v>
      </c>
      <c r="Q196" vm="3500">
        <v>53.75</v>
      </c>
      <c r="R196" vm="3501">
        <v>42.2</v>
      </c>
      <c r="S196" vm="3502">
        <v>31.5</v>
      </c>
      <c r="T196" vm="344">
        <v>300</v>
      </c>
      <c r="U196" vm="1690">
        <v>252</v>
      </c>
      <c r="V196" vm="3503">
        <v>144.19999999999999</v>
      </c>
      <c r="W196" vm="3504">
        <v>4652.5</v>
      </c>
      <c r="X196" vm="3505">
        <v>1855.6913</v>
      </c>
      <c r="Y196" vm="570">
        <v>162</v>
      </c>
      <c r="Z196" vm="731">
        <v>900</v>
      </c>
      <c r="AA196" vm="1793">
        <v>2335</v>
      </c>
      <c r="AB196" vm="3506">
        <v>266.7</v>
      </c>
      <c r="AC196" vm="923">
        <v>630</v>
      </c>
      <c r="AD196" vm="3470">
        <v>7938</v>
      </c>
      <c r="AE196" vm="2092">
        <v>792</v>
      </c>
      <c r="AF196" vm="3507">
        <v>2580</v>
      </c>
      <c r="AG196" vm="3508">
        <v>117.74630000000001</v>
      </c>
    </row>
    <row r="197" spans="1:33">
      <c r="A197" s="2" vm="3509">
        <v>44111</v>
      </c>
      <c r="B197" s="3">
        <f>VLOOKUP(A197,'FTSE All-Share Historical '!A:B,2,FALSE)</f>
        <v>3368.6</v>
      </c>
      <c r="C197" vm="3038">
        <v>594</v>
      </c>
      <c r="D197" vm="3510">
        <v>85.75</v>
      </c>
      <c r="E197" vm="276">
        <v>241.5</v>
      </c>
      <c r="F197" vm="158">
        <v>245</v>
      </c>
      <c r="G197" vm="3511">
        <v>54.3</v>
      </c>
      <c r="H197" vm="744">
        <v>254.5</v>
      </c>
      <c r="I197" vm="1269">
        <v>40</v>
      </c>
      <c r="J197" vm="527">
        <v>310</v>
      </c>
      <c r="K197" vm="238">
        <v>142</v>
      </c>
      <c r="L197" vm="378">
        <v>255</v>
      </c>
      <c r="M197" vm="2451">
        <v>829</v>
      </c>
      <c r="N197" vm="3466">
        <v>134.4</v>
      </c>
      <c r="O197" vm="2809">
        <v>818</v>
      </c>
      <c r="P197" vm="1601">
        <v>1170</v>
      </c>
      <c r="Q197" vm="3512">
        <v>53.45</v>
      </c>
      <c r="R197" vm="3513">
        <v>42.8</v>
      </c>
      <c r="S197" vm="1081">
        <v>31.1</v>
      </c>
      <c r="T197" vm="1101">
        <v>312</v>
      </c>
      <c r="U197" vm="158">
        <v>245</v>
      </c>
      <c r="V197" vm="263">
        <v>146</v>
      </c>
      <c r="W197" vm="3514">
        <v>4762</v>
      </c>
      <c r="X197" vm="3515">
        <v>1892.3430000000001</v>
      </c>
      <c r="Y197" vm="126">
        <v>163</v>
      </c>
      <c r="Z197" vm="2231">
        <v>882</v>
      </c>
      <c r="AA197" vm="2618">
        <v>2375</v>
      </c>
      <c r="AB197" vm="1148">
        <v>266.39999999999998</v>
      </c>
      <c r="AC197" vm="923">
        <v>630</v>
      </c>
      <c r="AD197" vm="3516">
        <v>8046</v>
      </c>
      <c r="AE197" vm="3517">
        <v>803.5</v>
      </c>
      <c r="AF197" vm="3518">
        <v>2591</v>
      </c>
      <c r="AG197" vm="3519">
        <v>108.35550000000001</v>
      </c>
    </row>
    <row r="198" spans="1:33">
      <c r="A198" s="2" vm="3520">
        <v>44112</v>
      </c>
      <c r="B198" s="3">
        <f>VLOOKUP(A198,'FTSE All-Share Historical '!A:B,2,FALSE)</f>
        <v>3388.26</v>
      </c>
      <c r="C198" vm="2876">
        <v>582</v>
      </c>
      <c r="D198" vm="3183">
        <v>88</v>
      </c>
      <c r="E198" vm="265">
        <v>240</v>
      </c>
      <c r="F198" vm="301">
        <v>248</v>
      </c>
      <c r="G198" vm="3500">
        <v>53.75</v>
      </c>
      <c r="H198" vm="400">
        <v>252.5</v>
      </c>
      <c r="I198" vm="3521">
        <v>41.52</v>
      </c>
      <c r="J198" vm="482">
        <v>305</v>
      </c>
      <c r="K198" vm="611">
        <v>145</v>
      </c>
      <c r="L198" vm="1130">
        <v>253.5</v>
      </c>
      <c r="M198" vm="3522">
        <v>828</v>
      </c>
      <c r="N198" vm="1954">
        <v>139.6</v>
      </c>
      <c r="O198" vm="3523">
        <v>814</v>
      </c>
      <c r="P198" vm="1492">
        <v>1204</v>
      </c>
      <c r="Q198" vm="3524">
        <v>50.6</v>
      </c>
      <c r="R198" vm="3525">
        <v>41</v>
      </c>
      <c r="S198" vm="2270">
        <v>30.3</v>
      </c>
      <c r="T198" vm="527">
        <v>310</v>
      </c>
      <c r="U198" vm="1690">
        <v>252</v>
      </c>
      <c r="V198" vm="1499">
        <v>143.80000000000001</v>
      </c>
      <c r="W198" vm="3526">
        <v>4739.5</v>
      </c>
      <c r="X198" vm="3527">
        <v>1876.2083</v>
      </c>
      <c r="Y198" vm="918">
        <v>168</v>
      </c>
      <c r="Z198" vm="710">
        <v>935</v>
      </c>
      <c r="AA198" vm="3528">
        <v>2405</v>
      </c>
      <c r="AB198" vm="73">
        <v>278</v>
      </c>
      <c r="AC198" vm="2674">
        <v>635</v>
      </c>
      <c r="AD198" vm="3529">
        <v>8034</v>
      </c>
      <c r="AE198" vm="2904">
        <v>831</v>
      </c>
      <c r="AF198" vm="3530">
        <v>2646</v>
      </c>
      <c r="AG198" vm="3472">
        <v>114.85680000000001</v>
      </c>
    </row>
    <row r="199" spans="1:33">
      <c r="A199" s="2" vm="3531">
        <v>44113</v>
      </c>
      <c r="B199" s="3">
        <f>VLOOKUP(A199,'FTSE All-Share Historical '!A:B,2,FALSE)</f>
        <v>3410.57</v>
      </c>
      <c r="C199" vm="3038">
        <v>594</v>
      </c>
      <c r="D199" vm="3532">
        <v>85.67</v>
      </c>
      <c r="E199" vm="276">
        <v>241.5</v>
      </c>
      <c r="F199" vm="1690">
        <v>252</v>
      </c>
      <c r="G199" vm="3533">
        <v>55.5</v>
      </c>
      <c r="H199" vm="2091">
        <v>258</v>
      </c>
      <c r="I199" vm="3534">
        <v>50.1</v>
      </c>
      <c r="J199" vm="414">
        <v>303</v>
      </c>
      <c r="K199" vm="611">
        <v>145</v>
      </c>
      <c r="L199" vm="1671">
        <v>257</v>
      </c>
      <c r="M199" vm="3115">
        <v>823</v>
      </c>
      <c r="N199" vm="1557">
        <v>147.4</v>
      </c>
      <c r="O199" vm="1161">
        <v>830</v>
      </c>
      <c r="P199" vm="3535">
        <v>1188</v>
      </c>
      <c r="Q199" vm="3536">
        <v>50.4</v>
      </c>
      <c r="R199" vm="3537">
        <v>40.6</v>
      </c>
      <c r="S199" vm="3538">
        <v>29.9</v>
      </c>
      <c r="T199" vm="3081">
        <v>332.5</v>
      </c>
      <c r="U199" vm="2159">
        <v>254</v>
      </c>
      <c r="V199" vm="2600">
        <v>148.80000000000001</v>
      </c>
      <c r="W199" vm="3539">
        <v>4800.5</v>
      </c>
      <c r="X199" vm="3540">
        <v>1942.5399</v>
      </c>
      <c r="Y199" vm="1915">
        <v>172.2</v>
      </c>
      <c r="Z199" vm="568">
        <v>963</v>
      </c>
      <c r="AA199" vm="1662">
        <v>2450</v>
      </c>
      <c r="AB199" vm="3541">
        <v>278.60000000000002</v>
      </c>
      <c r="AC199" vm="1283">
        <v>640</v>
      </c>
      <c r="AD199" vm="3542">
        <v>8048</v>
      </c>
      <c r="AE199" vm="3128">
        <v>836</v>
      </c>
      <c r="AF199" vm="3543">
        <v>2695</v>
      </c>
      <c r="AG199" vm="3544">
        <v>123.5253</v>
      </c>
    </row>
    <row r="200" spans="1:33">
      <c r="A200" s="2" vm="3545">
        <v>44116</v>
      </c>
      <c r="B200" s="3">
        <f>VLOOKUP(A200,'FTSE All-Share Historical '!A:B,2,FALSE)</f>
        <v>3406.59</v>
      </c>
      <c r="C200" vm="1792">
        <v>590</v>
      </c>
      <c r="D200" vm="1168">
        <v>84</v>
      </c>
      <c r="E200" vm="84">
        <v>244</v>
      </c>
      <c r="F200" vm="301">
        <v>248</v>
      </c>
      <c r="G200" vm="3533">
        <v>55.5</v>
      </c>
      <c r="H200" vm="378">
        <v>255</v>
      </c>
      <c r="I200" vm="3546">
        <v>47.46</v>
      </c>
      <c r="J200" vm="886">
        <v>284</v>
      </c>
      <c r="K200" vm="238">
        <v>142</v>
      </c>
      <c r="L200" vm="129">
        <v>241</v>
      </c>
      <c r="M200" vm="2889">
        <v>817</v>
      </c>
      <c r="N200" vm="2988">
        <v>140.80000000000001</v>
      </c>
      <c r="O200" vm="3522">
        <v>828</v>
      </c>
      <c r="P200" vm="1358">
        <v>1226</v>
      </c>
      <c r="Q200" vm="3547">
        <v>49</v>
      </c>
      <c r="R200" vm="3548">
        <v>41.35</v>
      </c>
      <c r="S200" vm="3549">
        <v>29.8</v>
      </c>
      <c r="T200" vm="1082">
        <v>360</v>
      </c>
      <c r="U200" vm="2159">
        <v>254</v>
      </c>
      <c r="V200" vm="2508">
        <v>146.6</v>
      </c>
      <c r="W200" vm="3550">
        <v>4729.5</v>
      </c>
      <c r="X200" vm="3551">
        <v>1922.2221</v>
      </c>
      <c r="Y200" vm="2727">
        <v>168.2</v>
      </c>
      <c r="Z200" vm="3552">
        <v>960.5</v>
      </c>
      <c r="AA200" vm="2001">
        <v>2400</v>
      </c>
      <c r="AB200" vm="300">
        <v>275</v>
      </c>
      <c r="AC200" vm="1283">
        <v>640</v>
      </c>
      <c r="AD200" vm="3553">
        <v>8026</v>
      </c>
      <c r="AE200" vm="3554">
        <v>806</v>
      </c>
      <c r="AF200" vm="3555">
        <v>2685</v>
      </c>
      <c r="AG200" vm="3556">
        <v>163.25559999999999</v>
      </c>
    </row>
    <row r="201" spans="1:33">
      <c r="A201" s="2" vm="3557">
        <v>44117</v>
      </c>
      <c r="B201" s="3">
        <f>VLOOKUP(A201,'FTSE All-Share Historical '!A:B,2,FALSE)</f>
        <v>3382.53</v>
      </c>
      <c r="C201" vm="1792">
        <v>590</v>
      </c>
      <c r="D201" vm="3558">
        <v>78.8</v>
      </c>
      <c r="E201" vm="197">
        <v>242.5</v>
      </c>
      <c r="F201" vm="352">
        <v>250</v>
      </c>
      <c r="G201" vm="3154">
        <v>53</v>
      </c>
      <c r="H201" vm="791">
        <v>259</v>
      </c>
      <c r="I201" vm="3559">
        <v>46.4</v>
      </c>
      <c r="J201" vm="441">
        <v>293</v>
      </c>
      <c r="K201" vm="611">
        <v>145</v>
      </c>
      <c r="L201" vm="352">
        <v>250</v>
      </c>
      <c r="M201" vm="1560">
        <v>810</v>
      </c>
      <c r="N201" vm="2057">
        <v>137</v>
      </c>
      <c r="O201" vm="3486">
        <v>840</v>
      </c>
      <c r="P201" vm="2381">
        <v>1198</v>
      </c>
      <c r="Q201" vm="3277">
        <v>47.1</v>
      </c>
      <c r="R201" vm="3560">
        <v>39.549999999999997</v>
      </c>
      <c r="S201" vm="3561">
        <v>29.2</v>
      </c>
      <c r="T201" vm="3562">
        <v>365</v>
      </c>
      <c r="U201" vm="378">
        <v>255</v>
      </c>
      <c r="V201" vm="3503">
        <v>144.19999999999999</v>
      </c>
      <c r="W201" vm="3563">
        <v>4714.5</v>
      </c>
      <c r="X201" vm="3564">
        <v>1933.377</v>
      </c>
      <c r="Y201" vm="857">
        <v>170</v>
      </c>
      <c r="Z201" vm="125">
        <v>950</v>
      </c>
      <c r="AA201" vm="1724">
        <v>2365</v>
      </c>
      <c r="AB201" vm="3565">
        <v>259.89999999999998</v>
      </c>
      <c r="AC201" vm="737">
        <v>650</v>
      </c>
      <c r="AD201" vm="3566">
        <v>8050</v>
      </c>
      <c r="AE201" vm="3567">
        <v>791</v>
      </c>
      <c r="AF201" vm="3568">
        <v>2680</v>
      </c>
      <c r="AG201" vm="3180">
        <v>150.25299999999999</v>
      </c>
    </row>
    <row r="202" spans="1:33">
      <c r="A202" s="2" vm="3569">
        <v>44118</v>
      </c>
      <c r="B202" s="3">
        <f>VLOOKUP(A202,'FTSE All-Share Historical '!A:B,2,FALSE)</f>
        <v>3368.39</v>
      </c>
      <c r="C202" vm="1792">
        <v>590</v>
      </c>
      <c r="D202" vm="1841">
        <v>79</v>
      </c>
      <c r="E202" vm="621">
        <v>243.5</v>
      </c>
      <c r="F202" vm="1240">
        <v>251</v>
      </c>
      <c r="G202" vm="3157">
        <v>54.1</v>
      </c>
      <c r="H202" vm="196">
        <v>268</v>
      </c>
      <c r="I202" vm="3570">
        <v>44.84</v>
      </c>
      <c r="J202" vm="344">
        <v>300</v>
      </c>
      <c r="K202" vm="3571">
        <v>153.75</v>
      </c>
      <c r="L202" vm="367">
        <v>237</v>
      </c>
      <c r="M202" vm="2840">
        <v>800</v>
      </c>
      <c r="N202" vm="924">
        <v>132</v>
      </c>
      <c r="O202" vm="1161">
        <v>830</v>
      </c>
      <c r="P202" vm="2381">
        <v>1198</v>
      </c>
      <c r="Q202" vm="1285">
        <v>46</v>
      </c>
      <c r="R202" vm="1312">
        <v>39</v>
      </c>
      <c r="S202" vm="2189">
        <v>29.5</v>
      </c>
      <c r="T202" vm="3572">
        <v>376</v>
      </c>
      <c r="U202" vm="1671">
        <v>257</v>
      </c>
      <c r="V202" vm="3145">
        <v>141.80000000000001</v>
      </c>
      <c r="W202" vm="3573">
        <v>4708</v>
      </c>
      <c r="X202" vm="3574">
        <v>1942.9383</v>
      </c>
      <c r="Y202" vm="918">
        <v>168</v>
      </c>
      <c r="Z202" vm="3575">
        <v>961.5</v>
      </c>
      <c r="AA202" vm="1769">
        <v>2395</v>
      </c>
      <c r="AB202" vm="1240">
        <v>251</v>
      </c>
      <c r="AC202" vm="2674">
        <v>635</v>
      </c>
      <c r="AD202" vm="3576">
        <v>8140</v>
      </c>
      <c r="AE202" vm="3577">
        <v>793.5</v>
      </c>
      <c r="AF202" vm="3568">
        <v>2680</v>
      </c>
      <c r="AG202" vm="3556">
        <v>163.25559999999999</v>
      </c>
    </row>
    <row r="203" spans="1:33">
      <c r="A203" s="2" vm="3578">
        <v>44119</v>
      </c>
      <c r="B203" s="3">
        <f>VLOOKUP(A203,'FTSE All-Share Historical '!A:B,2,FALSE)</f>
        <v>3316.85</v>
      </c>
      <c r="C203" vm="2966">
        <v>580</v>
      </c>
      <c r="D203" vm="1602">
        <v>76</v>
      </c>
      <c r="E203" vm="276">
        <v>241.5</v>
      </c>
      <c r="F203" vm="158">
        <v>245</v>
      </c>
      <c r="G203" vm="3579">
        <v>44.5</v>
      </c>
      <c r="H203" vm="901">
        <v>257.5</v>
      </c>
      <c r="I203" vm="3580">
        <v>44.2</v>
      </c>
      <c r="J203" vm="267">
        <v>286</v>
      </c>
      <c r="K203" vm="1822">
        <v>174</v>
      </c>
      <c r="L203" vm="3581">
        <v>234.5</v>
      </c>
      <c r="M203" vm="3582">
        <v>783</v>
      </c>
      <c r="N203" vm="944">
        <v>132.4</v>
      </c>
      <c r="O203" vm="1095">
        <v>850</v>
      </c>
      <c r="P203" vm="3583">
        <v>1192</v>
      </c>
      <c r="Q203" vm="3426">
        <v>45.74</v>
      </c>
      <c r="R203" vm="3584">
        <v>38.65</v>
      </c>
      <c r="S203" vm="1836">
        <v>30</v>
      </c>
      <c r="T203" vm="1642">
        <v>397</v>
      </c>
      <c r="U203" vm="719">
        <v>249</v>
      </c>
      <c r="V203" vm="1868">
        <v>141</v>
      </c>
      <c r="W203" vm="3585">
        <v>4657.5</v>
      </c>
      <c r="X203" vm="3586">
        <v>1915.2502999999999</v>
      </c>
      <c r="Y203" vm="1715">
        <v>164</v>
      </c>
      <c r="Z203" vm="65">
        <v>960</v>
      </c>
      <c r="AA203" vm="1862">
        <v>2380</v>
      </c>
      <c r="AB203" vm="3587">
        <v>241.4</v>
      </c>
      <c r="AC203" vm="923">
        <v>630</v>
      </c>
      <c r="AD203" vm="3588">
        <v>7964</v>
      </c>
      <c r="AE203" vm="3589">
        <v>773.5</v>
      </c>
      <c r="AF203" vm="3590">
        <v>2674</v>
      </c>
      <c r="AG203" vm="2884">
        <v>145.9187</v>
      </c>
    </row>
    <row r="204" spans="1:33">
      <c r="A204" s="2" vm="3591">
        <v>44120</v>
      </c>
      <c r="B204" s="3">
        <f>VLOOKUP(A204,'FTSE All-Share Historical '!A:B,2,FALSE)</f>
        <v>3356.89</v>
      </c>
      <c r="C204" vm="3592">
        <v>577</v>
      </c>
      <c r="D204" vm="324">
        <v>77.5</v>
      </c>
      <c r="E204" vm="213">
        <v>235</v>
      </c>
      <c r="F204" vm="158">
        <v>245</v>
      </c>
      <c r="G204" vm="2946">
        <v>47</v>
      </c>
      <c r="H204" vm="734">
        <v>260</v>
      </c>
      <c r="I204" vm="3593">
        <v>41.92</v>
      </c>
      <c r="J204" vm="244">
        <v>283</v>
      </c>
      <c r="K204" vm="1580">
        <v>178</v>
      </c>
      <c r="L204" vm="1496">
        <v>231.5</v>
      </c>
      <c r="M204" vm="3594">
        <v>812</v>
      </c>
      <c r="N204" vm="924">
        <v>132</v>
      </c>
      <c r="O204" vm="1788">
        <v>808</v>
      </c>
      <c r="P204" vm="2110">
        <v>1186</v>
      </c>
      <c r="Q204" vm="3595">
        <v>43.48</v>
      </c>
      <c r="R204" vm="3596">
        <v>37.950000000000003</v>
      </c>
      <c r="S204" vm="3597">
        <v>30.45</v>
      </c>
      <c r="T204" vm="1332">
        <v>460</v>
      </c>
      <c r="U204" vm="378">
        <v>255</v>
      </c>
      <c r="V204" vm="1682">
        <v>141.4</v>
      </c>
      <c r="W204" vm="3598">
        <v>4646.5</v>
      </c>
      <c r="X204" vm="3599">
        <v>1947.1214</v>
      </c>
      <c r="Y204" vm="139">
        <v>164.2</v>
      </c>
      <c r="Z204" vm="3589">
        <v>773.5</v>
      </c>
      <c r="AA204" vm="1724">
        <v>2365</v>
      </c>
      <c r="AB204" vm="901">
        <v>257.5</v>
      </c>
      <c r="AC204" vm="1283">
        <v>640</v>
      </c>
      <c r="AD204" vm="3600">
        <v>8116</v>
      </c>
      <c r="AE204" vm="2641">
        <v>769</v>
      </c>
      <c r="AF204" vm="3555">
        <v>2685</v>
      </c>
      <c r="AG204" vm="3601">
        <v>137.9727</v>
      </c>
    </row>
    <row r="205" spans="1:33">
      <c r="A205" s="2" vm="3602">
        <v>44123</v>
      </c>
      <c r="B205" s="3">
        <f>VLOOKUP(A205,'FTSE All-Share Historical '!A:B,2,FALSE)</f>
        <v>3342.06</v>
      </c>
      <c r="C205" vm="1810">
        <v>592</v>
      </c>
      <c r="D205" vm="3603">
        <v>73.2</v>
      </c>
      <c r="E205" vm="1496">
        <v>231.5</v>
      </c>
      <c r="F205" vm="158">
        <v>245</v>
      </c>
      <c r="G205" vm="3604">
        <v>50.35</v>
      </c>
      <c r="H205" vm="424">
        <v>253</v>
      </c>
      <c r="I205" vm="3605">
        <v>41.76</v>
      </c>
      <c r="J205" vm="1053">
        <v>296</v>
      </c>
      <c r="K205" vm="421">
        <v>175</v>
      </c>
      <c r="L205" vm="304">
        <v>230</v>
      </c>
      <c r="M205" vm="3523">
        <v>814</v>
      </c>
      <c r="N205" vm="1288">
        <v>140</v>
      </c>
      <c r="O205" vm="3141">
        <v>820</v>
      </c>
      <c r="P205" vm="3606">
        <v>1176</v>
      </c>
      <c r="Q205" vm="3607">
        <v>43.8</v>
      </c>
      <c r="R205" vm="1360">
        <v>38</v>
      </c>
      <c r="S205" vm="1057">
        <v>31.2</v>
      </c>
      <c r="T205" vm="3608">
        <v>452</v>
      </c>
      <c r="U205" vm="424">
        <v>253</v>
      </c>
      <c r="V205" vm="3609">
        <v>141.6</v>
      </c>
      <c r="W205" vm="3610">
        <v>4607</v>
      </c>
      <c r="X205" vm="3611">
        <v>1957.2801999999999</v>
      </c>
      <c r="Y205" vm="80">
        <v>165</v>
      </c>
      <c r="Z205" vm="1845">
        <v>807.5</v>
      </c>
      <c r="AA205" vm="3612">
        <v>2345</v>
      </c>
      <c r="AB205" vm="3613">
        <v>257.10000000000002</v>
      </c>
      <c r="AC205" vm="1283">
        <v>640</v>
      </c>
      <c r="AD205" vm="3614">
        <v>8054</v>
      </c>
      <c r="AE205" vm="3615">
        <v>792.5</v>
      </c>
      <c r="AF205" vm="3338">
        <v>2639</v>
      </c>
      <c r="AG205" vm="2823">
        <v>135.08320000000001</v>
      </c>
    </row>
    <row r="206" spans="1:33">
      <c r="A206" s="2" vm="3616">
        <v>44124</v>
      </c>
      <c r="B206" s="3">
        <f>VLOOKUP(A206,'FTSE All-Share Historical '!A:B,2,FALSE)</f>
        <v>3346.31</v>
      </c>
      <c r="C206" vm="2876">
        <v>582</v>
      </c>
      <c r="D206" vm="3617">
        <v>72.680000000000007</v>
      </c>
      <c r="E206" vm="3618">
        <v>227.5</v>
      </c>
      <c r="F206" vm="129">
        <v>241</v>
      </c>
      <c r="G206" vm="3524">
        <v>50.6</v>
      </c>
      <c r="H206" vm="2159">
        <v>254</v>
      </c>
      <c r="I206" vm="3619">
        <v>45.24</v>
      </c>
      <c r="J206" vm="267">
        <v>286</v>
      </c>
      <c r="K206" vm="1739">
        <v>172</v>
      </c>
      <c r="L206" vm="279">
        <v>228</v>
      </c>
      <c r="M206" vm="2536">
        <v>802</v>
      </c>
      <c r="N206" vm="2988">
        <v>140.80000000000001</v>
      </c>
      <c r="O206" vm="3141">
        <v>820</v>
      </c>
      <c r="P206" vm="3620">
        <v>1166</v>
      </c>
      <c r="Q206" vm="2726">
        <v>47.5</v>
      </c>
      <c r="R206" vm="3621">
        <v>39.450000000000003</v>
      </c>
      <c r="S206" vm="3622">
        <v>31.15</v>
      </c>
      <c r="T206" vm="3623">
        <v>447.5</v>
      </c>
      <c r="U206" vm="719">
        <v>249</v>
      </c>
      <c r="V206" vm="238">
        <v>142</v>
      </c>
      <c r="W206" vm="3624">
        <v>4590</v>
      </c>
      <c r="X206" vm="2870">
        <v>1965.8456000000001</v>
      </c>
      <c r="Y206" vm="501">
        <v>162.80000000000001</v>
      </c>
      <c r="Z206" vm="3625">
        <v>846</v>
      </c>
      <c r="AA206" vm="2228">
        <v>2295</v>
      </c>
      <c r="AB206" vm="3626">
        <v>252.7</v>
      </c>
      <c r="AC206" vm="1283">
        <v>640</v>
      </c>
      <c r="AD206" vm="3627">
        <v>8126</v>
      </c>
      <c r="AE206" vm="3628">
        <v>834</v>
      </c>
      <c r="AF206" vm="3323">
        <v>2631</v>
      </c>
      <c r="AG206" vm="2823">
        <v>135.08320000000001</v>
      </c>
    </row>
    <row r="207" spans="1:33">
      <c r="A207" s="2" vm="3629">
        <v>44125</v>
      </c>
      <c r="B207" s="3">
        <f>VLOOKUP(A207,'FTSE All-Share Historical '!A:B,2,FALSE)</f>
        <v>3289.04</v>
      </c>
      <c r="C207" vm="2119">
        <v>585</v>
      </c>
      <c r="D207" vm="2468">
        <v>73</v>
      </c>
      <c r="E207" vm="227">
        <v>224.5</v>
      </c>
      <c r="F207" vm="639">
        <v>243</v>
      </c>
      <c r="G207" vm="2696">
        <v>50.2</v>
      </c>
      <c r="H207" vm="1690">
        <v>252</v>
      </c>
      <c r="I207" vm="3630">
        <v>45.8</v>
      </c>
      <c r="J207" vm="160">
        <v>288</v>
      </c>
      <c r="K207" vm="841">
        <v>175.5</v>
      </c>
      <c r="L207" vm="87">
        <v>223</v>
      </c>
      <c r="M207" vm="2344">
        <v>784</v>
      </c>
      <c r="N207" vm="1868">
        <v>141</v>
      </c>
      <c r="O207" vm="3498">
        <v>824</v>
      </c>
      <c r="P207" vm="3631">
        <v>1168</v>
      </c>
      <c r="Q207" vm="3632">
        <v>47.62</v>
      </c>
      <c r="R207" vm="1360">
        <v>38</v>
      </c>
      <c r="S207" vm="1128">
        <v>30.4</v>
      </c>
      <c r="T207" vm="3633">
        <v>450</v>
      </c>
      <c r="U207" vm="511">
        <v>247</v>
      </c>
      <c r="V207" vm="1936">
        <v>142.6</v>
      </c>
      <c r="W207" vm="3634">
        <v>4583</v>
      </c>
      <c r="X207" vm="3635">
        <v>1942.7391</v>
      </c>
      <c r="Y207" vm="1892">
        <v>171.2</v>
      </c>
      <c r="Z207" vm="3186">
        <v>860</v>
      </c>
      <c r="AA207" vm="1773">
        <v>2305</v>
      </c>
      <c r="AB207" vm="2159">
        <v>254</v>
      </c>
      <c r="AC207" vm="923">
        <v>630</v>
      </c>
      <c r="AD207" vm="3636">
        <v>8070</v>
      </c>
      <c r="AE207" vm="1161">
        <v>830</v>
      </c>
      <c r="AF207" vm="3637">
        <v>2606</v>
      </c>
      <c r="AG207" vm="3638">
        <v>130.749</v>
      </c>
    </row>
    <row r="208" spans="1:33">
      <c r="A208" s="2" vm="3639">
        <v>44126</v>
      </c>
      <c r="B208" s="3">
        <f>VLOOKUP(A208,'FTSE All-Share Historical '!A:B,2,FALSE)</f>
        <v>3296.89</v>
      </c>
      <c r="C208" vm="3089">
        <v>576</v>
      </c>
      <c r="D208" vm="3640">
        <v>75.239999999999995</v>
      </c>
      <c r="E208" vm="1926">
        <v>232</v>
      </c>
      <c r="F208" vm="639">
        <v>243</v>
      </c>
      <c r="G208" vm="3641">
        <v>50.774999999999999</v>
      </c>
      <c r="H208" vm="2242">
        <v>260.5</v>
      </c>
      <c r="I208" vm="3642">
        <v>47.24</v>
      </c>
      <c r="J208" vm="72">
        <v>289</v>
      </c>
      <c r="K208" vm="3643">
        <v>172.75</v>
      </c>
      <c r="L208" vm="833">
        <v>214</v>
      </c>
      <c r="M208" vm="2481">
        <v>790</v>
      </c>
      <c r="N208" vm="1355">
        <v>154.6</v>
      </c>
      <c r="O208" vm="1704">
        <v>822</v>
      </c>
      <c r="P208" vm="1601">
        <v>1170</v>
      </c>
      <c r="Q208" vm="3644">
        <v>46.58</v>
      </c>
      <c r="R208" vm="3645">
        <v>37.5</v>
      </c>
      <c r="S208" vm="3646">
        <v>30.35</v>
      </c>
      <c r="T208" vm="620">
        <v>428</v>
      </c>
      <c r="U208" vm="276">
        <v>241.5</v>
      </c>
      <c r="V208" vm="3647">
        <v>144.6</v>
      </c>
      <c r="W208" vm="3648">
        <v>4546.5</v>
      </c>
      <c r="X208" vm="3649">
        <v>1943.5359000000001</v>
      </c>
      <c r="Y208" vm="1739">
        <v>172</v>
      </c>
      <c r="Z208" vm="1137">
        <v>870</v>
      </c>
      <c r="AA208" vm="1827">
        <v>2250</v>
      </c>
      <c r="AB208" vm="3271">
        <v>250.1</v>
      </c>
      <c r="AC208" vm="677">
        <v>625</v>
      </c>
      <c r="AD208" vm="3650">
        <v>8022</v>
      </c>
      <c r="AE208" vm="1255">
        <v>871</v>
      </c>
      <c r="AF208" vm="3448">
        <v>2577</v>
      </c>
      <c r="AG208" vm="3651">
        <v>130.0266</v>
      </c>
    </row>
    <row r="209" spans="1:33">
      <c r="A209" s="2" vm="3652">
        <v>44127</v>
      </c>
      <c r="B209" s="3">
        <f>VLOOKUP(A209,'FTSE All-Share Historical '!A:B,2,FALSE)</f>
        <v>3338.89</v>
      </c>
      <c r="C209" vm="3653">
        <v>602</v>
      </c>
      <c r="D209" vm="3654">
        <v>77.94</v>
      </c>
      <c r="E209" vm="2725">
        <v>238.5</v>
      </c>
      <c r="F209" vm="84">
        <v>244</v>
      </c>
      <c r="G209" vm="3655">
        <v>49.625</v>
      </c>
      <c r="H209" vm="112">
        <v>266</v>
      </c>
      <c r="I209" vm="2696">
        <v>50.2</v>
      </c>
      <c r="J209" vm="160">
        <v>288</v>
      </c>
      <c r="K209" vm="1874">
        <v>173</v>
      </c>
      <c r="L209" vm="3656">
        <v>216.5</v>
      </c>
      <c r="M209" vm="2865">
        <v>819</v>
      </c>
      <c r="N209" vm="1175">
        <v>159</v>
      </c>
      <c r="O209" vm="1095">
        <v>850</v>
      </c>
      <c r="P209" vm="3657">
        <v>1196</v>
      </c>
      <c r="Q209" vm="3658">
        <v>47.28</v>
      </c>
      <c r="R209" vm="3659">
        <v>38.950000000000003</v>
      </c>
      <c r="S209" vm="3660">
        <v>33.700000000000003</v>
      </c>
      <c r="T209" vm="3152">
        <v>530</v>
      </c>
      <c r="U209" vm="265">
        <v>240</v>
      </c>
      <c r="V209" vm="2508">
        <v>146.6</v>
      </c>
      <c r="W209" vm="3661">
        <v>4578</v>
      </c>
      <c r="X209" vm="3662">
        <v>1976.4029</v>
      </c>
      <c r="Y209" vm="398">
        <v>172.4</v>
      </c>
      <c r="Z209" vm="3663">
        <v>923.5</v>
      </c>
      <c r="AA209" vm="3664">
        <v>2285</v>
      </c>
      <c r="AB209" vm="3665">
        <v>251.5</v>
      </c>
      <c r="AC209" vm="1885">
        <v>627.5</v>
      </c>
      <c r="AD209" vm="3666">
        <v>8072</v>
      </c>
      <c r="AE209" vm="2841">
        <v>930</v>
      </c>
      <c r="AF209" vm="3232">
        <v>2549</v>
      </c>
      <c r="AG209" vm="3667">
        <v>127.8595</v>
      </c>
    </row>
    <row r="210" spans="1:33">
      <c r="A210" s="2" vm="3668">
        <v>44130</v>
      </c>
      <c r="B210" s="3">
        <f>VLOOKUP(A210,'FTSE All-Share Historical '!A:B,2,FALSE)</f>
        <v>3298.47</v>
      </c>
      <c r="C210" vm="1356">
        <v>570</v>
      </c>
      <c r="D210" vm="3669">
        <v>79.16</v>
      </c>
      <c r="E210" vm="3581">
        <v>234.5</v>
      </c>
      <c r="F210" vm="84">
        <v>244</v>
      </c>
      <c r="G210" vm="3474">
        <v>52</v>
      </c>
      <c r="H210" vm="132">
        <v>280</v>
      </c>
      <c r="I210" vm="3670">
        <v>51.35</v>
      </c>
      <c r="J210" vm="320">
        <v>285</v>
      </c>
      <c r="K210" vm="421">
        <v>175</v>
      </c>
      <c r="L210" vm="961">
        <v>227</v>
      </c>
      <c r="M210" vm="3055">
        <v>827</v>
      </c>
      <c r="N210" vm="80">
        <v>165</v>
      </c>
      <c r="O210" vm="1071">
        <v>856</v>
      </c>
      <c r="P210" vm="3440">
        <v>1162</v>
      </c>
      <c r="Q210" vm="3671">
        <v>48.16</v>
      </c>
      <c r="R210" vm="3672">
        <v>37.299999999999997</v>
      </c>
      <c r="S210" vm="3673">
        <v>33</v>
      </c>
      <c r="T210" vm="1401">
        <v>550</v>
      </c>
      <c r="U210" vm="213">
        <v>235</v>
      </c>
      <c r="V210" vm="1868">
        <v>141</v>
      </c>
      <c r="W210" vm="3674">
        <v>4486.5</v>
      </c>
      <c r="X210" vm="3675">
        <v>1946.9222</v>
      </c>
      <c r="Y210" vm="298">
        <v>170.2</v>
      </c>
      <c r="Z210" vm="1623">
        <v>944.5</v>
      </c>
      <c r="AA210" vm="1585">
        <v>2200</v>
      </c>
      <c r="AB210" vm="3676">
        <v>246.7</v>
      </c>
      <c r="AC210" vm="923">
        <v>630</v>
      </c>
      <c r="AD210" vm="3677">
        <v>7982</v>
      </c>
      <c r="AE210" vm="3678">
        <v>940.5</v>
      </c>
      <c r="AF210" vm="3679">
        <v>2555</v>
      </c>
      <c r="AG210" vm="3680">
        <v>131.83250000000001</v>
      </c>
    </row>
    <row r="211" spans="1:33">
      <c r="A211" s="2" vm="3681">
        <v>44131</v>
      </c>
      <c r="B211" s="3">
        <f>VLOOKUP(A211,'FTSE All-Share Historical '!A:B,2,FALSE)</f>
        <v>3260.18</v>
      </c>
      <c r="C211" vm="1356">
        <v>570</v>
      </c>
      <c r="D211" vm="3682">
        <v>74.23</v>
      </c>
      <c r="E211" vm="318">
        <v>236</v>
      </c>
      <c r="F211" vm="639">
        <v>243</v>
      </c>
      <c r="G211" vm="3027">
        <v>50</v>
      </c>
      <c r="H211" vm="267">
        <v>286</v>
      </c>
      <c r="I211" vm="2696">
        <v>50.2</v>
      </c>
      <c r="J211" vm="320">
        <v>285</v>
      </c>
      <c r="K211" vm="1295">
        <v>182.5</v>
      </c>
      <c r="L211" vm="3618">
        <v>227.5</v>
      </c>
      <c r="M211" vm="2809">
        <v>818</v>
      </c>
      <c r="N211" vm="2338">
        <v>163.4</v>
      </c>
      <c r="O211" vm="1409">
        <v>845</v>
      </c>
      <c r="P211" vm="1381">
        <v>1126</v>
      </c>
      <c r="Q211" vm="3683">
        <v>47.9</v>
      </c>
      <c r="R211" vm="743">
        <v>36.35</v>
      </c>
      <c r="S211" vm="2056">
        <v>32</v>
      </c>
      <c r="T211" vm="3684">
        <v>532</v>
      </c>
      <c r="U211" vm="197">
        <v>242.5</v>
      </c>
      <c r="V211" vm="3503">
        <v>144.19999999999999</v>
      </c>
      <c r="W211" vm="3685">
        <v>4427</v>
      </c>
      <c r="X211" vm="3686">
        <v>1884.7736</v>
      </c>
      <c r="Y211" vm="1892">
        <v>171.2</v>
      </c>
      <c r="Z211" vm="896">
        <v>914</v>
      </c>
      <c r="AA211" vm="2721">
        <v>2100</v>
      </c>
      <c r="AB211" vm="1496">
        <v>231.5</v>
      </c>
      <c r="AC211" vm="923">
        <v>630</v>
      </c>
      <c r="AD211" vm="3687">
        <v>7894</v>
      </c>
      <c r="AE211" vm="3431">
        <v>877</v>
      </c>
      <c r="AF211" vm="3688">
        <v>2602</v>
      </c>
      <c r="AG211" vm="3689">
        <v>129.30420000000001</v>
      </c>
    </row>
    <row r="212" spans="1:33">
      <c r="A212" s="2" vm="3690">
        <v>44132</v>
      </c>
      <c r="B212" s="3">
        <f>VLOOKUP(A212,'FTSE All-Share Historical '!A:B,2,FALSE)</f>
        <v>3180.69</v>
      </c>
      <c r="C212" vm="1356">
        <v>570</v>
      </c>
      <c r="D212" vm="2185">
        <v>72.5</v>
      </c>
      <c r="E212" vm="279">
        <v>228</v>
      </c>
      <c r="F212" vm="265">
        <v>240</v>
      </c>
      <c r="G212" vm="3027">
        <v>50</v>
      </c>
      <c r="H212" vm="267">
        <v>286</v>
      </c>
      <c r="I212" vm="3691">
        <v>48.44</v>
      </c>
      <c r="J212" vm="132">
        <v>280</v>
      </c>
      <c r="K212" vm="1739">
        <v>172</v>
      </c>
      <c r="L212" vm="793">
        <v>210</v>
      </c>
      <c r="M212" vm="3141">
        <v>820</v>
      </c>
      <c r="N212" vm="237">
        <v>158.4</v>
      </c>
      <c r="O212" vm="3692">
        <v>858</v>
      </c>
      <c r="P212" vm="1514">
        <v>1110</v>
      </c>
      <c r="Q212" vm="3693">
        <v>44.94</v>
      </c>
      <c r="R212" vm="991">
        <v>34.75</v>
      </c>
      <c r="S212" vm="2056">
        <v>32</v>
      </c>
      <c r="T212" vm="815">
        <v>500</v>
      </c>
      <c r="U212" vm="439">
        <v>238</v>
      </c>
      <c r="V212" vm="3396">
        <v>133.80000000000001</v>
      </c>
      <c r="W212" vm="3694">
        <v>4266</v>
      </c>
      <c r="X212" vm="3695">
        <v>1789.1605</v>
      </c>
      <c r="Y212" vm="918">
        <v>168</v>
      </c>
      <c r="Z212" vm="1543">
        <v>862.5</v>
      </c>
      <c r="AA212" vm="2882">
        <v>2085</v>
      </c>
      <c r="AB212" vm="3696">
        <v>222.9</v>
      </c>
      <c r="AC212" vm="494">
        <v>620</v>
      </c>
      <c r="AD212" vm="3697">
        <v>7760</v>
      </c>
      <c r="AE212" vm="1433">
        <v>843.5</v>
      </c>
      <c r="AF212" vm="3698">
        <v>2548</v>
      </c>
      <c r="AG212" vm="3699">
        <v>121.3582</v>
      </c>
    </row>
    <row r="213" spans="1:33">
      <c r="A213" s="2" vm="3700">
        <v>44133</v>
      </c>
      <c r="B213" s="3">
        <f>VLOOKUP(A213,'FTSE All-Share Historical '!A:B,2,FALSE)</f>
        <v>3177.8</v>
      </c>
      <c r="C213" vm="725">
        <v>560</v>
      </c>
      <c r="D213" vm="2563">
        <v>71</v>
      </c>
      <c r="E213" vm="3413">
        <v>236.5</v>
      </c>
      <c r="F213" vm="113">
        <v>246</v>
      </c>
      <c r="G213" vm="3701">
        <v>49.15</v>
      </c>
      <c r="H213" vm="823">
        <v>297</v>
      </c>
      <c r="I213" vm="3702">
        <v>46.54</v>
      </c>
      <c r="J213" vm="132">
        <v>280</v>
      </c>
      <c r="K213" vm="1874">
        <v>173</v>
      </c>
      <c r="L213" vm="1009">
        <v>212</v>
      </c>
      <c r="M213" vm="3102">
        <v>816</v>
      </c>
      <c r="N213" vm="2042">
        <v>156.80000000000001</v>
      </c>
      <c r="O213" vm="1071">
        <v>856</v>
      </c>
      <c r="P213" vm="3703">
        <v>1096</v>
      </c>
      <c r="Q213" vm="1285">
        <v>46</v>
      </c>
      <c r="R213" vm="3704">
        <v>34.799999999999997</v>
      </c>
      <c r="S213" vm="3561">
        <v>29.2</v>
      </c>
      <c r="T213" vm="3705">
        <v>494</v>
      </c>
      <c r="U213" vm="1075">
        <v>226</v>
      </c>
      <c r="V213" vm="157">
        <v>130.4</v>
      </c>
      <c r="W213" vm="3706">
        <v>4334</v>
      </c>
      <c r="X213" vm="3707">
        <v>1798.7218</v>
      </c>
      <c r="Y213" vm="166">
        <v>167</v>
      </c>
      <c r="Z213" vm="1095">
        <v>850</v>
      </c>
      <c r="AA213" vm="3708">
        <v>2040</v>
      </c>
      <c r="AB213" vm="3709">
        <v>212.1</v>
      </c>
      <c r="AC213" vm="923">
        <v>630</v>
      </c>
      <c r="AD213" vm="3710">
        <v>7784</v>
      </c>
      <c r="AE213" vm="3522">
        <v>828</v>
      </c>
      <c r="AF213" vm="3711">
        <v>2539</v>
      </c>
      <c r="AG213" vm="3482">
        <v>115.5792</v>
      </c>
    </row>
    <row r="214" spans="1:33">
      <c r="A214" s="2" vm="3712">
        <v>44134</v>
      </c>
      <c r="B214" s="3">
        <f>VLOOKUP(A214,'FTSE All-Share Historical '!A:B,2,FALSE)</f>
        <v>3176.95</v>
      </c>
      <c r="C214" vm="2876">
        <v>582</v>
      </c>
      <c r="D214" vm="3713">
        <v>71.37</v>
      </c>
      <c r="E214" vm="186">
        <v>240.5</v>
      </c>
      <c r="F214" vm="511">
        <v>247</v>
      </c>
      <c r="G214" vm="3027">
        <v>50</v>
      </c>
      <c r="H214" vm="131">
        <v>290</v>
      </c>
      <c r="I214" vm="3714">
        <v>48.32</v>
      </c>
      <c r="J214" vm="132">
        <v>280</v>
      </c>
      <c r="K214" vm="1822">
        <v>174</v>
      </c>
      <c r="L214" vm="684">
        <v>215</v>
      </c>
      <c r="M214" vm="3715">
        <v>804</v>
      </c>
      <c r="N214" vm="2042">
        <v>156.80000000000001</v>
      </c>
      <c r="O214" vm="3594">
        <v>812</v>
      </c>
      <c r="P214" vm="2797">
        <v>1104</v>
      </c>
      <c r="Q214" vm="3279">
        <v>47.2</v>
      </c>
      <c r="R214" vm="3716">
        <v>32.65</v>
      </c>
      <c r="S214" vm="3717">
        <v>29.4</v>
      </c>
      <c r="T214" vm="3718">
        <v>470</v>
      </c>
      <c r="U214" vm="3719">
        <v>233.5</v>
      </c>
      <c r="V214" vm="3396">
        <v>133.80000000000001</v>
      </c>
      <c r="W214" vm="3720">
        <v>4357</v>
      </c>
      <c r="X214" vm="3721">
        <v>1803.9009000000001</v>
      </c>
      <c r="Y214" vm="2036">
        <v>168.4</v>
      </c>
      <c r="Z214" vm="2750">
        <v>862</v>
      </c>
      <c r="AA214" vm="1389">
        <v>2010</v>
      </c>
      <c r="AB214" vm="3722">
        <v>217.2</v>
      </c>
      <c r="AC214" vm="923">
        <v>630</v>
      </c>
      <c r="AD214" vm="3723">
        <v>7722</v>
      </c>
      <c r="AE214" vm="1476">
        <v>850.5</v>
      </c>
      <c r="AF214" vm="1088">
        <v>2510</v>
      </c>
      <c r="AG214" vm="3699">
        <v>121.3582</v>
      </c>
    </row>
    <row r="215" spans="1:33">
      <c r="A215" s="2" vm="3724">
        <v>44137</v>
      </c>
      <c r="B215" s="3">
        <f>VLOOKUP(A215,'FTSE All-Share Historical '!A:B,2,FALSE)</f>
        <v>3212.02</v>
      </c>
      <c r="C215" vm="725">
        <v>560</v>
      </c>
      <c r="D215" vm="1992">
        <v>70</v>
      </c>
      <c r="E215" vm="1764">
        <v>219</v>
      </c>
      <c r="F215" vm="265">
        <v>240</v>
      </c>
      <c r="G215" vm="3725">
        <v>48.35</v>
      </c>
      <c r="H215" vm="160">
        <v>288</v>
      </c>
      <c r="I215" vm="3726">
        <v>44.66</v>
      </c>
      <c r="J215" vm="243">
        <v>277</v>
      </c>
      <c r="K215" vm="857">
        <v>170</v>
      </c>
      <c r="L215" vm="200">
        <v>217</v>
      </c>
      <c r="M215" vm="1208">
        <v>805</v>
      </c>
      <c r="N215" vm="1637">
        <v>154.19999999999999</v>
      </c>
      <c r="O215" vm="3554">
        <v>806</v>
      </c>
      <c r="P215" vm="1537">
        <v>1100</v>
      </c>
      <c r="Q215" vm="3727">
        <v>45.44</v>
      </c>
      <c r="R215" vm="3728">
        <v>34.6</v>
      </c>
      <c r="S215" vm="3729">
        <v>27.3</v>
      </c>
      <c r="T215" vm="168">
        <v>435</v>
      </c>
      <c r="U215" vm="1243">
        <v>226.5</v>
      </c>
      <c r="V215" vm="3730">
        <v>131.19999999999999</v>
      </c>
      <c r="W215" vm="3731">
        <v>4427.5</v>
      </c>
      <c r="X215" vm="3732">
        <v>1812.6654000000001</v>
      </c>
      <c r="Y215" vm="3733">
        <v>169.6</v>
      </c>
      <c r="Z215" vm="3734">
        <v>855</v>
      </c>
      <c r="AA215" vm="3735">
        <v>2000</v>
      </c>
      <c r="AB215" vm="3736">
        <v>222.4</v>
      </c>
      <c r="AC215" vm="2084">
        <v>622.5</v>
      </c>
      <c r="AD215" vm="3737">
        <v>7850</v>
      </c>
      <c r="AE215" vm="2865">
        <v>819</v>
      </c>
      <c r="AF215" vm="3738">
        <v>2537</v>
      </c>
      <c r="AG215" vm="3739">
        <v>118.4687</v>
      </c>
    </row>
    <row r="216" spans="1:33">
      <c r="A216" s="2" vm="3740">
        <v>44138</v>
      </c>
      <c r="B216" s="3">
        <f>VLOOKUP(A216,'FTSE All-Share Historical '!A:B,2,FALSE)</f>
        <v>3283.89</v>
      </c>
      <c r="C216" vm="3392">
        <v>558</v>
      </c>
      <c r="D216" vm="3741">
        <v>70.98</v>
      </c>
      <c r="E216" vm="1075">
        <v>226</v>
      </c>
      <c r="F216" vm="265">
        <v>240</v>
      </c>
      <c r="G216" vm="3027">
        <v>50</v>
      </c>
      <c r="H216" vm="1053">
        <v>296</v>
      </c>
      <c r="I216" vm="3742">
        <v>47.94</v>
      </c>
      <c r="J216" vm="243">
        <v>277</v>
      </c>
      <c r="K216" vm="3743">
        <v>171.25</v>
      </c>
      <c r="L216" vm="1263">
        <v>229.5</v>
      </c>
      <c r="M216" vm="3744">
        <v>809</v>
      </c>
      <c r="N216" vm="126">
        <v>163</v>
      </c>
      <c r="O216" vm="3141">
        <v>820</v>
      </c>
      <c r="P216" vm="3745">
        <v>1164</v>
      </c>
      <c r="Q216" vm="3746">
        <v>46.9</v>
      </c>
      <c r="R216" vm="3747">
        <v>35.85</v>
      </c>
      <c r="S216" vm="3748">
        <v>26.6</v>
      </c>
      <c r="T216" vm="636">
        <v>405</v>
      </c>
      <c r="U216" vm="1926">
        <v>232</v>
      </c>
      <c r="V216" vm="212">
        <v>133</v>
      </c>
      <c r="W216" vm="3749">
        <v>4498.5</v>
      </c>
      <c r="X216" vm="3750">
        <v>1877.2043000000001</v>
      </c>
      <c r="Y216" vm="350">
        <v>170.4</v>
      </c>
      <c r="Z216" vm="3751">
        <v>902</v>
      </c>
      <c r="AA216" vm="3752">
        <v>2030</v>
      </c>
      <c r="AB216" vm="3753">
        <v>225.3</v>
      </c>
      <c r="AC216" vm="923">
        <v>630</v>
      </c>
      <c r="AD216" vm="3754">
        <v>8180</v>
      </c>
      <c r="AE216" vm="1095">
        <v>850</v>
      </c>
      <c r="AF216" vm="3755">
        <v>2585</v>
      </c>
      <c r="AG216" vm="3651">
        <v>130.0266</v>
      </c>
    </row>
    <row r="217" spans="1:33">
      <c r="A217" s="2" vm="3756">
        <v>44139</v>
      </c>
      <c r="B217" s="3">
        <f>VLOOKUP(A217,'FTSE All-Share Historical '!A:B,2,FALSE)</f>
        <v>3339.07</v>
      </c>
      <c r="C217" vm="725">
        <v>560</v>
      </c>
      <c r="D217" vm="3757">
        <v>71.510000000000005</v>
      </c>
      <c r="E217" vm="87">
        <v>223</v>
      </c>
      <c r="F217" vm="639">
        <v>243</v>
      </c>
      <c r="G217" vm="3547">
        <v>49</v>
      </c>
      <c r="H217" vm="548">
        <v>298</v>
      </c>
      <c r="I217" vm="2726">
        <v>47.5</v>
      </c>
      <c r="J217" vm="377">
        <v>279</v>
      </c>
      <c r="K217" vm="857">
        <v>170</v>
      </c>
      <c r="L217" vm="129">
        <v>241</v>
      </c>
      <c r="M217" vm="2865">
        <v>819</v>
      </c>
      <c r="N217" vm="139">
        <v>164.2</v>
      </c>
      <c r="O217" vm="1788">
        <v>808</v>
      </c>
      <c r="P217" vm="1839">
        <v>1250</v>
      </c>
      <c r="Q217" vm="3758">
        <v>46.48</v>
      </c>
      <c r="R217" vm="766">
        <v>36.200000000000003</v>
      </c>
      <c r="S217" vm="2367">
        <v>26</v>
      </c>
      <c r="T217" vm="636">
        <v>405</v>
      </c>
      <c r="U217" vm="1052">
        <v>231</v>
      </c>
      <c r="V217" vm="1999">
        <v>137.19999999999999</v>
      </c>
      <c r="W217" vm="3759">
        <v>4440.5</v>
      </c>
      <c r="X217" vm="2567">
        <v>1861.8662999999999</v>
      </c>
      <c r="Y217" vm="1874">
        <v>173</v>
      </c>
      <c r="Z217" vm="755">
        <v>920</v>
      </c>
      <c r="AA217" vm="3708">
        <v>2040</v>
      </c>
      <c r="AB217" vm="3760">
        <v>229.4</v>
      </c>
      <c r="AC217" vm="923">
        <v>630</v>
      </c>
      <c r="AD217" vm="3761">
        <v>8288</v>
      </c>
      <c r="AE217" vm="2475">
        <v>873</v>
      </c>
      <c r="AF217" vm="3762">
        <v>2654</v>
      </c>
      <c r="AG217" vm="3763">
        <v>132.9161</v>
      </c>
    </row>
    <row r="218" spans="1:33">
      <c r="A218" s="2" vm="3764">
        <v>44140</v>
      </c>
      <c r="B218" s="3">
        <f>VLOOKUP(A218,'FTSE All-Share Historical '!A:B,2,FALSE)</f>
        <v>3354.2</v>
      </c>
      <c r="C218" vm="3765">
        <v>564</v>
      </c>
      <c r="D218" vm="2111">
        <v>72</v>
      </c>
      <c r="E218" vm="1075">
        <v>226</v>
      </c>
      <c r="F218" vm="1734">
        <v>234</v>
      </c>
      <c r="G218" vm="1261">
        <v>48</v>
      </c>
      <c r="H218" vm="369">
        <v>304</v>
      </c>
      <c r="I218" vm="3766">
        <v>48.34</v>
      </c>
      <c r="J218" vm="535">
        <v>282</v>
      </c>
      <c r="K218" vm="1874">
        <v>173</v>
      </c>
      <c r="L218" vm="197">
        <v>242.5</v>
      </c>
      <c r="M218" vm="2239">
        <v>801</v>
      </c>
      <c r="N218" vm="274">
        <v>168.6</v>
      </c>
      <c r="O218" vm="2313">
        <v>782</v>
      </c>
      <c r="P218" vm="1655">
        <v>1268</v>
      </c>
      <c r="Q218" vm="3767">
        <v>47.32</v>
      </c>
      <c r="R218" vm="488">
        <v>36.6</v>
      </c>
      <c r="S218" vm="2041">
        <v>27.5</v>
      </c>
      <c r="T218" vm="636">
        <v>405</v>
      </c>
      <c r="U218" vm="1764">
        <v>219</v>
      </c>
      <c r="V218" vm="802">
        <v>135</v>
      </c>
      <c r="W218" vm="3768">
        <v>4492.5</v>
      </c>
      <c r="X218" vm="3769">
        <v>1853.1017999999999</v>
      </c>
      <c r="Y218" vm="1694">
        <v>174.8</v>
      </c>
      <c r="Z218" vm="3770">
        <v>925.5</v>
      </c>
      <c r="AA218" vm="1389">
        <v>2010</v>
      </c>
      <c r="AB218" vm="1052">
        <v>231</v>
      </c>
      <c r="AC218" vm="923">
        <v>630</v>
      </c>
      <c r="AD218" vm="3771">
        <v>8378</v>
      </c>
      <c r="AE218" vm="980">
        <v>896</v>
      </c>
      <c r="AF218" vm="3772">
        <v>2636</v>
      </c>
      <c r="AG218" vm="3379">
        <v>125.69240000000001</v>
      </c>
    </row>
    <row r="219" spans="1:33">
      <c r="A219" s="2" vm="3773">
        <v>44141</v>
      </c>
      <c r="B219" s="3">
        <f>VLOOKUP(A219,'FTSE All-Share Historical '!A:B,2,FALSE)</f>
        <v>3355.63</v>
      </c>
      <c r="C219" vm="1356">
        <v>570</v>
      </c>
      <c r="D219" vm="2783">
        <v>71.5</v>
      </c>
      <c r="E219" vm="1052">
        <v>231</v>
      </c>
      <c r="F219" vm="213">
        <v>235</v>
      </c>
      <c r="G219" vm="1261">
        <v>48</v>
      </c>
      <c r="H219" vm="102">
        <v>294</v>
      </c>
      <c r="I219" vm="3774">
        <v>47.8</v>
      </c>
      <c r="J219" vm="2611">
        <v>282.5</v>
      </c>
      <c r="K219" vm="857">
        <v>170</v>
      </c>
      <c r="L219" vm="675">
        <v>265</v>
      </c>
      <c r="M219" vm="3775">
        <v>813</v>
      </c>
      <c r="N219" vm="3776">
        <v>161.80000000000001</v>
      </c>
      <c r="O219" vm="2540">
        <v>778</v>
      </c>
      <c r="P219" vm="2174">
        <v>1230</v>
      </c>
      <c r="Q219" vm="1285">
        <v>46</v>
      </c>
      <c r="R219" vm="1404">
        <v>36.15</v>
      </c>
      <c r="S219" vm="2041">
        <v>27.5</v>
      </c>
      <c r="T219" vm="549">
        <v>400</v>
      </c>
      <c r="U219" vm="3777">
        <v>228.5</v>
      </c>
      <c r="V219" vm="3439">
        <v>133.4</v>
      </c>
      <c r="W219" vm="3778">
        <v>4622</v>
      </c>
      <c r="X219" vm="3779">
        <v>1904.2945999999999</v>
      </c>
      <c r="Y219" vm="421">
        <v>175</v>
      </c>
      <c r="Z219" vm="3780">
        <v>917</v>
      </c>
      <c r="AA219" vm="2704">
        <v>2140</v>
      </c>
      <c r="AB219" vm="3781">
        <v>227.9</v>
      </c>
      <c r="AC219" vm="923">
        <v>630</v>
      </c>
      <c r="AD219" vm="3782">
        <v>8402</v>
      </c>
      <c r="AE219" vm="3783">
        <v>916.5</v>
      </c>
      <c r="AF219" vm="3784">
        <v>2613</v>
      </c>
      <c r="AG219" vm="3689">
        <v>129.30420000000001</v>
      </c>
    </row>
    <row r="220" spans="1:33">
      <c r="A220" s="2" vm="3785">
        <v>44144</v>
      </c>
      <c r="B220" s="3">
        <f>VLOOKUP(A220,'FTSE All-Share Historical '!A:B,2,FALSE)</f>
        <v>3515.68</v>
      </c>
      <c r="C220" vm="255">
        <v>636</v>
      </c>
      <c r="D220" vm="3786">
        <v>74.489999999999995</v>
      </c>
      <c r="E220" vm="367">
        <v>237</v>
      </c>
      <c r="F220" vm="511">
        <v>247</v>
      </c>
      <c r="G220" vm="2893">
        <v>60.3</v>
      </c>
      <c r="H220" vm="823">
        <v>297</v>
      </c>
      <c r="I220" vm="1247">
        <v>59</v>
      </c>
      <c r="J220" vm="327">
        <v>281</v>
      </c>
      <c r="K220" vm="857">
        <v>170</v>
      </c>
      <c r="L220" vm="3787">
        <v>343</v>
      </c>
      <c r="M220" vm="1208">
        <v>805</v>
      </c>
      <c r="N220" vm="1951">
        <v>203.5</v>
      </c>
      <c r="O220" vm="65">
        <v>960</v>
      </c>
      <c r="P220" vm="3788">
        <v>1360</v>
      </c>
      <c r="Q220" vm="3474">
        <v>52</v>
      </c>
      <c r="R220" vm="1312">
        <v>39</v>
      </c>
      <c r="S220" vm="1033">
        <v>31</v>
      </c>
      <c r="T220" vm="3789">
        <v>402.5</v>
      </c>
      <c r="U220" vm="241">
        <v>233</v>
      </c>
      <c r="V220" vm="1006">
        <v>150</v>
      </c>
      <c r="W220" vm="3160">
        <v>4635</v>
      </c>
      <c r="X220" vm="3790">
        <v>2041.2405000000001</v>
      </c>
      <c r="Y220" vm="990">
        <v>180</v>
      </c>
      <c r="Z220" vm="2797">
        <v>1104</v>
      </c>
      <c r="AA220" vm="2524">
        <v>2220</v>
      </c>
      <c r="AB220" vm="352">
        <v>250</v>
      </c>
      <c r="AC220" vm="1283">
        <v>640</v>
      </c>
      <c r="AD220" vm="3791">
        <v>8320</v>
      </c>
      <c r="AE220" vm="2322">
        <v>1174</v>
      </c>
      <c r="AF220" vm="2050">
        <v>2556</v>
      </c>
      <c r="AG220" vm="3792">
        <v>79.460700000000003</v>
      </c>
    </row>
    <row r="221" spans="1:33">
      <c r="A221" s="2" vm="3793">
        <v>44145</v>
      </c>
      <c r="B221" s="3">
        <f>VLOOKUP(A221,'FTSE All-Share Historical '!A:B,2,FALSE)</f>
        <v>3573.17</v>
      </c>
      <c r="C221" vm="1625">
        <v>680</v>
      </c>
      <c r="D221" vm="3794">
        <v>85.23</v>
      </c>
      <c r="E221" vm="3294">
        <v>230.5</v>
      </c>
      <c r="F221" vm="1690">
        <v>252</v>
      </c>
      <c r="G221" vm="3103">
        <v>62.2</v>
      </c>
      <c r="H221" vm="803">
        <v>299</v>
      </c>
      <c r="I221" vm="2237">
        <v>64.349999999999994</v>
      </c>
      <c r="J221" vm="886">
        <v>284</v>
      </c>
      <c r="K221" vm="2747">
        <v>186</v>
      </c>
      <c r="L221" vm="3795">
        <v>313.5</v>
      </c>
      <c r="M221" vm="3012">
        <v>841</v>
      </c>
      <c r="N221" vm="985">
        <v>220</v>
      </c>
      <c r="O221" vm="91">
        <v>990</v>
      </c>
      <c r="P221" vm="3796">
        <v>1376</v>
      </c>
      <c r="Q221" vm="1595">
        <v>56</v>
      </c>
      <c r="R221" vm="3797">
        <v>45</v>
      </c>
      <c r="S221" vm="3798">
        <v>31.4</v>
      </c>
      <c r="T221" vm="620">
        <v>428</v>
      </c>
      <c r="U221" vm="3581">
        <v>234.5</v>
      </c>
      <c r="V221" vm="2273">
        <v>158.6</v>
      </c>
      <c r="W221" vm="3799">
        <v>4775.5</v>
      </c>
      <c r="X221" vm="3800">
        <v>2076.0994999999998</v>
      </c>
      <c r="Y221" vm="3801">
        <v>182.4</v>
      </c>
      <c r="Z221" vm="1491">
        <v>1120</v>
      </c>
      <c r="AA221" vm="2246">
        <v>2265</v>
      </c>
      <c r="AB221" vm="3802">
        <v>267.2</v>
      </c>
      <c r="AC221" vm="2719">
        <v>657.5</v>
      </c>
      <c r="AD221" vm="3803">
        <v>8000</v>
      </c>
      <c r="AE221" vm="1696">
        <v>1228</v>
      </c>
      <c r="AF221" vm="2250">
        <v>2493</v>
      </c>
      <c r="AG221" vm="3804">
        <v>70.069900000000004</v>
      </c>
    </row>
    <row r="222" spans="1:33">
      <c r="A222" s="2" vm="3805">
        <v>44146</v>
      </c>
      <c r="B222" s="3">
        <f>VLOOKUP(A222,'FTSE All-Share Historical '!A:B,2,FALSE)</f>
        <v>3623.37</v>
      </c>
      <c r="C222" vm="269">
        <v>700</v>
      </c>
      <c r="D222" vm="3806">
        <v>81.31</v>
      </c>
      <c r="E222" vm="70">
        <v>239</v>
      </c>
      <c r="F222" vm="378">
        <v>255</v>
      </c>
      <c r="G222" vm="2669">
        <v>63</v>
      </c>
      <c r="H222" vm="548">
        <v>298</v>
      </c>
      <c r="I222" vm="3807">
        <v>65.7</v>
      </c>
      <c r="J222" vm="320">
        <v>285</v>
      </c>
      <c r="K222" vm="995">
        <v>184</v>
      </c>
      <c r="L222" vm="3808">
        <v>328.5</v>
      </c>
      <c r="M222" vm="2855">
        <v>833</v>
      </c>
      <c r="N222" vm="1653">
        <v>222.5</v>
      </c>
      <c r="O222" vm="2920">
        <v>1040</v>
      </c>
      <c r="P222" vm="3809">
        <v>1400</v>
      </c>
      <c r="Q222" vm="2813">
        <v>57.8</v>
      </c>
      <c r="R222" vm="3810">
        <v>45.85</v>
      </c>
      <c r="S222" vm="3811">
        <v>30.5</v>
      </c>
      <c r="T222" vm="3623">
        <v>447.5</v>
      </c>
      <c r="U222" vm="304">
        <v>230</v>
      </c>
      <c r="V222" vm="857">
        <v>170</v>
      </c>
      <c r="W222" vm="3812">
        <v>4773</v>
      </c>
      <c r="X222" vm="3813">
        <v>2107.9704999999999</v>
      </c>
      <c r="Y222" vm="990">
        <v>180</v>
      </c>
      <c r="Z222" vm="1491">
        <v>1120</v>
      </c>
      <c r="AA222" vm="3163">
        <v>2465</v>
      </c>
      <c r="AB222" vm="503">
        <v>271</v>
      </c>
      <c r="AC222" vm="2719">
        <v>657.5</v>
      </c>
      <c r="AD222" vm="3814">
        <v>8080</v>
      </c>
      <c r="AE222" vm="3815">
        <v>1253</v>
      </c>
      <c r="AF222" vm="3784">
        <v>2613</v>
      </c>
      <c r="AG222" vm="3816">
        <v>72.236999999999995</v>
      </c>
    </row>
    <row r="223" spans="1:33">
      <c r="A223" s="2" vm="3817">
        <v>44147</v>
      </c>
      <c r="B223" s="3">
        <f>VLOOKUP(A223,'FTSE All-Share Historical '!A:B,2,FALSE)</f>
        <v>3601.98</v>
      </c>
      <c r="C223" vm="2744">
        <v>708</v>
      </c>
      <c r="D223" vm="3818">
        <v>82.17</v>
      </c>
      <c r="E223" vm="3719">
        <v>233.5</v>
      </c>
      <c r="F223" vm="1193">
        <v>263</v>
      </c>
      <c r="G223" vm="3819">
        <v>70.400000000000006</v>
      </c>
      <c r="H223" vm="482">
        <v>305</v>
      </c>
      <c r="I223" vm="3820">
        <v>63.65</v>
      </c>
      <c r="J223" vm="320">
        <v>285</v>
      </c>
      <c r="K223" vm="990">
        <v>180</v>
      </c>
      <c r="L223" vm="68">
        <v>330</v>
      </c>
      <c r="M223" vm="3476">
        <v>854</v>
      </c>
      <c r="N223" vm="624">
        <v>213</v>
      </c>
      <c r="O223" vm="2878">
        <v>1030</v>
      </c>
      <c r="P223" vm="3821">
        <v>1338</v>
      </c>
      <c r="Q223" vm="3251">
        <v>58.75</v>
      </c>
      <c r="R223" vm="2761">
        <v>45.1</v>
      </c>
      <c r="S223" vm="1836">
        <v>30</v>
      </c>
      <c r="T223" vm="295">
        <v>425</v>
      </c>
      <c r="U223" vm="1496">
        <v>231.5</v>
      </c>
      <c r="V223" vm="139">
        <v>164.2</v>
      </c>
      <c r="W223" vm="2853">
        <v>4765</v>
      </c>
      <c r="X223" vm="683">
        <v>2079.0873999999999</v>
      </c>
      <c r="Y223" vm="1621">
        <v>187</v>
      </c>
      <c r="Z223" vm="3822">
        <v>1034</v>
      </c>
      <c r="AA223" vm="2099">
        <v>2425</v>
      </c>
      <c r="AB223" vm="3823">
        <v>270.2</v>
      </c>
      <c r="AC223" vm="134">
        <v>675</v>
      </c>
      <c r="AD223" vm="3600">
        <v>8116</v>
      </c>
      <c r="AE223" vm="3824">
        <v>1187</v>
      </c>
      <c r="AF223" vm="3825">
        <v>2658</v>
      </c>
      <c r="AG223" vm="3826">
        <v>72.959400000000002</v>
      </c>
    </row>
    <row r="224" spans="1:33">
      <c r="A224" s="2" vm="3827">
        <v>44148</v>
      </c>
      <c r="B224" s="3">
        <f>VLOOKUP(A224,'FTSE All-Share Historical '!A:B,2,FALSE)</f>
        <v>3590.4</v>
      </c>
      <c r="C224" vm="2427">
        <v>746</v>
      </c>
      <c r="D224" vm="3828">
        <v>103.6</v>
      </c>
      <c r="E224" vm="224">
        <v>242</v>
      </c>
      <c r="F224" vm="675">
        <v>265</v>
      </c>
      <c r="G224" vm="3829">
        <v>74</v>
      </c>
      <c r="H224" vm="414">
        <v>303</v>
      </c>
      <c r="I224" vm="2237">
        <v>64.349999999999994</v>
      </c>
      <c r="J224" vm="344">
        <v>300</v>
      </c>
      <c r="K224" vm="509">
        <v>185</v>
      </c>
      <c r="L224" vm="3830">
        <v>353</v>
      </c>
      <c r="M224" vm="3186">
        <v>860</v>
      </c>
      <c r="N224" vm="1764">
        <v>219</v>
      </c>
      <c r="O224" vm="518">
        <v>1010</v>
      </c>
      <c r="P224" vm="3831">
        <v>1382</v>
      </c>
      <c r="Q224" vm="2669">
        <v>63</v>
      </c>
      <c r="R224" vm="3725">
        <v>48.35</v>
      </c>
      <c r="S224" vm="1836">
        <v>30</v>
      </c>
      <c r="T224" vm="222">
        <v>437.5</v>
      </c>
      <c r="U224" vm="1734">
        <v>234</v>
      </c>
      <c r="V224" vm="1400">
        <v>162.4</v>
      </c>
      <c r="W224" vm="3832">
        <v>4732</v>
      </c>
      <c r="X224" vm="3833">
        <v>2085.5612000000001</v>
      </c>
      <c r="Y224" vm="2747">
        <v>186</v>
      </c>
      <c r="Z224" vm="2534">
        <v>1037</v>
      </c>
      <c r="AA224" vm="1641">
        <v>2445</v>
      </c>
      <c r="AB224" vm="3834">
        <v>276.39999999999998</v>
      </c>
      <c r="AC224" vm="134">
        <v>675</v>
      </c>
      <c r="AD224" vm="3835">
        <v>7992</v>
      </c>
      <c r="AE224" vm="1515">
        <v>1200</v>
      </c>
      <c r="AF224" vm="3836">
        <v>2659</v>
      </c>
      <c r="AG224" vm="3837">
        <v>86.684399999999997</v>
      </c>
    </row>
    <row r="225" spans="1:33">
      <c r="A225" s="2" vm="3838">
        <v>44151</v>
      </c>
      <c r="B225" s="3">
        <f>VLOOKUP(A225,'FTSE All-Share Historical '!A:B,2,FALSE)</f>
        <v>3650.63</v>
      </c>
      <c r="C225" vm="2529">
        <v>748</v>
      </c>
      <c r="D225" vm="3839">
        <v>112</v>
      </c>
      <c r="E225" vm="129">
        <v>241</v>
      </c>
      <c r="F225" vm="196">
        <v>268</v>
      </c>
      <c r="G225" vm="1268">
        <v>80</v>
      </c>
      <c r="H225" vm="292">
        <v>295</v>
      </c>
      <c r="I225" vm="2040">
        <v>70.099999999999994</v>
      </c>
      <c r="J225" vm="393">
        <v>302</v>
      </c>
      <c r="K225" vm="577">
        <v>194</v>
      </c>
      <c r="L225" vm="1082">
        <v>360</v>
      </c>
      <c r="M225" vm="1137">
        <v>870</v>
      </c>
      <c r="N225" vm="129">
        <v>241</v>
      </c>
      <c r="O225" vm="3155">
        <v>1055</v>
      </c>
      <c r="P225" vm="3840">
        <v>1398</v>
      </c>
      <c r="Q225" vm="2037">
        <v>65.3</v>
      </c>
      <c r="R225" vm="3841">
        <v>48.95</v>
      </c>
      <c r="S225" vm="1836">
        <v>30</v>
      </c>
      <c r="T225" vm="3842">
        <v>465</v>
      </c>
      <c r="U225" vm="2038">
        <v>235.5</v>
      </c>
      <c r="V225" vm="1822">
        <v>174</v>
      </c>
      <c r="W225" vm="3843">
        <v>4782</v>
      </c>
      <c r="X225" vm="3844">
        <v>2139.3436000000002</v>
      </c>
      <c r="Y225" vm="3276">
        <v>189.6</v>
      </c>
      <c r="Z225" vm="3845">
        <v>1090</v>
      </c>
      <c r="AA225" vm="3192">
        <v>2470</v>
      </c>
      <c r="AB225" vm="292">
        <v>295</v>
      </c>
      <c r="AC225" vm="269">
        <v>700</v>
      </c>
      <c r="AD225" vm="3846">
        <v>7970</v>
      </c>
      <c r="AE225" vm="3847">
        <v>1309</v>
      </c>
      <c r="AF225" vm="3848">
        <v>2644</v>
      </c>
      <c r="AG225" vm="3849">
        <v>80.183099999999996</v>
      </c>
    </row>
    <row r="226" spans="1:33">
      <c r="A226" s="2" vm="3850">
        <v>44152</v>
      </c>
      <c r="B226" s="3">
        <f>VLOOKUP(A226,'FTSE All-Share Historical '!A:B,2,FALSE)</f>
        <v>3621.46</v>
      </c>
      <c r="C226" vm="2447">
        <v>754</v>
      </c>
      <c r="D226" vm="3851">
        <v>109.2</v>
      </c>
      <c r="E226" vm="3852">
        <v>262.5</v>
      </c>
      <c r="F226" vm="223">
        <v>270</v>
      </c>
      <c r="G226" vm="2241">
        <v>82.8</v>
      </c>
      <c r="H226" vm="344">
        <v>300</v>
      </c>
      <c r="I226" vm="3853">
        <v>70.55</v>
      </c>
      <c r="J226" vm="344">
        <v>300</v>
      </c>
      <c r="K226" vm="1532">
        <v>198</v>
      </c>
      <c r="L226" vm="3854">
        <v>383</v>
      </c>
      <c r="M226" vm="3855">
        <v>867</v>
      </c>
      <c r="N226" vm="1201">
        <v>237.5</v>
      </c>
      <c r="O226" vm="1537">
        <v>1100</v>
      </c>
      <c r="P226" vm="1267">
        <v>1394</v>
      </c>
      <c r="Q226" vm="1779">
        <v>64.5</v>
      </c>
      <c r="R226" vm="3856">
        <v>47.75</v>
      </c>
      <c r="S226" vm="3857">
        <v>30.75</v>
      </c>
      <c r="T226" vm="3858">
        <v>486</v>
      </c>
      <c r="U226" vm="439">
        <v>238</v>
      </c>
      <c r="V226" vm="1739">
        <v>172</v>
      </c>
      <c r="W226" vm="3859">
        <v>4747</v>
      </c>
      <c r="X226" vm="3860">
        <v>2131.8737999999998</v>
      </c>
      <c r="Y226" vm="1621">
        <v>187</v>
      </c>
      <c r="Z226" vm="1334">
        <v>1060</v>
      </c>
      <c r="AA226" vm="3861">
        <v>2645</v>
      </c>
      <c r="AB226" vm="3862">
        <v>299.2</v>
      </c>
      <c r="AC226" vm="269">
        <v>700</v>
      </c>
      <c r="AD226" vm="3863">
        <v>8010</v>
      </c>
      <c r="AE226" vm="1291">
        <v>1340</v>
      </c>
      <c r="AF226" vm="3864">
        <v>2547</v>
      </c>
      <c r="AG226" vm="3865">
        <v>77.293599999999998</v>
      </c>
    </row>
    <row r="227" spans="1:33">
      <c r="A227" s="2" vm="3866">
        <v>44153</v>
      </c>
      <c r="B227" s="3">
        <f>VLOOKUP(A227,'FTSE All-Share Historical '!A:B,2,FALSE)</f>
        <v>3636.91</v>
      </c>
      <c r="C227" vm="1668">
        <v>770</v>
      </c>
      <c r="D227" vm="3839">
        <v>112</v>
      </c>
      <c r="E227" vm="1675">
        <v>250.5</v>
      </c>
      <c r="F227" vm="112">
        <v>266</v>
      </c>
      <c r="G227" vm="1146">
        <v>81.400000000000006</v>
      </c>
      <c r="H227" vm="344">
        <v>300</v>
      </c>
      <c r="I227" vm="3867">
        <v>71.599999999999994</v>
      </c>
      <c r="J227" vm="292">
        <v>295</v>
      </c>
      <c r="K227" vm="1421">
        <v>193</v>
      </c>
      <c r="L227" vm="968">
        <v>380</v>
      </c>
      <c r="M227" vm="1137">
        <v>870</v>
      </c>
      <c r="N227" vm="1734">
        <v>234</v>
      </c>
      <c r="O227" vm="1514">
        <v>1110</v>
      </c>
      <c r="P227" vm="3868">
        <v>1392</v>
      </c>
      <c r="Q227" vm="2010">
        <v>65</v>
      </c>
      <c r="R227" vm="3869">
        <v>48.2</v>
      </c>
      <c r="S227" vm="2205">
        <v>30.7</v>
      </c>
      <c r="T227" vm="104">
        <v>490</v>
      </c>
      <c r="U227" vm="318">
        <v>236</v>
      </c>
      <c r="V227" vm="1329">
        <v>176</v>
      </c>
      <c r="W227" vm="3059">
        <v>4797.5</v>
      </c>
      <c r="X227" vm="3870">
        <v>2162.7489</v>
      </c>
      <c r="Y227" vm="577">
        <v>194</v>
      </c>
      <c r="Z227" vm="2403">
        <v>1078</v>
      </c>
      <c r="AA227" vm="3871">
        <v>2640</v>
      </c>
      <c r="AB227" vm="3029">
        <v>317.5</v>
      </c>
      <c r="AC227" vm="269">
        <v>700</v>
      </c>
      <c r="AD227" vm="3872">
        <v>8008</v>
      </c>
      <c r="AE227" vm="3873">
        <v>1383</v>
      </c>
      <c r="AF227" vm="3874">
        <v>2546</v>
      </c>
      <c r="AG227" vm="3875">
        <v>75.8489</v>
      </c>
    </row>
    <row r="228" spans="1:33">
      <c r="A228" s="2" vm="3876">
        <v>44154</v>
      </c>
      <c r="B228" s="3">
        <f>VLOOKUP(A228,'FTSE All-Share Historical '!A:B,2,FALSE)</f>
        <v>3606.7</v>
      </c>
      <c r="C228" vm="2676">
        <v>716</v>
      </c>
      <c r="D228" vm="3877">
        <v>108.3</v>
      </c>
      <c r="E228" vm="1701">
        <v>246.5</v>
      </c>
      <c r="F228" vm="141">
        <v>269</v>
      </c>
      <c r="G228" vm="1619">
        <v>82</v>
      </c>
      <c r="H228" vm="344">
        <v>300</v>
      </c>
      <c r="I228" vm="3878">
        <v>67.3</v>
      </c>
      <c r="J228" vm="320">
        <v>285</v>
      </c>
      <c r="K228" vm="577">
        <v>194</v>
      </c>
      <c r="L228" vm="3879">
        <v>368</v>
      </c>
      <c r="M228" vm="2621">
        <v>868</v>
      </c>
      <c r="N228" vm="2350">
        <v>223.5</v>
      </c>
      <c r="O228" vm="1995">
        <v>1115</v>
      </c>
      <c r="P228" vm="3880">
        <v>1362</v>
      </c>
      <c r="Q228" vm="1779">
        <v>64.5</v>
      </c>
      <c r="R228" vm="3881">
        <v>52.6</v>
      </c>
      <c r="S228" vm="1014">
        <v>31.7</v>
      </c>
      <c r="T228" vm="3882">
        <v>516</v>
      </c>
      <c r="U228" vm="279">
        <v>228</v>
      </c>
      <c r="V228" vm="3883">
        <v>175.2</v>
      </c>
      <c r="W228" vm="3884">
        <v>4716</v>
      </c>
      <c r="X228" vm="3885">
        <v>2111.4564</v>
      </c>
      <c r="Y228" vm="3886">
        <v>186.2</v>
      </c>
      <c r="Z228" vm="3887">
        <v>1068</v>
      </c>
      <c r="AA228" vm="3888">
        <v>2600</v>
      </c>
      <c r="AB228" vm="3889">
        <v>311.7</v>
      </c>
      <c r="AC228" vm="3890">
        <v>682.5</v>
      </c>
      <c r="AD228" vm="3891">
        <v>8068</v>
      </c>
      <c r="AE228" vm="3892">
        <v>1267</v>
      </c>
      <c r="AF228" vm="3893">
        <v>2596</v>
      </c>
      <c r="AG228" vm="3894">
        <v>78.738299999999995</v>
      </c>
    </row>
    <row r="229" spans="1:33">
      <c r="A229" s="2" vm="3895">
        <v>44155</v>
      </c>
      <c r="B229" s="3">
        <f>VLOOKUP(A229,'FTSE All-Share Historical '!A:B,2,FALSE)</f>
        <v>3614.69</v>
      </c>
      <c r="C229" vm="2744">
        <v>708</v>
      </c>
      <c r="D229" vm="3896">
        <v>110.5</v>
      </c>
      <c r="E229" vm="2520">
        <v>259.5</v>
      </c>
      <c r="F229" vm="112">
        <v>266</v>
      </c>
      <c r="G229" vm="3897">
        <v>80.599999999999994</v>
      </c>
      <c r="H229" vm="131">
        <v>290</v>
      </c>
      <c r="I229" vm="3898">
        <v>68.349999999999994</v>
      </c>
      <c r="J229" vm="102">
        <v>294</v>
      </c>
      <c r="K229" vm="577">
        <v>194</v>
      </c>
      <c r="L229" vm="3899">
        <v>372.5</v>
      </c>
      <c r="M229" vm="2621">
        <v>868</v>
      </c>
      <c r="N229" vm="664">
        <v>218</v>
      </c>
      <c r="O229" vm="3900">
        <v>1145</v>
      </c>
      <c r="P229" vm="3901">
        <v>1390</v>
      </c>
      <c r="Q229" vm="1779">
        <v>64.5</v>
      </c>
      <c r="R229" vm="2998">
        <v>51.6</v>
      </c>
      <c r="S229" vm="3673">
        <v>33</v>
      </c>
      <c r="T229" vm="3902">
        <v>524</v>
      </c>
      <c r="U229" vm="1029">
        <v>225</v>
      </c>
      <c r="V229" vm="2392">
        <v>177.6</v>
      </c>
      <c r="W229" vm="3812">
        <v>4773</v>
      </c>
      <c r="X229" vm="226">
        <v>2135.3597</v>
      </c>
      <c r="Y229" vm="3327">
        <v>188.6</v>
      </c>
      <c r="Z229" vm="1576">
        <v>1070</v>
      </c>
      <c r="AA229" vm="3903">
        <v>2610</v>
      </c>
      <c r="AB229" vm="3904">
        <v>323.10000000000002</v>
      </c>
      <c r="AC229" vm="3890">
        <v>682.5</v>
      </c>
      <c r="AD229" vm="3905">
        <v>8134</v>
      </c>
      <c r="AE229" vm="3906">
        <v>1333</v>
      </c>
      <c r="AF229" vm="3530">
        <v>2646</v>
      </c>
      <c r="AG229" vm="3875">
        <v>75.8489</v>
      </c>
    </row>
    <row r="230" spans="1:33">
      <c r="A230" s="2" vm="3907">
        <v>44158</v>
      </c>
      <c r="B230" s="3">
        <f>VLOOKUP(A230,'FTSE All-Share Historical '!A:B,2,FALSE)</f>
        <v>3609.01</v>
      </c>
      <c r="C230" vm="2280">
        <v>712</v>
      </c>
      <c r="D230" vm="3908">
        <v>114.52</v>
      </c>
      <c r="E230" vm="790">
        <v>272.5</v>
      </c>
      <c r="F230" vm="759">
        <v>262</v>
      </c>
      <c r="G230" vm="3897">
        <v>80.599999999999994</v>
      </c>
      <c r="H230" vm="292">
        <v>295</v>
      </c>
      <c r="I230" vm="2829">
        <v>70.349999999999994</v>
      </c>
      <c r="J230" vm="803">
        <v>299</v>
      </c>
      <c r="K230" vm="2530">
        <v>191</v>
      </c>
      <c r="L230" vm="968">
        <v>380</v>
      </c>
      <c r="M230" vm="1095">
        <v>850</v>
      </c>
      <c r="N230" vm="3719">
        <v>233.5</v>
      </c>
      <c r="O230" vm="1515">
        <v>1200</v>
      </c>
      <c r="P230" vm="3909">
        <v>1452</v>
      </c>
      <c r="Q230" vm="2111">
        <v>72</v>
      </c>
      <c r="R230" vm="2830">
        <v>56.5</v>
      </c>
      <c r="S230" vm="2056">
        <v>32</v>
      </c>
      <c r="T230" vm="2966">
        <v>580</v>
      </c>
      <c r="U230" vm="2075">
        <v>229</v>
      </c>
      <c r="V230" vm="3910">
        <v>186.4</v>
      </c>
      <c r="W230" vm="3911">
        <v>4866</v>
      </c>
      <c r="X230" vm="3912">
        <v>2180.1783</v>
      </c>
      <c r="Y230" vm="3913">
        <v>189.2</v>
      </c>
      <c r="Z230" vm="1537">
        <v>1100</v>
      </c>
      <c r="AA230" vm="3914">
        <v>2710</v>
      </c>
      <c r="AB230" vm="3915">
        <v>330.1</v>
      </c>
      <c r="AC230" vm="1412">
        <v>725</v>
      </c>
      <c r="AD230" vm="3916">
        <v>8202</v>
      </c>
      <c r="AE230" vm="3906">
        <v>1333</v>
      </c>
      <c r="AF230" vm="3888">
        <v>2600</v>
      </c>
      <c r="AG230" vm="3917">
        <v>66.819199999999995</v>
      </c>
    </row>
    <row r="231" spans="1:33">
      <c r="A231" s="2" vm="3918">
        <v>44159</v>
      </c>
      <c r="B231" s="3">
        <f>VLOOKUP(A231,'FTSE All-Share Historical '!A:B,2,FALSE)</f>
        <v>3661.79</v>
      </c>
      <c r="C231" vm="3919">
        <v>704</v>
      </c>
      <c r="D231" vm="3920">
        <v>119.12</v>
      </c>
      <c r="E231" vm="73">
        <v>278</v>
      </c>
      <c r="F231" vm="352">
        <v>250</v>
      </c>
      <c r="G231" vm="3921">
        <v>85.25</v>
      </c>
      <c r="H231" vm="441">
        <v>293</v>
      </c>
      <c r="I231" vm="1853">
        <v>69</v>
      </c>
      <c r="J231" vm="415">
        <v>291</v>
      </c>
      <c r="K231" vm="1421">
        <v>193</v>
      </c>
      <c r="L231" vm="3922">
        <v>398</v>
      </c>
      <c r="M231" vm="3186">
        <v>860</v>
      </c>
      <c r="N231" vm="3294">
        <v>230.5</v>
      </c>
      <c r="O231" vm="3923">
        <v>1215</v>
      </c>
      <c r="P231" vm="3924">
        <v>1406</v>
      </c>
      <c r="Q231" vm="3925">
        <v>76.150000000000006</v>
      </c>
      <c r="R231" vm="1395">
        <v>60.2</v>
      </c>
      <c r="S231" vm="3926">
        <v>31.6</v>
      </c>
      <c r="T231" vm="3927">
        <v>598</v>
      </c>
      <c r="U231" vm="3777">
        <v>228.5</v>
      </c>
      <c r="V231" vm="2009">
        <v>188.2</v>
      </c>
      <c r="W231" vm="3928">
        <v>5053</v>
      </c>
      <c r="X231" vm="3929">
        <v>2302.1846999999998</v>
      </c>
      <c r="Y231" vm="3930">
        <v>195.4</v>
      </c>
      <c r="Z231" vm="2227">
        <v>1137</v>
      </c>
      <c r="AA231" vm="3931">
        <v>2765</v>
      </c>
      <c r="AB231" vm="3932">
        <v>354.9</v>
      </c>
      <c r="AC231" vm="2667">
        <v>735</v>
      </c>
      <c r="AD231" vm="3933">
        <v>8258</v>
      </c>
      <c r="AE231" vm="3934">
        <v>1372</v>
      </c>
      <c r="AF231" vm="3935">
        <v>2601</v>
      </c>
      <c r="AG231" vm="3936">
        <v>64.290899999999993</v>
      </c>
    </row>
    <row r="232" spans="1:33">
      <c r="A232" s="2" vm="3937">
        <v>44160</v>
      </c>
      <c r="B232" s="3">
        <f>VLOOKUP(A232,'FTSE All-Share Historical '!A:B,2,FALSE)</f>
        <v>3635.25</v>
      </c>
      <c r="C232" vm="269">
        <v>700</v>
      </c>
      <c r="D232" vm="3938">
        <v>116.96</v>
      </c>
      <c r="E232" vm="112">
        <v>266</v>
      </c>
      <c r="F232" vm="2091">
        <v>258</v>
      </c>
      <c r="G232" vm="1168">
        <v>84</v>
      </c>
      <c r="H232" vm="2171">
        <v>287</v>
      </c>
      <c r="I232" vm="3939">
        <v>68.75</v>
      </c>
      <c r="J232" vm="344">
        <v>300</v>
      </c>
      <c r="K232" vm="1423">
        <v>195</v>
      </c>
      <c r="L232" vm="2357">
        <v>408</v>
      </c>
      <c r="M232" vm="3186">
        <v>860</v>
      </c>
      <c r="N232" vm="2350">
        <v>223.5</v>
      </c>
      <c r="O232" vm="3940">
        <v>1205</v>
      </c>
      <c r="P232" vm="3809">
        <v>1400</v>
      </c>
      <c r="Q232" vm="3941">
        <v>74.8</v>
      </c>
      <c r="R232" vm="2541">
        <v>57.6</v>
      </c>
      <c r="S232" vm="2056">
        <v>32</v>
      </c>
      <c r="T232" vm="517">
        <v>608</v>
      </c>
      <c r="U232" vm="304">
        <v>230</v>
      </c>
      <c r="V232" vm="2009">
        <v>188.2</v>
      </c>
      <c r="W232" vm="3942">
        <v>4918.5</v>
      </c>
      <c r="X232" vm="3943">
        <v>2295.7109</v>
      </c>
      <c r="Y232" vm="1465">
        <v>197</v>
      </c>
      <c r="Z232" vm="3944">
        <v>1131</v>
      </c>
      <c r="AA232" vm="3471">
        <v>2605</v>
      </c>
      <c r="AB232" vm="3945">
        <v>350.8</v>
      </c>
      <c r="AC232" vm="3946">
        <v>755</v>
      </c>
      <c r="AD232" vm="3947">
        <v>8374</v>
      </c>
      <c r="AE232" vm="3948">
        <v>1385</v>
      </c>
      <c r="AF232" vm="3688">
        <v>2602</v>
      </c>
      <c r="AG232" vm="3949">
        <v>60.317900000000002</v>
      </c>
    </row>
    <row r="233" spans="1:33">
      <c r="A233" s="2" vm="3950">
        <v>44161</v>
      </c>
      <c r="B233" s="3">
        <f>VLOOKUP(A233,'FTSE All-Share Historical '!A:B,2,FALSE)</f>
        <v>3616.32</v>
      </c>
      <c r="C233" vm="2690">
        <v>662</v>
      </c>
      <c r="D233" vm="2152">
        <v>115</v>
      </c>
      <c r="E233" vm="503">
        <v>271</v>
      </c>
      <c r="F233" vm="2091">
        <v>258</v>
      </c>
      <c r="G233" vm="1742">
        <v>83.5</v>
      </c>
      <c r="H233" vm="160">
        <v>288</v>
      </c>
      <c r="I233" vm="3951">
        <v>65.900000000000006</v>
      </c>
      <c r="J233" vm="2513">
        <v>292</v>
      </c>
      <c r="K233" vm="1421">
        <v>193</v>
      </c>
      <c r="L233" vm="1642">
        <v>397</v>
      </c>
      <c r="M233" vm="3952">
        <v>849</v>
      </c>
      <c r="N233" vm="254">
        <v>222</v>
      </c>
      <c r="O233" vm="1949">
        <v>1185</v>
      </c>
      <c r="P233" vm="3953">
        <v>1388</v>
      </c>
      <c r="Q233" vm="3954">
        <v>71.849999999999994</v>
      </c>
      <c r="R233" vm="1570">
        <v>54</v>
      </c>
      <c r="S233" vm="3502">
        <v>31.5</v>
      </c>
      <c r="T233" vm="3927">
        <v>598</v>
      </c>
      <c r="U233" vm="3955">
        <v>226.25</v>
      </c>
      <c r="V233" vm="3956">
        <v>186.6</v>
      </c>
      <c r="W233" vm="3957">
        <v>4901.5</v>
      </c>
      <c r="X233" vm="3958">
        <v>2257.366</v>
      </c>
      <c r="Y233" vm="699">
        <v>196.2</v>
      </c>
      <c r="Z233" vm="3959">
        <v>1135</v>
      </c>
      <c r="AA233" vm="997">
        <v>2545</v>
      </c>
      <c r="AB233" vm="3960">
        <v>363.1</v>
      </c>
      <c r="AC233" vm="2285">
        <v>765</v>
      </c>
      <c r="AD233" vm="3961">
        <v>8250</v>
      </c>
      <c r="AE233" vm="3962">
        <v>1377</v>
      </c>
      <c r="AF233" vm="3963">
        <v>2634</v>
      </c>
      <c r="AG233" vm="3964">
        <v>61.762599999999999</v>
      </c>
    </row>
    <row r="234" spans="1:33">
      <c r="A234" s="2" vm="3965">
        <v>44162</v>
      </c>
      <c r="B234" s="3">
        <f>VLOOKUP(A234,'FTSE All-Share Historical '!A:B,2,FALSE)</f>
        <v>3620.72</v>
      </c>
      <c r="C234" vm="1625">
        <v>680</v>
      </c>
      <c r="D234" vm="3966">
        <v>112.02</v>
      </c>
      <c r="E234" vm="3967">
        <v>268.5</v>
      </c>
      <c r="F234" vm="378">
        <v>255</v>
      </c>
      <c r="G234" vm="248">
        <v>82.5</v>
      </c>
      <c r="H234" vm="548">
        <v>298</v>
      </c>
      <c r="I234" vm="3968">
        <v>64.650000000000006</v>
      </c>
      <c r="J234" vm="481">
        <v>308</v>
      </c>
      <c r="K234" vm="789">
        <v>203</v>
      </c>
      <c r="L234" vm="549">
        <v>400</v>
      </c>
      <c r="M234" vm="1021">
        <v>865</v>
      </c>
      <c r="N234" vm="87">
        <v>223</v>
      </c>
      <c r="O234" vm="1876">
        <v>1190</v>
      </c>
      <c r="P234" vm="3924">
        <v>1406</v>
      </c>
      <c r="Q234" vm="3969">
        <v>70.900000000000006</v>
      </c>
      <c r="R234" vm="3970">
        <v>53.7</v>
      </c>
      <c r="S234" vm="3622">
        <v>31.15</v>
      </c>
      <c r="T234" vm="635">
        <v>600</v>
      </c>
      <c r="U234" vm="87">
        <v>223</v>
      </c>
      <c r="V234" vm="2628">
        <v>175.8</v>
      </c>
      <c r="W234" vm="3971">
        <v>4922.5</v>
      </c>
      <c r="X234" vm="3972">
        <v>2256.37</v>
      </c>
      <c r="Y234" vm="1617">
        <v>200.5</v>
      </c>
      <c r="Z234" vm="2141">
        <v>1148</v>
      </c>
      <c r="AA234" vm="2149">
        <v>2515</v>
      </c>
      <c r="AB234" vm="3973">
        <v>356.4</v>
      </c>
      <c r="AC234" vm="2285">
        <v>765</v>
      </c>
      <c r="AD234" vm="3974">
        <v>8324</v>
      </c>
      <c r="AE234" vm="3975">
        <v>1407</v>
      </c>
      <c r="AF234" vm="3976">
        <v>2632</v>
      </c>
      <c r="AG234" vm="3977">
        <v>61.401499999999999</v>
      </c>
    </row>
    <row r="235" spans="1:33">
      <c r="A235" s="2" vm="3978">
        <v>44165</v>
      </c>
      <c r="B235" s="3">
        <f>VLOOKUP(A235,'FTSE All-Share Historical '!A:B,2,FALSE)</f>
        <v>3569.02</v>
      </c>
      <c r="C235" vm="1625">
        <v>680</v>
      </c>
      <c r="D235" vm="3979">
        <v>109.1</v>
      </c>
      <c r="E235" vm="675">
        <v>265</v>
      </c>
      <c r="F235" vm="424">
        <v>253</v>
      </c>
      <c r="G235" vm="1268">
        <v>80</v>
      </c>
      <c r="H235" vm="2513">
        <v>292</v>
      </c>
      <c r="I235" vm="3980">
        <v>60.85</v>
      </c>
      <c r="J235" vm="527">
        <v>310</v>
      </c>
      <c r="K235" vm="742">
        <v>205</v>
      </c>
      <c r="L235" vm="3981">
        <v>387.5</v>
      </c>
      <c r="M235" vm="1021">
        <v>865</v>
      </c>
      <c r="N235" vm="1993">
        <v>211</v>
      </c>
      <c r="O235" vm="2268">
        <v>1150</v>
      </c>
      <c r="P235" vm="3924">
        <v>1406</v>
      </c>
      <c r="Q235" vm="1992">
        <v>70</v>
      </c>
      <c r="R235" vm="3982">
        <v>56.6</v>
      </c>
      <c r="S235" vm="3983">
        <v>30.8</v>
      </c>
      <c r="T235" vm="3984">
        <v>588</v>
      </c>
      <c r="U235" vm="1734">
        <v>234</v>
      </c>
      <c r="V235" vm="3367">
        <v>178.6</v>
      </c>
      <c r="W235" vm="3985">
        <v>4834</v>
      </c>
      <c r="X235" vm="3986">
        <v>2204.5796</v>
      </c>
      <c r="Y235" vm="200">
        <v>217</v>
      </c>
      <c r="Z235" vm="2797">
        <v>1104</v>
      </c>
      <c r="AA235" vm="3987">
        <v>2560</v>
      </c>
      <c r="AB235" vm="3988">
        <v>337.9</v>
      </c>
      <c r="AC235" vm="2256">
        <v>785</v>
      </c>
      <c r="AD235" vm="3989">
        <v>8424</v>
      </c>
      <c r="AE235" vm="3990">
        <v>1399</v>
      </c>
      <c r="AF235" vm="3991">
        <v>2608</v>
      </c>
      <c r="AG235" vm="3992">
        <v>61.040300000000002</v>
      </c>
    </row>
    <row r="236" spans="1:33">
      <c r="A236" s="2" vm="3993">
        <v>44166</v>
      </c>
      <c r="B236" s="3">
        <f>VLOOKUP(A236,'FTSE All-Share Historical '!A:B,2,FALSE)</f>
        <v>3641.18</v>
      </c>
      <c r="C236" vm="1867">
        <v>686</v>
      </c>
      <c r="D236" vm="3994">
        <v>110.6</v>
      </c>
      <c r="E236" vm="300">
        <v>275</v>
      </c>
      <c r="F236" vm="734">
        <v>260</v>
      </c>
      <c r="G236" vm="2156">
        <v>82.55</v>
      </c>
      <c r="H236" vm="131">
        <v>290</v>
      </c>
      <c r="I236" vm="2430">
        <v>65.650000000000006</v>
      </c>
      <c r="J236" vm="482">
        <v>305</v>
      </c>
      <c r="K236" vm="580">
        <v>202</v>
      </c>
      <c r="L236" vm="3995">
        <v>392.5</v>
      </c>
      <c r="M236" vm="3996">
        <v>864</v>
      </c>
      <c r="N236" vm="304">
        <v>230</v>
      </c>
      <c r="O236" vm="2078">
        <v>1180</v>
      </c>
      <c r="P236" vm="3997">
        <v>1426</v>
      </c>
      <c r="Q236" vm="324">
        <v>77.5</v>
      </c>
      <c r="R236" vm="2950">
        <v>57</v>
      </c>
      <c r="S236" vm="3811">
        <v>30.5</v>
      </c>
      <c r="T236" vm="1077">
        <v>610</v>
      </c>
      <c r="U236" vm="1734">
        <v>234</v>
      </c>
      <c r="V236" vm="2999">
        <v>179.8</v>
      </c>
      <c r="W236" vm="3998">
        <v>4997.5</v>
      </c>
      <c r="X236" vm="3999">
        <v>2319.6140999999998</v>
      </c>
      <c r="Y236" vm="684">
        <v>215</v>
      </c>
      <c r="Z236" vm="1930">
        <v>1175</v>
      </c>
      <c r="AA236" vm="3888">
        <v>2600</v>
      </c>
      <c r="AB236" vm="3002">
        <v>350</v>
      </c>
      <c r="AC236" vm="3141">
        <v>820</v>
      </c>
      <c r="AD236" vm="4000">
        <v>8572</v>
      </c>
      <c r="AE236" vm="955">
        <v>1443</v>
      </c>
      <c r="AF236" vm="4001">
        <v>2481</v>
      </c>
      <c r="AG236" vm="4002">
        <v>59.234299999999998</v>
      </c>
    </row>
    <row r="237" spans="1:33">
      <c r="A237" s="2" vm="4003">
        <v>44167</v>
      </c>
      <c r="B237" s="3">
        <f>VLOOKUP(A237,'FTSE All-Share Historical '!A:B,2,FALSE)</f>
        <v>3679.17</v>
      </c>
      <c r="C237" vm="4004">
        <v>697</v>
      </c>
      <c r="D237" vm="680">
        <v>110</v>
      </c>
      <c r="E237" vm="2640">
        <v>274.5</v>
      </c>
      <c r="F237" vm="378">
        <v>255</v>
      </c>
      <c r="G237" vm="4005">
        <v>80.349999999999994</v>
      </c>
      <c r="H237" vm="320">
        <v>285</v>
      </c>
      <c r="I237" vm="4006">
        <v>68.55</v>
      </c>
      <c r="J237" vm="482">
        <v>305</v>
      </c>
      <c r="K237" vm="1532">
        <v>198</v>
      </c>
      <c r="L237" vm="3995">
        <v>392.5</v>
      </c>
      <c r="M237" vm="1021">
        <v>865</v>
      </c>
      <c r="N237" vm="186">
        <v>240.5</v>
      </c>
      <c r="O237" vm="1515">
        <v>1200</v>
      </c>
      <c r="P237" vm="4007">
        <v>1424</v>
      </c>
      <c r="Q237" vm="4008">
        <v>79.900000000000006</v>
      </c>
      <c r="R237" vm="2830">
        <v>56.5</v>
      </c>
      <c r="S237" vm="4009">
        <v>29.75</v>
      </c>
      <c r="T237" vm="1077">
        <v>610</v>
      </c>
      <c r="U237" vm="318">
        <v>236</v>
      </c>
      <c r="V237" vm="1580">
        <v>178</v>
      </c>
      <c r="W237" vm="4010">
        <v>5239</v>
      </c>
      <c r="X237" vm="4011">
        <v>2369.4126000000001</v>
      </c>
      <c r="Y237" vm="684">
        <v>215</v>
      </c>
      <c r="Z237" vm="1091">
        <v>1152</v>
      </c>
      <c r="AA237" vm="4012">
        <v>2630</v>
      </c>
      <c r="AB237" vm="4013">
        <v>346.6</v>
      </c>
      <c r="AC237" vm="3444">
        <v>832.5</v>
      </c>
      <c r="AD237" vm="4014">
        <v>8502</v>
      </c>
      <c r="AE237" vm="4015">
        <v>1454</v>
      </c>
      <c r="AF237" vm="4016">
        <v>2532</v>
      </c>
      <c r="AG237" vm="4017">
        <v>59.956699999999998</v>
      </c>
    </row>
    <row r="238" spans="1:33">
      <c r="A238" s="2" vm="4018">
        <v>44168</v>
      </c>
      <c r="B238" s="3">
        <f>VLOOKUP(A238,'FTSE All-Share Historical '!A:B,2,FALSE)</f>
        <v>3700.05</v>
      </c>
      <c r="C238" vm="1776">
        <v>720</v>
      </c>
      <c r="D238" vm="680">
        <v>110</v>
      </c>
      <c r="E238" vm="675">
        <v>265</v>
      </c>
      <c r="F238" vm="612">
        <v>264</v>
      </c>
      <c r="G238" vm="4019">
        <v>81.900000000000006</v>
      </c>
      <c r="H238" vm="344">
        <v>300</v>
      </c>
      <c r="I238" vm="4020">
        <v>68.95</v>
      </c>
      <c r="J238" vm="2465">
        <v>306</v>
      </c>
      <c r="K238" vm="789">
        <v>203</v>
      </c>
      <c r="L238" vm="4021">
        <v>392</v>
      </c>
      <c r="M238" vm="2065">
        <v>863</v>
      </c>
      <c r="N238" vm="328">
        <v>248.5</v>
      </c>
      <c r="O238" vm="1515">
        <v>1200</v>
      </c>
      <c r="P238" vm="3997">
        <v>1426</v>
      </c>
      <c r="Q238" vm="4022">
        <v>78.849999999999994</v>
      </c>
      <c r="R238" vm="1614">
        <v>58</v>
      </c>
      <c r="S238" vm="4023">
        <v>28.1</v>
      </c>
      <c r="T238" vm="1792">
        <v>590</v>
      </c>
      <c r="U238" vm="70">
        <v>239</v>
      </c>
      <c r="V238" vm="2392">
        <v>177.6</v>
      </c>
      <c r="W238" vm="4024">
        <v>5381</v>
      </c>
      <c r="X238" vm="4025">
        <v>2467.5156999999999</v>
      </c>
      <c r="Y238" vm="833">
        <v>214</v>
      </c>
      <c r="Z238" vm="4026">
        <v>1153</v>
      </c>
      <c r="AA238" vm="4027">
        <v>2675</v>
      </c>
      <c r="AB238" vm="4028">
        <v>344.9</v>
      </c>
      <c r="AC238" vm="4029">
        <v>857.5</v>
      </c>
      <c r="AD238" vm="4030">
        <v>8554</v>
      </c>
      <c r="AE238" vm="4031">
        <v>1429</v>
      </c>
      <c r="AF238" vm="4032">
        <v>2544</v>
      </c>
      <c r="AG238" vm="4033">
        <v>59.595500000000001</v>
      </c>
    </row>
    <row r="239" spans="1:33">
      <c r="A239" s="2" vm="4034">
        <v>44169</v>
      </c>
      <c r="B239" s="3">
        <f>VLOOKUP(A239,'FTSE All-Share Historical '!A:B,2,FALSE)</f>
        <v>3729.83</v>
      </c>
      <c r="C239" vm="1761">
        <v>739</v>
      </c>
      <c r="D239" vm="4035">
        <v>109.8</v>
      </c>
      <c r="E239" vm="169">
        <v>273</v>
      </c>
      <c r="F239" vm="782">
        <v>263.5</v>
      </c>
      <c r="G239" vm="4036">
        <v>81.099999999999994</v>
      </c>
      <c r="H239" vm="482">
        <v>305</v>
      </c>
      <c r="I239" vm="4020">
        <v>68.95</v>
      </c>
      <c r="J239" vm="4037">
        <v>303.5</v>
      </c>
      <c r="K239" vm="1447">
        <v>196</v>
      </c>
      <c r="L239" vm="636">
        <v>405</v>
      </c>
      <c r="M239" vm="1095">
        <v>850</v>
      </c>
      <c r="N239" vm="597">
        <v>247.5</v>
      </c>
      <c r="O239" vm="3940">
        <v>1205</v>
      </c>
      <c r="P239" vm="4038">
        <v>1492</v>
      </c>
      <c r="Q239" vm="1697">
        <v>86</v>
      </c>
      <c r="R239" vm="2863">
        <v>58.7</v>
      </c>
      <c r="S239" vm="4039">
        <v>27.95</v>
      </c>
      <c r="T239" vm="575">
        <v>606</v>
      </c>
      <c r="U239" vm="265">
        <v>240</v>
      </c>
      <c r="V239" vm="2346">
        <v>177</v>
      </c>
      <c r="W239" vm="1956">
        <v>5450</v>
      </c>
      <c r="X239" vm="4040">
        <v>2524.7840000000001</v>
      </c>
      <c r="Y239" vm="684">
        <v>215</v>
      </c>
      <c r="Z239" vm="1470">
        <v>1178</v>
      </c>
      <c r="AA239" vm="4041">
        <v>2665</v>
      </c>
      <c r="AB239" vm="653">
        <v>331</v>
      </c>
      <c r="AC239" vm="3186">
        <v>860</v>
      </c>
      <c r="AD239" vm="4042">
        <v>8540</v>
      </c>
      <c r="AE239" vm="4043">
        <v>1428</v>
      </c>
      <c r="AF239" vm="3864">
        <v>2547</v>
      </c>
      <c r="AG239" vm="4044">
        <v>55.622500000000002</v>
      </c>
    </row>
    <row r="240" spans="1:33">
      <c r="A240" s="2" vm="4045">
        <v>44172</v>
      </c>
      <c r="B240" s="3">
        <f>VLOOKUP(A240,'FTSE All-Share Historical '!A:B,2,FALSE)</f>
        <v>3724.04</v>
      </c>
      <c r="C240" vm="2214">
        <v>706</v>
      </c>
      <c r="D240" vm="4046">
        <v>105.92</v>
      </c>
      <c r="E240" vm="675">
        <v>265</v>
      </c>
      <c r="F240" vm="861">
        <v>256</v>
      </c>
      <c r="G240" vm="1268">
        <v>80</v>
      </c>
      <c r="H240" vm="1101">
        <v>312</v>
      </c>
      <c r="I240" vm="4047">
        <v>68.650000000000006</v>
      </c>
      <c r="J240" vm="320">
        <v>285</v>
      </c>
      <c r="K240" vm="1192">
        <v>200</v>
      </c>
      <c r="L240" vm="549">
        <v>400</v>
      </c>
      <c r="M240" vm="3141">
        <v>820</v>
      </c>
      <c r="N240" vm="639">
        <v>243</v>
      </c>
      <c r="O240" vm="1839">
        <v>1250</v>
      </c>
      <c r="P240" vm="4048">
        <v>1414</v>
      </c>
      <c r="Q240" vm="554">
        <v>83.05</v>
      </c>
      <c r="R240" vm="4049">
        <v>56.2</v>
      </c>
      <c r="S240" vm="4050">
        <v>28.2</v>
      </c>
      <c r="T240" vm="635">
        <v>600</v>
      </c>
      <c r="U240" vm="3294">
        <v>230.5</v>
      </c>
      <c r="V240" vm="1133">
        <v>171.6</v>
      </c>
      <c r="W240" vm="4051">
        <v>5461</v>
      </c>
      <c r="X240" vm="4052">
        <v>2551.1772000000001</v>
      </c>
      <c r="Y240" vm="1993">
        <v>211</v>
      </c>
      <c r="Z240" vm="2127">
        <v>1158</v>
      </c>
      <c r="AA240" vm="3888">
        <v>2600</v>
      </c>
      <c r="AB240" vm="68">
        <v>330</v>
      </c>
      <c r="AC240" vm="3186">
        <v>860</v>
      </c>
      <c r="AD240" vm="4053">
        <v>8480</v>
      </c>
      <c r="AE240" vm="3997">
        <v>1426</v>
      </c>
      <c r="AF240" vm="4054">
        <v>2522</v>
      </c>
      <c r="AG240" vm="4055">
        <v>71.153400000000005</v>
      </c>
    </row>
    <row r="241" spans="1:33">
      <c r="A241" s="2" vm="4056">
        <v>44173</v>
      </c>
      <c r="B241" s="3">
        <f>VLOOKUP(A241,'FTSE All-Share Historical '!A:B,2,FALSE)</f>
        <v>3723.72</v>
      </c>
      <c r="C241" vm="2214">
        <v>706</v>
      </c>
      <c r="D241" vm="4057">
        <v>103.76</v>
      </c>
      <c r="E241" vm="300">
        <v>275</v>
      </c>
      <c r="F241" vm="2159">
        <v>254</v>
      </c>
      <c r="G241" vm="1619">
        <v>82</v>
      </c>
      <c r="H241" vm="4058">
        <v>314</v>
      </c>
      <c r="I241" vm="4059">
        <v>69.45</v>
      </c>
      <c r="J241" vm="320">
        <v>285</v>
      </c>
      <c r="K241" vm="4060">
        <v>192</v>
      </c>
      <c r="L241" vm="4061">
        <v>370</v>
      </c>
      <c r="M241" vm="1004">
        <v>848</v>
      </c>
      <c r="N241" vm="197">
        <v>242.5</v>
      </c>
      <c r="O241" vm="1654">
        <v>1210</v>
      </c>
      <c r="P241" vm="4048">
        <v>1414</v>
      </c>
      <c r="Q241" vm="4062">
        <v>79.75</v>
      </c>
      <c r="R241" vm="3533">
        <v>55.5</v>
      </c>
      <c r="S241" vm="4063">
        <v>28</v>
      </c>
      <c r="T241" vm="4064">
        <v>616</v>
      </c>
      <c r="U241" vm="318">
        <v>236</v>
      </c>
      <c r="V241" vm="274">
        <v>168.6</v>
      </c>
      <c r="W241" vm="4065">
        <v>5444</v>
      </c>
      <c r="X241" vm="4066">
        <v>2521.2981</v>
      </c>
      <c r="Y241" vm="1993">
        <v>211</v>
      </c>
      <c r="Z241" vm="1381">
        <v>1126</v>
      </c>
      <c r="AA241" vm="3471">
        <v>2605</v>
      </c>
      <c r="AB241" vm="4067">
        <v>314.5</v>
      </c>
      <c r="AC241" vm="3186">
        <v>860</v>
      </c>
      <c r="AD241" vm="4068">
        <v>8506</v>
      </c>
      <c r="AE241" vm="4069">
        <v>1427</v>
      </c>
      <c r="AF241" vm="4070">
        <v>2525</v>
      </c>
      <c r="AG241" vm="4071">
        <v>63.568600000000004</v>
      </c>
    </row>
    <row r="242" spans="1:33">
      <c r="A242" s="2" vm="4072">
        <v>44174</v>
      </c>
      <c r="B242" s="3">
        <f>VLOOKUP(A242,'FTSE All-Share Historical '!A:B,2,FALSE)</f>
        <v>3726.72</v>
      </c>
      <c r="C242" vm="2123">
        <v>674</v>
      </c>
      <c r="D242" vm="4073">
        <v>107.06</v>
      </c>
      <c r="E242" vm="244">
        <v>283</v>
      </c>
      <c r="F242" vm="1690">
        <v>252</v>
      </c>
      <c r="G242" vm="4074">
        <v>78.099999999999994</v>
      </c>
      <c r="H242" vm="239">
        <v>313</v>
      </c>
      <c r="I242" vm="1992">
        <v>70</v>
      </c>
      <c r="J242" vm="886">
        <v>284</v>
      </c>
      <c r="K242" vm="4060">
        <v>192</v>
      </c>
      <c r="L242" vm="4075">
        <v>367</v>
      </c>
      <c r="M242" vm="2460">
        <v>857</v>
      </c>
      <c r="N242" vm="352">
        <v>250</v>
      </c>
      <c r="O242" vm="1820">
        <v>1220</v>
      </c>
      <c r="P242" vm="3809">
        <v>1400</v>
      </c>
      <c r="Q242" vm="4076">
        <v>78.75</v>
      </c>
      <c r="R242" vm="3278">
        <v>56.3</v>
      </c>
      <c r="S242" vm="4077">
        <v>28.15</v>
      </c>
      <c r="T242" vm="4078">
        <v>618</v>
      </c>
      <c r="U242" vm="70">
        <v>239</v>
      </c>
      <c r="V242" vm="166">
        <v>167</v>
      </c>
      <c r="W242" vm="4079">
        <v>5369</v>
      </c>
      <c r="X242" vm="4080">
        <v>2485.9411</v>
      </c>
      <c r="Y242" vm="889">
        <v>212.5</v>
      </c>
      <c r="Z242" vm="4081">
        <v>1133</v>
      </c>
      <c r="AA242" vm="3422">
        <v>2570</v>
      </c>
      <c r="AB242" vm="4082">
        <v>307.3</v>
      </c>
      <c r="AC242" vm="3186">
        <v>860</v>
      </c>
      <c r="AD242" vm="4083">
        <v>8504</v>
      </c>
      <c r="AE242" vm="4069">
        <v>1427</v>
      </c>
      <c r="AF242" vm="4084">
        <v>2479</v>
      </c>
      <c r="AG242" vm="4033">
        <v>59.595500000000001</v>
      </c>
    </row>
    <row r="243" spans="1:33">
      <c r="A243" s="2" vm="4085">
        <v>44175</v>
      </c>
      <c r="B243" s="3">
        <f>VLOOKUP(A243,'FTSE All-Share Historical '!A:B,2,FALSE)</f>
        <v>3739.22</v>
      </c>
      <c r="C243" vm="3919">
        <v>704</v>
      </c>
      <c r="D243" vm="4086">
        <v>103.5</v>
      </c>
      <c r="E243" vm="112">
        <v>266</v>
      </c>
      <c r="F243" vm="1690">
        <v>252</v>
      </c>
      <c r="G243" vm="1890">
        <v>79.099999999999994</v>
      </c>
      <c r="H243" vm="527">
        <v>310</v>
      </c>
      <c r="I243" vm="2504">
        <v>63.35</v>
      </c>
      <c r="J243" vm="1195">
        <v>285.5</v>
      </c>
      <c r="K243" vm="995">
        <v>184</v>
      </c>
      <c r="L243" vm="3879">
        <v>368</v>
      </c>
      <c r="M243" vm="1065">
        <v>885</v>
      </c>
      <c r="N243" vm="2957">
        <v>244.5</v>
      </c>
      <c r="O243" vm="2078">
        <v>1180</v>
      </c>
      <c r="P243" vm="3953">
        <v>1388</v>
      </c>
      <c r="Q243" vm="4087">
        <v>76.05</v>
      </c>
      <c r="R243" vm="1533">
        <v>52.4</v>
      </c>
      <c r="S243" vm="2304">
        <v>28.4</v>
      </c>
      <c r="T243" vm="1283">
        <v>640</v>
      </c>
      <c r="U243" vm="4088">
        <v>245.5</v>
      </c>
      <c r="V243" vm="126">
        <v>163</v>
      </c>
      <c r="W243" vm="4089">
        <v>5525</v>
      </c>
      <c r="X243" vm="4090">
        <v>2490.9209999999998</v>
      </c>
      <c r="Y243" vm="227">
        <v>224.5</v>
      </c>
      <c r="Z243" vm="4091">
        <v>1093</v>
      </c>
      <c r="AA243" vm="3507">
        <v>2580</v>
      </c>
      <c r="AB243" vm="393">
        <v>302</v>
      </c>
      <c r="AC243" vm="3734">
        <v>855</v>
      </c>
      <c r="AD243" vm="4092">
        <v>8550</v>
      </c>
      <c r="AE243" vm="4093">
        <v>1393</v>
      </c>
      <c r="AF243" vm="4094">
        <v>2559</v>
      </c>
      <c r="AG243" vm="4095">
        <v>65.013300000000001</v>
      </c>
    </row>
    <row r="244" spans="1:33">
      <c r="A244" s="2" vm="4096">
        <v>44176</v>
      </c>
      <c r="B244" s="3">
        <f>VLOOKUP(A244,'FTSE All-Share Historical '!A:B,2,FALSE)</f>
        <v>3710</v>
      </c>
      <c r="C244" vm="1867">
        <v>686</v>
      </c>
      <c r="D244" vm="4097">
        <v>101.06</v>
      </c>
      <c r="E244" vm="759">
        <v>262</v>
      </c>
      <c r="F244" vm="1690">
        <v>252</v>
      </c>
      <c r="G244" vm="1619">
        <v>82</v>
      </c>
      <c r="H244" vm="900">
        <v>311</v>
      </c>
      <c r="I244" vm="1798">
        <v>68.5</v>
      </c>
      <c r="J244" vm="131">
        <v>290</v>
      </c>
      <c r="K244" vm="990">
        <v>180</v>
      </c>
      <c r="L244" vm="3562">
        <v>365</v>
      </c>
      <c r="M244" vm="1137">
        <v>870</v>
      </c>
      <c r="N244" vm="3413">
        <v>236.5</v>
      </c>
      <c r="O244" vm="2192">
        <v>1125</v>
      </c>
      <c r="P244" vm="4098">
        <v>1380</v>
      </c>
      <c r="Q244" vm="2468">
        <v>73</v>
      </c>
      <c r="R244" vm="3524">
        <v>50.6</v>
      </c>
      <c r="S244" vm="4099">
        <v>28.65</v>
      </c>
      <c r="T244" vm="4064">
        <v>616</v>
      </c>
      <c r="U244" vm="265">
        <v>240</v>
      </c>
      <c r="V244" vm="2436">
        <v>163.80000000000001</v>
      </c>
      <c r="W244" vm="4100">
        <v>5546</v>
      </c>
      <c r="X244" vm="4101">
        <v>2433.1547</v>
      </c>
      <c r="Y244" vm="1075">
        <v>226</v>
      </c>
      <c r="Z244" vm="1536">
        <v>1065</v>
      </c>
      <c r="AA244" vm="4102">
        <v>2540</v>
      </c>
      <c r="AB244" vm="4103">
        <v>296.89999999999998</v>
      </c>
      <c r="AC244" vm="3186">
        <v>860</v>
      </c>
      <c r="AD244" vm="4104">
        <v>8638</v>
      </c>
      <c r="AE244" vm="1062">
        <v>1328</v>
      </c>
      <c r="AF244" vm="1040">
        <v>2520</v>
      </c>
      <c r="AG244" vm="4095">
        <v>65.013300000000001</v>
      </c>
    </row>
    <row r="245" spans="1:33">
      <c r="A245" s="2" vm="4105">
        <v>44179</v>
      </c>
      <c r="B245" s="3">
        <f>VLOOKUP(A245,'FTSE All-Share Historical '!A:B,2,FALSE)</f>
        <v>3707.6</v>
      </c>
      <c r="C245" vm="2123">
        <v>674</v>
      </c>
      <c r="D245" vm="4106">
        <v>107.28</v>
      </c>
      <c r="E245" vm="734">
        <v>260</v>
      </c>
      <c r="F245" vm="1690">
        <v>252</v>
      </c>
      <c r="G245" vm="1841">
        <v>79</v>
      </c>
      <c r="H245" vm="1101">
        <v>312</v>
      </c>
      <c r="I245" vm="2517">
        <v>68.7</v>
      </c>
      <c r="J245" vm="886">
        <v>284</v>
      </c>
      <c r="K245" vm="1423">
        <v>195</v>
      </c>
      <c r="L245" vm="4107">
        <v>358.5</v>
      </c>
      <c r="M245" vm="4108">
        <v>875</v>
      </c>
      <c r="N245" vm="84">
        <v>244</v>
      </c>
      <c r="O245" vm="1402">
        <v>1160</v>
      </c>
      <c r="P245" vm="4109">
        <v>1404</v>
      </c>
      <c r="Q245" vm="4110">
        <v>75.55</v>
      </c>
      <c r="R245" vm="3154">
        <v>53</v>
      </c>
      <c r="S245" vm="4111">
        <v>29</v>
      </c>
      <c r="T245" vm="4078">
        <v>618</v>
      </c>
      <c r="U245" vm="639">
        <v>243</v>
      </c>
      <c r="V245" vm="2769">
        <v>164.4</v>
      </c>
      <c r="W245" vm="4112">
        <v>5542</v>
      </c>
      <c r="X245" vm="4113">
        <v>2395.3078999999998</v>
      </c>
      <c r="Y245" vm="354">
        <v>220.5</v>
      </c>
      <c r="Z245" vm="4114">
        <v>1041</v>
      </c>
      <c r="AA245" vm="1088">
        <v>2510</v>
      </c>
      <c r="AB245" vm="4115">
        <v>301.60000000000002</v>
      </c>
      <c r="AC245" vm="3186">
        <v>860</v>
      </c>
      <c r="AD245" vm="4116">
        <v>8756</v>
      </c>
      <c r="AE245" vm="3868">
        <v>1392</v>
      </c>
      <c r="AF245" vm="4117">
        <v>2516</v>
      </c>
      <c r="AG245" vm="4118">
        <v>68.625100000000003</v>
      </c>
    </row>
    <row r="246" spans="1:33">
      <c r="A246" s="2" vm="4119">
        <v>44180</v>
      </c>
      <c r="B246" s="3">
        <f>VLOOKUP(A246,'FTSE All-Share Historical '!A:B,2,FALSE)</f>
        <v>3701.78</v>
      </c>
      <c r="C246" vm="2123">
        <v>674</v>
      </c>
      <c r="D246" vm="4120">
        <v>112.36</v>
      </c>
      <c r="E246" vm="2091">
        <v>258</v>
      </c>
      <c r="F246" vm="1690">
        <v>252</v>
      </c>
      <c r="G246" vm="4121">
        <v>77.8</v>
      </c>
      <c r="H246" vm="4122">
        <v>317</v>
      </c>
      <c r="I246" vm="1992">
        <v>70</v>
      </c>
      <c r="J246" vm="886">
        <v>284</v>
      </c>
      <c r="K246" vm="1597">
        <v>194.75</v>
      </c>
      <c r="L246" vm="4123">
        <v>366</v>
      </c>
      <c r="M246" vm="4124">
        <v>876</v>
      </c>
      <c r="N246" vm="352">
        <v>250</v>
      </c>
      <c r="O246" vm="1601">
        <v>1170</v>
      </c>
      <c r="P246" vm="4125">
        <v>1450</v>
      </c>
      <c r="Q246" vm="4008">
        <v>79.900000000000006</v>
      </c>
      <c r="R246" vm="3116">
        <v>53.2</v>
      </c>
      <c r="S246" vm="4126">
        <v>29.05</v>
      </c>
      <c r="T246" vm="4078">
        <v>618</v>
      </c>
      <c r="U246" vm="158">
        <v>245</v>
      </c>
      <c r="V246" vm="2022">
        <v>174.4</v>
      </c>
      <c r="W246" vm="4127">
        <v>5603</v>
      </c>
      <c r="X246" vm="4128">
        <v>2439.1305000000002</v>
      </c>
      <c r="Y246" vm="2350">
        <v>223.5</v>
      </c>
      <c r="Z246" vm="1576">
        <v>1070</v>
      </c>
      <c r="AA246" vm="3987">
        <v>2560</v>
      </c>
      <c r="AB246" vm="4129">
        <v>299.10000000000002</v>
      </c>
      <c r="AC246" vm="4130">
        <v>842.5</v>
      </c>
      <c r="AD246" vm="4131">
        <v>8688</v>
      </c>
      <c r="AE246" vm="976">
        <v>1320</v>
      </c>
      <c r="AF246" vm="4132">
        <v>2446</v>
      </c>
      <c r="AG246" vm="4133">
        <v>67.902799999999999</v>
      </c>
    </row>
    <row r="247" spans="1:33">
      <c r="A247" s="2" vm="4134">
        <v>44181</v>
      </c>
      <c r="B247" s="3">
        <f>VLOOKUP(A247,'FTSE All-Share Historical '!A:B,2,FALSE)</f>
        <v>3736.74</v>
      </c>
      <c r="C247" vm="2164">
        <v>681</v>
      </c>
      <c r="D247" vm="4135">
        <v>112.72</v>
      </c>
      <c r="E247" vm="196">
        <v>268</v>
      </c>
      <c r="F247" vm="424">
        <v>253</v>
      </c>
      <c r="G247" vm="1841">
        <v>79</v>
      </c>
      <c r="H247" vm="900">
        <v>311</v>
      </c>
      <c r="I247" vm="4136">
        <v>71.55</v>
      </c>
      <c r="J247" vm="320">
        <v>285</v>
      </c>
      <c r="K247" vm="4137">
        <v>198.5</v>
      </c>
      <c r="L247" vm="964">
        <v>366.5</v>
      </c>
      <c r="M247" vm="4138">
        <v>894</v>
      </c>
      <c r="N247" vm="597">
        <v>247.5</v>
      </c>
      <c r="O247" vm="4139">
        <v>1155</v>
      </c>
      <c r="P247" vm="4140">
        <v>1482</v>
      </c>
      <c r="Q247" vm="4022">
        <v>78.849999999999994</v>
      </c>
      <c r="R247" vm="2863">
        <v>58.7</v>
      </c>
      <c r="S247" vm="4141">
        <v>29.3</v>
      </c>
      <c r="T247" vm="494">
        <v>620</v>
      </c>
      <c r="U247" vm="113">
        <v>246</v>
      </c>
      <c r="V247" vm="1329">
        <v>176</v>
      </c>
      <c r="W247" vm="4142">
        <v>5549</v>
      </c>
      <c r="X247" vm="4143">
        <v>2437.1386000000002</v>
      </c>
      <c r="Y247" vm="2350">
        <v>223.5</v>
      </c>
      <c r="Z247" vm="3227">
        <v>1062</v>
      </c>
      <c r="AA247" vm="4144">
        <v>2590</v>
      </c>
      <c r="AB247" vm="292">
        <v>295</v>
      </c>
      <c r="AC247" vm="4145">
        <v>847.5</v>
      </c>
      <c r="AD247" vm="4146">
        <v>8786</v>
      </c>
      <c r="AE247" vm="4098">
        <v>1380</v>
      </c>
      <c r="AF247" vm="1882">
        <v>2485</v>
      </c>
      <c r="AG247" vm="3865">
        <v>77.293599999999998</v>
      </c>
    </row>
    <row r="248" spans="1:33">
      <c r="A248" s="2" vm="4147">
        <v>44182</v>
      </c>
      <c r="B248" s="3">
        <f>VLOOKUP(A248,'FTSE All-Share Historical '!A:B,2,FALSE)</f>
        <v>3733.89</v>
      </c>
      <c r="C248" vm="2123">
        <v>674</v>
      </c>
      <c r="D248" vm="4148">
        <v>116</v>
      </c>
      <c r="E248" vm="132">
        <v>280</v>
      </c>
      <c r="F248" vm="378">
        <v>255</v>
      </c>
      <c r="G248" vm="1841">
        <v>79</v>
      </c>
      <c r="H248" vm="527">
        <v>310</v>
      </c>
      <c r="I248" vm="4149">
        <v>74.3</v>
      </c>
      <c r="J248" vm="320">
        <v>285</v>
      </c>
      <c r="K248" vm="866">
        <v>201</v>
      </c>
      <c r="L248" vm="4150">
        <v>365.5</v>
      </c>
      <c r="M248" vm="4151">
        <v>924</v>
      </c>
      <c r="N248" vm="84">
        <v>244</v>
      </c>
      <c r="O248" vm="1995">
        <v>1115</v>
      </c>
      <c r="P248" vm="4152">
        <v>1470</v>
      </c>
      <c r="Q248" vm="4153">
        <v>78.3</v>
      </c>
      <c r="R248" vm="2950">
        <v>57</v>
      </c>
      <c r="S248" vm="4154">
        <v>30.6</v>
      </c>
      <c r="T248" vm="1077">
        <v>610</v>
      </c>
      <c r="U248" vm="597">
        <v>247.5</v>
      </c>
      <c r="V248" vm="1822">
        <v>174</v>
      </c>
      <c r="W248" vm="4155">
        <v>5605</v>
      </c>
      <c r="X248" vm="4156">
        <v>2469.5075999999999</v>
      </c>
      <c r="Y248" vm="2350">
        <v>223.5</v>
      </c>
      <c r="Z248" vm="4157">
        <v>1117</v>
      </c>
      <c r="AA248" vm="3888">
        <v>2600</v>
      </c>
      <c r="AB248" vm="4158">
        <v>291.3</v>
      </c>
      <c r="AC248" vm="4145">
        <v>847.5</v>
      </c>
      <c r="AD248" vm="4159">
        <v>8800</v>
      </c>
      <c r="AE248" vm="4160">
        <v>1403</v>
      </c>
      <c r="AF248" vm="2120">
        <v>2467</v>
      </c>
      <c r="AG248" vm="3894">
        <v>78.738299999999995</v>
      </c>
    </row>
    <row r="249" spans="1:33">
      <c r="A249" s="2" vm="4161">
        <v>44183</v>
      </c>
      <c r="B249" s="3">
        <f>VLOOKUP(A249,'FTSE All-Share Historical '!A:B,2,FALSE)</f>
        <v>3717.78</v>
      </c>
      <c r="C249" vm="269">
        <v>700</v>
      </c>
      <c r="D249" vm="1259">
        <v>117.48</v>
      </c>
      <c r="E249" vm="759">
        <v>262</v>
      </c>
      <c r="F249" vm="759">
        <v>262</v>
      </c>
      <c r="G249" vm="2223">
        <v>77</v>
      </c>
      <c r="H249" vm="4122">
        <v>317</v>
      </c>
      <c r="I249" vm="3829">
        <v>74</v>
      </c>
      <c r="J249" vm="132">
        <v>280</v>
      </c>
      <c r="K249" vm="1447">
        <v>196</v>
      </c>
      <c r="L249" vm="4123">
        <v>366</v>
      </c>
      <c r="M249" vm="4162">
        <v>923</v>
      </c>
      <c r="N249" vm="213">
        <v>235</v>
      </c>
      <c r="O249" vm="2192">
        <v>1125</v>
      </c>
      <c r="P249" vm="4140">
        <v>1482</v>
      </c>
      <c r="Q249" vm="4163">
        <v>80.95</v>
      </c>
      <c r="R249" vm="2784">
        <v>57.9</v>
      </c>
      <c r="S249" vm="1014">
        <v>31.7</v>
      </c>
      <c r="T249" vm="494">
        <v>620</v>
      </c>
      <c r="U249" vm="301">
        <v>248</v>
      </c>
      <c r="V249" vm="1822">
        <v>174</v>
      </c>
      <c r="W249" vm="4164">
        <v>5654</v>
      </c>
      <c r="X249" vm="4165">
        <v>2414.2312999999999</v>
      </c>
      <c r="Y249" vm="1029">
        <v>225</v>
      </c>
      <c r="Z249" vm="4166">
        <v>1069</v>
      </c>
      <c r="AA249" vm="3987">
        <v>2560</v>
      </c>
      <c r="AB249" vm="4167">
        <v>278.89999999999998</v>
      </c>
      <c r="AC249" vm="4145">
        <v>847.5</v>
      </c>
      <c r="AD249" vm="4168">
        <v>8874</v>
      </c>
      <c r="AE249" vm="2012">
        <v>1326</v>
      </c>
      <c r="AF249" vm="3507">
        <v>2580</v>
      </c>
      <c r="AG249" vm="4169">
        <v>100.40940000000001</v>
      </c>
    </row>
    <row r="250" spans="1:33">
      <c r="A250" s="2" vm="4170">
        <v>44186</v>
      </c>
      <c r="B250" s="3">
        <f>VLOOKUP(A250,'FTSE All-Share Historical '!A:B,2,FALSE)</f>
        <v>3651.03</v>
      </c>
      <c r="C250" vm="1625">
        <v>680</v>
      </c>
      <c r="D250" vm="4171">
        <v>107.72</v>
      </c>
      <c r="E250" vm="2153">
        <v>258.5</v>
      </c>
      <c r="F250" vm="1690">
        <v>252</v>
      </c>
      <c r="G250" vm="4172">
        <v>72.400000000000006</v>
      </c>
      <c r="H250" vm="482">
        <v>305</v>
      </c>
      <c r="I250" vm="4173">
        <v>69.3</v>
      </c>
      <c r="J250" vm="327">
        <v>281</v>
      </c>
      <c r="K250" vm="487">
        <v>190</v>
      </c>
      <c r="L250" vm="4174">
        <v>354.5</v>
      </c>
      <c r="M250" vm="4175">
        <v>925</v>
      </c>
      <c r="N250" vm="1075">
        <v>226</v>
      </c>
      <c r="O250" vm="1514">
        <v>1110</v>
      </c>
      <c r="P250" vm="3997">
        <v>1426</v>
      </c>
      <c r="Q250" vm="1169">
        <v>74.849999999999994</v>
      </c>
      <c r="R250" vm="4176">
        <v>55.1</v>
      </c>
      <c r="S250" vm="4154">
        <v>30.6</v>
      </c>
      <c r="T250" vm="4064">
        <v>616</v>
      </c>
      <c r="U250" vm="328">
        <v>248.5</v>
      </c>
      <c r="V250" vm="298">
        <v>170.2</v>
      </c>
      <c r="W250" vm="4177">
        <v>5607</v>
      </c>
      <c r="X250" vm="4178">
        <v>2421.2031000000002</v>
      </c>
      <c r="Y250" vm="1029">
        <v>225</v>
      </c>
      <c r="Z250" vm="4179">
        <v>1031</v>
      </c>
      <c r="AA250" vm="1040">
        <v>2520</v>
      </c>
      <c r="AB250" vm="141">
        <v>269</v>
      </c>
      <c r="AC250" vm="1182">
        <v>835</v>
      </c>
      <c r="AD250" vm="4180">
        <v>8818</v>
      </c>
      <c r="AE250" vm="1134">
        <v>1306</v>
      </c>
      <c r="AF250" vm="4181">
        <v>2542</v>
      </c>
      <c r="AG250" vm="4182">
        <v>106.91079999999999</v>
      </c>
    </row>
    <row r="251" spans="1:33">
      <c r="A251" s="2" vm="4183">
        <v>44187</v>
      </c>
      <c r="B251" s="3">
        <f>VLOOKUP(A251,'FTSE All-Share Historical '!A:B,2,FALSE)</f>
        <v>3676.74</v>
      </c>
      <c r="C251" vm="4184">
        <v>719</v>
      </c>
      <c r="D251" vm="2637">
        <v>113</v>
      </c>
      <c r="E251" vm="378">
        <v>255</v>
      </c>
      <c r="F251" vm="1690">
        <v>252</v>
      </c>
      <c r="G251" vm="4185">
        <v>73.8</v>
      </c>
      <c r="H251" vm="900">
        <v>311</v>
      </c>
      <c r="I251" vm="1577">
        <v>68.900000000000006</v>
      </c>
      <c r="J251" vm="4186">
        <v>280.5</v>
      </c>
      <c r="K251" vm="2747">
        <v>186</v>
      </c>
      <c r="L251" vm="4187">
        <v>354</v>
      </c>
      <c r="M251" vm="2763">
        <v>946</v>
      </c>
      <c r="N251" vm="87">
        <v>223</v>
      </c>
      <c r="O251" vm="3940">
        <v>1205</v>
      </c>
      <c r="P251" vm="4188">
        <v>1440</v>
      </c>
      <c r="Q251" vm="4121">
        <v>77.8</v>
      </c>
      <c r="R251" vm="4189">
        <v>56.9</v>
      </c>
      <c r="S251" vm="1836">
        <v>30</v>
      </c>
      <c r="T251" vm="1077">
        <v>610</v>
      </c>
      <c r="U251" vm="158">
        <v>245</v>
      </c>
      <c r="V251" vm="1133">
        <v>171.6</v>
      </c>
      <c r="W251" vm="4190">
        <v>5580</v>
      </c>
      <c r="X251" vm="4191">
        <v>2402.7775999999999</v>
      </c>
      <c r="Y251" vm="4192">
        <v>225.5</v>
      </c>
      <c r="Z251" vm="4193">
        <v>1039</v>
      </c>
      <c r="AA251" vm="997">
        <v>2545</v>
      </c>
      <c r="AB251" vm="4194">
        <v>267.39999999999998</v>
      </c>
      <c r="AC251" vm="1182">
        <v>835</v>
      </c>
      <c r="AD251" vm="4195">
        <v>8890</v>
      </c>
      <c r="AE251" vm="4196">
        <v>1313</v>
      </c>
      <c r="AF251" vm="997">
        <v>2545</v>
      </c>
      <c r="AG251" vm="4197">
        <v>107.6331</v>
      </c>
    </row>
    <row r="252" spans="1:33">
      <c r="A252" s="2" vm="4198">
        <v>44188</v>
      </c>
      <c r="B252" s="3">
        <f>VLOOKUP(A252,'FTSE All-Share Historical '!A:B,2,FALSE)</f>
        <v>3708.02</v>
      </c>
      <c r="C252" vm="1625">
        <v>680</v>
      </c>
      <c r="D252" vm="1552">
        <v>120</v>
      </c>
      <c r="E252" vm="3852">
        <v>262.5</v>
      </c>
      <c r="F252" vm="424">
        <v>253</v>
      </c>
      <c r="G252" vm="4199">
        <v>72.8</v>
      </c>
      <c r="H252" vm="527">
        <v>310</v>
      </c>
      <c r="I252" vm="3941">
        <v>74.8</v>
      </c>
      <c r="J252" vm="131">
        <v>290</v>
      </c>
      <c r="K252" vm="4200">
        <v>194.25</v>
      </c>
      <c r="L252" vm="1545">
        <v>359</v>
      </c>
      <c r="M252" vm="3045">
        <v>982</v>
      </c>
      <c r="N252" vm="2725">
        <v>238.5</v>
      </c>
      <c r="O252" vm="2268">
        <v>1150</v>
      </c>
      <c r="P252" vm="4038">
        <v>1492</v>
      </c>
      <c r="Q252" vm="4022">
        <v>78.849999999999994</v>
      </c>
      <c r="R252" vm="1247">
        <v>59</v>
      </c>
      <c r="S252" vm="3673">
        <v>33</v>
      </c>
      <c r="T252" vm="494">
        <v>620</v>
      </c>
      <c r="U252" vm="70">
        <v>239</v>
      </c>
      <c r="V252" vm="1874">
        <v>173</v>
      </c>
      <c r="W252" vm="4201">
        <v>5600</v>
      </c>
      <c r="X252" vm="4202">
        <v>2452.0781000000002</v>
      </c>
      <c r="Y252" vm="367">
        <v>237</v>
      </c>
      <c r="Z252" vm="4203">
        <v>1102</v>
      </c>
      <c r="AA252" vm="4070">
        <v>2525</v>
      </c>
      <c r="AB252" vm="4204">
        <v>282.2</v>
      </c>
      <c r="AC252" vm="3486">
        <v>840</v>
      </c>
      <c r="AD252" vm="4205">
        <v>8858</v>
      </c>
      <c r="AE252" vm="3809">
        <v>1400</v>
      </c>
      <c r="AF252" vm="4206">
        <v>2528</v>
      </c>
      <c r="AG252" vm="3462">
        <v>105.46599999999999</v>
      </c>
    </row>
    <row r="253" spans="1:33">
      <c r="A253" s="2" vm="4207">
        <v>44189</v>
      </c>
      <c r="B253" s="3">
        <f>VLOOKUP(A253,'FTSE All-Share Historical '!A:B,2,FALSE)</f>
        <v>3719.11</v>
      </c>
      <c r="C253" vm="2123">
        <v>674</v>
      </c>
      <c r="D253" vm="4208">
        <v>124</v>
      </c>
      <c r="E253" vm="223">
        <v>270</v>
      </c>
      <c r="F253" vm="1671">
        <v>257</v>
      </c>
      <c r="G253" vm="4209">
        <v>75.2</v>
      </c>
      <c r="H253" vm="369">
        <v>304</v>
      </c>
      <c r="I253" vm="4110">
        <v>75.55</v>
      </c>
      <c r="J253" vm="344">
        <v>300</v>
      </c>
      <c r="K253" vm="1192">
        <v>200</v>
      </c>
      <c r="L253" vm="4210">
        <v>363</v>
      </c>
      <c r="M253" vm="333">
        <v>1000</v>
      </c>
      <c r="N253" vm="301">
        <v>248</v>
      </c>
      <c r="O253" vm="4211">
        <v>1167.5</v>
      </c>
      <c r="P253" vm="643">
        <v>1556</v>
      </c>
      <c r="Q253" vm="4212">
        <v>79.25</v>
      </c>
      <c r="R253" vm="2728">
        <v>59.8</v>
      </c>
      <c r="S253" vm="4213">
        <v>32.799999999999997</v>
      </c>
      <c r="T253" vm="494">
        <v>620</v>
      </c>
      <c r="U253" vm="158">
        <v>245</v>
      </c>
      <c r="V253" vm="4214">
        <v>180.4</v>
      </c>
      <c r="W253" vm="4215">
        <v>5574</v>
      </c>
      <c r="X253" vm="4216">
        <v>2425.1869999999999</v>
      </c>
      <c r="Y253" vm="367">
        <v>237</v>
      </c>
      <c r="Z253" vm="1091">
        <v>1152</v>
      </c>
      <c r="AA253" vm="4144">
        <v>2590</v>
      </c>
      <c r="AB253" vm="267">
        <v>286</v>
      </c>
      <c r="AC253" vm="3486">
        <v>840</v>
      </c>
      <c r="AD253" vm="4217">
        <v>8802</v>
      </c>
      <c r="AE253" vm="4218">
        <v>1451</v>
      </c>
      <c r="AF253" vm="4219">
        <v>2551</v>
      </c>
      <c r="AG253" vm="4220">
        <v>104.7436</v>
      </c>
    </row>
    <row r="254" spans="1:33">
      <c r="A254" s="2" vm="4221">
        <v>44194</v>
      </c>
      <c r="B254" s="3">
        <f>VLOOKUP(A254,'FTSE All-Share Historical '!A:B,2,FALSE)</f>
        <v>3777.7</v>
      </c>
      <c r="C254" vm="3296">
        <v>744</v>
      </c>
      <c r="D254" vm="4222">
        <v>124.44</v>
      </c>
      <c r="E254" vm="4186">
        <v>280.5</v>
      </c>
      <c r="F254" vm="675">
        <v>265</v>
      </c>
      <c r="G254" vm="1841">
        <v>79</v>
      </c>
      <c r="H254" vm="527">
        <v>310</v>
      </c>
      <c r="I254" vm="4223">
        <v>74.25</v>
      </c>
      <c r="J254" vm="573">
        <v>298.5</v>
      </c>
      <c r="K254" vm="1467">
        <v>199</v>
      </c>
      <c r="L254" vm="3981">
        <v>387.5</v>
      </c>
      <c r="M254" vm="1163">
        <v>1048</v>
      </c>
      <c r="N254" vm="158">
        <v>245</v>
      </c>
      <c r="O254" vm="2432">
        <v>1275</v>
      </c>
      <c r="P254" vm="4224">
        <v>1570</v>
      </c>
      <c r="Q254" vm="2303">
        <v>79.8</v>
      </c>
      <c r="R254" vm="2765">
        <v>59.5</v>
      </c>
      <c r="S254" vm="4225">
        <v>33.5</v>
      </c>
      <c r="T254" vm="923">
        <v>630</v>
      </c>
      <c r="U254" vm="84">
        <v>244</v>
      </c>
      <c r="V254" vm="4226">
        <v>189.8</v>
      </c>
      <c r="W254" vm="4227">
        <v>5632</v>
      </c>
      <c r="X254" vm="4228">
        <v>2464.5277999999998</v>
      </c>
      <c r="Y254" vm="113">
        <v>246</v>
      </c>
      <c r="Z254" vm="4229">
        <v>1123</v>
      </c>
      <c r="AA254" vm="4230">
        <v>2720</v>
      </c>
      <c r="AB254" vm="4231">
        <v>290.7</v>
      </c>
      <c r="AC254" vm="4130">
        <v>842.5</v>
      </c>
      <c r="AD254" vm="4232">
        <v>9004</v>
      </c>
      <c r="AE254" vm="4233">
        <v>1493</v>
      </c>
      <c r="AF254" vm="4094">
        <v>2559</v>
      </c>
      <c r="AG254" vm="4220">
        <v>104.7436</v>
      </c>
    </row>
    <row r="255" spans="1:33">
      <c r="A255" s="2" vm="4234">
        <v>44195</v>
      </c>
      <c r="B255" s="3">
        <f>VLOOKUP(A255,'FTSE All-Share Historical '!A:B,2,FALSE)</f>
        <v>3749.79</v>
      </c>
      <c r="C255" vm="245">
        <v>690</v>
      </c>
      <c r="D255" vm="4235">
        <v>123.78</v>
      </c>
      <c r="E255" vm="2640">
        <v>274.5</v>
      </c>
      <c r="F255" vm="759">
        <v>262</v>
      </c>
      <c r="G255" vm="1914">
        <v>78.7</v>
      </c>
      <c r="H255" vm="239">
        <v>313</v>
      </c>
      <c r="I255" vm="2223">
        <v>77</v>
      </c>
      <c r="J255" vm="131">
        <v>290</v>
      </c>
      <c r="K255" vm="1532">
        <v>198</v>
      </c>
      <c r="L255" vm="4236">
        <v>386.5</v>
      </c>
      <c r="M255" vm="518">
        <v>1010</v>
      </c>
      <c r="N255" vm="597">
        <v>247.5</v>
      </c>
      <c r="O255" vm="1717">
        <v>1265</v>
      </c>
      <c r="P255" vm="4237">
        <v>1554</v>
      </c>
      <c r="Q255" vm="4121">
        <v>77.8</v>
      </c>
      <c r="R255" vm="1395">
        <v>60.2</v>
      </c>
      <c r="S255" vm="4238">
        <v>34.1</v>
      </c>
      <c r="T255" vm="737">
        <v>650</v>
      </c>
      <c r="U255" vm="2159">
        <v>254</v>
      </c>
      <c r="V255" vm="2299">
        <v>185.6</v>
      </c>
      <c r="W255" vm="4112">
        <v>5542</v>
      </c>
      <c r="X255" vm="4239">
        <v>2432.6567</v>
      </c>
      <c r="Y255" vm="276">
        <v>241.5</v>
      </c>
      <c r="Z255" vm="3944">
        <v>1131</v>
      </c>
      <c r="AA255" vm="4230">
        <v>2720</v>
      </c>
      <c r="AB255" vm="4240">
        <v>289.7</v>
      </c>
      <c r="AC255" vm="1409">
        <v>845</v>
      </c>
      <c r="AD255" vm="4195">
        <v>8890</v>
      </c>
      <c r="AE255" vm="4241">
        <v>1485</v>
      </c>
      <c r="AF255" vm="4242">
        <v>2536</v>
      </c>
      <c r="AG255" vm="4243">
        <v>104.0213</v>
      </c>
    </row>
    <row r="256" spans="1:33">
      <c r="A256" s="2" vm="4244">
        <v>44196</v>
      </c>
      <c r="B256" s="3">
        <f>VLOOKUP(A256,'FTSE All-Share Historical '!A:B,2,FALSE)</f>
        <v>3697.7</v>
      </c>
      <c r="C256" vm="269">
        <v>700</v>
      </c>
      <c r="D256" vm="4245">
        <v>123.52</v>
      </c>
      <c r="E256" vm="701">
        <v>267</v>
      </c>
      <c r="F256" vm="378">
        <v>255</v>
      </c>
      <c r="G256" vm="1147">
        <v>78.5</v>
      </c>
      <c r="H256" vm="239">
        <v>313</v>
      </c>
      <c r="I256" vm="1420">
        <v>75.599999999999994</v>
      </c>
      <c r="J256" vm="2595">
        <v>286.5</v>
      </c>
      <c r="K256" vm="4246">
        <v>201.75</v>
      </c>
      <c r="L256" vm="3899">
        <v>372.5</v>
      </c>
      <c r="M256" vm="2878">
        <v>1030</v>
      </c>
      <c r="N256" vm="186">
        <v>240.5</v>
      </c>
      <c r="O256" vm="1150">
        <v>1300</v>
      </c>
      <c r="P256" vm="4247">
        <v>1532</v>
      </c>
      <c r="Q256" vm="349">
        <v>78</v>
      </c>
      <c r="R256" vm="3129">
        <v>59.2</v>
      </c>
      <c r="S256" vm="3673">
        <v>33</v>
      </c>
      <c r="T256" vm="484">
        <v>655</v>
      </c>
      <c r="U256" vm="84">
        <v>244</v>
      </c>
      <c r="V256" vm="3315">
        <v>184.2</v>
      </c>
      <c r="W256" vm="4248">
        <v>5470</v>
      </c>
      <c r="X256" vm="4249">
        <v>2414.7293</v>
      </c>
      <c r="Y256" vm="265">
        <v>240</v>
      </c>
      <c r="Z256" vm="4250">
        <v>1116</v>
      </c>
      <c r="AA256" vm="952">
        <v>2700</v>
      </c>
      <c r="AB256" vm="4251">
        <v>279.89999999999998</v>
      </c>
      <c r="AC256" vm="1409">
        <v>845</v>
      </c>
      <c r="AD256" vm="4252">
        <v>8884</v>
      </c>
      <c r="AE256" vm="4253">
        <v>1430</v>
      </c>
      <c r="AF256" vm="4254">
        <v>2518</v>
      </c>
      <c r="AG256" vm="4255">
        <v>110.5226</v>
      </c>
    </row>
    <row r="257" spans="1:33">
      <c r="A257" s="2" vm="4256">
        <v>44200</v>
      </c>
      <c r="B257" s="3">
        <f>VLOOKUP(A257,'FTSE All-Share Historical '!A:B,2,FALSE)</f>
        <v>3751.55</v>
      </c>
      <c r="C257" vm="245">
        <v>690</v>
      </c>
      <c r="D257" vm="4257">
        <v>116.66</v>
      </c>
      <c r="E257" vm="1818">
        <v>261.5</v>
      </c>
      <c r="F257" vm="3852">
        <v>262.5</v>
      </c>
      <c r="G257" vm="1927">
        <v>75</v>
      </c>
      <c r="H257" vm="1078">
        <v>323</v>
      </c>
      <c r="I257" vm="4059">
        <v>69.45</v>
      </c>
      <c r="J257" vm="131">
        <v>290</v>
      </c>
      <c r="K257" vm="1467">
        <v>199</v>
      </c>
      <c r="L257" vm="4075">
        <v>367</v>
      </c>
      <c r="M257" vm="4258">
        <v>1004</v>
      </c>
      <c r="N257" vm="1075">
        <v>226</v>
      </c>
      <c r="O257" vm="1244">
        <v>1225</v>
      </c>
      <c r="P257" vm="4259">
        <v>1516</v>
      </c>
      <c r="Q257" vm="4260">
        <v>74.900000000000006</v>
      </c>
      <c r="R257" vm="4261">
        <v>57.4</v>
      </c>
      <c r="S257" vm="4262">
        <v>33.9</v>
      </c>
      <c r="T257" vm="294">
        <v>695</v>
      </c>
      <c r="U257" vm="197">
        <v>242.5</v>
      </c>
      <c r="V257" vm="4263">
        <v>186.8</v>
      </c>
      <c r="W257" vm="4264">
        <v>5753</v>
      </c>
      <c r="X257" vm="4265">
        <v>2561.6347999999998</v>
      </c>
      <c r="Y257" vm="158">
        <v>245</v>
      </c>
      <c r="Z257" vm="4266">
        <v>1043</v>
      </c>
      <c r="AA257" vm="4012">
        <v>2630</v>
      </c>
      <c r="AB257" vm="3489">
        <v>264.7</v>
      </c>
      <c r="AC257" vm="1409">
        <v>845</v>
      </c>
      <c r="AD257" vm="4267">
        <v>8848</v>
      </c>
      <c r="AE257" vm="4268">
        <v>1316</v>
      </c>
      <c r="AF257" vm="4269">
        <v>2573</v>
      </c>
      <c r="AG257" vm="4270">
        <v>117.0239</v>
      </c>
    </row>
    <row r="258" spans="1:33">
      <c r="A258" s="2" vm="4271">
        <v>44201</v>
      </c>
      <c r="B258" s="3">
        <f>VLOOKUP(A258,'FTSE All-Share Historical '!A:B,2,FALSE)</f>
        <v>3776.33</v>
      </c>
      <c r="C258" vm="4272">
        <v>692</v>
      </c>
      <c r="D258" vm="4273">
        <v>118.5</v>
      </c>
      <c r="E258" vm="768">
        <v>272</v>
      </c>
      <c r="F258" vm="734">
        <v>260</v>
      </c>
      <c r="G258" vm="349">
        <v>78</v>
      </c>
      <c r="H258" vm="390">
        <v>333</v>
      </c>
      <c r="I258" vm="4274">
        <v>73.95</v>
      </c>
      <c r="J258" vm="267">
        <v>286</v>
      </c>
      <c r="K258" vm="1423">
        <v>195</v>
      </c>
      <c r="L258" vm="4061">
        <v>370</v>
      </c>
      <c r="M258" vm="4275">
        <v>1026</v>
      </c>
      <c r="N258" vm="439">
        <v>238</v>
      </c>
      <c r="O258" vm="2174">
        <v>1230</v>
      </c>
      <c r="P258" vm="4276">
        <v>1528</v>
      </c>
      <c r="Q258" vm="1516">
        <v>75.05</v>
      </c>
      <c r="R258" vm="2055">
        <v>61</v>
      </c>
      <c r="S258" vm="4277">
        <v>34.35</v>
      </c>
      <c r="T258" vm="245">
        <v>690</v>
      </c>
      <c r="U258" vm="639">
        <v>243</v>
      </c>
      <c r="V258" vm="1621">
        <v>187</v>
      </c>
      <c r="W258" vm="4278">
        <v>5768</v>
      </c>
      <c r="X258" vm="4279">
        <v>2576.5744</v>
      </c>
      <c r="Y258" vm="301">
        <v>248</v>
      </c>
      <c r="Z258" vm="3091">
        <v>1095</v>
      </c>
      <c r="AA258" vm="4280">
        <v>2725</v>
      </c>
      <c r="AB258" vm="3506">
        <v>266.7</v>
      </c>
      <c r="AC258" vm="1095">
        <v>850</v>
      </c>
      <c r="AD258" vm="4281">
        <v>8774</v>
      </c>
      <c r="AE258" vm="4282">
        <v>1278</v>
      </c>
      <c r="AF258" vm="4283">
        <v>2619</v>
      </c>
      <c r="AG258" vm="4284">
        <v>111.245</v>
      </c>
    </row>
    <row r="259" spans="1:33">
      <c r="A259" s="2" vm="4285">
        <v>44202</v>
      </c>
      <c r="B259" s="3">
        <f>VLOOKUP(A259,'FTSE All-Share Historical '!A:B,2,FALSE)</f>
        <v>3892.36</v>
      </c>
      <c r="C259" vm="4272">
        <v>692</v>
      </c>
      <c r="D259" vm="4286">
        <v>123.02</v>
      </c>
      <c r="E259" vm="73">
        <v>278</v>
      </c>
      <c r="F259" vm="734">
        <v>260</v>
      </c>
      <c r="G259" vm="2393">
        <v>77.7</v>
      </c>
      <c r="H259" vm="1082">
        <v>360</v>
      </c>
      <c r="I259" vm="4287">
        <v>74.099999999999994</v>
      </c>
      <c r="J259" vm="320">
        <v>285</v>
      </c>
      <c r="K259" vm="789">
        <v>203</v>
      </c>
      <c r="L259" vm="4061">
        <v>370</v>
      </c>
      <c r="M259" vm="2585">
        <v>1016</v>
      </c>
      <c r="N259" vm="1201">
        <v>237.5</v>
      </c>
      <c r="O259" vm="4288">
        <v>1195</v>
      </c>
      <c r="P259" vm="665">
        <v>1558</v>
      </c>
      <c r="Q259" vm="4289">
        <v>78.349999999999994</v>
      </c>
      <c r="R259" vm="4290">
        <v>62.5</v>
      </c>
      <c r="S259" vm="4291">
        <v>34.200000000000003</v>
      </c>
      <c r="T259" vm="902">
        <v>685</v>
      </c>
      <c r="U259" vm="113">
        <v>246</v>
      </c>
      <c r="V259" vm="4292">
        <v>188.4</v>
      </c>
      <c r="W259" vm="4293">
        <v>6115</v>
      </c>
      <c r="X259" vm="4294">
        <v>2745.3912999999998</v>
      </c>
      <c r="Y259" vm="378">
        <v>255</v>
      </c>
      <c r="Z259" vm="2440">
        <v>1092</v>
      </c>
      <c r="AA259" vm="3543">
        <v>2695</v>
      </c>
      <c r="AB259" vm="4251">
        <v>279.89999999999998</v>
      </c>
      <c r="AC259" vm="1095">
        <v>850</v>
      </c>
      <c r="AD259" vm="4295">
        <v>8914</v>
      </c>
      <c r="AE259" vm="4296">
        <v>1324</v>
      </c>
      <c r="AF259" vm="4297">
        <v>2670</v>
      </c>
      <c r="AG259" vm="4298">
        <v>114.1345</v>
      </c>
    </row>
    <row r="260" spans="1:33">
      <c r="A260" s="2" vm="4299">
        <v>44203</v>
      </c>
      <c r="B260" s="3">
        <f>VLOOKUP(A260,'FTSE All-Share Historical '!A:B,2,FALSE)</f>
        <v>3900.64</v>
      </c>
      <c r="C260" vm="4272">
        <v>692</v>
      </c>
      <c r="D260" vm="4300">
        <v>127.9</v>
      </c>
      <c r="E260" vm="886">
        <v>284</v>
      </c>
      <c r="F260" vm="2091">
        <v>258</v>
      </c>
      <c r="G260" vm="4301">
        <v>75.8</v>
      </c>
      <c r="H260" vm="992">
        <v>358</v>
      </c>
      <c r="I260" vm="1870">
        <v>74.5</v>
      </c>
      <c r="J260" vm="131">
        <v>290</v>
      </c>
      <c r="K260" vm="559">
        <v>207</v>
      </c>
      <c r="L260" vm="1082">
        <v>360</v>
      </c>
      <c r="M260" vm="518">
        <v>1010</v>
      </c>
      <c r="N260" vm="304">
        <v>230</v>
      </c>
      <c r="O260" vm="1930">
        <v>1175</v>
      </c>
      <c r="P260" vm="4302">
        <v>1586</v>
      </c>
      <c r="Q260" vm="4303">
        <v>76.75</v>
      </c>
      <c r="R260" vm="2055">
        <v>61</v>
      </c>
      <c r="S260" vm="4304">
        <v>34</v>
      </c>
      <c r="T260" vm="3434">
        <v>676</v>
      </c>
      <c r="U260" vm="597">
        <v>247.5</v>
      </c>
      <c r="V260" vm="4292">
        <v>188.4</v>
      </c>
      <c r="W260" vm="4305">
        <v>6310</v>
      </c>
      <c r="X260" vm="4306">
        <v>2807.6394</v>
      </c>
      <c r="Y260" vm="223">
        <v>270</v>
      </c>
      <c r="Z260" vm="2867">
        <v>1072</v>
      </c>
      <c r="AA260" vm="4307">
        <v>2790</v>
      </c>
      <c r="AB260" vm="4308">
        <v>278.10000000000002</v>
      </c>
      <c r="AC260" vm="1095">
        <v>850</v>
      </c>
      <c r="AD260" vm="4309">
        <v>9206</v>
      </c>
      <c r="AE260" vm="4310">
        <v>1352</v>
      </c>
      <c r="AF260" vm="3338">
        <v>2639</v>
      </c>
      <c r="AG260" vm="4311">
        <v>109.8002</v>
      </c>
    </row>
    <row r="261" spans="1:33">
      <c r="A261" s="2" vm="4312">
        <v>44204</v>
      </c>
      <c r="B261" s="3">
        <f>VLOOKUP(A261,'FTSE All-Share Historical '!A:B,2,FALSE)</f>
        <v>3910.06</v>
      </c>
      <c r="C261" vm="2280">
        <v>712</v>
      </c>
      <c r="D261" vm="1274">
        <v>131</v>
      </c>
      <c r="E261" vm="2450">
        <v>295.5</v>
      </c>
      <c r="F261" vm="378">
        <v>255</v>
      </c>
      <c r="G261" vm="1841">
        <v>79</v>
      </c>
      <c r="H261" vm="4075">
        <v>367</v>
      </c>
      <c r="I261" vm="4313">
        <v>79.400000000000006</v>
      </c>
      <c r="J261" vm="320">
        <v>285</v>
      </c>
      <c r="K261" vm="722">
        <v>208</v>
      </c>
      <c r="L261" vm="4314">
        <v>371</v>
      </c>
      <c r="M261" vm="4315">
        <v>981</v>
      </c>
      <c r="N261" vm="639">
        <v>243</v>
      </c>
      <c r="O261" vm="4316">
        <v>1192.5</v>
      </c>
      <c r="P261" vm="1245">
        <v>1568</v>
      </c>
      <c r="Q261" vm="1927">
        <v>75</v>
      </c>
      <c r="R261" vm="3103">
        <v>62.2</v>
      </c>
      <c r="S261" vm="4317">
        <v>33.549999999999997</v>
      </c>
      <c r="T261" vm="1625">
        <v>680</v>
      </c>
      <c r="U261" vm="113">
        <v>246</v>
      </c>
      <c r="V261" vm="3910">
        <v>186.4</v>
      </c>
      <c r="W261" vm="4305">
        <v>6310</v>
      </c>
      <c r="X261" vm="4318">
        <v>2811.6233000000002</v>
      </c>
      <c r="Y261" vm="169">
        <v>273</v>
      </c>
      <c r="Z261" vm="4229">
        <v>1123</v>
      </c>
      <c r="AA261" vm="910">
        <v>2850</v>
      </c>
      <c r="AB261" vm="947">
        <v>271.5</v>
      </c>
      <c r="AC261" vm="1095">
        <v>850</v>
      </c>
      <c r="AD261" vm="4319">
        <v>9458</v>
      </c>
      <c r="AE261" vm="4320">
        <v>1334</v>
      </c>
      <c r="AF261" vm="4321">
        <v>2678</v>
      </c>
      <c r="AG261" vm="4322">
        <v>101.1318</v>
      </c>
    </row>
    <row r="262" spans="1:33">
      <c r="A262" s="2" vm="4323">
        <v>44207</v>
      </c>
      <c r="B262" s="3">
        <f>VLOOKUP(A262,'FTSE All-Share Historical '!A:B,2,FALSE)</f>
        <v>3865.6</v>
      </c>
      <c r="C262" vm="1143">
        <v>730</v>
      </c>
      <c r="D262" vm="4324">
        <v>126.82</v>
      </c>
      <c r="E262" vm="886">
        <v>284</v>
      </c>
      <c r="F262" vm="1035">
        <v>256.5</v>
      </c>
      <c r="G262" vm="4325">
        <v>76.25</v>
      </c>
      <c r="H262" vm="4326">
        <v>379</v>
      </c>
      <c r="I262" vm="1268">
        <v>80</v>
      </c>
      <c r="J262" vm="160">
        <v>288</v>
      </c>
      <c r="K262" vm="742">
        <v>205</v>
      </c>
      <c r="L262" vm="4327">
        <v>355.5</v>
      </c>
      <c r="M262" vm="236">
        <v>962</v>
      </c>
      <c r="N262" vm="1201">
        <v>237.5</v>
      </c>
      <c r="O262" vm="2078">
        <v>1180</v>
      </c>
      <c r="P262" vm="4237">
        <v>1554</v>
      </c>
      <c r="Q262" vm="4301">
        <v>75.8</v>
      </c>
      <c r="R262" vm="4328">
        <v>61.4</v>
      </c>
      <c r="S262" vm="3673">
        <v>33</v>
      </c>
      <c r="T262" vm="269">
        <v>700</v>
      </c>
      <c r="U262" vm="158">
        <v>245</v>
      </c>
      <c r="V262" vm="4329">
        <v>185.8</v>
      </c>
      <c r="W262" vm="4330">
        <v>6194</v>
      </c>
      <c r="X262" vm="4331">
        <v>2747.3832000000002</v>
      </c>
      <c r="Y262" vm="400">
        <v>252.5</v>
      </c>
      <c r="Z262" vm="4332">
        <v>1108</v>
      </c>
      <c r="AA262" vm="871">
        <v>2875</v>
      </c>
      <c r="AB262" vm="4333">
        <v>262.60000000000002</v>
      </c>
      <c r="AC262" vm="1095">
        <v>850</v>
      </c>
      <c r="AD262" vm="4334">
        <v>9166</v>
      </c>
      <c r="AE262" vm="4335">
        <v>1287</v>
      </c>
      <c r="AF262" vm="4336">
        <v>2657</v>
      </c>
      <c r="AG262" vm="4337">
        <v>112.6897</v>
      </c>
    </row>
    <row r="263" spans="1:33">
      <c r="A263" s="2" vm="4338">
        <v>44208</v>
      </c>
      <c r="B263" s="3">
        <f>VLOOKUP(A263,'FTSE All-Share Historical '!A:B,2,FALSE)</f>
        <v>3842.73</v>
      </c>
      <c r="C263" vm="4339">
        <v>742</v>
      </c>
      <c r="D263" vm="860">
        <v>128</v>
      </c>
      <c r="E263" vm="535">
        <v>282</v>
      </c>
      <c r="F263" vm="378">
        <v>255</v>
      </c>
      <c r="G263" vm="1841">
        <v>79</v>
      </c>
      <c r="H263" vm="968">
        <v>380</v>
      </c>
      <c r="I263" vm="4340">
        <v>79.45</v>
      </c>
      <c r="J263" vm="441">
        <v>293</v>
      </c>
      <c r="K263" vm="789">
        <v>203</v>
      </c>
      <c r="L263" vm="4341">
        <v>361.5</v>
      </c>
      <c r="M263" vm="287">
        <v>961</v>
      </c>
      <c r="N263" vm="3719">
        <v>233.5</v>
      </c>
      <c r="O263" vm="2078">
        <v>1180</v>
      </c>
      <c r="P263" vm="4342">
        <v>1566</v>
      </c>
      <c r="Q263" vm="4325">
        <v>76.25</v>
      </c>
      <c r="R263" vm="2218">
        <v>62.1</v>
      </c>
      <c r="S263" vm="4343">
        <v>33.1</v>
      </c>
      <c r="T263" vm="1625">
        <v>680</v>
      </c>
      <c r="U263" vm="4088">
        <v>245.5</v>
      </c>
      <c r="V263" vm="3315">
        <v>184.2</v>
      </c>
      <c r="W263" vm="4344">
        <v>6128</v>
      </c>
      <c r="X263" vm="4345">
        <v>2722.982</v>
      </c>
      <c r="Y263" vm="328">
        <v>248.5</v>
      </c>
      <c r="Z263" vm="4229">
        <v>1123</v>
      </c>
      <c r="AA263" vm="4346">
        <v>2810</v>
      </c>
      <c r="AB263" vm="4347">
        <v>264.10000000000002</v>
      </c>
      <c r="AC263" vm="1137">
        <v>870</v>
      </c>
      <c r="AD263" vm="4348">
        <v>9270</v>
      </c>
      <c r="AE263" vm="2301">
        <v>1310</v>
      </c>
      <c r="AF263" vm="2165">
        <v>2562</v>
      </c>
      <c r="AG263" vm="4284">
        <v>111.245</v>
      </c>
    </row>
    <row r="264" spans="1:33">
      <c r="A264" s="2" vm="4349">
        <v>44209</v>
      </c>
      <c r="B264" s="3">
        <f>VLOOKUP(A264,'FTSE All-Share Historical '!A:B,2,FALSE)</f>
        <v>3835.55</v>
      </c>
      <c r="C264" vm="1166">
        <v>752</v>
      </c>
      <c r="D264" vm="4350">
        <v>126.58</v>
      </c>
      <c r="E264" vm="2749">
        <v>277.5</v>
      </c>
      <c r="F264" vm="378">
        <v>255</v>
      </c>
      <c r="G264" vm="1927">
        <v>75</v>
      </c>
      <c r="H264" vm="416">
        <v>415</v>
      </c>
      <c r="I264" vm="4351">
        <v>77.150000000000006</v>
      </c>
      <c r="J264" vm="2171">
        <v>287</v>
      </c>
      <c r="K264" vm="642">
        <v>213.5</v>
      </c>
      <c r="L264" vm="4352">
        <v>361</v>
      </c>
      <c r="M264" vm="4353">
        <v>932</v>
      </c>
      <c r="N264" vm="1052">
        <v>231</v>
      </c>
      <c r="O264" vm="1930">
        <v>1175</v>
      </c>
      <c r="P264" vm="4354">
        <v>1540</v>
      </c>
      <c r="Q264" vm="1927">
        <v>75</v>
      </c>
      <c r="R264" vm="4355">
        <v>60.9</v>
      </c>
      <c r="S264" vm="4356">
        <v>33.200000000000003</v>
      </c>
      <c r="T264" vm="269">
        <v>700</v>
      </c>
      <c r="U264" vm="301">
        <v>248</v>
      </c>
      <c r="V264" vm="4329">
        <v>185.8</v>
      </c>
      <c r="W264" vm="4357">
        <v>5994</v>
      </c>
      <c r="X264" vm="4358">
        <v>2714.5162</v>
      </c>
      <c r="Y264" vm="352">
        <v>250</v>
      </c>
      <c r="Z264" vm="1995">
        <v>1115</v>
      </c>
      <c r="AA264" vm="4359">
        <v>2825</v>
      </c>
      <c r="AB264" vm="4360">
        <v>260.89999999999998</v>
      </c>
      <c r="AC264" vm="1065">
        <v>885</v>
      </c>
      <c r="AD264" vm="4361">
        <v>9358</v>
      </c>
      <c r="AE264" vm="3291">
        <v>1256</v>
      </c>
      <c r="AF264" vm="4362">
        <v>2569</v>
      </c>
      <c r="AG264" vm="4363">
        <v>122.0805</v>
      </c>
    </row>
    <row r="265" spans="1:33">
      <c r="A265" s="2" vm="4364">
        <v>44210</v>
      </c>
      <c r="B265" s="3">
        <f>VLOOKUP(A265,'FTSE All-Share Historical '!A:B,2,FALSE)</f>
        <v>3867.22</v>
      </c>
      <c r="C265" vm="1143">
        <v>730</v>
      </c>
      <c r="D265" vm="4300">
        <v>127.9</v>
      </c>
      <c r="E265" vm="2480">
        <v>299.5</v>
      </c>
      <c r="F265" vm="378">
        <v>255</v>
      </c>
      <c r="G265" vm="4365">
        <v>74.45</v>
      </c>
      <c r="H265" vm="4366">
        <v>413</v>
      </c>
      <c r="I265" vm="4076">
        <v>78.75</v>
      </c>
      <c r="J265" vm="369">
        <v>304</v>
      </c>
      <c r="K265" vm="624">
        <v>213</v>
      </c>
      <c r="L265" vm="4367">
        <v>364.5</v>
      </c>
      <c r="M265" vm="1251">
        <v>921</v>
      </c>
      <c r="N265" vm="439">
        <v>238</v>
      </c>
      <c r="O265" vm="1515">
        <v>1200</v>
      </c>
      <c r="P265" vm="4368">
        <v>1562</v>
      </c>
      <c r="Q265" vm="4209">
        <v>75.2</v>
      </c>
      <c r="R265" vm="2106">
        <v>61.6</v>
      </c>
      <c r="S265" vm="4356">
        <v>33.200000000000003</v>
      </c>
      <c r="T265" vm="269">
        <v>700</v>
      </c>
      <c r="U265" vm="301">
        <v>248</v>
      </c>
      <c r="V265" vm="2747">
        <v>186</v>
      </c>
      <c r="W265" vm="4369">
        <v>6132</v>
      </c>
      <c r="X265" vm="4370">
        <v>2801.6635999999999</v>
      </c>
      <c r="Y265" vm="719">
        <v>249</v>
      </c>
      <c r="Z265" vm="4371">
        <v>1124</v>
      </c>
      <c r="AA265" vm="4372">
        <v>2820</v>
      </c>
      <c r="AB265" vm="782">
        <v>263.5</v>
      </c>
      <c r="AC265" vm="1065">
        <v>885</v>
      </c>
      <c r="AD265" vm="4373">
        <v>9328</v>
      </c>
      <c r="AE265" vm="4374">
        <v>1317</v>
      </c>
      <c r="AF265" vm="4375">
        <v>2593</v>
      </c>
      <c r="AG265" vm="4376">
        <v>120.6358</v>
      </c>
    </row>
    <row r="266" spans="1:33">
      <c r="A266" s="2" vm="4377">
        <v>44211</v>
      </c>
      <c r="B266" s="3">
        <f>VLOOKUP(A266,'FTSE All-Share Historical '!A:B,2,FALSE)</f>
        <v>3830.92</v>
      </c>
      <c r="C266" vm="2267">
        <v>762</v>
      </c>
      <c r="D266" vm="860">
        <v>128</v>
      </c>
      <c r="E266" vm="803">
        <v>299</v>
      </c>
      <c r="F266" vm="424">
        <v>253</v>
      </c>
      <c r="G266" vm="4378">
        <v>74.2</v>
      </c>
      <c r="H266" vm="4379">
        <v>410</v>
      </c>
      <c r="I266" vm="4380">
        <v>78.45</v>
      </c>
      <c r="J266" vm="548">
        <v>298</v>
      </c>
      <c r="K266" vm="889">
        <v>212.5</v>
      </c>
      <c r="L266" vm="4123">
        <v>366</v>
      </c>
      <c r="M266" vm="690">
        <v>922</v>
      </c>
      <c r="N266" vm="439">
        <v>238</v>
      </c>
      <c r="O266" vm="2078">
        <v>1180</v>
      </c>
      <c r="P266" vm="4237">
        <v>1554</v>
      </c>
      <c r="Q266" vm="4209">
        <v>75.2</v>
      </c>
      <c r="R266" vm="2055">
        <v>61</v>
      </c>
      <c r="S266" vm="4356">
        <v>33.200000000000003</v>
      </c>
      <c r="T266" vm="2744">
        <v>708</v>
      </c>
      <c r="U266" vm="1701">
        <v>246.5</v>
      </c>
      <c r="V266" vm="2747">
        <v>186</v>
      </c>
      <c r="W266" vm="4381">
        <v>5946</v>
      </c>
      <c r="X266" vm="4382">
        <v>2652.7660999999998</v>
      </c>
      <c r="Y266" vm="639">
        <v>243</v>
      </c>
      <c r="Z266" vm="4383">
        <v>1121</v>
      </c>
      <c r="AA266" vm="4384">
        <v>2760</v>
      </c>
      <c r="AB266" vm="4385">
        <v>220.3</v>
      </c>
      <c r="AC266" vm="1065">
        <v>885</v>
      </c>
      <c r="AD266" vm="4386">
        <v>9266</v>
      </c>
      <c r="AE266" vm="4320">
        <v>1334</v>
      </c>
      <c r="AF266" vm="4102">
        <v>2540</v>
      </c>
      <c r="AG266" vm="4387">
        <v>116.30159999999999</v>
      </c>
    </row>
    <row r="267" spans="1:33">
      <c r="A267" s="2" vm="4388">
        <v>44214</v>
      </c>
      <c r="B267" s="3">
        <f>VLOOKUP(A267,'FTSE All-Share Historical '!A:B,2,FALSE)</f>
        <v>3824.63</v>
      </c>
      <c r="C267" vm="1668">
        <v>770</v>
      </c>
      <c r="D267" vm="185">
        <v>130</v>
      </c>
      <c r="E267" vm="823">
        <v>297</v>
      </c>
      <c r="F267" vm="791">
        <v>259</v>
      </c>
      <c r="G267" vm="4389">
        <v>73.45</v>
      </c>
      <c r="H267" vm="4390">
        <v>407</v>
      </c>
      <c r="I267" vm="1268">
        <v>80</v>
      </c>
      <c r="J267" vm="482">
        <v>305</v>
      </c>
      <c r="K267" vm="4391">
        <v>208.5</v>
      </c>
      <c r="L267" vm="4392">
        <v>370.5</v>
      </c>
      <c r="M267" vm="690">
        <v>922</v>
      </c>
      <c r="N267" vm="328">
        <v>248.5</v>
      </c>
      <c r="O267" vm="1695">
        <v>1270</v>
      </c>
      <c r="P267" vm="4393">
        <v>1534</v>
      </c>
      <c r="Q267" vm="1982">
        <v>75.099999999999994</v>
      </c>
      <c r="R267" vm="2907">
        <v>61.5</v>
      </c>
      <c r="S267" vm="4394">
        <v>32.950000000000003</v>
      </c>
      <c r="T267" vm="1867">
        <v>686</v>
      </c>
      <c r="U267" vm="4088">
        <v>245.5</v>
      </c>
      <c r="V267" vm="3910">
        <v>186.4</v>
      </c>
      <c r="W267" vm="4395">
        <v>5974</v>
      </c>
      <c r="X267" vm="4396">
        <v>2664.2197999999999</v>
      </c>
      <c r="Y267" vm="84">
        <v>244</v>
      </c>
      <c r="Z267" vm="4397">
        <v>1136</v>
      </c>
      <c r="AA267" vm="4230">
        <v>2720</v>
      </c>
      <c r="AB267" vm="4398">
        <v>205.3</v>
      </c>
      <c r="AC267" vm="4108">
        <v>875</v>
      </c>
      <c r="AD267" vm="4399">
        <v>9088</v>
      </c>
      <c r="AE267" vm="4400">
        <v>1356</v>
      </c>
      <c r="AF267" vm="1919">
        <v>2495</v>
      </c>
      <c r="AG267" vm="4401">
        <v>113.4121</v>
      </c>
    </row>
    <row r="268" spans="1:33">
      <c r="A268" s="2" vm="4402">
        <v>44215</v>
      </c>
      <c r="B268" s="3">
        <f>VLOOKUP(A268,'FTSE All-Share Historical '!A:B,2,FALSE)</f>
        <v>3819.83</v>
      </c>
      <c r="C268" vm="4403">
        <v>786</v>
      </c>
      <c r="D268" vm="185">
        <v>130</v>
      </c>
      <c r="E268" vm="2450">
        <v>295.5</v>
      </c>
      <c r="F268" vm="169">
        <v>273</v>
      </c>
      <c r="G268" vm="1927">
        <v>75</v>
      </c>
      <c r="H268" vm="422">
        <v>414</v>
      </c>
      <c r="I268" vm="4404">
        <v>79.349999999999994</v>
      </c>
      <c r="J268" vm="393">
        <v>302</v>
      </c>
      <c r="K268" vm="684">
        <v>215</v>
      </c>
      <c r="L268" vm="4405">
        <v>371.5</v>
      </c>
      <c r="M268" vm="710">
        <v>935</v>
      </c>
      <c r="N268" vm="378">
        <v>255</v>
      </c>
      <c r="O268" vm="1782">
        <v>1240</v>
      </c>
      <c r="P268" vm="4406">
        <v>1536</v>
      </c>
      <c r="Q268" vm="4407">
        <v>82.35</v>
      </c>
      <c r="R268" vm="4408">
        <v>60.5</v>
      </c>
      <c r="S268" vm="4409">
        <v>32.35</v>
      </c>
      <c r="T268" vm="1867">
        <v>686</v>
      </c>
      <c r="U268" vm="719">
        <v>249</v>
      </c>
      <c r="V268" vm="580">
        <v>202</v>
      </c>
      <c r="W268" vm="4410">
        <v>5917</v>
      </c>
      <c r="X268" vm="4411">
        <v>2615.4171999999999</v>
      </c>
      <c r="Y268" vm="186">
        <v>240.5</v>
      </c>
      <c r="Z268" vm="4412">
        <v>1183</v>
      </c>
      <c r="AA268" vm="4012">
        <v>2630</v>
      </c>
      <c r="AB268" vm="1467">
        <v>199</v>
      </c>
      <c r="AC268" vm="4108">
        <v>875</v>
      </c>
      <c r="AD268" vm="4413">
        <v>9030</v>
      </c>
      <c r="AE268" vm="4414">
        <v>1453</v>
      </c>
      <c r="AF268" vm="4415">
        <v>2496</v>
      </c>
      <c r="AG268" vm="3544">
        <v>123.5253</v>
      </c>
    </row>
    <row r="269" spans="1:33">
      <c r="A269" s="2" vm="4416">
        <v>44216</v>
      </c>
      <c r="B269" s="3">
        <f>VLOOKUP(A269,'FTSE All-Share Historical '!A:B,2,FALSE)</f>
        <v>3841.79</v>
      </c>
      <c r="C269" vm="2365">
        <v>796</v>
      </c>
      <c r="D269" vm="4417">
        <v>135.56</v>
      </c>
      <c r="E269" vm="2450">
        <v>295.5</v>
      </c>
      <c r="F269" vm="132">
        <v>280</v>
      </c>
      <c r="G269" vm="3829">
        <v>74</v>
      </c>
      <c r="H269" vm="2357">
        <v>408</v>
      </c>
      <c r="I269" vm="2222">
        <v>82.45</v>
      </c>
      <c r="J269" vm="414">
        <v>303</v>
      </c>
      <c r="K269" vm="684">
        <v>215</v>
      </c>
      <c r="L269" vm="4418">
        <v>381.5</v>
      </c>
      <c r="M269" vm="4419">
        <v>931</v>
      </c>
      <c r="N269" vm="2627">
        <v>276.5</v>
      </c>
      <c r="O269" vm="4420">
        <v>1285</v>
      </c>
      <c r="P269" vm="538">
        <v>1548</v>
      </c>
      <c r="Q269" vm="4421">
        <v>84.1</v>
      </c>
      <c r="R269" vm="1691">
        <v>60</v>
      </c>
      <c r="S269" vm="4422">
        <v>32.75</v>
      </c>
      <c r="T269" vm="269">
        <v>700</v>
      </c>
      <c r="U269" vm="378">
        <v>255</v>
      </c>
      <c r="V269" vm="1192">
        <v>200</v>
      </c>
      <c r="W269" vm="4423">
        <v>6034</v>
      </c>
      <c r="X269" vm="4396">
        <v>2664.2197999999999</v>
      </c>
      <c r="Y269" vm="265">
        <v>240</v>
      </c>
      <c r="Z269" vm="1821">
        <v>1244</v>
      </c>
      <c r="AA269" vm="3914">
        <v>2710</v>
      </c>
      <c r="AB269" vm="4424">
        <v>212.8</v>
      </c>
      <c r="AC269" vm="4108">
        <v>875</v>
      </c>
      <c r="AD269" vm="4425">
        <v>9020</v>
      </c>
      <c r="AE269" vm="4426">
        <v>1503</v>
      </c>
      <c r="AF269" vm="3711">
        <v>2539</v>
      </c>
      <c r="AG269" vm="4270">
        <v>117.0239</v>
      </c>
    </row>
    <row r="270" spans="1:33">
      <c r="A270" s="2" vm="4427">
        <v>44217</v>
      </c>
      <c r="B270" s="3">
        <f>VLOOKUP(A270,'FTSE All-Share Historical '!A:B,2,FALSE)</f>
        <v>3827.22</v>
      </c>
      <c r="C270" vm="2481">
        <v>790</v>
      </c>
      <c r="D270" vm="4428">
        <v>133.69999999999999</v>
      </c>
      <c r="E270" vm="4429">
        <v>292.5</v>
      </c>
      <c r="F270" vm="327">
        <v>281</v>
      </c>
      <c r="G270" vm="1927">
        <v>75</v>
      </c>
      <c r="H270" vm="4379">
        <v>410</v>
      </c>
      <c r="I270" vm="4430">
        <v>81.349999999999994</v>
      </c>
      <c r="J270" vm="344">
        <v>300</v>
      </c>
      <c r="K270" vm="684">
        <v>215</v>
      </c>
      <c r="L270" vm="2262">
        <v>386</v>
      </c>
      <c r="M270" vm="650">
        <v>949</v>
      </c>
      <c r="N270" vm="4186">
        <v>280.5</v>
      </c>
      <c r="O270" vm="2413">
        <v>1290</v>
      </c>
      <c r="P270" vm="4354">
        <v>1540</v>
      </c>
      <c r="Q270" vm="2241">
        <v>82.8</v>
      </c>
      <c r="R270" vm="2765">
        <v>59.5</v>
      </c>
      <c r="S270" vm="4431">
        <v>32.700000000000003</v>
      </c>
      <c r="T270" vm="2073">
        <v>672</v>
      </c>
      <c r="U270" vm="378">
        <v>255</v>
      </c>
      <c r="V270" vm="4432">
        <v>199.6</v>
      </c>
      <c r="W270" vm="4433">
        <v>5924</v>
      </c>
      <c r="X270" vm="4434">
        <v>2657.248</v>
      </c>
      <c r="Y270" vm="1201">
        <v>237.5</v>
      </c>
      <c r="Z270" vm="4435">
        <v>1235</v>
      </c>
      <c r="AA270" vm="3555">
        <v>2685</v>
      </c>
      <c r="AB270" vm="4436">
        <v>213.4</v>
      </c>
      <c r="AC270" vm="1090">
        <v>880</v>
      </c>
      <c r="AD270" vm="4437">
        <v>9208</v>
      </c>
      <c r="AE270" vm="4438">
        <v>1487</v>
      </c>
      <c r="AF270" vm="3347">
        <v>2535</v>
      </c>
      <c r="AG270" vm="4363">
        <v>122.0805</v>
      </c>
    </row>
    <row r="271" spans="1:33">
      <c r="A271" s="2" vm="4439">
        <v>44218</v>
      </c>
      <c r="B271" s="3">
        <f>VLOOKUP(A271,'FTSE All-Share Historical '!A:B,2,FALSE)</f>
        <v>3811.25</v>
      </c>
      <c r="C271" vm="1648">
        <v>780</v>
      </c>
      <c r="D271" vm="4440">
        <v>130.06</v>
      </c>
      <c r="E271" vm="2219">
        <v>278.5</v>
      </c>
      <c r="F271" vm="2171">
        <v>287</v>
      </c>
      <c r="G271" vm="4441">
        <v>74.95</v>
      </c>
      <c r="H271" vm="418">
        <v>402</v>
      </c>
      <c r="I271" vm="1147">
        <v>78.5</v>
      </c>
      <c r="J271" vm="548">
        <v>298</v>
      </c>
      <c r="K271" vm="684">
        <v>215</v>
      </c>
      <c r="L271" vm="3899">
        <v>372.5</v>
      </c>
      <c r="M271" vm="4442">
        <v>953</v>
      </c>
      <c r="N271" vm="2888">
        <v>279.5</v>
      </c>
      <c r="O271" vm="1654">
        <v>1210</v>
      </c>
      <c r="P271" vm="849">
        <v>1522</v>
      </c>
      <c r="Q271" vm="4443">
        <v>79.05</v>
      </c>
      <c r="R271" vm="1691">
        <v>60</v>
      </c>
      <c r="S271" vm="3926">
        <v>31.6</v>
      </c>
      <c r="T271" vm="105">
        <v>670</v>
      </c>
      <c r="U271" vm="1690">
        <v>252</v>
      </c>
      <c r="V271" vm="1532">
        <v>198</v>
      </c>
      <c r="W271" vm="4444">
        <v>5876</v>
      </c>
      <c r="X271" vm="4445">
        <v>2616.9112</v>
      </c>
      <c r="Y271" vm="1052">
        <v>231</v>
      </c>
      <c r="Z271" vm="1981">
        <v>1206</v>
      </c>
      <c r="AA271" vm="4446">
        <v>2635</v>
      </c>
      <c r="AB271" vm="4447">
        <v>210.7</v>
      </c>
      <c r="AC271" vm="1090">
        <v>880</v>
      </c>
      <c r="AD271" vm="4448">
        <v>9128</v>
      </c>
      <c r="AE271" vm="4449">
        <v>1367</v>
      </c>
      <c r="AF271" vm="4254">
        <v>2518</v>
      </c>
      <c r="AG271" vm="4450">
        <v>122.80289999999999</v>
      </c>
    </row>
    <row r="272" spans="1:33">
      <c r="A272" s="2" vm="4451">
        <v>44221</v>
      </c>
      <c r="B272" s="3">
        <f>VLOOKUP(A272,'FTSE All-Share Historical '!A:B,2,FALSE)</f>
        <v>3776.85</v>
      </c>
      <c r="C272" vm="4452">
        <v>766</v>
      </c>
      <c r="D272" vm="4453">
        <v>126.38</v>
      </c>
      <c r="E272" vm="423">
        <v>275.5</v>
      </c>
      <c r="F272" vm="132">
        <v>280</v>
      </c>
      <c r="G272" vm="3603">
        <v>73.2</v>
      </c>
      <c r="H272" vm="4379">
        <v>410</v>
      </c>
      <c r="I272" vm="4301">
        <v>75.8</v>
      </c>
      <c r="J272" vm="131">
        <v>290</v>
      </c>
      <c r="K272" vm="1993">
        <v>211</v>
      </c>
      <c r="L272" vm="4454">
        <v>353.5</v>
      </c>
      <c r="M272" vm="4315">
        <v>981</v>
      </c>
      <c r="N272" vm="423">
        <v>275.5</v>
      </c>
      <c r="O272" vm="3940">
        <v>1205</v>
      </c>
      <c r="P272" vm="4152">
        <v>1470</v>
      </c>
      <c r="Q272" vm="4303">
        <v>76.75</v>
      </c>
      <c r="R272" vm="4455">
        <v>58.1</v>
      </c>
      <c r="S272" vm="3926">
        <v>31.6</v>
      </c>
      <c r="T272" vm="4456">
        <v>646</v>
      </c>
      <c r="U272" vm="352">
        <v>250</v>
      </c>
      <c r="V272" vm="1465">
        <v>197</v>
      </c>
      <c r="W272" vm="4457">
        <v>5877</v>
      </c>
      <c r="X272" vm="4458">
        <v>2504.8645999999999</v>
      </c>
      <c r="Y272" vm="1263">
        <v>229.5</v>
      </c>
      <c r="Z272" vm="2078">
        <v>1180</v>
      </c>
      <c r="AA272" vm="4012">
        <v>2630</v>
      </c>
      <c r="AB272" vm="4424">
        <v>212.8</v>
      </c>
      <c r="AC272" vm="1090">
        <v>880</v>
      </c>
      <c r="AD272" vm="4459">
        <v>8990</v>
      </c>
      <c r="AE272" vm="1931">
        <v>1218</v>
      </c>
      <c r="AF272" vm="4460">
        <v>2494</v>
      </c>
      <c r="AG272" vm="4461">
        <v>135.8056</v>
      </c>
    </row>
    <row r="273" spans="1:33">
      <c r="A273" s="2" vm="4462">
        <v>44222</v>
      </c>
      <c r="B273" s="3">
        <f>VLOOKUP(A273,'FTSE All-Share Historical '!A:B,2,FALSE)</f>
        <v>3787.15</v>
      </c>
      <c r="C273" vm="1668">
        <v>770</v>
      </c>
      <c r="D273" vm="4463">
        <v>127.6</v>
      </c>
      <c r="E273" vm="223">
        <v>270</v>
      </c>
      <c r="F273" vm="320">
        <v>285</v>
      </c>
      <c r="G273" vm="1927">
        <v>75</v>
      </c>
      <c r="H273" vm="416">
        <v>415</v>
      </c>
      <c r="I273" vm="4325">
        <v>76.25</v>
      </c>
      <c r="J273" vm="320">
        <v>285</v>
      </c>
      <c r="K273" vm="470">
        <v>209</v>
      </c>
      <c r="L273" vm="4464">
        <v>347.5</v>
      </c>
      <c r="M273" vm="4465">
        <v>989</v>
      </c>
      <c r="N273" vm="535">
        <v>282</v>
      </c>
      <c r="O273" vm="1654">
        <v>1210</v>
      </c>
      <c r="P273" vm="834">
        <v>1524</v>
      </c>
      <c r="Q273" vm="4466">
        <v>78.2</v>
      </c>
      <c r="R273" vm="4049">
        <v>56.2</v>
      </c>
      <c r="S273" vm="3926">
        <v>31.6</v>
      </c>
      <c r="T273" vm="1283">
        <v>640</v>
      </c>
      <c r="U273" vm="1240">
        <v>251</v>
      </c>
      <c r="V273" vm="600">
        <v>202.5</v>
      </c>
      <c r="W273" vm="4467">
        <v>5909</v>
      </c>
      <c r="X273" vm="4468">
        <v>2500.3827000000001</v>
      </c>
      <c r="Y273" vm="2038">
        <v>235.5</v>
      </c>
      <c r="Z273" vm="3631">
        <v>1168</v>
      </c>
      <c r="AA273" vm="4469">
        <v>2625</v>
      </c>
      <c r="AB273" vm="4470">
        <v>217.3</v>
      </c>
      <c r="AC273" vm="3186">
        <v>860</v>
      </c>
      <c r="AD273" vm="4471">
        <v>8842</v>
      </c>
      <c r="AE273" vm="2331">
        <v>1255</v>
      </c>
      <c r="AF273" vm="4472">
        <v>2471</v>
      </c>
      <c r="AG273" vm="3689">
        <v>129.30420000000001</v>
      </c>
    </row>
    <row r="274" spans="1:33">
      <c r="A274" s="2" vm="4473">
        <v>44223</v>
      </c>
      <c r="B274" s="3">
        <f>VLOOKUP(A274,'FTSE All-Share Historical '!A:B,2,FALSE)</f>
        <v>3740.98</v>
      </c>
      <c r="C274" vm="1648">
        <v>780</v>
      </c>
      <c r="D274" vm="4474">
        <v>125.64</v>
      </c>
      <c r="E274" vm="2219">
        <v>278.5</v>
      </c>
      <c r="F274" vm="169">
        <v>273</v>
      </c>
      <c r="G274" vm="4475">
        <v>74.599999999999994</v>
      </c>
      <c r="H274" vm="2357">
        <v>408</v>
      </c>
      <c r="I274" vm="2398">
        <v>76.400000000000006</v>
      </c>
      <c r="J274" vm="131">
        <v>290</v>
      </c>
      <c r="K274" vm="746">
        <v>211.5</v>
      </c>
      <c r="L274" vm="963">
        <v>339</v>
      </c>
      <c r="M274" vm="726">
        <v>985</v>
      </c>
      <c r="N274" vm="244">
        <v>283</v>
      </c>
      <c r="O274" vm="3940">
        <v>1205</v>
      </c>
      <c r="P274" vm="4476">
        <v>1508</v>
      </c>
      <c r="Q274" vm="2223">
        <v>77</v>
      </c>
      <c r="R274" vm="4477">
        <v>56.8</v>
      </c>
      <c r="S274" vm="1081">
        <v>31.1</v>
      </c>
      <c r="T274" vm="923">
        <v>630</v>
      </c>
      <c r="U274" vm="1240">
        <v>251</v>
      </c>
      <c r="V274" vm="1192">
        <v>200</v>
      </c>
      <c r="W274" vm="4478">
        <v>5734</v>
      </c>
      <c r="X274" vm="4479">
        <v>2345.0113999999999</v>
      </c>
      <c r="Y274" vm="1764">
        <v>219</v>
      </c>
      <c r="Z274" vm="2308">
        <v>1167</v>
      </c>
      <c r="AA274" vm="3679">
        <v>2555</v>
      </c>
      <c r="AB274" vm="833">
        <v>214</v>
      </c>
      <c r="AC274" vm="3186">
        <v>860</v>
      </c>
      <c r="AD274" vm="4480">
        <v>8600</v>
      </c>
      <c r="AE274" vm="4481">
        <v>1261</v>
      </c>
      <c r="AF274" vm="1705">
        <v>2430</v>
      </c>
      <c r="AG274" vm="3699">
        <v>121.3582</v>
      </c>
    </row>
    <row r="275" spans="1:33">
      <c r="A275" s="2" vm="4482">
        <v>44224</v>
      </c>
      <c r="B275" s="3">
        <f>VLOOKUP(A275,'FTSE All-Share Historical '!A:B,2,FALSE)</f>
        <v>3724.58</v>
      </c>
      <c r="C275" vm="1648">
        <v>780</v>
      </c>
      <c r="D275" vm="4483">
        <v>125.3</v>
      </c>
      <c r="E275" vm="423">
        <v>275.5</v>
      </c>
      <c r="F275" vm="2749">
        <v>277.5</v>
      </c>
      <c r="G275" vm="2199">
        <v>73.400000000000006</v>
      </c>
      <c r="H275" vm="3922">
        <v>398</v>
      </c>
      <c r="I275" vm="3941">
        <v>74.8</v>
      </c>
      <c r="J275" vm="2595">
        <v>286.5</v>
      </c>
      <c r="K275" vm="470">
        <v>209</v>
      </c>
      <c r="L275" vm="1015">
        <v>346</v>
      </c>
      <c r="M275" vm="231">
        <v>980</v>
      </c>
      <c r="N275" vm="2513">
        <v>292</v>
      </c>
      <c r="O275" vm="1244">
        <v>1225</v>
      </c>
      <c r="P275" vm="4140">
        <v>1482</v>
      </c>
      <c r="Q275" vm="4484">
        <v>78.599999999999994</v>
      </c>
      <c r="R275" vm="2986">
        <v>57.3</v>
      </c>
      <c r="S275" vm="1057">
        <v>31.2</v>
      </c>
      <c r="T275" vm="1283">
        <v>640</v>
      </c>
      <c r="U275" vm="113">
        <v>246</v>
      </c>
      <c r="V275" vm="4485">
        <v>192.4</v>
      </c>
      <c r="W275" vm="4486">
        <v>5685</v>
      </c>
      <c r="X275" vm="4487">
        <v>2436.1426000000001</v>
      </c>
      <c r="Y275" vm="227">
        <v>224.5</v>
      </c>
      <c r="Z275" vm="4488">
        <v>1147</v>
      </c>
      <c r="AA275" vm="3389">
        <v>2530</v>
      </c>
      <c r="AB275" vm="4489">
        <v>227.3</v>
      </c>
      <c r="AC275" vm="3734">
        <v>855</v>
      </c>
      <c r="AD275" vm="4490">
        <v>8560</v>
      </c>
      <c r="AE275" vm="3821">
        <v>1338</v>
      </c>
      <c r="AF275" vm="1662">
        <v>2450</v>
      </c>
      <c r="AG275" vm="3544">
        <v>123.5253</v>
      </c>
    </row>
    <row r="276" spans="1:33">
      <c r="A276" s="2" vm="4491">
        <v>44225</v>
      </c>
      <c r="B276" s="3">
        <f>VLOOKUP(A276,'FTSE All-Share Historical '!A:B,2,FALSE)</f>
        <v>3664.37</v>
      </c>
      <c r="C276" vm="3715">
        <v>804</v>
      </c>
      <c r="D276" vm="4492">
        <v>122.9</v>
      </c>
      <c r="E276" vm="790">
        <v>272.5</v>
      </c>
      <c r="F276" vm="768">
        <v>272</v>
      </c>
      <c r="G276" vm="4493">
        <v>74.7</v>
      </c>
      <c r="H276" vm="3854">
        <v>383</v>
      </c>
      <c r="I276" vm="4494">
        <v>82.3</v>
      </c>
      <c r="J276" vm="131">
        <v>290</v>
      </c>
      <c r="K276" vm="1009">
        <v>212</v>
      </c>
      <c r="L276" vm="4495">
        <v>329.5</v>
      </c>
      <c r="M276" vm="4315">
        <v>981</v>
      </c>
      <c r="N276" vm="548">
        <v>298</v>
      </c>
      <c r="O276" vm="1782">
        <v>1240</v>
      </c>
      <c r="P276" vm="4496">
        <v>1480</v>
      </c>
      <c r="Q276" vm="4497">
        <v>76.900000000000006</v>
      </c>
      <c r="R276" vm="1396">
        <v>57.5</v>
      </c>
      <c r="S276" vm="3926">
        <v>31.6</v>
      </c>
      <c r="T276" vm="245">
        <v>690</v>
      </c>
      <c r="U276" vm="597">
        <v>247.5</v>
      </c>
      <c r="V276" vm="596">
        <v>195.8</v>
      </c>
      <c r="W276" vm="4498">
        <v>5589</v>
      </c>
      <c r="X276" vm="4499">
        <v>2404.2716</v>
      </c>
      <c r="Y276" vm="985">
        <v>220</v>
      </c>
      <c r="Z276" vm="4500">
        <v>1151</v>
      </c>
      <c r="AA276" vm="1937">
        <v>2500</v>
      </c>
      <c r="AB276" vm="241">
        <v>233</v>
      </c>
      <c r="AC276" vm="1182">
        <v>835</v>
      </c>
      <c r="AD276" vm="4014">
        <v>8502</v>
      </c>
      <c r="AE276" vm="4501">
        <v>1319</v>
      </c>
      <c r="AF276" vm="4502">
        <v>2399</v>
      </c>
      <c r="AG276" vm="3410">
        <v>119.19110000000001</v>
      </c>
    </row>
    <row r="277" spans="1:33">
      <c r="A277" s="2" vm="4503">
        <v>44228</v>
      </c>
      <c r="B277" s="3">
        <f>VLOOKUP(A277,'FTSE All-Share Historical '!A:B,2,FALSE)</f>
        <v>3697.37</v>
      </c>
      <c r="C277" vm="2540">
        <v>778</v>
      </c>
      <c r="D277" vm="159">
        <v>125</v>
      </c>
      <c r="E277" vm="886">
        <v>284</v>
      </c>
      <c r="F277" vm="244">
        <v>283</v>
      </c>
      <c r="G277" vm="4504">
        <v>73.849999999999994</v>
      </c>
      <c r="H277" vm="3572">
        <v>376</v>
      </c>
      <c r="I277" vm="4505">
        <v>87.3</v>
      </c>
      <c r="J277" vm="327">
        <v>281</v>
      </c>
      <c r="K277" vm="4391">
        <v>208.5</v>
      </c>
      <c r="L277" vm="1253">
        <v>333.5</v>
      </c>
      <c r="M277" vm="3045">
        <v>982</v>
      </c>
      <c r="N277" vm="292">
        <v>295</v>
      </c>
      <c r="O277" vm="1820">
        <v>1220</v>
      </c>
      <c r="P277" vm="4506">
        <v>1474</v>
      </c>
      <c r="Q277" vm="4303">
        <v>76.75</v>
      </c>
      <c r="R277" vm="4189">
        <v>56.9</v>
      </c>
      <c r="S277" vm="4507">
        <v>32.9</v>
      </c>
      <c r="T277" vm="2235">
        <v>714</v>
      </c>
      <c r="U277" vm="1690">
        <v>252</v>
      </c>
      <c r="V277" vm="4485">
        <v>192.4</v>
      </c>
      <c r="W277" vm="4508">
        <v>5672</v>
      </c>
      <c r="X277" vm="4509">
        <v>2481.4593</v>
      </c>
      <c r="Y277" vm="1243">
        <v>226.5</v>
      </c>
      <c r="Z277" vm="2078">
        <v>1180</v>
      </c>
      <c r="AA277" vm="2149">
        <v>2515</v>
      </c>
      <c r="AB277" vm="2519">
        <v>232.5</v>
      </c>
      <c r="AC277" vm="1161">
        <v>830</v>
      </c>
      <c r="AD277" vm="4510">
        <v>8542</v>
      </c>
      <c r="AE277" vm="4320">
        <v>1334</v>
      </c>
      <c r="AF277" vm="3242">
        <v>2435</v>
      </c>
      <c r="AG277" vm="3508">
        <v>117.74630000000001</v>
      </c>
    </row>
    <row r="278" spans="1:33">
      <c r="A278" s="2" vm="4511">
        <v>44229</v>
      </c>
      <c r="B278" s="3">
        <f>VLOOKUP(A278,'FTSE All-Share Historical '!A:B,2,FALSE)</f>
        <v>3730.63</v>
      </c>
      <c r="C278" vm="2840">
        <v>800</v>
      </c>
      <c r="D278" vm="4512">
        <v>129.74</v>
      </c>
      <c r="E278" vm="2888">
        <v>279.5</v>
      </c>
      <c r="F278" vm="223">
        <v>270</v>
      </c>
      <c r="G278" vm="2563">
        <v>71</v>
      </c>
      <c r="H278" vm="4513">
        <v>373</v>
      </c>
      <c r="I278" vm="4514">
        <v>88.15</v>
      </c>
      <c r="J278" vm="244">
        <v>283</v>
      </c>
      <c r="K278" vm="470">
        <v>209</v>
      </c>
      <c r="L278" vm="3787">
        <v>343</v>
      </c>
      <c r="M278" vm="4258">
        <v>1004</v>
      </c>
      <c r="N278" vm="393">
        <v>302</v>
      </c>
      <c r="O278" vm="1244">
        <v>1225</v>
      </c>
      <c r="P278" vm="1125">
        <v>1500</v>
      </c>
      <c r="Q278" vm="4378">
        <v>74.2</v>
      </c>
      <c r="R278" vm="3199">
        <v>58.9</v>
      </c>
      <c r="S278" vm="4515">
        <v>33.6</v>
      </c>
      <c r="T278" vm="2578">
        <v>726</v>
      </c>
      <c r="U278" vm="378">
        <v>255</v>
      </c>
      <c r="V278" vm="1423">
        <v>195</v>
      </c>
      <c r="W278" vm="4516">
        <v>5618</v>
      </c>
      <c r="X278" vm="4517">
        <v>2419.2111</v>
      </c>
      <c r="Y278" vm="961">
        <v>227</v>
      </c>
      <c r="Z278" vm="1158">
        <v>1219</v>
      </c>
      <c r="AA278" vm="1919">
        <v>2495</v>
      </c>
      <c r="AB278" vm="4518">
        <v>237.2</v>
      </c>
      <c r="AC278" vm="1161">
        <v>830</v>
      </c>
      <c r="AD278" vm="4519">
        <v>8740</v>
      </c>
      <c r="AE278" vm="1267">
        <v>1394</v>
      </c>
      <c r="AF278" vm="4520">
        <v>2413</v>
      </c>
      <c r="AG278" vm="3667">
        <v>127.8595</v>
      </c>
    </row>
    <row r="279" spans="1:33">
      <c r="A279" s="2" vm="4521">
        <v>44230</v>
      </c>
      <c r="B279" s="3">
        <f>VLOOKUP(A279,'FTSE All-Share Historical '!A:B,2,FALSE)</f>
        <v>3728.52</v>
      </c>
      <c r="C279" vm="1648">
        <v>780</v>
      </c>
      <c r="D279" vm="898">
        <v>129</v>
      </c>
      <c r="E279" vm="244">
        <v>283</v>
      </c>
      <c r="F279" vm="2219">
        <v>278.5</v>
      </c>
      <c r="G279" vm="349">
        <v>78</v>
      </c>
      <c r="H279" vm="4522">
        <v>381</v>
      </c>
      <c r="I279" vm="2483">
        <v>94.8</v>
      </c>
      <c r="J279" vm="320">
        <v>285</v>
      </c>
      <c r="K279" vm="742">
        <v>205</v>
      </c>
      <c r="L279" vm="4523">
        <v>351</v>
      </c>
      <c r="M279" vm="4524">
        <v>991</v>
      </c>
      <c r="N279" vm="4525">
        <v>321</v>
      </c>
      <c r="O279" vm="1839">
        <v>1250</v>
      </c>
      <c r="P279" vm="4526">
        <v>1476</v>
      </c>
      <c r="Q279" vm="1927">
        <v>75</v>
      </c>
      <c r="R279" vm="4527">
        <v>60.7</v>
      </c>
      <c r="S279" vm="4356">
        <v>33.200000000000003</v>
      </c>
      <c r="T279" vm="4528">
        <v>734</v>
      </c>
      <c r="U279" vm="2159">
        <v>254</v>
      </c>
      <c r="V279" vm="1423">
        <v>195</v>
      </c>
      <c r="W279" vm="4529">
        <v>5637</v>
      </c>
      <c r="X279" vm="4530">
        <v>2430.6648</v>
      </c>
      <c r="Y279" vm="1243">
        <v>226.5</v>
      </c>
      <c r="Z279" vm="4531">
        <v>1276</v>
      </c>
      <c r="AA279" vm="2018">
        <v>2505</v>
      </c>
      <c r="AB279" vm="4532">
        <v>229.6</v>
      </c>
      <c r="AC279" vm="1161">
        <v>830</v>
      </c>
      <c r="AD279" vm="4217">
        <v>8802</v>
      </c>
      <c r="AE279" vm="4533">
        <v>1460</v>
      </c>
      <c r="AF279" vm="4534">
        <v>2364</v>
      </c>
      <c r="AG279" vm="3379">
        <v>125.69240000000001</v>
      </c>
    </row>
    <row r="280" spans="1:33">
      <c r="A280" s="2" vm="4535">
        <v>44231</v>
      </c>
      <c r="B280" s="3">
        <f>VLOOKUP(A280,'FTSE All-Share Historical '!A:B,2,FALSE)</f>
        <v>3728.45</v>
      </c>
      <c r="C280" vm="1648">
        <v>780</v>
      </c>
      <c r="D280" vm="4536">
        <v>132.41999999999999</v>
      </c>
      <c r="E280" vm="2611">
        <v>282.5</v>
      </c>
      <c r="F280" vm="2219">
        <v>278.5</v>
      </c>
      <c r="G280" vm="4537">
        <v>77.2</v>
      </c>
      <c r="H280" vm="4513">
        <v>373</v>
      </c>
      <c r="I280" vm="4538">
        <v>96.55</v>
      </c>
      <c r="J280" vm="2412">
        <v>288.5</v>
      </c>
      <c r="K280" vm="722">
        <v>208</v>
      </c>
      <c r="L280" vm="1058">
        <v>355</v>
      </c>
      <c r="M280" vm="4539">
        <v>999</v>
      </c>
      <c r="N280" vm="4540">
        <v>324.5</v>
      </c>
      <c r="O280" vm="4541">
        <v>1325</v>
      </c>
      <c r="P280" vm="4542">
        <v>1490</v>
      </c>
      <c r="Q280" vm="4087">
        <v>76.05</v>
      </c>
      <c r="R280" vm="1691">
        <v>60</v>
      </c>
      <c r="S280" vm="1383">
        <v>33.799999999999997</v>
      </c>
      <c r="T280" vm="1143">
        <v>730</v>
      </c>
      <c r="U280" vm="861">
        <v>256</v>
      </c>
      <c r="V280" vm="577">
        <v>194</v>
      </c>
      <c r="W280" vm="4543">
        <v>5648</v>
      </c>
      <c r="X280" vm="4544">
        <v>2406.2635</v>
      </c>
      <c r="Y280" vm="1029">
        <v>225</v>
      </c>
      <c r="Z280" vm="4481">
        <v>1261</v>
      </c>
      <c r="AA280" vm="3163">
        <v>2465</v>
      </c>
      <c r="AB280" vm="4545">
        <v>233.7</v>
      </c>
      <c r="AC280" vm="1161">
        <v>830</v>
      </c>
      <c r="AD280" vm="4546">
        <v>8882</v>
      </c>
      <c r="AE280" vm="4547">
        <v>1456</v>
      </c>
      <c r="AF280" vm="4548">
        <v>2319</v>
      </c>
      <c r="AG280" vm="3689">
        <v>129.30420000000001</v>
      </c>
    </row>
    <row r="281" spans="1:33">
      <c r="A281" s="2" vm="4549">
        <v>44232</v>
      </c>
      <c r="B281" s="3">
        <f>VLOOKUP(A281,'FTSE All-Share Historical '!A:B,2,FALSE)</f>
        <v>3730.11</v>
      </c>
      <c r="C281" vm="3186">
        <v>860</v>
      </c>
      <c r="D281" vm="4550">
        <v>132.12</v>
      </c>
      <c r="E281" vm="4429">
        <v>292.5</v>
      </c>
      <c r="F281" vm="768">
        <v>272</v>
      </c>
      <c r="G281" vm="1841">
        <v>79</v>
      </c>
      <c r="H281" vm="4551">
        <v>378</v>
      </c>
      <c r="I281" vm="4552">
        <v>100.2</v>
      </c>
      <c r="J281" vm="160">
        <v>288</v>
      </c>
      <c r="K281" vm="1896">
        <v>206</v>
      </c>
      <c r="L281" vm="1058">
        <v>355</v>
      </c>
      <c r="M281" vm="2568">
        <v>1006</v>
      </c>
      <c r="N281" vm="4454">
        <v>353.5</v>
      </c>
      <c r="O281" vm="4553">
        <v>1370</v>
      </c>
      <c r="P281" vm="4554">
        <v>1502</v>
      </c>
      <c r="Q281" vm="4074">
        <v>78.099999999999994</v>
      </c>
      <c r="R281" vm="3341">
        <v>58.4</v>
      </c>
      <c r="S281" vm="766">
        <v>36.200000000000003</v>
      </c>
      <c r="T281" vm="4528">
        <v>734</v>
      </c>
      <c r="U281" vm="1240">
        <v>251</v>
      </c>
      <c r="V281" vm="1447">
        <v>196</v>
      </c>
      <c r="W281" vm="4555">
        <v>5620</v>
      </c>
      <c r="X281" vm="4556">
        <v>2473.9895000000001</v>
      </c>
      <c r="Y281" vm="2075">
        <v>229</v>
      </c>
      <c r="Z281" vm="1150">
        <v>1300</v>
      </c>
      <c r="AA281" vm="2149">
        <v>2515</v>
      </c>
      <c r="AB281" vm="70">
        <v>239</v>
      </c>
      <c r="AC281" vm="1182">
        <v>835</v>
      </c>
      <c r="AD281" vm="4557">
        <v>8706</v>
      </c>
      <c r="AE281" vm="4241">
        <v>1485</v>
      </c>
      <c r="AF281" vm="1561">
        <v>2320</v>
      </c>
      <c r="AG281" vm="3544">
        <v>123.5253</v>
      </c>
    </row>
    <row r="282" spans="1:33">
      <c r="A282" s="2" vm="4558">
        <v>44235</v>
      </c>
      <c r="B282" s="3">
        <f>VLOOKUP(A282,'FTSE All-Share Historical '!A:B,2,FALSE)</f>
        <v>3746.79</v>
      </c>
      <c r="C282" vm="4124">
        <v>876</v>
      </c>
      <c r="D282" vm="4559">
        <v>131.46</v>
      </c>
      <c r="E282" vm="243">
        <v>277</v>
      </c>
      <c r="F282" vm="223">
        <v>270</v>
      </c>
      <c r="G282" vm="349">
        <v>78</v>
      </c>
      <c r="H282" vm="968">
        <v>380</v>
      </c>
      <c r="I282" vm="4560">
        <v>99.4</v>
      </c>
      <c r="J282" vm="131">
        <v>290</v>
      </c>
      <c r="K282" vm="742">
        <v>205</v>
      </c>
      <c r="L282" vm="4561">
        <v>344.5</v>
      </c>
      <c r="M282" vm="1661">
        <v>1020</v>
      </c>
      <c r="N282" vm="4562">
        <v>344</v>
      </c>
      <c r="O282" vm="4563">
        <v>1355</v>
      </c>
      <c r="P282" vm="4564">
        <v>1478</v>
      </c>
      <c r="Q282" vm="4441">
        <v>74.95</v>
      </c>
      <c r="R282" vm="2137">
        <v>58.6</v>
      </c>
      <c r="S282" vm="3596">
        <v>37.950000000000003</v>
      </c>
      <c r="T282" vm="2744">
        <v>708</v>
      </c>
      <c r="U282" vm="901">
        <v>257.5</v>
      </c>
      <c r="V282" vm="4565">
        <v>191.8</v>
      </c>
      <c r="W282" vm="4566">
        <v>5760</v>
      </c>
      <c r="X282" vm="4567">
        <v>2570.5985999999998</v>
      </c>
      <c r="Y282" vm="3413">
        <v>236.5</v>
      </c>
      <c r="Z282" vm="2287">
        <v>1266</v>
      </c>
      <c r="AA282" vm="1900">
        <v>2565</v>
      </c>
      <c r="AB282" vm="213">
        <v>235</v>
      </c>
      <c r="AC282" vm="1182">
        <v>835</v>
      </c>
      <c r="AD282" vm="4568">
        <v>8812</v>
      </c>
      <c r="AE282" vm="4569">
        <v>1444</v>
      </c>
      <c r="AF282" vm="1523">
        <v>2310</v>
      </c>
      <c r="AG282" vm="3689">
        <v>129.30420000000001</v>
      </c>
    </row>
    <row r="283" spans="1:33">
      <c r="A283" s="2" vm="4570">
        <v>44236</v>
      </c>
      <c r="B283" s="3">
        <f>VLOOKUP(A283,'FTSE All-Share Historical '!A:B,2,FALSE)</f>
        <v>3751.41</v>
      </c>
      <c r="C283" vm="1090">
        <v>880</v>
      </c>
      <c r="D283" vm="185">
        <v>130</v>
      </c>
      <c r="E283" vm="4571">
        <v>269.5</v>
      </c>
      <c r="F283" vm="132">
        <v>280</v>
      </c>
      <c r="G283" vm="349">
        <v>78</v>
      </c>
      <c r="H283" vm="4551">
        <v>378</v>
      </c>
      <c r="I283" vm="4572">
        <v>98.95</v>
      </c>
      <c r="J283" vm="2171">
        <v>287</v>
      </c>
      <c r="K283" vm="559">
        <v>207</v>
      </c>
      <c r="L283" vm="390">
        <v>333</v>
      </c>
      <c r="M283" vm="1661">
        <v>1020</v>
      </c>
      <c r="N283" vm="4573">
        <v>357.5</v>
      </c>
      <c r="O283" vm="4563">
        <v>1355</v>
      </c>
      <c r="P283" vm="4496">
        <v>1480</v>
      </c>
      <c r="Q283" vm="4209">
        <v>75.2</v>
      </c>
      <c r="R283" vm="4574">
        <v>58.3</v>
      </c>
      <c r="S283" vm="4575">
        <v>39.200000000000003</v>
      </c>
      <c r="T283" vm="269">
        <v>700</v>
      </c>
      <c r="U283" vm="2091">
        <v>258</v>
      </c>
      <c r="V283" vm="4576">
        <v>193.6</v>
      </c>
      <c r="W283" vm="4577">
        <v>5770</v>
      </c>
      <c r="X283" vm="4578">
        <v>2579.5623000000001</v>
      </c>
      <c r="Y283" vm="1734">
        <v>234</v>
      </c>
      <c r="Z283" vm="4420">
        <v>1285</v>
      </c>
      <c r="AA283" vm="4041">
        <v>2665</v>
      </c>
      <c r="AB283" vm="4579">
        <v>239.7</v>
      </c>
      <c r="AC283" vm="1182">
        <v>835</v>
      </c>
      <c r="AD283" vm="4580">
        <v>8758</v>
      </c>
      <c r="AE283" vm="3901">
        <v>1390</v>
      </c>
      <c r="AF283" vm="4581">
        <v>2329</v>
      </c>
      <c r="AG283" vm="3379">
        <v>125.69240000000001</v>
      </c>
    </row>
    <row r="284" spans="1:33">
      <c r="A284" s="2" vm="4582">
        <v>44237</v>
      </c>
      <c r="B284" s="3">
        <f>VLOOKUP(A284,'FTSE All-Share Historical '!A:B,2,FALSE)</f>
        <v>3744.24</v>
      </c>
      <c r="C284" vm="3522">
        <v>828</v>
      </c>
      <c r="D284" vm="4583">
        <v>127.58</v>
      </c>
      <c r="E284" vm="791">
        <v>259</v>
      </c>
      <c r="F284" vm="141">
        <v>269</v>
      </c>
      <c r="G284" vm="4584">
        <v>77.05</v>
      </c>
      <c r="H284" vm="3854">
        <v>383</v>
      </c>
      <c r="I284" vm="4585">
        <v>99.35</v>
      </c>
      <c r="J284" vm="72">
        <v>289</v>
      </c>
      <c r="K284" vm="1009">
        <v>212</v>
      </c>
      <c r="L284" vm="3400">
        <v>312.5</v>
      </c>
      <c r="M284" vm="4275">
        <v>1026</v>
      </c>
      <c r="N284" vm="4586">
        <v>356.5</v>
      </c>
      <c r="O284" vm="3901">
        <v>1390</v>
      </c>
      <c r="P284" vm="4564">
        <v>1478</v>
      </c>
      <c r="Q284" vm="349">
        <v>78</v>
      </c>
      <c r="R284" vm="2863">
        <v>58.7</v>
      </c>
      <c r="S284" vm="4587">
        <v>37.85</v>
      </c>
      <c r="T284" vm="2744">
        <v>708</v>
      </c>
      <c r="U284" vm="2091">
        <v>258</v>
      </c>
      <c r="V284" vm="4576">
        <v>193.6</v>
      </c>
      <c r="W284" vm="4588">
        <v>5922</v>
      </c>
      <c r="X284" vm="4589">
        <v>2702.0666000000001</v>
      </c>
      <c r="Y284" vm="265">
        <v>240</v>
      </c>
      <c r="Z284" vm="4590">
        <v>1251</v>
      </c>
      <c r="AA284" vm="4591">
        <v>2705</v>
      </c>
      <c r="AB284" vm="4592">
        <v>240.8</v>
      </c>
      <c r="AC284" vm="1118">
        <v>825</v>
      </c>
      <c r="AD284" vm="4593">
        <v>8788</v>
      </c>
      <c r="AE284" vm="1449">
        <v>1314</v>
      </c>
      <c r="AF284" vm="4594">
        <v>2293</v>
      </c>
      <c r="AG284" vm="4595">
        <v>126.4148</v>
      </c>
    </row>
    <row r="285" spans="1:33">
      <c r="A285" s="2" vm="4596">
        <v>44238</v>
      </c>
      <c r="B285" s="3">
        <f>VLOOKUP(A285,'FTSE All-Share Historical '!A:B,2,FALSE)</f>
        <v>3746.98</v>
      </c>
      <c r="C285" vm="1025">
        <v>852</v>
      </c>
      <c r="D285" vm="4597">
        <v>126.94</v>
      </c>
      <c r="E285" vm="2095">
        <v>261</v>
      </c>
      <c r="F285" vm="300">
        <v>275</v>
      </c>
      <c r="G285" vm="1602">
        <v>76</v>
      </c>
      <c r="H285" vm="4598">
        <v>382</v>
      </c>
      <c r="I285" vm="4599">
        <v>86.8</v>
      </c>
      <c r="J285" vm="131">
        <v>290</v>
      </c>
      <c r="K285" vm="470">
        <v>209</v>
      </c>
      <c r="L285" vm="4600">
        <v>302.5</v>
      </c>
      <c r="M285" vm="2514">
        <v>1050</v>
      </c>
      <c r="N285" vm="4601">
        <v>336</v>
      </c>
      <c r="O285" vm="4098">
        <v>1380</v>
      </c>
      <c r="P285" vm="4602">
        <v>1462</v>
      </c>
      <c r="Q285" vm="4603">
        <v>76.8</v>
      </c>
      <c r="R285" vm="2813">
        <v>57.8</v>
      </c>
      <c r="S285" vm="1596">
        <v>37.4</v>
      </c>
      <c r="T285" vm="269">
        <v>700</v>
      </c>
      <c r="U285" vm="2095">
        <v>261</v>
      </c>
      <c r="V285" vm="555">
        <v>194.4</v>
      </c>
      <c r="W285" vm="4604">
        <v>5912</v>
      </c>
      <c r="X285" vm="4382">
        <v>2652.7660999999998</v>
      </c>
      <c r="Y285" vm="1201">
        <v>237.5</v>
      </c>
      <c r="Z285" vm="1931">
        <v>1218</v>
      </c>
      <c r="AA285" vm="3871">
        <v>2640</v>
      </c>
      <c r="AB285" vm="158">
        <v>245</v>
      </c>
      <c r="AC285" vm="1118">
        <v>825</v>
      </c>
      <c r="AD285" vm="4605">
        <v>8906</v>
      </c>
      <c r="AE285" vm="1855">
        <v>1298</v>
      </c>
      <c r="AF285" vm="2228">
        <v>2295</v>
      </c>
      <c r="AG285" vm="3689">
        <v>129.30420000000001</v>
      </c>
    </row>
    <row r="286" spans="1:33">
      <c r="A286" s="2" vm="4606">
        <v>44239</v>
      </c>
      <c r="B286" s="3">
        <f>VLOOKUP(A286,'FTSE All-Share Historical '!A:B,2,FALSE)</f>
        <v>3776.26</v>
      </c>
      <c r="C286" vm="3486">
        <v>840</v>
      </c>
      <c r="D286" vm="4607">
        <v>129.13999999999999</v>
      </c>
      <c r="E286" vm="2319">
        <v>267.5</v>
      </c>
      <c r="F286" vm="1671">
        <v>257</v>
      </c>
      <c r="G286" vm="1471">
        <v>77.599999999999994</v>
      </c>
      <c r="H286" vm="3854">
        <v>383</v>
      </c>
      <c r="I286" vm="397">
        <v>87.5</v>
      </c>
      <c r="J286" vm="131">
        <v>290</v>
      </c>
      <c r="K286" vm="1009">
        <v>212</v>
      </c>
      <c r="L286" vm="548">
        <v>298</v>
      </c>
      <c r="M286" vm="2920">
        <v>1040</v>
      </c>
      <c r="N286" vm="3808">
        <v>328.5</v>
      </c>
      <c r="O286" vm="4098">
        <v>1380</v>
      </c>
      <c r="P286" vm="4602">
        <v>1462</v>
      </c>
      <c r="Q286" vm="4608">
        <v>75.25</v>
      </c>
      <c r="R286" vm="4189">
        <v>56.9</v>
      </c>
      <c r="S286" vm="1534">
        <v>38.5</v>
      </c>
      <c r="T286" vm="1187">
        <v>710</v>
      </c>
      <c r="U286" vm="734">
        <v>260</v>
      </c>
      <c r="V286" vm="4609">
        <v>195.6</v>
      </c>
      <c r="W286" vm="4610">
        <v>5934</v>
      </c>
      <c r="X286" vm="4611">
        <v>2652.2680999999998</v>
      </c>
      <c r="Y286" vm="2725">
        <v>238.5</v>
      </c>
      <c r="Z286" vm="2713">
        <v>1214</v>
      </c>
      <c r="AA286" vm="4612">
        <v>2615</v>
      </c>
      <c r="AB286" vm="4613">
        <v>238.6</v>
      </c>
      <c r="AC286" vm="1118">
        <v>825</v>
      </c>
      <c r="AD286" vm="4614">
        <v>8920</v>
      </c>
      <c r="AE286" vm="1492">
        <v>1204</v>
      </c>
      <c r="AF286" vm="1434">
        <v>2360</v>
      </c>
      <c r="AG286" vm="4461">
        <v>135.8056</v>
      </c>
    </row>
    <row r="287" spans="1:33">
      <c r="A287" s="2" vm="4615">
        <v>44242</v>
      </c>
      <c r="B287" s="3">
        <f>VLOOKUP(A287,'FTSE All-Share Historical '!A:B,2,FALSE)</f>
        <v>3866.68</v>
      </c>
      <c r="C287" vm="2937">
        <v>844</v>
      </c>
      <c r="D287" vm="4616">
        <v>126.98</v>
      </c>
      <c r="E287" vm="103">
        <v>276</v>
      </c>
      <c r="F287" vm="782">
        <v>263.5</v>
      </c>
      <c r="G287" vm="349">
        <v>78</v>
      </c>
      <c r="H287" vm="4617">
        <v>387</v>
      </c>
      <c r="I287" vm="618">
        <v>95</v>
      </c>
      <c r="J287" vm="131">
        <v>290</v>
      </c>
      <c r="K287" vm="793">
        <v>210</v>
      </c>
      <c r="L287" vm="211">
        <v>315</v>
      </c>
      <c r="M287" vm="3162">
        <v>1024</v>
      </c>
      <c r="N287" vm="4174">
        <v>354.5</v>
      </c>
      <c r="O287" vm="4618">
        <v>1435</v>
      </c>
      <c r="P287" vm="4619">
        <v>1488</v>
      </c>
      <c r="Q287" vm="324">
        <v>77.5</v>
      </c>
      <c r="R287" vm="1614">
        <v>58</v>
      </c>
      <c r="S287" vm="4620">
        <v>38.1</v>
      </c>
      <c r="T287" vm="1776">
        <v>720</v>
      </c>
      <c r="U287" vm="352">
        <v>250</v>
      </c>
      <c r="V287" vm="866">
        <v>201</v>
      </c>
      <c r="W287" vm="4621">
        <v>6186</v>
      </c>
      <c r="X287" vm="4622">
        <v>2781.7442000000001</v>
      </c>
      <c r="Y287" vm="301">
        <v>248</v>
      </c>
      <c r="Z287" vm="4623">
        <v>1288</v>
      </c>
      <c r="AA287" vm="4624">
        <v>2745</v>
      </c>
      <c r="AB287" vm="4625">
        <v>237.8</v>
      </c>
      <c r="AC287" vm="1182">
        <v>835</v>
      </c>
      <c r="AD287" vm="4626">
        <v>8900</v>
      </c>
      <c r="AE287" vm="4627">
        <v>1259</v>
      </c>
      <c r="AF287" vm="4628">
        <v>2368</v>
      </c>
      <c r="AG287" vm="2776">
        <v>137.25030000000001</v>
      </c>
    </row>
    <row r="288" spans="1:33">
      <c r="A288" s="2" vm="4629">
        <v>44243</v>
      </c>
      <c r="B288" s="3">
        <f>VLOOKUP(A288,'FTSE All-Share Historical '!A:B,2,FALSE)</f>
        <v>3863.19</v>
      </c>
      <c r="C288" vm="3628">
        <v>834</v>
      </c>
      <c r="D288" vm="1380">
        <v>129.4</v>
      </c>
      <c r="E288" vm="926">
        <v>274</v>
      </c>
      <c r="F288" vm="223">
        <v>270</v>
      </c>
      <c r="G288" vm="349">
        <v>78</v>
      </c>
      <c r="H288" vm="4021">
        <v>392</v>
      </c>
      <c r="I288" vm="4630">
        <v>91.95</v>
      </c>
      <c r="J288" vm="415">
        <v>291</v>
      </c>
      <c r="K288" vm="684">
        <v>215</v>
      </c>
      <c r="L288" vm="4122">
        <v>317</v>
      </c>
      <c r="M288" vm="3162">
        <v>1024</v>
      </c>
      <c r="N288" vm="693">
        <v>338</v>
      </c>
      <c r="O288" vm="4253">
        <v>1430</v>
      </c>
      <c r="P288" vm="1125">
        <v>1500</v>
      </c>
      <c r="Q288" vm="349">
        <v>78</v>
      </c>
      <c r="R288" vm="1247">
        <v>59</v>
      </c>
      <c r="S288" vm="4631">
        <v>37.75</v>
      </c>
      <c r="T288" vm="4632">
        <v>722</v>
      </c>
      <c r="U288" vm="352">
        <v>250</v>
      </c>
      <c r="V288" vm="580">
        <v>202</v>
      </c>
      <c r="W288" vm="4633">
        <v>6260</v>
      </c>
      <c r="X288" vm="4634">
        <v>2807.1414</v>
      </c>
      <c r="Y288" vm="744">
        <v>254.5</v>
      </c>
      <c r="Z288" vm="4531">
        <v>1276</v>
      </c>
      <c r="AA288" vm="3931">
        <v>2765</v>
      </c>
      <c r="AB288" vm="1734">
        <v>234</v>
      </c>
      <c r="AC288" vm="3486">
        <v>840</v>
      </c>
      <c r="AD288" vm="4635">
        <v>8766</v>
      </c>
      <c r="AE288" vm="2202">
        <v>1274</v>
      </c>
      <c r="AF288" vm="4636">
        <v>2336</v>
      </c>
      <c r="AG288" vm="3298">
        <v>136.52789999999999</v>
      </c>
    </row>
    <row r="289" spans="1:33">
      <c r="A289" s="2" vm="4637">
        <v>44244</v>
      </c>
      <c r="B289" s="3">
        <f>VLOOKUP(A289,'FTSE All-Share Historical '!A:B,2,FALSE)</f>
        <v>3836.68</v>
      </c>
      <c r="C289" vm="2840">
        <v>800</v>
      </c>
      <c r="D289" vm="212">
        <v>133</v>
      </c>
      <c r="E289" vm="2666">
        <v>266.5</v>
      </c>
      <c r="F289" vm="612">
        <v>264</v>
      </c>
      <c r="G289" vm="2393">
        <v>77.7</v>
      </c>
      <c r="H289" vm="4390">
        <v>407</v>
      </c>
      <c r="I289" vm="4638">
        <v>92.15</v>
      </c>
      <c r="J289" vm="320">
        <v>285</v>
      </c>
      <c r="K289" vm="684">
        <v>215</v>
      </c>
      <c r="L289" vm="4495">
        <v>329.5</v>
      </c>
      <c r="M289" vm="1661">
        <v>1020</v>
      </c>
      <c r="N289" vm="3081">
        <v>332.5</v>
      </c>
      <c r="O289" vm="4639">
        <v>1420</v>
      </c>
      <c r="P289" vm="4140">
        <v>1482</v>
      </c>
      <c r="Q289" vm="1292">
        <v>77.650000000000006</v>
      </c>
      <c r="R289" vm="4640">
        <v>59.7</v>
      </c>
      <c r="S289" vm="4641">
        <v>37.700000000000003</v>
      </c>
      <c r="T289" vm="4339">
        <v>742</v>
      </c>
      <c r="U289" vm="352">
        <v>250</v>
      </c>
      <c r="V289" vm="1447">
        <v>196</v>
      </c>
      <c r="W289" vm="4642">
        <v>6235</v>
      </c>
      <c r="X289" vm="4643">
        <v>2768.2986000000001</v>
      </c>
      <c r="Y289" vm="2026">
        <v>255.5</v>
      </c>
      <c r="Z289" vm="3815">
        <v>1253</v>
      </c>
      <c r="AA289" vm="952">
        <v>2700</v>
      </c>
      <c r="AB289" vm="4644">
        <v>230.6</v>
      </c>
      <c r="AC289" vm="3486">
        <v>840</v>
      </c>
      <c r="AD289" vm="4645">
        <v>8684</v>
      </c>
      <c r="AE289" vm="4335">
        <v>1287</v>
      </c>
      <c r="AF289" vm="2296">
        <v>2392</v>
      </c>
      <c r="AG289" vm="4646">
        <v>132.19370000000001</v>
      </c>
    </row>
    <row r="290" spans="1:33">
      <c r="A290" s="2" vm="4647">
        <v>44245</v>
      </c>
      <c r="B290" s="3">
        <f>VLOOKUP(A290,'FTSE All-Share Historical '!A:B,2,FALSE)</f>
        <v>3785.69</v>
      </c>
      <c r="C290" vm="2840">
        <v>800</v>
      </c>
      <c r="D290" vm="4648">
        <v>129.62</v>
      </c>
      <c r="E290" vm="223">
        <v>270</v>
      </c>
      <c r="F290" vm="759">
        <v>262</v>
      </c>
      <c r="G290" vm="324">
        <v>77.5</v>
      </c>
      <c r="H290" vm="4649">
        <v>396</v>
      </c>
      <c r="I290" vm="4650">
        <v>90.4</v>
      </c>
      <c r="J290" vm="4651">
        <v>284.5</v>
      </c>
      <c r="K290" vm="684">
        <v>215</v>
      </c>
      <c r="L290" vm="438">
        <v>332</v>
      </c>
      <c r="M290" vm="4258">
        <v>1004</v>
      </c>
      <c r="N290" vm="4652">
        <v>326.5</v>
      </c>
      <c r="O290" vm="4653">
        <v>1410</v>
      </c>
      <c r="P290" vm="4654">
        <v>1466</v>
      </c>
      <c r="Q290" vm="4655">
        <v>75.849999999999994</v>
      </c>
      <c r="R290" vm="2863">
        <v>58.7</v>
      </c>
      <c r="S290" vm="4656">
        <v>38.6</v>
      </c>
      <c r="T290" vm="1166">
        <v>752</v>
      </c>
      <c r="U290" vm="158">
        <v>245</v>
      </c>
      <c r="V290" vm="1421">
        <v>193</v>
      </c>
      <c r="W290" vm="4642">
        <v>6235</v>
      </c>
      <c r="X290" vm="4657">
        <v>2753.8571000000002</v>
      </c>
      <c r="Y290" vm="2091">
        <v>258</v>
      </c>
      <c r="Z290" vm="4658">
        <v>1237</v>
      </c>
      <c r="AA290" vm="973">
        <v>2655</v>
      </c>
      <c r="AB290" vm="4659">
        <v>228.3</v>
      </c>
      <c r="AC290" vm="3486">
        <v>840</v>
      </c>
      <c r="AD290" vm="4660">
        <v>8664</v>
      </c>
      <c r="AE290" vm="4661">
        <v>1221</v>
      </c>
      <c r="AF290" vm="2963">
        <v>2393</v>
      </c>
      <c r="AG290" vm="2806">
        <v>128.58189999999999</v>
      </c>
    </row>
    <row r="291" spans="1:33">
      <c r="A291" s="2" vm="4662">
        <v>44246</v>
      </c>
      <c r="B291" s="3">
        <f>VLOOKUP(A291,'FTSE All-Share Historical '!A:B,2,FALSE)</f>
        <v>3792.25</v>
      </c>
      <c r="C291" vm="3628">
        <v>834</v>
      </c>
      <c r="D291" vm="2045">
        <v>134</v>
      </c>
      <c r="E291" vm="3967">
        <v>268.5</v>
      </c>
      <c r="F291" vm="378">
        <v>255</v>
      </c>
      <c r="G291" vm="349">
        <v>78</v>
      </c>
      <c r="H291" vm="418">
        <v>402</v>
      </c>
      <c r="I291" vm="4663">
        <v>90.75</v>
      </c>
      <c r="J291" vm="300">
        <v>275</v>
      </c>
      <c r="K291" vm="1764">
        <v>219</v>
      </c>
      <c r="L291" vm="3002">
        <v>350</v>
      </c>
      <c r="M291" vm="148">
        <v>995</v>
      </c>
      <c r="N291" vm="1078">
        <v>323</v>
      </c>
      <c r="O291" vm="3948">
        <v>1385</v>
      </c>
      <c r="P291" vm="4664">
        <v>1438</v>
      </c>
      <c r="Q291" vm="1268">
        <v>80</v>
      </c>
      <c r="R291" vm="4455">
        <v>58.1</v>
      </c>
      <c r="S291" vm="4620">
        <v>38.1</v>
      </c>
      <c r="T291" vm="1630">
        <v>774</v>
      </c>
      <c r="U291" vm="352">
        <v>250</v>
      </c>
      <c r="V291" vm="577">
        <v>194</v>
      </c>
      <c r="W291" vm="4665">
        <v>6352</v>
      </c>
      <c r="X291" vm="4666">
        <v>2858.4339</v>
      </c>
      <c r="Y291" vm="2666">
        <v>266.5</v>
      </c>
      <c r="Z291" vm="1763">
        <v>1236</v>
      </c>
      <c r="AA291" vm="3888">
        <v>2600</v>
      </c>
      <c r="AB291" vm="4667">
        <v>228.9</v>
      </c>
      <c r="AC291" vm="3486">
        <v>840</v>
      </c>
      <c r="AD291" vm="4668">
        <v>8738</v>
      </c>
      <c r="AE291" vm="1358">
        <v>1226</v>
      </c>
      <c r="AF291" vm="4669">
        <v>2361</v>
      </c>
      <c r="AG291" vm="4646">
        <v>132.19370000000001</v>
      </c>
    </row>
    <row r="292" spans="1:33">
      <c r="A292" s="2" vm="4670">
        <v>44249</v>
      </c>
      <c r="B292" s="3">
        <f>VLOOKUP(A292,'FTSE All-Share Historical '!A:B,2,FALSE)</f>
        <v>3784.94</v>
      </c>
      <c r="C292" vm="1095">
        <v>850</v>
      </c>
      <c r="D292" vm="4671">
        <v>136.58000000000001</v>
      </c>
      <c r="E292" vm="300">
        <v>275</v>
      </c>
      <c r="F292" vm="2242">
        <v>260.5</v>
      </c>
      <c r="G292" vm="2204">
        <v>80.2</v>
      </c>
      <c r="H292" vm="418">
        <v>402</v>
      </c>
      <c r="I292" vm="4672">
        <v>92.95</v>
      </c>
      <c r="J292" vm="132">
        <v>280</v>
      </c>
      <c r="K292" vm="2350">
        <v>223.5</v>
      </c>
      <c r="L292" vm="992">
        <v>358</v>
      </c>
      <c r="M292" vm="4673">
        <v>992</v>
      </c>
      <c r="N292" vm="2987">
        <v>337.5</v>
      </c>
      <c r="O292" vm="4674">
        <v>1405</v>
      </c>
      <c r="P292" vm="4152">
        <v>1470</v>
      </c>
      <c r="Q292" vm="4675">
        <v>79.150000000000006</v>
      </c>
      <c r="R292" vm="2752">
        <v>61.3</v>
      </c>
      <c r="S292" vm="3584">
        <v>38.65</v>
      </c>
      <c r="T292" vm="4676">
        <v>768</v>
      </c>
      <c r="U292" vm="352">
        <v>250</v>
      </c>
      <c r="V292" vm="577">
        <v>194</v>
      </c>
      <c r="W292" vm="4677">
        <v>6320</v>
      </c>
      <c r="X292" vm="4678">
        <v>2795.6878000000002</v>
      </c>
      <c r="Y292" vm="1083">
        <v>265.5</v>
      </c>
      <c r="Z292" vm="3821">
        <v>1338</v>
      </c>
      <c r="AA292" vm="3888">
        <v>2600</v>
      </c>
      <c r="AB292" vm="4679">
        <v>245.3</v>
      </c>
      <c r="AC292" vm="3486">
        <v>840</v>
      </c>
      <c r="AD292" vm="4680">
        <v>8662</v>
      </c>
      <c r="AE292" vm="4681">
        <v>1330</v>
      </c>
      <c r="AF292" vm="4682">
        <v>2327</v>
      </c>
      <c r="AG292" vm="3699">
        <v>121.3582</v>
      </c>
    </row>
    <row r="293" spans="1:33">
      <c r="A293" s="2" vm="4683">
        <v>44250</v>
      </c>
      <c r="B293" s="3">
        <f>VLOOKUP(A293,'FTSE All-Share Historical '!A:B,2,FALSE)</f>
        <v>3793.86</v>
      </c>
      <c r="C293" vm="1095">
        <v>850</v>
      </c>
      <c r="D293" vm="4684">
        <v>137.44</v>
      </c>
      <c r="E293" vm="320">
        <v>285</v>
      </c>
      <c r="F293" vm="791">
        <v>259</v>
      </c>
      <c r="G293" vm="1697">
        <v>86</v>
      </c>
      <c r="H293" vm="418">
        <v>402</v>
      </c>
      <c r="I293" vm="3052">
        <v>96</v>
      </c>
      <c r="J293" vm="267">
        <v>286</v>
      </c>
      <c r="K293" vm="3294">
        <v>230.5</v>
      </c>
      <c r="L293" vm="4685">
        <v>399</v>
      </c>
      <c r="M293" vm="4686">
        <v>988</v>
      </c>
      <c r="N293" vm="184">
        <v>320</v>
      </c>
      <c r="O293" vm="4687">
        <v>1425</v>
      </c>
      <c r="P293" vm="4526">
        <v>1476</v>
      </c>
      <c r="Q293" vm="1619">
        <v>82</v>
      </c>
      <c r="R293" vm="2055">
        <v>61</v>
      </c>
      <c r="S293" vm="2887">
        <v>40.200000000000003</v>
      </c>
      <c r="T293" vm="2540">
        <v>778</v>
      </c>
      <c r="U293" vm="511">
        <v>247</v>
      </c>
      <c r="V293" vm="1421">
        <v>193</v>
      </c>
      <c r="W293" vm="4688">
        <v>6312</v>
      </c>
      <c r="X293" vm="4689">
        <v>2789.2139999999999</v>
      </c>
      <c r="Y293" vm="675">
        <v>265</v>
      </c>
      <c r="Z293" vm="4690">
        <v>1279</v>
      </c>
      <c r="AA293" vm="3507">
        <v>2580</v>
      </c>
      <c r="AB293" vm="4333">
        <v>262.60000000000002</v>
      </c>
      <c r="AC293" vm="1182">
        <v>835</v>
      </c>
      <c r="AD293" vm="4691">
        <v>8676</v>
      </c>
      <c r="AE293" vm="4692">
        <v>1339</v>
      </c>
      <c r="AF293" vm="1862">
        <v>2380</v>
      </c>
      <c r="AG293" vm="3508">
        <v>117.74630000000001</v>
      </c>
    </row>
    <row r="294" spans="1:33">
      <c r="A294" s="2" vm="4693">
        <v>44251</v>
      </c>
      <c r="B294" s="3">
        <f>VLOOKUP(A294,'FTSE All-Share Historical '!A:B,2,FALSE)</f>
        <v>3817.69</v>
      </c>
      <c r="C294" vm="2621">
        <v>868</v>
      </c>
      <c r="D294" vm="4694">
        <v>141.41999999999999</v>
      </c>
      <c r="E294" vm="292">
        <v>295</v>
      </c>
      <c r="F294" vm="901">
        <v>257.5</v>
      </c>
      <c r="G294" vm="4695">
        <v>92</v>
      </c>
      <c r="H294" vm="549">
        <v>400</v>
      </c>
      <c r="I294" vm="79">
        <v>94.75</v>
      </c>
      <c r="J294" vm="535">
        <v>282</v>
      </c>
      <c r="K294" vm="1052">
        <v>231</v>
      </c>
      <c r="L294" vm="506">
        <v>397.5</v>
      </c>
      <c r="M294" vm="2629">
        <v>998</v>
      </c>
      <c r="N294" vm="1078">
        <v>323</v>
      </c>
      <c r="O294" vm="4125">
        <v>1450</v>
      </c>
      <c r="P294" vm="4619">
        <v>1488</v>
      </c>
      <c r="Q294" vm="4696">
        <v>87.2</v>
      </c>
      <c r="R294" vm="2557">
        <v>63.8</v>
      </c>
      <c r="S294" vm="4697">
        <v>38.799999999999997</v>
      </c>
      <c r="T294" vm="1648">
        <v>780</v>
      </c>
      <c r="U294" vm="719">
        <v>249</v>
      </c>
      <c r="V294" vm="4698">
        <v>197.2</v>
      </c>
      <c r="W294" vm="4699">
        <v>6355</v>
      </c>
      <c r="X294" vm="4700">
        <v>2830.0488</v>
      </c>
      <c r="Y294" vm="2026">
        <v>255.5</v>
      </c>
      <c r="Z294" vm="1134">
        <v>1306</v>
      </c>
      <c r="AA294" vm="3888">
        <v>2600</v>
      </c>
      <c r="AB294" vm="4701">
        <v>268.7</v>
      </c>
      <c r="AC294" vm="3486">
        <v>840</v>
      </c>
      <c r="AD294" vm="4281">
        <v>8774</v>
      </c>
      <c r="AE294" vm="4702">
        <v>1419</v>
      </c>
      <c r="AF294" vm="4703">
        <v>2417</v>
      </c>
      <c r="AG294" vm="3699">
        <v>121.3582</v>
      </c>
    </row>
    <row r="295" spans="1:33">
      <c r="A295" s="2" vm="4704">
        <v>44252</v>
      </c>
      <c r="B295" s="3">
        <f>VLOOKUP(A295,'FTSE All-Share Historical '!A:B,2,FALSE)</f>
        <v>3810.65</v>
      </c>
      <c r="C295" vm="3751">
        <v>902</v>
      </c>
      <c r="D295" vm="1288">
        <v>140</v>
      </c>
      <c r="E295" vm="4705">
        <v>296.5</v>
      </c>
      <c r="F295" vm="378">
        <v>255</v>
      </c>
      <c r="G295" vm="4695">
        <v>92</v>
      </c>
      <c r="H295" vm="1938">
        <v>403</v>
      </c>
      <c r="I295" vm="4706">
        <v>96.2</v>
      </c>
      <c r="J295" vm="886">
        <v>284</v>
      </c>
      <c r="K295" vm="1201">
        <v>237.5</v>
      </c>
      <c r="L295" vm="3995">
        <v>392.5</v>
      </c>
      <c r="M295" vm="4707">
        <v>1008</v>
      </c>
      <c r="N295" vm="481">
        <v>308</v>
      </c>
      <c r="O295" vm="4188">
        <v>1440</v>
      </c>
      <c r="P295" vm="117">
        <v>1676</v>
      </c>
      <c r="Q295" vm="4708">
        <v>93.65</v>
      </c>
      <c r="R295" vm="2364">
        <v>64</v>
      </c>
      <c r="S295" vm="3398">
        <v>39.5</v>
      </c>
      <c r="T295" vm="3554">
        <v>806</v>
      </c>
      <c r="U295" vm="4088">
        <v>245.5</v>
      </c>
      <c r="V295" vm="514">
        <v>204.5</v>
      </c>
      <c r="W295" vm="4709">
        <v>6480</v>
      </c>
      <c r="X295" vm="4710">
        <v>2941.5974000000001</v>
      </c>
      <c r="Y295" vm="2026">
        <v>255.5</v>
      </c>
      <c r="Z295" vm="4531">
        <v>1276</v>
      </c>
      <c r="AA295" vm="2212">
        <v>2575</v>
      </c>
      <c r="AB295" vm="83">
        <v>270.5</v>
      </c>
      <c r="AC295" vm="3486">
        <v>840</v>
      </c>
      <c r="AD295" vm="4711">
        <v>8598</v>
      </c>
      <c r="AE295" vm="4048">
        <v>1414</v>
      </c>
      <c r="AF295" vm="4712">
        <v>2339</v>
      </c>
      <c r="AG295" vm="3482">
        <v>115.5792</v>
      </c>
    </row>
    <row r="296" spans="1:33">
      <c r="A296" s="2" vm="4713">
        <v>44253</v>
      </c>
      <c r="B296" s="3">
        <f>VLOOKUP(A296,'FTSE All-Share Historical '!A:B,2,FALSE)</f>
        <v>3722.27</v>
      </c>
      <c r="C296" vm="3996">
        <v>864</v>
      </c>
      <c r="D296" vm="4714">
        <v>136.47999999999999</v>
      </c>
      <c r="E296" vm="4715">
        <v>289.5</v>
      </c>
      <c r="F296" vm="1690">
        <v>252</v>
      </c>
      <c r="G296" vm="4695">
        <v>92</v>
      </c>
      <c r="H296" vm="549">
        <v>400</v>
      </c>
      <c r="I296" vm="4716">
        <v>95.65</v>
      </c>
      <c r="J296" vm="267">
        <v>286</v>
      </c>
      <c r="K296" vm="304">
        <v>230</v>
      </c>
      <c r="L296" vm="4649">
        <v>396</v>
      </c>
      <c r="M296" vm="2991">
        <v>1012</v>
      </c>
      <c r="N296" vm="369">
        <v>304</v>
      </c>
      <c r="O296" vm="4717">
        <v>1455</v>
      </c>
      <c r="P296" vm="106">
        <v>1650</v>
      </c>
      <c r="Q296" vm="4718">
        <v>86.5</v>
      </c>
      <c r="R296" vm="2907">
        <v>61.5</v>
      </c>
      <c r="S296" vm="4719">
        <v>39.299999999999997</v>
      </c>
      <c r="T296" vm="1560">
        <v>810</v>
      </c>
      <c r="U296" vm="719">
        <v>249</v>
      </c>
      <c r="V296" vm="866">
        <v>201</v>
      </c>
      <c r="W296" vm="4720">
        <v>6187</v>
      </c>
      <c r="X296" vm="4721">
        <v>2761.3267999999998</v>
      </c>
      <c r="Y296" vm="129">
        <v>241</v>
      </c>
      <c r="Z296" vm="1763">
        <v>1236</v>
      </c>
      <c r="AA296" vm="4102">
        <v>2540</v>
      </c>
      <c r="AB296" vm="4722">
        <v>259.7</v>
      </c>
      <c r="AC296" vm="1161">
        <v>830</v>
      </c>
      <c r="AD296" vm="4723">
        <v>8432</v>
      </c>
      <c r="AE296" vm="4015">
        <v>1454</v>
      </c>
      <c r="AF296" vm="4724">
        <v>2236</v>
      </c>
      <c r="AG296" vm="3379">
        <v>125.69240000000001</v>
      </c>
    </row>
    <row r="297" spans="1:33">
      <c r="A297" s="2" vm="4725">
        <v>44256</v>
      </c>
      <c r="B297" s="3">
        <f>VLOOKUP(A297,'FTSE All-Share Historical '!A:B,2,FALSE)</f>
        <v>3781.7</v>
      </c>
      <c r="C297" vm="3476">
        <v>854</v>
      </c>
      <c r="D297" vm="4726">
        <v>138.18</v>
      </c>
      <c r="E297" vm="4727">
        <v>310.5</v>
      </c>
      <c r="F297" vm="734">
        <v>260</v>
      </c>
      <c r="G297" vm="1403">
        <v>91.5</v>
      </c>
      <c r="H297" vm="549">
        <v>400</v>
      </c>
      <c r="I297" vm="4728">
        <v>97.75</v>
      </c>
      <c r="J297" vm="160">
        <v>288</v>
      </c>
      <c r="K297" vm="213">
        <v>235</v>
      </c>
      <c r="L297" vm="784">
        <v>423</v>
      </c>
      <c r="M297" vm="4729">
        <v>1022</v>
      </c>
      <c r="N297" vm="481">
        <v>308</v>
      </c>
      <c r="O297" vm="4717">
        <v>1455</v>
      </c>
      <c r="P297" vm="373">
        <v>1696</v>
      </c>
      <c r="Q297" vm="4730">
        <v>85.65</v>
      </c>
      <c r="R297" vm="4731">
        <v>66.099999999999994</v>
      </c>
      <c r="S297" vm="4620">
        <v>38.1</v>
      </c>
      <c r="T297" vm="3715">
        <v>804</v>
      </c>
      <c r="U297" vm="621">
        <v>243.5</v>
      </c>
      <c r="V297" vm="846">
        <v>201.5</v>
      </c>
      <c r="W297" vm="4732">
        <v>6303</v>
      </c>
      <c r="X297" vm="4733">
        <v>2886.3211000000001</v>
      </c>
      <c r="Y297" vm="1035">
        <v>256.5</v>
      </c>
      <c r="Z297" vm="1741">
        <v>1280</v>
      </c>
      <c r="AA297" vm="1088">
        <v>2510</v>
      </c>
      <c r="AB297" vm="1083">
        <v>265.5</v>
      </c>
      <c r="AC297" vm="1161">
        <v>830</v>
      </c>
      <c r="AD297" vm="4734">
        <v>8536</v>
      </c>
      <c r="AE297" vm="4735">
        <v>1464</v>
      </c>
      <c r="AF297" vm="4736">
        <v>2248</v>
      </c>
      <c r="AG297" vm="4450">
        <v>122.80289999999999</v>
      </c>
    </row>
    <row r="298" spans="1:33">
      <c r="A298" s="2" vm="4737">
        <v>44257</v>
      </c>
      <c r="B298" s="3">
        <f>VLOOKUP(A298,'FTSE All-Share Historical '!A:B,2,FALSE)</f>
        <v>3792.09</v>
      </c>
      <c r="C298" vm="4138">
        <v>894</v>
      </c>
      <c r="D298" vm="2842">
        <v>139.19999999999999</v>
      </c>
      <c r="E298" vm="900">
        <v>311</v>
      </c>
      <c r="F298" vm="2095">
        <v>261</v>
      </c>
      <c r="G298" vm="2516">
        <v>90</v>
      </c>
      <c r="H298" vm="657">
        <v>401</v>
      </c>
      <c r="I298" vm="4738">
        <v>95.5</v>
      </c>
      <c r="J298" vm="267">
        <v>286</v>
      </c>
      <c r="K298" vm="213">
        <v>235</v>
      </c>
      <c r="L298" vm="3633">
        <v>450</v>
      </c>
      <c r="M298" vm="2920">
        <v>1040</v>
      </c>
      <c r="N298" vm="2577">
        <v>297.5</v>
      </c>
      <c r="O298" vm="4253">
        <v>1430</v>
      </c>
      <c r="P298" vm="4739">
        <v>1710</v>
      </c>
      <c r="Q298" vm="4407">
        <v>82.35</v>
      </c>
      <c r="R298" vm="3878">
        <v>67.3</v>
      </c>
      <c r="S298" vm="488">
        <v>36.6</v>
      </c>
      <c r="T298" vm="1208">
        <v>805</v>
      </c>
      <c r="U298" vm="158">
        <v>245</v>
      </c>
      <c r="V298" vm="514">
        <v>204.5</v>
      </c>
      <c r="W298" vm="4740">
        <v>6436</v>
      </c>
      <c r="X298" vm="4741">
        <v>2945.5812999999998</v>
      </c>
      <c r="Y298" vm="1671">
        <v>257</v>
      </c>
      <c r="Z298" vm="2515">
        <v>1246</v>
      </c>
      <c r="AA298" vm="1063">
        <v>2550</v>
      </c>
      <c r="AB298" vm="4742">
        <v>268.3</v>
      </c>
      <c r="AC298" vm="1161">
        <v>830</v>
      </c>
      <c r="AD298" vm="4743">
        <v>8562</v>
      </c>
      <c r="AE298" vm="4744">
        <v>1449</v>
      </c>
      <c r="AF298" vm="4745">
        <v>2228</v>
      </c>
      <c r="AG298" vm="4746">
        <v>124.24760000000001</v>
      </c>
    </row>
    <row r="299" spans="1:33">
      <c r="A299" s="2" vm="4747">
        <v>44258</v>
      </c>
      <c r="B299" s="3">
        <f>VLOOKUP(A299,'FTSE All-Share Historical '!A:B,2,FALSE)</f>
        <v>3829.47</v>
      </c>
      <c r="C299" vm="980">
        <v>896</v>
      </c>
      <c r="D299" vm="1557">
        <v>147.4</v>
      </c>
      <c r="E299" vm="3042">
        <v>322.5</v>
      </c>
      <c r="F299" vm="759">
        <v>262</v>
      </c>
      <c r="G299" vm="2516">
        <v>90</v>
      </c>
      <c r="H299" vm="1938">
        <v>403</v>
      </c>
      <c r="I299" vm="2862">
        <v>98.5</v>
      </c>
      <c r="J299" vm="267">
        <v>286</v>
      </c>
      <c r="K299" vm="734">
        <v>260</v>
      </c>
      <c r="L299" vm="2101">
        <v>467</v>
      </c>
      <c r="M299" vm="4275">
        <v>1026</v>
      </c>
      <c r="N299" vm="1101">
        <v>312</v>
      </c>
      <c r="O299" vm="4533">
        <v>1460</v>
      </c>
      <c r="P299" vm="4748">
        <v>1770</v>
      </c>
      <c r="Q299" vm="4749">
        <v>85.55</v>
      </c>
      <c r="R299" vm="4750">
        <v>66.599999999999994</v>
      </c>
      <c r="S299" vm="4641">
        <v>37.700000000000003</v>
      </c>
      <c r="T299" vm="2840">
        <v>800</v>
      </c>
      <c r="U299" vm="352">
        <v>250</v>
      </c>
      <c r="V299" vm="722">
        <v>208</v>
      </c>
      <c r="W299" vm="4751">
        <v>6435</v>
      </c>
      <c r="X299" vm="4752">
        <v>2972.9704999999999</v>
      </c>
      <c r="Y299" vm="759">
        <v>262</v>
      </c>
      <c r="Z299" vm="4753">
        <v>1321</v>
      </c>
      <c r="AA299" vm="3871">
        <v>2640</v>
      </c>
      <c r="AB299" vm="4754">
        <v>260.39999999999998</v>
      </c>
      <c r="AC299" vm="1161">
        <v>830</v>
      </c>
      <c r="AD299" vm="4755">
        <v>8582</v>
      </c>
      <c r="AE299" vm="4756">
        <v>1431</v>
      </c>
      <c r="AF299" vm="2647">
        <v>2235</v>
      </c>
      <c r="AG299" vm="3379">
        <v>125.69240000000001</v>
      </c>
    </row>
    <row r="300" spans="1:33">
      <c r="A300" s="2" vm="4757">
        <v>44259</v>
      </c>
      <c r="B300" s="3">
        <f>VLOOKUP(A300,'FTSE All-Share Historical '!A:B,2,FALSE)</f>
        <v>3813.36</v>
      </c>
      <c r="C300" vm="1025">
        <v>852</v>
      </c>
      <c r="D300" vm="4758">
        <v>137.02000000000001</v>
      </c>
      <c r="E300" vm="3808">
        <v>328.5</v>
      </c>
      <c r="F300" vm="675">
        <v>265</v>
      </c>
      <c r="G300" vm="3183">
        <v>88</v>
      </c>
      <c r="H300" vm="3922">
        <v>398</v>
      </c>
      <c r="I300" vm="4759">
        <v>100.4</v>
      </c>
      <c r="J300" vm="886">
        <v>284</v>
      </c>
      <c r="K300" vm="2159">
        <v>254</v>
      </c>
      <c r="L300" vm="3842">
        <v>465</v>
      </c>
      <c r="M300" vm="2311">
        <v>1002</v>
      </c>
      <c r="N300" vm="2480">
        <v>299.5</v>
      </c>
      <c r="O300" vm="4542">
        <v>1490</v>
      </c>
      <c r="P300" vm="4760">
        <v>1756</v>
      </c>
      <c r="Q300" vm="4761">
        <v>85.3</v>
      </c>
      <c r="R300" vm="1816">
        <v>66</v>
      </c>
      <c r="S300" vm="4620">
        <v>38.1</v>
      </c>
      <c r="T300" vm="1788">
        <v>808</v>
      </c>
      <c r="U300" vm="2159">
        <v>254</v>
      </c>
      <c r="V300" vm="889">
        <v>212.5</v>
      </c>
      <c r="W300" vm="4762">
        <v>5878</v>
      </c>
      <c r="X300" vm="4763">
        <v>2875.3654000000001</v>
      </c>
      <c r="Y300" vm="1240">
        <v>251</v>
      </c>
      <c r="Z300" vm="4690">
        <v>1279</v>
      </c>
      <c r="AA300" vm="3755">
        <v>2585</v>
      </c>
      <c r="AB300" vm="4360">
        <v>260.89999999999998</v>
      </c>
      <c r="AC300" vm="1161">
        <v>830</v>
      </c>
      <c r="AD300" vm="4764">
        <v>8436</v>
      </c>
      <c r="AE300" vm="3809">
        <v>1400</v>
      </c>
      <c r="AF300" vm="2775">
        <v>2237</v>
      </c>
      <c r="AG300" vm="4363">
        <v>122.0805</v>
      </c>
    </row>
    <row r="301" spans="1:33">
      <c r="A301" s="2" vm="4765">
        <v>44260</v>
      </c>
      <c r="B301" s="3">
        <f>VLOOKUP(A301,'FTSE All-Share Historical '!A:B,2,FALSE)</f>
        <v>3792.84</v>
      </c>
      <c r="C301" vm="3476">
        <v>854</v>
      </c>
      <c r="D301" vm="2815">
        <v>139</v>
      </c>
      <c r="E301" vm="211">
        <v>315</v>
      </c>
      <c r="F301" vm="196">
        <v>268</v>
      </c>
      <c r="G301" vm="2334">
        <v>85.4</v>
      </c>
      <c r="H301" vm="549">
        <v>400</v>
      </c>
      <c r="I301" vm="4728">
        <v>97.75</v>
      </c>
      <c r="J301" vm="300">
        <v>275</v>
      </c>
      <c r="K301" vm="861">
        <v>256</v>
      </c>
      <c r="L301" vm="4766">
        <v>440.5</v>
      </c>
      <c r="M301" vm="333">
        <v>1000</v>
      </c>
      <c r="N301" vm="2480">
        <v>299.5</v>
      </c>
      <c r="O301" vm="4767">
        <v>1465</v>
      </c>
      <c r="P301" vm="1437">
        <v>1800</v>
      </c>
      <c r="Q301" vm="4768">
        <v>84.05</v>
      </c>
      <c r="R301" vm="4731">
        <v>66.099999999999994</v>
      </c>
      <c r="S301" vm="4769">
        <v>37.9</v>
      </c>
      <c r="T301" vm="3554">
        <v>806</v>
      </c>
      <c r="U301" vm="378">
        <v>255</v>
      </c>
      <c r="V301" vm="144">
        <v>216</v>
      </c>
      <c r="W301" vm="4770">
        <v>5854</v>
      </c>
      <c r="X301" vm="4771">
        <v>2901.7586000000001</v>
      </c>
      <c r="Y301" vm="352">
        <v>250</v>
      </c>
      <c r="Z301" vm="4590">
        <v>1251</v>
      </c>
      <c r="AA301" vm="4772">
        <v>2620</v>
      </c>
      <c r="AB301" vm="4773">
        <v>257.60000000000002</v>
      </c>
      <c r="AC301" vm="1161">
        <v>830</v>
      </c>
      <c r="AD301" vm="3947">
        <v>8374</v>
      </c>
      <c r="AE301" vm="4400">
        <v>1356</v>
      </c>
      <c r="AF301" vm="4774">
        <v>2193</v>
      </c>
      <c r="AG301" vm="4376">
        <v>120.6358</v>
      </c>
    </row>
    <row r="302" spans="1:33">
      <c r="A302" s="2" vm="4775">
        <v>44263</v>
      </c>
      <c r="B302" s="3">
        <f>VLOOKUP(A302,'FTSE All-Share Historical '!A:B,2,FALSE)</f>
        <v>3842.51</v>
      </c>
      <c r="C302" vm="3692">
        <v>858</v>
      </c>
      <c r="D302" vm="4776">
        <v>143.5</v>
      </c>
      <c r="E302" vm="438">
        <v>332</v>
      </c>
      <c r="F302" vm="196">
        <v>268</v>
      </c>
      <c r="G302" vm="3139">
        <v>89</v>
      </c>
      <c r="H302" vm="1938">
        <v>403</v>
      </c>
      <c r="I302" vm="4777">
        <v>98.45</v>
      </c>
      <c r="J302" vm="169">
        <v>273</v>
      </c>
      <c r="K302" vm="1193">
        <v>263</v>
      </c>
      <c r="L302" vm="216">
        <v>461</v>
      </c>
      <c r="M302" vm="1448">
        <v>972</v>
      </c>
      <c r="N302" vm="900">
        <v>311</v>
      </c>
      <c r="O302" vm="4542">
        <v>1490</v>
      </c>
      <c r="P302" vm="4778">
        <v>1846</v>
      </c>
      <c r="Q302" vm="4779">
        <v>85.2</v>
      </c>
      <c r="R302" vm="4780">
        <v>66.8</v>
      </c>
      <c r="S302" vm="1360">
        <v>38</v>
      </c>
      <c r="T302" vm="2481">
        <v>790</v>
      </c>
      <c r="U302" vm="791">
        <v>259</v>
      </c>
      <c r="V302" vm="3656">
        <v>216.5</v>
      </c>
      <c r="W302" vm="4781">
        <v>6040</v>
      </c>
      <c r="X302" vm="4782">
        <v>3006.3353999999999</v>
      </c>
      <c r="Y302" vm="2026">
        <v>255.5</v>
      </c>
      <c r="Z302" vm="4783">
        <v>1271</v>
      </c>
      <c r="AA302" vm="3422">
        <v>2570</v>
      </c>
      <c r="AB302" vm="734">
        <v>260</v>
      </c>
      <c r="AC302" vm="1161">
        <v>830</v>
      </c>
      <c r="AD302" vm="4784">
        <v>8660</v>
      </c>
      <c r="AE302" vm="4785">
        <v>1397</v>
      </c>
      <c r="AF302" vm="1180">
        <v>2205</v>
      </c>
      <c r="AG302" vm="3410">
        <v>119.19110000000001</v>
      </c>
    </row>
    <row r="303" spans="1:33">
      <c r="A303" s="2" vm="4786">
        <v>44264</v>
      </c>
      <c r="B303" s="3">
        <f>VLOOKUP(A303,'FTSE All-Share Historical '!A:B,2,FALSE)</f>
        <v>3853.41</v>
      </c>
      <c r="C303" vm="3476">
        <v>854</v>
      </c>
      <c r="D303" vm="1633">
        <v>143</v>
      </c>
      <c r="E303" vm="4787">
        <v>343.5</v>
      </c>
      <c r="F303" vm="675">
        <v>265</v>
      </c>
      <c r="G303" vm="2516">
        <v>90</v>
      </c>
      <c r="H303" vm="549">
        <v>400</v>
      </c>
      <c r="I303" vm="4788">
        <v>98.1</v>
      </c>
      <c r="J303" vm="169">
        <v>273</v>
      </c>
      <c r="K303" vm="2091">
        <v>258</v>
      </c>
      <c r="L303" vm="4789">
        <v>464.5</v>
      </c>
      <c r="M303" vm="4258">
        <v>1004</v>
      </c>
      <c r="N303" vm="3331">
        <v>319</v>
      </c>
      <c r="O303" vm="1125">
        <v>1500</v>
      </c>
      <c r="P303" vm="4790">
        <v>1778</v>
      </c>
      <c r="Q303" vm="4599">
        <v>86.8</v>
      </c>
      <c r="R303" vm="1538">
        <v>68</v>
      </c>
      <c r="S303" vm="4620">
        <v>38.1</v>
      </c>
      <c r="T303" vm="2840">
        <v>800</v>
      </c>
      <c r="U303" vm="378">
        <v>255</v>
      </c>
      <c r="V303" vm="116">
        <v>221</v>
      </c>
      <c r="W303" vm="4791">
        <v>5819</v>
      </c>
      <c r="X303" vm="4792">
        <v>2873.8714</v>
      </c>
      <c r="Y303" vm="400">
        <v>252.5</v>
      </c>
      <c r="Z303" vm="4793">
        <v>1296</v>
      </c>
      <c r="AA303" vm="1882">
        <v>2485</v>
      </c>
      <c r="AB303" vm="2159">
        <v>254</v>
      </c>
      <c r="AC303" vm="1118">
        <v>825</v>
      </c>
      <c r="AD303" vm="4794">
        <v>8864</v>
      </c>
      <c r="AE303" vm="4653">
        <v>1410</v>
      </c>
      <c r="AF303" vm="1544">
        <v>2245</v>
      </c>
      <c r="AG303" vm="4746">
        <v>124.24760000000001</v>
      </c>
    </row>
    <row r="304" spans="1:33">
      <c r="A304" s="2" vm="4795">
        <v>44265</v>
      </c>
      <c r="B304" s="3">
        <f>VLOOKUP(A304,'FTSE All-Share Historical '!A:B,2,FALSE)</f>
        <v>3851.98</v>
      </c>
      <c r="C304" vm="3476">
        <v>854</v>
      </c>
      <c r="D304" vm="4796">
        <v>139.82</v>
      </c>
      <c r="E304" vm="3787">
        <v>343</v>
      </c>
      <c r="F304" vm="2666">
        <v>266.5</v>
      </c>
      <c r="G304" vm="4797">
        <v>88.3</v>
      </c>
      <c r="H304" vm="418">
        <v>402</v>
      </c>
      <c r="I304" vm="4798">
        <v>95.9</v>
      </c>
      <c r="J304" vm="2627">
        <v>276.5</v>
      </c>
      <c r="K304" vm="759">
        <v>262</v>
      </c>
      <c r="L304" vm="4799">
        <v>471.5</v>
      </c>
      <c r="M304" vm="4800">
        <v>1018</v>
      </c>
      <c r="N304" vm="4801">
        <v>319.5</v>
      </c>
      <c r="O304" vm="1125">
        <v>1500</v>
      </c>
      <c r="P304" vm="1023">
        <v>1788</v>
      </c>
      <c r="Q304" vm="397">
        <v>87.5</v>
      </c>
      <c r="R304" vm="1538">
        <v>68</v>
      </c>
      <c r="S304" vm="3645">
        <v>37.5</v>
      </c>
      <c r="T304" vm="2481">
        <v>790</v>
      </c>
      <c r="U304" vm="1671">
        <v>257</v>
      </c>
      <c r="V304" vm="254">
        <v>222</v>
      </c>
      <c r="W304" vm="4802">
        <v>5649</v>
      </c>
      <c r="X304" vm="4803">
        <v>2845.4863</v>
      </c>
      <c r="Y304" vm="4804">
        <v>249.5</v>
      </c>
      <c r="Z304" vm="1150">
        <v>1300</v>
      </c>
      <c r="AA304" vm="3192">
        <v>2470</v>
      </c>
      <c r="AB304" vm="4805">
        <v>241.8</v>
      </c>
      <c r="AC304" vm="1118">
        <v>825</v>
      </c>
      <c r="AD304" vm="4806">
        <v>8804</v>
      </c>
      <c r="AE304" vm="3962">
        <v>1377</v>
      </c>
      <c r="AF304" vm="4807">
        <v>2273</v>
      </c>
      <c r="AG304" vm="3379">
        <v>125.69240000000001</v>
      </c>
    </row>
    <row r="305" spans="1:33">
      <c r="A305" s="2" vm="4808">
        <v>44266</v>
      </c>
      <c r="B305" s="3">
        <f>VLOOKUP(A305,'FTSE All-Share Historical '!A:B,2,FALSE)</f>
        <v>3861.44</v>
      </c>
      <c r="C305" vm="1090">
        <v>880</v>
      </c>
      <c r="D305" vm="3453">
        <v>135.4</v>
      </c>
      <c r="E305" vm="4561">
        <v>344.5</v>
      </c>
      <c r="F305" vm="223">
        <v>270</v>
      </c>
      <c r="G305" vm="2516">
        <v>90</v>
      </c>
      <c r="H305" vm="4379">
        <v>410</v>
      </c>
      <c r="I305" vm="4809">
        <v>95.85</v>
      </c>
      <c r="J305" vm="300">
        <v>275</v>
      </c>
      <c r="K305" vm="1193">
        <v>263</v>
      </c>
      <c r="L305" vm="3858">
        <v>486</v>
      </c>
      <c r="M305" vm="3822">
        <v>1034</v>
      </c>
      <c r="N305" vm="4652">
        <v>326.5</v>
      </c>
      <c r="O305" vm="1125">
        <v>1500</v>
      </c>
      <c r="P305" vm="4810">
        <v>1804</v>
      </c>
      <c r="Q305" vm="4811">
        <v>86.25</v>
      </c>
      <c r="R305" vm="1538">
        <v>68</v>
      </c>
      <c r="S305" vm="351">
        <v>36.799999999999997</v>
      </c>
      <c r="T305" vm="2481">
        <v>790</v>
      </c>
      <c r="U305" vm="378">
        <v>255</v>
      </c>
      <c r="V305" vm="664">
        <v>218</v>
      </c>
      <c r="W305" vm="4812">
        <v>5781</v>
      </c>
      <c r="X305" vm="4813">
        <v>2977.4522999999999</v>
      </c>
      <c r="Y305" vm="2091">
        <v>258</v>
      </c>
      <c r="Z305" vm="4814">
        <v>1335</v>
      </c>
      <c r="AA305" vm="2082">
        <v>2475</v>
      </c>
      <c r="AB305" vm="4815">
        <v>253.4</v>
      </c>
      <c r="AC305" vm="1118">
        <v>825</v>
      </c>
      <c r="AD305" vm="4614">
        <v>8920</v>
      </c>
      <c r="AE305" vm="4816">
        <v>1415</v>
      </c>
      <c r="AF305" vm="4817">
        <v>2231</v>
      </c>
      <c r="AG305" vm="3699">
        <v>121.3582</v>
      </c>
    </row>
    <row r="306" spans="1:33">
      <c r="A306" s="2" vm="4818">
        <v>44267</v>
      </c>
      <c r="B306" s="3">
        <f>VLOOKUP(A306,'FTSE All-Share Historical '!A:B,2,FALSE)</f>
        <v>3872.05</v>
      </c>
      <c r="C306" vm="1090">
        <v>880</v>
      </c>
      <c r="D306" vm="4819">
        <v>134.5</v>
      </c>
      <c r="E306" vm="365">
        <v>342</v>
      </c>
      <c r="F306" vm="223">
        <v>270</v>
      </c>
      <c r="G306" vm="165">
        <v>89.5</v>
      </c>
      <c r="H306" vm="678">
        <v>404</v>
      </c>
      <c r="I306" vm="4716">
        <v>95.65</v>
      </c>
      <c r="J306" vm="327">
        <v>281</v>
      </c>
      <c r="K306" vm="675">
        <v>265</v>
      </c>
      <c r="L306" vm="851">
        <v>493</v>
      </c>
      <c r="M306" vm="2905">
        <v>1032</v>
      </c>
      <c r="N306" vm="4652">
        <v>326.5</v>
      </c>
      <c r="O306" vm="4767">
        <v>1465</v>
      </c>
      <c r="P306" vm="4820">
        <v>1764</v>
      </c>
      <c r="Q306" vm="4821">
        <v>88.1</v>
      </c>
      <c r="R306" vm="1538">
        <v>68</v>
      </c>
      <c r="S306" vm="1360">
        <v>38</v>
      </c>
      <c r="T306" vm="2365">
        <v>796</v>
      </c>
      <c r="U306" vm="2091">
        <v>258</v>
      </c>
      <c r="V306" vm="684">
        <v>215</v>
      </c>
      <c r="W306" vm="4822">
        <v>5745</v>
      </c>
      <c r="X306" vm="4823">
        <v>3005.3395</v>
      </c>
      <c r="Y306" vm="2091">
        <v>258</v>
      </c>
      <c r="Z306" vm="4400">
        <v>1356</v>
      </c>
      <c r="AA306" vm="2029">
        <v>2480</v>
      </c>
      <c r="AB306" vm="4824">
        <v>251.6</v>
      </c>
      <c r="AC306" vm="1118">
        <v>825</v>
      </c>
      <c r="AD306" vm="4825">
        <v>8932</v>
      </c>
      <c r="AE306" vm="4826">
        <v>1412</v>
      </c>
      <c r="AF306" vm="4827">
        <v>2194</v>
      </c>
      <c r="AG306" vm="3379">
        <v>125.69240000000001</v>
      </c>
    </row>
    <row r="307" spans="1:33">
      <c r="A307" s="2" vm="4828">
        <v>44270</v>
      </c>
      <c r="B307" s="3">
        <f>VLOOKUP(A307,'FTSE All-Share Historical '!A:B,2,FALSE)</f>
        <v>3867.06</v>
      </c>
      <c r="C307" vm="4829">
        <v>872</v>
      </c>
      <c r="D307" vm="4830">
        <v>131.84</v>
      </c>
      <c r="E307" vm="4831">
        <v>349</v>
      </c>
      <c r="F307" vm="2640">
        <v>274.5</v>
      </c>
      <c r="G307" vm="2516">
        <v>90</v>
      </c>
      <c r="H307" vm="678">
        <v>404</v>
      </c>
      <c r="I307" vm="4832">
        <v>97.95</v>
      </c>
      <c r="J307" vm="2749">
        <v>277.5</v>
      </c>
      <c r="K307" vm="782">
        <v>263.5</v>
      </c>
      <c r="L307" vm="4833">
        <v>504</v>
      </c>
      <c r="M307" vm="4834">
        <v>1038</v>
      </c>
      <c r="N307" vm="4652">
        <v>326.5</v>
      </c>
      <c r="O307" vm="4125">
        <v>1450</v>
      </c>
      <c r="P307" vm="4835">
        <v>1732</v>
      </c>
      <c r="Q307" vm="4836">
        <v>90.2</v>
      </c>
      <c r="R307" vm="4837">
        <v>69.400000000000006</v>
      </c>
      <c r="S307" vm="110">
        <v>37</v>
      </c>
      <c r="T307" vm="2481">
        <v>790</v>
      </c>
      <c r="U307" vm="2091">
        <v>258</v>
      </c>
      <c r="V307" vm="200">
        <v>217</v>
      </c>
      <c r="W307" vm="4838">
        <v>5597</v>
      </c>
      <c r="X307" vm="4839">
        <v>2984.9220999999998</v>
      </c>
      <c r="Y307" vm="378">
        <v>255</v>
      </c>
      <c r="Z307" vm="4840">
        <v>1379</v>
      </c>
      <c r="AA307" vm="2102">
        <v>2460</v>
      </c>
      <c r="AB307" vm="1130">
        <v>253.5</v>
      </c>
      <c r="AC307" vm="1021">
        <v>865</v>
      </c>
      <c r="AD307" vm="4413">
        <v>9030</v>
      </c>
      <c r="AE307" vm="4841">
        <v>1439</v>
      </c>
      <c r="AF307" vm="1665">
        <v>2225</v>
      </c>
      <c r="AG307" vm="4450">
        <v>122.80289999999999</v>
      </c>
    </row>
    <row r="308" spans="1:33">
      <c r="A308" s="2" vm="4842">
        <v>44271</v>
      </c>
      <c r="B308" s="3">
        <f>VLOOKUP(A308,'FTSE All-Share Historical '!A:B,2,FALSE)</f>
        <v>3900.25</v>
      </c>
      <c r="C308" vm="1137">
        <v>870</v>
      </c>
      <c r="D308" vm="185">
        <v>130</v>
      </c>
      <c r="E308" vm="4464">
        <v>347.5</v>
      </c>
      <c r="F308" vm="377">
        <v>279</v>
      </c>
      <c r="G308" vm="3139">
        <v>89</v>
      </c>
      <c r="H308" vm="678">
        <v>404</v>
      </c>
      <c r="I308" vm="4843">
        <v>98.6</v>
      </c>
      <c r="J308" vm="243">
        <v>277</v>
      </c>
      <c r="K308" vm="759">
        <v>262</v>
      </c>
      <c r="L308" vm="3705">
        <v>494</v>
      </c>
      <c r="M308" vm="1163">
        <v>1048</v>
      </c>
      <c r="N308" vm="4844">
        <v>330.5</v>
      </c>
      <c r="O308" vm="4542">
        <v>1490</v>
      </c>
      <c r="P308" vm="4845">
        <v>1750</v>
      </c>
      <c r="Q308" vm="4846">
        <v>88.75</v>
      </c>
      <c r="R308" vm="2695">
        <v>66.3</v>
      </c>
      <c r="S308" vm="488">
        <v>36.6</v>
      </c>
      <c r="T308" vm="2481">
        <v>790</v>
      </c>
      <c r="U308" vm="2095">
        <v>261</v>
      </c>
      <c r="V308" vm="3656">
        <v>216.5</v>
      </c>
      <c r="W308" vm="4847">
        <v>5610</v>
      </c>
      <c r="X308" vm="4848">
        <v>2995.8778000000002</v>
      </c>
      <c r="Y308" vm="2242">
        <v>260.5</v>
      </c>
      <c r="Z308" vm="4785">
        <v>1397</v>
      </c>
      <c r="AA308" vm="2018">
        <v>2505</v>
      </c>
      <c r="AB308" vm="901">
        <v>257.5</v>
      </c>
      <c r="AC308" vm="1021">
        <v>865</v>
      </c>
      <c r="AD308" vm="4849">
        <v>9066</v>
      </c>
      <c r="AE308" vm="4687">
        <v>1425</v>
      </c>
      <c r="AF308" vm="4850">
        <v>2244</v>
      </c>
      <c r="AG308" vm="4746">
        <v>124.24760000000001</v>
      </c>
    </row>
    <row r="309" spans="1:33">
      <c r="A309" s="2" vm="4851">
        <v>44272</v>
      </c>
      <c r="B309" s="3">
        <f>VLOOKUP(A309,'FTSE All-Share Historical '!A:B,2,FALSE)</f>
        <v>3874.32</v>
      </c>
      <c r="C309" vm="4852">
        <v>866</v>
      </c>
      <c r="D309" vm="4853">
        <v>127.1</v>
      </c>
      <c r="E309" vm="4854">
        <v>339.5</v>
      </c>
      <c r="F309" vm="320">
        <v>285</v>
      </c>
      <c r="G309" vm="2334">
        <v>85.4</v>
      </c>
      <c r="H309" vm="4855">
        <v>390</v>
      </c>
      <c r="I309" vm="4856">
        <v>96.4</v>
      </c>
      <c r="J309" vm="112">
        <v>266</v>
      </c>
      <c r="K309" vm="675">
        <v>265</v>
      </c>
      <c r="L309" vm="4857">
        <v>441.5</v>
      </c>
      <c r="M309" vm="4858">
        <v>1042</v>
      </c>
      <c r="N309" vm="4525">
        <v>321</v>
      </c>
      <c r="O309" vm="4125">
        <v>1450</v>
      </c>
      <c r="P309" vm="4859">
        <v>1744</v>
      </c>
      <c r="Q309" vm="4811">
        <v>86.25</v>
      </c>
      <c r="R309" vm="2574">
        <v>63.7</v>
      </c>
      <c r="S309" vm="351">
        <v>36.799999999999997</v>
      </c>
      <c r="T309" vm="3715">
        <v>804</v>
      </c>
      <c r="U309" vm="1193">
        <v>263</v>
      </c>
      <c r="V309" vm="833">
        <v>214</v>
      </c>
      <c r="W309" vm="4860">
        <v>5460</v>
      </c>
      <c r="X309" vm="4861">
        <v>2877.8553000000002</v>
      </c>
      <c r="Y309" vm="2242">
        <v>260.5</v>
      </c>
      <c r="Z309" vm="3953">
        <v>1388</v>
      </c>
      <c r="AA309" vm="3389">
        <v>2530</v>
      </c>
      <c r="AB309" vm="4862">
        <v>258.89999999999998</v>
      </c>
      <c r="AC309" vm="1021">
        <v>865</v>
      </c>
      <c r="AD309" vm="4546">
        <v>8882</v>
      </c>
      <c r="AE309" vm="4569">
        <v>1444</v>
      </c>
      <c r="AF309" vm="2734">
        <v>2213</v>
      </c>
      <c r="AG309" vm="3390">
        <v>124.97</v>
      </c>
    </row>
    <row r="310" spans="1:33">
      <c r="A310" s="2" vm="4863">
        <v>44273</v>
      </c>
      <c r="B310" s="3">
        <f>VLOOKUP(A310,'FTSE All-Share Historical '!A:B,2,FALSE)</f>
        <v>3882.61</v>
      </c>
      <c r="C310" vm="999">
        <v>890</v>
      </c>
      <c r="D310" vm="4864">
        <v>127.28</v>
      </c>
      <c r="E310" vm="1032">
        <v>336.5</v>
      </c>
      <c r="F310" vm="132">
        <v>280</v>
      </c>
      <c r="G310" vm="4865">
        <v>81</v>
      </c>
      <c r="H310" vm="636">
        <v>405</v>
      </c>
      <c r="I310" vm="4866">
        <v>96.85</v>
      </c>
      <c r="J310" vm="759">
        <v>262</v>
      </c>
      <c r="K310" vm="759">
        <v>262</v>
      </c>
      <c r="L310" vm="713">
        <v>419</v>
      </c>
      <c r="M310" vm="4729">
        <v>1022</v>
      </c>
      <c r="N310" vm="982">
        <v>316</v>
      </c>
      <c r="O310" vm="4687">
        <v>1425</v>
      </c>
      <c r="P310" vm="4845">
        <v>1750</v>
      </c>
      <c r="Q310" vm="2516">
        <v>90</v>
      </c>
      <c r="R310" vm="4867">
        <v>62.3</v>
      </c>
      <c r="S310" vm="4769">
        <v>37.9</v>
      </c>
      <c r="T310" vm="2840">
        <v>800</v>
      </c>
      <c r="U310" vm="675">
        <v>265</v>
      </c>
      <c r="V310" vm="642">
        <v>213.5</v>
      </c>
      <c r="W310" vm="4868">
        <v>5558</v>
      </c>
      <c r="X310" vm="4869">
        <v>2890.8029000000001</v>
      </c>
      <c r="Y310" vm="2242">
        <v>260.5</v>
      </c>
      <c r="Z310" vm="976">
        <v>1320</v>
      </c>
      <c r="AA310" vm="2212">
        <v>2575</v>
      </c>
      <c r="AB310" vm="4870">
        <v>255.3</v>
      </c>
      <c r="AC310" vm="1021">
        <v>865</v>
      </c>
      <c r="AD310" vm="4871">
        <v>8720</v>
      </c>
      <c r="AE310" vm="4069">
        <v>1427</v>
      </c>
      <c r="AF310" vm="4872">
        <v>2207</v>
      </c>
      <c r="AG310" vm="4746">
        <v>124.24760000000001</v>
      </c>
    </row>
    <row r="311" spans="1:33">
      <c r="A311" s="2" vm="4873">
        <v>44274</v>
      </c>
      <c r="B311" s="3">
        <f>VLOOKUP(A311,'FTSE All-Share Historical '!A:B,2,FALSE)</f>
        <v>3844.51</v>
      </c>
      <c r="C311" vm="3692">
        <v>858</v>
      </c>
      <c r="D311" vm="4874">
        <v>126.24</v>
      </c>
      <c r="E311" vm="4875">
        <v>327.5</v>
      </c>
      <c r="F311" vm="2171">
        <v>287</v>
      </c>
      <c r="G311" vm="1268">
        <v>80</v>
      </c>
      <c r="H311" vm="4855">
        <v>390</v>
      </c>
      <c r="I311" vm="3067">
        <v>92.8</v>
      </c>
      <c r="J311" vm="196">
        <v>268</v>
      </c>
      <c r="K311" vm="759">
        <v>262</v>
      </c>
      <c r="L311" vm="4876">
        <v>410.5</v>
      </c>
      <c r="M311" vm="97">
        <v>940</v>
      </c>
      <c r="N311" vm="982">
        <v>316</v>
      </c>
      <c r="O311" vm="4618">
        <v>1435</v>
      </c>
      <c r="P311" vm="4877">
        <v>1704</v>
      </c>
      <c r="Q311" vm="4878">
        <v>89.3</v>
      </c>
      <c r="R311" vm="3341">
        <v>58.4</v>
      </c>
      <c r="S311" vm="4769">
        <v>37.9</v>
      </c>
      <c r="T311" vm="2481">
        <v>790</v>
      </c>
      <c r="U311" vm="675">
        <v>265</v>
      </c>
      <c r="V311" vm="684">
        <v>215</v>
      </c>
      <c r="W311" vm="4879">
        <v>5471</v>
      </c>
      <c r="X311" vm="4880">
        <v>2793.1979000000001</v>
      </c>
      <c r="Y311" vm="2026">
        <v>255.5</v>
      </c>
      <c r="Z311" vm="4881">
        <v>1289</v>
      </c>
      <c r="AA311" vm="3755">
        <v>2585</v>
      </c>
      <c r="AB311" vm="352">
        <v>250</v>
      </c>
      <c r="AC311" vm="1021">
        <v>865</v>
      </c>
      <c r="AD311" vm="4882">
        <v>8564</v>
      </c>
      <c r="AE311" vm="4883">
        <v>1387</v>
      </c>
      <c r="AF311" vm="4884">
        <v>2212</v>
      </c>
      <c r="AG311" vm="3390">
        <v>124.97</v>
      </c>
    </row>
    <row r="312" spans="1:33">
      <c r="A312" s="2" vm="4885">
        <v>44277</v>
      </c>
      <c r="B312" s="3">
        <f>VLOOKUP(A312,'FTSE All-Share Historical '!A:B,2,FALSE)</f>
        <v>3853.82</v>
      </c>
      <c r="C312" vm="2750">
        <v>862</v>
      </c>
      <c r="D312" vm="159">
        <v>125</v>
      </c>
      <c r="E312" vm="4886">
        <v>338.5</v>
      </c>
      <c r="F312" vm="886">
        <v>284</v>
      </c>
      <c r="G312" vm="1147">
        <v>78.5</v>
      </c>
      <c r="H312" vm="4649">
        <v>396</v>
      </c>
      <c r="I312" vm="4887">
        <v>94.05</v>
      </c>
      <c r="J312" vm="969">
        <v>264.5</v>
      </c>
      <c r="K312" vm="861">
        <v>256</v>
      </c>
      <c r="L312" vm="4379">
        <v>410</v>
      </c>
      <c r="M312" vm="4888">
        <v>973</v>
      </c>
      <c r="N312" vm="3400">
        <v>312.5</v>
      </c>
      <c r="O312" vm="4533">
        <v>1460</v>
      </c>
      <c r="P312" vm="323">
        <v>1680</v>
      </c>
      <c r="Q312" vm="4889">
        <v>89.1</v>
      </c>
      <c r="R312" vm="1614">
        <v>58</v>
      </c>
      <c r="S312" vm="4890">
        <v>39.799999999999997</v>
      </c>
      <c r="T312" vm="2092">
        <v>792</v>
      </c>
      <c r="U312" vm="112">
        <v>266</v>
      </c>
      <c r="V312" vm="1009">
        <v>212</v>
      </c>
      <c r="W312" vm="4891">
        <v>5386</v>
      </c>
      <c r="X312" vm="4892">
        <v>2769.7926000000002</v>
      </c>
      <c r="Y312" vm="734">
        <v>260</v>
      </c>
      <c r="Z312" vm="3847">
        <v>1309</v>
      </c>
      <c r="AA312" vm="4144">
        <v>2590</v>
      </c>
      <c r="AB312" vm="4893">
        <v>234.3</v>
      </c>
      <c r="AC312" vm="1021">
        <v>865</v>
      </c>
      <c r="AD312" vm="4894">
        <v>8596</v>
      </c>
      <c r="AE312" vm="2413">
        <v>1290</v>
      </c>
      <c r="AF312" vm="2537">
        <v>2253</v>
      </c>
      <c r="AG312" vm="4376">
        <v>120.6358</v>
      </c>
    </row>
    <row r="313" spans="1:33">
      <c r="A313" s="2" vm="4895">
        <v>44278</v>
      </c>
      <c r="B313" s="3">
        <f>VLOOKUP(A313,'FTSE All-Share Historical '!A:B,2,FALSE)</f>
        <v>3837.13</v>
      </c>
      <c r="C313" vm="1095">
        <v>850</v>
      </c>
      <c r="D313" vm="4896">
        <v>127.38</v>
      </c>
      <c r="E313" vm="3787">
        <v>343</v>
      </c>
      <c r="F313" vm="103">
        <v>276</v>
      </c>
      <c r="G313" vm="1147">
        <v>78.5</v>
      </c>
      <c r="H313" vm="4855">
        <v>390</v>
      </c>
      <c r="I313" vm="1073">
        <v>96.3</v>
      </c>
      <c r="J313" vm="1193">
        <v>263</v>
      </c>
      <c r="K313" vm="424">
        <v>253</v>
      </c>
      <c r="L313" vm="4236">
        <v>386.5</v>
      </c>
      <c r="M313" vm="181">
        <v>958</v>
      </c>
      <c r="N313" vm="4897">
        <v>316.5</v>
      </c>
      <c r="O313" vm="4253">
        <v>1430</v>
      </c>
      <c r="P313" vm="177">
        <v>1670</v>
      </c>
      <c r="Q313" vm="4898">
        <v>87.4</v>
      </c>
      <c r="R313" vm="4899">
        <v>57.2</v>
      </c>
      <c r="S313" vm="4620">
        <v>38.1</v>
      </c>
      <c r="T313" vm="2481">
        <v>790</v>
      </c>
      <c r="U313" vm="612">
        <v>264</v>
      </c>
      <c r="V313" vm="172">
        <v>215.5</v>
      </c>
      <c r="W313" vm="4900">
        <v>5345</v>
      </c>
      <c r="X313" vm="4901">
        <v>2710.0344</v>
      </c>
      <c r="Y313" vm="378">
        <v>255</v>
      </c>
      <c r="Z313" vm="1449">
        <v>1314</v>
      </c>
      <c r="AA313" vm="3755">
        <v>2585</v>
      </c>
      <c r="AB313" vm="4902">
        <v>232.7</v>
      </c>
      <c r="AC313" vm="1021">
        <v>865</v>
      </c>
      <c r="AD313" vm="4711">
        <v>8598</v>
      </c>
      <c r="AE313" vm="3142">
        <v>1260</v>
      </c>
      <c r="AF313" vm="4903">
        <v>2229</v>
      </c>
      <c r="AG313" vm="4376">
        <v>120.6358</v>
      </c>
    </row>
    <row r="314" spans="1:33">
      <c r="A314" s="2" vm="4904">
        <v>44279</v>
      </c>
      <c r="B314" s="3">
        <f>VLOOKUP(A314,'FTSE All-Share Historical '!A:B,2,FALSE)</f>
        <v>3845.88</v>
      </c>
      <c r="C314" vm="3486">
        <v>840</v>
      </c>
      <c r="D314" vm="4905">
        <v>129.56</v>
      </c>
      <c r="E314" vm="3130">
        <v>362.5</v>
      </c>
      <c r="F314" vm="503">
        <v>271</v>
      </c>
      <c r="G314" vm="1982">
        <v>75.099999999999994</v>
      </c>
      <c r="H314" vm="4390">
        <v>407</v>
      </c>
      <c r="I314" vm="4906">
        <v>98.2</v>
      </c>
      <c r="J314" vm="1193">
        <v>263</v>
      </c>
      <c r="K314" vm="84">
        <v>244</v>
      </c>
      <c r="L314" vm="4907">
        <v>385.5</v>
      </c>
      <c r="M314" vm="1918">
        <v>945</v>
      </c>
      <c r="N314" vm="4540">
        <v>324.5</v>
      </c>
      <c r="O314" vm="4152">
        <v>1470</v>
      </c>
      <c r="P314" vm="177">
        <v>1670</v>
      </c>
      <c r="Q314" vm="4908">
        <v>90.7</v>
      </c>
      <c r="R314" vm="4909">
        <v>56.1</v>
      </c>
      <c r="S314" vm="1534">
        <v>38.5</v>
      </c>
      <c r="T314" vm="2256">
        <v>785</v>
      </c>
      <c r="U314" vm="759">
        <v>262</v>
      </c>
      <c r="V314" vm="4910">
        <v>214.5</v>
      </c>
      <c r="W314" vm="4911">
        <v>5422</v>
      </c>
      <c r="X314" vm="4912">
        <v>2771.7845000000002</v>
      </c>
      <c r="Y314" vm="378">
        <v>255</v>
      </c>
      <c r="Z314" vm="2024">
        <v>1350</v>
      </c>
      <c r="AA314" vm="4144">
        <v>2590</v>
      </c>
      <c r="AB314" vm="3581">
        <v>234.5</v>
      </c>
      <c r="AC314" vm="3186">
        <v>860</v>
      </c>
      <c r="AD314" vm="4913">
        <v>8642</v>
      </c>
      <c r="AE314" vm="4914">
        <v>1273</v>
      </c>
      <c r="AF314" vm="2590">
        <v>2219</v>
      </c>
      <c r="AG314" vm="4270">
        <v>117.0239</v>
      </c>
    </row>
    <row r="315" spans="1:33">
      <c r="A315" s="2" vm="4915">
        <v>44280</v>
      </c>
      <c r="B315" s="3">
        <f>VLOOKUP(A315,'FTSE All-Share Historical '!A:B,2,FALSE)</f>
        <v>3823.96</v>
      </c>
      <c r="C315" vm="3486">
        <v>840</v>
      </c>
      <c r="D315" vm="4916">
        <v>127.96</v>
      </c>
      <c r="E315" vm="4917">
        <v>367.5</v>
      </c>
      <c r="F315" vm="675">
        <v>265</v>
      </c>
      <c r="G315" vm="4110">
        <v>75.55</v>
      </c>
      <c r="H315" vm="678">
        <v>404</v>
      </c>
      <c r="I315" vm="4918">
        <v>96.25</v>
      </c>
      <c r="J315" vm="1818">
        <v>261.5</v>
      </c>
      <c r="K315" vm="511">
        <v>247</v>
      </c>
      <c r="L315" vm="4855">
        <v>390</v>
      </c>
      <c r="M315" vm="568">
        <v>963</v>
      </c>
      <c r="N315" vm="4919">
        <v>321.5</v>
      </c>
      <c r="O315" vm="4542">
        <v>1490</v>
      </c>
      <c r="P315" vm="177">
        <v>1670</v>
      </c>
      <c r="Q315" vm="4920">
        <v>90.45</v>
      </c>
      <c r="R315" vm="4477">
        <v>56.8</v>
      </c>
      <c r="S315" vm="1360">
        <v>38</v>
      </c>
      <c r="T315" vm="4921">
        <v>795</v>
      </c>
      <c r="U315" vm="1671">
        <v>257</v>
      </c>
      <c r="V315" vm="684">
        <v>215</v>
      </c>
      <c r="W315" vm="4922">
        <v>5349</v>
      </c>
      <c r="X315" vm="4923">
        <v>2715.0142000000001</v>
      </c>
      <c r="Y315" vm="4088">
        <v>245.5</v>
      </c>
      <c r="Z315" vm="4320">
        <v>1334</v>
      </c>
      <c r="AA315" vm="3903">
        <v>2610</v>
      </c>
      <c r="AB315" vm="4924">
        <v>235.9</v>
      </c>
      <c r="AC315" vm="3734">
        <v>855</v>
      </c>
      <c r="AD315" vm="4925">
        <v>8612</v>
      </c>
      <c r="AE315" vm="4926">
        <v>1239</v>
      </c>
      <c r="AF315" vm="4927">
        <v>2221</v>
      </c>
      <c r="AG315" vm="3508">
        <v>117.74630000000001</v>
      </c>
    </row>
    <row r="316" spans="1:33">
      <c r="A316" s="2" vm="4928">
        <v>44281</v>
      </c>
      <c r="B316" s="3">
        <f>VLOOKUP(A316,'FTSE All-Share Historical '!A:B,2,FALSE)</f>
        <v>3861.61</v>
      </c>
      <c r="C316" vm="3186">
        <v>860</v>
      </c>
      <c r="D316" vm="1298">
        <v>129.19999999999999</v>
      </c>
      <c r="E316" vm="4123">
        <v>366</v>
      </c>
      <c r="F316" vm="2640">
        <v>274.5</v>
      </c>
      <c r="G316" vm="2393">
        <v>77.7</v>
      </c>
      <c r="H316" vm="4929">
        <v>418</v>
      </c>
      <c r="I316" vm="4930">
        <v>99.55</v>
      </c>
      <c r="J316" vm="1035">
        <v>256.5</v>
      </c>
      <c r="K316" vm="1240">
        <v>251</v>
      </c>
      <c r="L316" vm="4931">
        <v>400.5</v>
      </c>
      <c r="M316" vm="2763">
        <v>946</v>
      </c>
      <c r="N316" vm="4932">
        <v>324</v>
      </c>
      <c r="O316" vm="4533">
        <v>1460</v>
      </c>
      <c r="P316" vm="4933">
        <v>1768</v>
      </c>
      <c r="Q316" vm="4934">
        <v>90.25</v>
      </c>
      <c r="R316" vm="2813">
        <v>57.8</v>
      </c>
      <c r="S316" vm="4575">
        <v>39.200000000000003</v>
      </c>
      <c r="T316" vm="3628">
        <v>834</v>
      </c>
      <c r="U316" vm="2159">
        <v>254</v>
      </c>
      <c r="V316" vm="833">
        <v>214</v>
      </c>
      <c r="W316" vm="4935">
        <v>5533</v>
      </c>
      <c r="X316" vm="4936">
        <v>2832.0407</v>
      </c>
      <c r="Y316" vm="424">
        <v>253</v>
      </c>
      <c r="Z316" vm="1877">
        <v>1336</v>
      </c>
      <c r="AA316" vm="952">
        <v>2700</v>
      </c>
      <c r="AB316" vm="4937">
        <v>242.6</v>
      </c>
      <c r="AC316" vm="3734">
        <v>855</v>
      </c>
      <c r="AD316" vm="4146">
        <v>8786</v>
      </c>
      <c r="AE316" vm="1763">
        <v>1236</v>
      </c>
      <c r="AF316" vm="4938">
        <v>2222</v>
      </c>
      <c r="AG316" vm="4401">
        <v>113.4121</v>
      </c>
    </row>
    <row r="317" spans="1:33">
      <c r="A317" s="2" vm="4939">
        <v>44284</v>
      </c>
      <c r="B317" s="3">
        <f>VLOOKUP(A317,'FTSE All-Share Historical '!A:B,2,FALSE)</f>
        <v>3857.85</v>
      </c>
      <c r="C317" vm="999">
        <v>890</v>
      </c>
      <c r="D317" vm="4940">
        <v>127.2</v>
      </c>
      <c r="E317" vm="2047">
        <v>372</v>
      </c>
      <c r="F317" vm="675">
        <v>265</v>
      </c>
      <c r="G317" vm="1841">
        <v>79</v>
      </c>
      <c r="H317" vm="416">
        <v>415</v>
      </c>
      <c r="I317" vm="1174">
        <v>99</v>
      </c>
      <c r="J317" vm="734">
        <v>260</v>
      </c>
      <c r="K317" vm="1240">
        <v>251</v>
      </c>
      <c r="L317" vm="2180">
        <v>396.5</v>
      </c>
      <c r="M317" vm="3108">
        <v>944</v>
      </c>
      <c r="N317" vm="3331">
        <v>319</v>
      </c>
      <c r="O317" vm="4941">
        <v>1475</v>
      </c>
      <c r="P317" vm="4820">
        <v>1764</v>
      </c>
      <c r="Q317" vm="1756">
        <v>90.1</v>
      </c>
      <c r="R317" vm="4942">
        <v>60.1</v>
      </c>
      <c r="S317" vm="1269">
        <v>40</v>
      </c>
      <c r="T317" vm="1182">
        <v>835</v>
      </c>
      <c r="U317" vm="378">
        <v>255</v>
      </c>
      <c r="V317" vm="833">
        <v>214</v>
      </c>
      <c r="W317" vm="1459">
        <v>5480</v>
      </c>
      <c r="X317" vm="4943">
        <v>2796.6837999999998</v>
      </c>
      <c r="Y317" vm="597">
        <v>247.5</v>
      </c>
      <c r="Z317" vm="4692">
        <v>1339</v>
      </c>
      <c r="AA317" vm="4591">
        <v>2705</v>
      </c>
      <c r="AB317" vm="4944">
        <v>238.4</v>
      </c>
      <c r="AC317" vm="3734">
        <v>855</v>
      </c>
      <c r="AD317" vm="4945">
        <v>8820</v>
      </c>
      <c r="AE317" vm="2713">
        <v>1214</v>
      </c>
      <c r="AF317" vm="2734">
        <v>2213</v>
      </c>
      <c r="AG317" vm="3519">
        <v>108.35550000000001</v>
      </c>
    </row>
    <row r="318" spans="1:33">
      <c r="A318" s="2" vm="4946">
        <v>44285</v>
      </c>
      <c r="B318" s="3">
        <f>VLOOKUP(A318,'FTSE All-Share Historical '!A:B,2,FALSE)</f>
        <v>3879.25</v>
      </c>
      <c r="C318" vm="1137">
        <v>870</v>
      </c>
      <c r="D318" vm="4947">
        <v>126.5</v>
      </c>
      <c r="E318" vm="2047">
        <v>372</v>
      </c>
      <c r="F318" vm="734">
        <v>260</v>
      </c>
      <c r="G318" vm="349">
        <v>78</v>
      </c>
      <c r="H318" vm="767">
        <v>420</v>
      </c>
      <c r="I318" vm="4948">
        <v>98.35</v>
      </c>
      <c r="J318" vm="734">
        <v>260</v>
      </c>
      <c r="K318" vm="861">
        <v>256</v>
      </c>
      <c r="L318" vm="485">
        <v>406</v>
      </c>
      <c r="M318" vm="1918">
        <v>945</v>
      </c>
      <c r="N318" vm="4949">
        <v>318.5</v>
      </c>
      <c r="O318" vm="4125">
        <v>1450</v>
      </c>
      <c r="P318" vm="4748">
        <v>1770</v>
      </c>
      <c r="Q318" vm="1743">
        <v>90.9</v>
      </c>
      <c r="R318" vm="2921">
        <v>59.6</v>
      </c>
      <c r="S318" vm="1269">
        <v>40</v>
      </c>
      <c r="T318" vm="3128">
        <v>836</v>
      </c>
      <c r="U318" vm="378">
        <v>255</v>
      </c>
      <c r="V318" vm="684">
        <v>215</v>
      </c>
      <c r="W318" vm="4950">
        <v>5578</v>
      </c>
      <c r="X318" vm="4951">
        <v>2857.9358999999999</v>
      </c>
      <c r="Y318" vm="1690">
        <v>252</v>
      </c>
      <c r="Z318" vm="4952">
        <v>1361</v>
      </c>
      <c r="AA318" vm="4953">
        <v>2730</v>
      </c>
      <c r="AB318" vm="3581">
        <v>234.5</v>
      </c>
      <c r="AC318" vm="1095">
        <v>850</v>
      </c>
      <c r="AD318" vm="4954">
        <v>8794</v>
      </c>
      <c r="AE318" vm="3291">
        <v>1256</v>
      </c>
      <c r="AF318" vm="1585">
        <v>2200</v>
      </c>
      <c r="AG318" vm="4955">
        <v>109.0779</v>
      </c>
    </row>
    <row r="319" spans="1:33">
      <c r="A319" s="2" vm="4956">
        <v>44286</v>
      </c>
      <c r="B319" s="3">
        <f>VLOOKUP(A319,'FTSE All-Share Historical '!A:B,2,FALSE)</f>
        <v>3850.07</v>
      </c>
      <c r="C319" vm="3186">
        <v>860</v>
      </c>
      <c r="D319" vm="1598">
        <v>127</v>
      </c>
      <c r="E319" vm="968">
        <v>380</v>
      </c>
      <c r="F319" vm="675">
        <v>265</v>
      </c>
      <c r="G319" vm="349">
        <v>78</v>
      </c>
      <c r="H319" vm="636">
        <v>405</v>
      </c>
      <c r="I319" vm="4957">
        <v>98.3</v>
      </c>
      <c r="J319" vm="734">
        <v>260</v>
      </c>
      <c r="K319" vm="196">
        <v>268</v>
      </c>
      <c r="L319" vm="485">
        <v>406</v>
      </c>
      <c r="M319" vm="587">
        <v>952</v>
      </c>
      <c r="N319" vm="100">
        <v>322</v>
      </c>
      <c r="O319" vm="4717">
        <v>1455</v>
      </c>
      <c r="P319" vm="4958">
        <v>1766</v>
      </c>
      <c r="Q319" vm="4959">
        <v>90.15</v>
      </c>
      <c r="R319" vm="2826">
        <v>57.7</v>
      </c>
      <c r="S319" vm="3428">
        <v>40.5</v>
      </c>
      <c r="T319" vm="3128">
        <v>836</v>
      </c>
      <c r="U319" vm="719">
        <v>249</v>
      </c>
      <c r="V319" vm="624">
        <v>213</v>
      </c>
      <c r="W319" vm="4960">
        <v>5550</v>
      </c>
      <c r="X319" vm="4961">
        <v>2831.0446999999999</v>
      </c>
      <c r="Y319" vm="352">
        <v>250</v>
      </c>
      <c r="Z319" vm="3000">
        <v>1358</v>
      </c>
      <c r="AA319" vm="4962">
        <v>2750</v>
      </c>
      <c r="AB319" vm="4963">
        <v>228.6</v>
      </c>
      <c r="AC319" vm="1095">
        <v>850</v>
      </c>
      <c r="AD319" vm="4964">
        <v>8668</v>
      </c>
      <c r="AE319" vm="1655">
        <v>1268</v>
      </c>
      <c r="AF319" vm="4965">
        <v>2276</v>
      </c>
      <c r="AG319" vm="4387">
        <v>116.30159999999999</v>
      </c>
    </row>
    <row r="320" spans="1:33">
      <c r="A320" s="2" vm="4966">
        <v>44287</v>
      </c>
      <c r="B320" s="3">
        <f>VLOOKUP(A320,'FTSE All-Share Historical '!A:B,2,FALSE)</f>
        <v>3868.2</v>
      </c>
      <c r="C320" vm="3486">
        <v>840</v>
      </c>
      <c r="D320" vm="821">
        <v>128.4</v>
      </c>
      <c r="E320" vm="4967">
        <v>372.4</v>
      </c>
      <c r="F320" vm="675">
        <v>265</v>
      </c>
      <c r="G320" vm="1613">
        <v>76.5</v>
      </c>
      <c r="H320" vm="657">
        <v>401</v>
      </c>
      <c r="I320" vm="4968">
        <v>98.8</v>
      </c>
      <c r="J320" vm="901">
        <v>257.5</v>
      </c>
      <c r="K320" vm="141">
        <v>269</v>
      </c>
      <c r="L320" vm="786">
        <v>421</v>
      </c>
      <c r="M320" vm="587">
        <v>952</v>
      </c>
      <c r="N320" vm="3331">
        <v>319</v>
      </c>
      <c r="O320" vm="4639">
        <v>1420</v>
      </c>
      <c r="P320" vm="4969">
        <v>1782</v>
      </c>
      <c r="Q320" vm="2516">
        <v>90</v>
      </c>
      <c r="R320" vm="2765">
        <v>59.5</v>
      </c>
      <c r="S320" vm="4970">
        <v>39.4</v>
      </c>
      <c r="T320" vm="3625">
        <v>846</v>
      </c>
      <c r="U320" vm="719">
        <v>249</v>
      </c>
      <c r="V320" vm="624">
        <v>213</v>
      </c>
      <c r="W320" vm="1459">
        <v>5480</v>
      </c>
      <c r="X320" vm="4971">
        <v>2886.819</v>
      </c>
      <c r="Y320" vm="424">
        <v>253</v>
      </c>
      <c r="Z320" vm="4972">
        <v>1365</v>
      </c>
      <c r="AA320" vm="4973">
        <v>2780</v>
      </c>
      <c r="AB320" vm="367">
        <v>237</v>
      </c>
      <c r="AC320" vm="3486">
        <v>840</v>
      </c>
      <c r="AD320" vm="4974">
        <v>8946</v>
      </c>
      <c r="AE320" vm="4975">
        <v>1301.5</v>
      </c>
      <c r="AF320" vm="4548">
        <v>2319</v>
      </c>
      <c r="AG320" vm="4298">
        <v>114.1345</v>
      </c>
    </row>
    <row r="321" spans="1:33">
      <c r="A321" s="2" vm="4976">
        <v>44292</v>
      </c>
      <c r="B321" s="3">
        <f>VLOOKUP(A321,'FTSE All-Share Historical '!A:B,2,FALSE)</f>
        <v>3917.18</v>
      </c>
      <c r="C321" vm="3486">
        <v>840</v>
      </c>
      <c r="D321" vm="185">
        <v>130</v>
      </c>
      <c r="E321" vm="4977">
        <v>379.8</v>
      </c>
      <c r="F321" vm="782">
        <v>263.5</v>
      </c>
      <c r="G321" vm="1841">
        <v>79</v>
      </c>
      <c r="H321" vm="1938">
        <v>403</v>
      </c>
      <c r="I321" vm="4978">
        <v>99.3</v>
      </c>
      <c r="J321" vm="2095">
        <v>261</v>
      </c>
      <c r="K321" vm="926">
        <v>274</v>
      </c>
      <c r="L321" vm="222">
        <v>437.5</v>
      </c>
      <c r="M321" vm="333">
        <v>1000</v>
      </c>
      <c r="N321" vm="4979">
        <v>317.8</v>
      </c>
      <c r="O321" vm="1125">
        <v>1500</v>
      </c>
      <c r="P321" vm="1437">
        <v>1800</v>
      </c>
      <c r="Q321" vm="1403">
        <v>91.5</v>
      </c>
      <c r="R321" vm="2907">
        <v>61.5</v>
      </c>
      <c r="S321" vm="3359">
        <v>40.299999999999997</v>
      </c>
      <c r="T321" vm="4124">
        <v>876</v>
      </c>
      <c r="U321" vm="719">
        <v>249</v>
      </c>
      <c r="V321" vm="1764">
        <v>219</v>
      </c>
      <c r="W321" vm="4980">
        <v>5627</v>
      </c>
      <c r="X321" vm="4981">
        <v>2951.5571</v>
      </c>
      <c r="Y321" vm="790">
        <v>272.5</v>
      </c>
      <c r="Z321" vm="4109">
        <v>1404</v>
      </c>
      <c r="AA321" vm="4307">
        <v>2790</v>
      </c>
      <c r="AB321" vm="4982">
        <v>228.4</v>
      </c>
      <c r="AC321" vm="3486">
        <v>840</v>
      </c>
      <c r="AD321" vm="4232">
        <v>9004</v>
      </c>
      <c r="AE321" vm="4501">
        <v>1319</v>
      </c>
      <c r="AF321" vm="3123">
        <v>2387</v>
      </c>
      <c r="AG321" vm="4298">
        <v>114.1345</v>
      </c>
    </row>
    <row r="322" spans="1:33">
      <c r="A322" s="2" vm="4983">
        <v>44293</v>
      </c>
      <c r="B322" s="3">
        <f>VLOOKUP(A322,'FTSE All-Share Historical '!A:B,2,FALSE)</f>
        <v>3951.55</v>
      </c>
      <c r="C322" vm="3996">
        <v>864</v>
      </c>
      <c r="D322" vm="1331">
        <v>129.5</v>
      </c>
      <c r="E322" vm="4984">
        <v>388</v>
      </c>
      <c r="F322" vm="675">
        <v>265</v>
      </c>
      <c r="G322" vm="2223">
        <v>77</v>
      </c>
      <c r="H322" vm="418">
        <v>402</v>
      </c>
      <c r="I322" vm="1152">
        <v>101.2</v>
      </c>
      <c r="J322" vm="791">
        <v>259</v>
      </c>
      <c r="K322" vm="141">
        <v>269</v>
      </c>
      <c r="L322" vm="275">
        <v>440</v>
      </c>
      <c r="M322" vm="4686">
        <v>988</v>
      </c>
      <c r="N322" vm="4985">
        <v>329.4</v>
      </c>
      <c r="O322" vm="4125">
        <v>1450</v>
      </c>
      <c r="P322" vm="4778">
        <v>1846</v>
      </c>
      <c r="Q322" vm="4986">
        <v>92.3</v>
      </c>
      <c r="R322" vm="2055">
        <v>61</v>
      </c>
      <c r="S322" vm="4987">
        <v>42</v>
      </c>
      <c r="T322" vm="1090">
        <v>880</v>
      </c>
      <c r="U322" vm="4804">
        <v>249.5</v>
      </c>
      <c r="V322" vm="1263">
        <v>229.5</v>
      </c>
      <c r="W322" vm="4988">
        <v>5743</v>
      </c>
      <c r="X322" vm="4989">
        <v>2975.9584</v>
      </c>
      <c r="Y322" vm="3069">
        <v>273.5</v>
      </c>
      <c r="Z322" vm="3809">
        <v>1400</v>
      </c>
      <c r="AA322" vm="4359">
        <v>2825</v>
      </c>
      <c r="AB322" vm="4990">
        <v>239.9</v>
      </c>
      <c r="AC322" vm="3486">
        <v>840</v>
      </c>
      <c r="AD322" vm="4448">
        <v>9128</v>
      </c>
      <c r="AE322" vm="4991">
        <v>1368.5</v>
      </c>
      <c r="AF322" vm="1862">
        <v>2380</v>
      </c>
      <c r="AG322" vm="4992">
        <v>114.2067</v>
      </c>
    </row>
    <row r="323" spans="1:33">
      <c r="A323" s="2" vm="4993">
        <v>44294</v>
      </c>
      <c r="B323" s="3">
        <f>VLOOKUP(A323,'FTSE All-Share Historical '!A:B,2,FALSE)</f>
        <v>3981.03</v>
      </c>
      <c r="C323" vm="731">
        <v>900</v>
      </c>
      <c r="D323" vm="4994">
        <v>129.69999999999999</v>
      </c>
      <c r="E323" vm="4995">
        <v>378.6</v>
      </c>
      <c r="F323" vm="132">
        <v>280</v>
      </c>
      <c r="G323" vm="4996">
        <v>77.900000000000006</v>
      </c>
      <c r="H323" vm="394">
        <v>426</v>
      </c>
      <c r="I323" vm="2333">
        <v>100</v>
      </c>
      <c r="J323" vm="791">
        <v>259</v>
      </c>
      <c r="K323" vm="768">
        <v>272</v>
      </c>
      <c r="L323" vm="295">
        <v>425</v>
      </c>
      <c r="M323" vm="518">
        <v>1010</v>
      </c>
      <c r="N323" vm="100">
        <v>322</v>
      </c>
      <c r="O323" vm="4997">
        <v>1515</v>
      </c>
      <c r="P323" vm="670">
        <v>1878</v>
      </c>
      <c r="Q323" vm="1778">
        <v>93</v>
      </c>
      <c r="R323" vm="2055">
        <v>61</v>
      </c>
      <c r="S323" vm="3305">
        <v>42.6</v>
      </c>
      <c r="T323" vm="1090">
        <v>880</v>
      </c>
      <c r="U323" vm="424">
        <v>253</v>
      </c>
      <c r="V323" vm="1496">
        <v>231.5</v>
      </c>
      <c r="W323" vm="4998">
        <v>5755</v>
      </c>
      <c r="X323" vm="4999">
        <v>3071.5715</v>
      </c>
      <c r="Y323" vm="768">
        <v>272</v>
      </c>
      <c r="Z323" vm="1267">
        <v>1394</v>
      </c>
      <c r="AA323" vm="306">
        <v>2905</v>
      </c>
      <c r="AB323" vm="367">
        <v>237</v>
      </c>
      <c r="AC323" vm="1409">
        <v>845</v>
      </c>
      <c r="AD323" vm="5000">
        <v>9268</v>
      </c>
      <c r="AE323" vm="4449">
        <v>1367</v>
      </c>
      <c r="AF323" vm="4703">
        <v>2417</v>
      </c>
      <c r="AG323" vm="4270">
        <v>117.0239</v>
      </c>
    </row>
    <row r="324" spans="1:33">
      <c r="A324" s="2" vm="5001">
        <v>44295</v>
      </c>
      <c r="B324" s="3">
        <f>VLOOKUP(A324,'FTSE All-Share Historical '!A:B,2,FALSE)</f>
        <v>3968.75</v>
      </c>
      <c r="C324" vm="435">
        <v>954</v>
      </c>
      <c r="D324" vm="5002">
        <v>128.69999999999999</v>
      </c>
      <c r="E324" vm="5003">
        <v>380.4</v>
      </c>
      <c r="F324" vm="132">
        <v>280</v>
      </c>
      <c r="G324" vm="273">
        <v>83.8</v>
      </c>
      <c r="H324" vm="168">
        <v>435</v>
      </c>
      <c r="I324" vm="698">
        <v>100.3</v>
      </c>
      <c r="J324" vm="734">
        <v>260</v>
      </c>
      <c r="K324" vm="300">
        <v>275</v>
      </c>
      <c r="L324" vm="5004">
        <v>393</v>
      </c>
      <c r="M324" vm="2568">
        <v>1006</v>
      </c>
      <c r="N324" vm="5005">
        <v>324.60000000000002</v>
      </c>
      <c r="O324" vm="1125">
        <v>1500</v>
      </c>
      <c r="P324" vm="5006">
        <v>1892</v>
      </c>
      <c r="Q324" vm="4695">
        <v>92</v>
      </c>
      <c r="R324" vm="2055">
        <v>61</v>
      </c>
      <c r="S324" vm="5007">
        <v>42.1</v>
      </c>
      <c r="T324" vm="1090">
        <v>880</v>
      </c>
      <c r="U324" vm="2159">
        <v>254</v>
      </c>
      <c r="V324" vm="304">
        <v>230</v>
      </c>
      <c r="W324" vm="5008">
        <v>5663</v>
      </c>
      <c r="X324" vm="5009">
        <v>3070.5754999999999</v>
      </c>
      <c r="Y324" vm="423">
        <v>275.5</v>
      </c>
      <c r="Z324" vm="3809">
        <v>1400</v>
      </c>
      <c r="AA324" vm="850">
        <v>2900</v>
      </c>
      <c r="AB324" vm="5010">
        <v>233.3</v>
      </c>
      <c r="AC324" vm="3186">
        <v>860</v>
      </c>
      <c r="AD324" vm="5011">
        <v>9310</v>
      </c>
      <c r="AE324" vm="3040">
        <v>1294</v>
      </c>
      <c r="AF324" vm="5012">
        <v>2433</v>
      </c>
      <c r="AG324" vm="4337">
        <v>112.6897</v>
      </c>
    </row>
    <row r="325" spans="1:33">
      <c r="A325" s="2" vm="5013">
        <v>44298</v>
      </c>
      <c r="B325" s="3">
        <f>VLOOKUP(A325,'FTSE All-Share Historical '!A:B,2,FALSE)</f>
        <v>3953.08</v>
      </c>
      <c r="C325" vm="731">
        <v>900</v>
      </c>
      <c r="D325" vm="965">
        <v>128.9</v>
      </c>
      <c r="E325" vm="5014">
        <v>375.2</v>
      </c>
      <c r="F325" vm="886">
        <v>284</v>
      </c>
      <c r="G325" vm="5015">
        <v>87.9</v>
      </c>
      <c r="H325" vm="713">
        <v>419</v>
      </c>
      <c r="I325" vm="4918">
        <v>96.25</v>
      </c>
      <c r="J325" vm="2091">
        <v>258</v>
      </c>
      <c r="K325" vm="300">
        <v>275</v>
      </c>
      <c r="L325" vm="5016">
        <v>389.5</v>
      </c>
      <c r="M325" vm="2568">
        <v>1006</v>
      </c>
      <c r="N325" vm="5017">
        <v>313.8</v>
      </c>
      <c r="O325" vm="4542">
        <v>1490</v>
      </c>
      <c r="P325" vm="5018">
        <v>1888</v>
      </c>
      <c r="Q325" vm="5019">
        <v>88.9</v>
      </c>
      <c r="R325" vm="3026">
        <v>61.7</v>
      </c>
      <c r="S325" vm="4987">
        <v>42</v>
      </c>
      <c r="T325" vm="896">
        <v>914</v>
      </c>
      <c r="U325" vm="1240">
        <v>251</v>
      </c>
      <c r="V325" vm="279">
        <v>228</v>
      </c>
      <c r="W325" vm="5020">
        <v>5645</v>
      </c>
      <c r="X325" vm="5021">
        <v>3016.7930999999999</v>
      </c>
      <c r="Y325" vm="969">
        <v>264.5</v>
      </c>
      <c r="Z325" vm="5022">
        <v>1374</v>
      </c>
      <c r="AA325" vm="5023">
        <v>2855</v>
      </c>
      <c r="AB325" vm="224">
        <v>242</v>
      </c>
      <c r="AC325" vm="1137">
        <v>870</v>
      </c>
      <c r="AD325" vm="5024">
        <v>9220</v>
      </c>
      <c r="AE325" vm="5025">
        <v>1249</v>
      </c>
      <c r="AF325" vm="5026">
        <v>2431</v>
      </c>
      <c r="AG325" vm="5027">
        <v>106.4773</v>
      </c>
    </row>
    <row r="326" spans="1:33">
      <c r="A326" s="2" vm="5028">
        <v>44299</v>
      </c>
      <c r="B326" s="3">
        <f>VLOOKUP(A326,'FTSE All-Share Historical '!A:B,2,FALSE)</f>
        <v>3957.49</v>
      </c>
      <c r="C326" vm="97">
        <v>940</v>
      </c>
      <c r="D326" vm="860">
        <v>128</v>
      </c>
      <c r="E326" vm="5029">
        <v>374.6</v>
      </c>
      <c r="F326" vm="886">
        <v>284</v>
      </c>
      <c r="G326" vm="3183">
        <v>88</v>
      </c>
      <c r="H326" vm="767">
        <v>420</v>
      </c>
      <c r="I326" vm="5030">
        <v>96.65</v>
      </c>
      <c r="J326" vm="734">
        <v>260</v>
      </c>
      <c r="K326" vm="244">
        <v>283</v>
      </c>
      <c r="L326" vm="3922">
        <v>398</v>
      </c>
      <c r="M326" vm="2878">
        <v>1030</v>
      </c>
      <c r="N326" vm="4979">
        <v>317.8</v>
      </c>
      <c r="O326" vm="4241">
        <v>1485</v>
      </c>
      <c r="P326" vm="787">
        <v>1890</v>
      </c>
      <c r="Q326" vm="576">
        <v>87</v>
      </c>
      <c r="R326" vm="3026">
        <v>61.7</v>
      </c>
      <c r="S326" vm="4987">
        <v>42</v>
      </c>
      <c r="T326" vm="1090">
        <v>880</v>
      </c>
      <c r="U326" vm="2095">
        <v>261</v>
      </c>
      <c r="V326" vm="2075">
        <v>229</v>
      </c>
      <c r="W326" vm="5031">
        <v>5701</v>
      </c>
      <c r="X326" vm="5032">
        <v>3038.7044999999998</v>
      </c>
      <c r="Y326" vm="791">
        <v>259</v>
      </c>
      <c r="Z326" vm="3868">
        <v>1392</v>
      </c>
      <c r="AA326" vm="850">
        <v>2900</v>
      </c>
      <c r="AB326" vm="5033">
        <v>319.39999999999998</v>
      </c>
      <c r="AC326" vm="1137">
        <v>870</v>
      </c>
      <c r="AD326" vm="5034">
        <v>9210</v>
      </c>
      <c r="AE326" vm="5035">
        <v>1289.5</v>
      </c>
      <c r="AF326" vm="5026">
        <v>2431</v>
      </c>
      <c r="AG326" vm="5036">
        <v>110.1614</v>
      </c>
    </row>
    <row r="327" spans="1:33">
      <c r="A327" s="2" vm="5037">
        <v>44300</v>
      </c>
      <c r="B327" s="3">
        <f>VLOOKUP(A327,'FTSE All-Share Historical '!A:B,2,FALSE)</f>
        <v>3983.34</v>
      </c>
      <c r="C327" vm="999">
        <v>890</v>
      </c>
      <c r="D327" vm="5038">
        <v>125.8</v>
      </c>
      <c r="E327" vm="3854">
        <v>383</v>
      </c>
      <c r="F327" vm="886">
        <v>284</v>
      </c>
      <c r="G327" vm="2516">
        <v>90</v>
      </c>
      <c r="H327" vm="4929">
        <v>418</v>
      </c>
      <c r="I327" vm="5039">
        <v>97.3</v>
      </c>
      <c r="J327" vm="424">
        <v>253</v>
      </c>
      <c r="K327" vm="160">
        <v>288</v>
      </c>
      <c r="L327" vm="549">
        <v>400</v>
      </c>
      <c r="M327" vm="2920">
        <v>1040</v>
      </c>
      <c r="N327" vm="5040">
        <v>315.2</v>
      </c>
      <c r="O327" vm="4188">
        <v>1440</v>
      </c>
      <c r="P327" vm="5041">
        <v>1904</v>
      </c>
      <c r="Q327" vm="1030">
        <v>87.8</v>
      </c>
      <c r="R327" vm="2669">
        <v>63</v>
      </c>
      <c r="S327" vm="5042">
        <v>43</v>
      </c>
      <c r="T327" vm="3320">
        <v>888</v>
      </c>
      <c r="U327" vm="861">
        <v>256</v>
      </c>
      <c r="V327" vm="3618">
        <v>227.5</v>
      </c>
      <c r="W327" vm="5043">
        <v>5849</v>
      </c>
      <c r="X327" vm="5044">
        <v>3130.8317000000002</v>
      </c>
      <c r="Y327" vm="2091">
        <v>258</v>
      </c>
      <c r="Z327" vm="3901">
        <v>1390</v>
      </c>
      <c r="AA327" vm="850">
        <v>2900</v>
      </c>
      <c r="AB327" vm="5045">
        <v>312.60000000000002</v>
      </c>
      <c r="AC327" vm="1090">
        <v>880</v>
      </c>
      <c r="AD327" vm="5046">
        <v>9104</v>
      </c>
      <c r="AE327" vm="5047">
        <v>1354.5</v>
      </c>
      <c r="AF327" vm="2001">
        <v>2400</v>
      </c>
      <c r="AG327" vm="5048">
        <v>110.017</v>
      </c>
    </row>
    <row r="328" spans="1:33">
      <c r="A328" s="2" vm="5049">
        <v>44301</v>
      </c>
      <c r="B328" s="3">
        <f>VLOOKUP(A328,'FTSE All-Share Historical '!A:B,2,FALSE)</f>
        <v>4007.73</v>
      </c>
      <c r="C328" vm="4353">
        <v>932</v>
      </c>
      <c r="D328" vm="159">
        <v>125</v>
      </c>
      <c r="E328" vm="5050">
        <v>377</v>
      </c>
      <c r="F328" vm="300">
        <v>275</v>
      </c>
      <c r="G328" vm="1403">
        <v>91.5</v>
      </c>
      <c r="H328" vm="620">
        <v>428</v>
      </c>
      <c r="I328" vm="5051">
        <v>96.9</v>
      </c>
      <c r="J328" vm="734">
        <v>260</v>
      </c>
      <c r="K328" vm="344">
        <v>300</v>
      </c>
      <c r="L328" vm="2002">
        <v>399.5</v>
      </c>
      <c r="M328" vm="4858">
        <v>1042</v>
      </c>
      <c r="N328" vm="1101">
        <v>312</v>
      </c>
      <c r="O328" vm="4542">
        <v>1490</v>
      </c>
      <c r="P328" vm="740">
        <v>1900</v>
      </c>
      <c r="Q328" vm="576">
        <v>87</v>
      </c>
      <c r="R328" vm="1651">
        <v>64.599999999999994</v>
      </c>
      <c r="S328" vm="3797">
        <v>45</v>
      </c>
      <c r="T328" vm="2231">
        <v>882</v>
      </c>
      <c r="U328" vm="1240">
        <v>251</v>
      </c>
      <c r="V328" vm="961">
        <v>227</v>
      </c>
      <c r="W328" vm="5052">
        <v>5984</v>
      </c>
      <c r="X328" vm="5053">
        <v>3136.8074999999999</v>
      </c>
      <c r="Y328" vm="2095">
        <v>261</v>
      </c>
      <c r="Z328" vm="996">
        <v>1369</v>
      </c>
      <c r="AA328" vm="850">
        <v>2900</v>
      </c>
      <c r="AB328" vm="5054">
        <v>307.7</v>
      </c>
      <c r="AC328" vm="856">
        <v>915</v>
      </c>
      <c r="AD328" vm="5055">
        <v>9190</v>
      </c>
      <c r="AE328" vm="1220">
        <v>1315</v>
      </c>
      <c r="AF328" vm="5056">
        <v>2408</v>
      </c>
      <c r="AG328" vm="3519">
        <v>108.35550000000001</v>
      </c>
    </row>
    <row r="329" spans="1:33">
      <c r="A329" s="2" vm="5057">
        <v>44302</v>
      </c>
      <c r="B329" s="3">
        <f>VLOOKUP(A329,'FTSE All-Share Historical '!A:B,2,FALSE)</f>
        <v>4026.26</v>
      </c>
      <c r="C329" vm="3751">
        <v>902</v>
      </c>
      <c r="D329" vm="4947">
        <v>126.5</v>
      </c>
      <c r="E329" vm="5058">
        <v>380.2</v>
      </c>
      <c r="F329" vm="160">
        <v>288</v>
      </c>
      <c r="G329" vm="5059">
        <v>91.2</v>
      </c>
      <c r="H329" vm="111">
        <v>434</v>
      </c>
      <c r="I329" vm="5060">
        <v>96.5</v>
      </c>
      <c r="J329" vm="734">
        <v>260</v>
      </c>
      <c r="K329" vm="803">
        <v>299</v>
      </c>
      <c r="L329" vm="418">
        <v>402</v>
      </c>
      <c r="M329" vm="2617">
        <v>1054</v>
      </c>
      <c r="N329" vm="2569">
        <v>310.2</v>
      </c>
      <c r="O329" vm="4533">
        <v>1460</v>
      </c>
      <c r="P329" vm="740">
        <v>1900</v>
      </c>
      <c r="Q329" vm="1756">
        <v>90.1</v>
      </c>
      <c r="R329" vm="1569">
        <v>64.900000000000006</v>
      </c>
      <c r="S329" vm="5061">
        <v>45.5</v>
      </c>
      <c r="T329" vm="1090">
        <v>880</v>
      </c>
      <c r="U329" vm="424">
        <v>253</v>
      </c>
      <c r="V329" vm="3294">
        <v>230.5</v>
      </c>
      <c r="W329" vm="5062">
        <v>6054</v>
      </c>
      <c r="X329" vm="5063">
        <v>3186.6060000000002</v>
      </c>
      <c r="Y329" vm="790">
        <v>272.5</v>
      </c>
      <c r="Z329" vm="5064">
        <v>1384</v>
      </c>
      <c r="AA329" vm="4359">
        <v>2825</v>
      </c>
      <c r="AB329" vm="5065">
        <v>307.8</v>
      </c>
      <c r="AC329" vm="755">
        <v>920</v>
      </c>
      <c r="AD329" vm="5066">
        <v>9344</v>
      </c>
      <c r="AE329" vm="5067">
        <v>1326.5</v>
      </c>
      <c r="AF329" vm="1830">
        <v>2367</v>
      </c>
      <c r="AG329" vm="5068">
        <v>111.6784</v>
      </c>
    </row>
    <row r="330" spans="1:33">
      <c r="A330" s="2" vm="5069">
        <v>44305</v>
      </c>
      <c r="B330" s="3">
        <f>VLOOKUP(A330,'FTSE All-Share Historical '!A:B,2,FALSE)</f>
        <v>4016.12</v>
      </c>
      <c r="C330" vm="690">
        <v>922</v>
      </c>
      <c r="D330" vm="5070">
        <v>125.9</v>
      </c>
      <c r="E330" vm="4967">
        <v>372.4</v>
      </c>
      <c r="F330" vm="132">
        <v>280</v>
      </c>
      <c r="G330" vm="5071">
        <v>93.2</v>
      </c>
      <c r="H330" vm="5072">
        <v>431</v>
      </c>
      <c r="I330" vm="5073">
        <v>97.05</v>
      </c>
      <c r="J330" vm="1671">
        <v>257</v>
      </c>
      <c r="K330" vm="803">
        <v>299</v>
      </c>
      <c r="L330" vm="549">
        <v>400</v>
      </c>
      <c r="M330" vm="3227">
        <v>1062</v>
      </c>
      <c r="N330" vm="5074">
        <v>308.60000000000002</v>
      </c>
      <c r="O330" vm="4125">
        <v>1450</v>
      </c>
      <c r="P330" vm="893">
        <v>1910</v>
      </c>
      <c r="Q330" vm="618">
        <v>95</v>
      </c>
      <c r="R330" vm="1216">
        <v>64.3</v>
      </c>
      <c r="S330" vm="5075">
        <v>46.6</v>
      </c>
      <c r="T330" vm="1065">
        <v>885</v>
      </c>
      <c r="U330" vm="734">
        <v>260</v>
      </c>
      <c r="V330" vm="213">
        <v>235</v>
      </c>
      <c r="W330" vm="5076">
        <v>6089</v>
      </c>
      <c r="X330" vm="5077">
        <v>3173.6583999999998</v>
      </c>
      <c r="Y330" vm="3069">
        <v>273.5</v>
      </c>
      <c r="Z330" vm="5078">
        <v>1363</v>
      </c>
      <c r="AA330" vm="5079">
        <v>2845</v>
      </c>
      <c r="AB330" vm="5080">
        <v>311.5</v>
      </c>
      <c r="AC330" vm="755">
        <v>920</v>
      </c>
      <c r="AD330" vm="4373">
        <v>9328</v>
      </c>
      <c r="AE330" vm="5081">
        <v>1347.5</v>
      </c>
      <c r="AF330" vm="5082">
        <v>2381</v>
      </c>
      <c r="AG330" vm="5083">
        <v>107.5609</v>
      </c>
    </row>
    <row r="331" spans="1:33">
      <c r="A331" s="2" vm="5084">
        <v>44306</v>
      </c>
      <c r="B331" s="3">
        <f>VLOOKUP(A331,'FTSE All-Share Historical '!A:B,2,FALSE)</f>
        <v>3937.91</v>
      </c>
      <c r="C331" vm="999">
        <v>890</v>
      </c>
      <c r="D331" vm="187">
        <v>122.7</v>
      </c>
      <c r="E331" vm="5085">
        <v>367.6</v>
      </c>
      <c r="F331" vm="73">
        <v>278</v>
      </c>
      <c r="G331" vm="5086">
        <v>94</v>
      </c>
      <c r="H331" vm="5072">
        <v>431</v>
      </c>
      <c r="I331" vm="5087">
        <v>92.75</v>
      </c>
      <c r="J331" vm="378">
        <v>255</v>
      </c>
      <c r="K331" vm="482">
        <v>305</v>
      </c>
      <c r="L331" vm="4855">
        <v>390</v>
      </c>
      <c r="M331" vm="2514">
        <v>1050</v>
      </c>
      <c r="N331" vm="5088">
        <v>291.2</v>
      </c>
      <c r="O331" vm="4496">
        <v>1480</v>
      </c>
      <c r="P331" vm="913">
        <v>1898</v>
      </c>
      <c r="Q331" vm="5089">
        <v>94.3</v>
      </c>
      <c r="R331" vm="2669">
        <v>63</v>
      </c>
      <c r="S331" vm="1674">
        <v>44</v>
      </c>
      <c r="T331" vm="999">
        <v>890</v>
      </c>
      <c r="U331" vm="352">
        <v>250</v>
      </c>
      <c r="V331" vm="241">
        <v>233</v>
      </c>
      <c r="W331" vm="5090">
        <v>5955</v>
      </c>
      <c r="X331" vm="5091">
        <v>3054.64</v>
      </c>
      <c r="Y331" vm="141">
        <v>269</v>
      </c>
      <c r="Z331" vm="5092">
        <v>1323</v>
      </c>
      <c r="AA331" vm="910">
        <v>2850</v>
      </c>
      <c r="AB331" vm="5093">
        <v>301.89999999999998</v>
      </c>
      <c r="AC331" vm="856">
        <v>915</v>
      </c>
      <c r="AD331" vm="4437">
        <v>9208</v>
      </c>
      <c r="AE331" vm="2287">
        <v>1266</v>
      </c>
      <c r="AF331" vm="5094">
        <v>2378</v>
      </c>
      <c r="AG331" vm="5095">
        <v>105.53830000000001</v>
      </c>
    </row>
    <row r="332" spans="1:33">
      <c r="A332" s="2" vm="5096">
        <v>44307</v>
      </c>
      <c r="B332" s="3">
        <f>VLOOKUP(A332,'FTSE All-Share Historical '!A:B,2,FALSE)</f>
        <v>3953.76</v>
      </c>
      <c r="C332" vm="2890">
        <v>919</v>
      </c>
      <c r="D332" vm="5097">
        <v>122.1</v>
      </c>
      <c r="E332" vm="5098">
        <v>371.2</v>
      </c>
      <c r="F332" vm="300">
        <v>275</v>
      </c>
      <c r="G332" vm="5099">
        <v>97.6</v>
      </c>
      <c r="H332" vm="217">
        <v>433</v>
      </c>
      <c r="I332" vm="5100">
        <v>94.35</v>
      </c>
      <c r="J332" vm="378">
        <v>255</v>
      </c>
      <c r="K332" vm="614">
        <v>307</v>
      </c>
      <c r="L332" vm="3981">
        <v>387.5</v>
      </c>
      <c r="M332" vm="2387">
        <v>1080</v>
      </c>
      <c r="N332" vm="2742">
        <v>296.2</v>
      </c>
      <c r="O332" vm="4639">
        <v>1420</v>
      </c>
      <c r="P332" vm="697">
        <v>1868</v>
      </c>
      <c r="Q332" vm="138">
        <v>90.5</v>
      </c>
      <c r="R332" vm="2449">
        <v>64.400000000000006</v>
      </c>
      <c r="S332" vm="1285">
        <v>46</v>
      </c>
      <c r="T332" vm="800">
        <v>916</v>
      </c>
      <c r="U332" vm="1240">
        <v>251</v>
      </c>
      <c r="V332" vm="1263">
        <v>229.5</v>
      </c>
      <c r="W332" vm="4395">
        <v>5974</v>
      </c>
      <c r="X332" vm="5101">
        <v>3056.1338999999998</v>
      </c>
      <c r="Y332" vm="169">
        <v>273</v>
      </c>
      <c r="Z332" vm="5102">
        <v>1343</v>
      </c>
      <c r="AA332" vm="5023">
        <v>2855</v>
      </c>
      <c r="AB332" vm="4129">
        <v>299.10000000000002</v>
      </c>
      <c r="AC332" vm="778">
        <v>910</v>
      </c>
      <c r="AD332" vm="5103">
        <v>9212</v>
      </c>
      <c r="AE332" vm="5104">
        <v>1303</v>
      </c>
      <c r="AF332" vm="1641">
        <v>2445</v>
      </c>
      <c r="AG332" vm="4955">
        <v>109.0779</v>
      </c>
    </row>
    <row r="333" spans="1:33">
      <c r="A333" s="2" vm="5105">
        <v>44308</v>
      </c>
      <c r="B333" s="3">
        <f>VLOOKUP(A333,'FTSE All-Share Historical '!A:B,2,FALSE)</f>
        <v>3983.02</v>
      </c>
      <c r="C333" vm="755">
        <v>920</v>
      </c>
      <c r="D333" vm="843">
        <v>126</v>
      </c>
      <c r="E333" vm="5106">
        <v>387.2</v>
      </c>
      <c r="F333" vm="2219">
        <v>278.5</v>
      </c>
      <c r="G333" vm="5107">
        <v>98.9</v>
      </c>
      <c r="H333" vm="5108">
        <v>439</v>
      </c>
      <c r="I333" vm="5109">
        <v>95.8</v>
      </c>
      <c r="J333" vm="424">
        <v>253</v>
      </c>
      <c r="K333" vm="481">
        <v>308</v>
      </c>
      <c r="L333" vm="3789">
        <v>402.5</v>
      </c>
      <c r="M333" vm="2797">
        <v>1104</v>
      </c>
      <c r="N333" vm="5110">
        <v>305.2</v>
      </c>
      <c r="O333" vm="4639">
        <v>1420</v>
      </c>
      <c r="P333" vm="2647">
        <v>2235</v>
      </c>
      <c r="Q333" vm="5111">
        <v>89.7</v>
      </c>
      <c r="R333" vm="2010">
        <v>65</v>
      </c>
      <c r="S333" vm="2665">
        <v>46.2</v>
      </c>
      <c r="T333" vm="800">
        <v>916</v>
      </c>
      <c r="U333" vm="2159">
        <v>254</v>
      </c>
      <c r="V333" vm="1734">
        <v>234</v>
      </c>
      <c r="W333" vm="5112">
        <v>6005</v>
      </c>
      <c r="X333" vm="5113">
        <v>3081.5311999999999</v>
      </c>
      <c r="Y333" vm="223">
        <v>270</v>
      </c>
      <c r="Z333" vm="5022">
        <v>1374</v>
      </c>
      <c r="AA333" vm="871">
        <v>2875</v>
      </c>
      <c r="AB333" vm="5114">
        <v>300.3</v>
      </c>
      <c r="AC333" vm="856">
        <v>915</v>
      </c>
      <c r="AD333" vm="5115">
        <v>9286</v>
      </c>
      <c r="AE333" vm="5116">
        <v>1376.5</v>
      </c>
      <c r="AF333" vm="5117">
        <v>2437</v>
      </c>
      <c r="AG333" vm="5118">
        <v>108.7167</v>
      </c>
    </row>
    <row r="334" spans="1:33">
      <c r="A334" s="2" vm="5119">
        <v>44309</v>
      </c>
      <c r="B334" s="3">
        <f>VLOOKUP(A334,'FTSE All-Share Historical '!A:B,2,FALSE)</f>
        <v>3983.41</v>
      </c>
      <c r="C334" vm="4151">
        <v>924</v>
      </c>
      <c r="D334" vm="159">
        <v>125</v>
      </c>
      <c r="E334" vm="5120">
        <v>393.4</v>
      </c>
      <c r="F334" vm="243">
        <v>277</v>
      </c>
      <c r="G334" vm="1174">
        <v>99</v>
      </c>
      <c r="H334" vm="5108">
        <v>439</v>
      </c>
      <c r="I334" vm="5121">
        <v>97.15</v>
      </c>
      <c r="J334" vm="861">
        <v>256</v>
      </c>
      <c r="K334" vm="393">
        <v>302</v>
      </c>
      <c r="L334" vm="506">
        <v>397.5</v>
      </c>
      <c r="M334" vm="1514">
        <v>1110</v>
      </c>
      <c r="N334" vm="5122">
        <v>317.39999999999998</v>
      </c>
      <c r="O334" vm="4125">
        <v>1450</v>
      </c>
      <c r="P334" vm="1665">
        <v>2225</v>
      </c>
      <c r="Q334" vm="4898">
        <v>87.4</v>
      </c>
      <c r="R334" vm="5123">
        <v>64.2</v>
      </c>
      <c r="S334" vm="1285">
        <v>46</v>
      </c>
      <c r="T334" vm="896">
        <v>914</v>
      </c>
      <c r="U334" vm="378">
        <v>255</v>
      </c>
      <c r="V334" vm="3413">
        <v>236.5</v>
      </c>
      <c r="W334" vm="5124">
        <v>6119</v>
      </c>
      <c r="X334" vm="5125">
        <v>3119.3780000000002</v>
      </c>
      <c r="Y334" vm="3069">
        <v>273.5</v>
      </c>
      <c r="Z334" vm="3962">
        <v>1377</v>
      </c>
      <c r="AA334" vm="5126">
        <v>2930</v>
      </c>
      <c r="AB334" vm="344">
        <v>300</v>
      </c>
      <c r="AC334" vm="856">
        <v>915</v>
      </c>
      <c r="AD334" vm="5127">
        <v>9282</v>
      </c>
      <c r="AE334" vm="4449">
        <v>1367</v>
      </c>
      <c r="AF334" vm="2296">
        <v>2392</v>
      </c>
      <c r="AG334" vm="5128">
        <v>106.62179999999999</v>
      </c>
    </row>
    <row r="335" spans="1:33">
      <c r="A335" s="2" vm="5129">
        <v>44312</v>
      </c>
      <c r="B335" s="3">
        <f>VLOOKUP(A335,'FTSE All-Share Historical '!A:B,2,FALSE)</f>
        <v>4001.63</v>
      </c>
      <c r="C335" vm="5130">
        <v>939</v>
      </c>
      <c r="D335" vm="159">
        <v>125</v>
      </c>
      <c r="E335" vm="5131">
        <v>395.6</v>
      </c>
      <c r="F335" vm="73">
        <v>278</v>
      </c>
      <c r="G335" vm="4759">
        <v>100.4</v>
      </c>
      <c r="H335" vm="275">
        <v>440</v>
      </c>
      <c r="I335" vm="4777">
        <v>98.45</v>
      </c>
      <c r="J335" vm="734">
        <v>260</v>
      </c>
      <c r="K335" vm="548">
        <v>298</v>
      </c>
      <c r="L335" vm="4366">
        <v>413</v>
      </c>
      <c r="M335" vm="3397">
        <v>1088</v>
      </c>
      <c r="N335" vm="5132">
        <v>320.2</v>
      </c>
      <c r="O335" vm="4717">
        <v>1455</v>
      </c>
      <c r="P335" vm="2586">
        <v>2260</v>
      </c>
      <c r="Q335" vm="5133">
        <v>80.900000000000006</v>
      </c>
      <c r="R335" vm="2364">
        <v>64</v>
      </c>
      <c r="S335" vm="5061">
        <v>45.5</v>
      </c>
      <c r="T335" vm="800">
        <v>916</v>
      </c>
      <c r="U335" vm="2159">
        <v>254</v>
      </c>
      <c r="V335" vm="213">
        <v>235</v>
      </c>
      <c r="W335" vm="5134">
        <v>6220</v>
      </c>
      <c r="X335" vm="5135">
        <v>3188.1</v>
      </c>
      <c r="Y335" vm="2611">
        <v>282.5</v>
      </c>
      <c r="Z335" vm="1267">
        <v>1394</v>
      </c>
      <c r="AA335" vm="146">
        <v>2935</v>
      </c>
      <c r="AB335" vm="5136">
        <v>297.8</v>
      </c>
      <c r="AC335" vm="856">
        <v>915</v>
      </c>
      <c r="AD335" vm="5137">
        <v>9226</v>
      </c>
      <c r="AE335" vm="5138">
        <v>1415.5</v>
      </c>
      <c r="AF335" vm="1830">
        <v>2367</v>
      </c>
      <c r="AG335" vm="5128">
        <v>106.62179999999999</v>
      </c>
    </row>
    <row r="336" spans="1:33">
      <c r="A336" s="2" vm="5139">
        <v>44313</v>
      </c>
      <c r="B336" s="3">
        <f>VLOOKUP(A336,'FTSE All-Share Historical '!A:B,2,FALSE)</f>
        <v>3988.41</v>
      </c>
      <c r="C336" vm="731">
        <v>900</v>
      </c>
      <c r="D336" vm="1327">
        <v>123.9</v>
      </c>
      <c r="E336" vm="5140">
        <v>394.8</v>
      </c>
      <c r="F336" vm="112">
        <v>266</v>
      </c>
      <c r="G336" vm="1925">
        <v>102</v>
      </c>
      <c r="H336" vm="168">
        <v>435</v>
      </c>
      <c r="I336" vm="2414">
        <v>98</v>
      </c>
      <c r="J336" vm="861">
        <v>256</v>
      </c>
      <c r="K336" vm="5141">
        <v>290.5</v>
      </c>
      <c r="L336" vm="5142">
        <v>431.5</v>
      </c>
      <c r="M336" vm="5143">
        <v>1066</v>
      </c>
      <c r="N336" vm="4122">
        <v>317</v>
      </c>
      <c r="O336" vm="4653">
        <v>1410</v>
      </c>
      <c r="P336" vm="1773">
        <v>2305</v>
      </c>
      <c r="Q336" vm="5144">
        <v>83.3</v>
      </c>
      <c r="R336" vm="2669">
        <v>63</v>
      </c>
      <c r="S336" vm="1285">
        <v>46</v>
      </c>
      <c r="T336" vm="755">
        <v>920</v>
      </c>
      <c r="U336" vm="1690">
        <v>252</v>
      </c>
      <c r="V336" vm="5145">
        <v>239.5</v>
      </c>
      <c r="W336" vm="5146">
        <v>6155</v>
      </c>
      <c r="X336" vm="5147">
        <v>3156.7269000000001</v>
      </c>
      <c r="Y336" vm="5148">
        <v>287.5</v>
      </c>
      <c r="Z336" vm="4972">
        <v>1365</v>
      </c>
      <c r="AA336" vm="229">
        <v>2925</v>
      </c>
      <c r="AB336" vm="369">
        <v>304</v>
      </c>
      <c r="AC336" vm="856">
        <v>915</v>
      </c>
      <c r="AD336" vm="5055">
        <v>9190</v>
      </c>
      <c r="AE336" vm="5149">
        <v>1458</v>
      </c>
      <c r="AF336" vm="5150">
        <v>2321</v>
      </c>
      <c r="AG336" vm="5151">
        <v>106.4051</v>
      </c>
    </row>
    <row r="337" spans="1:33">
      <c r="A337" s="2" vm="5152">
        <v>44314</v>
      </c>
      <c r="B337" s="3">
        <f>VLOOKUP(A337,'FTSE All-Share Historical '!A:B,2,FALSE)</f>
        <v>3997.39</v>
      </c>
      <c r="C337" vm="4124">
        <v>876</v>
      </c>
      <c r="D337" vm="319">
        <v>122.3</v>
      </c>
      <c r="E337" vm="5153">
        <v>389.4</v>
      </c>
      <c r="F337" vm="2627">
        <v>276.5</v>
      </c>
      <c r="G337" vm="613">
        <v>106.2</v>
      </c>
      <c r="H337" vm="168">
        <v>435</v>
      </c>
      <c r="I337" vm="2397">
        <v>96.6</v>
      </c>
      <c r="J337" vm="2091">
        <v>258</v>
      </c>
      <c r="K337" vm="292">
        <v>295</v>
      </c>
      <c r="L337" vm="5154">
        <v>427.5</v>
      </c>
      <c r="M337" vm="5155">
        <v>1064</v>
      </c>
      <c r="N337" vm="655">
        <v>318</v>
      </c>
      <c r="O337" vm="3809">
        <v>1400</v>
      </c>
      <c r="P337" vm="1523">
        <v>2310</v>
      </c>
      <c r="Q337" vm="1168">
        <v>84</v>
      </c>
      <c r="R337" vm="3103">
        <v>62.2</v>
      </c>
      <c r="S337" vm="1285">
        <v>46</v>
      </c>
      <c r="T337" vm="125">
        <v>950</v>
      </c>
      <c r="U337" vm="1690">
        <v>252</v>
      </c>
      <c r="V337" vm="84">
        <v>244</v>
      </c>
      <c r="W337" vm="5156">
        <v>6167</v>
      </c>
      <c r="X337" vm="5157">
        <v>3161.2087999999999</v>
      </c>
      <c r="Y337" vm="160">
        <v>288</v>
      </c>
      <c r="Z337" vm="5158">
        <v>1351</v>
      </c>
      <c r="AA337" vm="146">
        <v>2935</v>
      </c>
      <c r="AB337" vm="5159">
        <v>302.10000000000002</v>
      </c>
      <c r="AC337" vm="856">
        <v>915</v>
      </c>
      <c r="AD337" vm="5160">
        <v>9148</v>
      </c>
      <c r="AE337" vm="4140">
        <v>1482</v>
      </c>
      <c r="AF337" vm="1807">
        <v>2325</v>
      </c>
      <c r="AG337" vm="5161">
        <v>102.721</v>
      </c>
    </row>
    <row r="338" spans="1:33">
      <c r="A338" s="2" vm="5162">
        <v>44315</v>
      </c>
      <c r="B338" s="3">
        <f>VLOOKUP(A338,'FTSE All-Share Historical '!A:B,2,FALSE)</f>
        <v>3994.83</v>
      </c>
      <c r="C338" vm="731">
        <v>900</v>
      </c>
      <c r="D338" vm="5163">
        <v>122.5</v>
      </c>
      <c r="E338" vm="968">
        <v>380</v>
      </c>
      <c r="F338" vm="300">
        <v>275</v>
      </c>
      <c r="G338" vm="5164">
        <v>107.2</v>
      </c>
      <c r="H338" vm="195">
        <v>438</v>
      </c>
      <c r="I338" vm="5165">
        <v>96.95</v>
      </c>
      <c r="J338" vm="675">
        <v>265</v>
      </c>
      <c r="K338" vm="102">
        <v>294</v>
      </c>
      <c r="L338" vm="444">
        <v>413.5</v>
      </c>
      <c r="M338" vm="2602">
        <v>1058</v>
      </c>
      <c r="N338" vm="4122">
        <v>317</v>
      </c>
      <c r="O338" vm="3809">
        <v>1400</v>
      </c>
      <c r="P338" vm="1227">
        <v>2275</v>
      </c>
      <c r="Q338" vm="5166">
        <v>83.9</v>
      </c>
      <c r="R338" vm="2794">
        <v>61.9</v>
      </c>
      <c r="S338" vm="3224">
        <v>45.9</v>
      </c>
      <c r="T338" vm="2810">
        <v>948</v>
      </c>
      <c r="U338" vm="1240">
        <v>251</v>
      </c>
      <c r="V338" vm="197">
        <v>242.5</v>
      </c>
      <c r="W338" vm="5167">
        <v>6156</v>
      </c>
      <c r="X338" vm="5168">
        <v>3128.8398000000002</v>
      </c>
      <c r="Y338" vm="2749">
        <v>277.5</v>
      </c>
      <c r="Z338" vm="5169">
        <v>1342</v>
      </c>
      <c r="AA338" vm="229">
        <v>2925</v>
      </c>
      <c r="AB338" vm="5170">
        <v>297.2</v>
      </c>
      <c r="AC338" vm="4175">
        <v>925</v>
      </c>
      <c r="AD338" vm="5171">
        <v>9186</v>
      </c>
      <c r="AE338" vm="4218">
        <v>1451</v>
      </c>
      <c r="AF338" vm="1724">
        <v>2365</v>
      </c>
      <c r="AG338" vm="5172">
        <v>106.694</v>
      </c>
    </row>
    <row r="339" spans="1:33">
      <c r="A339" s="2" vm="5173">
        <v>44316</v>
      </c>
      <c r="B339" s="3">
        <f>VLOOKUP(A339,'FTSE All-Share Historical '!A:B,2,FALSE)</f>
        <v>4002.15</v>
      </c>
      <c r="C339" vm="999">
        <v>890</v>
      </c>
      <c r="D339" vm="1511">
        <v>125.5</v>
      </c>
      <c r="E339" vm="5050">
        <v>377</v>
      </c>
      <c r="F339" vm="2640">
        <v>274.5</v>
      </c>
      <c r="G339" vm="783">
        <v>104.2</v>
      </c>
      <c r="H339" vm="168">
        <v>435</v>
      </c>
      <c r="I339" vm="3025">
        <v>97</v>
      </c>
      <c r="J339" vm="734">
        <v>260</v>
      </c>
      <c r="K339" vm="102">
        <v>294</v>
      </c>
      <c r="L339" vm="416">
        <v>415</v>
      </c>
      <c r="M339" vm="2440">
        <v>1092</v>
      </c>
      <c r="N339" vm="5174">
        <v>315.39999999999998</v>
      </c>
      <c r="O339" vm="3948">
        <v>1385</v>
      </c>
      <c r="P339" vm="1252">
        <v>2300</v>
      </c>
      <c r="Q339" vm="3183">
        <v>88</v>
      </c>
      <c r="R339" vm="1247">
        <v>59</v>
      </c>
      <c r="S339" vm="5175">
        <v>45.4</v>
      </c>
      <c r="T339" vm="231">
        <v>980</v>
      </c>
      <c r="U339" vm="424">
        <v>253</v>
      </c>
      <c r="V339" vm="367">
        <v>237</v>
      </c>
      <c r="W339" vm="5176">
        <v>6076</v>
      </c>
      <c r="X339" vm="5177">
        <v>3057.6279</v>
      </c>
      <c r="Y339" vm="73">
        <v>278</v>
      </c>
      <c r="Z339" vm="1877">
        <v>1336</v>
      </c>
      <c r="AA339" vm="472">
        <v>3035</v>
      </c>
      <c r="AB339" vm="5178">
        <v>288.10000000000002</v>
      </c>
      <c r="AC339" vm="4175">
        <v>925</v>
      </c>
      <c r="AD339" vm="5179">
        <v>9132</v>
      </c>
      <c r="AE339" vm="5180">
        <v>1491.5</v>
      </c>
      <c r="AF339" vm="3228">
        <v>2440</v>
      </c>
      <c r="AG339" vm="5181">
        <v>86.178700000000006</v>
      </c>
    </row>
    <row r="340" spans="1:33">
      <c r="A340" s="2" vm="5182">
        <v>44320</v>
      </c>
      <c r="B340" s="3">
        <f>VLOOKUP(A340,'FTSE All-Share Historical '!A:B,2,FALSE)</f>
        <v>3974.82</v>
      </c>
      <c r="C340" vm="4829">
        <v>872</v>
      </c>
      <c r="D340" vm="242">
        <v>121.2</v>
      </c>
      <c r="E340" vm="5183">
        <v>373.8</v>
      </c>
      <c r="F340" vm="112">
        <v>266</v>
      </c>
      <c r="G340" vm="5184">
        <v>106.6</v>
      </c>
      <c r="H340" vm="5072">
        <v>431</v>
      </c>
      <c r="I340" vm="5185">
        <v>95.7</v>
      </c>
      <c r="J340" vm="1193">
        <v>263</v>
      </c>
      <c r="K340" vm="131">
        <v>290</v>
      </c>
      <c r="L340" vm="2002">
        <v>399.5</v>
      </c>
      <c r="M340" vm="5186">
        <v>1074</v>
      </c>
      <c r="N340" vm="5187">
        <v>316.8</v>
      </c>
      <c r="O340" vm="4674">
        <v>1405</v>
      </c>
      <c r="P340" vm="1159">
        <v>2290</v>
      </c>
      <c r="Q340" vm="4695">
        <v>92</v>
      </c>
      <c r="R340" vm="1247">
        <v>59</v>
      </c>
      <c r="S340" vm="3292">
        <v>43.7</v>
      </c>
      <c r="T340" vm="333">
        <v>1000</v>
      </c>
      <c r="U340" vm="113">
        <v>246</v>
      </c>
      <c r="V340" vm="1052">
        <v>231</v>
      </c>
      <c r="W340" vm="5188">
        <v>6118</v>
      </c>
      <c r="X340" vm="5189">
        <v>3064.5997000000002</v>
      </c>
      <c r="Y340" vm="103">
        <v>276</v>
      </c>
      <c r="Z340" vm="4692">
        <v>1339</v>
      </c>
      <c r="AA340" vm="89">
        <v>3030</v>
      </c>
      <c r="AB340" vm="2611">
        <v>282.5</v>
      </c>
      <c r="AC340" vm="125">
        <v>950</v>
      </c>
      <c r="AD340" vm="5190">
        <v>9090</v>
      </c>
      <c r="AE340" vm="4542">
        <v>1490</v>
      </c>
      <c r="AF340" vm="1434">
        <v>2360</v>
      </c>
      <c r="AG340" vm="5191">
        <v>80.977699999999999</v>
      </c>
    </row>
    <row r="341" spans="1:33">
      <c r="A341" s="2" vm="5192">
        <v>44321</v>
      </c>
      <c r="B341" s="3">
        <f>VLOOKUP(A341,'FTSE All-Share Historical '!A:B,2,FALSE)</f>
        <v>4031.07</v>
      </c>
      <c r="C341" vm="1137">
        <v>870</v>
      </c>
      <c r="D341" vm="1327">
        <v>123.9</v>
      </c>
      <c r="E341" vm="5193">
        <v>377.2</v>
      </c>
      <c r="F341" vm="300">
        <v>275</v>
      </c>
      <c r="G341" vm="547">
        <v>104</v>
      </c>
      <c r="H341" vm="5194">
        <v>436</v>
      </c>
      <c r="I341" vm="5060">
        <v>96.5</v>
      </c>
      <c r="J341" vm="243">
        <v>277</v>
      </c>
      <c r="K341" vm="72">
        <v>289</v>
      </c>
      <c r="L341" vm="657">
        <v>401</v>
      </c>
      <c r="M341" vm="4834">
        <v>1038</v>
      </c>
      <c r="N341" vm="2510">
        <v>316.2</v>
      </c>
      <c r="O341" vm="4098">
        <v>1380</v>
      </c>
      <c r="P341" vm="1477">
        <v>2240</v>
      </c>
      <c r="Q341" vm="5195">
        <v>90.3</v>
      </c>
      <c r="R341" vm="1422">
        <v>59.9</v>
      </c>
      <c r="S341" vm="5196">
        <v>43.9</v>
      </c>
      <c r="T341" vm="2878">
        <v>1030</v>
      </c>
      <c r="U341" vm="378">
        <v>255</v>
      </c>
      <c r="V341" vm="1052">
        <v>231</v>
      </c>
      <c r="W341" vm="5197">
        <v>6408</v>
      </c>
      <c r="X341" vm="5198">
        <v>3257.3199</v>
      </c>
      <c r="Y341" vm="2749">
        <v>277.5</v>
      </c>
      <c r="Z341" vm="4814">
        <v>1335</v>
      </c>
      <c r="AA341" vm="5199">
        <v>3040</v>
      </c>
      <c r="AB341" vm="5200">
        <v>291.10000000000002</v>
      </c>
      <c r="AC341" vm="5201">
        <v>947.5</v>
      </c>
      <c r="AD341" vm="5202">
        <v>9302</v>
      </c>
      <c r="AE341" vm="5203">
        <v>1505.5</v>
      </c>
      <c r="AF341" vm="5204">
        <v>2337</v>
      </c>
      <c r="AG341" vm="5205">
        <v>76.715699999999998</v>
      </c>
    </row>
    <row r="342" spans="1:33">
      <c r="A342" s="2" vm="5206">
        <v>44322</v>
      </c>
      <c r="B342" s="3">
        <f>VLOOKUP(A342,'FTSE All-Share Historical '!A:B,2,FALSE)</f>
        <v>4051.79</v>
      </c>
      <c r="C342" vm="731">
        <v>900</v>
      </c>
      <c r="D342" vm="5207">
        <v>122.2</v>
      </c>
      <c r="E342" vm="5208">
        <v>373.6</v>
      </c>
      <c r="F342" vm="73">
        <v>278</v>
      </c>
      <c r="G342" vm="4843">
        <v>98.6</v>
      </c>
      <c r="H342" vm="3633">
        <v>450</v>
      </c>
      <c r="I342" vm="5073">
        <v>97.05</v>
      </c>
      <c r="J342" vm="503">
        <v>271</v>
      </c>
      <c r="K342" vm="2559">
        <v>294.5</v>
      </c>
      <c r="L342" vm="4855">
        <v>390</v>
      </c>
      <c r="M342" vm="4858">
        <v>1042</v>
      </c>
      <c r="N342" vm="982">
        <v>316</v>
      </c>
      <c r="O342" vm="3809">
        <v>1400</v>
      </c>
      <c r="P342" vm="5209">
        <v>2280</v>
      </c>
      <c r="Q342" vm="5210">
        <v>93.7</v>
      </c>
      <c r="R342" vm="2137">
        <v>58.6</v>
      </c>
      <c r="S342" vm="5042">
        <v>43</v>
      </c>
      <c r="T342" vm="1334">
        <v>1060</v>
      </c>
      <c r="U342" vm="1690">
        <v>252</v>
      </c>
      <c r="V342" vm="1052">
        <v>231</v>
      </c>
      <c r="W342" vm="5211">
        <v>6477</v>
      </c>
      <c r="X342" vm="5212">
        <v>3252.34</v>
      </c>
      <c r="Y342" vm="2171">
        <v>287</v>
      </c>
      <c r="Z342" vm="4320">
        <v>1334</v>
      </c>
      <c r="AA342" vm="724">
        <v>3000</v>
      </c>
      <c r="AB342" vm="5213">
        <v>287.10000000000002</v>
      </c>
      <c r="AC342" vm="5201">
        <v>947.5</v>
      </c>
      <c r="AD342" vm="5214">
        <v>9380</v>
      </c>
      <c r="AE342" vm="5215">
        <v>1501.5</v>
      </c>
      <c r="AF342" vm="1886">
        <v>2323</v>
      </c>
      <c r="AG342" vm="3792">
        <v>79.460700000000003</v>
      </c>
    </row>
    <row r="343" spans="1:33">
      <c r="A343" s="2" vm="5216">
        <v>44323</v>
      </c>
      <c r="B343" s="3">
        <f>VLOOKUP(A343,'FTSE All-Share Historical '!A:B,2,FALSE)</f>
        <v>4086.17</v>
      </c>
      <c r="C343" vm="731">
        <v>900</v>
      </c>
      <c r="D343" vm="1511">
        <v>125.5</v>
      </c>
      <c r="E343" vm="5217">
        <v>390.4</v>
      </c>
      <c r="F343" vm="103">
        <v>276</v>
      </c>
      <c r="G343" vm="1925">
        <v>102</v>
      </c>
      <c r="H343" vm="3633">
        <v>450</v>
      </c>
      <c r="I343" vm="4728">
        <v>97.75</v>
      </c>
      <c r="J343" vm="320">
        <v>285</v>
      </c>
      <c r="K343" vm="1053">
        <v>296</v>
      </c>
      <c r="L343" vm="372">
        <v>411</v>
      </c>
      <c r="M343" vm="3162">
        <v>1024</v>
      </c>
      <c r="N343" vm="5218">
        <v>327.8</v>
      </c>
      <c r="O343" vm="4098">
        <v>1380</v>
      </c>
      <c r="P343" vm="2457">
        <v>2350</v>
      </c>
      <c r="Q343" vm="5219">
        <v>96.7</v>
      </c>
      <c r="R343" vm="5220">
        <v>60.4</v>
      </c>
      <c r="S343" vm="5221">
        <v>44.4</v>
      </c>
      <c r="T343" vm="3155">
        <v>1055</v>
      </c>
      <c r="U343" vm="352">
        <v>250</v>
      </c>
      <c r="V343" vm="129">
        <v>241</v>
      </c>
      <c r="W343" vm="5222">
        <v>6535</v>
      </c>
      <c r="X343" vm="5223">
        <v>3367.8726000000001</v>
      </c>
      <c r="Y343" vm="2171">
        <v>287</v>
      </c>
      <c r="Z343" vm="4449">
        <v>1367</v>
      </c>
      <c r="AA343" vm="5224">
        <v>3020</v>
      </c>
      <c r="AB343" vm="5225">
        <v>297.7</v>
      </c>
      <c r="AC343" vm="65">
        <v>960</v>
      </c>
      <c r="AD343" vm="5226">
        <v>9432</v>
      </c>
      <c r="AE343" vm="5227">
        <v>1564.5</v>
      </c>
      <c r="AF343" vm="2457">
        <v>2350</v>
      </c>
      <c r="AG343" vm="5228">
        <v>75.921099999999996</v>
      </c>
    </row>
    <row r="344" spans="1:33">
      <c r="A344" s="2" vm="5229">
        <v>44326</v>
      </c>
      <c r="B344" s="3">
        <f>VLOOKUP(A344,'FTSE All-Share Historical '!A:B,2,FALSE)</f>
        <v>4080.79</v>
      </c>
      <c r="C344" vm="731">
        <v>900</v>
      </c>
      <c r="D344" vm="5230">
        <v>127.7</v>
      </c>
      <c r="E344" vm="1972">
        <v>393.8</v>
      </c>
      <c r="F344" vm="132">
        <v>280</v>
      </c>
      <c r="G344" vm="2333">
        <v>100</v>
      </c>
      <c r="H344" vm="321">
        <v>457</v>
      </c>
      <c r="I344" vm="5107">
        <v>98.9</v>
      </c>
      <c r="J344" vm="393">
        <v>302</v>
      </c>
      <c r="K344" vm="131">
        <v>290</v>
      </c>
      <c r="L344" vm="2162">
        <v>394</v>
      </c>
      <c r="M344" vm="1661">
        <v>1020</v>
      </c>
      <c r="N344" vm="1276">
        <v>332.2</v>
      </c>
      <c r="O344" vm="5231">
        <v>1375</v>
      </c>
      <c r="P344" vm="1789">
        <v>2340</v>
      </c>
      <c r="Q344" vm="5232">
        <v>102.6</v>
      </c>
      <c r="R344" vm="4408">
        <v>60.5</v>
      </c>
      <c r="S344" vm="3579">
        <v>44.5</v>
      </c>
      <c r="T344" vm="1575">
        <v>1075</v>
      </c>
      <c r="U344" vm="719">
        <v>249</v>
      </c>
      <c r="V344" vm="439">
        <v>238</v>
      </c>
      <c r="W344" vm="2720">
        <v>6658</v>
      </c>
      <c r="X344" vm="5233">
        <v>3394.7637</v>
      </c>
      <c r="Y344" vm="441">
        <v>293</v>
      </c>
      <c r="Z344" vm="5234">
        <v>1391</v>
      </c>
      <c r="AA344" vm="748">
        <v>2960</v>
      </c>
      <c r="AB344" vm="5093">
        <v>301.89999999999998</v>
      </c>
      <c r="AC344" vm="333">
        <v>1000</v>
      </c>
      <c r="AD344" vm="5235">
        <v>9438</v>
      </c>
      <c r="AE344" vm="5236">
        <v>1527.5</v>
      </c>
      <c r="AF344" vm="2457">
        <v>2350</v>
      </c>
      <c r="AG344" vm="3875">
        <v>75.8489</v>
      </c>
    </row>
    <row r="345" spans="1:33">
      <c r="A345" s="2" vm="5237">
        <v>44327</v>
      </c>
      <c r="B345" s="3">
        <f>VLOOKUP(A345,'FTSE All-Share Historical '!A:B,2,FALSE)</f>
        <v>3981.12</v>
      </c>
      <c r="C345" vm="3186">
        <v>860</v>
      </c>
      <c r="D345" vm="898">
        <v>129</v>
      </c>
      <c r="E345" vm="592">
        <v>389.8</v>
      </c>
      <c r="F345" vm="73">
        <v>278</v>
      </c>
      <c r="G345" vm="4759">
        <v>100.4</v>
      </c>
      <c r="H345" vm="953">
        <v>466</v>
      </c>
      <c r="I345" vm="5165">
        <v>96.95</v>
      </c>
      <c r="J345" vm="5148">
        <v>287.5</v>
      </c>
      <c r="K345" vm="132">
        <v>280</v>
      </c>
      <c r="L345" vm="416">
        <v>415</v>
      </c>
      <c r="M345" vm="518">
        <v>1010</v>
      </c>
      <c r="N345" vm="5238">
        <v>310.8</v>
      </c>
      <c r="O345" vm="4553">
        <v>1370</v>
      </c>
      <c r="P345" vm="1159">
        <v>2290</v>
      </c>
      <c r="Q345" vm="5107">
        <v>98.9</v>
      </c>
      <c r="R345" vm="1691">
        <v>60</v>
      </c>
      <c r="S345" vm="3797">
        <v>45</v>
      </c>
      <c r="T345" vm="1576">
        <v>1070</v>
      </c>
      <c r="U345" vm="4804">
        <v>249.5</v>
      </c>
      <c r="V345" vm="1052">
        <v>231</v>
      </c>
      <c r="W345" vm="5239">
        <v>6541</v>
      </c>
      <c r="X345" vm="5240">
        <v>3380.8202000000001</v>
      </c>
      <c r="Y345" vm="2171">
        <v>287</v>
      </c>
      <c r="Z345" vm="5169">
        <v>1342</v>
      </c>
      <c r="AA345" vm="229">
        <v>2925</v>
      </c>
      <c r="AB345" vm="5241">
        <v>296.10000000000002</v>
      </c>
      <c r="AC345" vm="726">
        <v>985</v>
      </c>
      <c r="AD345" vm="5242">
        <v>9152</v>
      </c>
      <c r="AE345" vm="5243">
        <v>1460.5</v>
      </c>
      <c r="AF345" vm="5244">
        <v>2301</v>
      </c>
      <c r="AG345" vm="5245">
        <v>73.8262</v>
      </c>
    </row>
    <row r="346" spans="1:33">
      <c r="A346" s="2" vm="5246">
        <v>44328</v>
      </c>
      <c r="B346" s="3">
        <f>VLOOKUP(A346,'FTSE All-Share Historical '!A:B,2,FALSE)</f>
        <v>4005.72</v>
      </c>
      <c r="C346" vm="3186">
        <v>860</v>
      </c>
      <c r="D346" vm="5247">
        <v>124.4</v>
      </c>
      <c r="E346" vm="5248">
        <v>386.8</v>
      </c>
      <c r="F346" vm="926">
        <v>274</v>
      </c>
      <c r="G346" vm="4759">
        <v>100.4</v>
      </c>
      <c r="H346" vm="5249">
        <v>446</v>
      </c>
      <c r="I346" vm="4538">
        <v>96.55</v>
      </c>
      <c r="J346" vm="267">
        <v>286</v>
      </c>
      <c r="K346" vm="132">
        <v>280</v>
      </c>
      <c r="L346" vm="251">
        <v>432</v>
      </c>
      <c r="M346" vm="4800">
        <v>1018</v>
      </c>
      <c r="N346" vm="5250">
        <v>311.60000000000002</v>
      </c>
      <c r="O346" vm="4816">
        <v>1415</v>
      </c>
      <c r="P346" vm="2246">
        <v>2265</v>
      </c>
      <c r="Q346" vm="5251">
        <v>102.4</v>
      </c>
      <c r="R346" vm="1614">
        <v>58</v>
      </c>
      <c r="S346" vm="5252">
        <v>46.5</v>
      </c>
      <c r="T346" vm="1575">
        <v>1075</v>
      </c>
      <c r="U346" vm="328">
        <v>248.5</v>
      </c>
      <c r="V346" vm="3581">
        <v>234.5</v>
      </c>
      <c r="W346" vm="5253">
        <v>6575</v>
      </c>
      <c r="X346" vm="5254">
        <v>3387.2939999999999</v>
      </c>
      <c r="Y346" vm="1195">
        <v>285.5</v>
      </c>
      <c r="Z346" vm="5255">
        <v>1353</v>
      </c>
      <c r="AA346" vm="602">
        <v>2920</v>
      </c>
      <c r="AB346" vm="5256">
        <v>293.2</v>
      </c>
      <c r="AC346" vm="726">
        <v>985</v>
      </c>
      <c r="AD346" vm="5257">
        <v>9200</v>
      </c>
      <c r="AE346" vm="4702">
        <v>1419</v>
      </c>
      <c r="AF346" vm="1523">
        <v>2310</v>
      </c>
      <c r="AG346" vm="5258">
        <v>72.887100000000004</v>
      </c>
    </row>
    <row r="347" spans="1:33">
      <c r="A347" s="2" vm="5259">
        <v>44329</v>
      </c>
      <c r="B347" s="3">
        <f>VLOOKUP(A347,'FTSE All-Share Historical '!A:B,2,FALSE)</f>
        <v>3985.1</v>
      </c>
      <c r="C347" vm="1004">
        <v>848</v>
      </c>
      <c r="D347" vm="4208">
        <v>124</v>
      </c>
      <c r="E347" vm="5260">
        <v>382.2</v>
      </c>
      <c r="F347" vm="73">
        <v>278</v>
      </c>
      <c r="G347" vm="5232">
        <v>102.6</v>
      </c>
      <c r="H347" vm="195">
        <v>438</v>
      </c>
      <c r="I347" vm="5051">
        <v>96.9</v>
      </c>
      <c r="J347" vm="243">
        <v>277</v>
      </c>
      <c r="K347" vm="886">
        <v>284</v>
      </c>
      <c r="L347" vm="4522">
        <v>381</v>
      </c>
      <c r="M347" vm="1210">
        <v>1014</v>
      </c>
      <c r="N347" vm="5261">
        <v>309</v>
      </c>
      <c r="O347" vm="4941">
        <v>1475</v>
      </c>
      <c r="P347" vm="1227">
        <v>2275</v>
      </c>
      <c r="Q347" vm="5262">
        <v>123.2</v>
      </c>
      <c r="R347" vm="5263">
        <v>57.1</v>
      </c>
      <c r="S347" vm="5264">
        <v>46.3</v>
      </c>
      <c r="T347" vm="1537">
        <v>1100</v>
      </c>
      <c r="U347" vm="511">
        <v>247</v>
      </c>
      <c r="V347" vm="3413">
        <v>236.5</v>
      </c>
      <c r="W347" vm="5265">
        <v>6304</v>
      </c>
      <c r="X347" vm="5266">
        <v>3237.4005000000002</v>
      </c>
      <c r="Y347" vm="423">
        <v>275.5</v>
      </c>
      <c r="Z347" vm="1087">
        <v>1327</v>
      </c>
      <c r="AA347" vm="910">
        <v>2850</v>
      </c>
      <c r="AB347" vm="5267">
        <v>291.5</v>
      </c>
      <c r="AC347" vm="710">
        <v>935</v>
      </c>
      <c r="AD347" vm="5268">
        <v>9196</v>
      </c>
      <c r="AE347" vm="5269">
        <v>1390.5</v>
      </c>
      <c r="AF347" vm="5270">
        <v>2314</v>
      </c>
      <c r="AG347" vm="5271">
        <v>72.309200000000004</v>
      </c>
    </row>
    <row r="348" spans="1:33">
      <c r="A348" s="2" vm="5272">
        <v>44330</v>
      </c>
      <c r="B348" s="3">
        <f>VLOOKUP(A348,'FTSE All-Share Historical '!A:B,2,FALSE)</f>
        <v>4031.45</v>
      </c>
      <c r="C348" vm="4124">
        <v>876</v>
      </c>
      <c r="D348" vm="2491">
        <v>123</v>
      </c>
      <c r="E348" vm="5153">
        <v>389.4</v>
      </c>
      <c r="F348" vm="132">
        <v>280</v>
      </c>
      <c r="G348" vm="2333">
        <v>100</v>
      </c>
      <c r="H348" vm="510">
        <v>430</v>
      </c>
      <c r="I348" vm="2333">
        <v>100</v>
      </c>
      <c r="J348" vm="215">
        <v>283.5</v>
      </c>
      <c r="K348" vm="215">
        <v>283.5</v>
      </c>
      <c r="L348" vm="5273">
        <v>369.5</v>
      </c>
      <c r="M348" vm="4258">
        <v>1004</v>
      </c>
      <c r="N348" vm="5274">
        <v>315.60000000000002</v>
      </c>
      <c r="O348" vm="5275">
        <v>1495</v>
      </c>
      <c r="P348" vm="1180">
        <v>2205</v>
      </c>
      <c r="Q348" vm="392">
        <v>120.2</v>
      </c>
      <c r="R348" vm="3341">
        <v>58.4</v>
      </c>
      <c r="S348" vm="2665">
        <v>46.2</v>
      </c>
      <c r="T348" vm="2387">
        <v>1080</v>
      </c>
      <c r="U348" vm="1240">
        <v>251</v>
      </c>
      <c r="V348" vm="3413">
        <v>236.5</v>
      </c>
      <c r="W348" vm="5276">
        <v>6135</v>
      </c>
      <c r="X348" vm="5277">
        <v>3253.3359999999998</v>
      </c>
      <c r="Y348" vm="926">
        <v>274</v>
      </c>
      <c r="Z348" vm="4310">
        <v>1352</v>
      </c>
      <c r="AA348" vm="890">
        <v>2840</v>
      </c>
      <c r="AB348" vm="5278">
        <v>288.89999999999998</v>
      </c>
      <c r="AC348" vm="710">
        <v>935</v>
      </c>
      <c r="AD348" vm="5000">
        <v>9268</v>
      </c>
      <c r="AE348" vm="5279">
        <v>1436.5</v>
      </c>
      <c r="AF348" vm="1830">
        <v>2367</v>
      </c>
      <c r="AG348" vm="5280">
        <v>71.442400000000006</v>
      </c>
    </row>
    <row r="349" spans="1:33">
      <c r="A349" s="2" vm="5281">
        <v>44333</v>
      </c>
      <c r="B349" s="3">
        <f>VLOOKUP(A349,'FTSE All-Share Historical '!A:B,2,FALSE)</f>
        <v>4022.42</v>
      </c>
      <c r="C349" vm="1161">
        <v>830</v>
      </c>
      <c r="D349" vm="2363">
        <v>120.6</v>
      </c>
      <c r="E349" vm="5282">
        <v>381.6</v>
      </c>
      <c r="F349" vm="244">
        <v>283</v>
      </c>
      <c r="G349" vm="618">
        <v>95</v>
      </c>
      <c r="H349" vm="168">
        <v>435</v>
      </c>
      <c r="I349" vm="5283">
        <v>95.95</v>
      </c>
      <c r="J349" vm="132">
        <v>280</v>
      </c>
      <c r="K349" vm="244">
        <v>283</v>
      </c>
      <c r="L349" vm="1082">
        <v>360</v>
      </c>
      <c r="M349" vm="2311">
        <v>1002</v>
      </c>
      <c r="N349" vm="5065">
        <v>307.8</v>
      </c>
      <c r="O349" vm="723">
        <v>1520</v>
      </c>
      <c r="P349" vm="1585">
        <v>2200</v>
      </c>
      <c r="Q349" vm="2152">
        <v>115</v>
      </c>
      <c r="R349" vm="1422">
        <v>59.9</v>
      </c>
      <c r="S349" vm="1285">
        <v>46</v>
      </c>
      <c r="T349" vm="3845">
        <v>1090</v>
      </c>
      <c r="U349" vm="1240">
        <v>251</v>
      </c>
      <c r="V349" vm="639">
        <v>243</v>
      </c>
      <c r="W349" vm="5284">
        <v>6275</v>
      </c>
      <c r="X349" vm="5285">
        <v>3284.2111</v>
      </c>
      <c r="Y349" vm="3069">
        <v>273.5</v>
      </c>
      <c r="Z349" vm="5286">
        <v>1308</v>
      </c>
      <c r="AA349" vm="5287">
        <v>2815</v>
      </c>
      <c r="AB349" vm="5288">
        <v>288.3</v>
      </c>
      <c r="AC349" vm="710">
        <v>935</v>
      </c>
      <c r="AD349" vm="5268">
        <v>9196</v>
      </c>
      <c r="AE349" vm="5289">
        <v>1362.5</v>
      </c>
      <c r="AF349" vm="5290">
        <v>2384</v>
      </c>
      <c r="AG349" vm="5291">
        <v>74.115200000000002</v>
      </c>
    </row>
    <row r="350" spans="1:33">
      <c r="A350" s="2" vm="5292">
        <v>44334</v>
      </c>
      <c r="B350" s="3">
        <f>VLOOKUP(A350,'FTSE All-Share Historical '!A:B,2,FALSE)</f>
        <v>4026.95</v>
      </c>
      <c r="C350" vm="3625">
        <v>846</v>
      </c>
      <c r="D350" vm="5293">
        <v>123.5</v>
      </c>
      <c r="E350" vm="5294">
        <v>377.8</v>
      </c>
      <c r="F350" vm="535">
        <v>282</v>
      </c>
      <c r="G350" vm="5295">
        <v>95.3</v>
      </c>
      <c r="H350" vm="168">
        <v>435</v>
      </c>
      <c r="I350" vm="5295">
        <v>95.3</v>
      </c>
      <c r="J350" vm="4651">
        <v>284.5</v>
      </c>
      <c r="K350" vm="132">
        <v>280</v>
      </c>
      <c r="L350" vm="4405">
        <v>371.5</v>
      </c>
      <c r="M350" vm="2811">
        <v>1106</v>
      </c>
      <c r="N350" vm="527">
        <v>310</v>
      </c>
      <c r="O350" vm="658">
        <v>1530</v>
      </c>
      <c r="P350" vm="1477">
        <v>2240</v>
      </c>
      <c r="Q350" vm="5296">
        <v>113.6</v>
      </c>
      <c r="R350" vm="3129">
        <v>59.2</v>
      </c>
      <c r="S350" vm="3797">
        <v>45</v>
      </c>
      <c r="T350" vm="3091">
        <v>1095</v>
      </c>
      <c r="U350" vm="1240">
        <v>251</v>
      </c>
      <c r="V350" vm="224">
        <v>242</v>
      </c>
      <c r="W350" vm="5297">
        <v>6250</v>
      </c>
      <c r="X350" vm="5298">
        <v>3296.6606999999999</v>
      </c>
      <c r="Y350" vm="926">
        <v>274</v>
      </c>
      <c r="Z350" vm="1877">
        <v>1336</v>
      </c>
      <c r="AA350" vm="5023">
        <v>2855</v>
      </c>
      <c r="AB350" vm="5299">
        <v>287.89999999999998</v>
      </c>
      <c r="AC350" vm="710">
        <v>935</v>
      </c>
      <c r="AD350" vm="4348">
        <v>9270</v>
      </c>
      <c r="AE350" vm="5116">
        <v>1376.5</v>
      </c>
      <c r="AF350" vm="4502">
        <v>2399</v>
      </c>
      <c r="AG350" vm="5300">
        <v>74.4041</v>
      </c>
    </row>
    <row r="351" spans="1:33">
      <c r="A351" s="2" vm="5301">
        <v>44335</v>
      </c>
      <c r="B351" s="3">
        <f>VLOOKUP(A351,'FTSE All-Share Historical '!A:B,2,FALSE)</f>
        <v>3984.36</v>
      </c>
      <c r="C351" vm="5302">
        <v>838</v>
      </c>
      <c r="D351" vm="5303">
        <v>121</v>
      </c>
      <c r="E351" vm="5304">
        <v>382.6</v>
      </c>
      <c r="F351" vm="2171">
        <v>287</v>
      </c>
      <c r="G351" vm="5305">
        <v>96.8</v>
      </c>
      <c r="H351" vm="251">
        <v>432</v>
      </c>
      <c r="I351" vm="4934">
        <v>90.25</v>
      </c>
      <c r="J351" vm="868">
        <v>281.5</v>
      </c>
      <c r="K351" vm="320">
        <v>285</v>
      </c>
      <c r="L351" vm="3899">
        <v>372.5</v>
      </c>
      <c r="M351" vm="4332">
        <v>1108</v>
      </c>
      <c r="N351" vm="5306">
        <v>306.60000000000002</v>
      </c>
      <c r="O351" vm="4354">
        <v>1540</v>
      </c>
      <c r="P351" vm="1665">
        <v>2225</v>
      </c>
      <c r="Q351" vm="5307">
        <v>111.6</v>
      </c>
      <c r="R351" vm="1614">
        <v>58</v>
      </c>
      <c r="S351" vm="3579">
        <v>44.5</v>
      </c>
      <c r="T351" vm="3091">
        <v>1095</v>
      </c>
      <c r="U351" vm="719">
        <v>249</v>
      </c>
      <c r="V351" vm="2519">
        <v>232.5</v>
      </c>
      <c r="W351" vm="5308">
        <v>6039</v>
      </c>
      <c r="X351" vm="5309">
        <v>3141.2894000000001</v>
      </c>
      <c r="Y351" vm="112">
        <v>266</v>
      </c>
      <c r="Z351" vm="1311">
        <v>1304</v>
      </c>
      <c r="AA351" vm="5310">
        <v>2970</v>
      </c>
      <c r="AB351" vm="5311">
        <v>293.10000000000002</v>
      </c>
      <c r="AC351" vm="710">
        <v>935</v>
      </c>
      <c r="AD351" vm="5312">
        <v>9472</v>
      </c>
      <c r="AE351" vm="5313">
        <v>1351.5</v>
      </c>
      <c r="AF351" vm="5314">
        <v>2403</v>
      </c>
      <c r="AG351" vm="5315">
        <v>70.792299999999997</v>
      </c>
    </row>
    <row r="352" spans="1:33">
      <c r="A352" s="2" vm="5316">
        <v>44336</v>
      </c>
      <c r="B352" s="3">
        <f>VLOOKUP(A352,'FTSE All-Share Historical '!A:B,2,FALSE)</f>
        <v>4022.12</v>
      </c>
      <c r="C352" vm="1560">
        <v>810</v>
      </c>
      <c r="D352" vm="1342">
        <v>122</v>
      </c>
      <c r="E352" vm="5317">
        <v>389.6</v>
      </c>
      <c r="F352" vm="103">
        <v>276</v>
      </c>
      <c r="G352" vm="2862">
        <v>98.5</v>
      </c>
      <c r="H352" vm="168">
        <v>435</v>
      </c>
      <c r="I352" vm="1698">
        <v>91</v>
      </c>
      <c r="J352" vm="160">
        <v>288</v>
      </c>
      <c r="K352" vm="132">
        <v>280</v>
      </c>
      <c r="L352" vm="5050">
        <v>377</v>
      </c>
      <c r="M352" vm="1965">
        <v>1130</v>
      </c>
      <c r="N352" vm="5318">
        <v>313.60000000000002</v>
      </c>
      <c r="O352" vm="716">
        <v>1575</v>
      </c>
      <c r="P352" vm="1665">
        <v>2225</v>
      </c>
      <c r="Q352" vm="3994">
        <v>110.6</v>
      </c>
      <c r="R352" vm="1395">
        <v>60.2</v>
      </c>
      <c r="S352" vm="3797">
        <v>45</v>
      </c>
      <c r="T352" vm="3845">
        <v>1090</v>
      </c>
      <c r="U352" vm="1690">
        <v>252</v>
      </c>
      <c r="V352" vm="3719">
        <v>233.5</v>
      </c>
      <c r="W352" vm="5319">
        <v>6028</v>
      </c>
      <c r="X352" vm="5320">
        <v>3141.7874000000002</v>
      </c>
      <c r="Y352" vm="223">
        <v>270</v>
      </c>
      <c r="Z352" vm="4196">
        <v>1313</v>
      </c>
      <c r="AA352" vm="405">
        <v>3045</v>
      </c>
      <c r="AB352" vm="292">
        <v>295</v>
      </c>
      <c r="AC352" vm="710">
        <v>935</v>
      </c>
      <c r="AD352" vm="5321">
        <v>9666</v>
      </c>
      <c r="AE352" vm="5322">
        <v>1346</v>
      </c>
      <c r="AF352" vm="5323">
        <v>2443</v>
      </c>
      <c r="AG352" vm="3816">
        <v>72.236999999999995</v>
      </c>
    </row>
    <row r="353" spans="1:33">
      <c r="A353" s="2" vm="5324">
        <v>44337</v>
      </c>
      <c r="B353" s="3">
        <f>VLOOKUP(A353,'FTSE All-Share Historical '!A:B,2,FALSE)</f>
        <v>4021.55</v>
      </c>
      <c r="C353" vm="3249">
        <v>832</v>
      </c>
      <c r="D353" vm="4208">
        <v>124</v>
      </c>
      <c r="E353" vm="5003">
        <v>380.4</v>
      </c>
      <c r="F353" vm="320">
        <v>285</v>
      </c>
      <c r="G353" vm="1852">
        <v>95.4</v>
      </c>
      <c r="H353" vm="5072">
        <v>431</v>
      </c>
      <c r="I353" vm="5325">
        <v>91.6</v>
      </c>
      <c r="J353" vm="327">
        <v>281</v>
      </c>
      <c r="K353" vm="131">
        <v>290</v>
      </c>
      <c r="L353" vm="4598">
        <v>382</v>
      </c>
      <c r="M353" vm="1043">
        <v>1118</v>
      </c>
      <c r="N353" vm="184">
        <v>320</v>
      </c>
      <c r="O353" vm="531">
        <v>1585</v>
      </c>
      <c r="P353" vm="1544">
        <v>2245</v>
      </c>
      <c r="Q353" vm="5326">
        <v>110.2</v>
      </c>
      <c r="R353" vm="2541">
        <v>57.6</v>
      </c>
      <c r="S353" vm="3797">
        <v>45</v>
      </c>
      <c r="T353" vm="2192">
        <v>1125</v>
      </c>
      <c r="U353" vm="719">
        <v>249</v>
      </c>
      <c r="V353" vm="2038">
        <v>235.5</v>
      </c>
      <c r="W353" vm="4357">
        <v>5994</v>
      </c>
      <c r="X353" vm="5327">
        <v>3130.3337000000001</v>
      </c>
      <c r="Y353" vm="503">
        <v>271</v>
      </c>
      <c r="Z353" vm="5328">
        <v>1337</v>
      </c>
      <c r="AA353" vm="5329">
        <v>3070</v>
      </c>
      <c r="AB353" vm="2513">
        <v>292</v>
      </c>
      <c r="AC353" vm="2801">
        <v>937.5</v>
      </c>
      <c r="AD353" vm="5330">
        <v>9724</v>
      </c>
      <c r="AE353" vm="5331">
        <v>1359.5</v>
      </c>
      <c r="AF353" vm="3219">
        <v>2457</v>
      </c>
      <c r="AG353" vm="5332">
        <v>76.282300000000006</v>
      </c>
    </row>
    <row r="354" spans="1:33">
      <c r="A354" s="2" vm="5333">
        <v>44340</v>
      </c>
      <c r="B354" s="3">
        <f>VLOOKUP(A354,'FTSE All-Share Historical '!A:B,2,FALSE)</f>
        <v>4040.02</v>
      </c>
      <c r="C354" vm="1095">
        <v>850</v>
      </c>
      <c r="D354" vm="5334">
        <v>124.8</v>
      </c>
      <c r="E354" vm="946">
        <v>385</v>
      </c>
      <c r="F354" vm="160">
        <v>288</v>
      </c>
      <c r="G354" vm="5219">
        <v>96.7</v>
      </c>
      <c r="H354" vm="217">
        <v>433</v>
      </c>
      <c r="I354" vm="4918">
        <v>96.25</v>
      </c>
      <c r="J354" vm="886">
        <v>284</v>
      </c>
      <c r="K354" vm="102">
        <v>294</v>
      </c>
      <c r="L354" vm="551">
        <v>391.5</v>
      </c>
      <c r="M354" vm="4250">
        <v>1116</v>
      </c>
      <c r="N354" vm="1078">
        <v>323</v>
      </c>
      <c r="O354" vm="121">
        <v>1675</v>
      </c>
      <c r="P354" vm="1827">
        <v>2250</v>
      </c>
      <c r="Q354" vm="680">
        <v>110</v>
      </c>
      <c r="R354" vm="2728">
        <v>59.8</v>
      </c>
      <c r="S354" vm="5221">
        <v>44.4</v>
      </c>
      <c r="T354" vm="1514">
        <v>1110</v>
      </c>
      <c r="U354" vm="1240">
        <v>251</v>
      </c>
      <c r="V354" vm="367">
        <v>237</v>
      </c>
      <c r="W354" vm="1209">
        <v>5992</v>
      </c>
      <c r="X354" vm="5335">
        <v>3144.7752999999998</v>
      </c>
      <c r="Y354" vm="2888">
        <v>279.5</v>
      </c>
      <c r="Z354" vm="5336">
        <v>1386</v>
      </c>
      <c r="AA354" vm="5329">
        <v>3070</v>
      </c>
      <c r="AB354" vm="1031">
        <v>295.8</v>
      </c>
      <c r="AC354" vm="282">
        <v>975</v>
      </c>
      <c r="AD354" vm="5330">
        <v>9724</v>
      </c>
      <c r="AE354" vm="5337">
        <v>1378.5</v>
      </c>
      <c r="AF354" vm="1019">
        <v>2490</v>
      </c>
      <c r="AG354" vm="5338">
        <v>94.991699999999994</v>
      </c>
    </row>
    <row r="355" spans="1:33">
      <c r="A355" s="2" vm="5339">
        <v>44341</v>
      </c>
      <c r="B355" s="3">
        <f>VLOOKUP(A355,'FTSE All-Share Historical '!A:B,2,FALSE)</f>
        <v>4028.34</v>
      </c>
      <c r="C355" vm="3128">
        <v>836</v>
      </c>
      <c r="D355" vm="159">
        <v>125</v>
      </c>
      <c r="E355" vm="5340">
        <v>380.8</v>
      </c>
      <c r="F355" vm="327">
        <v>281</v>
      </c>
      <c r="G355" vm="1236">
        <v>103</v>
      </c>
      <c r="H355" vm="275">
        <v>440</v>
      </c>
      <c r="I355" vm="3025">
        <v>97</v>
      </c>
      <c r="J355" vm="267">
        <v>286</v>
      </c>
      <c r="K355" vm="823">
        <v>297</v>
      </c>
      <c r="L355" vm="4021">
        <v>392</v>
      </c>
      <c r="M355" vm="1043">
        <v>1118</v>
      </c>
      <c r="N355" vm="184">
        <v>320</v>
      </c>
      <c r="O355" vm="107">
        <v>1610</v>
      </c>
      <c r="P355" vm="1544">
        <v>2245</v>
      </c>
      <c r="Q355" vm="5341">
        <v>112.8</v>
      </c>
      <c r="R355" vm="3199">
        <v>58.9</v>
      </c>
      <c r="S355" vm="1293">
        <v>42.7</v>
      </c>
      <c r="T355" vm="1537">
        <v>1100</v>
      </c>
      <c r="U355" vm="352">
        <v>250</v>
      </c>
      <c r="V355" vm="367">
        <v>237</v>
      </c>
      <c r="W355" vm="5342">
        <v>5905</v>
      </c>
      <c r="X355" vm="5009">
        <v>3070.5754999999999</v>
      </c>
      <c r="Y355" vm="768">
        <v>272</v>
      </c>
      <c r="Z355" vm="5343">
        <v>1357</v>
      </c>
      <c r="AA355" vm="5329">
        <v>3070</v>
      </c>
      <c r="AB355" vm="292">
        <v>295</v>
      </c>
      <c r="AC355" vm="518">
        <v>1010</v>
      </c>
      <c r="AD355" vm="5344">
        <v>9722</v>
      </c>
      <c r="AE355" vm="5022">
        <v>1374</v>
      </c>
      <c r="AF355" vm="4415">
        <v>2496</v>
      </c>
      <c r="AG355" vm="5345">
        <v>90.296300000000002</v>
      </c>
    </row>
    <row r="356" spans="1:33">
      <c r="A356" s="2" vm="5346">
        <v>44342</v>
      </c>
      <c r="B356" s="3">
        <f>VLOOKUP(A356,'FTSE All-Share Historical '!A:B,2,FALSE)</f>
        <v>4033.58</v>
      </c>
      <c r="C356" vm="3141">
        <v>820</v>
      </c>
      <c r="D356" vm="5347">
        <v>130.19999999999999</v>
      </c>
      <c r="E356" vm="4977">
        <v>379.8</v>
      </c>
      <c r="F356" vm="72">
        <v>289</v>
      </c>
      <c r="G356" vm="2333">
        <v>100</v>
      </c>
      <c r="H356" vm="275">
        <v>440</v>
      </c>
      <c r="I356" vm="4738">
        <v>95.5</v>
      </c>
      <c r="J356" vm="132">
        <v>280</v>
      </c>
      <c r="K356" vm="320">
        <v>285</v>
      </c>
      <c r="L356" vm="5348">
        <v>411.5</v>
      </c>
      <c r="M356" vm="5349">
        <v>1144</v>
      </c>
      <c r="N356" vm="184">
        <v>320</v>
      </c>
      <c r="O356" vm="78">
        <v>1620</v>
      </c>
      <c r="P356" vm="3664">
        <v>2285</v>
      </c>
      <c r="Q356" vm="2136">
        <v>118.6</v>
      </c>
      <c r="R356" vm="2528">
        <v>58.5</v>
      </c>
      <c r="S356" vm="5042">
        <v>43</v>
      </c>
      <c r="T356" vm="3155">
        <v>1055</v>
      </c>
      <c r="U356" vm="1240">
        <v>251</v>
      </c>
      <c r="V356" vm="186">
        <v>240.5</v>
      </c>
      <c r="W356" vm="5350">
        <v>5914</v>
      </c>
      <c r="X356" vm="5101">
        <v>3056.1338999999998</v>
      </c>
      <c r="Y356" vm="83">
        <v>270.5</v>
      </c>
      <c r="Z356" vm="4553">
        <v>1370</v>
      </c>
      <c r="AA356" vm="5329">
        <v>3070</v>
      </c>
      <c r="AB356" vm="5351">
        <v>302.2</v>
      </c>
      <c r="AC356" vm="357">
        <v>1025</v>
      </c>
      <c r="AD356" vm="5352">
        <v>9624</v>
      </c>
      <c r="AE356" vm="5353">
        <v>1377.5</v>
      </c>
      <c r="AF356" vm="2250">
        <v>2493</v>
      </c>
      <c r="AG356" vm="4220">
        <v>104.7436</v>
      </c>
    </row>
    <row r="357" spans="1:33">
      <c r="A357" s="2" vm="5354">
        <v>44343</v>
      </c>
      <c r="B357" s="3">
        <f>VLOOKUP(A357,'FTSE All-Share Historical '!A:B,2,FALSE)</f>
        <v>4030.8</v>
      </c>
      <c r="C357" vm="5355">
        <v>884</v>
      </c>
      <c r="D357" vm="5356">
        <v>129.30000000000001</v>
      </c>
      <c r="E357" vm="5357">
        <v>385.2</v>
      </c>
      <c r="F357" vm="244">
        <v>283</v>
      </c>
      <c r="G357" vm="1333">
        <v>100.8</v>
      </c>
      <c r="H357" vm="5358">
        <v>441</v>
      </c>
      <c r="I357" vm="5210">
        <v>93.7</v>
      </c>
      <c r="J357" vm="132">
        <v>280</v>
      </c>
      <c r="K357" vm="823">
        <v>297</v>
      </c>
      <c r="L357" vm="883">
        <v>419.5</v>
      </c>
      <c r="M357" vm="1091">
        <v>1152</v>
      </c>
      <c r="N357" vm="2510">
        <v>316.2</v>
      </c>
      <c r="O357" vm="246">
        <v>1630</v>
      </c>
      <c r="P357" vm="1227">
        <v>2275</v>
      </c>
      <c r="Q357" vm="5359">
        <v>116.6</v>
      </c>
      <c r="R357" vm="2137">
        <v>58.6</v>
      </c>
      <c r="S357" vm="5042">
        <v>43</v>
      </c>
      <c r="T357" vm="518">
        <v>1010</v>
      </c>
      <c r="U357" vm="158">
        <v>245</v>
      </c>
      <c r="V357" vm="2725">
        <v>238.5</v>
      </c>
      <c r="W357" vm="5360">
        <v>6074</v>
      </c>
      <c r="X357" vm="5361">
        <v>3124.8559</v>
      </c>
      <c r="Y357" vm="926">
        <v>274</v>
      </c>
      <c r="Z357" vm="1894">
        <v>1354</v>
      </c>
      <c r="AA357" vm="382">
        <v>3075</v>
      </c>
      <c r="AB357" vm="482">
        <v>305</v>
      </c>
      <c r="AC357" vm="1536">
        <v>1065</v>
      </c>
      <c r="AD357" vm="5352">
        <v>9624</v>
      </c>
      <c r="AE357" vm="5362">
        <v>1345.5</v>
      </c>
      <c r="AF357" vm="5363">
        <v>2454</v>
      </c>
      <c r="AG357" vm="5364">
        <v>106.04389999999999</v>
      </c>
    </row>
    <row r="358" spans="1:33">
      <c r="A358" s="2" vm="5365">
        <v>44344</v>
      </c>
      <c r="B358" s="3">
        <f>VLOOKUP(A358,'FTSE All-Share Historical '!A:B,2,FALSE)</f>
        <v>4032.98</v>
      </c>
      <c r="C358" vm="1047">
        <v>842</v>
      </c>
      <c r="D358" vm="5038">
        <v>125.8</v>
      </c>
      <c r="E358" vm="5366">
        <v>381.4</v>
      </c>
      <c r="F358" t="e" vm="5367">
        <v>#N/A</v>
      </c>
      <c r="G358" vm="5368">
        <v>97.2</v>
      </c>
      <c r="H358" vm="5072">
        <v>431</v>
      </c>
      <c r="I358" vm="5369">
        <v>91.35</v>
      </c>
      <c r="J358" vm="196">
        <v>268</v>
      </c>
      <c r="K358" vm="482">
        <v>305</v>
      </c>
      <c r="L358" vm="2357">
        <v>408</v>
      </c>
      <c r="M358" vm="1114">
        <v>1140</v>
      </c>
      <c r="N358" vm="482">
        <v>305</v>
      </c>
      <c r="O358" vm="107">
        <v>1610</v>
      </c>
      <c r="P358" vm="2647">
        <v>2235</v>
      </c>
      <c r="Q358" vm="2152">
        <v>115</v>
      </c>
      <c r="R358" vm="4455">
        <v>58.1</v>
      </c>
      <c r="S358" vm="5370">
        <v>43.5</v>
      </c>
      <c r="T358" vm="2580">
        <v>1005</v>
      </c>
      <c r="U358" vm="352">
        <v>250</v>
      </c>
      <c r="V358" vm="1029">
        <v>225</v>
      </c>
      <c r="W358" vm="5371">
        <v>6064</v>
      </c>
      <c r="X358" vm="5372">
        <v>3122.366</v>
      </c>
      <c r="Y358" vm="768">
        <v>272</v>
      </c>
      <c r="Z358" vm="4374">
        <v>1317</v>
      </c>
      <c r="AA358" vm="5373">
        <v>3080</v>
      </c>
      <c r="AB358" vm="4129">
        <v>299.10000000000002</v>
      </c>
      <c r="AC358" vm="2387">
        <v>1080</v>
      </c>
      <c r="AD358" vm="5374">
        <v>9584</v>
      </c>
      <c r="AE358" vm="2024">
        <v>1350</v>
      </c>
      <c r="AF358" vm="5375">
        <v>2444</v>
      </c>
      <c r="AG358" vm="3508">
        <v>117.74630000000001</v>
      </c>
    </row>
    <row r="359" spans="1:33">
      <c r="A359" s="2" vm="5376">
        <v>44348</v>
      </c>
      <c r="B359" s="3">
        <f>VLOOKUP(A359,'FTSE All-Share Historical '!A:B,2,FALSE)</f>
        <v>4066.34</v>
      </c>
      <c r="C359" vm="4151">
        <v>924</v>
      </c>
      <c r="D359" vm="2064">
        <v>125.4</v>
      </c>
      <c r="E359" vm="5377">
        <v>386.6</v>
      </c>
      <c r="F359" vm="320">
        <v>285</v>
      </c>
      <c r="G359" vm="962">
        <v>97.9</v>
      </c>
      <c r="H359" vm="5378">
        <v>449</v>
      </c>
      <c r="I359" vm="5379">
        <v>94.7</v>
      </c>
      <c r="J359" vm="2171">
        <v>287</v>
      </c>
      <c r="K359" vm="823">
        <v>297</v>
      </c>
      <c r="L359" vm="190">
        <v>421.5</v>
      </c>
      <c r="M359" vm="1554">
        <v>1132</v>
      </c>
      <c r="N359" vm="5238">
        <v>310.8</v>
      </c>
      <c r="O359" vm="280">
        <v>1600</v>
      </c>
      <c r="P359" vm="1457">
        <v>2270</v>
      </c>
      <c r="Q359" vm="5380">
        <v>115.2</v>
      </c>
      <c r="R359" vm="1466">
        <v>58.8</v>
      </c>
      <c r="S359" vm="5196">
        <v>43.9</v>
      </c>
      <c r="T359" vm="357">
        <v>1025</v>
      </c>
      <c r="U359" vm="4804">
        <v>249.5</v>
      </c>
      <c r="V359" vm="1075">
        <v>226</v>
      </c>
      <c r="W359" vm="5381">
        <v>6305</v>
      </c>
      <c r="X359" vm="5382">
        <v>3248.3562000000002</v>
      </c>
      <c r="Y359" vm="2749">
        <v>277.5</v>
      </c>
      <c r="Z359" vm="5158">
        <v>1351</v>
      </c>
      <c r="AA359" vm="452">
        <v>3110</v>
      </c>
      <c r="AB359" vm="5383">
        <v>298.7</v>
      </c>
      <c r="AC359" vm="1576">
        <v>1070</v>
      </c>
      <c r="AD359" vm="5384">
        <v>9632</v>
      </c>
      <c r="AE359" vm="3788">
        <v>1360</v>
      </c>
      <c r="AF359" vm="3242">
        <v>2435</v>
      </c>
      <c r="AG359" vm="5385">
        <v>126.9204</v>
      </c>
    </row>
    <row r="360" spans="1:33">
      <c r="A360" s="2" vm="5386">
        <v>44349</v>
      </c>
      <c r="B360" s="3">
        <f>VLOOKUP(A360,'FTSE All-Share Historical '!A:B,2,FALSE)</f>
        <v>4081.16</v>
      </c>
      <c r="C360" vm="731">
        <v>900</v>
      </c>
      <c r="D360" vm="843">
        <v>126</v>
      </c>
      <c r="E360" vm="5340">
        <v>380.8</v>
      </c>
      <c r="F360" vm="132">
        <v>280</v>
      </c>
      <c r="G360" vm="2414">
        <v>98</v>
      </c>
      <c r="H360" vm="5358">
        <v>441</v>
      </c>
      <c r="I360" vm="5379">
        <v>94.7</v>
      </c>
      <c r="J360" vm="103">
        <v>276</v>
      </c>
      <c r="K360" vm="5261">
        <v>309</v>
      </c>
      <c r="L360" vm="5154">
        <v>427.5</v>
      </c>
      <c r="M360" vm="1491">
        <v>1120</v>
      </c>
      <c r="N360" vm="5045">
        <v>312.60000000000002</v>
      </c>
      <c r="O360" vm="507">
        <v>1590</v>
      </c>
      <c r="P360" vm="5209">
        <v>2280</v>
      </c>
      <c r="Q360" vm="5387">
        <v>114.8</v>
      </c>
      <c r="R360" vm="2137">
        <v>58.6</v>
      </c>
      <c r="S360" vm="5388">
        <v>44.7</v>
      </c>
      <c r="T360" vm="2580">
        <v>1005</v>
      </c>
      <c r="U360" vm="328">
        <v>248.5</v>
      </c>
      <c r="V360" vm="254">
        <v>222</v>
      </c>
      <c r="W360" vm="5381">
        <v>6305</v>
      </c>
      <c r="X360" vm="5389">
        <v>3282.2190999999998</v>
      </c>
      <c r="Y360" vm="4651">
        <v>284.5</v>
      </c>
      <c r="Z360" vm="3821">
        <v>1338</v>
      </c>
      <c r="AA360" vm="685">
        <v>3105</v>
      </c>
      <c r="AB360" vm="5390">
        <v>306.89999999999998</v>
      </c>
      <c r="AC360" vm="1576">
        <v>1070</v>
      </c>
      <c r="AD360" vm="5391">
        <v>9660</v>
      </c>
      <c r="AE360" vm="5392">
        <v>1357.5</v>
      </c>
      <c r="AF360" vm="5393">
        <v>2423</v>
      </c>
      <c r="AG360" vm="4450">
        <v>122.80289999999999</v>
      </c>
    </row>
    <row r="361" spans="1:33">
      <c r="A361" s="2" vm="5394">
        <v>44350</v>
      </c>
      <c r="B361" s="3">
        <f>VLOOKUP(A361,'FTSE All-Share Historical '!A:B,2,FALSE)</f>
        <v>4056.42</v>
      </c>
      <c r="C361" vm="3476">
        <v>854</v>
      </c>
      <c r="D361" vm="4300">
        <v>127.9</v>
      </c>
      <c r="E361" vm="5395">
        <v>376.4</v>
      </c>
      <c r="F361" vm="243">
        <v>277</v>
      </c>
      <c r="G361" vm="3052">
        <v>96</v>
      </c>
      <c r="H361" vm="3633">
        <v>450</v>
      </c>
      <c r="I361" vm="1778">
        <v>93</v>
      </c>
      <c r="J361" vm="377">
        <v>279</v>
      </c>
      <c r="K361" vm="4600">
        <v>302.5</v>
      </c>
      <c r="L361" vm="620">
        <v>428</v>
      </c>
      <c r="M361" vm="5396">
        <v>1128</v>
      </c>
      <c r="N361" vm="5397">
        <v>307.2</v>
      </c>
      <c r="O361" vm="507">
        <v>1590</v>
      </c>
      <c r="P361" vm="1827">
        <v>2250</v>
      </c>
      <c r="Q361" vm="2637">
        <v>113</v>
      </c>
      <c r="R361" vm="5263">
        <v>57.1</v>
      </c>
      <c r="S361" vm="5264">
        <v>46.3</v>
      </c>
      <c r="T361" vm="2580">
        <v>1005</v>
      </c>
      <c r="U361" vm="1240">
        <v>251</v>
      </c>
      <c r="V361" vm="227">
        <v>224.5</v>
      </c>
      <c r="W361" vm="5398">
        <v>6172</v>
      </c>
      <c r="X361" vm="5135">
        <v>3188.1</v>
      </c>
      <c r="Y361" vm="2640">
        <v>274.5</v>
      </c>
      <c r="Z361" vm="1220">
        <v>1315</v>
      </c>
      <c r="AA361" vm="5399">
        <v>3115</v>
      </c>
      <c r="AB361" vm="5400">
        <v>305.39999999999998</v>
      </c>
      <c r="AC361" vm="1576">
        <v>1070</v>
      </c>
      <c r="AD361" vm="5401">
        <v>9802</v>
      </c>
      <c r="AE361" vm="5402">
        <v>1293</v>
      </c>
      <c r="AF361" vm="5314">
        <v>2403</v>
      </c>
      <c r="AG361" vm="5403">
        <v>121.1414</v>
      </c>
    </row>
    <row r="362" spans="1:33">
      <c r="A362" s="2" vm="5404">
        <v>44351</v>
      </c>
      <c r="B362" s="3">
        <f>VLOOKUP(A362,'FTSE All-Share Historical '!A:B,2,FALSE)</f>
        <v>4059.61</v>
      </c>
      <c r="C362" vm="2231">
        <v>882</v>
      </c>
      <c r="D362" vm="965">
        <v>128.9</v>
      </c>
      <c r="E362" vm="4326">
        <v>379</v>
      </c>
      <c r="F362" vm="132">
        <v>280</v>
      </c>
      <c r="G362" vm="3025">
        <v>97</v>
      </c>
      <c r="H362" vm="5358">
        <v>441</v>
      </c>
      <c r="I362" vm="5100">
        <v>94.35</v>
      </c>
      <c r="J362" vm="327">
        <v>281</v>
      </c>
      <c r="K362" vm="548">
        <v>298</v>
      </c>
      <c r="L362" vm="4929">
        <v>418</v>
      </c>
      <c r="M362" vm="1114">
        <v>1140</v>
      </c>
      <c r="N362" vm="5250">
        <v>311.60000000000002</v>
      </c>
      <c r="O362" vm="507">
        <v>1590</v>
      </c>
      <c r="P362" vm="1728">
        <v>2230</v>
      </c>
      <c r="Q362" vm="3839">
        <v>112</v>
      </c>
      <c r="R362" vm="4261">
        <v>57.4</v>
      </c>
      <c r="S362" vm="1285">
        <v>46</v>
      </c>
      <c r="T362" vm="333">
        <v>1000</v>
      </c>
      <c r="U362" vm="1690">
        <v>252</v>
      </c>
      <c r="V362" vm="200">
        <v>217</v>
      </c>
      <c r="W362" vm="5405">
        <v>6219</v>
      </c>
      <c r="X362" vm="5406">
        <v>3241.3843999999999</v>
      </c>
      <c r="Y362" vm="4186">
        <v>280.5</v>
      </c>
      <c r="Z362" vm="1087">
        <v>1327</v>
      </c>
      <c r="AA362" vm="5407">
        <v>3085</v>
      </c>
      <c r="AB362" vm="5408">
        <v>303.10000000000002</v>
      </c>
      <c r="AC362" vm="1536">
        <v>1065</v>
      </c>
      <c r="AD362" vm="5409">
        <v>9824</v>
      </c>
      <c r="AE362" vm="5104">
        <v>1303</v>
      </c>
      <c r="AF362" vm="5410">
        <v>2409</v>
      </c>
      <c r="AG362" vm="5411">
        <v>115.6514</v>
      </c>
    </row>
    <row r="363" spans="1:33">
      <c r="A363" s="2" vm="5412">
        <v>44354</v>
      </c>
      <c r="B363" s="3">
        <f>VLOOKUP(A363,'FTSE All-Share Historical '!A:B,2,FALSE)</f>
        <v>4065.88</v>
      </c>
      <c r="C363" vm="1071">
        <v>856</v>
      </c>
      <c r="D363" vm="5413">
        <v>126.2</v>
      </c>
      <c r="E363" vm="1986">
        <v>389.2</v>
      </c>
      <c r="F363" vm="243">
        <v>277</v>
      </c>
      <c r="G363" vm="5109">
        <v>95.8</v>
      </c>
      <c r="H363" vm="5358">
        <v>441</v>
      </c>
      <c r="I363" vm="5071">
        <v>93.2</v>
      </c>
      <c r="J363" vm="300">
        <v>275</v>
      </c>
      <c r="K363" vm="614">
        <v>307</v>
      </c>
      <c r="L363" vm="5414">
        <v>404.5</v>
      </c>
      <c r="M363" vm="4397">
        <v>1136</v>
      </c>
      <c r="N363" vm="4058">
        <v>314</v>
      </c>
      <c r="O363" vm="137">
        <v>1580</v>
      </c>
      <c r="P363" vm="2524">
        <v>2220</v>
      </c>
      <c r="Q363" vm="2625">
        <v>113.4</v>
      </c>
      <c r="R363" vm="1247">
        <v>59</v>
      </c>
      <c r="S363" vm="5252">
        <v>46.5</v>
      </c>
      <c r="T363" vm="2580">
        <v>1005</v>
      </c>
      <c r="U363" vm="1690">
        <v>252</v>
      </c>
      <c r="V363" vm="664">
        <v>218</v>
      </c>
      <c r="W363" vm="5415">
        <v>6141</v>
      </c>
      <c r="X363" vm="5416">
        <v>3153</v>
      </c>
      <c r="Y363" vm="169">
        <v>273</v>
      </c>
      <c r="Z363" vm="4541">
        <v>1325</v>
      </c>
      <c r="AA363" vm="5417">
        <v>3120</v>
      </c>
      <c r="AB363" vm="5418">
        <v>308.2</v>
      </c>
      <c r="AC363" vm="1536">
        <v>1065</v>
      </c>
      <c r="AD363" vm="5419">
        <v>9862</v>
      </c>
      <c r="AE363" vm="5420">
        <v>1282.5</v>
      </c>
      <c r="AF363" vm="2099">
        <v>2425</v>
      </c>
      <c r="AG363" vm="4337">
        <v>112.6897</v>
      </c>
    </row>
    <row r="364" spans="1:33">
      <c r="A364" s="2" vm="5421">
        <v>44355</v>
      </c>
      <c r="B364" s="3">
        <f>VLOOKUP(A364,'FTSE All-Share Historical '!A:B,2,FALSE)</f>
        <v>4073.88</v>
      </c>
      <c r="C364" vm="3320">
        <v>888</v>
      </c>
      <c r="D364" vm="843">
        <v>126</v>
      </c>
      <c r="E364" vm="5422">
        <v>397.2</v>
      </c>
      <c r="F364" vm="223">
        <v>270</v>
      </c>
      <c r="G364" vm="3052">
        <v>96</v>
      </c>
      <c r="H364" vm="5423">
        <v>453</v>
      </c>
      <c r="I364" vm="5424">
        <v>94.2</v>
      </c>
      <c r="J364" vm="73">
        <v>278</v>
      </c>
      <c r="K364" vm="2465">
        <v>306</v>
      </c>
      <c r="L364" vm="5425">
        <v>384</v>
      </c>
      <c r="M364" vm="2141">
        <v>1148</v>
      </c>
      <c r="N364" vm="211">
        <v>315</v>
      </c>
      <c r="O364" vm="280">
        <v>1600</v>
      </c>
      <c r="P364" vm="1585">
        <v>2200</v>
      </c>
      <c r="Q364" vm="1310">
        <v>113.2</v>
      </c>
      <c r="R364" vm="3199">
        <v>58.9</v>
      </c>
      <c r="S364" vm="2665">
        <v>46.2</v>
      </c>
      <c r="T364" vm="562">
        <v>1015</v>
      </c>
      <c r="U364" vm="424">
        <v>253</v>
      </c>
      <c r="V364" vm="833">
        <v>214</v>
      </c>
      <c r="W364" vm="5426">
        <v>6192</v>
      </c>
      <c r="X364" vm="5427">
        <v>3183</v>
      </c>
      <c r="Y364" vm="3967">
        <v>268.5</v>
      </c>
      <c r="Z364" vm="5428">
        <v>1329</v>
      </c>
      <c r="AA364" vm="5429">
        <v>3095</v>
      </c>
      <c r="AB364" vm="881">
        <v>301</v>
      </c>
      <c r="AC364" vm="1536">
        <v>1065</v>
      </c>
      <c r="AD364" vm="5430">
        <v>9880</v>
      </c>
      <c r="AE364" vm="5431">
        <v>1267.5</v>
      </c>
      <c r="AF364" vm="5432">
        <v>2418</v>
      </c>
      <c r="AG364" vm="5433">
        <v>104.96040000000001</v>
      </c>
    </row>
    <row r="365" spans="1:33">
      <c r="A365" s="2" vm="5434">
        <v>44356</v>
      </c>
      <c r="B365" s="3">
        <f>VLOOKUP(A365,'FTSE All-Share Historical '!A:B,2,FALSE)</f>
        <v>4062.85</v>
      </c>
      <c r="C365" vm="1095">
        <v>850</v>
      </c>
      <c r="D365" vm="5435">
        <v>122.8</v>
      </c>
      <c r="E365" vm="4984">
        <v>388</v>
      </c>
      <c r="F365" vm="103">
        <v>276</v>
      </c>
      <c r="G365" vm="3025">
        <v>97</v>
      </c>
      <c r="H365" vm="5436">
        <v>444</v>
      </c>
      <c r="I365" vm="5437">
        <v>93.15</v>
      </c>
      <c r="J365" vm="2640">
        <v>274.5</v>
      </c>
      <c r="K365" vm="3331">
        <v>319</v>
      </c>
      <c r="L365" vm="5438">
        <v>374</v>
      </c>
      <c r="M365" vm="1091">
        <v>1152</v>
      </c>
      <c r="N365" vm="5439">
        <v>311.2</v>
      </c>
      <c r="O365" vm="191">
        <v>1605</v>
      </c>
      <c r="P365" vm="5440">
        <v>2185</v>
      </c>
      <c r="Q365" vm="3839">
        <v>112</v>
      </c>
      <c r="R365" vm="2541">
        <v>57.6</v>
      </c>
      <c r="S365" vm="1285">
        <v>46</v>
      </c>
      <c r="T365" vm="2973">
        <v>976</v>
      </c>
      <c r="U365" vm="1240">
        <v>251</v>
      </c>
      <c r="V365" vm="833">
        <v>214</v>
      </c>
      <c r="W365" vm="2388">
        <v>6068</v>
      </c>
      <c r="X365" vm="5441">
        <v>3102.5</v>
      </c>
      <c r="Y365" vm="612">
        <v>264</v>
      </c>
      <c r="Z365" vm="4681">
        <v>1330</v>
      </c>
      <c r="AA365" vm="1385">
        <v>3100</v>
      </c>
      <c r="AB365" vm="5442">
        <v>296.60000000000002</v>
      </c>
      <c r="AC365" vm="1536">
        <v>1065</v>
      </c>
      <c r="AD365" vm="5443">
        <v>9726</v>
      </c>
      <c r="AE365" vm="2413">
        <v>1290</v>
      </c>
      <c r="AF365" vm="4132">
        <v>2446</v>
      </c>
      <c r="AG365" vm="4298">
        <v>114.1345</v>
      </c>
    </row>
    <row r="366" spans="1:33">
      <c r="A366" s="2" vm="5444">
        <v>44357</v>
      </c>
      <c r="B366" s="3">
        <f>VLOOKUP(A366,'FTSE All-Share Historical '!A:B,2,FALSE)</f>
        <v>4061.37</v>
      </c>
      <c r="C366" vm="4829">
        <v>872</v>
      </c>
      <c r="D366" vm="159">
        <v>125</v>
      </c>
      <c r="E366" vm="5422">
        <v>397.2</v>
      </c>
      <c r="F366" vm="377">
        <v>279</v>
      </c>
      <c r="G366" vm="5039">
        <v>97.3</v>
      </c>
      <c r="H366" vm="135">
        <v>443</v>
      </c>
      <c r="I366" vm="1698">
        <v>91</v>
      </c>
      <c r="J366" vm="300">
        <v>275</v>
      </c>
      <c r="K366" vm="100">
        <v>322</v>
      </c>
      <c r="L366" vm="4326">
        <v>379</v>
      </c>
      <c r="M366" vm="3357">
        <v>1208</v>
      </c>
      <c r="N366" vm="5445">
        <v>303.2</v>
      </c>
      <c r="O366" vm="427">
        <v>1595</v>
      </c>
      <c r="P366" vm="5446">
        <v>2170</v>
      </c>
      <c r="Q366" vm="5447">
        <v>113.8</v>
      </c>
      <c r="R366" vm="4899">
        <v>57.2</v>
      </c>
      <c r="S366" vm="5448">
        <v>45.7</v>
      </c>
      <c r="T366" vm="2580">
        <v>1005</v>
      </c>
      <c r="U366" vm="352">
        <v>250</v>
      </c>
      <c r="V366" vm="793">
        <v>210</v>
      </c>
      <c r="W366" vm="5449">
        <v>6033</v>
      </c>
      <c r="X366" vm="5450">
        <v>3099.5</v>
      </c>
      <c r="Y366" vm="791">
        <v>259</v>
      </c>
      <c r="Z366" vm="4690">
        <v>1279</v>
      </c>
      <c r="AA366" vm="1385">
        <v>3100</v>
      </c>
      <c r="AB366" vm="803">
        <v>299</v>
      </c>
      <c r="AC366" vm="1536">
        <v>1065</v>
      </c>
      <c r="AD366" vm="5451">
        <v>9576</v>
      </c>
      <c r="AE366" vm="4783">
        <v>1271</v>
      </c>
      <c r="AF366" vm="1641">
        <v>2445</v>
      </c>
      <c r="AG366" vm="5452">
        <v>111.9674</v>
      </c>
    </row>
    <row r="367" spans="1:33">
      <c r="A367" s="2" vm="5453">
        <v>44358</v>
      </c>
      <c r="B367" s="3">
        <f>VLOOKUP(A367,'FTSE All-Share Historical '!A:B,2,FALSE)</f>
        <v>4086.98</v>
      </c>
      <c r="C367" vm="2750">
        <v>862</v>
      </c>
      <c r="D367" vm="159">
        <v>125</v>
      </c>
      <c r="E367" vm="867">
        <v>395</v>
      </c>
      <c r="F367" vm="223">
        <v>270</v>
      </c>
      <c r="G367" vm="3052">
        <v>96</v>
      </c>
      <c r="H367" vm="5436">
        <v>444</v>
      </c>
      <c r="I367" vm="1403">
        <v>91.5</v>
      </c>
      <c r="J367" vm="300">
        <v>275</v>
      </c>
      <c r="K367" vm="341">
        <v>328</v>
      </c>
      <c r="L367" vm="5438">
        <v>374</v>
      </c>
      <c r="M367" vm="2515">
        <v>1246</v>
      </c>
      <c r="N367" vm="5445">
        <v>303.2</v>
      </c>
      <c r="O367" vm="507">
        <v>1590</v>
      </c>
      <c r="P367" vm="5454">
        <v>2195</v>
      </c>
      <c r="Q367" vm="5455">
        <v>114.4</v>
      </c>
      <c r="R367" vm="2950">
        <v>57</v>
      </c>
      <c r="S367" vm="5175">
        <v>45.4</v>
      </c>
      <c r="T367" vm="2629">
        <v>998</v>
      </c>
      <c r="U367" vm="1240">
        <v>251</v>
      </c>
      <c r="V367" vm="1993">
        <v>211</v>
      </c>
      <c r="W367" vm="5124">
        <v>6119</v>
      </c>
      <c r="X367" vm="5456">
        <v>3147</v>
      </c>
      <c r="Y367" vm="675">
        <v>265</v>
      </c>
      <c r="Z367" vm="4623">
        <v>1288</v>
      </c>
      <c r="AA367" vm="1385">
        <v>3100</v>
      </c>
      <c r="AB367" vm="414">
        <v>303</v>
      </c>
      <c r="AC367" vm="1536">
        <v>1065</v>
      </c>
      <c r="AD367" vm="5457">
        <v>9572</v>
      </c>
      <c r="AE367" vm="4690">
        <v>1279</v>
      </c>
      <c r="AF367" vm="5458">
        <v>2447</v>
      </c>
      <c r="AG367" vm="5459">
        <v>110.7393</v>
      </c>
    </row>
    <row r="368" spans="1:33">
      <c r="A368" s="2" vm="5460">
        <v>44361</v>
      </c>
      <c r="B368" s="3">
        <f>VLOOKUP(A368,'FTSE All-Share Historical '!A:B,2,FALSE)</f>
        <v>4093.25</v>
      </c>
      <c r="C368" vm="2621">
        <v>868</v>
      </c>
      <c r="D368" vm="159">
        <v>125</v>
      </c>
      <c r="E368" vm="505">
        <v>394.6</v>
      </c>
      <c r="F368" vm="112">
        <v>266</v>
      </c>
      <c r="G368" vm="5219">
        <v>96.7</v>
      </c>
      <c r="H368" vm="5436">
        <v>444</v>
      </c>
      <c r="I368" vm="5461">
        <v>89.9</v>
      </c>
      <c r="J368" vm="223">
        <v>270</v>
      </c>
      <c r="K368" vm="68">
        <v>330</v>
      </c>
      <c r="L368" vm="1545">
        <v>359</v>
      </c>
      <c r="M368" vm="4623">
        <v>1288</v>
      </c>
      <c r="N368" vm="5462">
        <v>299.39999999999998</v>
      </c>
      <c r="O368" vm="137">
        <v>1580</v>
      </c>
      <c r="P368" vm="2913">
        <v>2215</v>
      </c>
      <c r="Q368" vm="2377">
        <v>117</v>
      </c>
      <c r="R368" vm="2826">
        <v>57.7</v>
      </c>
      <c r="S368" vm="2665">
        <v>46.2</v>
      </c>
      <c r="T368" vm="518">
        <v>1010</v>
      </c>
      <c r="U368" vm="861">
        <v>256</v>
      </c>
      <c r="V368" vm="4910">
        <v>214.5</v>
      </c>
      <c r="W368" vm="5463">
        <v>6092</v>
      </c>
      <c r="X368" vm="5464">
        <v>3112.5</v>
      </c>
      <c r="Y368" vm="4571">
        <v>269.5</v>
      </c>
      <c r="Z368" vm="4658">
        <v>1237</v>
      </c>
      <c r="AA368" vm="685">
        <v>3105</v>
      </c>
      <c r="AB368" vm="3862">
        <v>299.2</v>
      </c>
      <c r="AC368" vm="2387">
        <v>1080</v>
      </c>
      <c r="AD368" vm="5465">
        <v>9622</v>
      </c>
      <c r="AE368" vm="1782">
        <v>1240</v>
      </c>
      <c r="AF368" vm="3163">
        <v>2465</v>
      </c>
      <c r="AG368" vm="5466">
        <v>111.3895</v>
      </c>
    </row>
    <row r="369" spans="1:33">
      <c r="A369" s="2" vm="5467">
        <v>44362</v>
      </c>
      <c r="B369" s="3">
        <f>VLOOKUP(A369,'FTSE All-Share Historical '!A:B,2,FALSE)</f>
        <v>4101.74</v>
      </c>
      <c r="C369" vm="1095">
        <v>850</v>
      </c>
      <c r="D369" vm="5468">
        <v>127.4</v>
      </c>
      <c r="E369" vm="5469">
        <v>398.8</v>
      </c>
      <c r="F369" vm="112">
        <v>266</v>
      </c>
      <c r="G369" vm="4843">
        <v>98.6</v>
      </c>
      <c r="H369" vm="3608">
        <v>452</v>
      </c>
      <c r="I369" vm="5195">
        <v>90.3</v>
      </c>
      <c r="J369" vm="377">
        <v>279</v>
      </c>
      <c r="K369" vm="4601">
        <v>336</v>
      </c>
      <c r="L369" vm="1034">
        <v>348.5</v>
      </c>
      <c r="M369" vm="2301">
        <v>1310</v>
      </c>
      <c r="N369" vm="5470">
        <v>297.39999999999998</v>
      </c>
      <c r="O369" vm="280">
        <v>1600</v>
      </c>
      <c r="P369" vm="1180">
        <v>2205</v>
      </c>
      <c r="Q369" vm="764">
        <v>116.4</v>
      </c>
      <c r="R369" vm="1614">
        <v>58</v>
      </c>
      <c r="S369" vm="3559">
        <v>46.4</v>
      </c>
      <c r="T369" vm="2878">
        <v>1030</v>
      </c>
      <c r="U369" vm="1690">
        <v>252</v>
      </c>
      <c r="V369" vm="1993">
        <v>211</v>
      </c>
      <c r="W369" vm="2100">
        <v>6014</v>
      </c>
      <c r="X369" vm="5471">
        <v>2999</v>
      </c>
      <c r="Y369" vm="791">
        <v>259</v>
      </c>
      <c r="Z369" vm="5472">
        <v>1248</v>
      </c>
      <c r="AA369" vm="5429">
        <v>3095</v>
      </c>
      <c r="AB369" vm="5200">
        <v>291.10000000000002</v>
      </c>
      <c r="AC369" vm="1514">
        <v>1110</v>
      </c>
      <c r="AD369" vm="5473">
        <v>9818</v>
      </c>
      <c r="AE369" vm="2380">
        <v>1232.5</v>
      </c>
      <c r="AF369" vm="5474">
        <v>2486</v>
      </c>
      <c r="AG369" vm="5475">
        <v>126.3425</v>
      </c>
    </row>
    <row r="370" spans="1:33">
      <c r="A370" s="2" vm="5476">
        <v>44363</v>
      </c>
      <c r="B370" s="3">
        <f>VLOOKUP(A370,'FTSE All-Share Historical '!A:B,2,FALSE)</f>
        <v>4107.1499999999996</v>
      </c>
      <c r="C370" vm="5477">
        <v>874</v>
      </c>
      <c r="D370" vm="860">
        <v>128</v>
      </c>
      <c r="E370" vm="5478">
        <v>405.8</v>
      </c>
      <c r="F370" vm="112">
        <v>266</v>
      </c>
      <c r="G370" vm="1174">
        <v>99</v>
      </c>
      <c r="H370" vm="5249">
        <v>446</v>
      </c>
      <c r="I370" vm="5059">
        <v>91.2</v>
      </c>
      <c r="J370" vm="300">
        <v>275</v>
      </c>
      <c r="K370" vm="341">
        <v>328</v>
      </c>
      <c r="L370" vm="3158">
        <v>345</v>
      </c>
      <c r="M370" vm="1741">
        <v>1280</v>
      </c>
      <c r="N370" vm="441">
        <v>293</v>
      </c>
      <c r="O370" vm="507">
        <v>1590</v>
      </c>
      <c r="P370" vm="2524">
        <v>2220</v>
      </c>
      <c r="Q370" vm="2136">
        <v>118.6</v>
      </c>
      <c r="R370" vm="2784">
        <v>57.9</v>
      </c>
      <c r="S370" vm="5252">
        <v>46.5</v>
      </c>
      <c r="T370" vm="1661">
        <v>1020</v>
      </c>
      <c r="U370" vm="424">
        <v>253</v>
      </c>
      <c r="V370" vm="793">
        <v>210</v>
      </c>
      <c r="W370" vm="5479">
        <v>6020</v>
      </c>
      <c r="X370" vm="5480">
        <v>2963.5</v>
      </c>
      <c r="Y370" vm="744">
        <v>254.5</v>
      </c>
      <c r="Z370" vm="1244">
        <v>1225</v>
      </c>
      <c r="AA370" vm="5481">
        <v>3140</v>
      </c>
      <c r="AB370" vm="2646">
        <v>296.7</v>
      </c>
      <c r="AC370" vm="1965">
        <v>1130</v>
      </c>
      <c r="AD370" vm="5482">
        <v>9914</v>
      </c>
      <c r="AE370" vm="1244">
        <v>1225</v>
      </c>
      <c r="AF370" vm="5483">
        <v>2512</v>
      </c>
      <c r="AG370" vm="5484">
        <v>126.1258</v>
      </c>
    </row>
    <row r="371" spans="1:33">
      <c r="A371" s="2" vm="5485">
        <v>44364</v>
      </c>
      <c r="B371" s="3">
        <f>VLOOKUP(A371,'FTSE All-Share Historical '!A:B,2,FALSE)</f>
        <v>4089.67</v>
      </c>
      <c r="C371" vm="1090">
        <v>880</v>
      </c>
      <c r="D371" vm="1119">
        <v>131.6</v>
      </c>
      <c r="E371" vm="5486">
        <v>426.2</v>
      </c>
      <c r="F371" vm="2091">
        <v>258</v>
      </c>
      <c r="G371" vm="2333">
        <v>100</v>
      </c>
      <c r="H371" vm="5487">
        <v>445</v>
      </c>
      <c r="I371" vm="5488">
        <v>92.1</v>
      </c>
      <c r="J371" vm="1101">
        <v>312</v>
      </c>
      <c r="K371" vm="982">
        <v>316</v>
      </c>
      <c r="L371" vm="3002">
        <v>350</v>
      </c>
      <c r="M371" vm="5489">
        <v>1292</v>
      </c>
      <c r="N371" vm="5490">
        <v>285.8</v>
      </c>
      <c r="O371" vm="107">
        <v>1610</v>
      </c>
      <c r="P371" vm="1180">
        <v>2205</v>
      </c>
      <c r="Q371" vm="5303">
        <v>121</v>
      </c>
      <c r="R371" vm="3341">
        <v>58.4</v>
      </c>
      <c r="S371" vm="3797">
        <v>45</v>
      </c>
      <c r="T371" vm="2878">
        <v>1030</v>
      </c>
      <c r="U371" vm="1671">
        <v>257</v>
      </c>
      <c r="V371" vm="722">
        <v>208</v>
      </c>
      <c r="W371" vm="5491">
        <v>5882</v>
      </c>
      <c r="X371" vm="5492">
        <v>2862.5</v>
      </c>
      <c r="Y371" vm="265">
        <v>240</v>
      </c>
      <c r="Z371" vm="1158">
        <v>1219</v>
      </c>
      <c r="AA371" vm="5417">
        <v>3120</v>
      </c>
      <c r="AB371" vm="5493">
        <v>298.8</v>
      </c>
      <c r="AC371" vm="1965">
        <v>1130</v>
      </c>
      <c r="AD371" vm="5494">
        <v>9844</v>
      </c>
      <c r="AE371" vm="4531">
        <v>1276</v>
      </c>
      <c r="AF371" vm="5495">
        <v>2448</v>
      </c>
      <c r="AG371" vm="5496">
        <v>120.4913</v>
      </c>
    </row>
    <row r="372" spans="1:33">
      <c r="A372" s="2" vm="5497">
        <v>44365</v>
      </c>
      <c r="B372" s="3">
        <f>VLOOKUP(A372,'FTSE All-Share Historical '!A:B,2,FALSE)</f>
        <v>4018.95</v>
      </c>
      <c r="C372" vm="3625">
        <v>846</v>
      </c>
      <c r="D372" vm="1298">
        <v>129.19999999999999</v>
      </c>
      <c r="E372" vm="418">
        <v>402</v>
      </c>
      <c r="F372" vm="2095">
        <v>261</v>
      </c>
      <c r="G372" vm="5326">
        <v>110.2</v>
      </c>
      <c r="H372" vm="5498">
        <v>442</v>
      </c>
      <c r="I372" vm="2366">
        <v>89.45</v>
      </c>
      <c r="J372" vm="239">
        <v>313</v>
      </c>
      <c r="K372" vm="211">
        <v>315</v>
      </c>
      <c r="L372" vm="5499">
        <v>347</v>
      </c>
      <c r="M372" vm="5489">
        <v>1292</v>
      </c>
      <c r="N372" vm="5500">
        <v>281.8</v>
      </c>
      <c r="O372" vm="107">
        <v>1610</v>
      </c>
      <c r="P372" vm="2647">
        <v>2235</v>
      </c>
      <c r="Q372" vm="2625">
        <v>113.4</v>
      </c>
      <c r="R372" vm="2830">
        <v>56.5</v>
      </c>
      <c r="S372" vm="3797">
        <v>45</v>
      </c>
      <c r="T372" vm="4673">
        <v>992</v>
      </c>
      <c r="U372" vm="1240">
        <v>251</v>
      </c>
      <c r="V372" vm="4910">
        <v>214.5</v>
      </c>
      <c r="W372" vm="5501">
        <v>5809</v>
      </c>
      <c r="X372" vm="5502">
        <v>2717.5</v>
      </c>
      <c r="Y372" vm="1201">
        <v>237.5</v>
      </c>
      <c r="Z372" vm="1876">
        <v>1190</v>
      </c>
      <c r="AA372" vm="5407">
        <v>3085</v>
      </c>
      <c r="AB372" vm="5503">
        <v>292.60000000000002</v>
      </c>
      <c r="AC372" vm="3959">
        <v>1135</v>
      </c>
      <c r="AD372" vm="5504">
        <v>9678</v>
      </c>
      <c r="AE372" vm="2188">
        <v>1238</v>
      </c>
      <c r="AF372" vm="3123">
        <v>2387</v>
      </c>
      <c r="AG372" vm="4387">
        <v>116.30159999999999</v>
      </c>
    </row>
    <row r="373" spans="1:33">
      <c r="A373" s="2" vm="5505">
        <v>44368</v>
      </c>
      <c r="B373" s="3">
        <f>VLOOKUP(A373,'FTSE All-Share Historical '!A:B,2,FALSE)</f>
        <v>4044.31</v>
      </c>
      <c r="C373" vm="1137">
        <v>870</v>
      </c>
      <c r="D373" vm="130">
        <v>125.7</v>
      </c>
      <c r="E373" vm="418">
        <v>402</v>
      </c>
      <c r="F373" vm="141">
        <v>269</v>
      </c>
      <c r="G373" vm="613">
        <v>106.2</v>
      </c>
      <c r="H373" vm="275">
        <v>440</v>
      </c>
      <c r="I373" vm="138">
        <v>90.5</v>
      </c>
      <c r="J373" vm="289">
        <v>325</v>
      </c>
      <c r="K373" vm="344">
        <v>300</v>
      </c>
      <c r="L373" vm="4454">
        <v>353.5</v>
      </c>
      <c r="M373" vm="1655">
        <v>1268</v>
      </c>
      <c r="N373" vm="5506">
        <v>286.39999999999998</v>
      </c>
      <c r="O373" vm="280">
        <v>1600</v>
      </c>
      <c r="P373" vm="1645">
        <v>2180</v>
      </c>
      <c r="Q373" vm="4148">
        <v>116</v>
      </c>
      <c r="R373" vm="2541">
        <v>57.6</v>
      </c>
      <c r="S373" vm="3797">
        <v>45</v>
      </c>
      <c r="T373" vm="5507">
        <v>996</v>
      </c>
      <c r="U373" vm="1671">
        <v>257</v>
      </c>
      <c r="V373" vm="470">
        <v>209</v>
      </c>
      <c r="W373" vm="5508">
        <v>5792</v>
      </c>
      <c r="X373" vm="5509">
        <v>2775</v>
      </c>
      <c r="Y373" vm="3413">
        <v>236.5</v>
      </c>
      <c r="Z373" vm="5510">
        <v>1212</v>
      </c>
      <c r="AA373" vm="5373">
        <v>3080</v>
      </c>
      <c r="AB373" vm="5511">
        <v>297.3</v>
      </c>
      <c r="AC373" vm="3091">
        <v>1095</v>
      </c>
      <c r="AD373" vm="5512">
        <v>9832</v>
      </c>
      <c r="AE373" vm="5513">
        <v>1231.5</v>
      </c>
      <c r="AF373" vm="5082">
        <v>2381</v>
      </c>
      <c r="AG373" vm="5514">
        <v>111.5339</v>
      </c>
    </row>
    <row r="374" spans="1:33">
      <c r="A374" s="2" vm="5515">
        <v>44369</v>
      </c>
      <c r="B374" s="3">
        <f>VLOOKUP(A374,'FTSE All-Share Historical '!A:B,2,FALSE)</f>
        <v>4064.49</v>
      </c>
      <c r="C374" vm="3476">
        <v>854</v>
      </c>
      <c r="D374" vm="157">
        <v>130.4</v>
      </c>
      <c r="E374" vm="418">
        <v>402</v>
      </c>
      <c r="F374" vm="612">
        <v>264</v>
      </c>
      <c r="G374" vm="5516">
        <v>107.8</v>
      </c>
      <c r="H374" vm="275">
        <v>440</v>
      </c>
      <c r="I374" vm="5517">
        <v>93.3</v>
      </c>
      <c r="J374" vm="68">
        <v>330</v>
      </c>
      <c r="K374" vm="527">
        <v>310</v>
      </c>
      <c r="L374" vm="3002">
        <v>350</v>
      </c>
      <c r="M374" vm="1741">
        <v>1280</v>
      </c>
      <c r="N374" vm="292">
        <v>295</v>
      </c>
      <c r="O374" vm="507">
        <v>1590</v>
      </c>
      <c r="P374" vm="2524">
        <v>2220</v>
      </c>
      <c r="Q374" vm="920">
        <v>119.4</v>
      </c>
      <c r="R374" vm="1443">
        <v>58.2</v>
      </c>
      <c r="S374" vm="3224">
        <v>45.9</v>
      </c>
      <c r="T374" vm="2629">
        <v>998</v>
      </c>
      <c r="U374" vm="791">
        <v>259</v>
      </c>
      <c r="V374" vm="1993">
        <v>211</v>
      </c>
      <c r="W374" vm="5518">
        <v>5881</v>
      </c>
      <c r="X374" vm="5519">
        <v>2792</v>
      </c>
      <c r="Y374" vm="5145">
        <v>239.5</v>
      </c>
      <c r="Z374" vm="2561">
        <v>1232</v>
      </c>
      <c r="AA374" vm="382">
        <v>3075</v>
      </c>
      <c r="AB374" vm="441">
        <v>293</v>
      </c>
      <c r="AC374" vm="1514">
        <v>1110</v>
      </c>
      <c r="AD374" vm="5520">
        <v>9888</v>
      </c>
      <c r="AE374" vm="1696">
        <v>1228</v>
      </c>
      <c r="AF374" vm="5521">
        <v>2398</v>
      </c>
      <c r="AG374" vm="5514">
        <v>111.5339</v>
      </c>
    </row>
    <row r="375" spans="1:33">
      <c r="A375" s="2" vm="5522">
        <v>44370</v>
      </c>
      <c r="B375" s="3">
        <f>VLOOKUP(A375,'FTSE All-Share Historical '!A:B,2,FALSE)</f>
        <v>4056.33</v>
      </c>
      <c r="C375" vm="3186">
        <v>860</v>
      </c>
      <c r="D375" vm="2923">
        <v>136.19999999999999</v>
      </c>
      <c r="E375" vm="738">
        <v>412</v>
      </c>
      <c r="F375" vm="734">
        <v>260</v>
      </c>
      <c r="G375" vm="3994">
        <v>110.6</v>
      </c>
      <c r="H375" vm="5436">
        <v>444</v>
      </c>
      <c r="I375" vm="3067">
        <v>92.8</v>
      </c>
      <c r="J375" vm="365">
        <v>342</v>
      </c>
      <c r="K375" vm="2465">
        <v>306</v>
      </c>
      <c r="L375" vm="1058">
        <v>355</v>
      </c>
      <c r="M375" vm="4793">
        <v>1296</v>
      </c>
      <c r="N375" vm="5523">
        <v>295.2</v>
      </c>
      <c r="O375" vm="107">
        <v>1610</v>
      </c>
      <c r="P375" vm="1501">
        <v>2210</v>
      </c>
      <c r="Q375" vm="4148">
        <v>116</v>
      </c>
      <c r="R375" vm="2765">
        <v>59.5</v>
      </c>
      <c r="S375" vm="5524">
        <v>48.1</v>
      </c>
      <c r="T375" vm="518">
        <v>1010</v>
      </c>
      <c r="U375" vm="1671">
        <v>257</v>
      </c>
      <c r="V375" vm="889">
        <v>212.5</v>
      </c>
      <c r="W375" vm="5525">
        <v>5926</v>
      </c>
      <c r="X375" vm="5526">
        <v>2822</v>
      </c>
      <c r="Y375" vm="511">
        <v>247</v>
      </c>
      <c r="Z375" vm="2188">
        <v>1238</v>
      </c>
      <c r="AA375" vm="5329">
        <v>3070</v>
      </c>
      <c r="AB375" vm="548">
        <v>298</v>
      </c>
      <c r="AC375" vm="1537">
        <v>1100</v>
      </c>
      <c r="AD375" vm="5527">
        <v>9840</v>
      </c>
      <c r="AE375" vm="5528">
        <v>1275.5</v>
      </c>
      <c r="AF375" vm="5529">
        <v>2372</v>
      </c>
      <c r="AG375" vm="4992">
        <v>114.2067</v>
      </c>
    </row>
    <row r="376" spans="1:33">
      <c r="A376" s="2" vm="5530">
        <v>44371</v>
      </c>
      <c r="B376" s="3">
        <f>VLOOKUP(A376,'FTSE All-Share Historical '!A:B,2,FALSE)</f>
        <v>4068.46</v>
      </c>
      <c r="C376" vm="1090">
        <v>880</v>
      </c>
      <c r="D376" vm="1288">
        <v>140</v>
      </c>
      <c r="E376" vm="5531">
        <v>428.2</v>
      </c>
      <c r="F376" vm="112">
        <v>266</v>
      </c>
      <c r="G376" vm="5532">
        <v>114.6</v>
      </c>
      <c r="H376" vm="275">
        <v>440</v>
      </c>
      <c r="I376" vm="1403">
        <v>91.5</v>
      </c>
      <c r="J376" vm="4586">
        <v>356.5</v>
      </c>
      <c r="K376" vm="527">
        <v>310</v>
      </c>
      <c r="L376" vm="4831">
        <v>349</v>
      </c>
      <c r="M376" vm="1677">
        <v>1284</v>
      </c>
      <c r="N376" vm="5533">
        <v>287.39999999999998</v>
      </c>
      <c r="O376" vm="246">
        <v>1630</v>
      </c>
      <c r="P376" vm="2913">
        <v>2215</v>
      </c>
      <c r="Q376" vm="1126">
        <v>117.6</v>
      </c>
      <c r="R376" vm="2826">
        <v>57.7</v>
      </c>
      <c r="S376" vm="5175">
        <v>45.4</v>
      </c>
      <c r="T376" vm="2878">
        <v>1030</v>
      </c>
      <c r="U376" vm="378">
        <v>255</v>
      </c>
      <c r="V376" vm="889">
        <v>212.5</v>
      </c>
      <c r="W376" vm="5534">
        <v>6000</v>
      </c>
      <c r="X376" vm="5535">
        <v>2924</v>
      </c>
      <c r="Y376" vm="511">
        <v>247</v>
      </c>
      <c r="Z376" vm="5536">
        <v>1217</v>
      </c>
      <c r="AA376" vm="493">
        <v>3055</v>
      </c>
      <c r="AB376" vm="5537">
        <v>294.39999999999998</v>
      </c>
      <c r="AC376" vm="3091">
        <v>1095</v>
      </c>
      <c r="AD376" vm="5538">
        <v>9902</v>
      </c>
      <c r="AE376" vm="5539">
        <v>1269</v>
      </c>
      <c r="AF376" vm="1958">
        <v>2383</v>
      </c>
      <c r="AG376" vm="5540">
        <v>114.4234</v>
      </c>
    </row>
    <row r="377" spans="1:33">
      <c r="A377" s="2" vm="5541">
        <v>44372</v>
      </c>
      <c r="B377" s="3">
        <f>VLOOKUP(A377,'FTSE All-Share Historical '!A:B,2,FALSE)</f>
        <v>4085.09</v>
      </c>
      <c r="C377" vm="1161">
        <v>830</v>
      </c>
      <c r="D377" vm="1868">
        <v>141</v>
      </c>
      <c r="E377" vm="5542">
        <v>430.8</v>
      </c>
      <c r="F377" vm="1193">
        <v>263</v>
      </c>
      <c r="G377" vm="938">
        <v>111.8</v>
      </c>
      <c r="H377" vm="195">
        <v>438</v>
      </c>
      <c r="I377" vm="2318">
        <v>91.4</v>
      </c>
      <c r="J377" vm="1058">
        <v>355</v>
      </c>
      <c r="K377" vm="614">
        <v>307</v>
      </c>
      <c r="L377" vm="5543">
        <v>346.5</v>
      </c>
      <c r="M377" vm="1855">
        <v>1298</v>
      </c>
      <c r="N377" vm="160">
        <v>288</v>
      </c>
      <c r="O377" vm="863">
        <v>1635</v>
      </c>
      <c r="P377" vm="2524">
        <v>2220</v>
      </c>
      <c r="Q377" vm="159">
        <v>125</v>
      </c>
      <c r="R377" vm="1614">
        <v>58</v>
      </c>
      <c r="S377" vm="2946">
        <v>47</v>
      </c>
      <c r="T377" vm="2514">
        <v>1050</v>
      </c>
      <c r="U377" vm="675">
        <v>265</v>
      </c>
      <c r="V377" vm="684">
        <v>215</v>
      </c>
      <c r="W377" vm="5544">
        <v>6062</v>
      </c>
      <c r="X377" vm="5545">
        <v>2966.5</v>
      </c>
      <c r="Y377" vm="4088">
        <v>245.5</v>
      </c>
      <c r="Z377" vm="1654">
        <v>1210</v>
      </c>
      <c r="AA377" vm="5429">
        <v>3095</v>
      </c>
      <c r="AB377" vm="5267">
        <v>291.5</v>
      </c>
      <c r="AC377" vm="5546">
        <v>1085</v>
      </c>
      <c r="AD377" vm="5547">
        <v>10005</v>
      </c>
      <c r="AE377" vm="2396">
        <v>1245</v>
      </c>
      <c r="AF377" vm="2278">
        <v>2419</v>
      </c>
      <c r="AG377" vm="5548">
        <v>122.4417</v>
      </c>
    </row>
    <row r="378" spans="1:33">
      <c r="A378" s="2" vm="5549">
        <v>44375</v>
      </c>
      <c r="B378" s="3">
        <f>VLOOKUP(A378,'FTSE All-Share Historical '!A:B,2,FALSE)</f>
        <v>4051.78</v>
      </c>
      <c r="C378" vm="1095">
        <v>850</v>
      </c>
      <c r="D378" vm="2988">
        <v>140.80000000000001</v>
      </c>
      <c r="E378" vm="5550">
        <v>422.4</v>
      </c>
      <c r="F378" vm="141">
        <v>269</v>
      </c>
      <c r="G378" vm="680">
        <v>110</v>
      </c>
      <c r="H378" vm="275">
        <v>440</v>
      </c>
      <c r="I378" vm="5551">
        <v>88.8</v>
      </c>
      <c r="J378" vm="4352">
        <v>361</v>
      </c>
      <c r="K378" vm="4122">
        <v>317</v>
      </c>
      <c r="L378" vm="963">
        <v>339</v>
      </c>
      <c r="M378" vm="2985">
        <v>1312</v>
      </c>
      <c r="N378" vm="327">
        <v>281</v>
      </c>
      <c r="O378" vm="192">
        <v>1640</v>
      </c>
      <c r="P378" vm="1585">
        <v>2200</v>
      </c>
      <c r="Q378" vm="1583">
        <v>132.6</v>
      </c>
      <c r="R378" vm="4189">
        <v>56.9</v>
      </c>
      <c r="S378" vm="5552">
        <v>47.6</v>
      </c>
      <c r="T378" vm="3198">
        <v>1045</v>
      </c>
      <c r="U378" vm="791">
        <v>259</v>
      </c>
      <c r="V378" vm="4910">
        <v>214.5</v>
      </c>
      <c r="W378" vm="5553">
        <v>6002</v>
      </c>
      <c r="X378" vm="5554">
        <v>2901.5</v>
      </c>
      <c r="Y378" vm="197">
        <v>242.5</v>
      </c>
      <c r="Z378" vm="3499">
        <v>1194</v>
      </c>
      <c r="AA378" vm="5555">
        <v>3130</v>
      </c>
      <c r="AB378" vm="5556">
        <v>290.8</v>
      </c>
      <c r="AC378" vm="5546">
        <v>1085</v>
      </c>
      <c r="AD378" vm="5557">
        <v>9970</v>
      </c>
      <c r="AE378" vm="5558">
        <v>1177.5</v>
      </c>
      <c r="AF378" vm="5559">
        <v>2434</v>
      </c>
      <c r="AG378" vm="5560">
        <v>125.7646</v>
      </c>
    </row>
    <row r="379" spans="1:33">
      <c r="A379" s="2" vm="5561">
        <v>44376</v>
      </c>
      <c r="B379" s="3">
        <f>VLOOKUP(A379,'FTSE All-Share Historical '!A:B,2,FALSE)</f>
        <v>4058.92</v>
      </c>
      <c r="C379" vm="3186">
        <v>860</v>
      </c>
      <c r="D379" vm="238">
        <v>142</v>
      </c>
      <c r="E379" vm="5562">
        <v>431.6</v>
      </c>
      <c r="F379" vm="2091">
        <v>258</v>
      </c>
      <c r="G379" vm="5563">
        <v>108.4</v>
      </c>
      <c r="H379" vm="111">
        <v>434</v>
      </c>
      <c r="I379" vm="5564">
        <v>87.95</v>
      </c>
      <c r="J379" vm="1082">
        <v>360</v>
      </c>
      <c r="K379" vm="655">
        <v>318</v>
      </c>
      <c r="L379" vm="289">
        <v>325</v>
      </c>
      <c r="M379" vm="5565">
        <v>1302</v>
      </c>
      <c r="N379" vm="5566">
        <v>277.60000000000002</v>
      </c>
      <c r="O379" vm="78">
        <v>1620</v>
      </c>
      <c r="P379" vm="2659">
        <v>2190</v>
      </c>
      <c r="Q379" vm="5567">
        <v>129.80000000000001</v>
      </c>
      <c r="R379" vm="3982">
        <v>56.6</v>
      </c>
      <c r="S379" vm="3746">
        <v>46.9</v>
      </c>
      <c r="T379" vm="3155">
        <v>1055</v>
      </c>
      <c r="U379" vm="734">
        <v>260</v>
      </c>
      <c r="V379" vm="1122">
        <v>218.5</v>
      </c>
      <c r="W379" vm="5319">
        <v>6028</v>
      </c>
      <c r="X379" vm="5568">
        <v>2894.5</v>
      </c>
      <c r="Y379" vm="129">
        <v>241</v>
      </c>
      <c r="Z379" vm="2078">
        <v>1180</v>
      </c>
      <c r="AA379" vm="5569">
        <v>3245</v>
      </c>
      <c r="AB379" vm="5570">
        <v>290.3</v>
      </c>
      <c r="AC379" vm="5546">
        <v>1085</v>
      </c>
      <c r="AD379" vm="5571">
        <v>10140</v>
      </c>
      <c r="AE379" vm="5572">
        <v>1179.5</v>
      </c>
      <c r="AF379" vm="5323">
        <v>2443</v>
      </c>
      <c r="AG379" vm="4450">
        <v>122.80289999999999</v>
      </c>
    </row>
    <row r="380" spans="1:33">
      <c r="A380" s="2" vm="5573">
        <v>44377</v>
      </c>
      <c r="B380" s="3">
        <f>VLOOKUP(A380,'FTSE All-Share Historical '!A:B,2,FALSE)</f>
        <v>4030.03</v>
      </c>
      <c r="C380" vm="1095">
        <v>850</v>
      </c>
      <c r="D380" vm="5574">
        <v>140.69999999999999</v>
      </c>
      <c r="E380" vm="5575">
        <v>431.2</v>
      </c>
      <c r="F380" vm="734">
        <v>260</v>
      </c>
      <c r="G380" vm="983">
        <v>109</v>
      </c>
      <c r="H380" vm="195">
        <v>438</v>
      </c>
      <c r="I380" vm="5564">
        <v>87.95</v>
      </c>
      <c r="J380" vm="1082">
        <v>360</v>
      </c>
      <c r="K380" vm="571">
        <v>329</v>
      </c>
      <c r="L380" vm="184">
        <v>320</v>
      </c>
      <c r="M380" vm="1150">
        <v>1300</v>
      </c>
      <c r="N380" vm="3541">
        <v>278.60000000000002</v>
      </c>
      <c r="O380" vm="246">
        <v>1630</v>
      </c>
      <c r="P380" vm="5576">
        <v>2155</v>
      </c>
      <c r="Q380" vm="3730">
        <v>131.19999999999999</v>
      </c>
      <c r="R380" vm="1614">
        <v>58</v>
      </c>
      <c r="S380" vm="2665">
        <v>46.2</v>
      </c>
      <c r="T380" vm="1576">
        <v>1070</v>
      </c>
      <c r="U380" vm="734">
        <v>260</v>
      </c>
      <c r="V380" vm="684">
        <v>215</v>
      </c>
      <c r="W380" vm="5577">
        <v>5949</v>
      </c>
      <c r="X380" vm="5578">
        <v>2872.5</v>
      </c>
      <c r="Y380" vm="439">
        <v>238</v>
      </c>
      <c r="Z380" vm="1470">
        <v>1178</v>
      </c>
      <c r="AA380" vm="5579">
        <v>3190</v>
      </c>
      <c r="AB380" vm="131">
        <v>290</v>
      </c>
      <c r="AC380" vm="5546">
        <v>1085</v>
      </c>
      <c r="AD380" vm="5580">
        <v>10050</v>
      </c>
      <c r="AE380" vm="5581">
        <v>1183.5</v>
      </c>
      <c r="AF380" vm="4132">
        <v>2446</v>
      </c>
      <c r="AG380" vm="5582">
        <v>123.453</v>
      </c>
    </row>
    <row r="381" spans="1:33">
      <c r="A381" s="2" vm="5583">
        <v>44378</v>
      </c>
      <c r="B381" s="3">
        <f>VLOOKUP(A381,'FTSE All-Share Historical '!A:B,2,FALSE)</f>
        <v>4079.21</v>
      </c>
      <c r="C381" vm="5302">
        <v>838</v>
      </c>
      <c r="D381" vm="781">
        <v>138</v>
      </c>
      <c r="E381" vm="168">
        <v>435</v>
      </c>
      <c r="F381" vm="734">
        <v>260</v>
      </c>
      <c r="G381" vm="5532">
        <v>114.6</v>
      </c>
      <c r="H381" vm="195">
        <v>438</v>
      </c>
      <c r="I381" vm="2318">
        <v>91.4</v>
      </c>
      <c r="J381" vm="4367">
        <v>364.5</v>
      </c>
      <c r="K381" vm="859">
        <v>327</v>
      </c>
      <c r="L381" vm="4652">
        <v>326.5</v>
      </c>
      <c r="M381" vm="4793">
        <v>1296</v>
      </c>
      <c r="N381" vm="5584">
        <v>292.2</v>
      </c>
      <c r="O381" vm="192">
        <v>1640</v>
      </c>
      <c r="P381" vm="5446">
        <v>2170</v>
      </c>
      <c r="Q381" vm="4463">
        <v>127.6</v>
      </c>
      <c r="R381" vm="4455">
        <v>58.1</v>
      </c>
      <c r="S381" vm="5585">
        <v>45.2</v>
      </c>
      <c r="T381" vm="3091">
        <v>1095</v>
      </c>
      <c r="U381" vm="1671">
        <v>257</v>
      </c>
      <c r="V381" vm="1452">
        <v>217.5</v>
      </c>
      <c r="W381" vm="4610">
        <v>5934</v>
      </c>
      <c r="X381" vm="5586">
        <v>2889.5</v>
      </c>
      <c r="Y381" vm="70">
        <v>239</v>
      </c>
      <c r="Z381" vm="5536">
        <v>1217</v>
      </c>
      <c r="AA381" vm="5587">
        <v>3235</v>
      </c>
      <c r="AB381" vm="131">
        <v>290</v>
      </c>
      <c r="AC381" vm="5546">
        <v>1085</v>
      </c>
      <c r="AD381" vm="5588">
        <v>10145</v>
      </c>
      <c r="AE381" vm="1158">
        <v>1219</v>
      </c>
      <c r="AF381" vm="4102">
        <v>2540</v>
      </c>
      <c r="AG381" vm="5589">
        <v>119.7689</v>
      </c>
    </row>
    <row r="382" spans="1:33">
      <c r="A382" s="2" vm="5590">
        <v>44379</v>
      </c>
      <c r="B382" s="3">
        <f>VLOOKUP(A382,'FTSE All-Share Historical '!A:B,2,FALSE)</f>
        <v>4082.3</v>
      </c>
      <c r="C382" vm="5591">
        <v>861</v>
      </c>
      <c r="D382" vm="5592">
        <v>140.1</v>
      </c>
      <c r="E382" vm="5593">
        <v>434.8</v>
      </c>
      <c r="F382" vm="768">
        <v>272</v>
      </c>
      <c r="G382" vm="480">
        <v>111</v>
      </c>
      <c r="H382" vm="168">
        <v>435</v>
      </c>
      <c r="I382" vm="4638">
        <v>92.15</v>
      </c>
      <c r="J382" vm="3562">
        <v>365</v>
      </c>
      <c r="K382" vm="859">
        <v>327</v>
      </c>
      <c r="L382" vm="5594">
        <v>326</v>
      </c>
      <c r="M382" vm="1311">
        <v>1304</v>
      </c>
      <c r="N382" vm="131">
        <v>290</v>
      </c>
      <c r="O382" vm="192">
        <v>1640</v>
      </c>
      <c r="P382" vm="1645">
        <v>2180</v>
      </c>
      <c r="Q382" vm="69">
        <v>128.80000000000001</v>
      </c>
      <c r="R382" vm="5595">
        <v>59.4</v>
      </c>
      <c r="S382" vm="5596">
        <v>44.3</v>
      </c>
      <c r="T382" vm="1114">
        <v>1140</v>
      </c>
      <c r="U382" vm="861">
        <v>256</v>
      </c>
      <c r="V382" vm="87">
        <v>223</v>
      </c>
      <c r="W382" vm="5597">
        <v>5956</v>
      </c>
      <c r="X382" vm="5598">
        <v>2947</v>
      </c>
      <c r="Y382" vm="4088">
        <v>245.5</v>
      </c>
      <c r="Z382" vm="1802">
        <v>1234</v>
      </c>
      <c r="AA382" vm="5599">
        <v>3275</v>
      </c>
      <c r="AB382" vm="5600">
        <v>293.3</v>
      </c>
      <c r="AC382" vm="5546">
        <v>1085</v>
      </c>
      <c r="AD382" vm="5601">
        <v>10195</v>
      </c>
      <c r="AE382" vm="5602">
        <v>1245.5</v>
      </c>
      <c r="AF382" vm="5603">
        <v>2543</v>
      </c>
      <c r="AG382" vm="3410">
        <v>119.19110000000001</v>
      </c>
    </row>
    <row r="383" spans="1:33">
      <c r="A383" s="2" vm="5604">
        <v>44382</v>
      </c>
      <c r="B383" s="3">
        <f>VLOOKUP(A383,'FTSE All-Share Historical '!A:B,2,FALSE)</f>
        <v>4110.72</v>
      </c>
      <c r="C383" vm="1095">
        <v>850</v>
      </c>
      <c r="D383" vm="3004">
        <v>142.80000000000001</v>
      </c>
      <c r="E383" vm="251">
        <v>432</v>
      </c>
      <c r="F383" vm="223">
        <v>270</v>
      </c>
      <c r="G383" vm="5605">
        <v>111.4</v>
      </c>
      <c r="H383" vm="275">
        <v>440</v>
      </c>
      <c r="I383" vm="5089">
        <v>94.3</v>
      </c>
      <c r="J383" vm="4367">
        <v>364.5</v>
      </c>
      <c r="K383" vm="3808">
        <v>328.5</v>
      </c>
      <c r="L383" vm="5606">
        <v>337</v>
      </c>
      <c r="M383" vm="2012">
        <v>1326</v>
      </c>
      <c r="N383" vm="344">
        <v>300</v>
      </c>
      <c r="O383" vm="192">
        <v>1640</v>
      </c>
      <c r="P383" vm="2586">
        <v>2260</v>
      </c>
      <c r="Q383" vm="5607">
        <v>130.6</v>
      </c>
      <c r="R383" vm="1691">
        <v>60</v>
      </c>
      <c r="S383" vm="5388">
        <v>44.7</v>
      </c>
      <c r="T383" vm="1876">
        <v>1190</v>
      </c>
      <c r="U383" vm="861">
        <v>256</v>
      </c>
      <c r="V383" vm="403">
        <v>224</v>
      </c>
      <c r="W383" vm="4781">
        <v>6040</v>
      </c>
      <c r="X383" vm="5608">
        <v>2986</v>
      </c>
      <c r="Y383" vm="1701">
        <v>246.5</v>
      </c>
      <c r="Z383" vm="4914">
        <v>1273</v>
      </c>
      <c r="AA383" vm="5609">
        <v>3310</v>
      </c>
      <c r="AB383" vm="393">
        <v>302</v>
      </c>
      <c r="AC383" vm="5546">
        <v>1085</v>
      </c>
      <c r="AD383" vm="5610">
        <v>10205</v>
      </c>
      <c r="AE383" vm="5611">
        <v>1254.5</v>
      </c>
      <c r="AF383" vm="4242">
        <v>2536</v>
      </c>
      <c r="AG383" vm="5612">
        <v>119.5522</v>
      </c>
    </row>
    <row r="384" spans="1:33">
      <c r="A384" s="2" vm="5613">
        <v>44383</v>
      </c>
      <c r="B384" s="3">
        <f>VLOOKUP(A384,'FTSE All-Share Historical '!A:B,2,FALSE)</f>
        <v>4076.49</v>
      </c>
      <c r="C384" vm="3128">
        <v>836</v>
      </c>
      <c r="D384" vm="5614">
        <v>142.5</v>
      </c>
      <c r="E384" vm="4390">
        <v>407</v>
      </c>
      <c r="F384" vm="701">
        <v>267</v>
      </c>
      <c r="G384" vm="3851">
        <v>109.2</v>
      </c>
      <c r="H384" vm="168">
        <v>435</v>
      </c>
      <c r="I384" vm="5100">
        <v>94.35</v>
      </c>
      <c r="J384" vm="1545">
        <v>359</v>
      </c>
      <c r="K384" vm="68">
        <v>330</v>
      </c>
      <c r="L384" vm="4464">
        <v>347.5</v>
      </c>
      <c r="M384" vm="1877">
        <v>1336</v>
      </c>
      <c r="N384" vm="5615">
        <v>293.39999999999998</v>
      </c>
      <c r="O384" vm="106">
        <v>1650</v>
      </c>
      <c r="P384" vm="1728">
        <v>2230</v>
      </c>
      <c r="Q384" vm="1598">
        <v>127</v>
      </c>
      <c r="R384" vm="2699">
        <v>62</v>
      </c>
      <c r="S384" vm="5616">
        <v>44.1</v>
      </c>
      <c r="T384" vm="1114">
        <v>1140</v>
      </c>
      <c r="U384" vm="759">
        <v>262</v>
      </c>
      <c r="V384" vm="985">
        <v>220</v>
      </c>
      <c r="W384" vm="5617">
        <v>5885</v>
      </c>
      <c r="X384" vm="5618">
        <v>2900.5</v>
      </c>
      <c r="Y384" vm="5145">
        <v>239.5</v>
      </c>
      <c r="Z384" vm="4926">
        <v>1239</v>
      </c>
      <c r="AA384" vm="5619">
        <v>3305</v>
      </c>
      <c r="AB384" vm="2450">
        <v>295.5</v>
      </c>
      <c r="AC384" vm="5546">
        <v>1085</v>
      </c>
      <c r="AD384" vm="5620">
        <v>10190</v>
      </c>
      <c r="AE384" vm="2433">
        <v>1262</v>
      </c>
      <c r="AF384" vm="5621">
        <v>2557</v>
      </c>
      <c r="AG384" vm="5622">
        <v>115.43470000000001</v>
      </c>
    </row>
    <row r="385" spans="1:33">
      <c r="A385" s="2" vm="5623">
        <v>44384</v>
      </c>
      <c r="B385" s="3">
        <f>VLOOKUP(A385,'FTSE All-Share Historical '!A:B,2,FALSE)</f>
        <v>4102.51</v>
      </c>
      <c r="C385" vm="1161">
        <v>830</v>
      </c>
      <c r="D385" vm="1633">
        <v>143</v>
      </c>
      <c r="E385" vm="418">
        <v>402</v>
      </c>
      <c r="F385" vm="112">
        <v>266</v>
      </c>
      <c r="G385" vm="633">
        <v>106</v>
      </c>
      <c r="H385" vm="195">
        <v>438</v>
      </c>
      <c r="I385" vm="5624">
        <v>90.55</v>
      </c>
      <c r="J385" vm="3002">
        <v>350</v>
      </c>
      <c r="K385" vm="68">
        <v>330</v>
      </c>
      <c r="L385" vm="4897">
        <v>316.5</v>
      </c>
      <c r="M385" vm="4553">
        <v>1370</v>
      </c>
      <c r="N385" vm="5625">
        <v>281.39999999999998</v>
      </c>
      <c r="O385" vm="863">
        <v>1635</v>
      </c>
      <c r="P385" vm="5209">
        <v>2280</v>
      </c>
      <c r="Q385" vm="1598">
        <v>127</v>
      </c>
      <c r="R385" vm="4527">
        <v>60.7</v>
      </c>
      <c r="S385" vm="5175">
        <v>45.4</v>
      </c>
      <c r="T385" vm="1114">
        <v>1140</v>
      </c>
      <c r="U385" vm="112">
        <v>266</v>
      </c>
      <c r="V385" vm="450">
        <v>219.5</v>
      </c>
      <c r="W385" vm="2405">
        <v>6038</v>
      </c>
      <c r="X385" vm="5626">
        <v>2991</v>
      </c>
      <c r="Y385" vm="197">
        <v>242.5</v>
      </c>
      <c r="Z385" vm="3923">
        <v>1215</v>
      </c>
      <c r="AA385" vm="5619">
        <v>3305</v>
      </c>
      <c r="AB385" vm="5093">
        <v>301.89999999999998</v>
      </c>
      <c r="AC385" vm="5546">
        <v>1085</v>
      </c>
      <c r="AD385" vm="5627">
        <v>10375</v>
      </c>
      <c r="AE385" vm="2188">
        <v>1238</v>
      </c>
      <c r="AF385" vm="5628">
        <v>2578</v>
      </c>
      <c r="AG385" vm="5629">
        <v>111.8951</v>
      </c>
    </row>
    <row r="386" spans="1:33">
      <c r="A386" s="2" vm="5630">
        <v>44385</v>
      </c>
      <c r="B386" s="3">
        <f>VLOOKUP(A386,'FTSE All-Share Historical '!A:B,2,FALSE)</f>
        <v>4035.66</v>
      </c>
      <c r="C386" vm="2621">
        <v>868</v>
      </c>
      <c r="D386" vm="4776">
        <v>143.5</v>
      </c>
      <c r="E386" vm="5631">
        <v>398.2</v>
      </c>
      <c r="F386" vm="112">
        <v>266</v>
      </c>
      <c r="G386" vm="1925">
        <v>102</v>
      </c>
      <c r="H386" vm="5072">
        <v>431</v>
      </c>
      <c r="I386" vm="5632">
        <v>86.6</v>
      </c>
      <c r="J386" vm="3002">
        <v>350</v>
      </c>
      <c r="K386" vm="100">
        <v>322</v>
      </c>
      <c r="L386" vm="239">
        <v>313</v>
      </c>
      <c r="M386" vm="4098">
        <v>1380</v>
      </c>
      <c r="N386" vm="3085">
        <v>271.60000000000002</v>
      </c>
      <c r="O386" vm="192">
        <v>1640</v>
      </c>
      <c r="P386" vm="1457">
        <v>2270</v>
      </c>
      <c r="Q386" vm="3730">
        <v>131.19999999999999</v>
      </c>
      <c r="R386" vm="3129">
        <v>59.2</v>
      </c>
      <c r="S386" vm="5633">
        <v>43.3</v>
      </c>
      <c r="T386" vm="1114">
        <v>1140</v>
      </c>
      <c r="U386" vm="675">
        <v>265</v>
      </c>
      <c r="V386" vm="450">
        <v>219.5</v>
      </c>
      <c r="W386" vm="5634">
        <v>5866</v>
      </c>
      <c r="X386" vm="5635">
        <v>2868.5</v>
      </c>
      <c r="Y386" vm="1201">
        <v>237.5</v>
      </c>
      <c r="Z386" vm="5636">
        <v>1163</v>
      </c>
      <c r="AA386" vm="5569">
        <v>3245</v>
      </c>
      <c r="AB386" vm="5637">
        <v>304.2</v>
      </c>
      <c r="AC386" vm="5546">
        <v>1085</v>
      </c>
      <c r="AD386" vm="5610">
        <v>10205</v>
      </c>
      <c r="AE386" vm="5638">
        <v>1177</v>
      </c>
      <c r="AF386" vm="5639">
        <v>2567</v>
      </c>
      <c r="AG386" vm="4401">
        <v>113.4121</v>
      </c>
    </row>
    <row r="387" spans="1:33">
      <c r="A387" s="2" vm="5640">
        <v>44386</v>
      </c>
      <c r="B387" s="3">
        <f>VLOOKUP(A387,'FTSE All-Share Historical '!A:B,2,FALSE)</f>
        <v>4086.83</v>
      </c>
      <c r="C387" vm="3476">
        <v>854</v>
      </c>
      <c r="D387" vm="315">
        <v>145.5</v>
      </c>
      <c r="E387" vm="5641">
        <v>378.8</v>
      </c>
      <c r="F387" vm="734">
        <v>260</v>
      </c>
      <c r="G387" vm="5642">
        <v>107</v>
      </c>
      <c r="H387" vm="168">
        <v>435</v>
      </c>
      <c r="I387" vm="5643">
        <v>85.6</v>
      </c>
      <c r="J387" vm="5644">
        <v>362</v>
      </c>
      <c r="K387" vm="289">
        <v>325</v>
      </c>
      <c r="L387" vm="211">
        <v>315</v>
      </c>
      <c r="M387" vm="3788">
        <v>1360</v>
      </c>
      <c r="N387" vm="5645">
        <v>273.39999999999998</v>
      </c>
      <c r="O387" vm="807">
        <v>1615</v>
      </c>
      <c r="P387" vm="1457">
        <v>2270</v>
      </c>
      <c r="Q387" vm="212">
        <v>133</v>
      </c>
      <c r="R387" vm="4640">
        <v>59.7</v>
      </c>
      <c r="S387" vm="3607">
        <v>43.8</v>
      </c>
      <c r="T387" vm="3091">
        <v>1095</v>
      </c>
      <c r="U387" vm="300">
        <v>275</v>
      </c>
      <c r="V387" vm="1653">
        <v>222.5</v>
      </c>
      <c r="W387" vm="5646">
        <v>6106</v>
      </c>
      <c r="X387" vm="5626">
        <v>2991</v>
      </c>
      <c r="Y387" vm="621">
        <v>243.5</v>
      </c>
      <c r="Z387" vm="3631">
        <v>1168</v>
      </c>
      <c r="AA387" vm="5647">
        <v>3285</v>
      </c>
      <c r="AB387" vm="5648">
        <v>304.60000000000002</v>
      </c>
      <c r="AC387" vm="3845">
        <v>1090</v>
      </c>
      <c r="AD387" vm="5649">
        <v>10350</v>
      </c>
      <c r="AE387" vm="5650">
        <v>1223.5</v>
      </c>
      <c r="AF387" vm="5651">
        <v>2623</v>
      </c>
      <c r="AG387" vm="5652">
        <v>110.8116</v>
      </c>
    </row>
    <row r="388" spans="1:33">
      <c r="A388" s="2" vm="5653">
        <v>44389</v>
      </c>
      <c r="B388" s="3">
        <f>VLOOKUP(A388,'FTSE All-Share Historical '!A:B,2,FALSE)</f>
        <v>4088.07</v>
      </c>
      <c r="C388" vm="1137">
        <v>870</v>
      </c>
      <c r="D388" vm="315">
        <v>145.5</v>
      </c>
      <c r="E388" vm="1129">
        <v>375</v>
      </c>
      <c r="F388" vm="675">
        <v>265</v>
      </c>
      <c r="G388" vm="1198">
        <v>104.8</v>
      </c>
      <c r="H388" vm="510">
        <v>430</v>
      </c>
      <c r="I388" vm="273">
        <v>83.8</v>
      </c>
      <c r="J388" vm="3879">
        <v>368</v>
      </c>
      <c r="K388" vm="289">
        <v>325</v>
      </c>
      <c r="L388" vm="614">
        <v>307</v>
      </c>
      <c r="M388" vm="4400">
        <v>1356</v>
      </c>
      <c r="N388" vm="5654">
        <v>268.60000000000002</v>
      </c>
      <c r="O388" vm="246">
        <v>1630</v>
      </c>
      <c r="P388" vm="2246">
        <v>2265</v>
      </c>
      <c r="Q388" vm="5567">
        <v>129.80000000000001</v>
      </c>
      <c r="R388" vm="3199">
        <v>58.9</v>
      </c>
      <c r="S388" vm="5655">
        <v>43.2</v>
      </c>
      <c r="T388" vm="1514">
        <v>1110</v>
      </c>
      <c r="U388" vm="112">
        <v>266</v>
      </c>
      <c r="V388" vm="2075">
        <v>229</v>
      </c>
      <c r="W388" vm="5656">
        <v>6100</v>
      </c>
      <c r="X388" vm="174">
        <v>2955</v>
      </c>
      <c r="Y388" vm="224">
        <v>242</v>
      </c>
      <c r="Z388" vm="5657">
        <v>1112</v>
      </c>
      <c r="AA388" vm="5658">
        <v>3300</v>
      </c>
      <c r="AB388" vm="5400">
        <v>305.39999999999998</v>
      </c>
      <c r="AC388" vm="5546">
        <v>1085</v>
      </c>
      <c r="AD388" vm="5659">
        <v>10460</v>
      </c>
      <c r="AE388" vm="5636">
        <v>1163</v>
      </c>
      <c r="AF388" vm="5660">
        <v>2616</v>
      </c>
      <c r="AG388" vm="5661">
        <v>109.3668</v>
      </c>
    </row>
    <row r="389" spans="1:33">
      <c r="A389" s="2" vm="5662">
        <v>44390</v>
      </c>
      <c r="B389" s="3">
        <f>VLOOKUP(A389,'FTSE All-Share Historical '!A:B,2,FALSE)</f>
        <v>4088.73</v>
      </c>
      <c r="C389" vm="1095">
        <v>850</v>
      </c>
      <c r="D389" vm="2947">
        <v>146.5</v>
      </c>
      <c r="E389" vm="5663">
        <v>377.4</v>
      </c>
      <c r="F389" vm="701">
        <v>267</v>
      </c>
      <c r="G389" vm="5664">
        <v>106.8</v>
      </c>
      <c r="H389" vm="5498">
        <v>442</v>
      </c>
      <c r="I389" vm="4494">
        <v>82.3</v>
      </c>
      <c r="J389" vm="4150">
        <v>365.5</v>
      </c>
      <c r="K389" vm="4122">
        <v>317</v>
      </c>
      <c r="L389" vm="803">
        <v>299</v>
      </c>
      <c r="M389" vm="2024">
        <v>1350</v>
      </c>
      <c r="N389" vm="196">
        <v>268</v>
      </c>
      <c r="O389" vm="280">
        <v>1600</v>
      </c>
      <c r="P389" vm="2261">
        <v>2255</v>
      </c>
      <c r="Q389" vm="843">
        <v>126</v>
      </c>
      <c r="R389" vm="1466">
        <v>58.8</v>
      </c>
      <c r="S389" vm="5665">
        <v>41.2</v>
      </c>
      <c r="T389" vm="1537">
        <v>1100</v>
      </c>
      <c r="U389" vm="141">
        <v>269</v>
      </c>
      <c r="V389" vm="304">
        <v>230</v>
      </c>
      <c r="W389" vm="5176">
        <v>6076</v>
      </c>
      <c r="X389" vm="5666">
        <v>2945.5</v>
      </c>
      <c r="Y389" vm="197">
        <v>242.5</v>
      </c>
      <c r="Z389" vm="1139">
        <v>1089</v>
      </c>
      <c r="AA389" vm="5667">
        <v>3315</v>
      </c>
      <c r="AB389" vm="5668">
        <v>301.5</v>
      </c>
      <c r="AC389" vm="5546">
        <v>1085</v>
      </c>
      <c r="AD389" vm="5669">
        <v>10510</v>
      </c>
      <c r="AE389" vm="5670">
        <v>1150.5</v>
      </c>
      <c r="AF389" vm="5671">
        <v>2609</v>
      </c>
      <c r="AG389" vm="4955">
        <v>109.0779</v>
      </c>
    </row>
    <row r="390" spans="1:33">
      <c r="A390" s="2" vm="5672">
        <v>44391</v>
      </c>
      <c r="B390" s="3">
        <f>VLOOKUP(A390,'FTSE All-Share Historical '!A:B,2,FALSE)</f>
        <v>4067.29</v>
      </c>
      <c r="C390" vm="5673">
        <v>826</v>
      </c>
      <c r="D390" vm="502">
        <v>147</v>
      </c>
      <c r="E390" vm="5674">
        <v>369.6</v>
      </c>
      <c r="F390" vm="612">
        <v>264</v>
      </c>
      <c r="G390" vm="5675">
        <v>101.4</v>
      </c>
      <c r="H390" vm="5498">
        <v>442</v>
      </c>
      <c r="I390" vm="4022">
        <v>78.849999999999994</v>
      </c>
      <c r="J390" vm="4061">
        <v>370</v>
      </c>
      <c r="K390" vm="655">
        <v>318</v>
      </c>
      <c r="L390" vm="886">
        <v>284</v>
      </c>
      <c r="M390" vm="4681">
        <v>1330</v>
      </c>
      <c r="N390" vm="5676">
        <v>258.39999999999998</v>
      </c>
      <c r="O390" vm="594">
        <v>1550</v>
      </c>
      <c r="P390" vm="2647">
        <v>2235</v>
      </c>
      <c r="Q390" vm="5413">
        <v>126.2</v>
      </c>
      <c r="R390" vm="1466">
        <v>58.8</v>
      </c>
      <c r="S390" vm="5665">
        <v>41.2</v>
      </c>
      <c r="T390" vm="3091">
        <v>1095</v>
      </c>
      <c r="U390" vm="223">
        <v>270</v>
      </c>
      <c r="V390" vm="961">
        <v>227</v>
      </c>
      <c r="W390" vm="5677">
        <v>6088</v>
      </c>
      <c r="X390" vm="5678">
        <v>2987.5</v>
      </c>
      <c r="Y390" vm="2725">
        <v>238.5</v>
      </c>
      <c r="Z390" vm="5679">
        <v>1087</v>
      </c>
      <c r="AA390" vm="5647">
        <v>3285</v>
      </c>
      <c r="AB390" vm="5493">
        <v>298.8</v>
      </c>
      <c r="AC390" vm="5546">
        <v>1085</v>
      </c>
      <c r="AD390" vm="5680">
        <v>10395</v>
      </c>
      <c r="AE390" vm="5681">
        <v>1099.5</v>
      </c>
      <c r="AF390" vm="3784">
        <v>2613</v>
      </c>
      <c r="AG390" vm="4955">
        <v>109.0779</v>
      </c>
    </row>
    <row r="391" spans="1:33">
      <c r="A391" s="2" vm="5682">
        <v>44392</v>
      </c>
      <c r="B391" s="3">
        <f>VLOOKUP(A391,'FTSE All-Share Historical '!A:B,2,FALSE)</f>
        <v>4022.04</v>
      </c>
      <c r="C391" vm="3486">
        <v>840</v>
      </c>
      <c r="D391" vm="2652">
        <v>154</v>
      </c>
      <c r="E391" vm="5644">
        <v>362</v>
      </c>
      <c r="F391" vm="2095">
        <v>261</v>
      </c>
      <c r="G391" vm="1152">
        <v>101.2</v>
      </c>
      <c r="H391" vm="3633">
        <v>450</v>
      </c>
      <c r="I391" vm="1841">
        <v>79</v>
      </c>
      <c r="J391" vm="1082">
        <v>360</v>
      </c>
      <c r="K391" vm="5261">
        <v>309</v>
      </c>
      <c r="L391" vm="320">
        <v>285</v>
      </c>
      <c r="M391" vm="2317">
        <v>1322</v>
      </c>
      <c r="N391" vm="5683">
        <v>258.60000000000002</v>
      </c>
      <c r="O391" vm="4224">
        <v>1570</v>
      </c>
      <c r="P391" vm="5440">
        <v>2185</v>
      </c>
      <c r="Q391" vm="159">
        <v>125</v>
      </c>
      <c r="R391" vm="4909">
        <v>56.1</v>
      </c>
      <c r="S391" vm="5684">
        <v>40.1</v>
      </c>
      <c r="T391" vm="1537">
        <v>1100</v>
      </c>
      <c r="U391" vm="223">
        <v>270</v>
      </c>
      <c r="V391" vm="1029">
        <v>225</v>
      </c>
      <c r="W391" vm="5685">
        <v>6142</v>
      </c>
      <c r="X391" vm="5686">
        <v>2973</v>
      </c>
      <c r="Y391" vm="70">
        <v>239</v>
      </c>
      <c r="Z391" vm="3227">
        <v>1062</v>
      </c>
      <c r="AA391" vm="5687">
        <v>3250</v>
      </c>
      <c r="AB391" vm="2450">
        <v>295.5</v>
      </c>
      <c r="AC391" vm="5546">
        <v>1085</v>
      </c>
      <c r="AD391" vm="5688">
        <v>10220</v>
      </c>
      <c r="AE391" vm="1575">
        <v>1075</v>
      </c>
      <c r="AF391" vm="3688">
        <v>2602</v>
      </c>
      <c r="AG391" vm="5172">
        <v>106.694</v>
      </c>
    </row>
    <row r="392" spans="1:33">
      <c r="A392" s="2" vm="5689">
        <v>44393</v>
      </c>
      <c r="B392" s="3">
        <f>VLOOKUP(A392,'FTSE All-Share Historical '!A:B,2,FALSE)</f>
        <v>4019.1</v>
      </c>
      <c r="C392" vm="5302">
        <v>838</v>
      </c>
      <c r="D392" vm="1204">
        <v>157</v>
      </c>
      <c r="E392" vm="4352">
        <v>361</v>
      </c>
      <c r="F392" vm="768">
        <v>272</v>
      </c>
      <c r="G392" vm="2333">
        <v>100</v>
      </c>
      <c r="H392" vm="5487">
        <v>445</v>
      </c>
      <c r="I392" vm="1190">
        <v>81.5</v>
      </c>
      <c r="J392" vm="4341">
        <v>361.5</v>
      </c>
      <c r="K392" vm="527">
        <v>310</v>
      </c>
      <c r="L392" vm="415">
        <v>291</v>
      </c>
      <c r="M392" vm="5286">
        <v>1308</v>
      </c>
      <c r="N392" vm="759">
        <v>262</v>
      </c>
      <c r="O392" vm="4224">
        <v>1570</v>
      </c>
      <c r="P392" vm="5690">
        <v>2145</v>
      </c>
      <c r="Q392" vm="159">
        <v>125</v>
      </c>
      <c r="R392" vm="5691">
        <v>54.7</v>
      </c>
      <c r="S392" vm="5665">
        <v>41.2</v>
      </c>
      <c r="T392" vm="3091">
        <v>1095</v>
      </c>
      <c r="U392" vm="141">
        <v>269</v>
      </c>
      <c r="V392" vm="4192">
        <v>225.5</v>
      </c>
      <c r="W392" vm="5692">
        <v>5931</v>
      </c>
      <c r="X392" vm="5693">
        <v>2889</v>
      </c>
      <c r="Y392" vm="213">
        <v>235</v>
      </c>
      <c r="Z392" vm="5186">
        <v>1074</v>
      </c>
      <c r="AA392" vm="5373">
        <v>3080</v>
      </c>
      <c r="AB392" vm="2742">
        <v>296.2</v>
      </c>
      <c r="AC392" vm="1575">
        <v>1075</v>
      </c>
      <c r="AD392" vm="5694">
        <v>10235</v>
      </c>
      <c r="AE392" vm="5695">
        <v>1096.5</v>
      </c>
      <c r="AF392" vm="4012">
        <v>2630</v>
      </c>
      <c r="AG392" vm="5696">
        <v>112.1841</v>
      </c>
    </row>
    <row r="393" spans="1:33">
      <c r="A393" s="2" vm="5697">
        <v>44396</v>
      </c>
      <c r="B393" s="3">
        <f>VLOOKUP(A393,'FTSE All-Share Historical '!A:B,2,FALSE)</f>
        <v>3925.17</v>
      </c>
      <c r="C393" vm="2840">
        <v>800</v>
      </c>
      <c r="D393" vm="5698">
        <v>157.5</v>
      </c>
      <c r="E393" vm="5699">
        <v>343.2</v>
      </c>
      <c r="F393" vm="73">
        <v>278</v>
      </c>
      <c r="G393" vm="1670">
        <v>95.6</v>
      </c>
      <c r="H393" vm="5072">
        <v>431</v>
      </c>
      <c r="I393" vm="4466">
        <v>78.2</v>
      </c>
      <c r="J393" vm="3002">
        <v>350</v>
      </c>
      <c r="K393" vm="72">
        <v>289</v>
      </c>
      <c r="L393" vm="215">
        <v>283.5</v>
      </c>
      <c r="M393" vm="1695">
        <v>1270</v>
      </c>
      <c r="N393" vm="1240">
        <v>251</v>
      </c>
      <c r="O393" vm="658">
        <v>1530</v>
      </c>
      <c r="P393" vm="1389">
        <v>2010</v>
      </c>
      <c r="Q393" vm="5700">
        <v>121.6</v>
      </c>
      <c r="R393" vm="2970">
        <v>53.1</v>
      </c>
      <c r="S393" vm="5665">
        <v>41.2</v>
      </c>
      <c r="T393" vm="3091">
        <v>1095</v>
      </c>
      <c r="U393" vm="503">
        <v>271</v>
      </c>
      <c r="V393" vm="1075">
        <v>226</v>
      </c>
      <c r="W393" vm="4998">
        <v>5755</v>
      </c>
      <c r="X393" vm="4973">
        <v>2780</v>
      </c>
      <c r="Y393" vm="116">
        <v>221</v>
      </c>
      <c r="Z393" vm="2509">
        <v>1046</v>
      </c>
      <c r="AA393" vm="704">
        <v>3050</v>
      </c>
      <c r="AB393" vm="2942">
        <v>283.10000000000002</v>
      </c>
      <c r="AC393" vm="2878">
        <v>1030</v>
      </c>
      <c r="AD393" vm="5701">
        <v>10070</v>
      </c>
      <c r="AE393" vm="2891">
        <v>1044</v>
      </c>
      <c r="AF393" vm="4446">
        <v>2635</v>
      </c>
      <c r="AG393" vm="5172">
        <v>106.694</v>
      </c>
    </row>
    <row r="394" spans="1:33">
      <c r="A394" s="2" vm="5702">
        <v>44397</v>
      </c>
      <c r="B394" s="3">
        <f>VLOOKUP(A394,'FTSE All-Share Historical '!A:B,2,FALSE)</f>
        <v>3948.19</v>
      </c>
      <c r="C394" vm="5703">
        <v>794</v>
      </c>
      <c r="D394" vm="1204">
        <v>157</v>
      </c>
      <c r="E394" vm="5704">
        <v>356.2</v>
      </c>
      <c r="F394" vm="768">
        <v>272</v>
      </c>
      <c r="G394" vm="5705">
        <v>96.1</v>
      </c>
      <c r="H394" vm="738">
        <v>412</v>
      </c>
      <c r="I394" vm="5706">
        <v>79.95</v>
      </c>
      <c r="J394" vm="5707">
        <v>352</v>
      </c>
      <c r="K394" vm="160">
        <v>288</v>
      </c>
      <c r="L394" vm="132">
        <v>280</v>
      </c>
      <c r="M394" vm="4793">
        <v>1296</v>
      </c>
      <c r="N394" vm="5708">
        <v>257.2</v>
      </c>
      <c r="O394" vm="4354">
        <v>1540</v>
      </c>
      <c r="P394" vm="3735">
        <v>2000</v>
      </c>
      <c r="Q394" vm="1342">
        <v>122</v>
      </c>
      <c r="R394" vm="1533">
        <v>52.4</v>
      </c>
      <c r="S394" vm="3537">
        <v>40.6</v>
      </c>
      <c r="T394" vm="3845">
        <v>1090</v>
      </c>
      <c r="U394" vm="503">
        <v>271</v>
      </c>
      <c r="V394" vm="403">
        <v>224</v>
      </c>
      <c r="W394" vm="5709">
        <v>5836</v>
      </c>
      <c r="X394" vm="5710">
        <v>2800</v>
      </c>
      <c r="Y394" vm="1075">
        <v>226</v>
      </c>
      <c r="Z394" vm="1334">
        <v>1060</v>
      </c>
      <c r="AA394" vm="118">
        <v>2995</v>
      </c>
      <c r="AB394" vm="5711">
        <v>286.2</v>
      </c>
      <c r="AC394" vm="2580">
        <v>1005</v>
      </c>
      <c r="AD394" vm="5712">
        <v>10125</v>
      </c>
      <c r="AE394" vm="2514">
        <v>1050</v>
      </c>
      <c r="AF394" vm="5713">
        <v>2626</v>
      </c>
      <c r="AG394" vm="3519">
        <v>108.35550000000001</v>
      </c>
    </row>
    <row r="395" spans="1:33">
      <c r="A395" s="2" vm="5714">
        <v>44398</v>
      </c>
      <c r="B395" s="3">
        <f>VLOOKUP(A395,'FTSE All-Share Historical '!A:B,2,FALSE)</f>
        <v>4016.86</v>
      </c>
      <c r="C395" vm="3625">
        <v>846</v>
      </c>
      <c r="D395" vm="237">
        <v>158.4</v>
      </c>
      <c r="E395" vm="5715">
        <v>370.4</v>
      </c>
      <c r="F395" vm="300">
        <v>275</v>
      </c>
      <c r="G395" vm="5716">
        <v>99.1</v>
      </c>
      <c r="H395" vm="295">
        <v>425</v>
      </c>
      <c r="I395" vm="1840">
        <v>83.4</v>
      </c>
      <c r="J395" vm="4523">
        <v>351</v>
      </c>
      <c r="K395" vm="2465">
        <v>306</v>
      </c>
      <c r="L395" vm="292">
        <v>295</v>
      </c>
      <c r="M395" vm="1134">
        <v>1306</v>
      </c>
      <c r="N395" vm="5717">
        <v>270.39999999999998</v>
      </c>
      <c r="O395" vm="716">
        <v>1575</v>
      </c>
      <c r="P395" vm="5718">
        <v>2115</v>
      </c>
      <c r="Q395" vm="843">
        <v>126</v>
      </c>
      <c r="R395" vm="3425">
        <v>54.6</v>
      </c>
      <c r="S395" vm="5719">
        <v>41.9</v>
      </c>
      <c r="T395" vm="3091">
        <v>1095</v>
      </c>
      <c r="U395" vm="243">
        <v>277</v>
      </c>
      <c r="V395" vm="3618">
        <v>227.5</v>
      </c>
      <c r="W395" vm="5720">
        <v>5971</v>
      </c>
      <c r="X395" vm="5721">
        <v>2914</v>
      </c>
      <c r="Y395" vm="3581">
        <v>234.5</v>
      </c>
      <c r="Z395" vm="4371">
        <v>1124</v>
      </c>
      <c r="AA395" vm="5199">
        <v>3040</v>
      </c>
      <c r="AB395" vm="824">
        <v>293.5</v>
      </c>
      <c r="AC395" vm="562">
        <v>1015</v>
      </c>
      <c r="AD395" vm="5722">
        <v>10245</v>
      </c>
      <c r="AE395" vm="5723">
        <v>1134</v>
      </c>
      <c r="AF395" vm="5724">
        <v>2603</v>
      </c>
      <c r="AG395" vm="5725">
        <v>105.3215</v>
      </c>
    </row>
    <row r="396" spans="1:33">
      <c r="A396" s="2" vm="5726">
        <v>44399</v>
      </c>
      <c r="B396" s="3">
        <f>VLOOKUP(A396,'FTSE All-Share Historical '!A:B,2,FALSE)</f>
        <v>4006.99</v>
      </c>
      <c r="C396" vm="1161">
        <v>830</v>
      </c>
      <c r="D396" vm="237">
        <v>158.4</v>
      </c>
      <c r="E396" vm="5641">
        <v>378.8</v>
      </c>
      <c r="F396" vm="141">
        <v>269</v>
      </c>
      <c r="G396" vm="5727">
        <v>99.7</v>
      </c>
      <c r="H396" vm="767">
        <v>420</v>
      </c>
      <c r="I396" vm="5728">
        <v>81.150000000000006</v>
      </c>
      <c r="J396" vm="3002">
        <v>350</v>
      </c>
      <c r="K396" vm="1200">
        <v>307.5</v>
      </c>
      <c r="L396" vm="4037">
        <v>303.5</v>
      </c>
      <c r="M396" vm="4320">
        <v>1334</v>
      </c>
      <c r="N396" vm="3075">
        <v>269.2</v>
      </c>
      <c r="O396" vm="507">
        <v>1590</v>
      </c>
      <c r="P396" vm="1862">
        <v>2380</v>
      </c>
      <c r="Q396" vm="5729">
        <v>123.8</v>
      </c>
      <c r="R396" vm="3116">
        <v>53.2</v>
      </c>
      <c r="S396" vm="5730">
        <v>42.4</v>
      </c>
      <c r="T396" vm="1537">
        <v>1100</v>
      </c>
      <c r="U396" vm="73">
        <v>278</v>
      </c>
      <c r="V396" vm="304">
        <v>230</v>
      </c>
      <c r="W396" vm="2017">
        <v>5846</v>
      </c>
      <c r="X396" vm="516">
        <v>2910</v>
      </c>
      <c r="Y396" vm="2038">
        <v>235.5</v>
      </c>
      <c r="Z396" vm="2487">
        <v>1114</v>
      </c>
      <c r="AA396" vm="724">
        <v>3000</v>
      </c>
      <c r="AB396" vm="4651">
        <v>284.5</v>
      </c>
      <c r="AC396" vm="1661">
        <v>1020</v>
      </c>
      <c r="AD396" vm="5731">
        <v>10315</v>
      </c>
      <c r="AE396" vm="2221">
        <v>1147.5</v>
      </c>
      <c r="AF396" vm="4772">
        <v>2620</v>
      </c>
      <c r="AG396" vm="4311">
        <v>109.8002</v>
      </c>
    </row>
    <row r="397" spans="1:33">
      <c r="A397" s="2" vm="5732">
        <v>44400</v>
      </c>
      <c r="B397" s="3">
        <f>VLOOKUP(A397,'FTSE All-Share Historical '!A:B,2,FALSE)</f>
        <v>4041.5</v>
      </c>
      <c r="C397" vm="3715">
        <v>804</v>
      </c>
      <c r="D397" vm="5698">
        <v>157.5</v>
      </c>
      <c r="E397" vm="5193">
        <v>377.2</v>
      </c>
      <c r="F397" vm="112">
        <v>266</v>
      </c>
      <c r="G397" vm="1174">
        <v>99</v>
      </c>
      <c r="H397" vm="4366">
        <v>413</v>
      </c>
      <c r="I397" vm="5733">
        <v>81.7</v>
      </c>
      <c r="J397" vm="3002">
        <v>350</v>
      </c>
      <c r="K397" vm="881">
        <v>301</v>
      </c>
      <c r="L397" vm="292">
        <v>295</v>
      </c>
      <c r="M397" vm="5734">
        <v>1332</v>
      </c>
      <c r="N397" vm="3802">
        <v>267.2</v>
      </c>
      <c r="O397" vm="191">
        <v>1605</v>
      </c>
      <c r="P397" vm="2457">
        <v>2350</v>
      </c>
      <c r="Q397" vm="1787">
        <v>126.6</v>
      </c>
      <c r="R397" vm="3425">
        <v>54.6</v>
      </c>
      <c r="S397" vm="5735">
        <v>43.4</v>
      </c>
      <c r="T397" vm="3091">
        <v>1095</v>
      </c>
      <c r="U397" vm="535">
        <v>282</v>
      </c>
      <c r="V397" vm="279">
        <v>228</v>
      </c>
      <c r="W397" vm="5525">
        <v>5926</v>
      </c>
      <c r="X397" vm="5736">
        <v>2964</v>
      </c>
      <c r="Y397" vm="5145">
        <v>239.5</v>
      </c>
      <c r="Z397" vm="4371">
        <v>1124</v>
      </c>
      <c r="AA397" vm="5199">
        <v>3040</v>
      </c>
      <c r="AB397" vm="415">
        <v>291</v>
      </c>
      <c r="AC397" vm="357">
        <v>1025</v>
      </c>
      <c r="AD397" vm="5680">
        <v>10395</v>
      </c>
      <c r="AE397" vm="5737">
        <v>1145.5</v>
      </c>
      <c r="AF397" vm="3848">
        <v>2644</v>
      </c>
      <c r="AG397" vm="4284">
        <v>111.245</v>
      </c>
    </row>
    <row r="398" spans="1:33">
      <c r="A398" s="2" vm="5738">
        <v>44403</v>
      </c>
      <c r="B398" s="3">
        <f>VLOOKUP(A398,'FTSE All-Share Historical '!A:B,2,FALSE)</f>
        <v>4042.06</v>
      </c>
      <c r="C398" vm="3141">
        <v>820</v>
      </c>
      <c r="D398" vm="1175">
        <v>159</v>
      </c>
      <c r="E398" vm="4995">
        <v>378.6</v>
      </c>
      <c r="F398" vm="701">
        <v>267</v>
      </c>
      <c r="G398" vm="2935">
        <v>97.8</v>
      </c>
      <c r="H398" vm="5739">
        <v>422</v>
      </c>
      <c r="I398" vm="5740">
        <v>82.6</v>
      </c>
      <c r="J398" vm="3002">
        <v>350</v>
      </c>
      <c r="K398" vm="1101">
        <v>312</v>
      </c>
      <c r="L398" vm="3400">
        <v>312.5</v>
      </c>
      <c r="M398" vm="976">
        <v>1320</v>
      </c>
      <c r="N398" vm="3085">
        <v>271.60000000000002</v>
      </c>
      <c r="O398" vm="107">
        <v>1610</v>
      </c>
      <c r="P398" vm="1724">
        <v>2365</v>
      </c>
      <c r="Q398" vm="5334">
        <v>124.8</v>
      </c>
      <c r="R398" vm="3425">
        <v>54.6</v>
      </c>
      <c r="S398" vm="5042">
        <v>43</v>
      </c>
      <c r="T398" vm="5546">
        <v>1085</v>
      </c>
      <c r="U398" vm="132">
        <v>280</v>
      </c>
      <c r="V398" vm="1263">
        <v>229.5</v>
      </c>
      <c r="W398" vm="5741">
        <v>6110</v>
      </c>
      <c r="X398" vm="5742">
        <v>3058.5</v>
      </c>
      <c r="Y398" vm="113">
        <v>246</v>
      </c>
      <c r="Z398" vm="2268">
        <v>1150</v>
      </c>
      <c r="AA398" vm="5743">
        <v>3090</v>
      </c>
      <c r="AB398" vm="2559">
        <v>294.5</v>
      </c>
      <c r="AC398" vm="357">
        <v>1025</v>
      </c>
      <c r="AD398" vm="5744">
        <v>10280</v>
      </c>
      <c r="AE398" vm="2174">
        <v>1230</v>
      </c>
      <c r="AF398" vm="5660">
        <v>2616</v>
      </c>
      <c r="AG398" vm="5452">
        <v>111.9674</v>
      </c>
    </row>
    <row r="399" spans="1:33">
      <c r="A399" s="2" vm="5745">
        <v>44404</v>
      </c>
      <c r="B399" s="3">
        <f>VLOOKUP(A399,'FTSE All-Share Historical '!A:B,2,FALSE)</f>
        <v>4026.43</v>
      </c>
      <c r="C399" vm="1025">
        <v>852</v>
      </c>
      <c r="D399" vm="262">
        <v>157.69999999999999</v>
      </c>
      <c r="E399" vm="5085">
        <v>367.6</v>
      </c>
      <c r="F399" vm="300">
        <v>275</v>
      </c>
      <c r="G399" vm="1174">
        <v>99</v>
      </c>
      <c r="H399" vm="4366">
        <v>413</v>
      </c>
      <c r="I399" vm="5746">
        <v>83.55</v>
      </c>
      <c r="J399" vm="3002">
        <v>350</v>
      </c>
      <c r="K399" vm="2465">
        <v>306</v>
      </c>
      <c r="L399" vm="289">
        <v>325</v>
      </c>
      <c r="M399" vm="2317">
        <v>1322</v>
      </c>
      <c r="N399" vm="5747">
        <v>275.39999999999998</v>
      </c>
      <c r="O399" vm="280">
        <v>1600</v>
      </c>
      <c r="P399" vm="3612">
        <v>2345</v>
      </c>
      <c r="Q399" vm="4208">
        <v>124</v>
      </c>
      <c r="R399" vm="5691">
        <v>54.7</v>
      </c>
      <c r="S399" vm="5748">
        <v>44.8</v>
      </c>
      <c r="T399" vm="1575">
        <v>1075</v>
      </c>
      <c r="U399" vm="300">
        <v>275</v>
      </c>
      <c r="V399" vm="3777">
        <v>228.5</v>
      </c>
      <c r="W399" vm="5749">
        <v>6041</v>
      </c>
      <c r="X399" vm="5750">
        <v>3072.5</v>
      </c>
      <c r="Y399" vm="2957">
        <v>244.5</v>
      </c>
      <c r="Z399" vm="2308">
        <v>1167</v>
      </c>
      <c r="AA399" vm="5751">
        <v>3155</v>
      </c>
      <c r="AB399" vm="5752">
        <v>295.60000000000002</v>
      </c>
      <c r="AC399" vm="357">
        <v>1025</v>
      </c>
      <c r="AD399" vm="5753">
        <v>10165</v>
      </c>
      <c r="AE399" vm="5754">
        <v>1242.5</v>
      </c>
      <c r="AF399" vm="4612">
        <v>2615</v>
      </c>
      <c r="AG399" vm="4284">
        <v>111.245</v>
      </c>
    </row>
    <row r="400" spans="1:33">
      <c r="A400" s="2" vm="5755">
        <v>44405</v>
      </c>
      <c r="B400" s="3">
        <f>VLOOKUP(A400,'FTSE All-Share Historical '!A:B,2,FALSE)</f>
        <v>4040.22</v>
      </c>
      <c r="C400" vm="3498">
        <v>824</v>
      </c>
      <c r="D400" vm="2368">
        <v>159.4</v>
      </c>
      <c r="E400" vm="5756">
        <v>364.2</v>
      </c>
      <c r="F400" vm="243">
        <v>277</v>
      </c>
      <c r="G400" vm="2414">
        <v>98</v>
      </c>
      <c r="H400" vm="767">
        <v>420</v>
      </c>
      <c r="I400" vm="3510">
        <v>85.75</v>
      </c>
      <c r="J400" vm="3002">
        <v>350</v>
      </c>
      <c r="K400" vm="881">
        <v>301</v>
      </c>
      <c r="L400" vm="68">
        <v>330</v>
      </c>
      <c r="M400" vm="1018">
        <v>1344</v>
      </c>
      <c r="N400" vm="5757">
        <v>283.8</v>
      </c>
      <c r="O400" vm="4224">
        <v>1570</v>
      </c>
      <c r="P400" vm="2066">
        <v>2355</v>
      </c>
      <c r="Q400" vm="5758">
        <v>124.6</v>
      </c>
      <c r="R400" vm="3278">
        <v>56.3</v>
      </c>
      <c r="S400" vm="5633">
        <v>43.3</v>
      </c>
      <c r="T400" vm="2387">
        <v>1080</v>
      </c>
      <c r="U400" vm="132">
        <v>280</v>
      </c>
      <c r="V400" vm="1263">
        <v>229.5</v>
      </c>
      <c r="W400" vm="5759">
        <v>6127</v>
      </c>
      <c r="X400" vm="5760">
        <v>3125.5</v>
      </c>
      <c r="Y400" vm="1701">
        <v>246.5</v>
      </c>
      <c r="Z400" vm="1402">
        <v>1160</v>
      </c>
      <c r="AA400" vm="5751">
        <v>3155</v>
      </c>
      <c r="AB400" vm="5761">
        <v>299.8</v>
      </c>
      <c r="AC400" vm="357">
        <v>1025</v>
      </c>
      <c r="AD400" vm="5762">
        <v>10130</v>
      </c>
      <c r="AE400" vm="2432">
        <v>1275</v>
      </c>
      <c r="AF400" vm="4012">
        <v>2630</v>
      </c>
      <c r="AG400" vm="4311">
        <v>109.8002</v>
      </c>
    </row>
    <row r="401" spans="1:33">
      <c r="A401" s="2" vm="5763">
        <v>44406</v>
      </c>
      <c r="B401" s="3">
        <f>VLOOKUP(A401,'FTSE All-Share Historical '!A:B,2,FALSE)</f>
        <v>4070.79</v>
      </c>
      <c r="C401" vm="2840">
        <v>800</v>
      </c>
      <c r="D401" vm="2273">
        <v>158.6</v>
      </c>
      <c r="E401" vm="5764">
        <v>358.6</v>
      </c>
      <c r="F401" vm="169">
        <v>273</v>
      </c>
      <c r="G401" vm="962">
        <v>97.9</v>
      </c>
      <c r="H401" vm="620">
        <v>428</v>
      </c>
      <c r="I401" vm="1120">
        <v>85.5</v>
      </c>
      <c r="J401" vm="3002">
        <v>350</v>
      </c>
      <c r="K401" vm="881">
        <v>301</v>
      </c>
      <c r="L401" vm="438">
        <v>332</v>
      </c>
      <c r="M401" vm="2024">
        <v>1350</v>
      </c>
      <c r="N401" vm="5490">
        <v>285.8</v>
      </c>
      <c r="O401" vm="78">
        <v>1620</v>
      </c>
      <c r="P401" vm="1769">
        <v>2395</v>
      </c>
      <c r="Q401" vm="343">
        <v>123.4</v>
      </c>
      <c r="R401" vm="1487">
        <v>55</v>
      </c>
      <c r="S401" vm="5252">
        <v>46.5</v>
      </c>
      <c r="T401" vm="1334">
        <v>1060</v>
      </c>
      <c r="U401" vm="169">
        <v>273</v>
      </c>
      <c r="V401" vm="1926">
        <v>232</v>
      </c>
      <c r="W401" vm="5765">
        <v>6286</v>
      </c>
      <c r="X401" vm="5766">
        <v>3293</v>
      </c>
      <c r="Y401" vm="1240">
        <v>251</v>
      </c>
      <c r="Z401" vm="1618">
        <v>1165</v>
      </c>
      <c r="AA401" vm="5767">
        <v>3200</v>
      </c>
      <c r="AB401" vm="5768">
        <v>304.7</v>
      </c>
      <c r="AC401" vm="357">
        <v>1025</v>
      </c>
      <c r="AD401" vm="5769">
        <v>10090</v>
      </c>
      <c r="AE401" vm="5770">
        <v>1272</v>
      </c>
      <c r="AF401" vm="5771">
        <v>2622</v>
      </c>
      <c r="AG401" vm="5452">
        <v>111.9674</v>
      </c>
    </row>
    <row r="402" spans="1:33">
      <c r="A402" s="2" vm="5772">
        <v>44407</v>
      </c>
      <c r="B402" s="3">
        <f>VLOOKUP(A402,'FTSE All-Share Historical '!A:B,2,FALSE)</f>
        <v>4045.8</v>
      </c>
      <c r="C402" vm="1047">
        <v>842</v>
      </c>
      <c r="D402" vm="3250">
        <v>159.19999999999999</v>
      </c>
      <c r="E402" vm="5773">
        <v>355.8</v>
      </c>
      <c r="F402" vm="300">
        <v>275</v>
      </c>
      <c r="G402" vm="4906">
        <v>98.2</v>
      </c>
      <c r="H402" vm="786">
        <v>421</v>
      </c>
      <c r="I402" vm="273">
        <v>83.8</v>
      </c>
      <c r="J402" vm="5707">
        <v>352</v>
      </c>
      <c r="K402" vm="1053">
        <v>296</v>
      </c>
      <c r="L402" vm="289">
        <v>325</v>
      </c>
      <c r="M402" vm="5734">
        <v>1332</v>
      </c>
      <c r="N402" vm="377">
        <v>279</v>
      </c>
      <c r="O402" vm="78">
        <v>1620</v>
      </c>
      <c r="P402" vm="1789">
        <v>2340</v>
      </c>
      <c r="Q402" vm="843">
        <v>126</v>
      </c>
      <c r="R402" vm="2798">
        <v>55.8</v>
      </c>
      <c r="S402" vm="3301">
        <v>46.8</v>
      </c>
      <c r="T402" vm="2514">
        <v>1050</v>
      </c>
      <c r="U402" vm="196">
        <v>268</v>
      </c>
      <c r="V402" vm="241">
        <v>233</v>
      </c>
      <c r="W402" vm="5774">
        <v>6101</v>
      </c>
      <c r="X402" vm="5775">
        <v>3190.5</v>
      </c>
      <c r="Y402" vm="158">
        <v>245</v>
      </c>
      <c r="Z402" vm="3959">
        <v>1135</v>
      </c>
      <c r="AA402" vm="5776">
        <v>3225</v>
      </c>
      <c r="AB402" vm="5777">
        <v>255.9</v>
      </c>
      <c r="AC402" vm="357">
        <v>1025</v>
      </c>
      <c r="AD402" vm="5769">
        <v>10090</v>
      </c>
      <c r="AE402" vm="5778">
        <v>1241.5</v>
      </c>
      <c r="AF402" vm="3530">
        <v>2646</v>
      </c>
      <c r="AG402" vm="5452">
        <v>111.9674</v>
      </c>
    </row>
    <row r="403" spans="1:33">
      <c r="A403" s="2" vm="5779">
        <v>44410</v>
      </c>
      <c r="B403" s="3">
        <f>VLOOKUP(A403,'FTSE All-Share Historical '!A:B,2,FALSE)</f>
        <v>4077.35</v>
      </c>
      <c r="C403" vm="1704">
        <v>822</v>
      </c>
      <c r="D403" vm="5698">
        <v>157.5</v>
      </c>
      <c r="E403" vm="5780">
        <v>362.8</v>
      </c>
      <c r="F403" vm="701">
        <v>267</v>
      </c>
      <c r="G403" vm="5099">
        <v>97.6</v>
      </c>
      <c r="H403" vm="767">
        <v>420</v>
      </c>
      <c r="I403" vm="5781">
        <v>83.85</v>
      </c>
      <c r="J403" vm="5782">
        <v>356</v>
      </c>
      <c r="K403" vm="614">
        <v>307</v>
      </c>
      <c r="L403" vm="571">
        <v>329</v>
      </c>
      <c r="M403" vm="5783">
        <v>1368</v>
      </c>
      <c r="N403" vm="320">
        <v>285</v>
      </c>
      <c r="O403" vm="507">
        <v>1590</v>
      </c>
      <c r="P403" vm="3528">
        <v>2405</v>
      </c>
      <c r="Q403" vm="4208">
        <v>124</v>
      </c>
      <c r="R403" vm="3157">
        <v>54.1</v>
      </c>
      <c r="S403" vm="5061">
        <v>45.5</v>
      </c>
      <c r="T403" vm="2514">
        <v>1050</v>
      </c>
      <c r="U403" vm="300">
        <v>275</v>
      </c>
      <c r="V403" vm="318">
        <v>236</v>
      </c>
      <c r="W403" vm="5784">
        <v>6216</v>
      </c>
      <c r="X403" vm="5658">
        <v>3300</v>
      </c>
      <c r="Y403" vm="113">
        <v>246</v>
      </c>
      <c r="Z403" vm="3371">
        <v>1154</v>
      </c>
      <c r="AA403" vm="5785">
        <v>3260</v>
      </c>
      <c r="AB403" vm="5786">
        <v>263.3</v>
      </c>
      <c r="AC403" vm="357">
        <v>1025</v>
      </c>
      <c r="AD403" vm="5787">
        <v>10065</v>
      </c>
      <c r="AE403" vm="5788">
        <v>1264.5</v>
      </c>
      <c r="AF403" vm="4027">
        <v>2675</v>
      </c>
      <c r="AG403" vm="4387">
        <v>116.30159999999999</v>
      </c>
    </row>
    <row r="404" spans="1:33">
      <c r="A404" s="2" vm="5789">
        <v>44411</v>
      </c>
      <c r="B404" s="3">
        <f>VLOOKUP(A404,'FTSE All-Share Historical '!A:B,2,FALSE)</f>
        <v>4091.24</v>
      </c>
      <c r="C404" vm="1118">
        <v>825</v>
      </c>
      <c r="D404" vm="3053">
        <v>158.80000000000001</v>
      </c>
      <c r="E404" vm="5790">
        <v>363.4</v>
      </c>
      <c r="F404" vm="701">
        <v>267</v>
      </c>
      <c r="G404" vm="5368">
        <v>97.2</v>
      </c>
      <c r="H404" vm="767">
        <v>420</v>
      </c>
      <c r="I404" vm="486">
        <v>82.25</v>
      </c>
      <c r="J404" vm="5791">
        <v>352.5</v>
      </c>
      <c r="K404" vm="2513">
        <v>292</v>
      </c>
      <c r="L404" vm="859">
        <v>327</v>
      </c>
      <c r="M404" vm="5792">
        <v>1348</v>
      </c>
      <c r="N404" vm="132">
        <v>280</v>
      </c>
      <c r="O404" vm="191">
        <v>1605</v>
      </c>
      <c r="P404" vm="3228">
        <v>2440</v>
      </c>
      <c r="Q404" vm="5334">
        <v>124.8</v>
      </c>
      <c r="R404" vm="3057">
        <v>56.4</v>
      </c>
      <c r="S404" vm="5448">
        <v>45.7</v>
      </c>
      <c r="T404" vm="1334">
        <v>1060</v>
      </c>
      <c r="U404" vm="132">
        <v>280</v>
      </c>
      <c r="V404" vm="1496">
        <v>231.5</v>
      </c>
      <c r="W404" vm="5793">
        <v>6281</v>
      </c>
      <c r="X404" vm="5794">
        <v>3393</v>
      </c>
      <c r="Y404" vm="1690">
        <v>252</v>
      </c>
      <c r="Z404" vm="5795">
        <v>1142</v>
      </c>
      <c r="AA404" vm="5796">
        <v>3220</v>
      </c>
      <c r="AB404" vm="1100">
        <v>278.2</v>
      </c>
      <c r="AC404" vm="562">
        <v>1015</v>
      </c>
      <c r="AD404" vm="5797">
        <v>10120</v>
      </c>
      <c r="AE404" vm="5798">
        <v>1260.5</v>
      </c>
      <c r="AF404" vm="5799">
        <v>2690</v>
      </c>
      <c r="AG404" vm="3508">
        <v>117.74630000000001</v>
      </c>
    </row>
    <row r="405" spans="1:33">
      <c r="A405" s="2" vm="5800">
        <v>44412</v>
      </c>
      <c r="B405" s="3">
        <f>VLOOKUP(A405,'FTSE All-Share Historical '!A:B,2,FALSE)</f>
        <v>4101.6400000000003</v>
      </c>
      <c r="C405" vm="1182">
        <v>835</v>
      </c>
      <c r="D405" vm="5801">
        <v>160.5</v>
      </c>
      <c r="E405" vm="1607">
        <v>367.8</v>
      </c>
      <c r="F405" vm="503">
        <v>271</v>
      </c>
      <c r="G405" vm="5305">
        <v>96.8</v>
      </c>
      <c r="H405" vm="786">
        <v>421</v>
      </c>
      <c r="I405" vm="5802">
        <v>82.75</v>
      </c>
      <c r="J405" vm="4174">
        <v>354.5</v>
      </c>
      <c r="K405" vm="292">
        <v>295</v>
      </c>
      <c r="L405" vm="1032">
        <v>336.5</v>
      </c>
      <c r="M405" vm="5803">
        <v>1366</v>
      </c>
      <c r="N405" vm="5804">
        <v>272.60000000000002</v>
      </c>
      <c r="O405" vm="137">
        <v>1580</v>
      </c>
      <c r="P405" vm="5209">
        <v>2280</v>
      </c>
      <c r="Q405" vm="5247">
        <v>124.4</v>
      </c>
      <c r="R405" vm="2950">
        <v>57</v>
      </c>
      <c r="S405" vm="5805">
        <v>45.6</v>
      </c>
      <c r="T405" vm="1576">
        <v>1070</v>
      </c>
      <c r="U405" vm="243">
        <v>277</v>
      </c>
      <c r="V405" vm="1734">
        <v>234</v>
      </c>
      <c r="W405" vm="5806">
        <v>6292</v>
      </c>
      <c r="X405" vm="5807">
        <v>3444</v>
      </c>
      <c r="Y405" vm="4088">
        <v>245.5</v>
      </c>
      <c r="Z405" vm="2178">
        <v>1119</v>
      </c>
      <c r="AA405" vm="5808">
        <v>3205</v>
      </c>
      <c r="AB405" vm="4167">
        <v>278.89999999999998</v>
      </c>
      <c r="AC405" vm="562">
        <v>1015</v>
      </c>
      <c r="AD405" vm="5588">
        <v>10145</v>
      </c>
      <c r="AE405" vm="2432">
        <v>1275</v>
      </c>
      <c r="AF405" vm="973">
        <v>2655</v>
      </c>
      <c r="AG405" vm="4270">
        <v>117.0239</v>
      </c>
    </row>
    <row r="406" spans="1:33">
      <c r="A406" s="2" vm="5809">
        <v>44413</v>
      </c>
      <c r="B406" s="3">
        <f>VLOOKUP(A406,'FTSE All-Share Historical '!A:B,2,FALSE)</f>
        <v>4105.04</v>
      </c>
      <c r="C406" vm="3141">
        <v>820</v>
      </c>
      <c r="D406" vm="2014">
        <v>160.80000000000001</v>
      </c>
      <c r="E406" vm="5810">
        <v>360.2</v>
      </c>
      <c r="F406" vm="196">
        <v>268</v>
      </c>
      <c r="G406" vm="2545">
        <v>97.5</v>
      </c>
      <c r="H406" vm="5739">
        <v>422</v>
      </c>
      <c r="I406" vm="3209">
        <v>84.25</v>
      </c>
      <c r="J406" vm="4352">
        <v>361</v>
      </c>
      <c r="K406" vm="1053">
        <v>296</v>
      </c>
      <c r="L406" vm="3002">
        <v>350</v>
      </c>
      <c r="M406" vm="5022">
        <v>1374</v>
      </c>
      <c r="N406" vm="5811">
        <v>283.2</v>
      </c>
      <c r="O406" vm="107">
        <v>1610</v>
      </c>
      <c r="P406" vm="1807">
        <v>2325</v>
      </c>
      <c r="Q406" vm="5812">
        <v>125.6</v>
      </c>
      <c r="R406" vm="2950">
        <v>57</v>
      </c>
      <c r="S406" vm="5805">
        <v>45.6</v>
      </c>
      <c r="T406" vm="1576">
        <v>1070</v>
      </c>
      <c r="U406" vm="327">
        <v>281</v>
      </c>
      <c r="V406" vm="1734">
        <v>234</v>
      </c>
      <c r="W406" vm="5813">
        <v>6027</v>
      </c>
      <c r="X406" vm="5814">
        <v>3270.5</v>
      </c>
      <c r="Y406" vm="639">
        <v>243</v>
      </c>
      <c r="Z406" vm="4139">
        <v>1155</v>
      </c>
      <c r="AA406" vm="5815">
        <v>3270</v>
      </c>
      <c r="AB406" vm="5816">
        <v>280.8</v>
      </c>
      <c r="AC406" vm="562">
        <v>1015</v>
      </c>
      <c r="AD406" vm="5817">
        <v>10230</v>
      </c>
      <c r="AE406" vm="5092">
        <v>1323</v>
      </c>
      <c r="AF406" vm="5818">
        <v>2642</v>
      </c>
      <c r="AG406" vm="5819">
        <v>110.88379999999999</v>
      </c>
    </row>
    <row r="407" spans="1:33">
      <c r="A407" s="2" vm="5820">
        <v>44414</v>
      </c>
      <c r="B407" s="3">
        <f>VLOOKUP(A407,'FTSE All-Share Historical '!A:B,2,FALSE)</f>
        <v>4104.66</v>
      </c>
      <c r="C407" vm="3102">
        <v>816</v>
      </c>
      <c r="D407" vm="5801">
        <v>160.5</v>
      </c>
      <c r="E407" vm="4352">
        <v>361</v>
      </c>
      <c r="F407" vm="768">
        <v>272</v>
      </c>
      <c r="G407" vm="3025">
        <v>97</v>
      </c>
      <c r="H407" vm="786">
        <v>421</v>
      </c>
      <c r="I407" vm="1260">
        <v>83.35</v>
      </c>
      <c r="J407" vm="3830">
        <v>353</v>
      </c>
      <c r="K407" vm="415">
        <v>291</v>
      </c>
      <c r="L407" vm="1082">
        <v>360</v>
      </c>
      <c r="M407" vm="1018">
        <v>1344</v>
      </c>
      <c r="N407" vm="5821">
        <v>275.8</v>
      </c>
      <c r="O407" vm="107">
        <v>1610</v>
      </c>
      <c r="P407" vm="1789">
        <v>2340</v>
      </c>
      <c r="Q407" vm="5413">
        <v>126.2</v>
      </c>
      <c r="R407" vm="2986">
        <v>57.3</v>
      </c>
      <c r="S407" vm="3559">
        <v>46.4</v>
      </c>
      <c r="T407" vm="1576">
        <v>1070</v>
      </c>
      <c r="U407" vm="535">
        <v>282</v>
      </c>
      <c r="V407" vm="3581">
        <v>234.5</v>
      </c>
      <c r="W407" vm="5449">
        <v>6033</v>
      </c>
      <c r="X407" vm="5822">
        <v>3287.5</v>
      </c>
      <c r="Y407" vm="621">
        <v>243.5</v>
      </c>
      <c r="Z407" vm="5795">
        <v>1142</v>
      </c>
      <c r="AA407" vm="5823">
        <v>3265</v>
      </c>
      <c r="AB407" vm="5824">
        <v>285.10000000000002</v>
      </c>
      <c r="AC407" vm="562">
        <v>1015</v>
      </c>
      <c r="AD407" vm="5825">
        <v>10200</v>
      </c>
      <c r="AE407" vm="5826">
        <v>1313.5</v>
      </c>
      <c r="AF407" vm="1111">
        <v>2455</v>
      </c>
      <c r="AG407" vm="5827">
        <v>116.446</v>
      </c>
    </row>
    <row r="408" spans="1:33">
      <c r="A408" s="2" vm="5828">
        <v>44417</v>
      </c>
      <c r="B408" s="3">
        <f>VLOOKUP(A408,'FTSE All-Share Historical '!A:B,2,FALSE)</f>
        <v>4108.9799999999996</v>
      </c>
      <c r="C408" vm="1630">
        <v>774</v>
      </c>
      <c r="D408" vm="570">
        <v>162</v>
      </c>
      <c r="E408" vm="4075">
        <v>367</v>
      </c>
      <c r="F408" vm="73">
        <v>278</v>
      </c>
      <c r="G408" vm="5109">
        <v>95.8</v>
      </c>
      <c r="H408" vm="767">
        <v>420</v>
      </c>
      <c r="I408" vm="2353">
        <v>84.3</v>
      </c>
      <c r="J408" vm="5829">
        <v>348</v>
      </c>
      <c r="K408" vm="132">
        <v>280</v>
      </c>
      <c r="L408" vm="3562">
        <v>365</v>
      </c>
      <c r="M408" vm="3000">
        <v>1358</v>
      </c>
      <c r="N408" vm="5830">
        <v>277.2</v>
      </c>
      <c r="O408" vm="137">
        <v>1580</v>
      </c>
      <c r="P408" vm="1793">
        <v>2335</v>
      </c>
      <c r="Q408" vm="5038">
        <v>125.8</v>
      </c>
      <c r="R408" vm="2813">
        <v>57.8</v>
      </c>
      <c r="S408" vm="5448">
        <v>45.7</v>
      </c>
      <c r="T408" vm="2387">
        <v>1080</v>
      </c>
      <c r="U408" vm="73">
        <v>278</v>
      </c>
      <c r="V408" vm="1734">
        <v>234</v>
      </c>
      <c r="W408" vm="5831">
        <v>6090</v>
      </c>
      <c r="X408" vm="5832">
        <v>3313</v>
      </c>
      <c r="Y408" vm="84">
        <v>244</v>
      </c>
      <c r="Z408" vm="4488">
        <v>1147</v>
      </c>
      <c r="AA408" vm="5833">
        <v>3500</v>
      </c>
      <c r="AB408" vm="2673">
        <v>287.3</v>
      </c>
      <c r="AC408" vm="562">
        <v>1015</v>
      </c>
      <c r="AD408" vm="5834">
        <v>10095</v>
      </c>
      <c r="AE408" vm="5835">
        <v>1304.5</v>
      </c>
      <c r="AF408" vm="1641">
        <v>2445</v>
      </c>
      <c r="AG408" vm="5836">
        <v>112.9064</v>
      </c>
    </row>
    <row r="409" spans="1:33">
      <c r="A409" s="2" vm="5837">
        <v>44418</v>
      </c>
      <c r="B409" s="3">
        <f>VLOOKUP(A409,'FTSE All-Share Historical '!A:B,2,FALSE)</f>
        <v>4126.3</v>
      </c>
      <c r="C409" vm="3522">
        <v>828</v>
      </c>
      <c r="D409" vm="780">
        <v>162.9</v>
      </c>
      <c r="E409" vm="2047">
        <v>372</v>
      </c>
      <c r="F409" vm="886">
        <v>284</v>
      </c>
      <c r="G409" vm="618">
        <v>95</v>
      </c>
      <c r="H409" vm="620">
        <v>428</v>
      </c>
      <c r="I409" vm="5838">
        <v>84.85</v>
      </c>
      <c r="J409" vm="3787">
        <v>343</v>
      </c>
      <c r="K409" vm="320">
        <v>285</v>
      </c>
      <c r="L409" vm="4341">
        <v>361.5</v>
      </c>
      <c r="M409" vm="1894">
        <v>1354</v>
      </c>
      <c r="N409" vm="1100">
        <v>278.2</v>
      </c>
      <c r="O409" vm="191">
        <v>1605</v>
      </c>
      <c r="P409" vm="1252">
        <v>2300</v>
      </c>
      <c r="Q409" vm="1298">
        <v>129.19999999999999</v>
      </c>
      <c r="R409" vm="3199">
        <v>58.9</v>
      </c>
      <c r="S409" vm="3301">
        <v>46.8</v>
      </c>
      <c r="T409" vm="1537">
        <v>1100</v>
      </c>
      <c r="U409" vm="267">
        <v>286</v>
      </c>
      <c r="V409" vm="367">
        <v>237</v>
      </c>
      <c r="W409" vm="5839">
        <v>6164</v>
      </c>
      <c r="X409" vm="5840">
        <v>3352.5</v>
      </c>
      <c r="Y409" vm="511">
        <v>247</v>
      </c>
      <c r="Z409" vm="3959">
        <v>1135</v>
      </c>
      <c r="AA409" vm="5841">
        <v>3525</v>
      </c>
      <c r="AB409" vm="1200">
        <v>307.5</v>
      </c>
      <c r="AC409" vm="518">
        <v>1010</v>
      </c>
      <c r="AD409" vm="5842">
        <v>10080</v>
      </c>
      <c r="AE409" vm="1741">
        <v>1280</v>
      </c>
      <c r="AF409" vm="1882">
        <v>2485</v>
      </c>
      <c r="AG409" vm="4337">
        <v>112.6897</v>
      </c>
    </row>
    <row r="410" spans="1:33">
      <c r="A410" s="2" vm="5843">
        <v>44419</v>
      </c>
      <c r="B410" s="3">
        <f>VLOOKUP(A410,'FTSE All-Share Historical '!A:B,2,FALSE)</f>
        <v>4160.05</v>
      </c>
      <c r="C410" vm="2365">
        <v>796</v>
      </c>
      <c r="D410" vm="5844">
        <v>163.1</v>
      </c>
      <c r="E410" vm="5845">
        <v>374.4</v>
      </c>
      <c r="F410" vm="132">
        <v>280</v>
      </c>
      <c r="G410" vm="618">
        <v>95</v>
      </c>
      <c r="H410" vm="111">
        <v>434</v>
      </c>
      <c r="I410" vm="1689">
        <v>84.4</v>
      </c>
      <c r="J410" vm="1154">
        <v>340</v>
      </c>
      <c r="K410" vm="267">
        <v>286</v>
      </c>
      <c r="L410" vm="4150">
        <v>365.5</v>
      </c>
      <c r="M410" vm="4553">
        <v>1370</v>
      </c>
      <c r="N410" vm="5625">
        <v>281.39999999999998</v>
      </c>
      <c r="O410" vm="427">
        <v>1595</v>
      </c>
      <c r="P410" vm="3257">
        <v>2420</v>
      </c>
      <c r="Q410" vm="3370">
        <v>128.6</v>
      </c>
      <c r="R410" vm="4527">
        <v>60.7</v>
      </c>
      <c r="S410" vm="5264">
        <v>46.3</v>
      </c>
      <c r="T410" vm="3845">
        <v>1090</v>
      </c>
      <c r="U410" vm="72">
        <v>289</v>
      </c>
      <c r="V410" vm="5145">
        <v>239.5</v>
      </c>
      <c r="W410" vm="5774">
        <v>6101</v>
      </c>
      <c r="X410" vm="5846">
        <v>3432</v>
      </c>
      <c r="Y410" vm="2159">
        <v>254</v>
      </c>
      <c r="Z410" vm="4081">
        <v>1133</v>
      </c>
      <c r="AA410" vm="5847">
        <v>3585</v>
      </c>
      <c r="AB410" vm="1200">
        <v>307.5</v>
      </c>
      <c r="AC410" vm="518">
        <v>1010</v>
      </c>
      <c r="AD410" vm="5848">
        <v>10115</v>
      </c>
      <c r="AE410" vm="1741">
        <v>1280</v>
      </c>
      <c r="AF410" vm="4117">
        <v>2516</v>
      </c>
      <c r="AG410" vm="5452">
        <v>111.9674</v>
      </c>
    </row>
    <row r="411" spans="1:33">
      <c r="A411" s="2" vm="5849">
        <v>44420</v>
      </c>
      <c r="B411" s="3">
        <f>VLOOKUP(A411,'FTSE All-Share Historical '!A:B,2,FALSE)</f>
        <v>4147.0200000000004</v>
      </c>
      <c r="C411" vm="3486">
        <v>840</v>
      </c>
      <c r="D411" vm="5850">
        <v>163.30000000000001</v>
      </c>
      <c r="E411" vm="4326">
        <v>379</v>
      </c>
      <c r="F411" vm="535">
        <v>282</v>
      </c>
      <c r="G411" vm="4695">
        <v>92</v>
      </c>
      <c r="H411" vm="111">
        <v>434</v>
      </c>
      <c r="I411" vm="5166">
        <v>83.9</v>
      </c>
      <c r="J411" vm="68">
        <v>330</v>
      </c>
      <c r="K411" vm="132">
        <v>280</v>
      </c>
      <c r="L411" vm="4917">
        <v>367.5</v>
      </c>
      <c r="M411" vm="3796">
        <v>1376</v>
      </c>
      <c r="N411" vm="5851">
        <v>282.8</v>
      </c>
      <c r="O411" vm="427">
        <v>1595</v>
      </c>
      <c r="P411" vm="1750">
        <v>2415</v>
      </c>
      <c r="Q411" vm="5347">
        <v>130.19999999999999</v>
      </c>
      <c r="R411" vm="2106">
        <v>61.6</v>
      </c>
      <c r="S411" vm="5264">
        <v>46.3</v>
      </c>
      <c r="T411" vm="3845">
        <v>1090</v>
      </c>
      <c r="U411" vm="215">
        <v>283.5</v>
      </c>
      <c r="V411" vm="186">
        <v>240.5</v>
      </c>
      <c r="W411" vm="4529">
        <v>5637</v>
      </c>
      <c r="X411" vm="5852">
        <v>3400</v>
      </c>
      <c r="Y411" vm="1675">
        <v>250.5</v>
      </c>
      <c r="Z411" vm="2192">
        <v>1125</v>
      </c>
      <c r="AA411" vm="5853">
        <v>3640</v>
      </c>
      <c r="AB411" vm="5306">
        <v>306.60000000000002</v>
      </c>
      <c r="AC411" vm="3155">
        <v>1055</v>
      </c>
      <c r="AD411" vm="5854">
        <v>10285</v>
      </c>
      <c r="AE411" vm="5855">
        <v>1262.5</v>
      </c>
      <c r="AF411" vm="4032">
        <v>2544</v>
      </c>
      <c r="AG411" vm="4182">
        <v>106.91079999999999</v>
      </c>
    </row>
    <row r="412" spans="1:33">
      <c r="A412" s="2" vm="5856">
        <v>44421</v>
      </c>
      <c r="B412" s="3">
        <f>VLOOKUP(A412,'FTSE All-Share Historical '!A:B,2,FALSE)</f>
        <v>4160.37</v>
      </c>
      <c r="C412" vm="2840">
        <v>800</v>
      </c>
      <c r="D412" vm="139">
        <v>164.2</v>
      </c>
      <c r="E412" vm="5857">
        <v>373.2</v>
      </c>
      <c r="F412" vm="2219">
        <v>278.5</v>
      </c>
      <c r="G412" vm="1403">
        <v>91.5</v>
      </c>
      <c r="H412" vm="5249">
        <v>446</v>
      </c>
      <c r="I412" vm="5858">
        <v>85.05</v>
      </c>
      <c r="J412" vm="571">
        <v>329</v>
      </c>
      <c r="K412" vm="244">
        <v>283</v>
      </c>
      <c r="L412" vm="5859">
        <v>363.5</v>
      </c>
      <c r="M412" vm="3831">
        <v>1382</v>
      </c>
      <c r="N412" vm="72">
        <v>289</v>
      </c>
      <c r="O412" vm="280">
        <v>1600</v>
      </c>
      <c r="P412" vm="3528">
        <v>2405</v>
      </c>
      <c r="Q412" vm="1274">
        <v>131</v>
      </c>
      <c r="R412" vm="4328">
        <v>61.4</v>
      </c>
      <c r="S412" vm="5860">
        <v>46.7</v>
      </c>
      <c r="T412" vm="2387">
        <v>1080</v>
      </c>
      <c r="U412" vm="300">
        <v>275</v>
      </c>
      <c r="V412" vm="276">
        <v>241.5</v>
      </c>
      <c r="W412" vm="5861">
        <v>5650</v>
      </c>
      <c r="X412" vm="5862">
        <v>3389</v>
      </c>
      <c r="Y412" vm="597">
        <v>247.5</v>
      </c>
      <c r="Z412" vm="5863">
        <v>1143</v>
      </c>
      <c r="AA412" vm="5864">
        <v>3610</v>
      </c>
      <c r="AB412" vm="5865">
        <v>326.2</v>
      </c>
      <c r="AC412" vm="2514">
        <v>1050</v>
      </c>
      <c r="AD412" vm="5866">
        <v>10295</v>
      </c>
      <c r="AE412" vm="2287">
        <v>1266</v>
      </c>
      <c r="AF412" vm="3389">
        <v>2530</v>
      </c>
      <c r="AG412" vm="5867">
        <v>105.9717</v>
      </c>
    </row>
    <row r="413" spans="1:33">
      <c r="A413" s="2" vm="5868">
        <v>44424</v>
      </c>
      <c r="B413" s="3">
        <f>VLOOKUP(A413,'FTSE All-Share Historical '!A:B,2,FALSE)</f>
        <v>4127.3900000000003</v>
      </c>
      <c r="C413" vm="5302">
        <v>838</v>
      </c>
      <c r="D413" vm="5869">
        <v>164.5</v>
      </c>
      <c r="E413" vm="5438">
        <v>374</v>
      </c>
      <c r="F413" vm="103">
        <v>276</v>
      </c>
      <c r="G413" vm="5870">
        <v>92.2</v>
      </c>
      <c r="H413" vm="510">
        <v>430</v>
      </c>
      <c r="I413" vm="4779">
        <v>85.2</v>
      </c>
      <c r="J413" vm="289">
        <v>325</v>
      </c>
      <c r="K413" vm="320">
        <v>285</v>
      </c>
      <c r="L413" vm="5871">
        <v>349.5</v>
      </c>
      <c r="M413" vm="3840">
        <v>1398</v>
      </c>
      <c r="N413" vm="5872">
        <v>287.60000000000002</v>
      </c>
      <c r="O413" vm="716">
        <v>1575</v>
      </c>
      <c r="P413" vm="1769">
        <v>2395</v>
      </c>
      <c r="Q413" vm="898">
        <v>129</v>
      </c>
      <c r="R413" vm="1217">
        <v>61.2</v>
      </c>
      <c r="S413" vm="5860">
        <v>46.7</v>
      </c>
      <c r="T413" vm="3845">
        <v>1090</v>
      </c>
      <c r="U413" vm="73">
        <v>278</v>
      </c>
      <c r="V413" vm="70">
        <v>239</v>
      </c>
      <c r="W413" vm="5873">
        <v>5534</v>
      </c>
      <c r="X413" vm="5874">
        <v>3323.5</v>
      </c>
      <c r="Y413" vm="158">
        <v>245</v>
      </c>
      <c r="Z413" vm="1381">
        <v>1126</v>
      </c>
      <c r="AA413" vm="5875">
        <v>3600</v>
      </c>
      <c r="AB413" vm="5876">
        <v>333.9</v>
      </c>
      <c r="AC413" vm="2544">
        <v>1035</v>
      </c>
      <c r="AD413" vm="5694">
        <v>10235</v>
      </c>
      <c r="AE413" vm="5472">
        <v>1248</v>
      </c>
      <c r="AF413" vm="4054">
        <v>2522</v>
      </c>
      <c r="AG413" vm="5095">
        <v>105.53830000000001</v>
      </c>
    </row>
    <row r="414" spans="1:33">
      <c r="A414" s="2" vm="5877">
        <v>44425</v>
      </c>
      <c r="B414" s="3">
        <f>VLOOKUP(A414,'FTSE All-Share Historical '!A:B,2,FALSE)</f>
        <v>4139.6099999999997</v>
      </c>
      <c r="C414" vm="3594">
        <v>812</v>
      </c>
      <c r="D414" vm="652">
        <v>163.5</v>
      </c>
      <c r="E414" vm="5438">
        <v>374</v>
      </c>
      <c r="F414" vm="300">
        <v>275</v>
      </c>
      <c r="G414" vm="4908">
        <v>90.7</v>
      </c>
      <c r="H414" vm="784">
        <v>423</v>
      </c>
      <c r="I414" vm="5858">
        <v>85.05</v>
      </c>
      <c r="J414" vm="341">
        <v>328</v>
      </c>
      <c r="K414" vm="244">
        <v>283</v>
      </c>
      <c r="L414" vm="365">
        <v>342</v>
      </c>
      <c r="M414" vm="5878">
        <v>1408</v>
      </c>
      <c r="N414" vm="267">
        <v>286</v>
      </c>
      <c r="O414" vm="507">
        <v>1590</v>
      </c>
      <c r="P414" vm="2179">
        <v>2410</v>
      </c>
      <c r="Q414" vm="898">
        <v>129</v>
      </c>
      <c r="R414" vm="2765">
        <v>59.5</v>
      </c>
      <c r="S414" vm="5860">
        <v>46.7</v>
      </c>
      <c r="T414" vm="3845">
        <v>1090</v>
      </c>
      <c r="U414" vm="132">
        <v>280</v>
      </c>
      <c r="V414" vm="265">
        <v>240</v>
      </c>
      <c r="W414" vm="5879">
        <v>5479</v>
      </c>
      <c r="X414" vm="5880">
        <v>3308.5</v>
      </c>
      <c r="Y414" vm="2725">
        <v>238.5</v>
      </c>
      <c r="Z414" vm="4250">
        <v>1116</v>
      </c>
      <c r="AA414" vm="5881">
        <v>3540</v>
      </c>
      <c r="AB414" vm="5882">
        <v>340.2</v>
      </c>
      <c r="AC414" vm="2544">
        <v>1035</v>
      </c>
      <c r="AD414" vm="5797">
        <v>10120</v>
      </c>
      <c r="AE414" vm="1515">
        <v>1200</v>
      </c>
      <c r="AF414" vm="5883">
        <v>2583</v>
      </c>
      <c r="AG414" vm="5884">
        <v>103.3711</v>
      </c>
    </row>
    <row r="415" spans="1:33">
      <c r="A415" s="2" vm="5885">
        <v>44426</v>
      </c>
      <c r="B415" s="3">
        <f>VLOOKUP(A415,'FTSE All-Share Historical '!A:B,2,FALSE)</f>
        <v>4138.53</v>
      </c>
      <c r="C415" vm="3486">
        <v>840</v>
      </c>
      <c r="D415" vm="325">
        <v>165.2</v>
      </c>
      <c r="E415" vm="5886">
        <v>379.2</v>
      </c>
      <c r="F415" vm="377">
        <v>279</v>
      </c>
      <c r="G415" vm="2241">
        <v>82.8</v>
      </c>
      <c r="H415" vm="510">
        <v>430</v>
      </c>
      <c r="I415" vm="3510">
        <v>85.75</v>
      </c>
      <c r="J415" vm="184">
        <v>320</v>
      </c>
      <c r="K415" vm="131">
        <v>290</v>
      </c>
      <c r="L415" vm="3002">
        <v>350</v>
      </c>
      <c r="M415" vm="5878">
        <v>1408</v>
      </c>
      <c r="N415" vm="5537">
        <v>294.39999999999998</v>
      </c>
      <c r="O415" vm="191">
        <v>1605</v>
      </c>
      <c r="P415" vm="1882">
        <v>2485</v>
      </c>
      <c r="Q415" vm="843">
        <v>126</v>
      </c>
      <c r="R415" vm="2699">
        <v>62</v>
      </c>
      <c r="S415" vm="3279">
        <v>47.2</v>
      </c>
      <c r="T415" vm="1334">
        <v>1060</v>
      </c>
      <c r="U415" vm="886">
        <v>284</v>
      </c>
      <c r="V415" vm="5145">
        <v>239.5</v>
      </c>
      <c r="W415" vm="5887">
        <v>5338</v>
      </c>
      <c r="X415" vm="5888">
        <v>3235.5</v>
      </c>
      <c r="Y415" vm="2519">
        <v>232.5</v>
      </c>
      <c r="Z415" vm="5889">
        <v>1156</v>
      </c>
      <c r="AA415" vm="5890">
        <v>3580</v>
      </c>
      <c r="AB415" vm="5891">
        <v>343.1</v>
      </c>
      <c r="AC415" vm="2544">
        <v>1035</v>
      </c>
      <c r="AD415" vm="5762">
        <v>10130</v>
      </c>
      <c r="AE415" vm="5536">
        <v>1217</v>
      </c>
      <c r="AF415" vm="5892">
        <v>2587</v>
      </c>
      <c r="AG415" vm="4255">
        <v>110.5226</v>
      </c>
    </row>
    <row r="416" spans="1:33">
      <c r="A416" s="2" vm="5893">
        <v>44427</v>
      </c>
      <c r="B416" s="3">
        <f>VLOOKUP(A416,'FTSE All-Share Historical '!A:B,2,FALSE)</f>
        <v>4079.1</v>
      </c>
      <c r="C416" vm="2840">
        <v>800</v>
      </c>
      <c r="D416" vm="389">
        <v>160.6</v>
      </c>
      <c r="E416" vm="5894">
        <v>369.4</v>
      </c>
      <c r="F416" vm="535">
        <v>282</v>
      </c>
      <c r="G416" vm="4865">
        <v>81</v>
      </c>
      <c r="H416" vm="4366">
        <v>413</v>
      </c>
      <c r="I416" vm="5895">
        <v>83.25</v>
      </c>
      <c r="J416" vm="289">
        <v>325</v>
      </c>
      <c r="K416" vm="327">
        <v>281</v>
      </c>
      <c r="L416" vm="1058">
        <v>355</v>
      </c>
      <c r="M416" vm="3809">
        <v>1400</v>
      </c>
      <c r="N416" vm="2705">
        <v>284.60000000000002</v>
      </c>
      <c r="O416" vm="507">
        <v>1590</v>
      </c>
      <c r="P416" vm="2082">
        <v>2475</v>
      </c>
      <c r="Q416" vm="1787">
        <v>126.6</v>
      </c>
      <c r="R416" vm="1691">
        <v>60</v>
      </c>
      <c r="S416" vm="3279">
        <v>47.2</v>
      </c>
      <c r="T416" vm="2920">
        <v>1040</v>
      </c>
      <c r="U416" vm="535">
        <v>282</v>
      </c>
      <c r="V416" vm="439">
        <v>238</v>
      </c>
      <c r="W416" vm="5896">
        <v>5192</v>
      </c>
      <c r="X416" vm="5897">
        <v>2912</v>
      </c>
      <c r="Y416" vm="403">
        <v>224</v>
      </c>
      <c r="Z416" vm="4250">
        <v>1116</v>
      </c>
      <c r="AA416" vm="5898">
        <v>3560</v>
      </c>
      <c r="AB416" vm="5899">
        <v>345.3</v>
      </c>
      <c r="AC416" vm="1661">
        <v>1020</v>
      </c>
      <c r="AD416" vm="5701">
        <v>10070</v>
      </c>
      <c r="AE416" vm="1515">
        <v>1200</v>
      </c>
      <c r="AF416" vm="5900">
        <v>2568</v>
      </c>
      <c r="AG416" vm="4311">
        <v>109.8002</v>
      </c>
    </row>
    <row r="417" spans="1:33">
      <c r="A417" s="2" vm="5901">
        <v>44428</v>
      </c>
      <c r="B417" s="3">
        <f>VLOOKUP(A417,'FTSE All-Share Historical '!A:B,2,FALSE)</f>
        <v>4097.3599999999997</v>
      </c>
      <c r="C417" vm="2365">
        <v>796</v>
      </c>
      <c r="D417" vm="2014">
        <v>160.80000000000001</v>
      </c>
      <c r="E417" vm="5715">
        <v>370.4</v>
      </c>
      <c r="F417" vm="300">
        <v>275</v>
      </c>
      <c r="G417" vm="1678">
        <v>82.1</v>
      </c>
      <c r="H417" vm="738">
        <v>412</v>
      </c>
      <c r="I417" vm="5902">
        <v>82.9</v>
      </c>
      <c r="J417" vm="3081">
        <v>332.5</v>
      </c>
      <c r="K417" vm="267">
        <v>286</v>
      </c>
      <c r="L417" vm="5903">
        <v>340.5</v>
      </c>
      <c r="M417" vm="4639">
        <v>1420</v>
      </c>
      <c r="N417" vm="320">
        <v>285</v>
      </c>
      <c r="O417" vm="4224">
        <v>1570</v>
      </c>
      <c r="P417" vm="4102">
        <v>2540</v>
      </c>
      <c r="Q417" vm="5247">
        <v>124.4</v>
      </c>
      <c r="R417" vm="2055">
        <v>61</v>
      </c>
      <c r="S417" vm="5904">
        <v>51</v>
      </c>
      <c r="T417" vm="2878">
        <v>1030</v>
      </c>
      <c r="U417" vm="327">
        <v>281</v>
      </c>
      <c r="V417" vm="241">
        <v>233</v>
      </c>
      <c r="W417" vm="5905">
        <v>5226</v>
      </c>
      <c r="X417" vm="5635">
        <v>2868.5</v>
      </c>
      <c r="Y417" vm="1263">
        <v>229.5</v>
      </c>
      <c r="Z417" vm="1043">
        <v>1118</v>
      </c>
      <c r="AA417" vm="5890">
        <v>3580</v>
      </c>
      <c r="AB417" vm="5906">
        <v>355.6</v>
      </c>
      <c r="AC417" vm="2920">
        <v>1040</v>
      </c>
      <c r="AD417" vm="5907">
        <v>10160</v>
      </c>
      <c r="AE417" vm="5908">
        <v>1169</v>
      </c>
      <c r="AF417" vm="3507">
        <v>2580</v>
      </c>
      <c r="AG417" vm="5909">
        <v>107.2719</v>
      </c>
    </row>
    <row r="418" spans="1:33">
      <c r="A418" s="2" vm="5910">
        <v>44431</v>
      </c>
      <c r="B418" s="3">
        <f>VLOOKUP(A418,'FTSE All-Share Historical '!A:B,2,FALSE)</f>
        <v>4107.01</v>
      </c>
      <c r="C418" vm="1560">
        <v>810</v>
      </c>
      <c r="D418" vm="1715">
        <v>164</v>
      </c>
      <c r="E418" vm="5098">
        <v>371.2</v>
      </c>
      <c r="F418" vm="244">
        <v>283</v>
      </c>
      <c r="G418" vm="1168">
        <v>84</v>
      </c>
      <c r="H418" vm="416">
        <v>415</v>
      </c>
      <c r="I418" vm="5911">
        <v>82.4</v>
      </c>
      <c r="J418" vm="5606">
        <v>337</v>
      </c>
      <c r="K418" vm="131">
        <v>290</v>
      </c>
      <c r="L418" vm="5499">
        <v>347</v>
      </c>
      <c r="M418" vm="4007">
        <v>1424</v>
      </c>
      <c r="N418" vm="244">
        <v>283</v>
      </c>
      <c r="O418" vm="594">
        <v>1550</v>
      </c>
      <c r="P418" vm="1662">
        <v>2450</v>
      </c>
      <c r="Q418" vm="3370">
        <v>128.6</v>
      </c>
      <c r="R418" vm="2055">
        <v>61</v>
      </c>
      <c r="S418" vm="3154">
        <v>53</v>
      </c>
      <c r="T418" vm="2878">
        <v>1030</v>
      </c>
      <c r="U418" vm="320">
        <v>285</v>
      </c>
      <c r="V418" vm="2519">
        <v>232.5</v>
      </c>
      <c r="W418" vm="5912">
        <v>5254</v>
      </c>
      <c r="X418" vm="5913">
        <v>2911</v>
      </c>
      <c r="Y418" vm="3581">
        <v>234.5</v>
      </c>
      <c r="Z418" vm="5914">
        <v>1098</v>
      </c>
      <c r="AA418" vm="5915">
        <v>3590</v>
      </c>
      <c r="AB418" vm="1082">
        <v>360</v>
      </c>
      <c r="AC418" vm="3198">
        <v>1045</v>
      </c>
      <c r="AD418" vm="5916">
        <v>10210</v>
      </c>
      <c r="AE418" vm="2322">
        <v>1174</v>
      </c>
      <c r="AF418" vm="5917">
        <v>2563</v>
      </c>
      <c r="AG418" vm="3519">
        <v>108.35550000000001</v>
      </c>
    </row>
    <row r="419" spans="1:33">
      <c r="A419" s="2" vm="5918">
        <v>44432</v>
      </c>
      <c r="B419" s="3">
        <f>VLOOKUP(A419,'FTSE All-Share Historical '!A:B,2,FALSE)</f>
        <v>4119.5200000000004</v>
      </c>
      <c r="C419" vm="2481">
        <v>790</v>
      </c>
      <c r="D419" vm="5919">
        <v>167.3</v>
      </c>
      <c r="E419" vm="940">
        <v>372.2</v>
      </c>
      <c r="F419" vm="132">
        <v>280</v>
      </c>
      <c r="G419" vm="4421">
        <v>84.1</v>
      </c>
      <c r="H419" vm="661">
        <v>424</v>
      </c>
      <c r="I419" vm="4779">
        <v>85.2</v>
      </c>
      <c r="J419" vm="693">
        <v>338</v>
      </c>
      <c r="K419" vm="2171">
        <v>287</v>
      </c>
      <c r="L419" vm="5920">
        <v>368.5</v>
      </c>
      <c r="M419" vm="4043">
        <v>1428</v>
      </c>
      <c r="N419" vm="160">
        <v>288</v>
      </c>
      <c r="O419" vm="531">
        <v>1585</v>
      </c>
      <c r="P419" vm="1919">
        <v>2495</v>
      </c>
      <c r="Q419" vm="1380">
        <v>129.4</v>
      </c>
      <c r="R419" vm="5921">
        <v>63.3</v>
      </c>
      <c r="S419" vm="3154">
        <v>53</v>
      </c>
      <c r="T419" vm="2878">
        <v>1030</v>
      </c>
      <c r="U419" vm="320">
        <v>285</v>
      </c>
      <c r="V419" vm="3719">
        <v>233.5</v>
      </c>
      <c r="W419" vm="5922">
        <v>5410</v>
      </c>
      <c r="X419" vm="5923">
        <v>2991.5</v>
      </c>
      <c r="Y419" vm="3413">
        <v>236.5</v>
      </c>
      <c r="Z419" vm="2192">
        <v>1125</v>
      </c>
      <c r="AA419" vm="5924">
        <v>3680</v>
      </c>
      <c r="AB419" vm="5925">
        <v>371.6</v>
      </c>
      <c r="AC419" vm="2544">
        <v>1035</v>
      </c>
      <c r="AD419" vm="5907">
        <v>10160</v>
      </c>
      <c r="AE419" vm="5926">
        <v>1202</v>
      </c>
      <c r="AF419" vm="3389">
        <v>2530</v>
      </c>
      <c r="AG419" vm="3482">
        <v>115.5792</v>
      </c>
    </row>
    <row r="420" spans="1:33">
      <c r="A420" s="2" vm="5927">
        <v>44433</v>
      </c>
      <c r="B420" s="3">
        <f>VLOOKUP(A420,'FTSE All-Share Historical '!A:B,2,FALSE)</f>
        <v>4134.18</v>
      </c>
      <c r="C420" vm="1161">
        <v>830</v>
      </c>
      <c r="D420" vm="3013">
        <v>174.2</v>
      </c>
      <c r="E420" vm="5928">
        <v>373.4</v>
      </c>
      <c r="F420" vm="886">
        <v>284</v>
      </c>
      <c r="G420" vm="576">
        <v>87</v>
      </c>
      <c r="H420" vm="5929">
        <v>429</v>
      </c>
      <c r="I420" vm="5858">
        <v>85.05</v>
      </c>
      <c r="J420" vm="390">
        <v>333</v>
      </c>
      <c r="K420" vm="72">
        <v>289</v>
      </c>
      <c r="L420" vm="4326">
        <v>379</v>
      </c>
      <c r="M420" vm="4125">
        <v>1450</v>
      </c>
      <c r="N420" vm="2732">
        <v>290.60000000000002</v>
      </c>
      <c r="O420" vm="78">
        <v>1620</v>
      </c>
      <c r="P420" vm="2149">
        <v>2515</v>
      </c>
      <c r="Q420" vm="1380">
        <v>129.4</v>
      </c>
      <c r="R420" vm="2699">
        <v>62</v>
      </c>
      <c r="S420" vm="3116">
        <v>53.2</v>
      </c>
      <c r="T420" vm="2878">
        <v>1030</v>
      </c>
      <c r="U420" vm="244">
        <v>283</v>
      </c>
      <c r="V420" vm="241">
        <v>233</v>
      </c>
      <c r="W420" vm="4911">
        <v>5422</v>
      </c>
      <c r="X420" vm="472">
        <v>3035</v>
      </c>
      <c r="Y420" vm="70">
        <v>239</v>
      </c>
      <c r="Z420" vm="3944">
        <v>1131</v>
      </c>
      <c r="AA420" vm="5930">
        <v>3630</v>
      </c>
      <c r="AB420" vm="5931">
        <v>372.6</v>
      </c>
      <c r="AC420" vm="2878">
        <v>1030</v>
      </c>
      <c r="AD420" vm="5916">
        <v>10210</v>
      </c>
      <c r="AE420" vm="4288">
        <v>1195</v>
      </c>
      <c r="AF420" vm="5932">
        <v>2507</v>
      </c>
      <c r="AG420" vm="5933">
        <v>116.0849</v>
      </c>
    </row>
    <row r="421" spans="1:33">
      <c r="A421" s="2" vm="5934">
        <v>44434</v>
      </c>
      <c r="B421" s="3">
        <f>VLOOKUP(A421,'FTSE All-Share Historical '!A:B,2,FALSE)</f>
        <v>4121.2299999999996</v>
      </c>
      <c r="C421" vm="3141">
        <v>820</v>
      </c>
      <c r="D421" vm="5935">
        <v>174.1</v>
      </c>
      <c r="E421" vm="5936">
        <v>369</v>
      </c>
      <c r="F421" vm="300">
        <v>275</v>
      </c>
      <c r="G421" vm="576">
        <v>87</v>
      </c>
      <c r="H421" vm="786">
        <v>421</v>
      </c>
      <c r="I421" vm="5937">
        <v>85.45</v>
      </c>
      <c r="J421" vm="2987">
        <v>337.5</v>
      </c>
      <c r="K421" vm="2171">
        <v>287</v>
      </c>
      <c r="L421" vm="1082">
        <v>360</v>
      </c>
      <c r="M421" vm="4125">
        <v>1450</v>
      </c>
      <c r="N421" vm="5938">
        <v>287.2</v>
      </c>
      <c r="O421" vm="191">
        <v>1605</v>
      </c>
      <c r="P421" vm="997">
        <v>2545</v>
      </c>
      <c r="Q421" vm="989">
        <v>130.80000000000001</v>
      </c>
      <c r="R421" vm="3026">
        <v>61.7</v>
      </c>
      <c r="S421" vm="1533">
        <v>52.4</v>
      </c>
      <c r="T421" vm="3198">
        <v>1045</v>
      </c>
      <c r="U421" vm="244">
        <v>283</v>
      </c>
      <c r="V421" vm="318">
        <v>236</v>
      </c>
      <c r="W421" vm="5939">
        <v>5316</v>
      </c>
      <c r="X421" vm="5940">
        <v>2994</v>
      </c>
      <c r="Y421" vm="3719">
        <v>233.5</v>
      </c>
      <c r="Z421" vm="1995">
        <v>1115</v>
      </c>
      <c r="AA421" vm="1454">
        <v>3750</v>
      </c>
      <c r="AB421" vm="5941">
        <v>372.8</v>
      </c>
      <c r="AC421" vm="2878">
        <v>1030</v>
      </c>
      <c r="AD421" vm="5817">
        <v>10230</v>
      </c>
      <c r="AE421" vm="2322">
        <v>1174</v>
      </c>
      <c r="AF421" vm="4070">
        <v>2525</v>
      </c>
      <c r="AG421" vm="4298">
        <v>114.1345</v>
      </c>
    </row>
    <row r="422" spans="1:33">
      <c r="A422" s="2" vm="5942">
        <v>44435</v>
      </c>
      <c r="B422" s="3">
        <f>VLOOKUP(A422,'FTSE All-Share Historical '!A:B,2,FALSE)</f>
        <v>4135.49</v>
      </c>
      <c r="C422" vm="2395">
        <v>787</v>
      </c>
      <c r="D422" vm="1289">
        <v>169.2</v>
      </c>
      <c r="E422" vm="4075">
        <v>367</v>
      </c>
      <c r="F422" t="e" vm="5367">
        <v>#N/A</v>
      </c>
      <c r="G422" vm="1168">
        <v>84</v>
      </c>
      <c r="H422" vm="767">
        <v>420</v>
      </c>
      <c r="I422" vm="5937">
        <v>85.45</v>
      </c>
      <c r="J422" vm="5606">
        <v>337</v>
      </c>
      <c r="K422" vm="292">
        <v>295</v>
      </c>
      <c r="L422" vm="4150">
        <v>365.5</v>
      </c>
      <c r="M422" vm="930">
        <v>1472</v>
      </c>
      <c r="N422" vm="5943">
        <v>289.8</v>
      </c>
      <c r="O422" vm="807">
        <v>1615</v>
      </c>
      <c r="P422" vm="3507">
        <v>2580</v>
      </c>
      <c r="Q422" vm="3370">
        <v>128.6</v>
      </c>
      <c r="R422" vm="1422">
        <v>59.9</v>
      </c>
      <c r="S422" vm="1533">
        <v>52.4</v>
      </c>
      <c r="T422" vm="3198">
        <v>1045</v>
      </c>
      <c r="U422" vm="320">
        <v>285</v>
      </c>
      <c r="V422" vm="129">
        <v>241</v>
      </c>
      <c r="W422" vm="5944">
        <v>5404</v>
      </c>
      <c r="X422" vm="5945">
        <v>3084</v>
      </c>
      <c r="Y422" vm="276">
        <v>241.5</v>
      </c>
      <c r="Z422" vm="5657">
        <v>1112</v>
      </c>
      <c r="AA422" vm="5946">
        <v>3795</v>
      </c>
      <c r="AB422" vm="5273">
        <v>369.5</v>
      </c>
      <c r="AC422" vm="1661">
        <v>1020</v>
      </c>
      <c r="AD422" vm="5947">
        <v>10225</v>
      </c>
      <c r="AE422" vm="5948">
        <v>1161.5</v>
      </c>
      <c r="AF422" vm="5949">
        <v>2524</v>
      </c>
      <c r="AG422" vm="5452">
        <v>111.9674</v>
      </c>
    </row>
    <row r="423" spans="1:33">
      <c r="A423" s="2" vm="5950">
        <v>44439</v>
      </c>
      <c r="B423" s="3">
        <f>VLOOKUP(A423,'FTSE All-Share Historical '!A:B,2,FALSE)</f>
        <v>4123.45</v>
      </c>
      <c r="C423" vm="1630">
        <v>774</v>
      </c>
      <c r="D423" vm="5951">
        <v>170.1</v>
      </c>
      <c r="E423" vm="5952">
        <v>363.6</v>
      </c>
      <c r="F423" vm="267">
        <v>286</v>
      </c>
      <c r="G423" vm="5953">
        <v>86.4</v>
      </c>
      <c r="H423" vm="804">
        <v>427</v>
      </c>
      <c r="I423" vm="5954">
        <v>86.35</v>
      </c>
      <c r="J423" vm="4886">
        <v>338.5</v>
      </c>
      <c r="K423" vm="548">
        <v>298</v>
      </c>
      <c r="L423" vm="5791">
        <v>352.5</v>
      </c>
      <c r="M423" vm="4140">
        <v>1482</v>
      </c>
      <c r="N423" vm="5955">
        <v>294.60000000000002</v>
      </c>
      <c r="O423" vm="191">
        <v>1605</v>
      </c>
      <c r="P423" vm="3422">
        <v>2570</v>
      </c>
      <c r="Q423" vm="3370">
        <v>128.6</v>
      </c>
      <c r="R423" vm="1247">
        <v>59</v>
      </c>
      <c r="S423" vm="1570">
        <v>54</v>
      </c>
      <c r="T423" vm="1995">
        <v>1115</v>
      </c>
      <c r="U423" vm="2171">
        <v>287</v>
      </c>
      <c r="V423" vm="439">
        <v>238</v>
      </c>
      <c r="W423" vm="1230">
        <v>5382</v>
      </c>
      <c r="X423" vm="5956">
        <v>3069</v>
      </c>
      <c r="Y423" vm="352">
        <v>250</v>
      </c>
      <c r="Z423" vm="5957">
        <v>1113</v>
      </c>
      <c r="AA423" vm="1431">
        <v>3820</v>
      </c>
      <c r="AB423" vm="3960">
        <v>363.1</v>
      </c>
      <c r="AC423" vm="357">
        <v>1025</v>
      </c>
      <c r="AD423" vm="5958">
        <v>10505</v>
      </c>
      <c r="AE423" vm="3371">
        <v>1154</v>
      </c>
      <c r="AF423" vm="5959">
        <v>2538</v>
      </c>
      <c r="AG423" vm="5960">
        <v>110.3781</v>
      </c>
    </row>
    <row r="424" spans="1:33">
      <c r="A424" s="2" vm="5961">
        <v>44440</v>
      </c>
      <c r="B424" s="3">
        <f>VLOOKUP(A424,'FTSE All-Share Historical '!A:B,2,FALSE)</f>
        <v>4142.37</v>
      </c>
      <c r="C424" vm="1668">
        <v>770</v>
      </c>
      <c r="D424" vm="5962">
        <v>168.5</v>
      </c>
      <c r="E424" vm="5963">
        <v>356.6</v>
      </c>
      <c r="F424" vm="169">
        <v>273</v>
      </c>
      <c r="G424" vm="5953">
        <v>86.4</v>
      </c>
      <c r="H424" vm="295">
        <v>425</v>
      </c>
      <c r="I424" vm="576">
        <v>87</v>
      </c>
      <c r="J424" vm="1058">
        <v>355</v>
      </c>
      <c r="K424" vm="393">
        <v>302</v>
      </c>
      <c r="L424" vm="4573">
        <v>357.5</v>
      </c>
      <c r="M424" vm="4542">
        <v>1490</v>
      </c>
      <c r="N424" vm="292">
        <v>295</v>
      </c>
      <c r="O424" vm="107">
        <v>1610</v>
      </c>
      <c r="P424" vm="4446">
        <v>2635</v>
      </c>
      <c r="Q424" vm="5468">
        <v>127.4</v>
      </c>
      <c r="R424" vm="4328">
        <v>61.4</v>
      </c>
      <c r="S424" vm="1237">
        <v>54.8</v>
      </c>
      <c r="T424" vm="3091">
        <v>1095</v>
      </c>
      <c r="U424" vm="2171">
        <v>287</v>
      </c>
      <c r="V424" vm="367">
        <v>237</v>
      </c>
      <c r="W424" vm="5964">
        <v>5332</v>
      </c>
      <c r="X424" vm="5965">
        <v>3067.5</v>
      </c>
      <c r="Y424" vm="224">
        <v>242</v>
      </c>
      <c r="Z424" vm="1043">
        <v>1118</v>
      </c>
      <c r="AA424" vm="5966">
        <v>3910</v>
      </c>
      <c r="AB424" vm="5967">
        <v>365.4</v>
      </c>
      <c r="AC424" vm="2878">
        <v>1030</v>
      </c>
      <c r="AD424" vm="5968">
        <v>10565</v>
      </c>
      <c r="AE424" vm="5969">
        <v>1193</v>
      </c>
      <c r="AF424" vm="3987">
        <v>2560</v>
      </c>
      <c r="AG424" vm="5819">
        <v>110.88379999999999</v>
      </c>
    </row>
    <row r="425" spans="1:33">
      <c r="A425" s="2" vm="5970">
        <v>44441</v>
      </c>
      <c r="B425" s="3">
        <f>VLOOKUP(A425,'FTSE All-Share Historical '!A:B,2,FALSE)</f>
        <v>4148.24</v>
      </c>
      <c r="C425" vm="3296">
        <v>744</v>
      </c>
      <c r="D425" vm="5971">
        <v>171.5</v>
      </c>
      <c r="E425" vm="1058">
        <v>355</v>
      </c>
      <c r="F425" vm="103">
        <v>276</v>
      </c>
      <c r="G425" vm="5972">
        <v>88.6</v>
      </c>
      <c r="H425" vm="295">
        <v>425</v>
      </c>
      <c r="I425" vm="5973">
        <v>85.85</v>
      </c>
      <c r="J425" vm="3158">
        <v>345</v>
      </c>
      <c r="K425" vm="982">
        <v>316</v>
      </c>
      <c r="L425" vm="4352">
        <v>361</v>
      </c>
      <c r="M425" vm="4554">
        <v>1502</v>
      </c>
      <c r="N425" vm="5503">
        <v>292.60000000000002</v>
      </c>
      <c r="O425" vm="246">
        <v>1630</v>
      </c>
      <c r="P425" vm="3861">
        <v>2645</v>
      </c>
      <c r="Q425" vm="128">
        <v>127.8</v>
      </c>
      <c r="R425" vm="5220">
        <v>60.4</v>
      </c>
      <c r="S425" vm="1595">
        <v>56</v>
      </c>
      <c r="T425" vm="2514">
        <v>1050</v>
      </c>
      <c r="U425" vm="244">
        <v>283</v>
      </c>
      <c r="V425" vm="367">
        <v>237</v>
      </c>
      <c r="W425" vm="5974">
        <v>5406</v>
      </c>
      <c r="X425" vm="5975">
        <v>3074.5</v>
      </c>
      <c r="Y425" vm="197">
        <v>242.5</v>
      </c>
      <c r="Z425" vm="1491">
        <v>1120</v>
      </c>
      <c r="AA425" vm="5976">
        <v>3900</v>
      </c>
      <c r="AB425" vm="5977">
        <v>357.2</v>
      </c>
      <c r="AC425" vm="2878">
        <v>1030</v>
      </c>
      <c r="AD425" vm="5978">
        <v>10645</v>
      </c>
      <c r="AE425" vm="5979">
        <v>1191</v>
      </c>
      <c r="AF425" vm="1900">
        <v>2565</v>
      </c>
      <c r="AG425" vm="5980">
        <v>111.17270000000001</v>
      </c>
    </row>
    <row r="426" spans="1:33">
      <c r="A426" s="2" vm="5981">
        <v>44442</v>
      </c>
      <c r="B426" s="3">
        <f>VLOOKUP(A426,'FTSE All-Share Historical '!A:B,2,FALSE)</f>
        <v>4135.18</v>
      </c>
      <c r="C426" vm="2578">
        <v>726</v>
      </c>
      <c r="D426" vm="5982">
        <v>167.9</v>
      </c>
      <c r="E426" vm="5773">
        <v>355.8</v>
      </c>
      <c r="F426" vm="377">
        <v>279</v>
      </c>
      <c r="G426" vm="5983">
        <v>87.6</v>
      </c>
      <c r="H426" vm="767">
        <v>420</v>
      </c>
      <c r="I426" vm="1857">
        <v>84.5</v>
      </c>
      <c r="J426" vm="5606">
        <v>337</v>
      </c>
      <c r="K426" vm="803">
        <v>299</v>
      </c>
      <c r="L426" vm="4187">
        <v>354</v>
      </c>
      <c r="M426" vm="5984">
        <v>1514</v>
      </c>
      <c r="N426" vm="5985">
        <v>285.39999999999998</v>
      </c>
      <c r="O426" vm="78">
        <v>1620</v>
      </c>
      <c r="P426" vm="3555">
        <v>2685</v>
      </c>
      <c r="Q426" vm="5567">
        <v>129.80000000000001</v>
      </c>
      <c r="R426" vm="2137">
        <v>58.6</v>
      </c>
      <c r="S426" vm="2921">
        <v>59.6</v>
      </c>
      <c r="T426" vm="1334">
        <v>1060</v>
      </c>
      <c r="U426" vm="73">
        <v>278</v>
      </c>
      <c r="V426" vm="5145">
        <v>239.5</v>
      </c>
      <c r="W426" vm="5986">
        <v>5408</v>
      </c>
      <c r="X426" vm="5987">
        <v>3091</v>
      </c>
      <c r="Y426" vm="367">
        <v>237</v>
      </c>
      <c r="Z426" vm="5988">
        <v>1097</v>
      </c>
      <c r="AA426" vm="5989">
        <v>3935</v>
      </c>
      <c r="AB426" vm="5990">
        <v>351.3</v>
      </c>
      <c r="AC426" vm="2878">
        <v>1030</v>
      </c>
      <c r="AD426" vm="5991">
        <v>10610</v>
      </c>
      <c r="AE426" vm="5992">
        <v>1159.5</v>
      </c>
      <c r="AF426" vm="5993">
        <v>2572</v>
      </c>
      <c r="AG426" vm="5980">
        <v>111.17270000000001</v>
      </c>
    </row>
    <row r="427" spans="1:33">
      <c r="A427" s="2" vm="5994">
        <v>44445</v>
      </c>
      <c r="B427" s="3">
        <f>VLOOKUP(A427,'FTSE All-Share Historical '!A:B,2,FALSE)</f>
        <v>4159.9399999999996</v>
      </c>
      <c r="C427" vm="2578">
        <v>726</v>
      </c>
      <c r="D427" vm="5995">
        <v>169.3</v>
      </c>
      <c r="E427" vm="4523">
        <v>351</v>
      </c>
      <c r="F427" vm="223">
        <v>270</v>
      </c>
      <c r="G427" vm="1382">
        <v>85</v>
      </c>
      <c r="H427" vm="767">
        <v>420</v>
      </c>
      <c r="I427" vm="3236">
        <v>84.35</v>
      </c>
      <c r="J427" vm="390">
        <v>333</v>
      </c>
      <c r="K427" vm="344">
        <v>300</v>
      </c>
      <c r="L427" vm="3830">
        <v>353</v>
      </c>
      <c r="M427" vm="5996">
        <v>1506</v>
      </c>
      <c r="N427" vm="5997">
        <v>285.2</v>
      </c>
      <c r="O427" vm="507">
        <v>1590</v>
      </c>
      <c r="P427" vm="3903">
        <v>2610</v>
      </c>
      <c r="Q427" vm="1298">
        <v>129.19999999999999</v>
      </c>
      <c r="R427" vm="2728">
        <v>59.8</v>
      </c>
      <c r="S427" vm="4049">
        <v>56.2</v>
      </c>
      <c r="T427" vm="2514">
        <v>1050</v>
      </c>
      <c r="U427" vm="327">
        <v>281</v>
      </c>
      <c r="V427" vm="719">
        <v>249</v>
      </c>
      <c r="W427" vm="5998">
        <v>5337</v>
      </c>
      <c r="X427" vm="5999">
        <v>3078.5</v>
      </c>
      <c r="Y427" vm="5145">
        <v>239.5</v>
      </c>
      <c r="Z427" vm="6000">
        <v>1099</v>
      </c>
      <c r="AA427" vm="6001">
        <v>3965</v>
      </c>
      <c r="AB427" vm="6002">
        <v>349.9</v>
      </c>
      <c r="AC427" vm="357">
        <v>1025</v>
      </c>
      <c r="AD427" vm="6003">
        <v>10765</v>
      </c>
      <c r="AE427" vm="6004">
        <v>1173</v>
      </c>
      <c r="AF427" vm="5724">
        <v>2603</v>
      </c>
      <c r="AG427" vm="4255">
        <v>110.5226</v>
      </c>
    </row>
    <row r="428" spans="1:33">
      <c r="A428" s="2" vm="6005">
        <v>44446</v>
      </c>
      <c r="B428" s="3">
        <f>VLOOKUP(A428,'FTSE All-Share Historical '!A:B,2,FALSE)</f>
        <v>4137.32</v>
      </c>
      <c r="C428" vm="1143">
        <v>730</v>
      </c>
      <c r="D428" vm="2054">
        <v>171</v>
      </c>
      <c r="E428" vm="6006">
        <v>351.4</v>
      </c>
      <c r="F428" vm="169">
        <v>273</v>
      </c>
      <c r="G428" vm="5015">
        <v>87.9</v>
      </c>
      <c r="H428" vm="295">
        <v>425</v>
      </c>
      <c r="I428" vm="486">
        <v>82.25</v>
      </c>
      <c r="J428" vm="390">
        <v>333</v>
      </c>
      <c r="K428" vm="803">
        <v>299</v>
      </c>
      <c r="L428" vm="5499">
        <v>347</v>
      </c>
      <c r="M428" vm="6007">
        <v>1486</v>
      </c>
      <c r="N428" vm="6008">
        <v>283.39999999999998</v>
      </c>
      <c r="O428" vm="427">
        <v>1595</v>
      </c>
      <c r="P428" vm="3422">
        <v>2570</v>
      </c>
      <c r="Q428" vm="860">
        <v>128</v>
      </c>
      <c r="R428" vm="2893">
        <v>60.3</v>
      </c>
      <c r="S428" vm="6009">
        <v>55.4</v>
      </c>
      <c r="T428" vm="3198">
        <v>1045</v>
      </c>
      <c r="U428" vm="868">
        <v>281.5</v>
      </c>
      <c r="V428" vm="511">
        <v>247</v>
      </c>
      <c r="W428" vm="6010">
        <v>5360</v>
      </c>
      <c r="X428" vm="6011">
        <v>3096</v>
      </c>
      <c r="Y428" vm="70">
        <v>239</v>
      </c>
      <c r="Z428" vm="2851">
        <v>1082</v>
      </c>
      <c r="AA428" vm="6012">
        <v>4010</v>
      </c>
      <c r="AB428" vm="6013">
        <v>347.2</v>
      </c>
      <c r="AC428" vm="357">
        <v>1025</v>
      </c>
      <c r="AD428" vm="6014">
        <v>10700</v>
      </c>
      <c r="AE428" vm="5670">
        <v>1150.5</v>
      </c>
      <c r="AF428" vm="6015">
        <v>2576</v>
      </c>
      <c r="AG428" vm="4284">
        <v>111.245</v>
      </c>
    </row>
    <row r="429" spans="1:33">
      <c r="A429" s="2" vm="6016">
        <v>44447</v>
      </c>
      <c r="B429" s="3">
        <f>VLOOKUP(A429,'FTSE All-Share Historical '!A:B,2,FALSE)</f>
        <v>4104.05</v>
      </c>
      <c r="C429" vm="1143">
        <v>730</v>
      </c>
      <c r="D429" vm="857">
        <v>170</v>
      </c>
      <c r="E429" vm="6017">
        <v>342.8</v>
      </c>
      <c r="F429" vm="377">
        <v>279</v>
      </c>
      <c r="G429" vm="4599">
        <v>86.8</v>
      </c>
      <c r="H429" vm="295">
        <v>425</v>
      </c>
      <c r="I429" vm="2410">
        <v>80.400000000000006</v>
      </c>
      <c r="J429" vm="653">
        <v>331</v>
      </c>
      <c r="K429" vm="393">
        <v>302</v>
      </c>
      <c r="L429" vm="4886">
        <v>338.5</v>
      </c>
      <c r="M429" vm="4526">
        <v>1476</v>
      </c>
      <c r="N429" vm="327">
        <v>281</v>
      </c>
      <c r="O429" vm="78">
        <v>1620</v>
      </c>
      <c r="P429" vm="3987">
        <v>2560</v>
      </c>
      <c r="Q429" vm="159">
        <v>125</v>
      </c>
      <c r="R429" vm="2863">
        <v>58.7</v>
      </c>
      <c r="S429" vm="6018">
        <v>54.4</v>
      </c>
      <c r="T429" vm="3155">
        <v>1055</v>
      </c>
      <c r="U429" vm="243">
        <v>277</v>
      </c>
      <c r="V429" vm="129">
        <v>241</v>
      </c>
      <c r="W429" vm="6019">
        <v>5305</v>
      </c>
      <c r="X429" vm="6020">
        <v>3047.5</v>
      </c>
      <c r="Y429" vm="213">
        <v>235</v>
      </c>
      <c r="Z429" vm="3216">
        <v>1056</v>
      </c>
      <c r="AA429" vm="6021">
        <v>4000</v>
      </c>
      <c r="AB429" vm="6022">
        <v>339.8</v>
      </c>
      <c r="AC429" vm="357">
        <v>1025</v>
      </c>
      <c r="AD429" vm="6023">
        <v>10555</v>
      </c>
      <c r="AE429" vm="6024">
        <v>1135.5</v>
      </c>
      <c r="AF429" vm="4070">
        <v>2525</v>
      </c>
      <c r="AG429" vm="6025">
        <v>108.5</v>
      </c>
    </row>
    <row r="430" spans="1:33">
      <c r="A430" s="2" vm="6026">
        <v>44448</v>
      </c>
      <c r="B430" s="3">
        <f>VLOOKUP(A430,'FTSE All-Share Historical '!A:B,2,FALSE)</f>
        <v>4068.81</v>
      </c>
      <c r="C430" vm="1229">
        <v>750</v>
      </c>
      <c r="D430" vm="67">
        <v>170.3</v>
      </c>
      <c r="E430" vm="6027">
        <v>330.4</v>
      </c>
      <c r="F430" vm="2171">
        <v>287</v>
      </c>
      <c r="G430" vm="5953">
        <v>86.4</v>
      </c>
      <c r="H430" vm="804">
        <v>427</v>
      </c>
      <c r="I430" vm="5728">
        <v>81.150000000000006</v>
      </c>
      <c r="J430" vm="653">
        <v>331</v>
      </c>
      <c r="K430" vm="482">
        <v>305</v>
      </c>
      <c r="L430" vm="6028">
        <v>341</v>
      </c>
      <c r="M430" vm="6029">
        <v>1446</v>
      </c>
      <c r="N430" vm="6030">
        <v>271.39999999999998</v>
      </c>
      <c r="O430" vm="78">
        <v>1620</v>
      </c>
      <c r="P430" vm="4144">
        <v>2590</v>
      </c>
      <c r="Q430" vm="159">
        <v>125</v>
      </c>
      <c r="R430" vm="5220">
        <v>60.4</v>
      </c>
      <c r="S430" vm="6031">
        <v>54.2</v>
      </c>
      <c r="T430" vm="2920">
        <v>1040</v>
      </c>
      <c r="U430" vm="73">
        <v>278</v>
      </c>
      <c r="V430" vm="639">
        <v>243</v>
      </c>
      <c r="W430" vm="6032">
        <v>5163</v>
      </c>
      <c r="X430" vm="6033">
        <v>3028</v>
      </c>
      <c r="Y430" vm="1052">
        <v>231</v>
      </c>
      <c r="Z430" vm="1334">
        <v>1060</v>
      </c>
      <c r="AA430" vm="5966">
        <v>3910</v>
      </c>
      <c r="AB430" vm="5903">
        <v>340.5</v>
      </c>
      <c r="AC430" vm="357">
        <v>1025</v>
      </c>
      <c r="AD430" vm="6034">
        <v>10575</v>
      </c>
      <c r="AE430" vm="6035">
        <v>1102.5</v>
      </c>
      <c r="AF430" vm="1040">
        <v>2520</v>
      </c>
      <c r="AG430" vm="6036">
        <v>112.8342</v>
      </c>
    </row>
    <row r="431" spans="1:33">
      <c r="A431" s="2" vm="6037">
        <v>44449</v>
      </c>
      <c r="B431" s="3">
        <f>VLOOKUP(A431,'FTSE All-Share Historical '!A:B,2,FALSE)</f>
        <v>4069.07</v>
      </c>
      <c r="C431" vm="4676">
        <v>768</v>
      </c>
      <c r="D431" vm="6038">
        <v>166.9</v>
      </c>
      <c r="E431" vm="5261">
        <v>309</v>
      </c>
      <c r="F431" vm="160">
        <v>288</v>
      </c>
      <c r="G431" vm="1697">
        <v>86</v>
      </c>
      <c r="H431" vm="111">
        <v>434</v>
      </c>
      <c r="I431" vm="2258">
        <v>80.7</v>
      </c>
      <c r="J431" vm="316">
        <v>335</v>
      </c>
      <c r="K431" vm="393">
        <v>302</v>
      </c>
      <c r="L431" vm="1015">
        <v>346</v>
      </c>
      <c r="M431" vm="4015">
        <v>1454</v>
      </c>
      <c r="N431" vm="196">
        <v>268</v>
      </c>
      <c r="O431" vm="507">
        <v>1590</v>
      </c>
      <c r="P431" vm="3507">
        <v>2580</v>
      </c>
      <c r="Q431" vm="4208">
        <v>124</v>
      </c>
      <c r="R431" vm="5220">
        <v>60.4</v>
      </c>
      <c r="S431" vm="3425">
        <v>54.6</v>
      </c>
      <c r="T431" vm="562">
        <v>1015</v>
      </c>
      <c r="U431" vm="2627">
        <v>276.5</v>
      </c>
      <c r="V431" vm="639">
        <v>243</v>
      </c>
      <c r="W431" vm="6039">
        <v>5264</v>
      </c>
      <c r="X431" vm="6040">
        <v>3071.5</v>
      </c>
      <c r="Y431" vm="3719">
        <v>233.5</v>
      </c>
      <c r="Z431" vm="3216">
        <v>1056</v>
      </c>
      <c r="AA431" vm="6041">
        <v>3870</v>
      </c>
      <c r="AB431" vm="5882">
        <v>340.2</v>
      </c>
      <c r="AC431" vm="357">
        <v>1025</v>
      </c>
      <c r="AD431" vm="6042">
        <v>10570</v>
      </c>
      <c r="AE431" vm="1576">
        <v>1070</v>
      </c>
      <c r="AF431" vm="6043">
        <v>2531</v>
      </c>
      <c r="AG431" vm="6044">
        <v>126.84820000000001</v>
      </c>
    </row>
    <row r="432" spans="1:33">
      <c r="A432" s="2" vm="6045">
        <v>44452</v>
      </c>
      <c r="B432" s="3">
        <f>VLOOKUP(A432,'FTSE All-Share Historical '!A:B,2,FALSE)</f>
        <v>4088.93</v>
      </c>
      <c r="C432" vm="1754">
        <v>740</v>
      </c>
      <c r="D432" vm="67">
        <v>170.3</v>
      </c>
      <c r="E432" vm="6046">
        <v>301.8</v>
      </c>
      <c r="F432" vm="132">
        <v>280</v>
      </c>
      <c r="G432" vm="6047">
        <v>83.6</v>
      </c>
      <c r="H432" vm="195">
        <v>438</v>
      </c>
      <c r="I432" vm="2241">
        <v>82.8</v>
      </c>
      <c r="J432" vm="4601">
        <v>336</v>
      </c>
      <c r="K432" vm="414">
        <v>303</v>
      </c>
      <c r="L432" vm="992">
        <v>358</v>
      </c>
      <c r="M432" vm="4564">
        <v>1478</v>
      </c>
      <c r="N432" vm="6048">
        <v>270.8</v>
      </c>
      <c r="O432" vm="507">
        <v>1590</v>
      </c>
      <c r="P432" vm="1063">
        <v>2550</v>
      </c>
      <c r="Q432" vm="4208">
        <v>124</v>
      </c>
      <c r="R432" vm="2752">
        <v>61.3</v>
      </c>
      <c r="S432" vm="6049">
        <v>53.6</v>
      </c>
      <c r="T432" vm="1661">
        <v>1020</v>
      </c>
      <c r="U432" vm="169">
        <v>273</v>
      </c>
      <c r="V432" vm="352">
        <v>250</v>
      </c>
      <c r="W432" vm="6050">
        <v>5287</v>
      </c>
      <c r="X432" vm="6051">
        <v>3093</v>
      </c>
      <c r="Y432" vm="2519">
        <v>232.5</v>
      </c>
      <c r="Z432" vm="1334">
        <v>1060</v>
      </c>
      <c r="AA432" vm="6052">
        <v>3845</v>
      </c>
      <c r="AB432" vm="6053">
        <v>355.4</v>
      </c>
      <c r="AC432" vm="1661">
        <v>1020</v>
      </c>
      <c r="AD432" vm="6054">
        <v>10640</v>
      </c>
      <c r="AE432" vm="6055">
        <v>1130.5</v>
      </c>
      <c r="AF432" vm="1937">
        <v>2500</v>
      </c>
      <c r="AG432" vm="3379">
        <v>125.69240000000001</v>
      </c>
    </row>
    <row r="433" spans="1:33">
      <c r="A433" s="2" vm="6056">
        <v>44453</v>
      </c>
      <c r="B433" s="3">
        <f>VLOOKUP(A433,'FTSE All-Share Historical '!A:B,2,FALSE)</f>
        <v>4069.91</v>
      </c>
      <c r="C433" vm="4528">
        <v>734</v>
      </c>
      <c r="D433" vm="857">
        <v>170</v>
      </c>
      <c r="E433" vm="344">
        <v>300</v>
      </c>
      <c r="F433" vm="73">
        <v>278</v>
      </c>
      <c r="G433" vm="1382">
        <v>85</v>
      </c>
      <c r="H433" vm="5194">
        <v>436</v>
      </c>
      <c r="I433" vm="1098">
        <v>80.3</v>
      </c>
      <c r="J433" vm="3787">
        <v>343</v>
      </c>
      <c r="K433" vm="482">
        <v>305</v>
      </c>
      <c r="L433" vm="4652">
        <v>326.5</v>
      </c>
      <c r="M433" vm="4533">
        <v>1460</v>
      </c>
      <c r="N433" vm="675">
        <v>265</v>
      </c>
      <c r="O433" vm="594">
        <v>1550</v>
      </c>
      <c r="P433" vm="3987">
        <v>2560</v>
      </c>
      <c r="Q433" vm="2491">
        <v>123</v>
      </c>
      <c r="R433" vm="2728">
        <v>59.8</v>
      </c>
      <c r="S433" vm="6031">
        <v>54.2</v>
      </c>
      <c r="T433" vm="518">
        <v>1010</v>
      </c>
      <c r="U433" vm="83">
        <v>270.5</v>
      </c>
      <c r="V433" vm="301">
        <v>248</v>
      </c>
      <c r="W433" vm="6057">
        <v>5179</v>
      </c>
      <c r="X433" vm="6058">
        <v>2996.5</v>
      </c>
      <c r="Y433" vm="1926">
        <v>232</v>
      </c>
      <c r="Z433" vm="2509">
        <v>1046</v>
      </c>
      <c r="AA433" vm="6059">
        <v>3815</v>
      </c>
      <c r="AB433" vm="5810">
        <v>360.2</v>
      </c>
      <c r="AC433" vm="1661">
        <v>1020</v>
      </c>
      <c r="AD433" vm="6034">
        <v>10575</v>
      </c>
      <c r="AE433" vm="6060">
        <v>1117.5</v>
      </c>
      <c r="AF433" vm="1882">
        <v>2485</v>
      </c>
      <c r="AG433" vm="3410">
        <v>119.19110000000001</v>
      </c>
    </row>
    <row r="434" spans="1:33">
      <c r="A434" s="2" vm="6061">
        <v>44454</v>
      </c>
      <c r="B434" s="3">
        <f>VLOOKUP(A434,'FTSE All-Share Historical '!A:B,2,FALSE)</f>
        <v>4053.58</v>
      </c>
      <c r="C434" vm="4272">
        <v>692</v>
      </c>
      <c r="D434" vm="1133">
        <v>171.6</v>
      </c>
      <c r="E434" vm="5523">
        <v>295.2</v>
      </c>
      <c r="F434" vm="300">
        <v>275</v>
      </c>
      <c r="G434" vm="349">
        <v>78</v>
      </c>
      <c r="H434" vm="168">
        <v>435</v>
      </c>
      <c r="I434" vm="4380">
        <v>78.45</v>
      </c>
      <c r="J434" vm="693">
        <v>338</v>
      </c>
      <c r="K434" vm="614">
        <v>307</v>
      </c>
      <c r="L434" vm="527">
        <v>310</v>
      </c>
      <c r="M434" vm="4564">
        <v>1478</v>
      </c>
      <c r="N434" vm="6062">
        <v>257.8</v>
      </c>
      <c r="O434" vm="794">
        <v>1525</v>
      </c>
      <c r="P434" vm="2149">
        <v>2515</v>
      </c>
      <c r="Q434" vm="6063">
        <v>125.2</v>
      </c>
      <c r="R434" vm="2728">
        <v>59.8</v>
      </c>
      <c r="S434" vm="3154">
        <v>53</v>
      </c>
      <c r="T434" vm="562">
        <v>1015</v>
      </c>
      <c r="U434" vm="141">
        <v>269</v>
      </c>
      <c r="V434" vm="352">
        <v>250</v>
      </c>
      <c r="W434" vm="6064">
        <v>5219</v>
      </c>
      <c r="X434" vm="6065">
        <v>2953.5</v>
      </c>
      <c r="Y434" vm="597">
        <v>247.5</v>
      </c>
      <c r="Z434" vm="2580">
        <v>1005</v>
      </c>
      <c r="AA434" vm="6066">
        <v>3745</v>
      </c>
      <c r="AB434" vm="5704">
        <v>356.2</v>
      </c>
      <c r="AC434" vm="1661">
        <v>1020</v>
      </c>
      <c r="AD434" vm="6067">
        <v>10495</v>
      </c>
      <c r="AE434" vm="6068">
        <v>1115.5</v>
      </c>
      <c r="AF434" vm="6069">
        <v>2449</v>
      </c>
      <c r="AG434" vm="4270">
        <v>117.0239</v>
      </c>
    </row>
    <row r="435" spans="1:33">
      <c r="A435" s="2" vm="6070">
        <v>44455</v>
      </c>
      <c r="B435" s="3">
        <f>VLOOKUP(A435,'FTSE All-Share Historical '!A:B,2,FALSE)</f>
        <v>4065.08</v>
      </c>
      <c r="C435" vm="1229">
        <v>750</v>
      </c>
      <c r="D435" vm="1286">
        <v>179</v>
      </c>
      <c r="E435" vm="369">
        <v>304</v>
      </c>
      <c r="F435" vm="926">
        <v>274</v>
      </c>
      <c r="G435" vm="3558">
        <v>78.8</v>
      </c>
      <c r="H435" vm="804">
        <v>427</v>
      </c>
      <c r="I435" vm="324">
        <v>77.5</v>
      </c>
      <c r="J435" vm="1082">
        <v>360</v>
      </c>
      <c r="K435" vm="614">
        <v>307</v>
      </c>
      <c r="L435" vm="3042">
        <v>322.5</v>
      </c>
      <c r="M435" vm="4354">
        <v>1540</v>
      </c>
      <c r="N435" vm="6071">
        <v>249.4</v>
      </c>
      <c r="O435" vm="658">
        <v>1530</v>
      </c>
      <c r="P435" vm="3679">
        <v>2555</v>
      </c>
      <c r="Q435" vm="5758">
        <v>124.6</v>
      </c>
      <c r="R435" vm="1691">
        <v>60</v>
      </c>
      <c r="S435" vm="6049">
        <v>53.6</v>
      </c>
      <c r="T435" vm="2580">
        <v>1005</v>
      </c>
      <c r="U435" vm="223">
        <v>270</v>
      </c>
      <c r="V435" vm="84">
        <v>244</v>
      </c>
      <c r="W435" vm="6072">
        <v>5010</v>
      </c>
      <c r="X435" vm="6073">
        <v>2818.5</v>
      </c>
      <c r="Y435" vm="3581">
        <v>234.5</v>
      </c>
      <c r="Z435" vm="4114">
        <v>1041</v>
      </c>
      <c r="AA435" vm="6074">
        <v>3805</v>
      </c>
      <c r="AB435" vm="6075">
        <v>359.7</v>
      </c>
      <c r="AC435" vm="1661">
        <v>1020</v>
      </c>
      <c r="AD435" vm="6076">
        <v>10680</v>
      </c>
      <c r="AE435" vm="6077">
        <v>1161</v>
      </c>
      <c r="AF435" vm="6078">
        <v>2459</v>
      </c>
      <c r="AG435" vm="6079">
        <v>116.80719999999999</v>
      </c>
    </row>
    <row r="436" spans="1:33">
      <c r="A436" s="2" vm="6080">
        <v>44456</v>
      </c>
      <c r="B436" s="3">
        <f>VLOOKUP(A436,'FTSE All-Share Historical '!A:B,2,FALSE)</f>
        <v>4035.76</v>
      </c>
      <c r="C436" vm="2267">
        <v>762</v>
      </c>
      <c r="D436" vm="6081">
        <v>174.6</v>
      </c>
      <c r="E436" vm="6082">
        <v>308.8</v>
      </c>
      <c r="F436" vm="244">
        <v>283</v>
      </c>
      <c r="G436" vm="6083">
        <v>73.3</v>
      </c>
      <c r="H436" vm="251">
        <v>432</v>
      </c>
      <c r="I436" vm="4380">
        <v>78.45</v>
      </c>
      <c r="J436" vm="5782">
        <v>356</v>
      </c>
      <c r="K436" vm="823">
        <v>297</v>
      </c>
      <c r="L436" vm="3002">
        <v>350</v>
      </c>
      <c r="M436" vm="4253">
        <v>1430</v>
      </c>
      <c r="N436" vm="6084">
        <v>256.2</v>
      </c>
      <c r="O436" vm="280">
        <v>1600</v>
      </c>
      <c r="P436" vm="1088">
        <v>2510</v>
      </c>
      <c r="Q436" vm="6085">
        <v>122.6</v>
      </c>
      <c r="R436" vm="4408">
        <v>60.5</v>
      </c>
      <c r="S436" vm="3881">
        <v>52.6</v>
      </c>
      <c r="T436" vm="91">
        <v>990</v>
      </c>
      <c r="U436" vm="243">
        <v>277</v>
      </c>
      <c r="V436" vm="352">
        <v>250</v>
      </c>
      <c r="W436" vm="6086">
        <v>4829.5</v>
      </c>
      <c r="X436" vm="3518">
        <v>2591</v>
      </c>
      <c r="Y436" vm="3294">
        <v>230.5</v>
      </c>
      <c r="Z436" vm="3155">
        <v>1055</v>
      </c>
      <c r="AA436" vm="6087">
        <v>3800</v>
      </c>
      <c r="AB436" vm="6088">
        <v>361.9</v>
      </c>
      <c r="AC436" vm="1661">
        <v>1020</v>
      </c>
      <c r="AD436" vm="6067">
        <v>10495</v>
      </c>
      <c r="AE436" vm="1820">
        <v>1220</v>
      </c>
      <c r="AF436" vm="5393">
        <v>2423</v>
      </c>
      <c r="AG436" vm="3544">
        <v>123.5253</v>
      </c>
    </row>
    <row r="437" spans="1:33">
      <c r="A437" s="2" vm="6089">
        <v>44459</v>
      </c>
      <c r="B437" s="3">
        <f>VLOOKUP(A437,'FTSE All-Share Historical '!A:B,2,FALSE)</f>
        <v>3999.41</v>
      </c>
      <c r="C437" vm="4339">
        <v>742</v>
      </c>
      <c r="D437" vm="2346">
        <v>177</v>
      </c>
      <c r="E437" vm="6090">
        <v>299.60000000000002</v>
      </c>
      <c r="F437" vm="131">
        <v>290</v>
      </c>
      <c r="G437" vm="1841">
        <v>79</v>
      </c>
      <c r="H437" vm="804">
        <v>427</v>
      </c>
      <c r="I437" vm="1147">
        <v>78.5</v>
      </c>
      <c r="J437" vm="4513">
        <v>373</v>
      </c>
      <c r="K437" vm="131">
        <v>290</v>
      </c>
      <c r="L437" vm="4150">
        <v>365.5</v>
      </c>
      <c r="M437" vm="4653">
        <v>1410</v>
      </c>
      <c r="N437" vm="2091">
        <v>258</v>
      </c>
      <c r="O437" vm="594">
        <v>1550</v>
      </c>
      <c r="P437" vm="1882">
        <v>2485</v>
      </c>
      <c r="Q437" vm="1342">
        <v>122</v>
      </c>
      <c r="R437" vm="2055">
        <v>61</v>
      </c>
      <c r="S437" vm="1533">
        <v>52.4</v>
      </c>
      <c r="T437" vm="313">
        <v>970</v>
      </c>
      <c r="U437" vm="73">
        <v>278</v>
      </c>
      <c r="V437" vm="158">
        <v>245</v>
      </c>
      <c r="W437" vm="6091">
        <v>4714</v>
      </c>
      <c r="X437" vm="6092">
        <v>2470.5</v>
      </c>
      <c r="Y437" vm="1263">
        <v>229.5</v>
      </c>
      <c r="Z437" vm="5186">
        <v>1074</v>
      </c>
      <c r="AA437" vm="1454">
        <v>3750</v>
      </c>
      <c r="AB437" vm="6093">
        <v>360.8</v>
      </c>
      <c r="AC437" vm="1661">
        <v>1020</v>
      </c>
      <c r="AD437" vm="6094">
        <v>10330</v>
      </c>
      <c r="AE437" vm="5788">
        <v>1264.5</v>
      </c>
      <c r="AF437" vm="3123">
        <v>2387</v>
      </c>
      <c r="AG437" vm="6095">
        <v>119.48</v>
      </c>
    </row>
    <row r="438" spans="1:33">
      <c r="A438" s="2" vm="6096">
        <v>44460</v>
      </c>
      <c r="B438" s="3">
        <f>VLOOKUP(A438,'FTSE All-Share Historical '!A:B,2,FALSE)</f>
        <v>4042.43</v>
      </c>
      <c r="C438" vm="4528">
        <v>734</v>
      </c>
      <c r="D438" vm="6097">
        <v>175.3</v>
      </c>
      <c r="E438" vm="482">
        <v>305</v>
      </c>
      <c r="F438" vm="244">
        <v>283</v>
      </c>
      <c r="G438" vm="1841">
        <v>79</v>
      </c>
      <c r="H438" vm="784">
        <v>423</v>
      </c>
      <c r="I438" vm="1292">
        <v>77.650000000000006</v>
      </c>
      <c r="J438" vm="3562">
        <v>365</v>
      </c>
      <c r="K438" vm="823">
        <v>297</v>
      </c>
      <c r="L438" vm="5936">
        <v>369</v>
      </c>
      <c r="M438" vm="4564">
        <v>1478</v>
      </c>
      <c r="N438" vm="5676">
        <v>258.39999999999998</v>
      </c>
      <c r="O438" vm="6098">
        <v>1510</v>
      </c>
      <c r="P438" vm="2018">
        <v>2505</v>
      </c>
      <c r="Q438" vm="242">
        <v>121.2</v>
      </c>
      <c r="R438" vm="4408">
        <v>60.5</v>
      </c>
      <c r="S438" vm="3140">
        <v>51.2</v>
      </c>
      <c r="T438" vm="236">
        <v>962</v>
      </c>
      <c r="U438" vm="768">
        <v>272</v>
      </c>
      <c r="V438" vm="84">
        <v>244</v>
      </c>
      <c r="W438" vm="6099">
        <v>4707</v>
      </c>
      <c r="X438" vm="6100">
        <v>2474</v>
      </c>
      <c r="Y438" vm="241">
        <v>233</v>
      </c>
      <c r="Z438" vm="1575">
        <v>1075</v>
      </c>
      <c r="AA438" vm="1431">
        <v>3820</v>
      </c>
      <c r="AB438" vm="6101">
        <v>369.1</v>
      </c>
      <c r="AC438" vm="562">
        <v>1015</v>
      </c>
      <c r="AD438" vm="6102">
        <v>10405</v>
      </c>
      <c r="AE438" vm="4690">
        <v>1279</v>
      </c>
      <c r="AF438" vm="6103">
        <v>2391</v>
      </c>
      <c r="AG438" vm="6104">
        <v>118.1075</v>
      </c>
    </row>
    <row r="439" spans="1:33">
      <c r="A439" s="2" vm="6105">
        <v>44461</v>
      </c>
      <c r="B439" s="3">
        <f>VLOOKUP(A439,'FTSE All-Share Historical '!A:B,2,FALSE)</f>
        <v>4096.2299999999996</v>
      </c>
      <c r="C439" vm="1143">
        <v>730</v>
      </c>
      <c r="D439" vm="1038">
        <v>178.8</v>
      </c>
      <c r="E439" vm="6106">
        <v>304.39999999999998</v>
      </c>
      <c r="F439" vm="886">
        <v>284</v>
      </c>
      <c r="G439" vm="4537">
        <v>77.2</v>
      </c>
      <c r="H439" vm="510">
        <v>430</v>
      </c>
      <c r="I439" vm="4289">
        <v>78.349999999999994</v>
      </c>
      <c r="J439" vm="1082">
        <v>360</v>
      </c>
      <c r="K439" vm="6107">
        <v>300.5</v>
      </c>
      <c r="L439" vm="5920">
        <v>368.5</v>
      </c>
      <c r="M439" vm="6108">
        <v>1634</v>
      </c>
      <c r="N439" vm="6109">
        <v>262.8</v>
      </c>
      <c r="O439" vm="625">
        <v>1555</v>
      </c>
      <c r="P439" vm="2212">
        <v>2575</v>
      </c>
      <c r="Q439" vm="6085">
        <v>122.6</v>
      </c>
      <c r="R439" vm="4527">
        <v>60.7</v>
      </c>
      <c r="S439" vm="3474">
        <v>52</v>
      </c>
      <c r="T439" vm="125">
        <v>950</v>
      </c>
      <c r="U439" vm="169">
        <v>273</v>
      </c>
      <c r="V439" vm="2957">
        <v>244.5</v>
      </c>
      <c r="W439" vm="6110">
        <v>4841</v>
      </c>
      <c r="X439" vm="2165">
        <v>2562</v>
      </c>
      <c r="Y439" vm="2038">
        <v>235.5</v>
      </c>
      <c r="Z439" vm="1334">
        <v>1060</v>
      </c>
      <c r="AA439" vm="6111">
        <v>3790</v>
      </c>
      <c r="AB439" vm="6112">
        <v>372.1</v>
      </c>
      <c r="AC439" vm="518">
        <v>1010</v>
      </c>
      <c r="AD439" vm="6023">
        <v>10555</v>
      </c>
      <c r="AE439" vm="1311">
        <v>1304</v>
      </c>
      <c r="AF439" vm="2618">
        <v>2375</v>
      </c>
      <c r="AG439" vm="6113">
        <v>117.2407</v>
      </c>
    </row>
    <row r="440" spans="1:33">
      <c r="A440" s="2" vm="6114">
        <v>44462</v>
      </c>
      <c r="B440" s="3">
        <f>VLOOKUP(A440,'FTSE All-Share Historical '!A:B,2,FALSE)</f>
        <v>4095.31</v>
      </c>
      <c r="C440" vm="2676">
        <v>716</v>
      </c>
      <c r="D440" vm="2346">
        <v>177</v>
      </c>
      <c r="E440" vm="5648">
        <v>304.60000000000002</v>
      </c>
      <c r="F440" vm="535">
        <v>282</v>
      </c>
      <c r="G440" vm="1841">
        <v>79</v>
      </c>
      <c r="H440" vm="620">
        <v>428</v>
      </c>
      <c r="I440" vm="6115">
        <v>78.05</v>
      </c>
      <c r="J440" vm="4551">
        <v>378</v>
      </c>
      <c r="K440" vm="1053">
        <v>296</v>
      </c>
      <c r="L440" vm="4150">
        <v>365.5</v>
      </c>
      <c r="M440" vm="6116">
        <v>1618</v>
      </c>
      <c r="N440" vm="6117">
        <v>267.8</v>
      </c>
      <c r="O440" vm="723">
        <v>1520</v>
      </c>
      <c r="P440" vm="3888">
        <v>2600</v>
      </c>
      <c r="Q440" vm="5758">
        <v>124.6</v>
      </c>
      <c r="R440" vm="1395">
        <v>60.2</v>
      </c>
      <c r="S440" vm="3474">
        <v>52</v>
      </c>
      <c r="T440" vm="2841">
        <v>930</v>
      </c>
      <c r="U440" vm="169">
        <v>273</v>
      </c>
      <c r="V440" vm="197">
        <v>242.5</v>
      </c>
      <c r="W440" vm="6118">
        <v>4858</v>
      </c>
      <c r="X440" vm="6119">
        <v>2599</v>
      </c>
      <c r="Y440" vm="1734">
        <v>234</v>
      </c>
      <c r="Z440" vm="1575">
        <v>1075</v>
      </c>
      <c r="AA440" vm="6120">
        <v>3760</v>
      </c>
      <c r="AB440" vm="5641">
        <v>378.8</v>
      </c>
      <c r="AC440" vm="1661">
        <v>1020</v>
      </c>
      <c r="AD440" vm="6121">
        <v>10635</v>
      </c>
      <c r="AE440" vm="6122">
        <v>1273.5</v>
      </c>
      <c r="AF440" vm="1724">
        <v>2365</v>
      </c>
      <c r="AG440" vm="6123">
        <v>115.7959</v>
      </c>
    </row>
    <row r="441" spans="1:33">
      <c r="A441" s="2" vm="6124">
        <v>44463</v>
      </c>
      <c r="B441" s="3">
        <f>VLOOKUP(A441,'FTSE All-Share Historical '!A:B,2,FALSE)</f>
        <v>4075.61</v>
      </c>
      <c r="C441" vm="1754">
        <v>740</v>
      </c>
      <c r="D441" vm="1329">
        <v>176</v>
      </c>
      <c r="E441" vm="6125">
        <v>303.60000000000002</v>
      </c>
      <c r="F441" vm="132">
        <v>280</v>
      </c>
      <c r="G441" vm="349">
        <v>78</v>
      </c>
      <c r="H441" vm="5072">
        <v>431</v>
      </c>
      <c r="I441" vm="2303">
        <v>79.8</v>
      </c>
      <c r="J441" vm="946">
        <v>385</v>
      </c>
      <c r="K441" vm="548">
        <v>298</v>
      </c>
      <c r="L441" vm="2047">
        <v>372</v>
      </c>
      <c r="M441" vm="552">
        <v>1560</v>
      </c>
      <c r="N441" vm="6117">
        <v>267.8</v>
      </c>
      <c r="O441" vm="594">
        <v>1550</v>
      </c>
      <c r="P441" vm="2018">
        <v>2505</v>
      </c>
      <c r="Q441" vm="6126">
        <v>123.6</v>
      </c>
      <c r="R441" vm="5595">
        <v>59.4</v>
      </c>
      <c r="S441" vm="3474">
        <v>52</v>
      </c>
      <c r="T441" vm="800">
        <v>916</v>
      </c>
      <c r="U441" vm="169">
        <v>273</v>
      </c>
      <c r="V441" vm="197">
        <v>242.5</v>
      </c>
      <c r="W441" vm="6127">
        <v>4830.5</v>
      </c>
      <c r="X441" vm="6128">
        <v>2598</v>
      </c>
      <c r="Y441" vm="5145">
        <v>239.5</v>
      </c>
      <c r="Z441" vm="3091">
        <v>1095</v>
      </c>
      <c r="AA441" vm="1036">
        <v>3720</v>
      </c>
      <c r="AB441" vm="5058">
        <v>380.2</v>
      </c>
      <c r="AC441" vm="518">
        <v>1010</v>
      </c>
      <c r="AD441" vm="6034">
        <v>10575</v>
      </c>
      <c r="AE441" vm="1311">
        <v>1304</v>
      </c>
      <c r="AF441" vm="6129">
        <v>2386</v>
      </c>
      <c r="AG441" vm="6130">
        <v>119.40779999999999</v>
      </c>
    </row>
    <row r="442" spans="1:33">
      <c r="A442" s="2" vm="6131">
        <v>44466</v>
      </c>
      <c r="B442" s="3">
        <f>VLOOKUP(A442,'FTSE All-Share Historical '!A:B,2,FALSE)</f>
        <v>4081.23</v>
      </c>
      <c r="C442" vm="2478">
        <v>758</v>
      </c>
      <c r="D442" vm="6132">
        <v>180.3</v>
      </c>
      <c r="E442" vm="6133">
        <v>310.39999999999998</v>
      </c>
      <c r="F442" vm="132">
        <v>280</v>
      </c>
      <c r="G442" vm="3897">
        <v>80.599999999999994</v>
      </c>
      <c r="H442" vm="510">
        <v>430</v>
      </c>
      <c r="I442" vm="1260">
        <v>83.35</v>
      </c>
      <c r="J442" vm="6134">
        <v>379.5</v>
      </c>
      <c r="K442" vm="131">
        <v>290</v>
      </c>
      <c r="L442" vm="4984">
        <v>388</v>
      </c>
      <c r="M442" vm="849">
        <v>1522</v>
      </c>
      <c r="N442" vm="675">
        <v>265</v>
      </c>
      <c r="O442" vm="6135">
        <v>1535</v>
      </c>
      <c r="P442" vm="3163">
        <v>2465</v>
      </c>
      <c r="Q442" vm="5334">
        <v>124.8</v>
      </c>
      <c r="R442" vm="3199">
        <v>58.9</v>
      </c>
      <c r="S442" vm="3474">
        <v>52</v>
      </c>
      <c r="T442" vm="97">
        <v>940</v>
      </c>
      <c r="U442" vm="701">
        <v>267</v>
      </c>
      <c r="V442" vm="186">
        <v>240.5</v>
      </c>
      <c r="W442" vm="6136">
        <v>4803</v>
      </c>
      <c r="X442" vm="6137">
        <v>2589</v>
      </c>
      <c r="Y442" vm="197">
        <v>242.5</v>
      </c>
      <c r="Z442" vm="2387">
        <v>1080</v>
      </c>
      <c r="AA442" vm="1454">
        <v>3750</v>
      </c>
      <c r="AB442" vm="6138">
        <v>378.3</v>
      </c>
      <c r="AC442" vm="518">
        <v>1010</v>
      </c>
      <c r="AD442" vm="6139">
        <v>10515</v>
      </c>
      <c r="AE442" vm="6140">
        <v>1342.5</v>
      </c>
      <c r="AF442" vm="1750">
        <v>2415</v>
      </c>
      <c r="AG442" vm="6141">
        <v>119.9134</v>
      </c>
    </row>
    <row r="443" spans="1:33">
      <c r="A443" s="2" vm="6142">
        <v>44467</v>
      </c>
      <c r="B443" s="3">
        <f>VLOOKUP(A443,'FTSE All-Share Historical '!A:B,2,FALSE)</f>
        <v>4049.38</v>
      </c>
      <c r="C443" vm="1776">
        <v>720</v>
      </c>
      <c r="D443" vm="6143">
        <v>180.9</v>
      </c>
      <c r="E443" vm="614">
        <v>307</v>
      </c>
      <c r="F443" vm="244">
        <v>283</v>
      </c>
      <c r="G443" vm="4996">
        <v>77.900000000000006</v>
      </c>
      <c r="H443" vm="5929">
        <v>429</v>
      </c>
      <c r="I443" vm="5911">
        <v>82.4</v>
      </c>
      <c r="J443" vm="1129">
        <v>375</v>
      </c>
      <c r="K443" vm="2513">
        <v>292</v>
      </c>
      <c r="L443" vm="5425">
        <v>384</v>
      </c>
      <c r="M443" vm="4038">
        <v>1492</v>
      </c>
      <c r="N443" vm="6144">
        <v>256.60000000000002</v>
      </c>
      <c r="O443" vm="552">
        <v>1560</v>
      </c>
      <c r="P443" vm="3048">
        <v>2390</v>
      </c>
      <c r="Q443" vm="5700">
        <v>121.6</v>
      </c>
      <c r="R443" vm="1443">
        <v>58.2</v>
      </c>
      <c r="S443" vm="3027">
        <v>50</v>
      </c>
      <c r="T443" vm="710">
        <v>935</v>
      </c>
      <c r="U443" vm="612">
        <v>264</v>
      </c>
      <c r="V443" vm="3581">
        <v>234.5</v>
      </c>
      <c r="W443" vm="3799">
        <v>4775.5</v>
      </c>
      <c r="X443" vm="4117">
        <v>2516</v>
      </c>
      <c r="Y443" vm="1201">
        <v>237.5</v>
      </c>
      <c r="Z443" vm="1334">
        <v>1060</v>
      </c>
      <c r="AA443" vm="6120">
        <v>3760</v>
      </c>
      <c r="AB443" vm="6145">
        <v>368.3</v>
      </c>
      <c r="AC443" vm="6146">
        <v>982.5</v>
      </c>
      <c r="AD443" vm="5694">
        <v>10235</v>
      </c>
      <c r="AE443" vm="5104">
        <v>1303</v>
      </c>
      <c r="AF443" vm="3123">
        <v>2387</v>
      </c>
      <c r="AG443" vm="5589">
        <v>119.7689</v>
      </c>
    </row>
    <row r="444" spans="1:33">
      <c r="A444" s="2" vm="6147">
        <v>44468</v>
      </c>
      <c r="B444" s="3">
        <f>VLOOKUP(A444,'FTSE All-Share Historical '!A:B,2,FALSE)</f>
        <v>4087.85</v>
      </c>
      <c r="C444" vm="1754">
        <v>740</v>
      </c>
      <c r="D444" vm="447">
        <v>182.6</v>
      </c>
      <c r="E444" vm="481">
        <v>308</v>
      </c>
      <c r="F444" vm="244">
        <v>283</v>
      </c>
      <c r="G444" vm="1268">
        <v>80</v>
      </c>
      <c r="H444" vm="510">
        <v>430</v>
      </c>
      <c r="I444" vm="1840">
        <v>83.4</v>
      </c>
      <c r="J444" vm="1129">
        <v>375</v>
      </c>
      <c r="K444" vm="102">
        <v>294</v>
      </c>
      <c r="L444" vm="4522">
        <v>381</v>
      </c>
      <c r="M444" vm="4152">
        <v>1470</v>
      </c>
      <c r="N444" vm="6148">
        <v>243.4</v>
      </c>
      <c r="O444" vm="4997">
        <v>1515</v>
      </c>
      <c r="P444" vm="1724">
        <v>2365</v>
      </c>
      <c r="Q444" vm="5700">
        <v>121.6</v>
      </c>
      <c r="R444" vm="2986">
        <v>57.3</v>
      </c>
      <c r="S444" vm="3140">
        <v>51.2</v>
      </c>
      <c r="T444" vm="125">
        <v>950</v>
      </c>
      <c r="U444" vm="675">
        <v>265</v>
      </c>
      <c r="V444" vm="2075">
        <v>229</v>
      </c>
      <c r="W444" vm="6149">
        <v>4820.5</v>
      </c>
      <c r="X444" vm="6150">
        <v>2556.5</v>
      </c>
      <c r="Y444" vm="2075">
        <v>229</v>
      </c>
      <c r="Z444" vm="2891">
        <v>1044</v>
      </c>
      <c r="AA444" vm="5946">
        <v>3795</v>
      </c>
      <c r="AB444" vm="6151">
        <v>371.3</v>
      </c>
      <c r="AC444" vm="282">
        <v>975</v>
      </c>
      <c r="AD444" vm="6152">
        <v>10430</v>
      </c>
      <c r="AE444" vm="6153">
        <v>1320.5</v>
      </c>
      <c r="AF444" vm="5458">
        <v>2447</v>
      </c>
      <c r="AG444" vm="6141">
        <v>119.9134</v>
      </c>
    </row>
    <row r="445" spans="1:33">
      <c r="A445" s="2" vm="6154">
        <v>44469</v>
      </c>
      <c r="B445" s="3">
        <f>VLOOKUP(A445,'FTSE All-Share Historical '!A:B,2,FALSE)</f>
        <v>4073.8</v>
      </c>
      <c r="C445" vm="1143">
        <v>730</v>
      </c>
      <c r="D445" vm="1397">
        <v>182</v>
      </c>
      <c r="E445" vm="369">
        <v>304</v>
      </c>
      <c r="F445" vm="132">
        <v>280</v>
      </c>
      <c r="G445" vm="5911">
        <v>82.4</v>
      </c>
      <c r="H445" vm="510">
        <v>430</v>
      </c>
      <c r="I445" vm="4865">
        <v>81</v>
      </c>
      <c r="J445" vm="1129">
        <v>375</v>
      </c>
      <c r="K445" vm="344">
        <v>300</v>
      </c>
      <c r="L445" vm="3854">
        <v>383</v>
      </c>
      <c r="M445" vm="538">
        <v>1548</v>
      </c>
      <c r="N445" vm="6155">
        <v>236.8</v>
      </c>
      <c r="O445" vm="4354">
        <v>1540</v>
      </c>
      <c r="P445" vm="1135">
        <v>2385</v>
      </c>
      <c r="Q445" vm="6156">
        <v>120.4</v>
      </c>
      <c r="R445" vm="4477">
        <v>56.8</v>
      </c>
      <c r="S445" vm="3524">
        <v>50.6</v>
      </c>
      <c r="T445" vm="4151">
        <v>924</v>
      </c>
      <c r="U445" vm="1193">
        <v>263</v>
      </c>
      <c r="V445" vm="1075">
        <v>226</v>
      </c>
      <c r="W445" vm="6157">
        <v>4913.5</v>
      </c>
      <c r="X445" vm="6158">
        <v>2622.5</v>
      </c>
      <c r="Y445" vm="2289">
        <v>221.5</v>
      </c>
      <c r="Z445" vm="4266">
        <v>1043</v>
      </c>
      <c r="AA445" vm="6087">
        <v>3800</v>
      </c>
      <c r="AB445" vm="6159">
        <v>371.8</v>
      </c>
      <c r="AC445" vm="231">
        <v>980</v>
      </c>
      <c r="AD445" vm="6160">
        <v>10335</v>
      </c>
      <c r="AE445" vm="1741">
        <v>1280</v>
      </c>
      <c r="AF445" vm="1662">
        <v>2450</v>
      </c>
      <c r="AG445" vm="5027">
        <v>106.4773</v>
      </c>
    </row>
    <row r="446" spans="1:33">
      <c r="A446" s="2" vm="6161">
        <v>44470</v>
      </c>
      <c r="B446" s="3">
        <f>VLOOKUP(A446,'FTSE All-Share Historical '!A:B,2,FALSE)</f>
        <v>4044.03</v>
      </c>
      <c r="C446" vm="4528">
        <v>734</v>
      </c>
      <c r="D446" vm="6162">
        <v>177.5</v>
      </c>
      <c r="E446" vm="5462">
        <v>299.39999999999998</v>
      </c>
      <c r="F446" vm="132">
        <v>280</v>
      </c>
      <c r="G446" vm="1841">
        <v>79</v>
      </c>
      <c r="H446" vm="510">
        <v>430</v>
      </c>
      <c r="I446" vm="1742">
        <v>83.5</v>
      </c>
      <c r="J446" vm="4075">
        <v>367</v>
      </c>
      <c r="K446" vm="344">
        <v>300</v>
      </c>
      <c r="L446" vm="4021">
        <v>392</v>
      </c>
      <c r="M446" vm="4506">
        <v>1474</v>
      </c>
      <c r="N446" vm="6163">
        <v>251.2</v>
      </c>
      <c r="O446" vm="594">
        <v>1550</v>
      </c>
      <c r="P446" vm="2457">
        <v>2350</v>
      </c>
      <c r="Q446" vm="920">
        <v>119.4</v>
      </c>
      <c r="R446" vm="2950">
        <v>57</v>
      </c>
      <c r="S446" vm="2696">
        <v>50.2</v>
      </c>
      <c r="T446" vm="97">
        <v>940</v>
      </c>
      <c r="U446" vm="734">
        <v>260</v>
      </c>
      <c r="V446" vm="961">
        <v>227</v>
      </c>
      <c r="W446" vm="6164">
        <v>4808</v>
      </c>
      <c r="X446" vm="6165">
        <v>2603.5</v>
      </c>
      <c r="Y446" vm="254">
        <v>222</v>
      </c>
      <c r="Z446" vm="4166">
        <v>1069</v>
      </c>
      <c r="AA446" vm="6166">
        <v>3890</v>
      </c>
      <c r="AB446" vm="6167">
        <v>367.7</v>
      </c>
      <c r="AC446" vm="6146">
        <v>982.5</v>
      </c>
      <c r="AD446" vm="5817">
        <v>10230</v>
      </c>
      <c r="AE446" vm="6168">
        <v>1306.5</v>
      </c>
      <c r="AF446" vm="1830">
        <v>2367</v>
      </c>
      <c r="AG446" vm="6169">
        <v>94.630499999999998</v>
      </c>
    </row>
    <row r="447" spans="1:33">
      <c r="A447" s="2" vm="6170">
        <v>44473</v>
      </c>
      <c r="B447" s="3">
        <f>VLOOKUP(A447,'FTSE All-Share Historical '!A:B,2,FALSE)</f>
        <v>4026.29</v>
      </c>
      <c r="C447" vm="105">
        <v>670</v>
      </c>
      <c r="D447" vm="1329">
        <v>176</v>
      </c>
      <c r="E447" vm="1053">
        <v>296</v>
      </c>
      <c r="F447" vm="244">
        <v>283</v>
      </c>
      <c r="G447" vm="1268">
        <v>80</v>
      </c>
      <c r="H447" vm="510">
        <v>430</v>
      </c>
      <c r="I447" vm="349">
        <v>78</v>
      </c>
      <c r="J447" vm="3002">
        <v>350</v>
      </c>
      <c r="K447" vm="131">
        <v>290</v>
      </c>
      <c r="L447" vm="6171">
        <v>391</v>
      </c>
      <c r="M447" vm="4735">
        <v>1464</v>
      </c>
      <c r="N447" vm="6172">
        <v>238.2</v>
      </c>
      <c r="O447" vm="6098">
        <v>1510</v>
      </c>
      <c r="P447" vm="1206">
        <v>2330</v>
      </c>
      <c r="Q447" vm="6173">
        <v>118.8</v>
      </c>
      <c r="R447" vm="4176">
        <v>55.1</v>
      </c>
      <c r="S447" vm="2680">
        <v>48.4</v>
      </c>
      <c r="T447" vm="2841">
        <v>930</v>
      </c>
      <c r="U447" vm="141">
        <v>269</v>
      </c>
      <c r="V447" vm="961">
        <v>227</v>
      </c>
      <c r="W447" vm="3402">
        <v>4812.5</v>
      </c>
      <c r="X447" vm="6174">
        <v>2590.5</v>
      </c>
      <c r="Y447" vm="87">
        <v>223</v>
      </c>
      <c r="Z447" vm="6175">
        <v>1019</v>
      </c>
      <c r="AA447" vm="6176">
        <v>3700</v>
      </c>
      <c r="AB447" vm="1607">
        <v>367.8</v>
      </c>
      <c r="AC447" vm="231">
        <v>980</v>
      </c>
      <c r="AD447" vm="5825">
        <v>10200</v>
      </c>
      <c r="AE447" vm="6177">
        <v>1290.5</v>
      </c>
      <c r="AF447" vm="5290">
        <v>2384</v>
      </c>
      <c r="AG447" vm="6178">
        <v>96.797600000000003</v>
      </c>
    </row>
    <row r="448" spans="1:33">
      <c r="A448" s="2" vm="6179">
        <v>44474</v>
      </c>
      <c r="B448" s="3">
        <f>VLOOKUP(A448,'FTSE All-Share Historical '!A:B,2,FALSE)</f>
        <v>4059.89</v>
      </c>
      <c r="C448" vm="1867">
        <v>686</v>
      </c>
      <c r="D448" vm="398">
        <v>172.4</v>
      </c>
      <c r="E448" vm="5470">
        <v>297.39999999999998</v>
      </c>
      <c r="F448" vm="2611">
        <v>282.5</v>
      </c>
      <c r="G448" vm="1190">
        <v>81.5</v>
      </c>
      <c r="H448" vm="620">
        <v>428</v>
      </c>
      <c r="I448" vm="349">
        <v>78</v>
      </c>
      <c r="J448" vm="5782">
        <v>356</v>
      </c>
      <c r="K448" vm="131">
        <v>290</v>
      </c>
      <c r="L448" vm="6180">
        <v>383.5</v>
      </c>
      <c r="M448" vm="4619">
        <v>1488</v>
      </c>
      <c r="N448" vm="6181">
        <v>239.4</v>
      </c>
      <c r="O448" vm="594">
        <v>1550</v>
      </c>
      <c r="P448" vm="3612">
        <v>2345</v>
      </c>
      <c r="Q448" vm="2136">
        <v>118.6</v>
      </c>
      <c r="R448" vm="2798">
        <v>55.8</v>
      </c>
      <c r="S448" vm="3547">
        <v>49</v>
      </c>
      <c r="T448" vm="97">
        <v>940</v>
      </c>
      <c r="U448" vm="196">
        <v>268</v>
      </c>
      <c r="V448" vm="304">
        <v>230</v>
      </c>
      <c r="W448" vm="6182">
        <v>4807</v>
      </c>
      <c r="X448" vm="6183">
        <v>2601.5</v>
      </c>
      <c r="Y448" vm="1243">
        <v>226.5</v>
      </c>
      <c r="Z448" vm="2905">
        <v>1032</v>
      </c>
      <c r="AA448" vm="6111">
        <v>3790</v>
      </c>
      <c r="AB448" vm="1058">
        <v>355</v>
      </c>
      <c r="AC448" vm="231">
        <v>980</v>
      </c>
      <c r="AD448" vm="6184">
        <v>10435</v>
      </c>
      <c r="AE448" vm="6185">
        <v>1277</v>
      </c>
      <c r="AF448" vm="6186">
        <v>2316</v>
      </c>
      <c r="AG448" vm="6187">
        <v>103.2989</v>
      </c>
    </row>
    <row r="449" spans="1:33">
      <c r="A449" s="2" vm="6188">
        <v>44475</v>
      </c>
      <c r="B449" s="3">
        <f>VLOOKUP(A449,'FTSE All-Share Historical '!A:B,2,FALSE)</f>
        <v>4010.66</v>
      </c>
      <c r="C449" vm="105">
        <v>670</v>
      </c>
      <c r="D449" vm="1874">
        <v>173</v>
      </c>
      <c r="E449" vm="5851">
        <v>282.8</v>
      </c>
      <c r="F449" vm="132">
        <v>280</v>
      </c>
      <c r="G449" vm="4865">
        <v>81</v>
      </c>
      <c r="H449" vm="295">
        <v>425</v>
      </c>
      <c r="I449" vm="3829">
        <v>74</v>
      </c>
      <c r="J449" vm="4327">
        <v>355.5</v>
      </c>
      <c r="K449" vm="4429">
        <v>292.5</v>
      </c>
      <c r="L449" vm="5782">
        <v>356</v>
      </c>
      <c r="M449" vm="4619">
        <v>1488</v>
      </c>
      <c r="N449" vm="4644">
        <v>230.6</v>
      </c>
      <c r="O449" vm="909">
        <v>1505</v>
      </c>
      <c r="P449" vm="2228">
        <v>2295</v>
      </c>
      <c r="Q449" vm="5387">
        <v>114.8</v>
      </c>
      <c r="R449" vm="3511">
        <v>54.3</v>
      </c>
      <c r="S449" vm="3474">
        <v>52</v>
      </c>
      <c r="T449" vm="125">
        <v>950</v>
      </c>
      <c r="U449" vm="675">
        <v>265</v>
      </c>
      <c r="V449" vm="2350">
        <v>223.5</v>
      </c>
      <c r="W449" vm="6189">
        <v>4784.5</v>
      </c>
      <c r="X449" vm="6190">
        <v>2526</v>
      </c>
      <c r="Y449" vm="1653">
        <v>222.5</v>
      </c>
      <c r="Z449" vm="2658">
        <v>975.5</v>
      </c>
      <c r="AA449" vm="1431">
        <v>3820</v>
      </c>
      <c r="AB449" vm="4013">
        <v>346.6</v>
      </c>
      <c r="AC449" vm="231">
        <v>980</v>
      </c>
      <c r="AD449" vm="6191">
        <v>10310</v>
      </c>
      <c r="AE449" vm="6192">
        <v>1243</v>
      </c>
      <c r="AF449" vm="6193">
        <v>2294</v>
      </c>
      <c r="AG449" vm="6194">
        <v>96.869799999999998</v>
      </c>
    </row>
    <row r="450" spans="1:33">
      <c r="A450" s="2" vm="6195">
        <v>44476</v>
      </c>
      <c r="B450" s="3">
        <f>VLOOKUP(A450,'FTSE All-Share Historical '!A:B,2,FALSE)</f>
        <v>4054.91</v>
      </c>
      <c r="C450" vm="1625">
        <v>680</v>
      </c>
      <c r="D450" vm="2346">
        <v>177</v>
      </c>
      <c r="E450" vm="6196">
        <v>282.39999999999998</v>
      </c>
      <c r="F450" vm="2513">
        <v>292</v>
      </c>
      <c r="G450" vm="6197">
        <v>79.55</v>
      </c>
      <c r="H450" vm="620">
        <v>428</v>
      </c>
      <c r="I450" vm="6083">
        <v>73.3</v>
      </c>
      <c r="J450" vm="365">
        <v>342</v>
      </c>
      <c r="K450" vm="4600">
        <v>302.5</v>
      </c>
      <c r="L450" vm="4917">
        <v>367.5</v>
      </c>
      <c r="M450" vm="6198">
        <v>1494</v>
      </c>
      <c r="N450" vm="6199">
        <v>229.8</v>
      </c>
      <c r="O450" vm="6098">
        <v>1510</v>
      </c>
      <c r="P450" vm="1523">
        <v>2310</v>
      </c>
      <c r="Q450" vm="5387">
        <v>114.8</v>
      </c>
      <c r="R450" vm="3533">
        <v>55.5</v>
      </c>
      <c r="S450" vm="3154">
        <v>53</v>
      </c>
      <c r="T450" vm="231">
        <v>980</v>
      </c>
      <c r="U450" vm="223">
        <v>270</v>
      </c>
      <c r="V450" vm="1052">
        <v>231</v>
      </c>
      <c r="W450" vm="6200">
        <v>4950.5</v>
      </c>
      <c r="X450" vm="6201">
        <v>2656.5</v>
      </c>
      <c r="Y450" vm="2519">
        <v>232.5</v>
      </c>
      <c r="Z450" vm="6202">
        <v>979.5</v>
      </c>
      <c r="AA450" vm="6203">
        <v>3865</v>
      </c>
      <c r="AB450" vm="1562">
        <v>351.2</v>
      </c>
      <c r="AC450" vm="231">
        <v>980</v>
      </c>
      <c r="AD450" vm="6204">
        <v>10345</v>
      </c>
      <c r="AE450" vm="6205">
        <v>1231</v>
      </c>
      <c r="AF450" vm="1789">
        <v>2340</v>
      </c>
      <c r="AG450" vm="5048">
        <v>110.017</v>
      </c>
    </row>
    <row r="451" spans="1:33">
      <c r="A451" s="2" vm="6206">
        <v>44477</v>
      </c>
      <c r="B451" s="3">
        <f>VLOOKUP(A451,'FTSE All-Share Historical '!A:B,2,FALSE)</f>
        <v>4062.44</v>
      </c>
      <c r="C451" vm="245">
        <v>690</v>
      </c>
      <c r="D451" vm="1295">
        <v>182.5</v>
      </c>
      <c r="E451" vm="6207">
        <v>278.39999999999998</v>
      </c>
      <c r="F451" vm="72">
        <v>289</v>
      </c>
      <c r="G451" vm="4008">
        <v>79.900000000000006</v>
      </c>
      <c r="H451" vm="510">
        <v>430</v>
      </c>
      <c r="I451" vm="6208">
        <v>74.150000000000006</v>
      </c>
      <c r="J451" vm="2047">
        <v>372</v>
      </c>
      <c r="K451" vm="803">
        <v>299</v>
      </c>
      <c r="L451" vm="2117">
        <v>393.5</v>
      </c>
      <c r="M451" vm="4564">
        <v>1478</v>
      </c>
      <c r="N451" vm="6209">
        <v>235.6</v>
      </c>
      <c r="O451" vm="1125">
        <v>1500</v>
      </c>
      <c r="P451" vm="1523">
        <v>2310</v>
      </c>
      <c r="Q451" vm="2152">
        <v>115</v>
      </c>
      <c r="R451" vm="3533">
        <v>55.5</v>
      </c>
      <c r="S451" vm="3425">
        <v>54.6</v>
      </c>
      <c r="T451" vm="231">
        <v>980</v>
      </c>
      <c r="U451" vm="675">
        <v>265</v>
      </c>
      <c r="V451" vm="304">
        <v>230</v>
      </c>
      <c r="W451" vm="6210">
        <v>4929</v>
      </c>
      <c r="X451" vm="6211">
        <v>2691</v>
      </c>
      <c r="Y451" vm="304">
        <v>230</v>
      </c>
      <c r="Z451" vm="2703">
        <v>971.5</v>
      </c>
      <c r="AA451" vm="6212">
        <v>3855</v>
      </c>
      <c r="AB451" vm="5990">
        <v>351.3</v>
      </c>
      <c r="AC451" vm="231">
        <v>980</v>
      </c>
      <c r="AD451" vm="6152">
        <v>10430</v>
      </c>
      <c r="AE451" vm="6213">
        <v>1274.5</v>
      </c>
      <c r="AF451" vm="1789">
        <v>2340</v>
      </c>
      <c r="AG451" vm="3519">
        <v>108.35550000000001</v>
      </c>
    </row>
    <row r="452" spans="1:33">
      <c r="A452" s="2" vm="6214">
        <v>44480</v>
      </c>
      <c r="B452" s="3">
        <f>VLOOKUP(A452,'FTSE All-Share Historical '!A:B,2,FALSE)</f>
        <v>4085.11</v>
      </c>
      <c r="C452" vm="902">
        <v>685</v>
      </c>
      <c r="D452" vm="3913">
        <v>189.2</v>
      </c>
      <c r="E452" vm="6215">
        <v>288.2</v>
      </c>
      <c r="F452" vm="535">
        <v>282</v>
      </c>
      <c r="G452" vm="1147">
        <v>78.5</v>
      </c>
      <c r="H452" vm="295">
        <v>425</v>
      </c>
      <c r="I452" vm="3954">
        <v>71.849999999999994</v>
      </c>
      <c r="J452" vm="1545">
        <v>359</v>
      </c>
      <c r="K452" vm="1053">
        <v>296</v>
      </c>
      <c r="L452" vm="3854">
        <v>383</v>
      </c>
      <c r="M452" vm="4735">
        <v>1464</v>
      </c>
      <c r="N452" vm="6216">
        <v>233.6</v>
      </c>
      <c r="O452" vm="5275">
        <v>1495</v>
      </c>
      <c r="P452" vm="1523">
        <v>2310</v>
      </c>
      <c r="Q452" vm="5387">
        <v>114.8</v>
      </c>
      <c r="R452" vm="2798">
        <v>55.8</v>
      </c>
      <c r="S452" vm="4899">
        <v>57.2</v>
      </c>
      <c r="T452" vm="91">
        <v>990</v>
      </c>
      <c r="U452" vm="675">
        <v>265</v>
      </c>
      <c r="V452" vm="3777">
        <v>228.5</v>
      </c>
      <c r="W452" vm="6217">
        <v>5101</v>
      </c>
      <c r="X452" vm="6218">
        <v>2831</v>
      </c>
      <c r="Y452" vm="265">
        <v>240</v>
      </c>
      <c r="Z452" vm="3552">
        <v>960.5</v>
      </c>
      <c r="AA452" vm="6219">
        <v>3945</v>
      </c>
      <c r="AB452" vm="6220">
        <v>351.1</v>
      </c>
      <c r="AC452" vm="231">
        <v>980</v>
      </c>
      <c r="AD452" vm="6221">
        <v>10290</v>
      </c>
      <c r="AE452" vm="6222">
        <v>1317.5</v>
      </c>
      <c r="AF452" vm="5150">
        <v>2321</v>
      </c>
      <c r="AG452" vm="6223">
        <v>105.6105</v>
      </c>
    </row>
    <row r="453" spans="1:33">
      <c r="A453" s="2" vm="6224">
        <v>44481</v>
      </c>
      <c r="B453" s="3">
        <f>VLOOKUP(A453,'FTSE All-Share Historical '!A:B,2,FALSE)</f>
        <v>4076.68</v>
      </c>
      <c r="C453" vm="1350">
        <v>660</v>
      </c>
      <c r="D453" vm="945">
        <v>184.6</v>
      </c>
      <c r="E453" vm="2856">
        <v>288.60000000000002</v>
      </c>
      <c r="F453" vm="320">
        <v>285</v>
      </c>
      <c r="G453" vm="2410">
        <v>80.400000000000006</v>
      </c>
      <c r="H453" vm="295">
        <v>425</v>
      </c>
      <c r="I453" vm="6225">
        <v>72.849999999999994</v>
      </c>
      <c r="J453" vm="1058">
        <v>355</v>
      </c>
      <c r="K453" vm="1053">
        <v>296</v>
      </c>
      <c r="L453" vm="992">
        <v>358</v>
      </c>
      <c r="M453" vm="4735">
        <v>1464</v>
      </c>
      <c r="N453" vm="4532">
        <v>229.6</v>
      </c>
      <c r="O453" vm="723">
        <v>1520</v>
      </c>
      <c r="P453" vm="6226">
        <v>2315</v>
      </c>
      <c r="Q453" vm="5380">
        <v>115.2</v>
      </c>
      <c r="R453" vm="5691">
        <v>54.7</v>
      </c>
      <c r="S453" vm="3425">
        <v>54.6</v>
      </c>
      <c r="T453" vm="333">
        <v>1000</v>
      </c>
      <c r="U453" vm="701">
        <v>267</v>
      </c>
      <c r="V453" vm="3581">
        <v>234.5</v>
      </c>
      <c r="W453" vm="6227">
        <v>5005</v>
      </c>
      <c r="X453" vm="6228">
        <v>2790.5</v>
      </c>
      <c r="Y453" vm="70">
        <v>239</v>
      </c>
      <c r="Z453" vm="6229">
        <v>945.5</v>
      </c>
      <c r="AA453" vm="6230">
        <v>3950</v>
      </c>
      <c r="AB453" vm="1058">
        <v>355</v>
      </c>
      <c r="AC453" vm="313">
        <v>970</v>
      </c>
      <c r="AD453" vm="5854">
        <v>10285</v>
      </c>
      <c r="AE453" vm="6231">
        <v>1283.5</v>
      </c>
      <c r="AF453" vm="1807">
        <v>2325</v>
      </c>
      <c r="AG453" vm="4220">
        <v>104.7436</v>
      </c>
    </row>
    <row r="454" spans="1:33">
      <c r="A454" s="2" vm="6232">
        <v>44482</v>
      </c>
      <c r="B454" s="3">
        <f>VLOOKUP(A454,'FTSE All-Share Historical '!A:B,2,FALSE)</f>
        <v>4087.42</v>
      </c>
      <c r="C454" vm="2690">
        <v>662</v>
      </c>
      <c r="D454" vm="4329">
        <v>185.8</v>
      </c>
      <c r="E454" vm="5503">
        <v>292.60000000000002</v>
      </c>
      <c r="F454" vm="2171">
        <v>287</v>
      </c>
      <c r="G454" vm="1147">
        <v>78.5</v>
      </c>
      <c r="H454" vm="168">
        <v>435</v>
      </c>
      <c r="I454" vm="4199">
        <v>72.8</v>
      </c>
      <c r="J454" vm="5859">
        <v>363.5</v>
      </c>
      <c r="K454" vm="131">
        <v>290</v>
      </c>
      <c r="L454" vm="1478">
        <v>364</v>
      </c>
      <c r="M454" vm="1125">
        <v>1500</v>
      </c>
      <c r="N454" vm="1052">
        <v>231</v>
      </c>
      <c r="O454" vm="5275">
        <v>1495</v>
      </c>
      <c r="P454" vm="1789">
        <v>2340</v>
      </c>
      <c r="Q454" vm="6233">
        <v>114.2</v>
      </c>
      <c r="R454" vm="3533">
        <v>55.5</v>
      </c>
      <c r="S454" vm="2137">
        <v>58.6</v>
      </c>
      <c r="T454" vm="1661">
        <v>1020</v>
      </c>
      <c r="U454" vm="196">
        <v>268</v>
      </c>
      <c r="V454" vm="213">
        <v>235</v>
      </c>
      <c r="W454" vm="1502">
        <v>4930</v>
      </c>
      <c r="X454" vm="6234">
        <v>2784</v>
      </c>
      <c r="Y454" vm="439">
        <v>238</v>
      </c>
      <c r="Z454" vm="6235">
        <v>943</v>
      </c>
      <c r="AA454" vm="6166">
        <v>3890</v>
      </c>
      <c r="AB454" vm="5990">
        <v>351.3</v>
      </c>
      <c r="AC454" vm="313">
        <v>970</v>
      </c>
      <c r="AD454" vm="6236">
        <v>10300</v>
      </c>
      <c r="AE454" vm="6237">
        <v>1235.5</v>
      </c>
      <c r="AF454" vm="1610">
        <v>2348</v>
      </c>
      <c r="AG454" vm="4220">
        <v>104.7436</v>
      </c>
    </row>
    <row r="455" spans="1:33">
      <c r="A455" s="2" vm="6238">
        <v>44483</v>
      </c>
      <c r="B455" s="3">
        <f>VLOOKUP(A455,'FTSE All-Share Historical '!A:B,2,FALSE)</f>
        <v>4125.6499999999996</v>
      </c>
      <c r="C455" vm="2052">
        <v>664</v>
      </c>
      <c r="D455" vm="6239">
        <v>192.3</v>
      </c>
      <c r="E455" vm="2513">
        <v>292</v>
      </c>
      <c r="F455" vm="244">
        <v>283</v>
      </c>
      <c r="G455" vm="1602">
        <v>76</v>
      </c>
      <c r="H455" vm="1332">
        <v>460</v>
      </c>
      <c r="I455" vm="6083">
        <v>73.3</v>
      </c>
      <c r="J455" vm="4392">
        <v>370.5</v>
      </c>
      <c r="K455" vm="859">
        <v>327</v>
      </c>
      <c r="L455" vm="4150">
        <v>365.5</v>
      </c>
      <c r="M455" vm="5984">
        <v>1514</v>
      </c>
      <c r="N455" vm="6240">
        <v>235.2</v>
      </c>
      <c r="O455" vm="5275">
        <v>1495</v>
      </c>
      <c r="P455" vm="3612">
        <v>2345</v>
      </c>
      <c r="Q455" vm="1463">
        <v>118</v>
      </c>
      <c r="R455" vm="6241">
        <v>55.3</v>
      </c>
      <c r="S455" vm="1247">
        <v>59</v>
      </c>
      <c r="T455" vm="357">
        <v>1025</v>
      </c>
      <c r="U455" vm="169">
        <v>273</v>
      </c>
      <c r="V455" vm="1926">
        <v>232</v>
      </c>
      <c r="W455" vm="6242">
        <v>5111</v>
      </c>
      <c r="X455" vm="6243">
        <v>2879.5</v>
      </c>
      <c r="Y455" vm="84">
        <v>244</v>
      </c>
      <c r="Z455" vm="3074">
        <v>964.5</v>
      </c>
      <c r="AA455" vm="6244">
        <v>3925</v>
      </c>
      <c r="AB455" vm="6245">
        <v>352.9</v>
      </c>
      <c r="AC455" vm="6246">
        <v>965</v>
      </c>
      <c r="AD455" vm="6247">
        <v>10425</v>
      </c>
      <c r="AE455" vm="2432">
        <v>1275</v>
      </c>
      <c r="AF455" vm="2618">
        <v>2375</v>
      </c>
      <c r="AG455" vm="6248">
        <v>109.5835</v>
      </c>
    </row>
    <row r="456" spans="1:33">
      <c r="A456" s="2" vm="6249">
        <v>44484</v>
      </c>
      <c r="B456" s="3">
        <f>VLOOKUP(A456,'FTSE All-Share Historical '!A:B,2,FALSE)</f>
        <v>4141.99</v>
      </c>
      <c r="C456" vm="1350">
        <v>660</v>
      </c>
      <c r="D456" vm="6250">
        <v>190.7</v>
      </c>
      <c r="E456" vm="2732">
        <v>290.60000000000002</v>
      </c>
      <c r="F456" vm="535">
        <v>282</v>
      </c>
      <c r="G456" vm="4287">
        <v>74.099999999999994</v>
      </c>
      <c r="H456" vm="1332">
        <v>460</v>
      </c>
      <c r="I456" vm="4603">
        <v>76.8</v>
      </c>
      <c r="J456" vm="3002">
        <v>350</v>
      </c>
      <c r="K456" vm="438">
        <v>332</v>
      </c>
      <c r="L456" vm="5859">
        <v>363.5</v>
      </c>
      <c r="M456" vm="4259">
        <v>1516</v>
      </c>
      <c r="N456" vm="6181">
        <v>239.4</v>
      </c>
      <c r="O456" vm="5275">
        <v>1495</v>
      </c>
      <c r="P456" vm="1922">
        <v>2370</v>
      </c>
      <c r="Q456" vm="764">
        <v>116.4</v>
      </c>
      <c r="R456" vm="6018">
        <v>54.4</v>
      </c>
      <c r="S456" vm="2868">
        <v>60.8</v>
      </c>
      <c r="T456" vm="357">
        <v>1025</v>
      </c>
      <c r="U456" vm="503">
        <v>271</v>
      </c>
      <c r="V456" vm="2038">
        <v>235.5</v>
      </c>
      <c r="W456" vm="6251">
        <v>5038</v>
      </c>
      <c r="X456" vm="5897">
        <v>2912</v>
      </c>
      <c r="Y456" vm="597">
        <v>247.5</v>
      </c>
      <c r="Z456" vm="6246">
        <v>965</v>
      </c>
      <c r="AA456" vm="6252">
        <v>3875</v>
      </c>
      <c r="AB456" vm="6253">
        <v>341.5</v>
      </c>
      <c r="AC456" vm="6246">
        <v>965</v>
      </c>
      <c r="AD456" vm="6254">
        <v>10595</v>
      </c>
      <c r="AE456" vm="6153">
        <v>1320.5</v>
      </c>
      <c r="AF456" vm="6255">
        <v>2343</v>
      </c>
      <c r="AG456" vm="6256">
        <v>110.30589999999999</v>
      </c>
    </row>
    <row r="457" spans="1:33">
      <c r="A457" s="2" vm="6257">
        <v>44487</v>
      </c>
      <c r="B457" s="3">
        <f>VLOOKUP(A457,'FTSE All-Share Historical '!A:B,2,FALSE)</f>
        <v>4127.24</v>
      </c>
      <c r="C457" vm="2021">
        <v>658</v>
      </c>
      <c r="D457" vm="6258">
        <v>196.3</v>
      </c>
      <c r="E457" vm="6259">
        <v>285.60000000000002</v>
      </c>
      <c r="F457" vm="132">
        <v>280</v>
      </c>
      <c r="G457" vm="2223">
        <v>77</v>
      </c>
      <c r="H457" vm="6260">
        <v>455</v>
      </c>
      <c r="I457" vm="3925">
        <v>76.150000000000006</v>
      </c>
      <c r="J457" vm="1129">
        <v>375</v>
      </c>
      <c r="K457" vm="6028">
        <v>341</v>
      </c>
      <c r="L457" vm="6261">
        <v>378.5</v>
      </c>
      <c r="M457" vm="4542">
        <v>1490</v>
      </c>
      <c r="N457" vm="1734">
        <v>234</v>
      </c>
      <c r="O457" vm="723">
        <v>1520</v>
      </c>
      <c r="P457" vm="1724">
        <v>2365</v>
      </c>
      <c r="Q457" vm="5380">
        <v>115.2</v>
      </c>
      <c r="R457" vm="6031">
        <v>54.2</v>
      </c>
      <c r="S457" vm="2364">
        <v>64</v>
      </c>
      <c r="T457" vm="1661">
        <v>1020</v>
      </c>
      <c r="U457" vm="103">
        <v>276</v>
      </c>
      <c r="V457" vm="2038">
        <v>235.5</v>
      </c>
      <c r="W457" vm="6262">
        <v>5002</v>
      </c>
      <c r="X457" vm="6263">
        <v>2826</v>
      </c>
      <c r="Y457" vm="2242">
        <v>260.5</v>
      </c>
      <c r="Z457" vm="3256">
        <v>947</v>
      </c>
      <c r="AA457" vm="6166">
        <v>3890</v>
      </c>
      <c r="AB457" vm="6264">
        <v>331.8</v>
      </c>
      <c r="AC457" vm="6246">
        <v>965</v>
      </c>
      <c r="AD457" vm="6265">
        <v>10550</v>
      </c>
      <c r="AE457" vm="4690">
        <v>1279</v>
      </c>
      <c r="AF457" vm="1610">
        <v>2348</v>
      </c>
      <c r="AG457" vm="6266">
        <v>109.51130000000001</v>
      </c>
    </row>
    <row r="458" spans="1:33">
      <c r="A458" s="2" vm="6267">
        <v>44488</v>
      </c>
      <c r="B458" s="3">
        <f>VLOOKUP(A458,'FTSE All-Share Historical '!A:B,2,FALSE)</f>
        <v>4136.42</v>
      </c>
      <c r="C458" vm="6268">
        <v>642</v>
      </c>
      <c r="D458" vm="950">
        <v>193.4</v>
      </c>
      <c r="E458" vm="6269">
        <v>284.8</v>
      </c>
      <c r="F458" vm="300">
        <v>275</v>
      </c>
      <c r="G458" vm="3941">
        <v>74.8</v>
      </c>
      <c r="H458" vm="3633">
        <v>450</v>
      </c>
      <c r="I458" vm="2453">
        <v>76.599999999999994</v>
      </c>
      <c r="J458" vm="6270">
        <v>357</v>
      </c>
      <c r="K458" vm="68">
        <v>330</v>
      </c>
      <c r="L458" vm="4551">
        <v>378</v>
      </c>
      <c r="M458" vm="6271">
        <v>1512</v>
      </c>
      <c r="N458" vm="6272">
        <v>239.6</v>
      </c>
      <c r="O458" vm="594">
        <v>1550</v>
      </c>
      <c r="P458" vm="1206">
        <v>2330</v>
      </c>
      <c r="Q458" vm="6273">
        <v>115.8</v>
      </c>
      <c r="R458" vm="1487">
        <v>55</v>
      </c>
      <c r="S458" vm="2669">
        <v>63</v>
      </c>
      <c r="T458" vm="1661">
        <v>1020</v>
      </c>
      <c r="U458" vm="377">
        <v>279</v>
      </c>
      <c r="V458" vm="2038">
        <v>235.5</v>
      </c>
      <c r="W458" vm="3318">
        <v>5050</v>
      </c>
      <c r="X458" vm="6274">
        <v>2839.5</v>
      </c>
      <c r="Y458" vm="1193">
        <v>263</v>
      </c>
      <c r="Z458" vm="6275">
        <v>958.5</v>
      </c>
      <c r="AA458" vm="6276">
        <v>3885</v>
      </c>
      <c r="AB458" vm="6277">
        <v>329.2</v>
      </c>
      <c r="AC458" vm="6246">
        <v>965</v>
      </c>
      <c r="AD458" vm="6034">
        <v>10575</v>
      </c>
      <c r="AE458" vm="6278">
        <v>1278.5</v>
      </c>
      <c r="AF458" vm="4520">
        <v>2413</v>
      </c>
      <c r="AG458" vm="6279">
        <v>106.1884</v>
      </c>
    </row>
    <row r="459" spans="1:33">
      <c r="A459" s="2" vm="6280">
        <v>44489</v>
      </c>
      <c r="B459" s="3">
        <f>VLOOKUP(A459,'FTSE All-Share Historical '!A:B,2,FALSE)</f>
        <v>4136.2700000000004</v>
      </c>
      <c r="C459" vm="2690">
        <v>662</v>
      </c>
      <c r="D459" vm="6250">
        <v>190.7</v>
      </c>
      <c r="E459" vm="6281">
        <v>280.2</v>
      </c>
      <c r="F459" vm="327">
        <v>281</v>
      </c>
      <c r="G459" vm="1602">
        <v>76</v>
      </c>
      <c r="H459" vm="3633">
        <v>450</v>
      </c>
      <c r="I459" vm="1927">
        <v>75</v>
      </c>
      <c r="J459" vm="1545">
        <v>359</v>
      </c>
      <c r="K459" vm="438">
        <v>332</v>
      </c>
      <c r="L459" vm="4523">
        <v>351</v>
      </c>
      <c r="M459" vm="4406">
        <v>1536</v>
      </c>
      <c r="N459" vm="6282">
        <v>234.4</v>
      </c>
      <c r="O459" vm="594">
        <v>1550</v>
      </c>
      <c r="P459" vm="6226">
        <v>2315</v>
      </c>
      <c r="Q459" vm="5380">
        <v>115.2</v>
      </c>
      <c r="R459" vm="1487">
        <v>55</v>
      </c>
      <c r="S459" vm="2055">
        <v>61</v>
      </c>
      <c r="T459" vm="2544">
        <v>1035</v>
      </c>
      <c r="U459" vm="132">
        <v>280</v>
      </c>
      <c r="V459" vm="2519">
        <v>232.5</v>
      </c>
      <c r="W459" vm="6283">
        <v>4885.5</v>
      </c>
      <c r="X459" vm="6284">
        <v>2838</v>
      </c>
      <c r="Y459" vm="1035">
        <v>256.5</v>
      </c>
      <c r="Z459" vm="181">
        <v>958</v>
      </c>
      <c r="AA459" vm="6120">
        <v>3760</v>
      </c>
      <c r="AB459" vm="6285">
        <v>332.9</v>
      </c>
      <c r="AC459" vm="6246">
        <v>965</v>
      </c>
      <c r="AD459" vm="6286">
        <v>10695</v>
      </c>
      <c r="AE459" vm="2561">
        <v>1232</v>
      </c>
      <c r="AF459" vm="3257">
        <v>2420</v>
      </c>
      <c r="AG459" vm="4376">
        <v>120.6358</v>
      </c>
    </row>
    <row r="460" spans="1:33">
      <c r="A460" s="2" vm="6287">
        <v>44490</v>
      </c>
      <c r="B460" s="3">
        <f>VLOOKUP(A460,'FTSE All-Share Historical '!A:B,2,FALSE)</f>
        <v>4119.22</v>
      </c>
      <c r="C460" vm="2123">
        <v>674</v>
      </c>
      <c r="D460" vm="1362">
        <v>187.5</v>
      </c>
      <c r="E460" vm="6207">
        <v>278.39999999999998</v>
      </c>
      <c r="F460" vm="300">
        <v>275</v>
      </c>
      <c r="G460" vm="1914">
        <v>78.7</v>
      </c>
      <c r="H460" vm="5249">
        <v>446</v>
      </c>
      <c r="I460" vm="2157">
        <v>75.5</v>
      </c>
      <c r="J460" vm="1154">
        <v>340</v>
      </c>
      <c r="K460" vm="100">
        <v>322</v>
      </c>
      <c r="L460" vm="4886">
        <v>338.5</v>
      </c>
      <c r="M460" vm="643">
        <v>1556</v>
      </c>
      <c r="N460" vm="213">
        <v>235</v>
      </c>
      <c r="O460" vm="4542">
        <v>1490</v>
      </c>
      <c r="P460" vm="2228">
        <v>2295</v>
      </c>
      <c r="Q460" vm="1945">
        <v>111.2</v>
      </c>
      <c r="R460" vm="3511">
        <v>54.3</v>
      </c>
      <c r="S460" vm="2055">
        <v>61</v>
      </c>
      <c r="T460" vm="3155">
        <v>1055</v>
      </c>
      <c r="U460" vm="169">
        <v>273</v>
      </c>
      <c r="V460" vm="3719">
        <v>233.5</v>
      </c>
      <c r="W460" vm="6288">
        <v>4649</v>
      </c>
      <c r="X460" vm="6289">
        <v>2762.5</v>
      </c>
      <c r="Y460" vm="1701">
        <v>246.5</v>
      </c>
      <c r="Z460" vm="6290">
        <v>964</v>
      </c>
      <c r="AA460" vm="6203">
        <v>3865</v>
      </c>
      <c r="AB460" vm="6291">
        <v>331.5</v>
      </c>
      <c r="AC460" vm="6246">
        <v>965</v>
      </c>
      <c r="AD460" vm="6292">
        <v>10730</v>
      </c>
      <c r="AE460" vm="6293">
        <v>1218.5</v>
      </c>
      <c r="AF460" vm="6294">
        <v>2463</v>
      </c>
      <c r="AG460" vm="6295">
        <v>126.0536</v>
      </c>
    </row>
    <row r="461" spans="1:33">
      <c r="A461" s="2" vm="6296">
        <v>44491</v>
      </c>
      <c r="B461" s="3">
        <f>VLOOKUP(A461,'FTSE All-Share Historical '!A:B,2,FALSE)</f>
        <v>4126.41</v>
      </c>
      <c r="C461" vm="443">
        <v>654</v>
      </c>
      <c r="D461" vm="3913">
        <v>189.2</v>
      </c>
      <c r="E461" vm="6297">
        <v>276.2</v>
      </c>
      <c r="F461" vm="535">
        <v>282</v>
      </c>
      <c r="G461" vm="3558">
        <v>78.8</v>
      </c>
      <c r="H461" vm="5498">
        <v>442</v>
      </c>
      <c r="I461" vm="2330">
        <v>73.05</v>
      </c>
      <c r="J461" vm="4523">
        <v>351</v>
      </c>
      <c r="K461" vm="5594">
        <v>326</v>
      </c>
      <c r="L461" vm="4844">
        <v>330.5</v>
      </c>
      <c r="M461" vm="552">
        <v>1560</v>
      </c>
      <c r="N461" vm="3310">
        <v>234.8</v>
      </c>
      <c r="O461" vm="4542">
        <v>1490</v>
      </c>
      <c r="P461" vm="3664">
        <v>2285</v>
      </c>
      <c r="Q461" vm="6298">
        <v>108.2</v>
      </c>
      <c r="R461" vm="1487">
        <v>55</v>
      </c>
      <c r="S461" vm="3068">
        <v>61.8</v>
      </c>
      <c r="T461" vm="1536">
        <v>1065</v>
      </c>
      <c r="U461" vm="503">
        <v>271</v>
      </c>
      <c r="V461" vm="304">
        <v>230</v>
      </c>
      <c r="W461" vm="6299">
        <v>4672.5</v>
      </c>
      <c r="X461" vm="6300">
        <v>2757</v>
      </c>
      <c r="Y461" vm="621">
        <v>243.5</v>
      </c>
      <c r="Z461" vm="4442">
        <v>953</v>
      </c>
      <c r="AA461" vm="6301">
        <v>3920</v>
      </c>
      <c r="AB461" vm="986">
        <v>331.4</v>
      </c>
      <c r="AC461" vm="6246">
        <v>965</v>
      </c>
      <c r="AD461" vm="6302">
        <v>10825</v>
      </c>
      <c r="AE461" vm="2110">
        <v>1186</v>
      </c>
      <c r="AF461" vm="4132">
        <v>2446</v>
      </c>
      <c r="AG461" vm="6303">
        <v>141.00659999999999</v>
      </c>
    </row>
    <row r="462" spans="1:33">
      <c r="A462" s="2" vm="6304">
        <v>44494</v>
      </c>
      <c r="B462" s="3">
        <f>VLOOKUP(A462,'FTSE All-Share Historical '!A:B,2,FALSE)</f>
        <v>4135.3500000000004</v>
      </c>
      <c r="C462" vm="737">
        <v>650</v>
      </c>
      <c r="D462" vm="6305">
        <v>187.9</v>
      </c>
      <c r="E462" vm="1100">
        <v>278.2</v>
      </c>
      <c r="F462" vm="103">
        <v>276</v>
      </c>
      <c r="G462" vm="349">
        <v>78</v>
      </c>
      <c r="H462" vm="3633">
        <v>450</v>
      </c>
      <c r="I462" vm="2751">
        <v>74.05</v>
      </c>
      <c r="J462" vm="4513">
        <v>373</v>
      </c>
      <c r="K462" vm="5606">
        <v>337</v>
      </c>
      <c r="L462" vm="3081">
        <v>332.5</v>
      </c>
      <c r="M462" vm="5984">
        <v>1514</v>
      </c>
      <c r="N462" vm="6306">
        <v>236.4</v>
      </c>
      <c r="O462" vm="4542">
        <v>1490</v>
      </c>
      <c r="P462" vm="1807">
        <v>2325</v>
      </c>
      <c r="Q462" vm="680">
        <v>110</v>
      </c>
      <c r="R462" vm="3511">
        <v>54.3</v>
      </c>
      <c r="S462" vm="3103">
        <v>62.2</v>
      </c>
      <c r="T462" vm="2514">
        <v>1050</v>
      </c>
      <c r="U462" vm="300">
        <v>275</v>
      </c>
      <c r="V462" vm="3581">
        <v>234.5</v>
      </c>
      <c r="W462" vm="6307">
        <v>4766.5</v>
      </c>
      <c r="X462" vm="6308">
        <v>2812.5</v>
      </c>
      <c r="Y462" vm="2159">
        <v>254</v>
      </c>
      <c r="Z462" vm="2810">
        <v>948</v>
      </c>
      <c r="AA462" vm="6309">
        <v>3955</v>
      </c>
      <c r="AB462" vm="6310">
        <v>328.6</v>
      </c>
      <c r="AC462" vm="6246">
        <v>965</v>
      </c>
      <c r="AD462" vm="6311">
        <v>10750</v>
      </c>
      <c r="AE462" vm="5969">
        <v>1193</v>
      </c>
      <c r="AF462" vm="6078">
        <v>2459</v>
      </c>
      <c r="AG462" vm="6312">
        <v>144.04060000000001</v>
      </c>
    </row>
    <row r="463" spans="1:33">
      <c r="A463" s="2" vm="6313">
        <v>44495</v>
      </c>
      <c r="B463" s="3">
        <f>VLOOKUP(A463,'FTSE All-Share Historical '!A:B,2,FALSE)</f>
        <v>4168.17</v>
      </c>
      <c r="C463" vm="1867">
        <v>686</v>
      </c>
      <c r="D463" vm="2530">
        <v>191</v>
      </c>
      <c r="E463" vm="6314">
        <v>277.39999999999998</v>
      </c>
      <c r="F463" vm="377">
        <v>279</v>
      </c>
      <c r="G463" vm="1602">
        <v>76</v>
      </c>
      <c r="H463" vm="195">
        <v>438</v>
      </c>
      <c r="I463" vm="6315">
        <v>76.650000000000006</v>
      </c>
      <c r="J463" vm="4352">
        <v>361</v>
      </c>
      <c r="K463" vm="412">
        <v>334</v>
      </c>
      <c r="L463" vm="2987">
        <v>337.5</v>
      </c>
      <c r="M463" vm="658">
        <v>1530</v>
      </c>
      <c r="N463" vm="6316">
        <v>246.6</v>
      </c>
      <c r="O463" vm="6135">
        <v>1535</v>
      </c>
      <c r="P463" vm="2066">
        <v>2355</v>
      </c>
      <c r="Q463" vm="680">
        <v>110</v>
      </c>
      <c r="R463" vm="3143">
        <v>54.9</v>
      </c>
      <c r="S463" vm="2106">
        <v>61.6</v>
      </c>
      <c r="T463" vm="1576">
        <v>1070</v>
      </c>
      <c r="U463" vm="169">
        <v>273</v>
      </c>
      <c r="V463" vm="318">
        <v>236</v>
      </c>
      <c r="W463" vm="6317">
        <v>4725</v>
      </c>
      <c r="X463" vm="6073">
        <v>2818.5</v>
      </c>
      <c r="Y463" vm="378">
        <v>255</v>
      </c>
      <c r="Z463" vm="6318">
        <v>987</v>
      </c>
      <c r="AA463" vm="6012">
        <v>4010</v>
      </c>
      <c r="AB463" vm="6319">
        <v>327.39999999999998</v>
      </c>
      <c r="AC463" vm="6246">
        <v>965</v>
      </c>
      <c r="AD463" vm="6320">
        <v>10895</v>
      </c>
      <c r="AE463" vm="6321">
        <v>1227</v>
      </c>
      <c r="AF463" vm="6078">
        <v>2459</v>
      </c>
      <c r="AG463" vm="2932">
        <v>138.69499999999999</v>
      </c>
    </row>
    <row r="464" spans="1:33">
      <c r="A464" s="2" vm="6322">
        <v>44496</v>
      </c>
      <c r="B464" s="3">
        <f>VLOOKUP(A464,'FTSE All-Share Historical '!A:B,2,FALSE)</f>
        <v>4157.0200000000004</v>
      </c>
      <c r="C464" vm="6323">
        <v>684</v>
      </c>
      <c r="D464" vm="2173">
        <v>192.2</v>
      </c>
      <c r="E464" vm="5566">
        <v>277.60000000000002</v>
      </c>
      <c r="F464" vm="132">
        <v>280</v>
      </c>
      <c r="G464" vm="2468">
        <v>73</v>
      </c>
      <c r="H464" vm="510">
        <v>430</v>
      </c>
      <c r="I464" vm="1190">
        <v>81.5</v>
      </c>
      <c r="J464" vm="4573">
        <v>357.5</v>
      </c>
      <c r="K464" vm="438">
        <v>332</v>
      </c>
      <c r="L464" vm="482">
        <v>305</v>
      </c>
      <c r="M464" vm="6198">
        <v>1494</v>
      </c>
      <c r="N464" vm="6324">
        <v>260.60000000000002</v>
      </c>
      <c r="O464" vm="594">
        <v>1550</v>
      </c>
      <c r="P464" vm="1523">
        <v>2310</v>
      </c>
      <c r="Q464" vm="5563">
        <v>108.4</v>
      </c>
      <c r="R464" vm="3143">
        <v>54.9</v>
      </c>
      <c r="S464" vm="2699">
        <v>62</v>
      </c>
      <c r="T464" vm="1536">
        <v>1065</v>
      </c>
      <c r="U464" vm="169">
        <v>273</v>
      </c>
      <c r="V464" vm="70">
        <v>239</v>
      </c>
      <c r="W464" vm="3585">
        <v>4657.5</v>
      </c>
      <c r="X464" vm="6289">
        <v>2762.5</v>
      </c>
      <c r="Y464" vm="197">
        <v>242.5</v>
      </c>
      <c r="Z464" vm="4193">
        <v>1039</v>
      </c>
      <c r="AA464" vm="6325">
        <v>3985</v>
      </c>
      <c r="AB464" vm="6326">
        <v>329.3</v>
      </c>
      <c r="AC464" vm="726">
        <v>985</v>
      </c>
      <c r="AD464" vm="6327">
        <v>10985</v>
      </c>
      <c r="AE464" vm="6328">
        <v>1211</v>
      </c>
      <c r="AF464" vm="6329">
        <v>2414</v>
      </c>
      <c r="AG464" vm="3233">
        <v>141.58449999999999</v>
      </c>
    </row>
    <row r="465" spans="1:33">
      <c r="A465" s="2" vm="6330">
        <v>44497</v>
      </c>
      <c r="B465" s="3">
        <f>VLOOKUP(A465,'FTSE All-Share Historical '!A:B,2,FALSE)</f>
        <v>4156.1000000000004</v>
      </c>
      <c r="C465" vm="3434">
        <v>676</v>
      </c>
      <c r="D465" vm="6331">
        <v>196.1</v>
      </c>
      <c r="E465" vm="3085">
        <v>271.60000000000002</v>
      </c>
      <c r="F465" vm="132">
        <v>280</v>
      </c>
      <c r="G465" vm="2111">
        <v>72</v>
      </c>
      <c r="H465" vm="295">
        <v>425</v>
      </c>
      <c r="I465" vm="6332">
        <v>79.599999999999994</v>
      </c>
      <c r="J465" vm="1082">
        <v>360</v>
      </c>
      <c r="K465" vm="1154">
        <v>340</v>
      </c>
      <c r="L465" vm="4037">
        <v>303.5</v>
      </c>
      <c r="M465" vm="4542">
        <v>1490</v>
      </c>
      <c r="N465" vm="6144">
        <v>256.60000000000002</v>
      </c>
      <c r="O465" vm="5275">
        <v>1495</v>
      </c>
      <c r="P465" vm="1252">
        <v>2300</v>
      </c>
      <c r="Q465" vm="5563">
        <v>108.4</v>
      </c>
      <c r="R465" vm="1487">
        <v>55</v>
      </c>
      <c r="S465" vm="1395">
        <v>60.2</v>
      </c>
      <c r="T465" vm="1334">
        <v>1060</v>
      </c>
      <c r="U465" vm="243">
        <v>277</v>
      </c>
      <c r="V465" vm="5145">
        <v>239.5</v>
      </c>
      <c r="W465" vm="2385">
        <v>4596</v>
      </c>
      <c r="X465" vm="6333">
        <v>2763.5</v>
      </c>
      <c r="Y465" vm="197">
        <v>242.5</v>
      </c>
      <c r="Z465" vm="2544">
        <v>1035</v>
      </c>
      <c r="AA465" vm="6012">
        <v>4010</v>
      </c>
      <c r="AB465" vm="6334">
        <v>325.8</v>
      </c>
      <c r="AC465" vm="91">
        <v>990</v>
      </c>
      <c r="AD465" vm="6335">
        <v>11000</v>
      </c>
      <c r="AE465" vm="6336">
        <v>1215.5</v>
      </c>
      <c r="AF465" vm="5559">
        <v>2434</v>
      </c>
      <c r="AG465" vm="6337">
        <v>143.7516</v>
      </c>
    </row>
    <row r="466" spans="1:33">
      <c r="A466" s="2" vm="6338">
        <v>44498</v>
      </c>
      <c r="B466" s="3">
        <f>VLOOKUP(A466,'FTSE All-Share Historical '!A:B,2,FALSE)</f>
        <v>4147.54</v>
      </c>
      <c r="C466" vm="1625">
        <v>680</v>
      </c>
      <c r="D466" vm="1192">
        <v>200</v>
      </c>
      <c r="E466" vm="1148">
        <v>266.39999999999998</v>
      </c>
      <c r="F466" vm="103">
        <v>276</v>
      </c>
      <c r="G466" vm="2111">
        <v>72</v>
      </c>
      <c r="H466" vm="510">
        <v>430</v>
      </c>
      <c r="I466" vm="2288">
        <v>79.5</v>
      </c>
      <c r="J466" vm="992">
        <v>358</v>
      </c>
      <c r="K466" vm="390">
        <v>333</v>
      </c>
      <c r="L466" vm="573">
        <v>298.5</v>
      </c>
      <c r="M466" vm="849">
        <v>1522</v>
      </c>
      <c r="N466" vm="6339">
        <v>253.2</v>
      </c>
      <c r="O466" vm="4241">
        <v>1485</v>
      </c>
      <c r="P466" vm="1227">
        <v>2275</v>
      </c>
      <c r="Q466" vm="5664">
        <v>106.8</v>
      </c>
      <c r="R466" vm="6340">
        <v>53.5</v>
      </c>
      <c r="S466" vm="4328">
        <v>61.4</v>
      </c>
      <c r="T466" vm="2387">
        <v>1080</v>
      </c>
      <c r="U466" vm="73">
        <v>278</v>
      </c>
      <c r="V466" vm="276">
        <v>241.5</v>
      </c>
      <c r="W466" vm="6341">
        <v>4560.5</v>
      </c>
      <c r="X466" vm="6342">
        <v>2782.5</v>
      </c>
      <c r="Y466" vm="4088">
        <v>245.5</v>
      </c>
      <c r="Z466" vm="6343">
        <v>1023</v>
      </c>
      <c r="AA466" vm="6021">
        <v>4000</v>
      </c>
      <c r="AB466" vm="6344">
        <v>319.3</v>
      </c>
      <c r="AC466" vm="91">
        <v>990</v>
      </c>
      <c r="AD466" vm="6345">
        <v>10995</v>
      </c>
      <c r="AE466" vm="6346">
        <v>1219.5</v>
      </c>
      <c r="AF466" vm="6347">
        <v>2407</v>
      </c>
      <c r="AG466" vm="2914">
        <v>142.30690000000001</v>
      </c>
    </row>
    <row r="467" spans="1:33">
      <c r="A467" s="2" vm="6348">
        <v>44501</v>
      </c>
      <c r="B467" s="3">
        <f>VLOOKUP(A467,'FTSE All-Share Historical '!A:B,2,FALSE)</f>
        <v>4174.9399999999996</v>
      </c>
      <c r="C467" vm="3434">
        <v>676</v>
      </c>
      <c r="D467" vm="742">
        <v>205</v>
      </c>
      <c r="E467" vm="6349">
        <v>272.8</v>
      </c>
      <c r="F467" vm="73">
        <v>278</v>
      </c>
      <c r="G467" vm="2563">
        <v>71</v>
      </c>
      <c r="H467" vm="251">
        <v>432</v>
      </c>
      <c r="I467" vm="6350">
        <v>80.45</v>
      </c>
      <c r="J467" vm="5791">
        <v>352.5</v>
      </c>
      <c r="K467" vm="653">
        <v>331</v>
      </c>
      <c r="L467" vm="344">
        <v>300</v>
      </c>
      <c r="M467" vm="834">
        <v>1524</v>
      </c>
      <c r="N467" vm="6351">
        <v>254.2</v>
      </c>
      <c r="O467" vm="5275">
        <v>1495</v>
      </c>
      <c r="P467" vm="1252">
        <v>2300</v>
      </c>
      <c r="Q467" vm="6352">
        <v>107.6</v>
      </c>
      <c r="R467" vm="3425">
        <v>54.6</v>
      </c>
      <c r="S467" vm="2055">
        <v>61</v>
      </c>
      <c r="T467" vm="1576">
        <v>1070</v>
      </c>
      <c r="U467" vm="300">
        <v>275</v>
      </c>
      <c r="V467" vm="224">
        <v>242</v>
      </c>
      <c r="W467" vm="6341">
        <v>4560.5</v>
      </c>
      <c r="X467" vm="6308">
        <v>2812.5</v>
      </c>
      <c r="Y467" vm="2957">
        <v>244.5</v>
      </c>
      <c r="Z467" vm="6353">
        <v>1033</v>
      </c>
      <c r="AA467" vm="6354">
        <v>4125</v>
      </c>
      <c r="AB467" vm="6355">
        <v>325.39999999999998</v>
      </c>
      <c r="AC467" vm="91">
        <v>990</v>
      </c>
      <c r="AD467" vm="6356">
        <v>11160</v>
      </c>
      <c r="AE467" vm="6205">
        <v>1231</v>
      </c>
      <c r="AF467" vm="1641">
        <v>2445</v>
      </c>
      <c r="AG467" vm="3150">
        <v>140.8621</v>
      </c>
    </row>
    <row r="468" spans="1:33">
      <c r="A468" s="2" vm="6357">
        <v>44502</v>
      </c>
      <c r="B468" s="3">
        <f>VLOOKUP(A468,'FTSE All-Share Historical '!A:B,2,FALSE)</f>
        <v>4166.17</v>
      </c>
      <c r="C468" vm="6358">
        <v>668</v>
      </c>
      <c r="D468" vm="6359">
        <v>203.4</v>
      </c>
      <c r="E468" vm="1076">
        <v>276.8</v>
      </c>
      <c r="F468" vm="300">
        <v>275</v>
      </c>
      <c r="G468" vm="2563">
        <v>71</v>
      </c>
      <c r="H468" vm="295">
        <v>425</v>
      </c>
      <c r="I468" vm="6360">
        <v>81.45</v>
      </c>
      <c r="J468" vm="992">
        <v>358</v>
      </c>
      <c r="K468" vm="390">
        <v>333</v>
      </c>
      <c r="L468" vm="823">
        <v>297</v>
      </c>
      <c r="M468" vm="4393">
        <v>1534</v>
      </c>
      <c r="N468" vm="6361">
        <v>255.2</v>
      </c>
      <c r="O468" vm="909">
        <v>1505</v>
      </c>
      <c r="P468" vm="1728">
        <v>2230</v>
      </c>
      <c r="Q468" vm="6362">
        <v>109.6</v>
      </c>
      <c r="R468" vm="1487">
        <v>55</v>
      </c>
      <c r="S468" vm="3068">
        <v>61.8</v>
      </c>
      <c r="T468" vm="2920">
        <v>1040</v>
      </c>
      <c r="U468" vm="243">
        <v>277</v>
      </c>
      <c r="V468" vm="129">
        <v>241</v>
      </c>
      <c r="W468" vm="6363">
        <v>4460.5</v>
      </c>
      <c r="X468" vm="4230">
        <v>2720</v>
      </c>
      <c r="Y468" vm="3413">
        <v>236.5</v>
      </c>
      <c r="Z468" vm="6364">
        <v>995.5</v>
      </c>
      <c r="AA468" vm="6365">
        <v>4175</v>
      </c>
      <c r="AB468" vm="5594">
        <v>326</v>
      </c>
      <c r="AC468" vm="91">
        <v>990</v>
      </c>
      <c r="AD468" vm="6366">
        <v>11260</v>
      </c>
      <c r="AE468" vm="6367">
        <v>1210.5</v>
      </c>
      <c r="AF468" vm="6100">
        <v>2474</v>
      </c>
      <c r="AG468" vm="6368">
        <v>138.83949999999999</v>
      </c>
    </row>
    <row r="469" spans="1:33">
      <c r="A469" s="2" vm="6369">
        <v>44503</v>
      </c>
      <c r="B469" s="3">
        <f>VLOOKUP(A469,'FTSE All-Share Historical '!A:B,2,FALSE)</f>
        <v>4153.21</v>
      </c>
      <c r="C469" vm="1350">
        <v>660</v>
      </c>
      <c r="D469" vm="6370">
        <v>206.2</v>
      </c>
      <c r="E469" vm="5830">
        <v>277.2</v>
      </c>
      <c r="F469" vm="2171">
        <v>287</v>
      </c>
      <c r="G469" vm="1531">
        <v>67.2</v>
      </c>
      <c r="H469" vm="510">
        <v>430</v>
      </c>
      <c r="I469" vm="4466">
        <v>78.2</v>
      </c>
      <c r="J469" vm="4075">
        <v>367</v>
      </c>
      <c r="K469" vm="1078">
        <v>323</v>
      </c>
      <c r="L469" vm="823">
        <v>297</v>
      </c>
      <c r="M469" vm="594">
        <v>1550</v>
      </c>
      <c r="N469" vm="6371">
        <v>241.6</v>
      </c>
      <c r="O469" vm="4767">
        <v>1465</v>
      </c>
      <c r="P469" vm="2586">
        <v>2260</v>
      </c>
      <c r="Q469" vm="5563">
        <v>108.4</v>
      </c>
      <c r="R469" vm="6018">
        <v>54.4</v>
      </c>
      <c r="S469" vm="1217">
        <v>61.2</v>
      </c>
      <c r="T469" vm="1661">
        <v>1020</v>
      </c>
      <c r="U469" vm="169">
        <v>273</v>
      </c>
      <c r="V469" vm="265">
        <v>240</v>
      </c>
      <c r="W469" vm="6372">
        <v>4461</v>
      </c>
      <c r="X469" vm="6373">
        <v>2760.5</v>
      </c>
      <c r="Y469" vm="2519">
        <v>232.5</v>
      </c>
      <c r="Z469" vm="4888">
        <v>973</v>
      </c>
      <c r="AA469" vm="6374">
        <v>4150</v>
      </c>
      <c r="AB469" vm="6375">
        <v>320.5</v>
      </c>
      <c r="AC469" vm="91">
        <v>990</v>
      </c>
      <c r="AD469" vm="6376">
        <v>11180</v>
      </c>
      <c r="AE469" vm="4590">
        <v>1251</v>
      </c>
      <c r="AF469" vm="6377">
        <v>2464</v>
      </c>
      <c r="AG469" vm="6378">
        <v>138.40610000000001</v>
      </c>
    </row>
    <row r="470" spans="1:33">
      <c r="A470" s="2" vm="6379">
        <v>44504</v>
      </c>
      <c r="B470" s="3">
        <f>VLOOKUP(A470,'FTSE All-Share Historical '!A:B,2,FALSE)</f>
        <v>4179.07</v>
      </c>
      <c r="C470" vm="417">
        <v>666</v>
      </c>
      <c r="D470" vm="6380">
        <v>202.2</v>
      </c>
      <c r="E470" vm="6381">
        <v>279.8</v>
      </c>
      <c r="F470" vm="320">
        <v>285</v>
      </c>
      <c r="G470" vm="6382">
        <v>67.8</v>
      </c>
      <c r="H470" vm="804">
        <v>427</v>
      </c>
      <c r="I470" vm="6383">
        <v>79.3</v>
      </c>
      <c r="J470" vm="4187">
        <v>354</v>
      </c>
      <c r="K470" vm="4525">
        <v>321</v>
      </c>
      <c r="L470" vm="4429">
        <v>292.5</v>
      </c>
      <c r="M470" vm="6384">
        <v>1592</v>
      </c>
      <c r="N470" vm="6385">
        <v>245.4</v>
      </c>
      <c r="O470" vm="4767">
        <v>1465</v>
      </c>
      <c r="P470" vm="5209">
        <v>2280</v>
      </c>
      <c r="Q470" vm="5642">
        <v>107</v>
      </c>
      <c r="R470" vm="2541">
        <v>57.6</v>
      </c>
      <c r="S470" vm="2055">
        <v>61</v>
      </c>
      <c r="T470" vm="1334">
        <v>1060</v>
      </c>
      <c r="U470" vm="2171">
        <v>287</v>
      </c>
      <c r="V470" vm="84">
        <v>244</v>
      </c>
      <c r="W470" vm="6386">
        <v>4435.5</v>
      </c>
      <c r="X470" vm="6387">
        <v>2753.5</v>
      </c>
      <c r="Y470" vm="3294">
        <v>230.5</v>
      </c>
      <c r="Z470" vm="5507">
        <v>996</v>
      </c>
      <c r="AA470" vm="6388">
        <v>4180</v>
      </c>
      <c r="AB470" vm="6389">
        <v>319.60000000000002</v>
      </c>
      <c r="AC470" vm="91">
        <v>990</v>
      </c>
      <c r="AD470" vm="6390">
        <v>11360</v>
      </c>
      <c r="AE470" vm="4783">
        <v>1271</v>
      </c>
      <c r="AF470" vm="6391">
        <v>2432</v>
      </c>
      <c r="AG470" vm="6392">
        <v>138.62280000000001</v>
      </c>
    </row>
    <row r="471" spans="1:33">
      <c r="A471" s="2" vm="6393">
        <v>44505</v>
      </c>
      <c r="B471" s="3">
        <f>VLOOKUP(A471,'FTSE All-Share Historical '!A:B,2,FALSE)</f>
        <v>4194.3999999999996</v>
      </c>
      <c r="C471" vm="1350">
        <v>660</v>
      </c>
      <c r="D471" vm="6394">
        <v>205.8</v>
      </c>
      <c r="E471" vm="6395">
        <v>281.2</v>
      </c>
      <c r="F471" vm="132">
        <v>280</v>
      </c>
      <c r="G471" vm="2040">
        <v>70.099999999999994</v>
      </c>
      <c r="H471" vm="713">
        <v>419</v>
      </c>
      <c r="I471" vm="4019">
        <v>81.900000000000006</v>
      </c>
      <c r="J471" vm="316">
        <v>335</v>
      </c>
      <c r="K471" vm="1078">
        <v>323</v>
      </c>
      <c r="L471" vm="614">
        <v>307</v>
      </c>
      <c r="M471" vm="4247">
        <v>1532</v>
      </c>
      <c r="N471" vm="6396">
        <v>254.8</v>
      </c>
      <c r="O471" vm="4767">
        <v>1465</v>
      </c>
      <c r="P471" vm="1252">
        <v>2300</v>
      </c>
      <c r="Q471" vm="983">
        <v>109</v>
      </c>
      <c r="R471" vm="2813">
        <v>57.8</v>
      </c>
      <c r="S471" vm="3103">
        <v>62.2</v>
      </c>
      <c r="T471" vm="3155">
        <v>1055</v>
      </c>
      <c r="U471" vm="72">
        <v>289</v>
      </c>
      <c r="V471" vm="224">
        <v>242</v>
      </c>
      <c r="W471" vm="6397">
        <v>4424.5</v>
      </c>
      <c r="X471" vm="6398">
        <v>2727.5</v>
      </c>
      <c r="Y471" vm="3777">
        <v>228.5</v>
      </c>
      <c r="Z471" vm="4114">
        <v>1041</v>
      </c>
      <c r="AA471" vm="6399">
        <v>4055</v>
      </c>
      <c r="AB471" vm="6400">
        <v>329.9</v>
      </c>
      <c r="AC471" vm="726">
        <v>985</v>
      </c>
      <c r="AD471" vm="6401">
        <v>11315</v>
      </c>
      <c r="AE471" vm="5734">
        <v>1332</v>
      </c>
      <c r="AF471" vm="6103">
        <v>2391</v>
      </c>
      <c r="AG471" vm="3638">
        <v>130.749</v>
      </c>
    </row>
    <row r="472" spans="1:33">
      <c r="A472" s="2" vm="6402">
        <v>44508</v>
      </c>
      <c r="B472" s="3">
        <f>VLOOKUP(A472,'FTSE All-Share Historical '!A:B,2,FALSE)</f>
        <v>4190.92</v>
      </c>
      <c r="C472" vm="2021">
        <v>658</v>
      </c>
      <c r="D472" vm="6403">
        <v>201.8</v>
      </c>
      <c r="E472" vm="327">
        <v>281</v>
      </c>
      <c r="F472" vm="132">
        <v>280</v>
      </c>
      <c r="G472" vm="1992">
        <v>70</v>
      </c>
      <c r="H472" vm="416">
        <v>415</v>
      </c>
      <c r="I472" vm="6404">
        <v>80.650000000000006</v>
      </c>
      <c r="J472" vm="3002">
        <v>350</v>
      </c>
      <c r="K472" vm="4122">
        <v>317</v>
      </c>
      <c r="L472" vm="482">
        <v>305</v>
      </c>
      <c r="M472" vm="814">
        <v>1526</v>
      </c>
      <c r="N472" vm="6405">
        <v>252.4</v>
      </c>
      <c r="O472" vm="4941">
        <v>1475</v>
      </c>
      <c r="P472" vm="6226">
        <v>2315</v>
      </c>
      <c r="Q472" vm="5563">
        <v>108.4</v>
      </c>
      <c r="R472" vm="6406">
        <v>59.55</v>
      </c>
      <c r="S472" vm="3103">
        <v>62.2</v>
      </c>
      <c r="T472" vm="3198">
        <v>1045</v>
      </c>
      <c r="U472" vm="886">
        <v>284</v>
      </c>
      <c r="V472" vm="265">
        <v>240</v>
      </c>
      <c r="W472" vm="6407">
        <v>4474</v>
      </c>
      <c r="X472" vm="6408">
        <v>2767</v>
      </c>
      <c r="Y472" vm="1734">
        <v>234</v>
      </c>
      <c r="Z472" vm="4179">
        <v>1031</v>
      </c>
      <c r="AA472" vm="6001">
        <v>3965</v>
      </c>
      <c r="AB472" vm="4875">
        <v>327.5</v>
      </c>
      <c r="AC472" vm="231">
        <v>980</v>
      </c>
      <c r="AD472" vm="6409">
        <v>11440</v>
      </c>
      <c r="AE472" vm="6410">
        <v>1297</v>
      </c>
      <c r="AF472" vm="6347">
        <v>2407</v>
      </c>
      <c r="AG472" vm="6411">
        <v>132.84379999999999</v>
      </c>
    </row>
    <row r="473" spans="1:33">
      <c r="A473" s="2" vm="6412">
        <v>44509</v>
      </c>
      <c r="B473" s="3">
        <f>VLOOKUP(A473,'FTSE All-Share Historical '!A:B,2,FALSE)</f>
        <v>4173</v>
      </c>
      <c r="C473" vm="417">
        <v>666</v>
      </c>
      <c r="D473" vm="6413">
        <v>197.4</v>
      </c>
      <c r="E473" vm="3541">
        <v>278.60000000000002</v>
      </c>
      <c r="F473" vm="223">
        <v>270</v>
      </c>
      <c r="G473" vm="1992">
        <v>70</v>
      </c>
      <c r="H473" vm="485">
        <v>406</v>
      </c>
      <c r="I473" vm="1932">
        <v>80.5</v>
      </c>
      <c r="J473" vm="3002">
        <v>350</v>
      </c>
      <c r="K473" vm="184">
        <v>320</v>
      </c>
      <c r="L473" vm="2219">
        <v>278.5</v>
      </c>
      <c r="M473" vm="4259">
        <v>1516</v>
      </c>
      <c r="N473" vm="6414">
        <v>247.6</v>
      </c>
      <c r="O473" vm="4253">
        <v>1430</v>
      </c>
      <c r="P473" vm="3664">
        <v>2285</v>
      </c>
      <c r="Q473" vm="6415">
        <v>107.4</v>
      </c>
      <c r="R473" vm="4899">
        <v>57.2</v>
      </c>
      <c r="S473" vm="2699">
        <v>62</v>
      </c>
      <c r="T473" vm="3198">
        <v>1045</v>
      </c>
      <c r="U473" vm="327">
        <v>281</v>
      </c>
      <c r="V473" vm="158">
        <v>245</v>
      </c>
      <c r="W473" vm="3759">
        <v>4440.5</v>
      </c>
      <c r="X473" vm="6416">
        <v>2729.5</v>
      </c>
      <c r="Y473" vm="1052">
        <v>231</v>
      </c>
      <c r="Z473" vm="6417">
        <v>1029</v>
      </c>
      <c r="AA473" vm="6301">
        <v>3920</v>
      </c>
      <c r="AB473" vm="6418">
        <v>322.8</v>
      </c>
      <c r="AC473" vm="65">
        <v>960</v>
      </c>
      <c r="AD473" vm="6419">
        <v>11430</v>
      </c>
      <c r="AE473" vm="4793">
        <v>1296</v>
      </c>
      <c r="AF473" vm="2296">
        <v>2392</v>
      </c>
      <c r="AG473" vm="6420">
        <v>129.8099</v>
      </c>
    </row>
    <row r="474" spans="1:33">
      <c r="A474" s="2" vm="6421">
        <v>44510</v>
      </c>
      <c r="B474" s="3">
        <f>VLOOKUP(A474,'FTSE All-Share Historical '!A:B,2,FALSE)</f>
        <v>4206.3</v>
      </c>
      <c r="C474" vm="105">
        <v>670</v>
      </c>
      <c r="D474" vm="6422">
        <v>193.8</v>
      </c>
      <c r="E474" vm="6423">
        <v>333.8</v>
      </c>
      <c r="F474" vm="223">
        <v>270</v>
      </c>
      <c r="G474" vm="1853">
        <v>69</v>
      </c>
      <c r="H474" vm="1938">
        <v>403</v>
      </c>
      <c r="I474" vm="1841">
        <v>79</v>
      </c>
      <c r="J474" vm="3158">
        <v>345</v>
      </c>
      <c r="K474" vm="571">
        <v>329</v>
      </c>
      <c r="L474" vm="132">
        <v>280</v>
      </c>
      <c r="M474" vm="1125">
        <v>1500</v>
      </c>
      <c r="N474" vm="4592">
        <v>240.8</v>
      </c>
      <c r="O474" vm="4188">
        <v>1440</v>
      </c>
      <c r="P474" vm="2586">
        <v>2260</v>
      </c>
      <c r="Q474" vm="5642">
        <v>107</v>
      </c>
      <c r="R474" vm="2950">
        <v>57</v>
      </c>
      <c r="S474" vm="6424">
        <v>62.4</v>
      </c>
      <c r="T474" vm="1334">
        <v>1060</v>
      </c>
      <c r="U474" vm="244">
        <v>283</v>
      </c>
      <c r="V474" vm="5145">
        <v>239.5</v>
      </c>
      <c r="W474" vm="6425">
        <v>4445</v>
      </c>
      <c r="X474" vm="6426">
        <v>2736.5</v>
      </c>
      <c r="Y474" vm="3719">
        <v>233.5</v>
      </c>
      <c r="Z474" vm="6427">
        <v>954.5</v>
      </c>
      <c r="AA474" vm="6041">
        <v>3870</v>
      </c>
      <c r="AB474" vm="6428">
        <v>321.7</v>
      </c>
      <c r="AC474" vm="1918">
        <v>945</v>
      </c>
      <c r="AD474" vm="6429">
        <v>11535</v>
      </c>
      <c r="AE474" vm="6430">
        <v>1288.5</v>
      </c>
      <c r="AF474" vm="5094">
        <v>2378</v>
      </c>
      <c r="AG474" vm="6431">
        <v>131.1824</v>
      </c>
    </row>
    <row r="475" spans="1:33">
      <c r="A475" s="2" vm="6432">
        <v>44511</v>
      </c>
      <c r="B475" s="3">
        <f>VLOOKUP(A475,'FTSE All-Share Historical '!A:B,2,FALSE)</f>
        <v>4231.53</v>
      </c>
      <c r="C475" vm="105">
        <v>670</v>
      </c>
      <c r="D475" vm="1573">
        <v>192.8</v>
      </c>
      <c r="E475" vm="6433">
        <v>324.39999999999998</v>
      </c>
      <c r="F475" vm="768">
        <v>272</v>
      </c>
      <c r="G475" vm="6434">
        <v>68.599999999999994</v>
      </c>
      <c r="H475" vm="4390">
        <v>407</v>
      </c>
      <c r="I475" vm="1841">
        <v>79</v>
      </c>
      <c r="J475" vm="5644">
        <v>362</v>
      </c>
      <c r="K475" vm="655">
        <v>318</v>
      </c>
      <c r="L475" vm="327">
        <v>281</v>
      </c>
      <c r="M475" vm="5996">
        <v>1506</v>
      </c>
      <c r="N475" vm="265">
        <v>240</v>
      </c>
      <c r="O475" vm="4767">
        <v>1465</v>
      </c>
      <c r="P475" vm="1252">
        <v>2300</v>
      </c>
      <c r="Q475" vm="1908">
        <v>108</v>
      </c>
      <c r="R475" vm="4261">
        <v>57.4</v>
      </c>
      <c r="S475" vm="6435">
        <v>63.6</v>
      </c>
      <c r="T475" vm="1334">
        <v>1060</v>
      </c>
      <c r="U475" vm="132">
        <v>280</v>
      </c>
      <c r="V475" vm="439">
        <v>238</v>
      </c>
      <c r="W475" vm="6436">
        <v>4597</v>
      </c>
      <c r="X475" vm="6437">
        <v>2897</v>
      </c>
      <c r="Y475" vm="621">
        <v>243.5</v>
      </c>
      <c r="Z475" vm="6275">
        <v>958.5</v>
      </c>
      <c r="AA475" vm="5976">
        <v>3900</v>
      </c>
      <c r="AB475" vm="6438">
        <v>322.60000000000002</v>
      </c>
      <c r="AC475" vm="65">
        <v>960</v>
      </c>
      <c r="AD475" vm="6439">
        <v>11670</v>
      </c>
      <c r="AE475" vm="2482">
        <v>1258</v>
      </c>
      <c r="AF475" vm="6440">
        <v>2369</v>
      </c>
      <c r="AG475" vm="6441">
        <v>138.04490000000001</v>
      </c>
    </row>
    <row r="476" spans="1:33">
      <c r="A476" s="2" vm="6442">
        <v>44512</v>
      </c>
      <c r="B476" s="3">
        <f>VLOOKUP(A476,'FTSE All-Share Historical '!A:B,2,FALSE)</f>
        <v>4213.8900000000003</v>
      </c>
      <c r="C476" vm="737">
        <v>650</v>
      </c>
      <c r="D476" vm="6443">
        <v>202.6</v>
      </c>
      <c r="E476" vm="289">
        <v>325</v>
      </c>
      <c r="F476" vm="926">
        <v>274</v>
      </c>
      <c r="G476" vm="3939">
        <v>68.75</v>
      </c>
      <c r="H476" vm="4390">
        <v>407</v>
      </c>
      <c r="I476" vm="4351">
        <v>77.150000000000006</v>
      </c>
      <c r="J476" vm="1058">
        <v>355</v>
      </c>
      <c r="K476" vm="211">
        <v>315</v>
      </c>
      <c r="L476" vm="327">
        <v>281</v>
      </c>
      <c r="M476" vm="1125">
        <v>1500</v>
      </c>
      <c r="N476" vm="70">
        <v>239</v>
      </c>
      <c r="O476" vm="4767">
        <v>1465</v>
      </c>
      <c r="P476" vm="1922">
        <v>2370</v>
      </c>
      <c r="Q476" vm="680">
        <v>110</v>
      </c>
      <c r="R476" vm="5263">
        <v>57.1</v>
      </c>
      <c r="S476" vm="4328">
        <v>61.4</v>
      </c>
      <c r="T476" vm="3155">
        <v>1055</v>
      </c>
      <c r="U476" vm="327">
        <v>281</v>
      </c>
      <c r="V476" vm="439">
        <v>238</v>
      </c>
      <c r="W476" vm="2320">
        <v>4562.5</v>
      </c>
      <c r="X476" vm="6444">
        <v>2891</v>
      </c>
      <c r="Y476" vm="197">
        <v>242.5</v>
      </c>
      <c r="Z476" vm="608">
        <v>942</v>
      </c>
      <c r="AA476" vm="5966">
        <v>3910</v>
      </c>
      <c r="AB476" vm="3331">
        <v>319</v>
      </c>
      <c r="AC476" vm="313">
        <v>970</v>
      </c>
      <c r="AD476" vm="6445">
        <v>11870</v>
      </c>
      <c r="AE476" vm="3171">
        <v>1252</v>
      </c>
      <c r="AF476" vm="6446">
        <v>2358</v>
      </c>
      <c r="AG476" vm="3379">
        <v>125.69240000000001</v>
      </c>
    </row>
    <row r="477" spans="1:33">
      <c r="A477" s="2" vm="6447">
        <v>44515</v>
      </c>
      <c r="B477" s="3">
        <f>VLOOKUP(A477,'FTSE All-Share Historical '!A:B,2,FALSE)</f>
        <v>4217.79</v>
      </c>
      <c r="C477" vm="494">
        <v>620</v>
      </c>
      <c r="D477" vm="1532">
        <v>198</v>
      </c>
      <c r="E477" vm="6448">
        <v>340.6</v>
      </c>
      <c r="F477" vm="701">
        <v>267</v>
      </c>
      <c r="G477" vm="1853">
        <v>69</v>
      </c>
      <c r="H477" vm="738">
        <v>412</v>
      </c>
      <c r="I477" vm="6449">
        <v>78.150000000000006</v>
      </c>
      <c r="J477" vm="4187">
        <v>354</v>
      </c>
      <c r="K477" vm="184">
        <v>320</v>
      </c>
      <c r="L477" vm="327">
        <v>281</v>
      </c>
      <c r="M477" vm="1125">
        <v>1500</v>
      </c>
      <c r="N477" vm="6450">
        <v>237.6</v>
      </c>
      <c r="O477" vm="4542">
        <v>1490</v>
      </c>
      <c r="P477" vm="1750">
        <v>2415</v>
      </c>
      <c r="Q477" vm="6451">
        <v>112.2</v>
      </c>
      <c r="R477" vm="3278">
        <v>56.3</v>
      </c>
      <c r="S477" vm="6435">
        <v>63.6</v>
      </c>
      <c r="T477" vm="1576">
        <v>1070</v>
      </c>
      <c r="U477" vm="886">
        <v>284</v>
      </c>
      <c r="V477" vm="70">
        <v>239</v>
      </c>
      <c r="W477" vm="6452">
        <v>4514</v>
      </c>
      <c r="X477" vm="910">
        <v>2850</v>
      </c>
      <c r="Y477" vm="265">
        <v>240</v>
      </c>
      <c r="Z477" vm="6453">
        <v>934.5</v>
      </c>
      <c r="AA477" vm="6454">
        <v>3975</v>
      </c>
      <c r="AB477" vm="6455">
        <v>320.8</v>
      </c>
      <c r="AC477" vm="313">
        <v>970</v>
      </c>
      <c r="AD477" vm="6456">
        <v>11830</v>
      </c>
      <c r="AE477" vm="6457">
        <v>1246.5</v>
      </c>
      <c r="AF477" vm="6458">
        <v>2366</v>
      </c>
      <c r="AG477" vm="6459">
        <v>127.64279999999999</v>
      </c>
    </row>
    <row r="478" spans="1:33">
      <c r="A478" s="2" vm="6460">
        <v>44516</v>
      </c>
      <c r="B478" s="3">
        <f>VLOOKUP(A478,'FTSE All-Share Historical '!A:B,2,FALSE)</f>
        <v>4203.45</v>
      </c>
      <c r="C478" vm="737">
        <v>650</v>
      </c>
      <c r="D478" vm="6250">
        <v>190.7</v>
      </c>
      <c r="E478" vm="6028">
        <v>341</v>
      </c>
      <c r="F478" vm="675">
        <v>265</v>
      </c>
      <c r="G478" vm="1538">
        <v>68</v>
      </c>
      <c r="H478" vm="767">
        <v>420</v>
      </c>
      <c r="I478" vm="6461">
        <v>77.25</v>
      </c>
      <c r="J478" vm="3830">
        <v>353</v>
      </c>
      <c r="K478" vm="482">
        <v>305</v>
      </c>
      <c r="L478" vm="901">
        <v>257.5</v>
      </c>
      <c r="M478" vm="4735">
        <v>1464</v>
      </c>
      <c r="N478" vm="4613">
        <v>238.6</v>
      </c>
      <c r="O478" vm="1125">
        <v>1500</v>
      </c>
      <c r="P478" vm="2618">
        <v>2375</v>
      </c>
      <c r="Q478" vm="2637">
        <v>113</v>
      </c>
      <c r="R478" vm="6462">
        <v>55.9</v>
      </c>
      <c r="S478" vm="2669">
        <v>63</v>
      </c>
      <c r="T478" vm="2514">
        <v>1050</v>
      </c>
      <c r="U478" vm="244">
        <v>283</v>
      </c>
      <c r="V478" vm="213">
        <v>235</v>
      </c>
      <c r="W478" vm="6463">
        <v>4453.5</v>
      </c>
      <c r="X478" vm="6464">
        <v>2841.5</v>
      </c>
      <c r="Y478" vm="213">
        <v>235</v>
      </c>
      <c r="Z478" vm="1971">
        <v>927.5</v>
      </c>
      <c r="AA478" vm="6276">
        <v>3885</v>
      </c>
      <c r="AB478" vm="6465">
        <v>315.10000000000002</v>
      </c>
      <c r="AC478" vm="6246">
        <v>965</v>
      </c>
      <c r="AD478" vm="6466">
        <v>11905</v>
      </c>
      <c r="AE478" vm="6467">
        <v>1203.5</v>
      </c>
      <c r="AF478" vm="6468">
        <v>2334</v>
      </c>
      <c r="AG478" vm="2806">
        <v>128.58189999999999</v>
      </c>
    </row>
    <row r="479" spans="1:33">
      <c r="A479" s="2" vm="6469">
        <v>44517</v>
      </c>
      <c r="B479" s="3">
        <f>VLOOKUP(A479,'FTSE All-Share Historical '!A:B,2,FALSE)</f>
        <v>4183.22</v>
      </c>
      <c r="C479" vm="6268">
        <v>642</v>
      </c>
      <c r="D479" vm="1308">
        <v>186.5</v>
      </c>
      <c r="E479" vm="1154">
        <v>340</v>
      </c>
      <c r="F479" vm="169">
        <v>273</v>
      </c>
      <c r="G479" vm="6382">
        <v>67.8</v>
      </c>
      <c r="H479" vm="713">
        <v>419</v>
      </c>
      <c r="I479" vm="6470">
        <v>76.95</v>
      </c>
      <c r="J479" vm="4187">
        <v>354</v>
      </c>
      <c r="K479" vm="900">
        <v>311</v>
      </c>
      <c r="L479" vm="158">
        <v>245</v>
      </c>
      <c r="M479" vm="6471">
        <v>1436</v>
      </c>
      <c r="N479" vm="265">
        <v>240</v>
      </c>
      <c r="O479" vm="4241">
        <v>1485</v>
      </c>
      <c r="P479" vm="3048">
        <v>2390</v>
      </c>
      <c r="Q479" vm="5341">
        <v>112.8</v>
      </c>
      <c r="R479" vm="1595">
        <v>56</v>
      </c>
      <c r="S479" vm="6472">
        <v>63.4</v>
      </c>
      <c r="T479" vm="2387">
        <v>1080</v>
      </c>
      <c r="U479" vm="886">
        <v>284</v>
      </c>
      <c r="V479" vm="265">
        <v>240</v>
      </c>
      <c r="W479" vm="6473">
        <v>4453</v>
      </c>
      <c r="X479" vm="6474">
        <v>2877.5</v>
      </c>
      <c r="Y479" vm="3581">
        <v>234.5</v>
      </c>
      <c r="Z479" vm="4175">
        <v>925</v>
      </c>
      <c r="AA479" vm="6475">
        <v>3835</v>
      </c>
      <c r="AB479" vm="3795">
        <v>313.5</v>
      </c>
      <c r="AC479" vm="125">
        <v>950</v>
      </c>
      <c r="AD479" vm="6476">
        <v>11945</v>
      </c>
      <c r="AE479" vm="4288">
        <v>1195</v>
      </c>
      <c r="AF479" vm="6477">
        <v>2342</v>
      </c>
      <c r="AG479" vm="4595">
        <v>126.4148</v>
      </c>
    </row>
    <row r="480" spans="1:33">
      <c r="A480" s="2" vm="6478">
        <v>44518</v>
      </c>
      <c r="B480" s="3">
        <f>VLOOKUP(A480,'FTSE All-Share Historical '!A:B,2,FALSE)</f>
        <v>4171.04</v>
      </c>
      <c r="C480" vm="1867">
        <v>686</v>
      </c>
      <c r="D480" vm="6479">
        <v>185.4</v>
      </c>
      <c r="E480" vm="6480">
        <v>345.4</v>
      </c>
      <c r="F480" vm="169">
        <v>273</v>
      </c>
      <c r="G480" vm="2638">
        <v>67</v>
      </c>
      <c r="H480" vm="804">
        <v>427</v>
      </c>
      <c r="I480" vm="6461">
        <v>77.25</v>
      </c>
      <c r="J480" vm="4523">
        <v>351</v>
      </c>
      <c r="K480" vm="527">
        <v>310</v>
      </c>
      <c r="L480" vm="1201">
        <v>237.5</v>
      </c>
      <c r="M480" vm="4253">
        <v>1430</v>
      </c>
      <c r="N480" vm="265">
        <v>240</v>
      </c>
      <c r="O480" vm="6098">
        <v>1510</v>
      </c>
      <c r="P480" vm="1750">
        <v>2415</v>
      </c>
      <c r="Q480" vm="6481">
        <v>117.4</v>
      </c>
      <c r="R480" vm="3104">
        <v>55.2</v>
      </c>
      <c r="S480" vm="5123">
        <v>64.2</v>
      </c>
      <c r="T480" vm="1576">
        <v>1070</v>
      </c>
      <c r="U480" vm="886">
        <v>284</v>
      </c>
      <c r="V480" vm="84">
        <v>244</v>
      </c>
      <c r="W480" vm="6482">
        <v>4375.5</v>
      </c>
      <c r="X480" vm="6483">
        <v>2798.5</v>
      </c>
      <c r="Y480" vm="1052">
        <v>231</v>
      </c>
      <c r="Z480" vm="6453">
        <v>934.5</v>
      </c>
      <c r="AA480" vm="6484">
        <v>3860</v>
      </c>
      <c r="AB480" vm="211">
        <v>315</v>
      </c>
      <c r="AC480" vm="2340">
        <v>932.5</v>
      </c>
      <c r="AD480" vm="6485">
        <v>12115</v>
      </c>
      <c r="AE480" vm="6486">
        <v>1079</v>
      </c>
      <c r="AF480" vm="6487">
        <v>2287</v>
      </c>
      <c r="AG480" vm="6488">
        <v>123.95869999999999</v>
      </c>
    </row>
    <row r="481" spans="1:33">
      <c r="A481" s="2" vm="6489">
        <v>44519</v>
      </c>
      <c r="B481" s="3">
        <f>VLOOKUP(A481,'FTSE All-Share Historical '!A:B,2,FALSE)</f>
        <v>4153.16</v>
      </c>
      <c r="C481" vm="6490">
        <v>678</v>
      </c>
      <c r="D481" vm="945">
        <v>184.6</v>
      </c>
      <c r="E481" vm="1154">
        <v>340</v>
      </c>
      <c r="F481" vm="223">
        <v>270</v>
      </c>
      <c r="G481" vm="1816">
        <v>66</v>
      </c>
      <c r="H481" vm="4929">
        <v>418</v>
      </c>
      <c r="I481" vm="1982">
        <v>75.099999999999994</v>
      </c>
      <c r="J481" vm="4831">
        <v>349</v>
      </c>
      <c r="K481" vm="2465">
        <v>306</v>
      </c>
      <c r="L481" vm="439">
        <v>238</v>
      </c>
      <c r="M481" vm="6491">
        <v>1416</v>
      </c>
      <c r="N481" vm="241">
        <v>233</v>
      </c>
      <c r="O481" vm="4152">
        <v>1470</v>
      </c>
      <c r="P481" vm="3228">
        <v>2440</v>
      </c>
      <c r="Q481" vm="920">
        <v>119.4</v>
      </c>
      <c r="R481" vm="1487">
        <v>55</v>
      </c>
      <c r="S481" vm="2780">
        <v>64.8</v>
      </c>
      <c r="T481" vm="1334">
        <v>1060</v>
      </c>
      <c r="U481" vm="244">
        <v>283</v>
      </c>
      <c r="V481" vm="84">
        <v>244</v>
      </c>
      <c r="W481" vm="6492">
        <v>4455</v>
      </c>
      <c r="X481" vm="6493">
        <v>2844</v>
      </c>
      <c r="Y481" vm="3581">
        <v>234.5</v>
      </c>
      <c r="Z481" vm="755">
        <v>920</v>
      </c>
      <c r="AA481" vm="6494">
        <v>3825</v>
      </c>
      <c r="AB481" vm="6495">
        <v>309.2</v>
      </c>
      <c r="AC481" vm="1971">
        <v>927.5</v>
      </c>
      <c r="AD481" vm="6496">
        <v>12020</v>
      </c>
      <c r="AE481" vm="6497">
        <v>1067</v>
      </c>
      <c r="AF481" vm="1252">
        <v>2300</v>
      </c>
      <c r="AG481" vm="5385">
        <v>126.9204</v>
      </c>
    </row>
    <row r="482" spans="1:33">
      <c r="A482" s="2" vm="6498">
        <v>44522</v>
      </c>
      <c r="B482" s="3">
        <f>VLOOKUP(A482,'FTSE All-Share Historical '!A:B,2,FALSE)</f>
        <v>4166.21</v>
      </c>
      <c r="C482" vm="1350">
        <v>660</v>
      </c>
      <c r="D482" vm="6499">
        <v>181.9</v>
      </c>
      <c r="E482" vm="6500">
        <v>339.4</v>
      </c>
      <c r="F482" vm="701">
        <v>267</v>
      </c>
      <c r="G482" vm="6501">
        <v>67.400000000000006</v>
      </c>
      <c r="H482" vm="767">
        <v>420</v>
      </c>
      <c r="I482" vm="1870">
        <v>74.5</v>
      </c>
      <c r="J482" vm="4464">
        <v>347.5</v>
      </c>
      <c r="K482" vm="527">
        <v>310</v>
      </c>
      <c r="L482" vm="224">
        <v>242</v>
      </c>
      <c r="M482" vm="4653">
        <v>1410</v>
      </c>
      <c r="N482" vm="3432">
        <v>233.8</v>
      </c>
      <c r="O482" vm="4152">
        <v>1470</v>
      </c>
      <c r="P482" vm="2179">
        <v>2410</v>
      </c>
      <c r="Q482" vm="5435">
        <v>122.8</v>
      </c>
      <c r="R482" vm="3533">
        <v>55.5</v>
      </c>
      <c r="S482" vm="2449">
        <v>64.400000000000006</v>
      </c>
      <c r="T482" vm="1536">
        <v>1065</v>
      </c>
      <c r="U482" vm="132">
        <v>280</v>
      </c>
      <c r="V482" vm="84">
        <v>244</v>
      </c>
      <c r="W482" vm="6502">
        <v>4539.5</v>
      </c>
      <c r="X482" vm="6503">
        <v>2876</v>
      </c>
      <c r="Y482" vm="439">
        <v>238</v>
      </c>
      <c r="Z482" vm="6504">
        <v>908</v>
      </c>
      <c r="AA482" vm="6494">
        <v>3825</v>
      </c>
      <c r="AB482" vm="211">
        <v>315</v>
      </c>
      <c r="AC482" vm="2359">
        <v>895</v>
      </c>
      <c r="AD482" vm="6505">
        <v>12120</v>
      </c>
      <c r="AE482" vm="1965">
        <v>1130</v>
      </c>
      <c r="AF482" vm="1159">
        <v>2290</v>
      </c>
      <c r="AG482" vm="3544">
        <v>123.5253</v>
      </c>
    </row>
    <row r="483" spans="1:33">
      <c r="A483" s="2" vm="6506">
        <v>44523</v>
      </c>
      <c r="B483" s="3">
        <f>VLOOKUP(A483,'FTSE All-Share Historical '!A:B,2,FALSE)</f>
        <v>4164.92</v>
      </c>
      <c r="C483" vm="6323">
        <v>684</v>
      </c>
      <c r="D483" vm="6507">
        <v>180.5</v>
      </c>
      <c r="E483" vm="6017">
        <v>342.8</v>
      </c>
      <c r="F483" vm="223">
        <v>270</v>
      </c>
      <c r="G483" vm="6508">
        <v>66.5</v>
      </c>
      <c r="H483" vm="767">
        <v>420</v>
      </c>
      <c r="I483" vm="6509">
        <v>74.400000000000006</v>
      </c>
      <c r="J483" vm="316">
        <v>335</v>
      </c>
      <c r="K483" vm="3331">
        <v>319</v>
      </c>
      <c r="L483" vm="213">
        <v>235</v>
      </c>
      <c r="M483" vm="5803">
        <v>1366</v>
      </c>
      <c r="N483" vm="4613">
        <v>238.6</v>
      </c>
      <c r="O483" vm="4941">
        <v>1475</v>
      </c>
      <c r="P483" vm="1135">
        <v>2385</v>
      </c>
      <c r="Q483" vm="1189">
        <v>119.6</v>
      </c>
      <c r="R483" vm="1570">
        <v>54</v>
      </c>
      <c r="S483" vm="2364">
        <v>64</v>
      </c>
      <c r="T483" vm="2514">
        <v>1050</v>
      </c>
      <c r="U483" vm="886">
        <v>284</v>
      </c>
      <c r="V483" vm="113">
        <v>246</v>
      </c>
      <c r="W483" vm="6510">
        <v>4670.5</v>
      </c>
      <c r="X483" vm="6511">
        <v>2879</v>
      </c>
      <c r="Y483" vm="367">
        <v>237</v>
      </c>
      <c r="Z483" vm="3783">
        <v>916.5</v>
      </c>
      <c r="AA483" vm="6512">
        <v>3740</v>
      </c>
      <c r="AB483" vm="6513">
        <v>322.39999999999998</v>
      </c>
      <c r="AC483" vm="1065">
        <v>885</v>
      </c>
      <c r="AD483" vm="6514">
        <v>11850</v>
      </c>
      <c r="AE483" vm="6515">
        <v>1113.5</v>
      </c>
      <c r="AF483" vm="2326">
        <v>2282</v>
      </c>
      <c r="AG483" vm="6516">
        <v>124.53660000000001</v>
      </c>
    </row>
    <row r="484" spans="1:33">
      <c r="A484" s="2" vm="6517">
        <v>44524</v>
      </c>
      <c r="B484" s="3">
        <f>VLOOKUP(A484,'FTSE All-Share Historical '!A:B,2,FALSE)</f>
        <v>4172.46</v>
      </c>
      <c r="C484" vm="6323">
        <v>684</v>
      </c>
      <c r="D484" vm="2346">
        <v>177</v>
      </c>
      <c r="E484" vm="3787">
        <v>343</v>
      </c>
      <c r="F484" vm="768">
        <v>272</v>
      </c>
      <c r="G484" vm="1735">
        <v>65.5</v>
      </c>
      <c r="H484" vm="295">
        <v>425</v>
      </c>
      <c r="I484" vm="4287">
        <v>74.099999999999994</v>
      </c>
      <c r="J484" vm="6270">
        <v>357</v>
      </c>
      <c r="K484" vm="5261">
        <v>309</v>
      </c>
      <c r="L484" vm="241">
        <v>233</v>
      </c>
      <c r="M484" vm="2024">
        <v>1350</v>
      </c>
      <c r="N484" vm="318">
        <v>236</v>
      </c>
      <c r="O484" vm="4241">
        <v>1485</v>
      </c>
      <c r="P484" vm="2179">
        <v>2410</v>
      </c>
      <c r="Q484" vm="1552">
        <v>120</v>
      </c>
      <c r="R484" vm="3511">
        <v>54.3</v>
      </c>
      <c r="S484" vm="1395">
        <v>60.2</v>
      </c>
      <c r="T484" vm="6518">
        <v>1072.5</v>
      </c>
      <c r="U484" vm="103">
        <v>276</v>
      </c>
      <c r="V484" vm="352">
        <v>250</v>
      </c>
      <c r="W484" vm="6519">
        <v>4718</v>
      </c>
      <c r="X484" vm="6520">
        <v>2866</v>
      </c>
      <c r="Y484" vm="186">
        <v>240.5</v>
      </c>
      <c r="Z484" vm="6521">
        <v>913.5</v>
      </c>
      <c r="AA484" vm="6522">
        <v>3710</v>
      </c>
      <c r="AB484" vm="5005">
        <v>324.60000000000002</v>
      </c>
      <c r="AC484" vm="999">
        <v>890</v>
      </c>
      <c r="AD484" vm="6523">
        <v>11855</v>
      </c>
      <c r="AE484" vm="6524">
        <v>1122.5</v>
      </c>
      <c r="AF484" vm="6525">
        <v>2288</v>
      </c>
      <c r="AG484" vm="6526">
        <v>124.8978</v>
      </c>
    </row>
    <row r="485" spans="1:33">
      <c r="A485" s="2" vm="6527">
        <v>44525</v>
      </c>
      <c r="B485" s="3">
        <f>VLOOKUP(A485,'FTSE All-Share Historical '!A:B,2,FALSE)</f>
        <v>4187.3900000000003</v>
      </c>
      <c r="C485" vm="6323">
        <v>684</v>
      </c>
      <c r="D485" vm="2346">
        <v>177</v>
      </c>
      <c r="E485" vm="6528">
        <v>338.2</v>
      </c>
      <c r="F485" vm="768">
        <v>272</v>
      </c>
      <c r="G485" vm="1798">
        <v>68.5</v>
      </c>
      <c r="H485" vm="786">
        <v>421</v>
      </c>
      <c r="I485" vm="3925">
        <v>76.150000000000006</v>
      </c>
      <c r="J485" vm="4464">
        <v>347.5</v>
      </c>
      <c r="K485" vm="614">
        <v>307</v>
      </c>
      <c r="L485" vm="3719">
        <v>233.5</v>
      </c>
      <c r="M485" vm="5803">
        <v>1366</v>
      </c>
      <c r="N485" vm="6529">
        <v>244.4</v>
      </c>
      <c r="O485" vm="1125">
        <v>1500</v>
      </c>
      <c r="P485" vm="2099">
        <v>2425</v>
      </c>
      <c r="Q485" vm="1189">
        <v>119.6</v>
      </c>
      <c r="R485" vm="1487">
        <v>55</v>
      </c>
      <c r="S485" vm="3068">
        <v>61.8</v>
      </c>
      <c r="T485" vm="5546">
        <v>1085</v>
      </c>
      <c r="U485" vm="103">
        <v>276</v>
      </c>
      <c r="V485" vm="719">
        <v>249</v>
      </c>
      <c r="W485" vm="6530">
        <v>4668</v>
      </c>
      <c r="X485" vm="6531">
        <v>2845.5</v>
      </c>
      <c r="Y485" vm="224">
        <v>242</v>
      </c>
      <c r="Z485" vm="6532">
        <v>927</v>
      </c>
      <c r="AA485" vm="6111">
        <v>3790</v>
      </c>
      <c r="AB485" vm="4652">
        <v>326.5</v>
      </c>
      <c r="AC485" vm="2359">
        <v>895</v>
      </c>
      <c r="AD485" vm="6533">
        <v>11820</v>
      </c>
      <c r="AE485" vm="6534">
        <v>1121.5</v>
      </c>
      <c r="AF485" vm="6535">
        <v>2312</v>
      </c>
      <c r="AG485" vm="4746">
        <v>124.24760000000001</v>
      </c>
    </row>
    <row r="486" spans="1:33">
      <c r="A486" s="2" vm="6536">
        <v>44526</v>
      </c>
      <c r="B486" s="3">
        <f>VLOOKUP(A486,'FTSE All-Share Historical '!A:B,2,FALSE)</f>
        <v>4038.19</v>
      </c>
      <c r="C486" vm="6323">
        <v>684</v>
      </c>
      <c r="D486" vm="166">
        <v>167</v>
      </c>
      <c r="E486" vm="4525">
        <v>321</v>
      </c>
      <c r="F486" vm="768">
        <v>272</v>
      </c>
      <c r="G486" vm="1538">
        <v>68</v>
      </c>
      <c r="H486" vm="786">
        <v>421</v>
      </c>
      <c r="I486" vm="1992">
        <v>70</v>
      </c>
      <c r="J486" vm="3158">
        <v>345</v>
      </c>
      <c r="K486" vm="160">
        <v>288</v>
      </c>
      <c r="L486" vm="722">
        <v>208</v>
      </c>
      <c r="M486" vm="4400">
        <v>1356</v>
      </c>
      <c r="N486" vm="6537">
        <v>235.4</v>
      </c>
      <c r="O486" vm="4533">
        <v>1460</v>
      </c>
      <c r="P486" vm="1789">
        <v>2340</v>
      </c>
      <c r="Q486" vm="680">
        <v>110</v>
      </c>
      <c r="R486" vm="5904">
        <v>51</v>
      </c>
      <c r="S486" vm="1247">
        <v>59</v>
      </c>
      <c r="T486" vm="5546">
        <v>1085</v>
      </c>
      <c r="U486" vm="300">
        <v>275</v>
      </c>
      <c r="V486" vm="158">
        <v>245</v>
      </c>
      <c r="W486" vm="6538">
        <v>4542.5</v>
      </c>
      <c r="X486" vm="4446">
        <v>2635</v>
      </c>
      <c r="Y486" vm="3719">
        <v>233.5</v>
      </c>
      <c r="Z486" vm="2833">
        <v>892</v>
      </c>
      <c r="AA486" vm="1036">
        <v>3720</v>
      </c>
      <c r="AB486" vm="6539">
        <v>307.39999999999998</v>
      </c>
      <c r="AC486" vm="999">
        <v>890</v>
      </c>
      <c r="AD486" vm="6540">
        <v>11485</v>
      </c>
      <c r="AE486" vm="6541">
        <v>977.2</v>
      </c>
      <c r="AF486" vm="6542">
        <v>2278</v>
      </c>
      <c r="AG486" vm="4646">
        <v>132.19370000000001</v>
      </c>
    </row>
    <row r="487" spans="1:33">
      <c r="A487" s="2" vm="6543">
        <v>44529</v>
      </c>
      <c r="B487" s="3">
        <f>VLOOKUP(A487,'FTSE All-Share Historical '!A:B,2,FALSE)</f>
        <v>4076.21</v>
      </c>
      <c r="C487" vm="269">
        <v>700</v>
      </c>
      <c r="D487" vm="99">
        <v>167.8</v>
      </c>
      <c r="E487" vm="6544">
        <v>321.2</v>
      </c>
      <c r="F487" vm="223">
        <v>270</v>
      </c>
      <c r="G487" vm="1569">
        <v>64.900000000000006</v>
      </c>
      <c r="H487" vm="4929">
        <v>418</v>
      </c>
      <c r="I487" vm="6545">
        <v>69.55</v>
      </c>
      <c r="J487" vm="3158">
        <v>345</v>
      </c>
      <c r="K487" vm="414">
        <v>303</v>
      </c>
      <c r="L487" vm="6546">
        <v>209.5</v>
      </c>
      <c r="M487" vm="4400">
        <v>1356</v>
      </c>
      <c r="N487" vm="213">
        <v>235</v>
      </c>
      <c r="O487" vm="4496">
        <v>1480</v>
      </c>
      <c r="P487" vm="1135">
        <v>2385</v>
      </c>
      <c r="Q487" vm="6451">
        <v>112.2</v>
      </c>
      <c r="R487" vm="6547">
        <v>51.9</v>
      </c>
      <c r="S487" vm="2106">
        <v>61.6</v>
      </c>
      <c r="T487" vm="6548">
        <v>1105</v>
      </c>
      <c r="U487" vm="73">
        <v>278</v>
      </c>
      <c r="V487" vm="511">
        <v>247</v>
      </c>
      <c r="W487" vm="6549">
        <v>4621.5</v>
      </c>
      <c r="X487" vm="6550">
        <v>2683.5</v>
      </c>
      <c r="Y487" vm="639">
        <v>243</v>
      </c>
      <c r="Z487" vm="6551">
        <v>887</v>
      </c>
      <c r="AA487" vm="6552">
        <v>3770</v>
      </c>
      <c r="AB487" vm="6553">
        <v>306.10000000000002</v>
      </c>
      <c r="AC487" vm="731">
        <v>900</v>
      </c>
      <c r="AD487" vm="6554">
        <v>11555</v>
      </c>
      <c r="AE487" vm="6555">
        <v>994.2</v>
      </c>
      <c r="AF487" vm="1728">
        <v>2230</v>
      </c>
      <c r="AG487" vm="6556">
        <v>143.67939999999999</v>
      </c>
    </row>
    <row r="488" spans="1:33">
      <c r="A488" s="2" vm="6557">
        <v>44530</v>
      </c>
      <c r="B488" s="3">
        <f>VLOOKUP(A488,'FTSE All-Share Historical '!A:B,2,FALSE)</f>
        <v>4044.89</v>
      </c>
      <c r="C488" vm="1418">
        <v>656</v>
      </c>
      <c r="D488" vm="918">
        <v>168</v>
      </c>
      <c r="E488" vm="6558">
        <v>306.39999999999998</v>
      </c>
      <c r="F488" vm="300">
        <v>275</v>
      </c>
      <c r="G488" vm="6435">
        <v>63.6</v>
      </c>
      <c r="H488" vm="767">
        <v>420</v>
      </c>
      <c r="I488" vm="2010">
        <v>65</v>
      </c>
      <c r="J488" vm="316">
        <v>335</v>
      </c>
      <c r="K488" vm="292">
        <v>295</v>
      </c>
      <c r="L488" vm="1951">
        <v>203.5</v>
      </c>
      <c r="M488" vm="6559">
        <v>1318</v>
      </c>
      <c r="N488" vm="3432">
        <v>233.8</v>
      </c>
      <c r="O488" vm="6098">
        <v>1510</v>
      </c>
      <c r="P488" vm="2618">
        <v>2375</v>
      </c>
      <c r="Q488" vm="5516">
        <v>107.8</v>
      </c>
      <c r="R488" vm="6340">
        <v>53.5</v>
      </c>
      <c r="S488" vm="2055">
        <v>61</v>
      </c>
      <c r="T488" vm="2078">
        <v>1180</v>
      </c>
      <c r="U488" vm="103">
        <v>276</v>
      </c>
      <c r="V488" vm="84">
        <v>244</v>
      </c>
      <c r="W488" vm="2656">
        <v>4612</v>
      </c>
      <c r="X488" vm="6560">
        <v>2772</v>
      </c>
      <c r="Y488" vm="639">
        <v>243</v>
      </c>
      <c r="Z488" vm="4029">
        <v>857.5</v>
      </c>
      <c r="AA488" vm="6561">
        <v>3615</v>
      </c>
      <c r="AB488" vm="1053">
        <v>296</v>
      </c>
      <c r="AC488" vm="778">
        <v>910</v>
      </c>
      <c r="AD488" vm="6562">
        <v>11465</v>
      </c>
      <c r="AE488" vm="6563">
        <v>976.2</v>
      </c>
      <c r="AF488" vm="2913">
        <v>2215</v>
      </c>
      <c r="AG488" vm="2837">
        <v>147.36349999999999</v>
      </c>
    </row>
    <row r="489" spans="1:33">
      <c r="A489" s="2" vm="6564">
        <v>44531</v>
      </c>
      <c r="B489" s="3">
        <f>VLOOKUP(A489,'FTSE All-Share Historical '!A:B,2,FALSE)</f>
        <v>4108.8900000000003</v>
      </c>
      <c r="C489" vm="1625">
        <v>680</v>
      </c>
      <c r="D489" vm="274">
        <v>168.6</v>
      </c>
      <c r="E489" vm="6565">
        <v>320.39999999999998</v>
      </c>
      <c r="F489" vm="243">
        <v>277</v>
      </c>
      <c r="G489" vm="1816">
        <v>66</v>
      </c>
      <c r="H489" vm="661">
        <v>424</v>
      </c>
      <c r="I489" vm="6566">
        <v>68.8</v>
      </c>
      <c r="J489" vm="5829">
        <v>348</v>
      </c>
      <c r="K489" vm="481">
        <v>308</v>
      </c>
      <c r="L489" vm="200">
        <v>217</v>
      </c>
      <c r="M489" vm="976">
        <v>1320</v>
      </c>
      <c r="N489" vm="6216">
        <v>233.6</v>
      </c>
      <c r="O489" vm="4542">
        <v>1490</v>
      </c>
      <c r="P489" vm="2001">
        <v>2400</v>
      </c>
      <c r="Q489" vm="480">
        <v>111</v>
      </c>
      <c r="R489" vm="6340">
        <v>53.5</v>
      </c>
      <c r="S489" vm="6435">
        <v>63.6</v>
      </c>
      <c r="T489" vm="1601">
        <v>1170</v>
      </c>
      <c r="U489" vm="300">
        <v>275</v>
      </c>
      <c r="V489" vm="4804">
        <v>249.5</v>
      </c>
      <c r="W489" vm="6567">
        <v>4691.5</v>
      </c>
      <c r="X489" vm="6493">
        <v>2844</v>
      </c>
      <c r="Y489" vm="621">
        <v>243.5</v>
      </c>
      <c r="Z489" vm="6568">
        <v>872.5</v>
      </c>
      <c r="AA489" vm="6569">
        <v>3660</v>
      </c>
      <c r="AB489" vm="414">
        <v>303</v>
      </c>
      <c r="AC489" vm="856">
        <v>915</v>
      </c>
      <c r="AD489" vm="6570">
        <v>11755</v>
      </c>
      <c r="AE489" vm="2920">
        <v>1040</v>
      </c>
      <c r="AF489" vm="4736">
        <v>2248</v>
      </c>
      <c r="AG489" vm="6571">
        <v>147.79689999999999</v>
      </c>
    </row>
    <row r="490" spans="1:33">
      <c r="A490" s="2" vm="6572">
        <v>44532</v>
      </c>
      <c r="B490" s="3">
        <f>VLOOKUP(A490,'FTSE All-Share Historical '!A:B,2,FALSE)</f>
        <v>4083.04</v>
      </c>
      <c r="C490" vm="1625">
        <v>680</v>
      </c>
      <c r="D490" vm="1289">
        <v>169.2</v>
      </c>
      <c r="E490" vm="6028">
        <v>341</v>
      </c>
      <c r="F490" vm="141">
        <v>269</v>
      </c>
      <c r="G490" vm="6573">
        <v>69.2</v>
      </c>
      <c r="H490" vm="767">
        <v>420</v>
      </c>
      <c r="I490" vm="6574">
        <v>68.400000000000006</v>
      </c>
      <c r="J490" vm="316">
        <v>335</v>
      </c>
      <c r="K490" vm="527">
        <v>310</v>
      </c>
      <c r="L490" vm="793">
        <v>210</v>
      </c>
      <c r="M490" vm="1311">
        <v>1304</v>
      </c>
      <c r="N490" vm="6575">
        <v>224.8</v>
      </c>
      <c r="O490" vm="1125">
        <v>1500</v>
      </c>
      <c r="P490" vm="3528">
        <v>2405</v>
      </c>
      <c r="Q490" vm="6576">
        <v>112.4</v>
      </c>
      <c r="R490" vm="3116">
        <v>53.2</v>
      </c>
      <c r="S490" vm="2449">
        <v>64.400000000000006</v>
      </c>
      <c r="T490" vm="1654">
        <v>1210</v>
      </c>
      <c r="U490" vm="300">
        <v>275</v>
      </c>
      <c r="V490" vm="1675">
        <v>250.5</v>
      </c>
      <c r="W490" vm="6577">
        <v>4721</v>
      </c>
      <c r="X490" vm="5710">
        <v>2800</v>
      </c>
      <c r="Y490" vm="621">
        <v>243.5</v>
      </c>
      <c r="Z490" vm="6578">
        <v>852.5</v>
      </c>
      <c r="AA490" vm="6579">
        <v>3705</v>
      </c>
      <c r="AB490" vm="6580">
        <v>303.3</v>
      </c>
      <c r="AC490" vm="2841">
        <v>930</v>
      </c>
      <c r="AD490" vm="6581">
        <v>11655</v>
      </c>
      <c r="AE490" vm="4858">
        <v>1042</v>
      </c>
      <c r="AF490" vm="6582">
        <v>2203</v>
      </c>
      <c r="AG490" vm="6583">
        <v>147.0745</v>
      </c>
    </row>
    <row r="491" spans="1:33">
      <c r="A491" s="2" vm="6584">
        <v>44533</v>
      </c>
      <c r="B491" s="3">
        <f>VLOOKUP(A491,'FTSE All-Share Historical '!A:B,2,FALSE)</f>
        <v>4078.56</v>
      </c>
      <c r="C491" vm="6490">
        <v>678</v>
      </c>
      <c r="D491" vm="6585">
        <v>169.4</v>
      </c>
      <c r="E491" vm="6586">
        <v>344.6</v>
      </c>
      <c r="F491" vm="768">
        <v>272</v>
      </c>
      <c r="G491" vm="6434">
        <v>68.599999999999994</v>
      </c>
      <c r="H491" vm="4929">
        <v>418</v>
      </c>
      <c r="I491" vm="6587">
        <v>67.05</v>
      </c>
      <c r="J491" vm="412">
        <v>334</v>
      </c>
      <c r="K491" vm="414">
        <v>303</v>
      </c>
      <c r="L491" vm="470">
        <v>209</v>
      </c>
      <c r="M491" vm="3142">
        <v>1260</v>
      </c>
      <c r="N491" vm="6588">
        <v>223.6</v>
      </c>
      <c r="O491" vm="1125">
        <v>1500</v>
      </c>
      <c r="P491" vm="3242">
        <v>2435</v>
      </c>
      <c r="Q491" vm="5447">
        <v>113.8</v>
      </c>
      <c r="R491" vm="3474">
        <v>52</v>
      </c>
      <c r="S491" vm="2411">
        <v>65.2</v>
      </c>
      <c r="T491" vm="1515">
        <v>1200</v>
      </c>
      <c r="U491" vm="503">
        <v>271</v>
      </c>
      <c r="V491" vm="511">
        <v>247</v>
      </c>
      <c r="W491" vm="2355">
        <v>4578.5</v>
      </c>
      <c r="X491" vm="6589">
        <v>2717</v>
      </c>
      <c r="Y491" vm="197">
        <v>242.5</v>
      </c>
      <c r="Z491" vm="4145">
        <v>847.5</v>
      </c>
      <c r="AA491" vm="6590">
        <v>3685</v>
      </c>
      <c r="AB491" vm="6591">
        <v>295.10000000000002</v>
      </c>
      <c r="AC491" vm="2841">
        <v>930</v>
      </c>
      <c r="AD491" vm="6592">
        <v>11615</v>
      </c>
      <c r="AE491" vm="6593">
        <v>1016.5</v>
      </c>
      <c r="AF491" vm="6594">
        <v>2197</v>
      </c>
      <c r="AG491" vm="6595">
        <v>139.99529999999999</v>
      </c>
    </row>
    <row r="492" spans="1:33">
      <c r="A492" s="2" vm="6596">
        <v>44536</v>
      </c>
      <c r="B492" s="3">
        <f>VLOOKUP(A492,'FTSE All-Share Historical '!A:B,2,FALSE)</f>
        <v>4137.8999999999996</v>
      </c>
      <c r="C492" vm="4272">
        <v>692</v>
      </c>
      <c r="D492" vm="6597">
        <v>173.1</v>
      </c>
      <c r="E492" vm="6598">
        <v>347.6</v>
      </c>
      <c r="F492" vm="926">
        <v>274</v>
      </c>
      <c r="G492" vm="6599">
        <v>69.7</v>
      </c>
      <c r="H492" vm="786">
        <v>421</v>
      </c>
      <c r="I492" vm="6600">
        <v>71.75</v>
      </c>
      <c r="J492" vm="5829">
        <v>348</v>
      </c>
      <c r="K492" vm="881">
        <v>301</v>
      </c>
      <c r="L492" vm="279">
        <v>228</v>
      </c>
      <c r="M492" vm="2505">
        <v>1222</v>
      </c>
      <c r="N492" vm="4944">
        <v>238.4</v>
      </c>
      <c r="O492" vm="6135">
        <v>1535</v>
      </c>
      <c r="P492" vm="2102">
        <v>2460</v>
      </c>
      <c r="Q492" vm="6601">
        <v>115.6</v>
      </c>
      <c r="R492" vm="3154">
        <v>53</v>
      </c>
      <c r="S492" vm="1651">
        <v>64.599999999999994</v>
      </c>
      <c r="T492" vm="1515">
        <v>1200</v>
      </c>
      <c r="U492" vm="169">
        <v>273</v>
      </c>
      <c r="V492" vm="328">
        <v>248.5</v>
      </c>
      <c r="W492" vm="6602">
        <v>4592.5</v>
      </c>
      <c r="X492" vm="6308">
        <v>2812.5</v>
      </c>
      <c r="Y492" vm="265">
        <v>240</v>
      </c>
      <c r="Z492" vm="6603">
        <v>899.5</v>
      </c>
      <c r="AA492" vm="6484">
        <v>3860</v>
      </c>
      <c r="AB492" vm="6604">
        <v>306.8</v>
      </c>
      <c r="AC492" vm="2841">
        <v>930</v>
      </c>
      <c r="AD492" vm="6605">
        <v>11570</v>
      </c>
      <c r="AE492" vm="6606">
        <v>1074.5</v>
      </c>
      <c r="AF492" vm="1589">
        <v>2279</v>
      </c>
      <c r="AG492" vm="6607">
        <v>134.14410000000001</v>
      </c>
    </row>
    <row r="493" spans="1:33">
      <c r="A493" s="2" vm="6608">
        <v>44537</v>
      </c>
      <c r="B493" s="3">
        <f>VLOOKUP(A493,'FTSE All-Share Historical '!A:B,2,FALSE)</f>
        <v>4199.99</v>
      </c>
      <c r="C493" vm="6323">
        <v>684</v>
      </c>
      <c r="D493" vm="6081">
        <v>174.6</v>
      </c>
      <c r="E493" vm="4061">
        <v>370</v>
      </c>
      <c r="F493" vm="73">
        <v>278</v>
      </c>
      <c r="G493" vm="1992">
        <v>70</v>
      </c>
      <c r="H493" vm="295">
        <v>425</v>
      </c>
      <c r="I493" vm="6609">
        <v>70.05</v>
      </c>
      <c r="J493" vm="1154">
        <v>340</v>
      </c>
      <c r="K493" vm="881">
        <v>301</v>
      </c>
      <c r="L493" vm="1201">
        <v>237.5</v>
      </c>
      <c r="M493" vm="3291">
        <v>1256</v>
      </c>
      <c r="N493" vm="4518">
        <v>237.2</v>
      </c>
      <c r="O493" vm="4354">
        <v>1540</v>
      </c>
      <c r="P493" vm="1937">
        <v>2500</v>
      </c>
      <c r="Q493" vm="6601">
        <v>115.6</v>
      </c>
      <c r="R493" vm="3154">
        <v>53</v>
      </c>
      <c r="S493" vm="6501">
        <v>67.400000000000006</v>
      </c>
      <c r="T493" vm="1601">
        <v>1170</v>
      </c>
      <c r="U493" vm="132">
        <v>280</v>
      </c>
      <c r="V493" vm="400">
        <v>252.5</v>
      </c>
      <c r="W493" vm="6610">
        <v>4813</v>
      </c>
      <c r="X493" vm="118">
        <v>2995</v>
      </c>
      <c r="Y493" vm="113">
        <v>246</v>
      </c>
      <c r="Z493" vm="917">
        <v>906</v>
      </c>
      <c r="AA493" vm="6212">
        <v>3855</v>
      </c>
      <c r="AB493" vm="6611">
        <v>303.8</v>
      </c>
      <c r="AC493" vm="2841">
        <v>930</v>
      </c>
      <c r="AD493" vm="6612">
        <v>12255</v>
      </c>
      <c r="AE493" vm="6035">
        <v>1102.5</v>
      </c>
      <c r="AF493" vm="6613">
        <v>2266</v>
      </c>
      <c r="AG493" vm="4646">
        <v>132.19370000000001</v>
      </c>
    </row>
    <row r="494" spans="1:33">
      <c r="A494" s="2" vm="6614">
        <v>44538</v>
      </c>
      <c r="B494" s="3">
        <f>VLOOKUP(A494,'FTSE All-Share Historical '!A:B,2,FALSE)</f>
        <v>4198.53</v>
      </c>
      <c r="C494" vm="3350">
        <v>698</v>
      </c>
      <c r="D494" vm="1397">
        <v>182</v>
      </c>
      <c r="E494" vm="6615">
        <v>363.8</v>
      </c>
      <c r="F494" vm="73">
        <v>278</v>
      </c>
      <c r="G494" vm="2563">
        <v>71</v>
      </c>
      <c r="H494" vm="5739">
        <v>422</v>
      </c>
      <c r="I494" vm="6616">
        <v>72.650000000000006</v>
      </c>
      <c r="J494" vm="6617">
        <v>335.5</v>
      </c>
      <c r="K494" vm="881">
        <v>301</v>
      </c>
      <c r="L494" vm="621">
        <v>243.5</v>
      </c>
      <c r="M494" vm="1839">
        <v>1250</v>
      </c>
      <c r="N494" vm="6537">
        <v>235.4</v>
      </c>
      <c r="O494" vm="594">
        <v>1550</v>
      </c>
      <c r="P494" vm="4102">
        <v>2540</v>
      </c>
      <c r="Q494" vm="5387">
        <v>114.8</v>
      </c>
      <c r="R494" vm="3474">
        <v>52</v>
      </c>
      <c r="S494" vm="1853">
        <v>69</v>
      </c>
      <c r="T494" vm="1515">
        <v>1200</v>
      </c>
      <c r="U494" vm="132">
        <v>280</v>
      </c>
      <c r="V494" vm="2026">
        <v>255.5</v>
      </c>
      <c r="W494" vm="6618">
        <v>4738.5</v>
      </c>
      <c r="X494" vm="5626">
        <v>2991</v>
      </c>
      <c r="Y494" vm="4088">
        <v>245.5</v>
      </c>
      <c r="Z494" vm="6619">
        <v>891</v>
      </c>
      <c r="AA494" vm="6212">
        <v>3855</v>
      </c>
      <c r="AB494" vm="6620">
        <v>309.7</v>
      </c>
      <c r="AC494" vm="2841">
        <v>930</v>
      </c>
      <c r="AD494" vm="6621">
        <v>12260</v>
      </c>
      <c r="AE494" vm="6622">
        <v>1083</v>
      </c>
      <c r="AF494" vm="6623">
        <v>2267</v>
      </c>
      <c r="AG494" vm="3651">
        <v>130.0266</v>
      </c>
    </row>
    <row r="495" spans="1:33">
      <c r="A495" s="2" vm="6624">
        <v>44539</v>
      </c>
      <c r="B495" s="3">
        <f>VLOOKUP(A495,'FTSE All-Share Historical '!A:B,2,FALSE)</f>
        <v>4188.34</v>
      </c>
      <c r="C495" vm="269">
        <v>700</v>
      </c>
      <c r="D495" vm="6625">
        <v>185.1</v>
      </c>
      <c r="E495" vm="1478">
        <v>364</v>
      </c>
      <c r="F495" vm="73">
        <v>278</v>
      </c>
      <c r="G495" vm="6626">
        <v>70.5</v>
      </c>
      <c r="H495" vm="784">
        <v>423</v>
      </c>
      <c r="I495" vm="6627">
        <v>71.45</v>
      </c>
      <c r="J495" vm="68">
        <v>330</v>
      </c>
      <c r="K495" vm="482">
        <v>305</v>
      </c>
      <c r="L495" vm="3777">
        <v>228.5</v>
      </c>
      <c r="M495" vm="1763">
        <v>1236</v>
      </c>
      <c r="N495" vm="6628">
        <v>232.2</v>
      </c>
      <c r="O495" vm="6629">
        <v>1565</v>
      </c>
      <c r="P495" vm="3389">
        <v>2530</v>
      </c>
      <c r="Q495" vm="6451">
        <v>112.2</v>
      </c>
      <c r="R495" vm="3188">
        <v>52.5</v>
      </c>
      <c r="S495" vm="1853">
        <v>69</v>
      </c>
      <c r="T495" vm="1515">
        <v>1200</v>
      </c>
      <c r="U495" vm="103">
        <v>276</v>
      </c>
      <c r="V495" vm="2159">
        <v>254</v>
      </c>
      <c r="W495" vm="6630">
        <v>4775</v>
      </c>
      <c r="X495" vm="5686">
        <v>2973</v>
      </c>
      <c r="Y495" vm="3665">
        <v>251.5</v>
      </c>
      <c r="Z495" vm="6631">
        <v>879.5</v>
      </c>
      <c r="AA495" vm="6475">
        <v>3835</v>
      </c>
      <c r="AB495" vm="5074">
        <v>308.60000000000002</v>
      </c>
      <c r="AC495" vm="710">
        <v>935</v>
      </c>
      <c r="AD495" vm="6632">
        <v>12435</v>
      </c>
      <c r="AE495" vm="2544">
        <v>1035</v>
      </c>
      <c r="AF495" vm="6633">
        <v>2241</v>
      </c>
      <c r="AG495" vm="6634">
        <v>131.3991</v>
      </c>
    </row>
    <row r="496" spans="1:33">
      <c r="A496" s="2" vm="6635">
        <v>44540</v>
      </c>
      <c r="B496" s="3">
        <f>VLOOKUP(A496,'FTSE All-Share Historical '!A:B,2,FALSE)</f>
        <v>4167.45</v>
      </c>
      <c r="C496" vm="1350">
        <v>660</v>
      </c>
      <c r="D496" vm="6636">
        <v>190.9</v>
      </c>
      <c r="E496" vm="992">
        <v>358</v>
      </c>
      <c r="F496" vm="103">
        <v>276</v>
      </c>
      <c r="G496" vm="6626">
        <v>70.5</v>
      </c>
      <c r="H496" vm="763">
        <v>416</v>
      </c>
      <c r="I496" vm="4173">
        <v>69.3</v>
      </c>
      <c r="J496" vm="693">
        <v>338</v>
      </c>
      <c r="K496" vm="881">
        <v>301</v>
      </c>
      <c r="L496" vm="1243">
        <v>226.5</v>
      </c>
      <c r="M496" vm="1492">
        <v>1204</v>
      </c>
      <c r="N496" vm="4963">
        <v>228.6</v>
      </c>
      <c r="O496" vm="4997">
        <v>1515</v>
      </c>
      <c r="P496" vm="1088">
        <v>2510</v>
      </c>
      <c r="Q496" vm="5307">
        <v>111.6</v>
      </c>
      <c r="R496" vm="6637">
        <v>51.7</v>
      </c>
      <c r="S496" vm="6638">
        <v>70.2</v>
      </c>
      <c r="T496" vm="1601">
        <v>1170</v>
      </c>
      <c r="U496" vm="320">
        <v>285</v>
      </c>
      <c r="V496" vm="734">
        <v>260</v>
      </c>
      <c r="W496" vm="6639">
        <v>4754</v>
      </c>
      <c r="X496" vm="6640">
        <v>2916</v>
      </c>
      <c r="Y496" vm="158">
        <v>245</v>
      </c>
      <c r="Z496" vm="3855">
        <v>867</v>
      </c>
      <c r="AA496" vm="6641">
        <v>3780</v>
      </c>
      <c r="AB496" vm="6642">
        <v>312.8</v>
      </c>
      <c r="AC496" vm="710">
        <v>935</v>
      </c>
      <c r="AD496" vm="6643">
        <v>12405</v>
      </c>
      <c r="AE496" vm="562">
        <v>1015</v>
      </c>
      <c r="AF496" vm="2734">
        <v>2213</v>
      </c>
      <c r="AG496" vm="2776">
        <v>137.25030000000001</v>
      </c>
    </row>
    <row r="497" spans="1:33">
      <c r="A497" s="2" vm="6644">
        <v>44543</v>
      </c>
      <c r="B497" s="3">
        <f>VLOOKUP(A497,'FTSE All-Share Historical '!A:B,2,FALSE)</f>
        <v>4130.09</v>
      </c>
      <c r="C497" vm="1283">
        <v>640</v>
      </c>
      <c r="D497" vm="6645">
        <v>180.7</v>
      </c>
      <c r="E497" vm="6646">
        <v>345.8</v>
      </c>
      <c r="F497" vm="132">
        <v>280</v>
      </c>
      <c r="G497" vm="1853">
        <v>69</v>
      </c>
      <c r="H497" vm="295">
        <v>425</v>
      </c>
      <c r="I497" vm="6647">
        <v>66.55</v>
      </c>
      <c r="J497" vm="438">
        <v>332</v>
      </c>
      <c r="K497" vm="414">
        <v>303</v>
      </c>
      <c r="L497" vm="116">
        <v>221</v>
      </c>
      <c r="M497" vm="1402">
        <v>1160</v>
      </c>
      <c r="N497" vm="6648">
        <v>224.2</v>
      </c>
      <c r="O497" vm="4997">
        <v>1515</v>
      </c>
      <c r="P497" vm="2001">
        <v>2400</v>
      </c>
      <c r="Q497" vm="1198">
        <v>104.8</v>
      </c>
      <c r="R497" vm="3683">
        <v>47.9</v>
      </c>
      <c r="S497" vm="1992">
        <v>70</v>
      </c>
      <c r="T497" vm="1114">
        <v>1140</v>
      </c>
      <c r="U497" vm="300">
        <v>275</v>
      </c>
      <c r="V497" vm="1675">
        <v>250.5</v>
      </c>
      <c r="W497" vm="6649">
        <v>4748</v>
      </c>
      <c r="X497" vm="5635">
        <v>2868.5</v>
      </c>
      <c r="Y497" vm="511">
        <v>247</v>
      </c>
      <c r="Z497" vm="3141">
        <v>820</v>
      </c>
      <c r="AA497" vm="6176">
        <v>3700</v>
      </c>
      <c r="AB497" vm="5397">
        <v>307.2</v>
      </c>
      <c r="AC497" vm="710">
        <v>935</v>
      </c>
      <c r="AD497" vm="6650">
        <v>12525</v>
      </c>
      <c r="AE497" vm="499">
        <v>955</v>
      </c>
      <c r="AF497" vm="4724">
        <v>2236</v>
      </c>
      <c r="AG497" vm="2776">
        <v>137.25030000000001</v>
      </c>
    </row>
    <row r="498" spans="1:33">
      <c r="A498" s="2" vm="6651">
        <v>44544</v>
      </c>
      <c r="B498" s="3">
        <f>VLOOKUP(A498,'FTSE All-Share Historical '!A:B,2,FALSE)</f>
        <v>4121</v>
      </c>
      <c r="C498" vm="4456">
        <v>646</v>
      </c>
      <c r="D498" vm="6652">
        <v>174.7</v>
      </c>
      <c r="E498" vm="3787">
        <v>343</v>
      </c>
      <c r="F498" vm="132">
        <v>280</v>
      </c>
      <c r="G498" vm="1992">
        <v>70</v>
      </c>
      <c r="H498" vm="5929">
        <v>429</v>
      </c>
      <c r="I498" vm="2638">
        <v>67</v>
      </c>
      <c r="J498" vm="412">
        <v>334</v>
      </c>
      <c r="K498" vm="393">
        <v>302</v>
      </c>
      <c r="L498" vm="354">
        <v>220.5</v>
      </c>
      <c r="M498" vm="1334">
        <v>1060</v>
      </c>
      <c r="N498" vm="6575">
        <v>224.8</v>
      </c>
      <c r="O498" vm="6098">
        <v>1510</v>
      </c>
      <c r="P498" vm="2099">
        <v>2425</v>
      </c>
      <c r="Q498" vm="547">
        <v>104</v>
      </c>
      <c r="R498" vm="2946">
        <v>47</v>
      </c>
      <c r="S498" vm="1816">
        <v>66</v>
      </c>
      <c r="T498" vm="1601">
        <v>1170</v>
      </c>
      <c r="U498" vm="169">
        <v>273</v>
      </c>
      <c r="V498" vm="744">
        <v>254.5</v>
      </c>
      <c r="W498" vm="6653">
        <v>4854</v>
      </c>
      <c r="X498" vm="6654">
        <v>2898</v>
      </c>
      <c r="Y498" vm="265">
        <v>240</v>
      </c>
      <c r="Z498" vm="1704">
        <v>822</v>
      </c>
      <c r="AA498" vm="6655">
        <v>3655</v>
      </c>
      <c r="AB498" vm="6656">
        <v>307.60000000000002</v>
      </c>
      <c r="AC498" vm="97">
        <v>940</v>
      </c>
      <c r="AD498" vm="6657">
        <v>12415</v>
      </c>
      <c r="AE498" vm="6658">
        <v>960.4</v>
      </c>
      <c r="AF498" vm="2822">
        <v>2204</v>
      </c>
      <c r="AG498" vm="6659">
        <v>148.08590000000001</v>
      </c>
    </row>
    <row r="499" spans="1:33">
      <c r="A499" s="2" vm="6660">
        <v>44545</v>
      </c>
      <c r="B499" s="3">
        <f>VLOOKUP(A499,'FTSE All-Share Historical '!A:B,2,FALSE)</f>
        <v>4094.69</v>
      </c>
      <c r="C499" vm="1350">
        <v>660</v>
      </c>
      <c r="D499" vm="1762">
        <v>177.2</v>
      </c>
      <c r="E499" vm="6661">
        <v>331.2</v>
      </c>
      <c r="F499" vm="73">
        <v>278</v>
      </c>
      <c r="G499" vm="2300">
        <v>69.599999999999994</v>
      </c>
      <c r="H499" vm="3608">
        <v>452</v>
      </c>
      <c r="I499" vm="2430">
        <v>65.650000000000006</v>
      </c>
      <c r="J499" vm="653">
        <v>331</v>
      </c>
      <c r="K499" vm="482">
        <v>305</v>
      </c>
      <c r="L499" vm="3656">
        <v>216.5</v>
      </c>
      <c r="M499" vm="4858">
        <v>1042</v>
      </c>
      <c r="N499" vm="684">
        <v>215</v>
      </c>
      <c r="O499" vm="4533">
        <v>1460</v>
      </c>
      <c r="P499" vm="1769">
        <v>2395</v>
      </c>
      <c r="Q499" vm="6662">
        <v>102.8</v>
      </c>
      <c r="R499" vm="6663">
        <v>47.55</v>
      </c>
      <c r="S499" vm="1651">
        <v>64.599999999999994</v>
      </c>
      <c r="T499" vm="1876">
        <v>1190</v>
      </c>
      <c r="U499" vm="132">
        <v>280</v>
      </c>
      <c r="V499" vm="1671">
        <v>257</v>
      </c>
      <c r="W499" vm="6664">
        <v>4745</v>
      </c>
      <c r="X499" vm="6665">
        <v>2847</v>
      </c>
      <c r="Y499" vm="2038">
        <v>235.5</v>
      </c>
      <c r="Z499" vm="2316">
        <v>811</v>
      </c>
      <c r="AA499" vm="6666">
        <v>3620</v>
      </c>
      <c r="AB499" vm="369">
        <v>304</v>
      </c>
      <c r="AC499" vm="97">
        <v>940</v>
      </c>
      <c r="AD499" vm="6667">
        <v>12720</v>
      </c>
      <c r="AE499" vm="125">
        <v>950</v>
      </c>
      <c r="AF499" vm="6668">
        <v>2227</v>
      </c>
      <c r="AG499" vm="6669">
        <v>153.57589999999999</v>
      </c>
    </row>
    <row r="500" spans="1:33">
      <c r="A500" s="2" vm="6670">
        <v>44546</v>
      </c>
      <c r="B500" s="3">
        <f>VLOOKUP(A500,'FTSE All-Share Historical '!A:B,2,FALSE)</f>
        <v>4143.88</v>
      </c>
      <c r="C500" vm="1283">
        <v>640</v>
      </c>
      <c r="D500" vm="6671">
        <v>179.6</v>
      </c>
      <c r="E500" vm="6672">
        <v>330.2</v>
      </c>
      <c r="F500" vm="2171">
        <v>287</v>
      </c>
      <c r="G500" vm="1538">
        <v>68</v>
      </c>
      <c r="H500" vm="275">
        <v>440</v>
      </c>
      <c r="I500" vm="6647">
        <v>66.55</v>
      </c>
      <c r="J500" vm="289">
        <v>325</v>
      </c>
      <c r="K500" vm="614">
        <v>307</v>
      </c>
      <c r="L500" vm="985">
        <v>220</v>
      </c>
      <c r="M500" vm="2867">
        <v>1072</v>
      </c>
      <c r="N500" vm="6673">
        <v>221.6</v>
      </c>
      <c r="O500" vm="4542">
        <v>1490</v>
      </c>
      <c r="P500" vm="3257">
        <v>2420</v>
      </c>
      <c r="Q500" vm="6674">
        <v>103.2</v>
      </c>
      <c r="R500" vm="2726">
        <v>47.5</v>
      </c>
      <c r="S500" vm="6675">
        <v>65.400000000000006</v>
      </c>
      <c r="T500" vm="1930">
        <v>1175</v>
      </c>
      <c r="U500" vm="243">
        <v>277</v>
      </c>
      <c r="V500" vm="378">
        <v>255</v>
      </c>
      <c r="W500" vm="6676">
        <v>4883</v>
      </c>
      <c r="X500" vm="6677">
        <v>2896.5</v>
      </c>
      <c r="Y500" vm="186">
        <v>240.5</v>
      </c>
      <c r="Z500" vm="2809">
        <v>818</v>
      </c>
      <c r="AA500" vm="5875">
        <v>3600</v>
      </c>
      <c r="AB500" vm="5054">
        <v>307.7</v>
      </c>
      <c r="AC500" vm="710">
        <v>935</v>
      </c>
      <c r="AD500" vm="6678">
        <v>12795</v>
      </c>
      <c r="AE500" vm="6679">
        <v>938.6</v>
      </c>
      <c r="AF500" vm="6680">
        <v>2198</v>
      </c>
      <c r="AG500" vm="6681">
        <v>151.98660000000001</v>
      </c>
    </row>
    <row r="501" spans="1:33">
      <c r="A501" s="2" vm="6682">
        <v>44547</v>
      </c>
      <c r="B501" s="3">
        <f>VLOOKUP(A501,'FTSE All-Share Historical '!A:B,2,FALSE)</f>
        <v>4152.47</v>
      </c>
      <c r="C501" vm="1283">
        <v>640</v>
      </c>
      <c r="D501" vm="1615">
        <v>181</v>
      </c>
      <c r="E501" vm="6027">
        <v>330.4</v>
      </c>
      <c r="F501" vm="73">
        <v>278</v>
      </c>
      <c r="G501" vm="2695">
        <v>66.3</v>
      </c>
      <c r="H501" vm="195">
        <v>438</v>
      </c>
      <c r="I501" vm="1853">
        <v>69</v>
      </c>
      <c r="J501" vm="3331">
        <v>319</v>
      </c>
      <c r="K501" vm="900">
        <v>311</v>
      </c>
      <c r="L501" vm="1496">
        <v>231.5</v>
      </c>
      <c r="M501" vm="3887">
        <v>1068</v>
      </c>
      <c r="N501" vm="279">
        <v>228</v>
      </c>
      <c r="O501" vm="1125">
        <v>1500</v>
      </c>
      <c r="P501" vm="2001">
        <v>2400</v>
      </c>
      <c r="Q501" vm="1007">
        <v>103.4</v>
      </c>
      <c r="R501" vm="2726">
        <v>47.5</v>
      </c>
      <c r="S501" vm="2411">
        <v>65.2</v>
      </c>
      <c r="T501" vm="1654">
        <v>1210</v>
      </c>
      <c r="U501" vm="73">
        <v>278</v>
      </c>
      <c r="V501" vm="424">
        <v>253</v>
      </c>
      <c r="W501" vm="6683">
        <v>4876</v>
      </c>
      <c r="X501" vm="6684">
        <v>2943</v>
      </c>
      <c r="Y501" vm="621">
        <v>243.5</v>
      </c>
      <c r="Z501" vm="6685">
        <v>851.5</v>
      </c>
      <c r="AA501" vm="6686">
        <v>3635</v>
      </c>
      <c r="AB501" vm="481">
        <v>308</v>
      </c>
      <c r="AC501" vm="710">
        <v>935</v>
      </c>
      <c r="AD501" vm="6687">
        <v>12805</v>
      </c>
      <c r="AE501" vm="6688">
        <v>959</v>
      </c>
      <c r="AF501" vm="2524">
        <v>2220</v>
      </c>
      <c r="AG501" vm="6689">
        <v>149.53059999999999</v>
      </c>
    </row>
    <row r="502" spans="1:33">
      <c r="A502" s="2" vm="6690">
        <v>44550</v>
      </c>
      <c r="B502" s="3">
        <f>VLOOKUP(A502,'FTSE All-Share Historical '!A:B,2,FALSE)</f>
        <v>4111.24</v>
      </c>
      <c r="C502" vm="737">
        <v>650</v>
      </c>
      <c r="D502" vm="6691">
        <v>178.5</v>
      </c>
      <c r="E502" vm="68">
        <v>330</v>
      </c>
      <c r="F502" vm="327">
        <v>281</v>
      </c>
      <c r="G502" vm="1735">
        <v>65.5</v>
      </c>
      <c r="H502" vm="510">
        <v>430</v>
      </c>
      <c r="I502" vm="4047">
        <v>68.650000000000006</v>
      </c>
      <c r="J502" vm="4897">
        <v>316.5</v>
      </c>
      <c r="K502" vm="4058">
        <v>314</v>
      </c>
      <c r="L502" vm="1496">
        <v>231.5</v>
      </c>
      <c r="M502" vm="4371">
        <v>1124</v>
      </c>
      <c r="N502" vm="6692">
        <v>224.4</v>
      </c>
      <c r="O502" vm="4496">
        <v>1480</v>
      </c>
      <c r="P502" vm="1862">
        <v>2380</v>
      </c>
      <c r="Q502" vm="5251">
        <v>102.4</v>
      </c>
      <c r="R502" vm="2726">
        <v>47.5</v>
      </c>
      <c r="S502" vm="6693">
        <v>65.599999999999994</v>
      </c>
      <c r="T502" vm="1654">
        <v>1210</v>
      </c>
      <c r="U502" vm="320">
        <v>285</v>
      </c>
      <c r="V502" vm="158">
        <v>245</v>
      </c>
      <c r="W502" vm="6694">
        <v>4759.5</v>
      </c>
      <c r="X502" vm="6695">
        <v>2909.5</v>
      </c>
      <c r="Y502" vm="2725">
        <v>238.5</v>
      </c>
      <c r="Z502" vm="1409">
        <v>845</v>
      </c>
      <c r="AA502" vm="5924">
        <v>3680</v>
      </c>
      <c r="AB502" vm="6696">
        <v>301.39999999999998</v>
      </c>
      <c r="AC502" vm="2841">
        <v>930</v>
      </c>
      <c r="AD502" vm="6697">
        <v>12715</v>
      </c>
      <c r="AE502" vm="6698">
        <v>961.4</v>
      </c>
      <c r="AF502" vm="6699">
        <v>2189</v>
      </c>
      <c r="AG502" vm="6700">
        <v>150.9753</v>
      </c>
    </row>
    <row r="503" spans="1:33">
      <c r="A503" s="2" vm="6701">
        <v>44551</v>
      </c>
      <c r="B503" s="3">
        <f>VLOOKUP(A503,'FTSE All-Share Historical '!A:B,2,FALSE)</f>
        <v>4166.72</v>
      </c>
      <c r="C503" vm="737">
        <v>650</v>
      </c>
      <c r="D503" vm="1038">
        <v>178.8</v>
      </c>
      <c r="E503" vm="693">
        <v>338</v>
      </c>
      <c r="F503" vm="244">
        <v>283</v>
      </c>
      <c r="G503" vm="3878">
        <v>67.3</v>
      </c>
      <c r="H503" vm="5487">
        <v>445</v>
      </c>
      <c r="I503" vm="2111">
        <v>72</v>
      </c>
      <c r="J503" vm="289">
        <v>325</v>
      </c>
      <c r="K503" vm="4058">
        <v>314</v>
      </c>
      <c r="L503" vm="158">
        <v>245</v>
      </c>
      <c r="M503" vm="3745">
        <v>1164</v>
      </c>
      <c r="N503" vm="6702">
        <v>232.4</v>
      </c>
      <c r="O503" vm="723">
        <v>1520</v>
      </c>
      <c r="P503" vm="1641">
        <v>2445</v>
      </c>
      <c r="Q503" vm="735">
        <v>105.2</v>
      </c>
      <c r="R503" vm="3239">
        <v>49.7</v>
      </c>
      <c r="S503" vm="4780">
        <v>66.8</v>
      </c>
      <c r="T503" vm="4288">
        <v>1195</v>
      </c>
      <c r="U503" vm="132">
        <v>280</v>
      </c>
      <c r="V503" vm="719">
        <v>249</v>
      </c>
      <c r="W503" vm="6703">
        <v>4903</v>
      </c>
      <c r="X503" vm="6704">
        <v>2967</v>
      </c>
      <c r="Y503" vm="265">
        <v>240</v>
      </c>
      <c r="Z503" vm="6705">
        <v>871.5</v>
      </c>
      <c r="AA503" vm="6706">
        <v>3690</v>
      </c>
      <c r="AB503" vm="6707">
        <v>307.89999999999998</v>
      </c>
      <c r="AC503" vm="2841">
        <v>930</v>
      </c>
      <c r="AD503" vm="6708">
        <v>12775</v>
      </c>
      <c r="AE503" vm="6709">
        <v>1003.5</v>
      </c>
      <c r="AF503" vm="6582">
        <v>2203</v>
      </c>
      <c r="AG503" vm="6710">
        <v>149.3861</v>
      </c>
    </row>
    <row r="504" spans="1:33">
      <c r="A504" s="2" vm="6711">
        <v>44552</v>
      </c>
      <c r="B504" s="3">
        <f>VLOOKUP(A504,'FTSE All-Share Historical '!A:B,2,FALSE)</f>
        <v>4195.82</v>
      </c>
      <c r="C504" vm="245">
        <v>690</v>
      </c>
      <c r="D504" vm="1397">
        <v>182</v>
      </c>
      <c r="E504" vm="6480">
        <v>345.4</v>
      </c>
      <c r="F504" vm="300">
        <v>275</v>
      </c>
      <c r="G504" vm="1594">
        <v>68.3</v>
      </c>
      <c r="H504" vm="3633">
        <v>450</v>
      </c>
      <c r="I504" vm="2330">
        <v>73.05</v>
      </c>
      <c r="J504" vm="289">
        <v>325</v>
      </c>
      <c r="K504" vm="184">
        <v>320</v>
      </c>
      <c r="L504" vm="378">
        <v>255</v>
      </c>
      <c r="M504" vm="1205">
        <v>1182</v>
      </c>
      <c r="N504" vm="4613">
        <v>238.6</v>
      </c>
      <c r="O504" vm="625">
        <v>1555</v>
      </c>
      <c r="P504" vm="3192">
        <v>2470</v>
      </c>
      <c r="Q504" vm="613">
        <v>106.2</v>
      </c>
      <c r="R504" vm="3027">
        <v>50</v>
      </c>
      <c r="S504" vm="2598">
        <v>67.599999999999994</v>
      </c>
      <c r="T504" vm="2078">
        <v>1180</v>
      </c>
      <c r="U504" vm="243">
        <v>277</v>
      </c>
      <c r="V504" vm="400">
        <v>252.5</v>
      </c>
      <c r="W504" vm="6712">
        <v>4854.5</v>
      </c>
      <c r="X504" vm="5678">
        <v>2987.5</v>
      </c>
      <c r="Y504" vm="84">
        <v>244</v>
      </c>
      <c r="Z504" vm="6713">
        <v>894.5</v>
      </c>
      <c r="AA504" vm="6176">
        <v>3700</v>
      </c>
      <c r="AB504" vm="6714">
        <v>316.60000000000002</v>
      </c>
      <c r="AC504" vm="2841">
        <v>930</v>
      </c>
      <c r="AD504" vm="6715">
        <v>13025</v>
      </c>
      <c r="AE504" vm="2878">
        <v>1030</v>
      </c>
      <c r="AF504" vm="4884">
        <v>2212</v>
      </c>
      <c r="AG504" vm="3180">
        <v>150.25299999999999</v>
      </c>
    </row>
    <row r="505" spans="1:33">
      <c r="A505" s="2" vm="6716">
        <v>44553</v>
      </c>
      <c r="B505" s="3">
        <f>VLOOKUP(A505,'FTSE All-Share Historical '!A:B,2,FALSE)</f>
        <v>4216.6499999999996</v>
      </c>
      <c r="C505" vm="1187">
        <v>710</v>
      </c>
      <c r="D505" vm="6717">
        <v>186.7</v>
      </c>
      <c r="E505" vm="1228">
        <v>344.4</v>
      </c>
      <c r="F505" vm="73">
        <v>278</v>
      </c>
      <c r="G505" vm="6434">
        <v>68.599999999999994</v>
      </c>
      <c r="H505" vm="6718">
        <v>459</v>
      </c>
      <c r="I505" vm="6719">
        <v>74.349999999999994</v>
      </c>
      <c r="J505" vm="289">
        <v>325</v>
      </c>
      <c r="K505" vm="655">
        <v>318</v>
      </c>
      <c r="L505" vm="734">
        <v>260</v>
      </c>
      <c r="M505" vm="1820">
        <v>1220</v>
      </c>
      <c r="N505" vm="6316">
        <v>246.6</v>
      </c>
      <c r="O505" vm="515">
        <v>1545</v>
      </c>
      <c r="P505" vm="2082">
        <v>2475</v>
      </c>
      <c r="Q505" vm="5563">
        <v>108.4</v>
      </c>
      <c r="R505" vm="2998">
        <v>51.6</v>
      </c>
      <c r="S505" vm="1853">
        <v>69</v>
      </c>
      <c r="T505" vm="1515">
        <v>1200</v>
      </c>
      <c r="U505" vm="886">
        <v>284</v>
      </c>
      <c r="V505" vm="861">
        <v>256</v>
      </c>
      <c r="W505" vm="6720">
        <v>4864.5</v>
      </c>
      <c r="X505" vm="6721">
        <v>3010.5</v>
      </c>
      <c r="Y505" vm="113">
        <v>246</v>
      </c>
      <c r="Z505" vm="840">
        <v>918</v>
      </c>
      <c r="AA505" vm="1454">
        <v>3750</v>
      </c>
      <c r="AB505" vm="6722">
        <v>318.7</v>
      </c>
      <c r="AC505" vm="2340">
        <v>932.5</v>
      </c>
      <c r="AD505" vm="6723">
        <v>13050</v>
      </c>
      <c r="AE505" vm="6724">
        <v>1049.5</v>
      </c>
      <c r="AF505" vm="2805">
        <v>2186</v>
      </c>
      <c r="AG505" vm="6725">
        <v>151.6977</v>
      </c>
    </row>
    <row r="506" spans="1:33">
      <c r="A506" s="2" vm="6726">
        <v>44554</v>
      </c>
      <c r="B506" s="3">
        <f>VLOOKUP(A506,'FTSE All-Share Historical '!A:B,2,FALSE)</f>
        <v>4216.17</v>
      </c>
      <c r="C506" vm="2235">
        <v>714</v>
      </c>
      <c r="D506" vm="3265">
        <v>182.8</v>
      </c>
      <c r="E506" vm="6727">
        <v>341.8</v>
      </c>
      <c r="F506" t="e" vm="5367">
        <v>#N/A</v>
      </c>
      <c r="G506" vm="6434">
        <v>68.599999999999994</v>
      </c>
      <c r="H506" vm="6728">
        <v>448</v>
      </c>
      <c r="I506" vm="4441">
        <v>74.95</v>
      </c>
      <c r="J506" vm="3042">
        <v>322.5</v>
      </c>
      <c r="K506" vm="239">
        <v>313</v>
      </c>
      <c r="L506" vm="83">
        <v>270.5</v>
      </c>
      <c r="M506" vm="1515">
        <v>1200</v>
      </c>
      <c r="N506" vm="6316">
        <v>246.6</v>
      </c>
      <c r="O506" vm="794">
        <v>1525</v>
      </c>
      <c r="P506" vm="3163">
        <v>2465</v>
      </c>
      <c r="Q506" vm="5563">
        <v>108.4</v>
      </c>
      <c r="R506" vm="3881">
        <v>52.6</v>
      </c>
      <c r="S506" vm="6574">
        <v>68.400000000000006</v>
      </c>
      <c r="T506" vm="1876">
        <v>1190</v>
      </c>
      <c r="U506" vm="2219">
        <v>278.5</v>
      </c>
      <c r="V506" vm="2242">
        <v>260.5</v>
      </c>
      <c r="W506" vm="6729">
        <v>4866.5</v>
      </c>
      <c r="X506" vm="6730">
        <v>3040.5</v>
      </c>
      <c r="Y506" vm="158">
        <v>245</v>
      </c>
      <c r="Z506" vm="6731">
        <v>929.5</v>
      </c>
      <c r="AA506" vm="1454">
        <v>3750</v>
      </c>
      <c r="AB506" vm="6732">
        <v>318.39999999999998</v>
      </c>
      <c r="AC506" vm="2340">
        <v>932.5</v>
      </c>
      <c r="AD506" vm="6733">
        <v>13100</v>
      </c>
      <c r="AE506" vm="6734">
        <v>1042.5</v>
      </c>
      <c r="AF506" vm="6699">
        <v>2189</v>
      </c>
      <c r="AG506" vm="6700">
        <v>150.9753</v>
      </c>
    </row>
    <row r="507" spans="1:33">
      <c r="A507" s="2" vm="6735">
        <v>44559</v>
      </c>
      <c r="B507" s="3">
        <f>VLOOKUP(A507,'FTSE All-Share Historical '!A:B,2,FALSE)</f>
        <v>4246.8999999999996</v>
      </c>
      <c r="C507" vm="2724">
        <v>696</v>
      </c>
      <c r="D507" vm="6736">
        <v>183.9</v>
      </c>
      <c r="E507" vm="6598">
        <v>347.6</v>
      </c>
      <c r="F507" vm="132">
        <v>280</v>
      </c>
      <c r="G507" vm="1798">
        <v>68.5</v>
      </c>
      <c r="H507" vm="6718">
        <v>459</v>
      </c>
      <c r="I507" vm="4365">
        <v>74.45</v>
      </c>
      <c r="J507" vm="859">
        <v>327</v>
      </c>
      <c r="K507" vm="527">
        <v>310</v>
      </c>
      <c r="L507" vm="2640">
        <v>274.5</v>
      </c>
      <c r="M507" vm="5926">
        <v>1202</v>
      </c>
      <c r="N507" vm="6737">
        <v>247.8</v>
      </c>
      <c r="O507" vm="6135">
        <v>1535</v>
      </c>
      <c r="P507" vm="2018">
        <v>2505</v>
      </c>
      <c r="Q507" vm="6738">
        <v>110.8</v>
      </c>
      <c r="R507" vm="5904">
        <v>51</v>
      </c>
      <c r="S507" vm="6501">
        <v>67.400000000000006</v>
      </c>
      <c r="T507" vm="1618">
        <v>1165</v>
      </c>
      <c r="U507" vm="320">
        <v>285</v>
      </c>
      <c r="V507" vm="612">
        <v>264</v>
      </c>
      <c r="W507" vm="6739">
        <v>4846</v>
      </c>
      <c r="X507" vm="6033">
        <v>3028</v>
      </c>
      <c r="Y507" vm="352">
        <v>250</v>
      </c>
      <c r="Z507" vm="6740">
        <v>933</v>
      </c>
      <c r="AA507" vm="6741">
        <v>3840</v>
      </c>
      <c r="AB507" vm="4540">
        <v>324.5</v>
      </c>
      <c r="AC507" vm="2340">
        <v>932.5</v>
      </c>
      <c r="AD507" vm="6742">
        <v>13275</v>
      </c>
      <c r="AE507" vm="6743">
        <v>1071.5</v>
      </c>
      <c r="AF507" vm="4745">
        <v>2228</v>
      </c>
      <c r="AG507" vm="2884">
        <v>145.9187</v>
      </c>
    </row>
    <row r="508" spans="1:33">
      <c r="A508" s="2" vm="6744">
        <v>44560</v>
      </c>
      <c r="B508" s="3">
        <f>VLOOKUP(A508,'FTSE All-Share Historical '!A:B,2,FALSE)</f>
        <v>4239.25</v>
      </c>
      <c r="C508" vm="1213">
        <v>682</v>
      </c>
      <c r="D508" vm="1469">
        <v>187.2</v>
      </c>
      <c r="E508" vm="3158">
        <v>345</v>
      </c>
      <c r="F508" vm="886">
        <v>284</v>
      </c>
      <c r="G508" vm="6573">
        <v>69.2</v>
      </c>
      <c r="H508" vm="5423">
        <v>453</v>
      </c>
      <c r="I508" vm="6745">
        <v>75.75</v>
      </c>
      <c r="J508" vm="2987">
        <v>337.5</v>
      </c>
      <c r="K508" vm="211">
        <v>315</v>
      </c>
      <c r="L508" vm="423">
        <v>275.5</v>
      </c>
      <c r="M508" vm="2381">
        <v>1198</v>
      </c>
      <c r="N508" vm="6746">
        <v>250.6</v>
      </c>
      <c r="O508" vm="6135">
        <v>1535</v>
      </c>
      <c r="P508" vm="1937">
        <v>2500</v>
      </c>
      <c r="Q508" vm="680">
        <v>110</v>
      </c>
      <c r="R508" vm="3154">
        <v>53</v>
      </c>
      <c r="S508" vm="1538">
        <v>68</v>
      </c>
      <c r="T508" vm="1515">
        <v>1200</v>
      </c>
      <c r="U508" vm="160">
        <v>288</v>
      </c>
      <c r="V508" vm="782">
        <v>263.5</v>
      </c>
      <c r="W508" vm="6747">
        <v>4900.5</v>
      </c>
      <c r="X508" vm="6748">
        <v>3019.5</v>
      </c>
      <c r="Y508" vm="1675">
        <v>250.5</v>
      </c>
      <c r="Z508" vm="3108">
        <v>944</v>
      </c>
      <c r="AA508" vm="6212">
        <v>3855</v>
      </c>
      <c r="AB508" vm="3331">
        <v>319</v>
      </c>
      <c r="AC508" vm="2340">
        <v>932.5</v>
      </c>
      <c r="AD508" vm="6749">
        <v>13220</v>
      </c>
      <c r="AE508" vm="6750">
        <v>1061</v>
      </c>
      <c r="AF508" vm="2524">
        <v>2220</v>
      </c>
      <c r="AG508" vm="6689">
        <v>149.53059999999999</v>
      </c>
    </row>
    <row r="509" spans="1:33">
      <c r="A509" s="2" vm="6751">
        <v>44561</v>
      </c>
      <c r="B509" s="3">
        <f>VLOOKUP(A509,'FTSE All-Share Historical '!A:B,2,FALSE)</f>
        <v>4228.67</v>
      </c>
      <c r="C509" vm="2235">
        <v>714</v>
      </c>
      <c r="D509" vm="2999">
        <v>179.8</v>
      </c>
      <c r="E509" vm="6480">
        <v>345.4</v>
      </c>
      <c r="F509" t="e" vm="5367">
        <v>#N/A</v>
      </c>
      <c r="G509" vm="1798">
        <v>68.5</v>
      </c>
      <c r="H509" vm="268">
        <v>464</v>
      </c>
      <c r="I509" vm="2223">
        <v>77</v>
      </c>
      <c r="J509" vm="3002">
        <v>350</v>
      </c>
      <c r="K509" vm="239">
        <v>313</v>
      </c>
      <c r="L509" vm="320">
        <v>285</v>
      </c>
      <c r="M509" vm="2174">
        <v>1230</v>
      </c>
      <c r="N509" vm="861">
        <v>256</v>
      </c>
      <c r="O509" vm="552">
        <v>1560</v>
      </c>
      <c r="P509" vm="1040">
        <v>2520</v>
      </c>
      <c r="Q509" vm="680">
        <v>110</v>
      </c>
      <c r="R509" vm="1375">
        <v>53.4</v>
      </c>
      <c r="S509" vm="6566">
        <v>68.8</v>
      </c>
      <c r="T509" vm="1515">
        <v>1200</v>
      </c>
      <c r="U509" vm="2171">
        <v>287</v>
      </c>
      <c r="V509" vm="1818">
        <v>261.5</v>
      </c>
      <c r="W509" vm="6752">
        <v>4892</v>
      </c>
      <c r="X509" vm="6753">
        <v>3016</v>
      </c>
      <c r="Y509" vm="791">
        <v>259</v>
      </c>
      <c r="Z509" vm="287">
        <v>961</v>
      </c>
      <c r="AA509" vm="6754">
        <v>3880</v>
      </c>
      <c r="AB509" vm="6755">
        <v>318.60000000000002</v>
      </c>
      <c r="AC509" vm="2340">
        <v>932.5</v>
      </c>
      <c r="AD509" vm="6756">
        <v>13105</v>
      </c>
      <c r="AE509" vm="1995">
        <v>1115</v>
      </c>
      <c r="AF509" vm="2590">
        <v>2219</v>
      </c>
      <c r="AG509" vm="3180">
        <v>150.25299999999999</v>
      </c>
    </row>
    <row r="510" spans="1:33">
      <c r="A510" s="2" vm="6757">
        <v>44565</v>
      </c>
      <c r="B510" s="3">
        <f>VLOOKUP(A510,'FTSE All-Share Historical '!A:B,2,FALSE)</f>
        <v>4298.76</v>
      </c>
      <c r="C510" vm="2447">
        <v>754</v>
      </c>
      <c r="D510" vm="6758">
        <v>177.9</v>
      </c>
      <c r="E510" vm="5764">
        <v>358.6</v>
      </c>
      <c r="F510" vm="327">
        <v>281</v>
      </c>
      <c r="G510" vm="6759">
        <v>71.7</v>
      </c>
      <c r="H510" vm="3842">
        <v>465</v>
      </c>
      <c r="I510" vm="349">
        <v>78</v>
      </c>
      <c r="J510" vm="316">
        <v>335</v>
      </c>
      <c r="K510" vm="4525">
        <v>321</v>
      </c>
      <c r="L510" vm="4705">
        <v>296.5</v>
      </c>
      <c r="M510" vm="1654">
        <v>1210</v>
      </c>
      <c r="N510" vm="6760">
        <v>263.60000000000002</v>
      </c>
      <c r="O510" vm="136">
        <v>1660</v>
      </c>
      <c r="P510" vm="3389">
        <v>2530</v>
      </c>
      <c r="Q510" vm="4035">
        <v>109.8</v>
      </c>
      <c r="R510" vm="1570">
        <v>54</v>
      </c>
      <c r="S510" vm="2468">
        <v>73</v>
      </c>
      <c r="T510" vm="1515">
        <v>1200</v>
      </c>
      <c r="U510" vm="327">
        <v>281</v>
      </c>
      <c r="V510" vm="701">
        <v>267</v>
      </c>
      <c r="W510" vm="6761">
        <v>4938.5</v>
      </c>
      <c r="X510" vm="6762">
        <v>3096.5</v>
      </c>
      <c r="Y510" vm="378">
        <v>255</v>
      </c>
      <c r="Z510" vm="3074">
        <v>964.5</v>
      </c>
      <c r="AA510" vm="6001">
        <v>3965</v>
      </c>
      <c r="AB510" vm="6310">
        <v>328.6</v>
      </c>
      <c r="AC510" vm="710">
        <v>935</v>
      </c>
      <c r="AD510" vm="6763">
        <v>13305</v>
      </c>
      <c r="AE510" vm="6764">
        <v>1181</v>
      </c>
      <c r="AF510" vm="6699">
        <v>2189</v>
      </c>
      <c r="AG510" vm="3168">
        <v>144.47399999999999</v>
      </c>
    </row>
    <row r="511" spans="1:33">
      <c r="A511" s="2" vm="6765">
        <v>44566</v>
      </c>
      <c r="B511" s="3">
        <f>VLOOKUP(A511,'FTSE All-Share Historical '!A:B,2,FALSE)</f>
        <v>4300.3500000000004</v>
      </c>
      <c r="C511" vm="4339">
        <v>742</v>
      </c>
      <c r="D511" vm="1600">
        <v>181.2</v>
      </c>
      <c r="E511" vm="1545">
        <v>359</v>
      </c>
      <c r="F511" vm="377">
        <v>279</v>
      </c>
      <c r="G511" vm="6766">
        <v>71.2</v>
      </c>
      <c r="H511" vm="6767">
        <v>488</v>
      </c>
      <c r="I511" vm="1147">
        <v>78.5</v>
      </c>
      <c r="J511" vm="4932">
        <v>324</v>
      </c>
      <c r="K511" vm="289">
        <v>325</v>
      </c>
      <c r="L511" vm="6107">
        <v>300.5</v>
      </c>
      <c r="M511" vm="5926">
        <v>1202</v>
      </c>
      <c r="N511" vm="6768">
        <v>259.8</v>
      </c>
      <c r="O511" vm="107">
        <v>1610</v>
      </c>
      <c r="P511" vm="1019">
        <v>2490</v>
      </c>
      <c r="Q511" vm="480">
        <v>111</v>
      </c>
      <c r="R511" vm="1570">
        <v>54</v>
      </c>
      <c r="S511" vm="2111">
        <v>72</v>
      </c>
      <c r="T511" vm="1654">
        <v>1210</v>
      </c>
      <c r="U511" vm="535">
        <v>282</v>
      </c>
      <c r="V511" vm="4571">
        <v>269.5</v>
      </c>
      <c r="W511" vm="6769">
        <v>5035</v>
      </c>
      <c r="X511" vm="6770">
        <v>3182</v>
      </c>
      <c r="Y511" vm="1240">
        <v>251</v>
      </c>
      <c r="Z511" vm="4888">
        <v>973</v>
      </c>
      <c r="AA511" vm="6041">
        <v>3870</v>
      </c>
      <c r="AB511" vm="6771">
        <v>327.10000000000002</v>
      </c>
      <c r="AC511" vm="710">
        <v>935</v>
      </c>
      <c r="AD511" vm="6772">
        <v>13290</v>
      </c>
      <c r="AE511" vm="1949">
        <v>1185</v>
      </c>
      <c r="AF511" vm="6773">
        <v>2191</v>
      </c>
      <c r="AG511" vm="6441">
        <v>138.04490000000001</v>
      </c>
    </row>
    <row r="512" spans="1:33">
      <c r="A512" s="2" vm="6774">
        <v>44567</v>
      </c>
      <c r="B512" s="3">
        <f>VLOOKUP(A512,'FTSE All-Share Historical '!A:B,2,FALSE)</f>
        <v>4257.7700000000004</v>
      </c>
      <c r="C512" vm="4632">
        <v>722</v>
      </c>
      <c r="D512" vm="6691">
        <v>178.5</v>
      </c>
      <c r="E512" vm="2404">
        <v>357.4</v>
      </c>
      <c r="F512" vm="300">
        <v>275</v>
      </c>
      <c r="G512" vm="1992">
        <v>70</v>
      </c>
      <c r="H512" vm="6775">
        <v>475</v>
      </c>
      <c r="I512" vm="4022">
        <v>78.849999999999994</v>
      </c>
      <c r="J512" vm="412">
        <v>334</v>
      </c>
      <c r="K512" vm="100">
        <v>322</v>
      </c>
      <c r="L512" vm="131">
        <v>290</v>
      </c>
      <c r="M512" vm="1091">
        <v>1152</v>
      </c>
      <c r="N512" vm="5683">
        <v>258.60000000000002</v>
      </c>
      <c r="O512" vm="507">
        <v>1590</v>
      </c>
      <c r="P512" vm="3192">
        <v>2470</v>
      </c>
      <c r="Q512" vm="6776">
        <v>110.4</v>
      </c>
      <c r="R512" vm="2970">
        <v>53.1</v>
      </c>
      <c r="S512" vm="6573">
        <v>69.2</v>
      </c>
      <c r="T512" vm="1876">
        <v>1190</v>
      </c>
      <c r="U512" vm="886">
        <v>284</v>
      </c>
      <c r="V512" vm="4571">
        <v>269.5</v>
      </c>
      <c r="W512" vm="6777">
        <v>5078</v>
      </c>
      <c r="X512" vm="6778">
        <v>3164</v>
      </c>
      <c r="Y512" vm="1926">
        <v>232</v>
      </c>
      <c r="Z512" vm="6779">
        <v>970.5</v>
      </c>
      <c r="AA512" vm="1431">
        <v>3820</v>
      </c>
      <c r="AB512" vm="6780">
        <v>341.3</v>
      </c>
      <c r="AC512" vm="710">
        <v>935</v>
      </c>
      <c r="AD512" vm="6781">
        <v>12965</v>
      </c>
      <c r="AE512" vm="6782">
        <v>1199.5</v>
      </c>
      <c r="AF512" vm="2834">
        <v>2125</v>
      </c>
      <c r="AG512" vm="6783">
        <v>145.19640000000001</v>
      </c>
    </row>
    <row r="513" spans="1:33">
      <c r="A513" s="2" vm="6784">
        <v>44568</v>
      </c>
      <c r="B513" s="3">
        <f>VLOOKUP(A513,'FTSE All-Share Historical '!A:B,2,FALSE)</f>
        <v>4272.2700000000004</v>
      </c>
      <c r="C513" vm="1229">
        <v>750</v>
      </c>
      <c r="D513" vm="6785">
        <v>176.7</v>
      </c>
      <c r="E513" vm="6786">
        <v>359.4</v>
      </c>
      <c r="F513" vm="73">
        <v>278</v>
      </c>
      <c r="G513" vm="1853">
        <v>69</v>
      </c>
      <c r="H513" vm="3718">
        <v>470</v>
      </c>
      <c r="I513" vm="1147">
        <v>78.5</v>
      </c>
      <c r="J513" vm="653">
        <v>331</v>
      </c>
      <c r="K513" vm="289">
        <v>325</v>
      </c>
      <c r="L513" vm="824">
        <v>293.5</v>
      </c>
      <c r="M513" vm="4397">
        <v>1136</v>
      </c>
      <c r="N513" vm="4773">
        <v>257.60000000000002</v>
      </c>
      <c r="O513" vm="6629">
        <v>1565</v>
      </c>
      <c r="P513" vm="1111">
        <v>2455</v>
      </c>
      <c r="Q513" vm="6787">
        <v>108.8</v>
      </c>
      <c r="R513" vm="3116">
        <v>53.2</v>
      </c>
      <c r="S513" vm="6788">
        <v>68.2</v>
      </c>
      <c r="T513" vm="4288">
        <v>1195</v>
      </c>
      <c r="U513" vm="132">
        <v>280</v>
      </c>
      <c r="V513" vm="782">
        <v>263.5</v>
      </c>
      <c r="W513" vm="6789">
        <v>5212</v>
      </c>
      <c r="X513" vm="6790">
        <v>3257</v>
      </c>
      <c r="Y513" vm="1243">
        <v>226.5</v>
      </c>
      <c r="Z513" vm="287">
        <v>961</v>
      </c>
      <c r="AA513" vm="6454">
        <v>3975</v>
      </c>
      <c r="AB513" vm="6780">
        <v>341.3</v>
      </c>
      <c r="AC513" vm="710">
        <v>935</v>
      </c>
      <c r="AD513" vm="6791">
        <v>12840</v>
      </c>
      <c r="AE513" vm="6792">
        <v>1237.5</v>
      </c>
      <c r="AF513" vm="6793">
        <v>2134</v>
      </c>
      <c r="AG513" vm="6337">
        <v>143.7516</v>
      </c>
    </row>
    <row r="514" spans="1:33">
      <c r="A514" s="2" vm="6794">
        <v>44571</v>
      </c>
      <c r="B514" s="3">
        <f>VLOOKUP(A514,'FTSE All-Share Historical '!A:B,2,FALSE)</f>
        <v>4242.3</v>
      </c>
      <c r="C514" vm="1143">
        <v>730</v>
      </c>
      <c r="D514" vm="1874">
        <v>173</v>
      </c>
      <c r="E514" vm="5704">
        <v>356.2</v>
      </c>
      <c r="F514" vm="300">
        <v>275</v>
      </c>
      <c r="G514" vm="6766">
        <v>71.2</v>
      </c>
      <c r="H514" vm="6795">
        <v>480</v>
      </c>
      <c r="I514" vm="349">
        <v>78</v>
      </c>
      <c r="J514" vm="412">
        <v>334</v>
      </c>
      <c r="K514" vm="184">
        <v>320</v>
      </c>
      <c r="L514" vm="823">
        <v>297</v>
      </c>
      <c r="M514" vm="1537">
        <v>1100</v>
      </c>
      <c r="N514" vm="1193">
        <v>263</v>
      </c>
      <c r="O514" vm="280">
        <v>1600</v>
      </c>
      <c r="P514" vm="1724">
        <v>2365</v>
      </c>
      <c r="Q514" vm="718">
        <v>105.4</v>
      </c>
      <c r="R514" vm="1595">
        <v>56</v>
      </c>
      <c r="S514" vm="3819">
        <v>70.400000000000006</v>
      </c>
      <c r="T514" vm="1876">
        <v>1190</v>
      </c>
      <c r="U514" vm="300">
        <v>275</v>
      </c>
      <c r="V514" vm="861">
        <v>256</v>
      </c>
      <c r="W514" vm="6796">
        <v>5202</v>
      </c>
      <c r="X514" vm="6797">
        <v>3242</v>
      </c>
      <c r="Y514" vm="279">
        <v>228</v>
      </c>
      <c r="Z514" vm="1640">
        <v>969</v>
      </c>
      <c r="AA514" vm="6798">
        <v>3830</v>
      </c>
      <c r="AB514" vm="6799">
        <v>346.4</v>
      </c>
      <c r="AC514" vm="710">
        <v>935</v>
      </c>
      <c r="AD514" vm="6800">
        <v>12355</v>
      </c>
      <c r="AE514" vm="6801">
        <v>1264</v>
      </c>
      <c r="AF514" vm="6802">
        <v>2103</v>
      </c>
      <c r="AG514" vm="3168">
        <v>144.47399999999999</v>
      </c>
    </row>
    <row r="515" spans="1:33">
      <c r="A515" s="2" vm="6803">
        <v>44572</v>
      </c>
      <c r="B515" s="3">
        <f>VLOOKUP(A515,'FTSE All-Share Historical '!A:B,2,FALSE)</f>
        <v>4264.93</v>
      </c>
      <c r="C515" vm="1754">
        <v>740</v>
      </c>
      <c r="D515" vm="421">
        <v>175</v>
      </c>
      <c r="E515" vm="1082">
        <v>360</v>
      </c>
      <c r="F515" vm="320">
        <v>285</v>
      </c>
      <c r="G515" vm="6573">
        <v>69.2</v>
      </c>
      <c r="H515" vm="6804">
        <v>476</v>
      </c>
      <c r="I515" vm="6332">
        <v>79.599999999999994</v>
      </c>
      <c r="J515" vm="4875">
        <v>327.5</v>
      </c>
      <c r="K515" vm="4058">
        <v>314</v>
      </c>
      <c r="L515" vm="441">
        <v>293</v>
      </c>
      <c r="M515" vm="2440">
        <v>1092</v>
      </c>
      <c r="N515" vm="6805">
        <v>263.39999999999998</v>
      </c>
      <c r="O515" vm="6629">
        <v>1565</v>
      </c>
      <c r="P515" vm="1807">
        <v>2325</v>
      </c>
      <c r="Q515" vm="718">
        <v>105.4</v>
      </c>
      <c r="R515" vm="3881">
        <v>52.6</v>
      </c>
      <c r="S515" vm="6806">
        <v>70.8</v>
      </c>
      <c r="T515" vm="1930">
        <v>1175</v>
      </c>
      <c r="U515" vm="244">
        <v>283</v>
      </c>
      <c r="V515" vm="2520">
        <v>259.5</v>
      </c>
      <c r="W515" vm="6807">
        <v>5301</v>
      </c>
      <c r="X515" vm="6808">
        <v>3239</v>
      </c>
      <c r="Y515" vm="87">
        <v>223</v>
      </c>
      <c r="Z515" vm="6275">
        <v>958.5</v>
      </c>
      <c r="AA515" vm="6641">
        <v>3780</v>
      </c>
      <c r="AB515" vm="1228">
        <v>344.4</v>
      </c>
      <c r="AC515" vm="710">
        <v>935</v>
      </c>
      <c r="AD515" vm="6809">
        <v>12450</v>
      </c>
      <c r="AE515" vm="6810">
        <v>1250.5</v>
      </c>
      <c r="AF515" vm="6811">
        <v>2098</v>
      </c>
      <c r="AG515" vm="6812">
        <v>138.98400000000001</v>
      </c>
    </row>
    <row r="516" spans="1:33">
      <c r="A516" s="2" vm="6813">
        <v>44573</v>
      </c>
      <c r="B516" s="3">
        <f>VLOOKUP(A516,'FTSE All-Share Historical '!A:B,2,FALSE)</f>
        <v>4294.04</v>
      </c>
      <c r="C516" vm="2712">
        <v>738</v>
      </c>
      <c r="D516" vm="421">
        <v>175</v>
      </c>
      <c r="E516" vm="5644">
        <v>362</v>
      </c>
      <c r="F516" vm="320">
        <v>285</v>
      </c>
      <c r="G516" vm="1992">
        <v>70</v>
      </c>
      <c r="H516" vm="3718">
        <v>470</v>
      </c>
      <c r="I516" vm="1268">
        <v>80</v>
      </c>
      <c r="J516" vm="655">
        <v>318</v>
      </c>
      <c r="K516" vm="982">
        <v>316</v>
      </c>
      <c r="L516" vm="441">
        <v>293</v>
      </c>
      <c r="M516" vm="3227">
        <v>1062</v>
      </c>
      <c r="N516" vm="4773">
        <v>257.60000000000002</v>
      </c>
      <c r="O516" vm="280">
        <v>1600</v>
      </c>
      <c r="P516" vm="1523">
        <v>2310</v>
      </c>
      <c r="Q516" vm="1908">
        <v>108</v>
      </c>
      <c r="R516" vm="6049">
        <v>53.6</v>
      </c>
      <c r="S516" vm="4172">
        <v>72.400000000000006</v>
      </c>
      <c r="T516" vm="1515">
        <v>1200</v>
      </c>
      <c r="U516" vm="131">
        <v>290</v>
      </c>
      <c r="V516" vm="901">
        <v>257.5</v>
      </c>
      <c r="W516" vm="6814">
        <v>5452</v>
      </c>
      <c r="X516" vm="1202">
        <v>3364.5</v>
      </c>
      <c r="Y516" vm="1201">
        <v>237.5</v>
      </c>
      <c r="Z516" vm="2941">
        <v>917.5</v>
      </c>
      <c r="AA516" vm="6815">
        <v>3810</v>
      </c>
      <c r="AB516" vm="6816">
        <v>331.7</v>
      </c>
      <c r="AC516" vm="710">
        <v>935</v>
      </c>
      <c r="AD516" vm="6697">
        <v>12715</v>
      </c>
      <c r="AE516" vm="5025">
        <v>1249</v>
      </c>
      <c r="AF516" vm="2771">
        <v>2080</v>
      </c>
      <c r="AG516" vm="6817">
        <v>139.4896</v>
      </c>
    </row>
    <row r="517" spans="1:33">
      <c r="A517" s="2" vm="6818">
        <v>44574</v>
      </c>
      <c r="B517" s="3">
        <f>VLOOKUP(A517,'FTSE All-Share Historical '!A:B,2,FALSE)</f>
        <v>4296.99</v>
      </c>
      <c r="C517" vm="2578">
        <v>726</v>
      </c>
      <c r="D517" vm="421">
        <v>175</v>
      </c>
      <c r="E517" vm="1478">
        <v>364</v>
      </c>
      <c r="F517" vm="244">
        <v>283</v>
      </c>
      <c r="G517" vm="1992">
        <v>70</v>
      </c>
      <c r="H517" vm="5423">
        <v>453</v>
      </c>
      <c r="I517" vm="6819">
        <v>82.65</v>
      </c>
      <c r="J517" vm="100">
        <v>322</v>
      </c>
      <c r="K517" vm="4932">
        <v>324</v>
      </c>
      <c r="L517" vm="2450">
        <v>295.5</v>
      </c>
      <c r="M517" vm="4275">
        <v>1026</v>
      </c>
      <c r="N517" vm="734">
        <v>260</v>
      </c>
      <c r="O517" vm="4354">
        <v>1540</v>
      </c>
      <c r="P517" vm="1922">
        <v>2370</v>
      </c>
      <c r="Q517" vm="5164">
        <v>107.2</v>
      </c>
      <c r="R517" vm="3154">
        <v>53</v>
      </c>
      <c r="S517" vm="2111">
        <v>72</v>
      </c>
      <c r="T517" vm="1515">
        <v>1200</v>
      </c>
      <c r="U517" vm="72">
        <v>289</v>
      </c>
      <c r="V517" vm="1193">
        <v>263</v>
      </c>
      <c r="W517" vm="6820">
        <v>5463</v>
      </c>
      <c r="X517" vm="6821">
        <v>3355</v>
      </c>
      <c r="Y517" vm="213">
        <v>235</v>
      </c>
      <c r="Z517" vm="6532">
        <v>927</v>
      </c>
      <c r="AA517" vm="6484">
        <v>3860</v>
      </c>
      <c r="AB517" vm="6822">
        <v>339.2</v>
      </c>
      <c r="AC517" vm="710">
        <v>935</v>
      </c>
      <c r="AD517" vm="6823">
        <v>12800</v>
      </c>
      <c r="AE517" vm="4914">
        <v>1273</v>
      </c>
      <c r="AF517" vm="6824">
        <v>2061</v>
      </c>
      <c r="AG517" vm="6825">
        <v>139.63409999999999</v>
      </c>
    </row>
    <row r="518" spans="1:33">
      <c r="A518" s="2" vm="6826">
        <v>44575</v>
      </c>
      <c r="B518" s="3">
        <f>VLOOKUP(A518,'FTSE All-Share Historical '!A:B,2,FALSE)</f>
        <v>4280.34</v>
      </c>
      <c r="C518" vm="2542">
        <v>718</v>
      </c>
      <c r="D518" vm="1694">
        <v>174.8</v>
      </c>
      <c r="E518" vm="6270">
        <v>357</v>
      </c>
      <c r="F518" vm="2888">
        <v>279.5</v>
      </c>
      <c r="G518" vm="1927">
        <v>75</v>
      </c>
      <c r="H518" vm="6718">
        <v>459</v>
      </c>
      <c r="I518" vm="5895">
        <v>83.25</v>
      </c>
      <c r="J518" vm="481">
        <v>308</v>
      </c>
      <c r="K518" vm="100">
        <v>322</v>
      </c>
      <c r="L518" vm="823">
        <v>297</v>
      </c>
      <c r="M518" vm="2585">
        <v>1016</v>
      </c>
      <c r="N518" vm="759">
        <v>262</v>
      </c>
      <c r="O518" vm="6629">
        <v>1565</v>
      </c>
      <c r="P518" vm="1789">
        <v>2340</v>
      </c>
      <c r="Q518" vm="6827">
        <v>106.4</v>
      </c>
      <c r="R518" vm="3881">
        <v>52.6</v>
      </c>
      <c r="S518" vm="3941">
        <v>74.8</v>
      </c>
      <c r="T518" vm="1515">
        <v>1200</v>
      </c>
      <c r="U518" vm="548">
        <v>298</v>
      </c>
      <c r="V518" vm="782">
        <v>263.5</v>
      </c>
      <c r="W518" vm="6828">
        <v>5392</v>
      </c>
      <c r="X518" vm="6829">
        <v>3306</v>
      </c>
      <c r="Y518" vm="961">
        <v>227</v>
      </c>
      <c r="Z518" vm="3770">
        <v>925.5</v>
      </c>
      <c r="AA518" vm="6087">
        <v>3800</v>
      </c>
      <c r="AB518" vm="6017">
        <v>342.8</v>
      </c>
      <c r="AC518" vm="710">
        <v>935</v>
      </c>
      <c r="AD518" vm="6830">
        <v>12455</v>
      </c>
      <c r="AE518" vm="6831">
        <v>1257.5</v>
      </c>
      <c r="AF518" vm="6832">
        <v>2056</v>
      </c>
      <c r="AG518" vm="6833">
        <v>137.68369999999999</v>
      </c>
    </row>
    <row r="519" spans="1:33">
      <c r="A519" s="2" vm="6834">
        <v>44578</v>
      </c>
      <c r="B519" s="3">
        <f>VLOOKUP(A519,'FTSE All-Share Historical '!A:B,2,FALSE)</f>
        <v>4316.6400000000003</v>
      </c>
      <c r="C519" vm="4339">
        <v>742</v>
      </c>
      <c r="D519" vm="1329">
        <v>176</v>
      </c>
      <c r="E519" vm="992">
        <v>358</v>
      </c>
      <c r="F519" vm="441">
        <v>293</v>
      </c>
      <c r="G519" vm="3897">
        <v>80.599999999999994</v>
      </c>
      <c r="H519" vm="6835">
        <v>458</v>
      </c>
      <c r="I519" vm="297">
        <v>81.95</v>
      </c>
      <c r="J519" vm="4122">
        <v>317</v>
      </c>
      <c r="K519" vm="289">
        <v>325</v>
      </c>
      <c r="L519" vm="4429">
        <v>292.5</v>
      </c>
      <c r="M519" vm="2642">
        <v>994</v>
      </c>
      <c r="N519" vm="612">
        <v>264</v>
      </c>
      <c r="O519" vm="4354">
        <v>1540</v>
      </c>
      <c r="P519" vm="1206">
        <v>2330</v>
      </c>
      <c r="Q519" vm="5184">
        <v>106.6</v>
      </c>
      <c r="R519" vm="5904">
        <v>51</v>
      </c>
      <c r="S519" vm="1927">
        <v>75</v>
      </c>
      <c r="T519" vm="1930">
        <v>1175</v>
      </c>
      <c r="U519" vm="131">
        <v>290</v>
      </c>
      <c r="V519" vm="969">
        <v>264.5</v>
      </c>
      <c r="W519" vm="6836">
        <v>5393</v>
      </c>
      <c r="X519" vm="6837">
        <v>3371.5</v>
      </c>
      <c r="Y519" vm="304">
        <v>230</v>
      </c>
      <c r="Z519" vm="1251">
        <v>921</v>
      </c>
      <c r="AA519" vm="6741">
        <v>3840</v>
      </c>
      <c r="AB519" vm="6838">
        <v>345.1</v>
      </c>
      <c r="AC519" vm="710">
        <v>935</v>
      </c>
      <c r="AD519" vm="6839">
        <v>12530</v>
      </c>
      <c r="AE519" vm="3892">
        <v>1267</v>
      </c>
      <c r="AF519" vm="6840">
        <v>2069</v>
      </c>
      <c r="AG519" vm="3150">
        <v>140.8621</v>
      </c>
    </row>
    <row r="520" spans="1:33">
      <c r="A520" s="2" vm="6841">
        <v>44579</v>
      </c>
      <c r="B520" s="3">
        <f>VLOOKUP(A520,'FTSE All-Share Historical '!A:B,2,FALSE)</f>
        <v>4287.22</v>
      </c>
      <c r="C520" vm="1754">
        <v>740</v>
      </c>
      <c r="D520" vm="1038">
        <v>178.8</v>
      </c>
      <c r="E520" vm="1015">
        <v>346</v>
      </c>
      <c r="F520" vm="2171">
        <v>287</v>
      </c>
      <c r="G520" vm="6842">
        <v>77.400000000000006</v>
      </c>
      <c r="H520" vm="3633">
        <v>450</v>
      </c>
      <c r="I520" vm="248">
        <v>82.5</v>
      </c>
      <c r="J520" vm="5261">
        <v>309</v>
      </c>
      <c r="K520" vm="4525">
        <v>321</v>
      </c>
      <c r="L520" vm="1195">
        <v>285.5</v>
      </c>
      <c r="M520" vm="282">
        <v>975</v>
      </c>
      <c r="N520" vm="6843">
        <v>264.39999999999998</v>
      </c>
      <c r="O520" vm="4354">
        <v>1540</v>
      </c>
      <c r="P520" vm="1523">
        <v>2310</v>
      </c>
      <c r="Q520" vm="6362">
        <v>109.6</v>
      </c>
      <c r="R520" vm="3027">
        <v>50</v>
      </c>
      <c r="S520" vm="3867">
        <v>71.599999999999994</v>
      </c>
      <c r="T520" vm="2268">
        <v>1150</v>
      </c>
      <c r="U520" vm="131">
        <v>290</v>
      </c>
      <c r="V520" vm="701">
        <v>267</v>
      </c>
      <c r="W520" vm="6844">
        <v>5443</v>
      </c>
      <c r="X520" vm="6845">
        <v>3376</v>
      </c>
      <c r="Y520" vm="1263">
        <v>229.5</v>
      </c>
      <c r="Z520" vm="6846">
        <v>903.5</v>
      </c>
      <c r="AA520" vm="6494">
        <v>3825</v>
      </c>
      <c r="AB520" vm="6847">
        <v>343.6</v>
      </c>
      <c r="AC520" vm="710">
        <v>935</v>
      </c>
      <c r="AD520" vm="6848">
        <v>12125</v>
      </c>
      <c r="AE520" vm="6849">
        <v>1247</v>
      </c>
      <c r="AF520" vm="6850">
        <v>2029</v>
      </c>
      <c r="AG520" vm="6700">
        <v>150.9753</v>
      </c>
    </row>
    <row r="521" spans="1:33">
      <c r="A521" s="2" vm="6851">
        <v>44580</v>
      </c>
      <c r="B521" s="3">
        <f>VLOOKUP(A521,'FTSE All-Share Historical '!A:B,2,FALSE)</f>
        <v>4299.63</v>
      </c>
      <c r="C521" vm="2280">
        <v>712</v>
      </c>
      <c r="D521" vm="6785">
        <v>176.7</v>
      </c>
      <c r="E521" vm="5499">
        <v>347</v>
      </c>
      <c r="F521" vm="292">
        <v>295</v>
      </c>
      <c r="G521" vm="2157">
        <v>75.5</v>
      </c>
      <c r="H521" vm="3633">
        <v>450</v>
      </c>
      <c r="I521" vm="6852">
        <v>83.65</v>
      </c>
      <c r="J521" vm="5261">
        <v>309</v>
      </c>
      <c r="K521" vm="184">
        <v>320</v>
      </c>
      <c r="L521" vm="2412">
        <v>288.5</v>
      </c>
      <c r="M521" vm="4888">
        <v>973</v>
      </c>
      <c r="N521" vm="2095">
        <v>261</v>
      </c>
      <c r="O521" vm="716">
        <v>1575</v>
      </c>
      <c r="P521" vm="1523">
        <v>2310</v>
      </c>
      <c r="Q521" vm="6853">
        <v>108.6</v>
      </c>
      <c r="R521" vm="2781">
        <v>48.3</v>
      </c>
      <c r="S521" vm="6434">
        <v>68.599999999999994</v>
      </c>
      <c r="T521" vm="1575">
        <v>1075</v>
      </c>
      <c r="U521" vm="2412">
        <v>288.5</v>
      </c>
      <c r="V521" vm="223">
        <v>270</v>
      </c>
      <c r="W521" vm="4164">
        <v>5654</v>
      </c>
      <c r="X521" vm="6854">
        <v>3517.5</v>
      </c>
      <c r="Y521" vm="367">
        <v>237</v>
      </c>
      <c r="Z521" vm="6855">
        <v>919.5</v>
      </c>
      <c r="AA521" vm="6856">
        <v>3715</v>
      </c>
      <c r="AB521" vm="6857">
        <v>344.2</v>
      </c>
      <c r="AC521" vm="710">
        <v>935</v>
      </c>
      <c r="AD521" vm="6466">
        <v>11905</v>
      </c>
      <c r="AE521" vm="6858">
        <v>1233</v>
      </c>
      <c r="AF521" vm="6859">
        <v>2020</v>
      </c>
      <c r="AG521" vm="6860">
        <v>148.2303</v>
      </c>
    </row>
    <row r="522" spans="1:33">
      <c r="A522" s="2" vm="6861">
        <v>44581</v>
      </c>
      <c r="B522" s="3">
        <f>VLOOKUP(A522,'FTSE All-Share Historical '!A:B,2,FALSE)</f>
        <v>4299.32</v>
      </c>
      <c r="C522" vm="2596">
        <v>736</v>
      </c>
      <c r="D522" vm="6862">
        <v>176.5</v>
      </c>
      <c r="E522" vm="6480">
        <v>345.4</v>
      </c>
      <c r="F522" vm="886">
        <v>284</v>
      </c>
      <c r="G522" vm="2223">
        <v>77</v>
      </c>
      <c r="H522" vm="6863">
        <v>462</v>
      </c>
      <c r="I522" vm="6864">
        <v>84.75</v>
      </c>
      <c r="J522" vm="4525">
        <v>321</v>
      </c>
      <c r="K522" vm="859">
        <v>327</v>
      </c>
      <c r="L522" vm="1053">
        <v>296</v>
      </c>
      <c r="M522" vm="208">
        <v>956</v>
      </c>
      <c r="N522" vm="1123">
        <v>266.8</v>
      </c>
      <c r="O522" vm="531">
        <v>1585</v>
      </c>
      <c r="P522" vm="1227">
        <v>2275</v>
      </c>
      <c r="Q522" vm="547">
        <v>104</v>
      </c>
      <c r="R522" vm="6865">
        <v>49.3</v>
      </c>
      <c r="S522" vm="1531">
        <v>67.2</v>
      </c>
      <c r="T522" vm="3155">
        <v>1055</v>
      </c>
      <c r="U522" vm="4058">
        <v>314</v>
      </c>
      <c r="V522" vm="2627">
        <v>276.5</v>
      </c>
      <c r="W522" vm="4190">
        <v>5580</v>
      </c>
      <c r="X522" vm="6866">
        <v>3524.5</v>
      </c>
      <c r="Y522" vm="241">
        <v>233</v>
      </c>
      <c r="Z522" vm="6867">
        <v>931.5</v>
      </c>
      <c r="AA522" vm="6522">
        <v>3710</v>
      </c>
      <c r="AB522" vm="6868">
        <v>339.9</v>
      </c>
      <c r="AC522" vm="710">
        <v>935</v>
      </c>
      <c r="AD522" vm="6869">
        <v>11920</v>
      </c>
      <c r="AE522" vm="6870">
        <v>1277.5</v>
      </c>
      <c r="AF522" vm="2910">
        <v>2045</v>
      </c>
      <c r="AG522" vm="6871">
        <v>143.89609999999999</v>
      </c>
    </row>
    <row r="523" spans="1:33">
      <c r="A523" s="2" vm="6872">
        <v>44582</v>
      </c>
      <c r="B523" s="3">
        <f>VLOOKUP(A523,'FTSE All-Share Historical '!A:B,2,FALSE)</f>
        <v>4242.16</v>
      </c>
      <c r="C523" vm="245">
        <v>690</v>
      </c>
      <c r="D523" vm="1657">
        <v>176.4</v>
      </c>
      <c r="E523" vm="1154">
        <v>340</v>
      </c>
      <c r="F523" vm="244">
        <v>283</v>
      </c>
      <c r="G523" vm="324">
        <v>77.5</v>
      </c>
      <c r="H523" vm="5378">
        <v>449</v>
      </c>
      <c r="I523" vm="6873">
        <v>83.45</v>
      </c>
      <c r="J523" vm="344">
        <v>300</v>
      </c>
      <c r="K523" vm="982">
        <v>316</v>
      </c>
      <c r="L523" vm="2412">
        <v>288.5</v>
      </c>
      <c r="M523" vm="6874">
        <v>909</v>
      </c>
      <c r="N523" vm="6875">
        <v>259.2</v>
      </c>
      <c r="O523" vm="552">
        <v>1560</v>
      </c>
      <c r="P523" vm="1665">
        <v>2225</v>
      </c>
      <c r="Q523" vm="1050">
        <v>105</v>
      </c>
      <c r="R523" vm="3454">
        <v>48.7</v>
      </c>
      <c r="S523" vm="5123">
        <v>64.2</v>
      </c>
      <c r="T523" vm="2544">
        <v>1035</v>
      </c>
      <c r="U523" vm="527">
        <v>310</v>
      </c>
      <c r="V523" vm="196">
        <v>268</v>
      </c>
      <c r="W523" vm="6876">
        <v>5457</v>
      </c>
      <c r="X523" vm="6877">
        <v>3429.5</v>
      </c>
      <c r="Y523" vm="3618">
        <v>227.5</v>
      </c>
      <c r="Z523" vm="6878">
        <v>902.5</v>
      </c>
      <c r="AA523" vm="6879">
        <v>3665</v>
      </c>
      <c r="AB523" vm="5218">
        <v>327.8</v>
      </c>
      <c r="AC523" vm="710">
        <v>935</v>
      </c>
      <c r="AD523" vm="6880">
        <v>11790</v>
      </c>
      <c r="AE523" vm="4627">
        <v>1259</v>
      </c>
      <c r="AF523" vm="6881">
        <v>2018</v>
      </c>
      <c r="AG523" vm="6882">
        <v>143.60720000000001</v>
      </c>
    </row>
    <row r="524" spans="1:33">
      <c r="A524" s="2" vm="6883">
        <v>44585</v>
      </c>
      <c r="B524" s="3">
        <f>VLOOKUP(A524,'FTSE All-Share Historical '!A:B,2,FALSE)</f>
        <v>4123.5600000000004</v>
      </c>
      <c r="C524" vm="269">
        <v>700</v>
      </c>
      <c r="D524" vm="6884">
        <v>170.5</v>
      </c>
      <c r="E524" vm="6277">
        <v>329.2</v>
      </c>
      <c r="F524" vm="377">
        <v>279</v>
      </c>
      <c r="G524" vm="2288">
        <v>79.5</v>
      </c>
      <c r="H524" vm="510">
        <v>430</v>
      </c>
      <c r="I524" vm="4074">
        <v>78.099999999999994</v>
      </c>
      <c r="J524" vm="2171">
        <v>287</v>
      </c>
      <c r="K524" vm="211">
        <v>315</v>
      </c>
      <c r="L524" vm="169">
        <v>273</v>
      </c>
      <c r="M524" vm="3303">
        <v>851</v>
      </c>
      <c r="N524" vm="6071">
        <v>249.4</v>
      </c>
      <c r="O524" vm="4542">
        <v>1490</v>
      </c>
      <c r="P524" vm="2927">
        <v>2095</v>
      </c>
      <c r="Q524" vm="2333">
        <v>100</v>
      </c>
      <c r="R524" vm="6885">
        <v>46.85</v>
      </c>
      <c r="S524" vm="5220">
        <v>60.4</v>
      </c>
      <c r="T524" vm="97">
        <v>940</v>
      </c>
      <c r="U524" vm="131">
        <v>290</v>
      </c>
      <c r="V524" vm="2091">
        <v>258</v>
      </c>
      <c r="W524" vm="6039">
        <v>5264</v>
      </c>
      <c r="X524" vm="6886">
        <v>3221</v>
      </c>
      <c r="Y524" vm="1009">
        <v>212</v>
      </c>
      <c r="Z524" vm="1255">
        <v>871</v>
      </c>
      <c r="AA524" vm="6887">
        <v>3410</v>
      </c>
      <c r="AB524" vm="2632">
        <v>315.7</v>
      </c>
      <c r="AC524" vm="2841">
        <v>930</v>
      </c>
      <c r="AD524" vm="6888">
        <v>11355</v>
      </c>
      <c r="AE524" vm="3824">
        <v>1187</v>
      </c>
      <c r="AF524" vm="6889">
        <v>1982.5</v>
      </c>
      <c r="AG524" vm="6890">
        <v>131.47130000000001</v>
      </c>
    </row>
    <row r="525" spans="1:33">
      <c r="A525" s="2" vm="6891">
        <v>44586</v>
      </c>
      <c r="B525" s="3">
        <f>VLOOKUP(A525,'FTSE All-Share Historical '!A:B,2,FALSE)</f>
        <v>4164.76</v>
      </c>
      <c r="C525" vm="902">
        <v>685</v>
      </c>
      <c r="D525" vm="1490">
        <v>172.8</v>
      </c>
      <c r="E525" vm="4525">
        <v>321</v>
      </c>
      <c r="F525" vm="320">
        <v>285</v>
      </c>
      <c r="G525" vm="4484">
        <v>78.599999999999994</v>
      </c>
      <c r="H525" vm="275">
        <v>440</v>
      </c>
      <c r="I525" vm="2254">
        <v>78.900000000000006</v>
      </c>
      <c r="J525" vm="292">
        <v>295</v>
      </c>
      <c r="K525" vm="211">
        <v>315</v>
      </c>
      <c r="L525" vm="244">
        <v>283</v>
      </c>
      <c r="M525" vm="4829">
        <v>872</v>
      </c>
      <c r="N525" vm="378">
        <v>255</v>
      </c>
      <c r="O525" vm="4997">
        <v>1515</v>
      </c>
      <c r="P525" vm="2858">
        <v>2150</v>
      </c>
      <c r="Q525" vm="2333">
        <v>100</v>
      </c>
      <c r="R525" vm="1377">
        <v>48.5</v>
      </c>
      <c r="S525" vm="6435">
        <v>63.6</v>
      </c>
      <c r="T525" vm="755">
        <v>920</v>
      </c>
      <c r="U525" vm="2513">
        <v>292</v>
      </c>
      <c r="V525" vm="734">
        <v>260</v>
      </c>
      <c r="W525" vm="6892">
        <v>5311</v>
      </c>
      <c r="X525" vm="5880">
        <v>3308.5</v>
      </c>
      <c r="Y525" vm="200">
        <v>217</v>
      </c>
      <c r="Z525" vm="1231">
        <v>887.5</v>
      </c>
      <c r="AA525" vm="6893">
        <v>3390</v>
      </c>
      <c r="AB525" vm="4540">
        <v>324.5</v>
      </c>
      <c r="AC525" vm="755">
        <v>920</v>
      </c>
      <c r="AD525" vm="6894">
        <v>11350</v>
      </c>
      <c r="AE525" vm="6895">
        <v>1213.5</v>
      </c>
      <c r="AF525" vm="3735">
        <v>2000</v>
      </c>
      <c r="AG525" vm="6896">
        <v>133.8552</v>
      </c>
    </row>
    <row r="526" spans="1:33">
      <c r="A526" s="2" vm="6897">
        <v>44587</v>
      </c>
      <c r="B526" s="3">
        <f>VLOOKUP(A526,'FTSE All-Share Historical '!A:B,2,FALSE)</f>
        <v>4218.37</v>
      </c>
      <c r="C526" vm="269">
        <v>700</v>
      </c>
      <c r="D526" vm="841">
        <v>175.5</v>
      </c>
      <c r="E526" vm="3331">
        <v>319</v>
      </c>
      <c r="F526" vm="2171">
        <v>287</v>
      </c>
      <c r="G526" vm="4466">
        <v>78.2</v>
      </c>
      <c r="H526" vm="5498">
        <v>442</v>
      </c>
      <c r="I526" vm="6898">
        <v>81.75</v>
      </c>
      <c r="J526" vm="823">
        <v>297</v>
      </c>
      <c r="K526" vm="1101">
        <v>312</v>
      </c>
      <c r="L526" vm="482">
        <v>305</v>
      </c>
      <c r="M526" vm="4138">
        <v>894</v>
      </c>
      <c r="N526" vm="3193">
        <v>258.2</v>
      </c>
      <c r="O526" vm="723">
        <v>1520</v>
      </c>
      <c r="P526" vm="1275">
        <v>2110</v>
      </c>
      <c r="Q526" vm="6674">
        <v>103.2</v>
      </c>
      <c r="R526" vm="5904">
        <v>51</v>
      </c>
      <c r="S526" vm="6899">
        <v>66.2</v>
      </c>
      <c r="T526" vm="6900">
        <v>912</v>
      </c>
      <c r="U526" vm="886">
        <v>284</v>
      </c>
      <c r="V526" vm="3967">
        <v>268.5</v>
      </c>
      <c r="W526" vm="6901">
        <v>5434</v>
      </c>
      <c r="X526" vm="6902">
        <v>3412.5</v>
      </c>
      <c r="Y526" vm="87">
        <v>223</v>
      </c>
      <c r="Z526" vm="2277">
        <v>912.5</v>
      </c>
      <c r="AA526" vm="6903">
        <v>3385</v>
      </c>
      <c r="AB526" vm="6904">
        <v>325.60000000000002</v>
      </c>
      <c r="AC526" vm="755">
        <v>920</v>
      </c>
      <c r="AD526" vm="6905">
        <v>11540</v>
      </c>
      <c r="AE526" vm="1110">
        <v>1305</v>
      </c>
      <c r="AF526" vm="6906">
        <v>2026</v>
      </c>
      <c r="AG526" vm="2823">
        <v>135.08320000000001</v>
      </c>
    </row>
    <row r="527" spans="1:33">
      <c r="A527" s="2" vm="6907">
        <v>44588</v>
      </c>
      <c r="B527" s="3">
        <f>VLOOKUP(A527,'FTSE All-Share Historical '!A:B,2,FALSE)</f>
        <v>4257.74</v>
      </c>
      <c r="C527" vm="1625">
        <v>680</v>
      </c>
      <c r="D527" vm="1762">
        <v>177.2</v>
      </c>
      <c r="E527" vm="5594">
        <v>326</v>
      </c>
      <c r="F527" vm="535">
        <v>282</v>
      </c>
      <c r="G527" vm="4466">
        <v>78.2</v>
      </c>
      <c r="H527" vm="5436">
        <v>444</v>
      </c>
      <c r="I527" vm="1190">
        <v>81.5</v>
      </c>
      <c r="J527" vm="2513">
        <v>292</v>
      </c>
      <c r="K527" vm="481">
        <v>308</v>
      </c>
      <c r="L527" vm="4037">
        <v>303.5</v>
      </c>
      <c r="M527" vm="731">
        <v>900</v>
      </c>
      <c r="N527" vm="6144">
        <v>256.60000000000002</v>
      </c>
      <c r="O527" vm="723">
        <v>1520</v>
      </c>
      <c r="P527" vm="2688">
        <v>2105</v>
      </c>
      <c r="Q527" vm="6674">
        <v>103.2</v>
      </c>
      <c r="R527" vm="3140">
        <v>51.2</v>
      </c>
      <c r="S527" vm="6788">
        <v>68.2</v>
      </c>
      <c r="T527" vm="2717">
        <v>926</v>
      </c>
      <c r="U527" vm="160">
        <v>288</v>
      </c>
      <c r="V527" vm="3852">
        <v>262.5</v>
      </c>
      <c r="W527" vm="6908">
        <v>5569</v>
      </c>
      <c r="X527" vm="6909">
        <v>3451</v>
      </c>
      <c r="Y527" vm="3618">
        <v>227.5</v>
      </c>
      <c r="Z527" vm="6910">
        <v>904.5</v>
      </c>
      <c r="AA527" vm="6911">
        <v>3370</v>
      </c>
      <c r="AB527" vm="4525">
        <v>321</v>
      </c>
      <c r="AC527" vm="755">
        <v>920</v>
      </c>
      <c r="AD527" vm="6912">
        <v>11525</v>
      </c>
      <c r="AE527" vm="1855">
        <v>1298</v>
      </c>
      <c r="AF527" vm="6913">
        <v>2076</v>
      </c>
      <c r="AG527" vm="2776">
        <v>137.25030000000001</v>
      </c>
    </row>
    <row r="528" spans="1:33">
      <c r="A528" s="2" vm="6914">
        <v>44589</v>
      </c>
      <c r="B528" s="3">
        <f>VLOOKUP(A528,'FTSE All-Share Historical '!A:B,2,FALSE)</f>
        <v>4209.3900000000003</v>
      </c>
      <c r="C528" vm="2073">
        <v>672</v>
      </c>
      <c r="D528" vm="1109">
        <v>175.4</v>
      </c>
      <c r="E528" vm="1367">
        <v>325.2</v>
      </c>
      <c r="F528" vm="535">
        <v>282</v>
      </c>
      <c r="G528" vm="1471">
        <v>77.599999999999994</v>
      </c>
      <c r="H528" vm="620">
        <v>428</v>
      </c>
      <c r="I528" vm="4022">
        <v>78.849999999999994</v>
      </c>
      <c r="J528" vm="160">
        <v>288</v>
      </c>
      <c r="K528" vm="369">
        <v>304</v>
      </c>
      <c r="L528" vm="4715">
        <v>289.5</v>
      </c>
      <c r="M528" vm="1788">
        <v>808</v>
      </c>
      <c r="N528" vm="6915">
        <v>249.2</v>
      </c>
      <c r="O528" vm="723">
        <v>1520</v>
      </c>
      <c r="P528" vm="2787">
        <v>2075</v>
      </c>
      <c r="Q528" vm="5251">
        <v>102.4</v>
      </c>
      <c r="R528" vm="3239">
        <v>49.7</v>
      </c>
      <c r="S528" vm="1816">
        <v>66</v>
      </c>
      <c r="T528" vm="755">
        <v>920</v>
      </c>
      <c r="U528" vm="2513">
        <v>292</v>
      </c>
      <c r="V528" vm="112">
        <v>266</v>
      </c>
      <c r="W528" vm="4891">
        <v>5386</v>
      </c>
      <c r="X528" vm="6916">
        <v>3321.5</v>
      </c>
      <c r="Y528" vm="985">
        <v>220</v>
      </c>
      <c r="Z528" vm="5355">
        <v>884</v>
      </c>
      <c r="AA528" vm="5808">
        <v>3205</v>
      </c>
      <c r="AB528" vm="6917">
        <v>308.5</v>
      </c>
      <c r="AC528" vm="4108">
        <v>875</v>
      </c>
      <c r="AD528" vm="6918">
        <v>11490</v>
      </c>
      <c r="AE528" vm="2432">
        <v>1275</v>
      </c>
      <c r="AF528" vm="6919">
        <v>2077</v>
      </c>
      <c r="AG528" vm="6583">
        <v>147.0745</v>
      </c>
    </row>
    <row r="529" spans="1:33">
      <c r="A529" s="2" vm="6920">
        <v>44592</v>
      </c>
      <c r="B529" s="3">
        <f>VLOOKUP(A529,'FTSE All-Share Historical '!A:B,2,FALSE)</f>
        <v>4217.67</v>
      </c>
      <c r="C529" vm="2724">
        <v>696</v>
      </c>
      <c r="D529" vm="421">
        <v>175</v>
      </c>
      <c r="E529" vm="859">
        <v>327</v>
      </c>
      <c r="F529" vm="320">
        <v>285</v>
      </c>
      <c r="G529" vm="4380">
        <v>78.45</v>
      </c>
      <c r="H529" vm="251">
        <v>432</v>
      </c>
      <c r="I529" vm="1464">
        <v>80.25</v>
      </c>
      <c r="J529" vm="344">
        <v>300</v>
      </c>
      <c r="K529" vm="482">
        <v>305</v>
      </c>
      <c r="L529" vm="72">
        <v>289</v>
      </c>
      <c r="M529" vm="2937">
        <v>844</v>
      </c>
      <c r="N529" vm="3459">
        <v>250.4</v>
      </c>
      <c r="O529" vm="909">
        <v>1505</v>
      </c>
      <c r="P529" vm="2672">
        <v>2120</v>
      </c>
      <c r="Q529" vm="2414">
        <v>98</v>
      </c>
      <c r="R529" vm="3385">
        <v>48.6</v>
      </c>
      <c r="S529" vm="6899">
        <v>66.2</v>
      </c>
      <c r="T529" vm="125">
        <v>950</v>
      </c>
      <c r="U529" vm="2171">
        <v>287</v>
      </c>
      <c r="V529" vm="112">
        <v>266</v>
      </c>
      <c r="W529" vm="6921">
        <v>5185</v>
      </c>
      <c r="X529" vm="6922">
        <v>3228</v>
      </c>
      <c r="Y529" vm="254">
        <v>222</v>
      </c>
      <c r="Z529" vm="2833">
        <v>892</v>
      </c>
      <c r="AA529" vm="6923">
        <v>3295</v>
      </c>
      <c r="AB529" vm="5093">
        <v>301.89999999999998</v>
      </c>
      <c r="AC529" vm="2000">
        <v>905</v>
      </c>
      <c r="AD529" vm="6924">
        <v>11600</v>
      </c>
      <c r="AE529" vm="6559">
        <v>1318</v>
      </c>
      <c r="AF529" vm="6925">
        <v>2078</v>
      </c>
      <c r="AG529" vm="6817">
        <v>139.4896</v>
      </c>
    </row>
    <row r="530" spans="1:33">
      <c r="A530" s="2" vm="6926">
        <v>44593</v>
      </c>
      <c r="B530" s="3">
        <f>VLOOKUP(A530,'FTSE All-Share Historical '!A:B,2,FALSE)</f>
        <v>4259.03</v>
      </c>
      <c r="C530" vm="269">
        <v>700</v>
      </c>
      <c r="D530" vm="1038">
        <v>178.8</v>
      </c>
      <c r="E530" vm="6927">
        <v>334.4</v>
      </c>
      <c r="F530" vm="320">
        <v>285</v>
      </c>
      <c r="G530" vm="3897">
        <v>80.599999999999994</v>
      </c>
      <c r="H530" vm="295">
        <v>425</v>
      </c>
      <c r="I530" vm="3897">
        <v>80.599999999999994</v>
      </c>
      <c r="J530" vm="1053">
        <v>296</v>
      </c>
      <c r="K530" vm="344">
        <v>300</v>
      </c>
      <c r="L530" vm="6107">
        <v>300.5</v>
      </c>
      <c r="M530" vm="4124">
        <v>876</v>
      </c>
      <c r="N530" vm="6928">
        <v>254.6</v>
      </c>
      <c r="O530" vm="6098">
        <v>1510</v>
      </c>
      <c r="P530" vm="1645">
        <v>2180</v>
      </c>
      <c r="Q530" vm="3025">
        <v>97</v>
      </c>
      <c r="R530" vm="3266">
        <v>48.8</v>
      </c>
      <c r="S530" vm="6434">
        <v>68.599999999999994</v>
      </c>
      <c r="T530" vm="97">
        <v>940</v>
      </c>
      <c r="U530" vm="132">
        <v>280</v>
      </c>
      <c r="V530" vm="675">
        <v>265</v>
      </c>
      <c r="W530" vm="6929">
        <v>5350</v>
      </c>
      <c r="X530" vm="6930">
        <v>3330.5</v>
      </c>
      <c r="Y530" vm="4192">
        <v>225.5</v>
      </c>
      <c r="Z530" vm="731">
        <v>900</v>
      </c>
      <c r="AA530" vm="5785">
        <v>3260</v>
      </c>
      <c r="AB530" vm="5390">
        <v>306.89999999999998</v>
      </c>
      <c r="AC530" vm="2000">
        <v>905</v>
      </c>
      <c r="AD530" vm="6931">
        <v>11620</v>
      </c>
      <c r="AE530" vm="6932">
        <v>1355.5</v>
      </c>
      <c r="AF530" vm="6933">
        <v>2062</v>
      </c>
      <c r="AG530" vm="6934">
        <v>138.47829999999999</v>
      </c>
    </row>
    <row r="531" spans="1:33">
      <c r="A531" s="2" vm="6935">
        <v>44594</v>
      </c>
      <c r="B531" s="3">
        <f>VLOOKUP(A531,'FTSE All-Share Historical '!A:B,2,FALSE)</f>
        <v>4283.88</v>
      </c>
      <c r="C531" vm="294">
        <v>695</v>
      </c>
      <c r="D531" vm="6758">
        <v>177.9</v>
      </c>
      <c r="E531" vm="6418">
        <v>322.8</v>
      </c>
      <c r="F531" vm="160">
        <v>288</v>
      </c>
      <c r="G531" vm="1098">
        <v>80.3</v>
      </c>
      <c r="H531" vm="217">
        <v>433</v>
      </c>
      <c r="I531" vm="1190">
        <v>81.5</v>
      </c>
      <c r="J531" vm="548">
        <v>298</v>
      </c>
      <c r="K531" vm="414">
        <v>303</v>
      </c>
      <c r="L531" vm="2513">
        <v>292</v>
      </c>
      <c r="M531" vm="2621">
        <v>868</v>
      </c>
      <c r="N531" vm="6936">
        <v>254.4</v>
      </c>
      <c r="O531" vm="909">
        <v>1505</v>
      </c>
      <c r="P531" vm="1645">
        <v>2180</v>
      </c>
      <c r="Q531" vm="2862">
        <v>98.5</v>
      </c>
      <c r="R531" vm="1261">
        <v>48</v>
      </c>
      <c r="S531" vm="6434">
        <v>68.599999999999994</v>
      </c>
      <c r="T531" vm="2969">
        <v>984</v>
      </c>
      <c r="U531" vm="132">
        <v>280</v>
      </c>
      <c r="V531" vm="675">
        <v>265</v>
      </c>
      <c r="W531" vm="6937">
        <v>5355</v>
      </c>
      <c r="X531" vm="6916">
        <v>3321.5</v>
      </c>
      <c r="Y531" vm="227">
        <v>224.5</v>
      </c>
      <c r="Z531" vm="6938">
        <v>889.5</v>
      </c>
      <c r="AA531" vm="5687">
        <v>3250</v>
      </c>
      <c r="AB531" vm="414">
        <v>303</v>
      </c>
      <c r="AC531" vm="2000">
        <v>905</v>
      </c>
      <c r="AD531" vm="6939">
        <v>11760</v>
      </c>
      <c r="AE531" vm="5322">
        <v>1346</v>
      </c>
      <c r="AF531" vm="6940">
        <v>2043</v>
      </c>
      <c r="AG531" vm="6941">
        <v>136.8169</v>
      </c>
    </row>
    <row r="532" spans="1:33">
      <c r="A532" s="2" vm="6942">
        <v>44595</v>
      </c>
      <c r="B532" s="3">
        <f>VLOOKUP(A532,'FTSE All-Share Historical '!A:B,2,FALSE)</f>
        <v>4249.3500000000004</v>
      </c>
      <c r="C532" vm="6943">
        <v>648</v>
      </c>
      <c r="D532" vm="3801">
        <v>182.4</v>
      </c>
      <c r="E532" vm="211">
        <v>315</v>
      </c>
      <c r="F532" vm="131">
        <v>290</v>
      </c>
      <c r="G532" vm="2288">
        <v>79.5</v>
      </c>
      <c r="H532" vm="620">
        <v>428</v>
      </c>
      <c r="I532" vm="1619">
        <v>82</v>
      </c>
      <c r="J532" vm="292">
        <v>295</v>
      </c>
      <c r="K532" vm="344">
        <v>300</v>
      </c>
      <c r="L532" vm="2595">
        <v>286.5</v>
      </c>
      <c r="M532" vm="3744">
        <v>809</v>
      </c>
      <c r="N532" vm="6944">
        <v>251.4</v>
      </c>
      <c r="O532" vm="1125">
        <v>1500</v>
      </c>
      <c r="P532" vm="5446">
        <v>2170</v>
      </c>
      <c r="Q532" vm="2862">
        <v>98.5</v>
      </c>
      <c r="R532" vm="1261">
        <v>48</v>
      </c>
      <c r="S532" vm="6574">
        <v>68.400000000000006</v>
      </c>
      <c r="T532" vm="333">
        <v>1000</v>
      </c>
      <c r="U532" vm="768">
        <v>272</v>
      </c>
      <c r="V532" vm="675">
        <v>265</v>
      </c>
      <c r="W532" vm="6945">
        <v>5374</v>
      </c>
      <c r="X532" vm="6946">
        <v>3316</v>
      </c>
      <c r="Y532" vm="1029">
        <v>225</v>
      </c>
      <c r="Z532" vm="6631">
        <v>879.5</v>
      </c>
      <c r="AA532" vm="5776">
        <v>3225</v>
      </c>
      <c r="AB532" vm="6611">
        <v>303.8</v>
      </c>
      <c r="AC532" vm="778">
        <v>910</v>
      </c>
      <c r="AD532" vm="6947">
        <v>11445</v>
      </c>
      <c r="AE532" vm="1877">
        <v>1336</v>
      </c>
      <c r="AF532" vm="6948">
        <v>2028</v>
      </c>
      <c r="AG532" vm="6949">
        <v>131.7603</v>
      </c>
    </row>
    <row r="533" spans="1:33">
      <c r="A533" s="2" vm="6950">
        <v>44596</v>
      </c>
      <c r="B533" s="3">
        <f>VLOOKUP(A533,'FTSE All-Share Historical '!A:B,2,FALSE)</f>
        <v>4235.3</v>
      </c>
      <c r="C533" vm="1350">
        <v>660</v>
      </c>
      <c r="D533" vm="2346">
        <v>177</v>
      </c>
      <c r="E533" vm="6951">
        <v>308.39999999999998</v>
      </c>
      <c r="F533" vm="267">
        <v>286</v>
      </c>
      <c r="G533" vm="4466">
        <v>78.2</v>
      </c>
      <c r="H533" vm="5108">
        <v>439</v>
      </c>
      <c r="I533" vm="6952">
        <v>81.2</v>
      </c>
      <c r="J533" vm="1053">
        <v>296</v>
      </c>
      <c r="K533" vm="441">
        <v>293</v>
      </c>
      <c r="L533" vm="320">
        <v>285</v>
      </c>
      <c r="M533" vm="3522">
        <v>828</v>
      </c>
      <c r="N533" vm="1240">
        <v>251</v>
      </c>
      <c r="O533" vm="909">
        <v>1505</v>
      </c>
      <c r="P533" vm="1180">
        <v>2205</v>
      </c>
      <c r="Q533" vm="5109">
        <v>95.8</v>
      </c>
      <c r="R533" vm="5552">
        <v>47.6</v>
      </c>
      <c r="S533" vm="2411">
        <v>65.2</v>
      </c>
      <c r="T533" vm="333">
        <v>1000</v>
      </c>
      <c r="U533" vm="169">
        <v>273</v>
      </c>
      <c r="V533" vm="791">
        <v>259</v>
      </c>
      <c r="W533" vm="6953">
        <v>5367</v>
      </c>
      <c r="X533" vm="6954">
        <v>3322.5</v>
      </c>
      <c r="Y533" vm="227">
        <v>224.5</v>
      </c>
      <c r="Z533" vm="4108">
        <v>875</v>
      </c>
      <c r="AA533" vm="6955">
        <v>3215</v>
      </c>
      <c r="AB533" vm="6956">
        <v>300.39999999999998</v>
      </c>
      <c r="AC533" vm="778">
        <v>910</v>
      </c>
      <c r="AD533" vm="6366">
        <v>11260</v>
      </c>
      <c r="AE533" vm="4268">
        <v>1316</v>
      </c>
      <c r="AF533" vm="6957">
        <v>2005</v>
      </c>
      <c r="AG533" vm="3651">
        <v>130.0266</v>
      </c>
    </row>
    <row r="534" spans="1:33">
      <c r="A534" s="2" vm="6958">
        <v>44599</v>
      </c>
      <c r="B534" s="3">
        <f>VLOOKUP(A534,'FTSE All-Share Historical '!A:B,2,FALSE)</f>
        <v>4264.8999999999996</v>
      </c>
      <c r="C534" vm="2690">
        <v>662</v>
      </c>
      <c r="D534" vm="6862">
        <v>176.5</v>
      </c>
      <c r="E534" vm="6959">
        <v>310.60000000000002</v>
      </c>
      <c r="F534" vm="415">
        <v>291</v>
      </c>
      <c r="G534" vm="1914">
        <v>78.7</v>
      </c>
      <c r="H534" vm="510">
        <v>430</v>
      </c>
      <c r="I534" vm="2429">
        <v>80.8</v>
      </c>
      <c r="J534" vm="2513">
        <v>292</v>
      </c>
      <c r="K534" vm="803">
        <v>299</v>
      </c>
      <c r="L534" vm="2219">
        <v>278.5</v>
      </c>
      <c r="M534" vm="1161">
        <v>830</v>
      </c>
      <c r="N534" vm="6960">
        <v>251.8</v>
      </c>
      <c r="O534" vm="4542">
        <v>1490</v>
      </c>
      <c r="P534" vm="5454">
        <v>2195</v>
      </c>
      <c r="Q534" vm="6961">
        <v>94.5</v>
      </c>
      <c r="R534" vm="6865">
        <v>49.3</v>
      </c>
      <c r="S534" vm="4780">
        <v>66.8</v>
      </c>
      <c r="T534" vm="2629">
        <v>998</v>
      </c>
      <c r="U534" vm="169">
        <v>273</v>
      </c>
      <c r="V534" vm="378">
        <v>255</v>
      </c>
      <c r="W534" vm="6962">
        <v>5516</v>
      </c>
      <c r="X534" vm="6963">
        <v>3383</v>
      </c>
      <c r="Y534" vm="3777">
        <v>228.5</v>
      </c>
      <c r="Z534" vm="6964">
        <v>878</v>
      </c>
      <c r="AA534" vm="6965">
        <v>3360</v>
      </c>
      <c r="AB534" vm="344">
        <v>300</v>
      </c>
      <c r="AC534" vm="4175">
        <v>925</v>
      </c>
      <c r="AD534" vm="6966">
        <v>11190</v>
      </c>
      <c r="AE534" vm="976">
        <v>1320</v>
      </c>
      <c r="AF534" vm="6967">
        <v>2016</v>
      </c>
      <c r="AG534" vm="6968">
        <v>135.87780000000001</v>
      </c>
    </row>
    <row r="535" spans="1:33">
      <c r="A535" s="2" vm="6969">
        <v>44600</v>
      </c>
      <c r="B535" s="3">
        <f>VLOOKUP(A535,'FTSE All-Share Historical '!A:B,2,FALSE)</f>
        <v>4261.57</v>
      </c>
      <c r="C535" vm="2724">
        <v>696</v>
      </c>
      <c r="D535" vm="990">
        <v>180</v>
      </c>
      <c r="E535" vm="6970">
        <v>305.60000000000002</v>
      </c>
      <c r="F535" vm="131">
        <v>290</v>
      </c>
      <c r="G535" vm="3558">
        <v>78.8</v>
      </c>
      <c r="H535" vm="767">
        <v>420</v>
      </c>
      <c r="I535" vm="6971">
        <v>82.15</v>
      </c>
      <c r="J535" vm="243">
        <v>277</v>
      </c>
      <c r="K535" vm="292">
        <v>295</v>
      </c>
      <c r="L535" vm="535">
        <v>282</v>
      </c>
      <c r="M535" vm="2365">
        <v>796</v>
      </c>
      <c r="N535" vm="6936">
        <v>254.4</v>
      </c>
      <c r="O535" vm="723">
        <v>1520</v>
      </c>
      <c r="P535" vm="5454">
        <v>2195</v>
      </c>
      <c r="Q535" vm="2935">
        <v>97.8</v>
      </c>
      <c r="R535" vm="3210">
        <v>49.5</v>
      </c>
      <c r="S535" vm="2010">
        <v>65</v>
      </c>
      <c r="T535" vm="333">
        <v>1000</v>
      </c>
      <c r="U535" vm="223">
        <v>270</v>
      </c>
      <c r="V535" vm="1690">
        <v>252</v>
      </c>
      <c r="W535" vm="6972">
        <v>5617</v>
      </c>
      <c r="X535" vm="6973">
        <v>3489.5</v>
      </c>
      <c r="Y535" vm="1052">
        <v>231</v>
      </c>
      <c r="Z535" vm="6974">
        <v>885.5</v>
      </c>
      <c r="AA535" vm="5667">
        <v>3315</v>
      </c>
      <c r="AB535" vm="414">
        <v>303</v>
      </c>
      <c r="AC535" vm="2841">
        <v>930</v>
      </c>
      <c r="AD535" vm="6975">
        <v>11185</v>
      </c>
      <c r="AE535" vm="3948">
        <v>1385</v>
      </c>
      <c r="AF535" vm="3735">
        <v>2000</v>
      </c>
      <c r="AG535" vm="6976">
        <v>133.06059999999999</v>
      </c>
    </row>
    <row r="536" spans="1:33">
      <c r="A536" s="2" vm="6977">
        <v>44601</v>
      </c>
      <c r="B536" s="3">
        <f>VLOOKUP(A536,'FTSE All-Share Historical '!A:B,2,FALSE)</f>
        <v>4310.2299999999996</v>
      </c>
      <c r="C536" vm="2280">
        <v>712</v>
      </c>
      <c r="D536" vm="6978">
        <v>188.7</v>
      </c>
      <c r="E536" vm="2619">
        <v>314.2</v>
      </c>
      <c r="F536" vm="292">
        <v>295</v>
      </c>
      <c r="G536" vm="465">
        <v>83</v>
      </c>
      <c r="H536" vm="5929">
        <v>429</v>
      </c>
      <c r="I536" vm="6873">
        <v>83.45</v>
      </c>
      <c r="J536" vm="441">
        <v>293</v>
      </c>
      <c r="K536" vm="823">
        <v>297</v>
      </c>
      <c r="L536" vm="6979">
        <v>304.5</v>
      </c>
      <c r="M536" vm="2796">
        <v>807</v>
      </c>
      <c r="N536" vm="2095">
        <v>261</v>
      </c>
      <c r="O536" vm="658">
        <v>1530</v>
      </c>
      <c r="P536" vm="2246">
        <v>2265</v>
      </c>
      <c r="Q536" vm="2545">
        <v>97.5</v>
      </c>
      <c r="R536" vm="3239">
        <v>49.7</v>
      </c>
      <c r="S536" vm="2638">
        <v>67</v>
      </c>
      <c r="T536" vm="2642">
        <v>994</v>
      </c>
      <c r="U536" vm="759">
        <v>262</v>
      </c>
      <c r="V536" vm="1130">
        <v>253.5</v>
      </c>
      <c r="W536" vm="4508">
        <v>5672</v>
      </c>
      <c r="X536" vm="6980">
        <v>3518</v>
      </c>
      <c r="Y536" vm="2075">
        <v>229</v>
      </c>
      <c r="Z536" vm="6981">
        <v>911.5</v>
      </c>
      <c r="AA536" vm="6982">
        <v>3440</v>
      </c>
      <c r="AB536" vm="6983">
        <v>304.10000000000002</v>
      </c>
      <c r="AC536" vm="710">
        <v>935</v>
      </c>
      <c r="AD536" vm="6984">
        <v>11225</v>
      </c>
      <c r="AE536" vm="3840">
        <v>1398</v>
      </c>
      <c r="AF536" vm="6985">
        <v>2024</v>
      </c>
      <c r="AG536" vm="6986">
        <v>139.41739999999999</v>
      </c>
    </row>
    <row r="537" spans="1:33">
      <c r="A537" s="2" vm="6987">
        <v>44602</v>
      </c>
      <c r="B537" s="3">
        <f>VLOOKUP(A537,'FTSE All-Share Historical '!A:B,2,FALSE)</f>
        <v>4324.6400000000003</v>
      </c>
      <c r="C537" vm="2744">
        <v>708</v>
      </c>
      <c r="D537" vm="6988">
        <v>189.9</v>
      </c>
      <c r="E537" vm="5040">
        <v>315.2</v>
      </c>
      <c r="F537" vm="482">
        <v>305</v>
      </c>
      <c r="G537" vm="5166">
        <v>83.9</v>
      </c>
      <c r="H537" vm="295">
        <v>425</v>
      </c>
      <c r="I537" vm="6989">
        <v>83.75</v>
      </c>
      <c r="J537" vm="1053">
        <v>296</v>
      </c>
      <c r="K537" vm="441">
        <v>293</v>
      </c>
      <c r="L537" vm="1101">
        <v>312</v>
      </c>
      <c r="M537" vm="1788">
        <v>808</v>
      </c>
      <c r="N537" vm="6990">
        <v>266.2</v>
      </c>
      <c r="O537" vm="794">
        <v>1525</v>
      </c>
      <c r="P537" vm="1665">
        <v>2225</v>
      </c>
      <c r="Q537" vm="5051">
        <v>96.9</v>
      </c>
      <c r="R537" vm="6991">
        <v>48.85</v>
      </c>
      <c r="S537" vm="4780">
        <v>66.8</v>
      </c>
      <c r="T537" vm="65">
        <v>960</v>
      </c>
      <c r="U537" vm="768">
        <v>272</v>
      </c>
      <c r="V537" vm="1690">
        <v>252</v>
      </c>
      <c r="W537" vm="6992">
        <v>5807</v>
      </c>
      <c r="X537" vm="6993">
        <v>3599.5</v>
      </c>
      <c r="Y537" vm="3581">
        <v>234.5</v>
      </c>
      <c r="Z537" vm="3770">
        <v>925.5</v>
      </c>
      <c r="AA537" vm="6982">
        <v>3440</v>
      </c>
      <c r="AB537" vm="5306">
        <v>306.60000000000002</v>
      </c>
      <c r="AC537" vm="710">
        <v>935</v>
      </c>
      <c r="AD537" vm="6984">
        <v>11225</v>
      </c>
      <c r="AE537" vm="6994">
        <v>1420.5</v>
      </c>
      <c r="AF537" vm="6957">
        <v>2005</v>
      </c>
      <c r="AG537" vm="6995">
        <v>137.61150000000001</v>
      </c>
    </row>
    <row r="538" spans="1:33">
      <c r="A538" s="2" vm="6996">
        <v>44603</v>
      </c>
      <c r="B538" s="3">
        <f>VLOOKUP(A538,'FTSE All-Share Historical '!A:B,2,FALSE)</f>
        <v>4314.1899999999996</v>
      </c>
      <c r="C538" vm="2724">
        <v>696</v>
      </c>
      <c r="D538" vm="6997">
        <v>183.6</v>
      </c>
      <c r="E538" vm="527">
        <v>310</v>
      </c>
      <c r="F538" vm="1053">
        <v>296</v>
      </c>
      <c r="G538" vm="1168">
        <v>84</v>
      </c>
      <c r="H538" vm="394">
        <v>426</v>
      </c>
      <c r="I538" vm="6998">
        <v>81.650000000000006</v>
      </c>
      <c r="J538" vm="292">
        <v>295</v>
      </c>
      <c r="K538" vm="415">
        <v>291</v>
      </c>
      <c r="L538" vm="2480">
        <v>299.5</v>
      </c>
      <c r="M538" vm="2220">
        <v>771</v>
      </c>
      <c r="N538" vm="6990">
        <v>266.2</v>
      </c>
      <c r="O538" vm="4354">
        <v>1540</v>
      </c>
      <c r="P538" vm="2647">
        <v>2235</v>
      </c>
      <c r="Q538" vm="5305">
        <v>96.8</v>
      </c>
      <c r="R538" vm="6999">
        <v>49.85</v>
      </c>
      <c r="S538" vm="6899">
        <v>66.2</v>
      </c>
      <c r="T538" vm="125">
        <v>950</v>
      </c>
      <c r="U538" vm="141">
        <v>269</v>
      </c>
      <c r="V538" vm="1240">
        <v>251</v>
      </c>
      <c r="W538" vm="7000">
        <v>5726</v>
      </c>
      <c r="X538" vm="7001">
        <v>3579.5</v>
      </c>
      <c r="Y538" vm="241">
        <v>233</v>
      </c>
      <c r="Z538" vm="7002">
        <v>909.5</v>
      </c>
      <c r="AA538" vm="7003">
        <v>3415</v>
      </c>
      <c r="AB538" vm="481">
        <v>308</v>
      </c>
      <c r="AC538" vm="710">
        <v>935</v>
      </c>
      <c r="AD538" vm="7004">
        <v>11025</v>
      </c>
      <c r="AE538" vm="7005">
        <v>1408.5</v>
      </c>
      <c r="AF538" vm="496">
        <v>1965.5</v>
      </c>
      <c r="AG538" vm="4461">
        <v>135.8056</v>
      </c>
    </row>
    <row r="539" spans="1:33">
      <c r="A539" s="2" vm="7006">
        <v>44606</v>
      </c>
      <c r="B539" s="3">
        <f>VLOOKUP(A539,'FTSE All-Share Historical '!A:B,2,FALSE)</f>
        <v>4239.43</v>
      </c>
      <c r="C539" vm="269">
        <v>700</v>
      </c>
      <c r="D539" vm="990">
        <v>180</v>
      </c>
      <c r="E539" vm="369">
        <v>304</v>
      </c>
      <c r="F539" vm="344">
        <v>300</v>
      </c>
      <c r="G539" vm="465">
        <v>83</v>
      </c>
      <c r="H539" vm="5929">
        <v>429</v>
      </c>
      <c r="I539" vm="2288">
        <v>79.5</v>
      </c>
      <c r="J539" vm="131">
        <v>290</v>
      </c>
      <c r="K539" vm="267">
        <v>286</v>
      </c>
      <c r="L539" vm="2412">
        <v>288.5</v>
      </c>
      <c r="M539" vm="7007">
        <v>763</v>
      </c>
      <c r="N539" vm="5708">
        <v>257.2</v>
      </c>
      <c r="O539" vm="6098">
        <v>1510</v>
      </c>
      <c r="P539" vm="7008">
        <v>2160</v>
      </c>
      <c r="Q539" vm="4706">
        <v>96.2</v>
      </c>
      <c r="R539" vm="3266">
        <v>48.8</v>
      </c>
      <c r="S539" vm="2364">
        <v>64</v>
      </c>
      <c r="T539" vm="731">
        <v>900</v>
      </c>
      <c r="U539" vm="701">
        <v>267</v>
      </c>
      <c r="V539" vm="2957">
        <v>244.5</v>
      </c>
      <c r="W539" vm="7009">
        <v>5722</v>
      </c>
      <c r="X539" vm="7010">
        <v>3617.5</v>
      </c>
      <c r="Y539" vm="3777">
        <v>228.5</v>
      </c>
      <c r="Z539" vm="7011">
        <v>893</v>
      </c>
      <c r="AA539" vm="7012">
        <v>3340</v>
      </c>
      <c r="AB539" vm="881">
        <v>301</v>
      </c>
      <c r="AC539" vm="710">
        <v>935</v>
      </c>
      <c r="AD539" vm="7013">
        <v>10955</v>
      </c>
      <c r="AE539" vm="3831">
        <v>1382</v>
      </c>
      <c r="AF539" vm="7014">
        <v>1946</v>
      </c>
      <c r="AG539" vm="5475">
        <v>126.3425</v>
      </c>
    </row>
    <row r="540" spans="1:33">
      <c r="A540" s="2" vm="7015">
        <v>44607</v>
      </c>
      <c r="B540" s="3">
        <f>VLOOKUP(A540,'FTSE All-Share Historical '!A:B,2,FALSE)</f>
        <v>4283.3599999999997</v>
      </c>
      <c r="C540" vm="105">
        <v>670</v>
      </c>
      <c r="D540" vm="7016">
        <v>178.1</v>
      </c>
      <c r="E540" vm="5637">
        <v>304.2</v>
      </c>
      <c r="F540" vm="527">
        <v>310</v>
      </c>
      <c r="G540" vm="7017">
        <v>87.1</v>
      </c>
      <c r="H540" vm="168">
        <v>435</v>
      </c>
      <c r="I540" vm="4430">
        <v>81.349999999999994</v>
      </c>
      <c r="J540" vm="131">
        <v>290</v>
      </c>
      <c r="K540" vm="267">
        <v>286</v>
      </c>
      <c r="L540" vm="2577">
        <v>297.5</v>
      </c>
      <c r="M540" vm="7018">
        <v>788</v>
      </c>
      <c r="N540" vm="7019">
        <v>255.6</v>
      </c>
      <c r="O540" vm="794">
        <v>1525</v>
      </c>
      <c r="P540" vm="5454">
        <v>2195</v>
      </c>
      <c r="Q540" vm="5368">
        <v>97.2</v>
      </c>
      <c r="R540" vm="3547">
        <v>49</v>
      </c>
      <c r="S540" vm="7020">
        <v>63.2</v>
      </c>
      <c r="T540" vm="731">
        <v>900</v>
      </c>
      <c r="U540" vm="861">
        <v>256</v>
      </c>
      <c r="V540" vm="1701">
        <v>246.5</v>
      </c>
      <c r="W540" vm="7021">
        <v>5646</v>
      </c>
      <c r="X540" vm="7022">
        <v>3516</v>
      </c>
      <c r="Y540" vm="1926">
        <v>232</v>
      </c>
      <c r="Z540" vm="7023">
        <v>911</v>
      </c>
      <c r="AA540" vm="7024">
        <v>3375</v>
      </c>
      <c r="AB540" vm="6951">
        <v>308.39999999999998</v>
      </c>
      <c r="AC540" vm="710">
        <v>935</v>
      </c>
      <c r="AD540" vm="7025">
        <v>11115</v>
      </c>
      <c r="AE540" vm="7026">
        <v>1423</v>
      </c>
      <c r="AF540" vm="7027">
        <v>1975.5</v>
      </c>
      <c r="AG540" vm="3379">
        <v>125.69240000000001</v>
      </c>
    </row>
    <row r="541" spans="1:33">
      <c r="A541" s="2" vm="7028">
        <v>44608</v>
      </c>
      <c r="B541" s="3">
        <f>VLOOKUP(A541,'FTSE All-Share Historical '!A:B,2,FALSE)</f>
        <v>4280.1899999999996</v>
      </c>
      <c r="C541" vm="3919">
        <v>704</v>
      </c>
      <c r="D541" vm="990">
        <v>180</v>
      </c>
      <c r="E541" vm="7029">
        <v>302.8</v>
      </c>
      <c r="F541" vm="369">
        <v>304</v>
      </c>
      <c r="G541" vm="5111">
        <v>89.7</v>
      </c>
      <c r="H541" vm="5739">
        <v>422</v>
      </c>
      <c r="I541" vm="1464">
        <v>80.25</v>
      </c>
      <c r="J541" vm="803">
        <v>299</v>
      </c>
      <c r="K541" vm="131">
        <v>290</v>
      </c>
      <c r="L541" vm="803">
        <v>299</v>
      </c>
      <c r="M541" vm="7030">
        <v>777</v>
      </c>
      <c r="N541" vm="6339">
        <v>253.2</v>
      </c>
      <c r="O541" vm="6098">
        <v>1510</v>
      </c>
      <c r="P541" vm="2659">
        <v>2190</v>
      </c>
      <c r="Q541" vm="2545">
        <v>97.5</v>
      </c>
      <c r="R541" vm="7031">
        <v>49.1</v>
      </c>
      <c r="S541" vm="2638">
        <v>67</v>
      </c>
      <c r="T541" vm="3186">
        <v>860</v>
      </c>
      <c r="U541" vm="196">
        <v>268</v>
      </c>
      <c r="V541" vm="113">
        <v>246</v>
      </c>
      <c r="W541" vm="7032">
        <v>5708</v>
      </c>
      <c r="X541" vm="7033">
        <v>3582</v>
      </c>
      <c r="Y541" vm="213">
        <v>235</v>
      </c>
      <c r="Z541" vm="1456">
        <v>908.5</v>
      </c>
      <c r="AA541" vm="7012">
        <v>3340</v>
      </c>
      <c r="AB541" vm="7034">
        <v>309.89999999999998</v>
      </c>
      <c r="AC541" vm="710">
        <v>935</v>
      </c>
      <c r="AD541" vm="7035">
        <v>11055</v>
      </c>
      <c r="AE541" vm="7036">
        <v>1418.5</v>
      </c>
      <c r="AF541" vm="7037">
        <v>1984</v>
      </c>
      <c r="AG541" vm="2806">
        <v>128.58189999999999</v>
      </c>
    </row>
    <row r="542" spans="1:33">
      <c r="A542" s="2" vm="7038">
        <v>44609</v>
      </c>
      <c r="B542" s="3">
        <f>VLOOKUP(A542,'FTSE All-Share Historical '!A:B,2,FALSE)</f>
        <v>4240.22</v>
      </c>
      <c r="C542" vm="7039">
        <v>699</v>
      </c>
      <c r="D542" vm="7040">
        <v>182.7</v>
      </c>
      <c r="E542" vm="1031">
        <v>295.8</v>
      </c>
      <c r="F542" vm="482">
        <v>305</v>
      </c>
      <c r="G542" vm="1713">
        <v>89.4</v>
      </c>
      <c r="H542" vm="394">
        <v>426</v>
      </c>
      <c r="I542" vm="7041">
        <v>78.95</v>
      </c>
      <c r="J542" vm="344">
        <v>300</v>
      </c>
      <c r="K542" vm="2513">
        <v>292</v>
      </c>
      <c r="L542" vm="267">
        <v>286</v>
      </c>
      <c r="M542" vm="2478">
        <v>758</v>
      </c>
      <c r="N542" vm="7042">
        <v>245.8</v>
      </c>
      <c r="O542" vm="909">
        <v>1505</v>
      </c>
      <c r="P542" vm="5446">
        <v>2170</v>
      </c>
      <c r="Q542" vm="4798">
        <v>95.9</v>
      </c>
      <c r="R542" vm="7043">
        <v>49.45</v>
      </c>
      <c r="S542" vm="6675">
        <v>65.400000000000006</v>
      </c>
      <c r="T542" vm="1004">
        <v>848</v>
      </c>
      <c r="U542" vm="759">
        <v>262</v>
      </c>
      <c r="V542" vm="158">
        <v>245</v>
      </c>
      <c r="W542" vm="7044">
        <v>5588</v>
      </c>
      <c r="X542" vm="7045">
        <v>3523</v>
      </c>
      <c r="Y542" vm="1926">
        <v>232</v>
      </c>
      <c r="Z542" vm="6938">
        <v>889.5</v>
      </c>
      <c r="AA542" vm="7046">
        <v>3405</v>
      </c>
      <c r="AB542" vm="6656">
        <v>307.60000000000002</v>
      </c>
      <c r="AC542" vm="710">
        <v>935</v>
      </c>
      <c r="AD542" vm="7047">
        <v>11105</v>
      </c>
      <c r="AE542" vm="5169">
        <v>1342</v>
      </c>
      <c r="AF542" vm="7048">
        <v>1989.5</v>
      </c>
      <c r="AG542" vm="7049">
        <v>128.94300000000001</v>
      </c>
    </row>
    <row r="543" spans="1:33">
      <c r="A543" s="2" vm="7050">
        <v>44610</v>
      </c>
      <c r="B543" s="3">
        <f>VLOOKUP(A543,'FTSE All-Share Historical '!A:B,2,FALSE)</f>
        <v>4222.78</v>
      </c>
      <c r="C543" vm="2578">
        <v>726</v>
      </c>
      <c r="D543" vm="990">
        <v>180</v>
      </c>
      <c r="E543" vm="441">
        <v>293</v>
      </c>
      <c r="F543" vm="482">
        <v>305</v>
      </c>
      <c r="G543" vm="4898">
        <v>87.4</v>
      </c>
      <c r="H543" vm="251">
        <v>432</v>
      </c>
      <c r="I543" vm="1268">
        <v>80</v>
      </c>
      <c r="J543" vm="4058">
        <v>314</v>
      </c>
      <c r="K543" vm="535">
        <v>282</v>
      </c>
      <c r="L543" vm="377">
        <v>279</v>
      </c>
      <c r="M543" vm="1761">
        <v>739</v>
      </c>
      <c r="N543" vm="265">
        <v>240</v>
      </c>
      <c r="O543" vm="4997">
        <v>1515</v>
      </c>
      <c r="P543" vm="2834">
        <v>2125</v>
      </c>
      <c r="Q543" vm="3025">
        <v>97</v>
      </c>
      <c r="R543" vm="7051">
        <v>48.55</v>
      </c>
      <c r="S543" vm="1651">
        <v>64.599999999999994</v>
      </c>
      <c r="T543" vm="1648">
        <v>780</v>
      </c>
      <c r="U543" vm="2095">
        <v>261</v>
      </c>
      <c r="V543" vm="224">
        <v>242</v>
      </c>
      <c r="W543" vm="7052">
        <v>5657</v>
      </c>
      <c r="X543" vm="7053">
        <v>3526</v>
      </c>
      <c r="Y543" vm="3719">
        <v>233.5</v>
      </c>
      <c r="Z543" vm="4124">
        <v>876</v>
      </c>
      <c r="AA543" vm="6923">
        <v>3295</v>
      </c>
      <c r="AB543" vm="5768">
        <v>304.7</v>
      </c>
      <c r="AC543" vm="710">
        <v>935</v>
      </c>
      <c r="AD543" vm="7054">
        <v>11175</v>
      </c>
      <c r="AE543" vm="976">
        <v>1320</v>
      </c>
      <c r="AF543" vm="7055">
        <v>1968.5</v>
      </c>
      <c r="AG543" vm="3544">
        <v>123.5253</v>
      </c>
    </row>
    <row r="544" spans="1:33">
      <c r="A544" s="2" vm="7056">
        <v>44613</v>
      </c>
      <c r="B544" s="3">
        <f>VLOOKUP(A544,'FTSE All-Share Historical '!A:B,2,FALSE)</f>
        <v>4200.4799999999996</v>
      </c>
      <c r="C544" vm="3350">
        <v>698</v>
      </c>
      <c r="D544" vm="421">
        <v>175</v>
      </c>
      <c r="E544" vm="131">
        <v>290</v>
      </c>
      <c r="F544" vm="414">
        <v>303</v>
      </c>
      <c r="G544" vm="3183">
        <v>88</v>
      </c>
      <c r="H544" vm="5072">
        <v>431</v>
      </c>
      <c r="I544" vm="1841">
        <v>79</v>
      </c>
      <c r="J544" vm="481">
        <v>308</v>
      </c>
      <c r="K544" vm="72">
        <v>289</v>
      </c>
      <c r="L544" vm="790">
        <v>272.5</v>
      </c>
      <c r="M544" vm="7039">
        <v>699</v>
      </c>
      <c r="N544" vm="367">
        <v>237</v>
      </c>
      <c r="O544" vm="1125">
        <v>1500</v>
      </c>
      <c r="P544" vm="2721">
        <v>2100</v>
      </c>
      <c r="Q544" vm="7057">
        <v>95.2</v>
      </c>
      <c r="R544" vm="1261">
        <v>48</v>
      </c>
      <c r="S544" vm="2669">
        <v>63</v>
      </c>
      <c r="T544" vm="1754">
        <v>740</v>
      </c>
      <c r="U544" vm="734">
        <v>260</v>
      </c>
      <c r="V544" vm="3413">
        <v>236.5</v>
      </c>
      <c r="W544" vm="7058">
        <v>5694</v>
      </c>
      <c r="X544" vm="7059">
        <v>3574</v>
      </c>
      <c r="Y544" vm="4192">
        <v>225.5</v>
      </c>
      <c r="Z544" vm="1137">
        <v>870</v>
      </c>
      <c r="AA544" vm="5815">
        <v>3270</v>
      </c>
      <c r="AB544" vm="6970">
        <v>305.60000000000002</v>
      </c>
      <c r="AC544" vm="4175">
        <v>925</v>
      </c>
      <c r="AD544" vm="7060">
        <v>11050</v>
      </c>
      <c r="AE544" vm="3040">
        <v>1294</v>
      </c>
      <c r="AF544" vm="7061">
        <v>1938.5</v>
      </c>
      <c r="AG544" vm="7062">
        <v>19.634</v>
      </c>
    </row>
    <row r="545" spans="1:33">
      <c r="A545" s="2" vm="7063">
        <v>44614</v>
      </c>
      <c r="B545" s="3">
        <f>VLOOKUP(A545,'FTSE All-Share Historical '!A:B,2,FALSE)</f>
        <v>4201.8</v>
      </c>
      <c r="C545" vm="269">
        <v>700</v>
      </c>
      <c r="D545" vm="421">
        <v>175</v>
      </c>
      <c r="E545" vm="7064">
        <v>284.39999999999998</v>
      </c>
      <c r="F545" vm="527">
        <v>310</v>
      </c>
      <c r="G545" vm="4718">
        <v>86.5</v>
      </c>
      <c r="H545" vm="5072">
        <v>431</v>
      </c>
      <c r="I545" vm="1147">
        <v>78.5</v>
      </c>
      <c r="J545" vm="369">
        <v>304</v>
      </c>
      <c r="K545" vm="886">
        <v>284</v>
      </c>
      <c r="L545" vm="926">
        <v>274</v>
      </c>
      <c r="M545" vm="7065">
        <v>731</v>
      </c>
      <c r="N545" vm="4944">
        <v>238.4</v>
      </c>
      <c r="O545" vm="4496">
        <v>1480</v>
      </c>
      <c r="P545" vm="2672">
        <v>2120</v>
      </c>
      <c r="Q545" vm="2483">
        <v>94.8</v>
      </c>
      <c r="R545" vm="7066">
        <v>46.375</v>
      </c>
      <c r="S545" vm="3103">
        <v>62.2</v>
      </c>
      <c r="T545" vm="1187">
        <v>710</v>
      </c>
      <c r="U545" vm="352">
        <v>250</v>
      </c>
      <c r="V545" vm="213">
        <v>235</v>
      </c>
      <c r="W545" vm="7067">
        <v>5691</v>
      </c>
      <c r="X545" vm="7068">
        <v>3576.5</v>
      </c>
      <c r="Y545" vm="2075">
        <v>229</v>
      </c>
      <c r="Z545" vm="3855">
        <v>867</v>
      </c>
      <c r="AA545" vm="5687">
        <v>3250</v>
      </c>
      <c r="AB545" vm="4037">
        <v>303.5</v>
      </c>
      <c r="AC545" vm="4175">
        <v>925</v>
      </c>
      <c r="AD545" vm="6356">
        <v>11160</v>
      </c>
      <c r="AE545" vm="1110">
        <v>1305</v>
      </c>
      <c r="AF545" vm="7069">
        <v>1946.5</v>
      </c>
      <c r="AG545" vm="7070">
        <v>18.319299999999998</v>
      </c>
    </row>
    <row r="546" spans="1:33">
      <c r="A546" s="2" vm="7071">
        <v>44615</v>
      </c>
      <c r="B546" s="3">
        <f>VLOOKUP(A546,'FTSE All-Share Historical '!A:B,2,FALSE)</f>
        <v>4198.8100000000004</v>
      </c>
      <c r="C546" vm="1418">
        <v>656</v>
      </c>
      <c r="D546" vm="7072">
        <v>175.1</v>
      </c>
      <c r="E546" vm="73">
        <v>278</v>
      </c>
      <c r="F546" vm="1053">
        <v>296</v>
      </c>
      <c r="G546" vm="7073">
        <v>84.8</v>
      </c>
      <c r="H546" vm="620">
        <v>428</v>
      </c>
      <c r="I546" vm="349">
        <v>78</v>
      </c>
      <c r="J546" vm="292">
        <v>295</v>
      </c>
      <c r="K546" vm="103">
        <v>276</v>
      </c>
      <c r="L546" vm="83">
        <v>270.5</v>
      </c>
      <c r="M546" vm="7039">
        <v>699</v>
      </c>
      <c r="N546" vm="4944">
        <v>238.4</v>
      </c>
      <c r="O546" vm="4941">
        <v>1475</v>
      </c>
      <c r="P546" vm="2858">
        <v>2150</v>
      </c>
      <c r="Q546" vm="5089">
        <v>94.3</v>
      </c>
      <c r="R546" vm="3797">
        <v>45</v>
      </c>
      <c r="S546" vm="1217">
        <v>61.2</v>
      </c>
      <c r="T546" vm="1668">
        <v>770</v>
      </c>
      <c r="U546" vm="113">
        <v>246</v>
      </c>
      <c r="V546" vm="3413">
        <v>236.5</v>
      </c>
      <c r="W546" vm="7074">
        <v>5568</v>
      </c>
      <c r="X546" vm="7075">
        <v>3532.5</v>
      </c>
      <c r="Y546" vm="3777">
        <v>228.5</v>
      </c>
      <c r="Z546" vm="1409">
        <v>845</v>
      </c>
      <c r="AA546" vm="5796">
        <v>3220</v>
      </c>
      <c r="AB546" vm="1347">
        <v>305.8</v>
      </c>
      <c r="AC546" vm="4175">
        <v>925</v>
      </c>
      <c r="AD546" vm="7076">
        <v>11275</v>
      </c>
      <c r="AE546" vm="7077">
        <v>1285.5</v>
      </c>
      <c r="AF546" vm="7078">
        <v>2013</v>
      </c>
      <c r="AG546" vm="7079">
        <v>22.7547</v>
      </c>
    </row>
    <row r="547" spans="1:33">
      <c r="A547" s="2" vm="7080">
        <v>44616</v>
      </c>
      <c r="B547" s="3">
        <f>VLOOKUP(A547,'FTSE All-Share Historical '!A:B,2,FALSE)</f>
        <v>4042.88</v>
      </c>
      <c r="C547" vm="371">
        <v>679</v>
      </c>
      <c r="D547" vm="421">
        <v>175</v>
      </c>
      <c r="E547" vm="7081">
        <v>269.39999999999998</v>
      </c>
      <c r="F547" vm="2465">
        <v>306</v>
      </c>
      <c r="G547" vm="374">
        <v>78.400000000000006</v>
      </c>
      <c r="H547" vm="5929">
        <v>429</v>
      </c>
      <c r="I547" vm="4087">
        <v>76.05</v>
      </c>
      <c r="J547" vm="292">
        <v>295</v>
      </c>
      <c r="K547" vm="244">
        <v>283</v>
      </c>
      <c r="L547" vm="378">
        <v>255</v>
      </c>
      <c r="M547" vm="4272">
        <v>692</v>
      </c>
      <c r="N547" vm="4963">
        <v>228.6</v>
      </c>
      <c r="O547" vm="4125">
        <v>1450</v>
      </c>
      <c r="P547" vm="7082">
        <v>2175</v>
      </c>
      <c r="Q547" vm="397">
        <v>87.5</v>
      </c>
      <c r="R547" vm="7083">
        <v>41.6</v>
      </c>
      <c r="S547" vm="4899">
        <v>57.2</v>
      </c>
      <c r="T547" vm="1143">
        <v>730</v>
      </c>
      <c r="U547" vm="424">
        <v>253</v>
      </c>
      <c r="V547" vm="304">
        <v>230</v>
      </c>
      <c r="W547" vm="7084">
        <v>5467</v>
      </c>
      <c r="X547" vm="7085">
        <v>3595</v>
      </c>
      <c r="Y547" vm="624">
        <v>213</v>
      </c>
      <c r="Z547" vm="1723">
        <v>833.5</v>
      </c>
      <c r="AA547" vm="5481">
        <v>3140</v>
      </c>
      <c r="AB547" vm="881">
        <v>301</v>
      </c>
      <c r="AC547" vm="755">
        <v>920</v>
      </c>
      <c r="AD547" vm="7086">
        <v>11095</v>
      </c>
      <c r="AE547" vm="4627">
        <v>1259</v>
      </c>
      <c r="AF547" vm="7087">
        <v>1833.5</v>
      </c>
      <c r="AG547" vm="7088">
        <v>21.2666</v>
      </c>
    </row>
    <row r="548" spans="1:33">
      <c r="A548" s="2" vm="7089">
        <v>44617</v>
      </c>
      <c r="B548" s="3">
        <f>VLOOKUP(A548,'FTSE All-Share Historical '!A:B,2,FALSE)</f>
        <v>4196.79</v>
      </c>
      <c r="C548" vm="4528">
        <v>734</v>
      </c>
      <c r="D548" vm="7090">
        <v>177.3</v>
      </c>
      <c r="E548" vm="5830">
        <v>277.2</v>
      </c>
      <c r="F548" vm="823">
        <v>297</v>
      </c>
      <c r="G548" vm="6332">
        <v>79.599999999999994</v>
      </c>
      <c r="H548" vm="111">
        <v>434</v>
      </c>
      <c r="I548" vm="374">
        <v>78.400000000000006</v>
      </c>
      <c r="J548" vm="1053">
        <v>296</v>
      </c>
      <c r="K548" vm="73">
        <v>278</v>
      </c>
      <c r="L548" vm="423">
        <v>275.5</v>
      </c>
      <c r="M548" vm="1634">
        <v>705</v>
      </c>
      <c r="N548" vm="367">
        <v>237</v>
      </c>
      <c r="O548" vm="4767">
        <v>1465</v>
      </c>
      <c r="P548" vm="1827">
        <v>2250</v>
      </c>
      <c r="Q548" vm="984">
        <v>92.6</v>
      </c>
      <c r="R548" vm="5655">
        <v>43.2</v>
      </c>
      <c r="S548" vm="2055">
        <v>61</v>
      </c>
      <c r="T548" vm="2578">
        <v>726</v>
      </c>
      <c r="U548" vm="1240">
        <v>251</v>
      </c>
      <c r="V548" vm="3413">
        <v>236.5</v>
      </c>
      <c r="W548" vm="7091">
        <v>5667</v>
      </c>
      <c r="X548" vm="7092">
        <v>3735</v>
      </c>
      <c r="Y548" vm="354">
        <v>220.5</v>
      </c>
      <c r="Z548" vm="2621">
        <v>868</v>
      </c>
      <c r="AA548" vm="5776">
        <v>3225</v>
      </c>
      <c r="AB548" vm="7093">
        <v>306.7</v>
      </c>
      <c r="AC548" vm="755">
        <v>920</v>
      </c>
      <c r="AD548" vm="7094">
        <v>11415</v>
      </c>
      <c r="AE548" vm="7095">
        <v>1311.5</v>
      </c>
      <c r="AF548" vm="1115">
        <v>1947</v>
      </c>
      <c r="AG548" vm="7096">
        <v>20.746500000000001</v>
      </c>
    </row>
    <row r="549" spans="1:33">
      <c r="A549" s="2" vm="7097">
        <v>44620</v>
      </c>
      <c r="B549" s="3">
        <f>VLOOKUP(A549,'FTSE All-Share Historical '!A:B,2,FALSE)</f>
        <v>4187.6899999999996</v>
      </c>
      <c r="C549" vm="1187">
        <v>710</v>
      </c>
      <c r="D549" vm="6097">
        <v>175.3</v>
      </c>
      <c r="E549" vm="73">
        <v>278</v>
      </c>
      <c r="F549" vm="1053">
        <v>296</v>
      </c>
      <c r="G549" vm="1927">
        <v>75</v>
      </c>
      <c r="H549" vm="661">
        <v>424</v>
      </c>
      <c r="I549" vm="7098">
        <v>77.95</v>
      </c>
      <c r="J549" vm="131">
        <v>290</v>
      </c>
      <c r="K549" vm="141">
        <v>269</v>
      </c>
      <c r="L549" vm="320">
        <v>285</v>
      </c>
      <c r="M549" vm="2529">
        <v>748</v>
      </c>
      <c r="N549" vm="4625">
        <v>237.8</v>
      </c>
      <c r="O549" vm="4767">
        <v>1465</v>
      </c>
      <c r="P549" vm="1561">
        <v>2320</v>
      </c>
      <c r="Q549" vm="1778">
        <v>93</v>
      </c>
      <c r="R549" vm="3607">
        <v>43.8</v>
      </c>
      <c r="S549" vm="1691">
        <v>60</v>
      </c>
      <c r="T549" vm="4632">
        <v>722</v>
      </c>
      <c r="U549" vm="1671">
        <v>257</v>
      </c>
      <c r="V549" vm="265">
        <v>240</v>
      </c>
      <c r="W549" vm="7099">
        <v>5791</v>
      </c>
      <c r="X549" vm="1680">
        <v>3823</v>
      </c>
      <c r="Y549" vm="470">
        <v>209</v>
      </c>
      <c r="Z549" vm="4124">
        <v>876</v>
      </c>
      <c r="AA549" vm="5609">
        <v>3310</v>
      </c>
      <c r="AB549" vm="653">
        <v>331</v>
      </c>
      <c r="AC549" vm="755">
        <v>920</v>
      </c>
      <c r="AD549" vm="7094">
        <v>11415</v>
      </c>
      <c r="AE549" vm="6231">
        <v>1283.5</v>
      </c>
      <c r="AF549" vm="7100">
        <v>2083</v>
      </c>
      <c r="AG549" vm="7101">
        <v>18.9694</v>
      </c>
    </row>
    <row r="550" spans="1:33">
      <c r="A550" s="2" vm="7102">
        <v>44621</v>
      </c>
      <c r="B550" s="3">
        <f>VLOOKUP(A550,'FTSE All-Share Historical '!A:B,2,FALSE)</f>
        <v>4108.78</v>
      </c>
      <c r="C550" vm="269">
        <v>700</v>
      </c>
      <c r="D550" vm="857">
        <v>170</v>
      </c>
      <c r="E550" vm="7103">
        <v>261.39999999999998</v>
      </c>
      <c r="F550" vm="393">
        <v>302</v>
      </c>
      <c r="G550" vm="4172">
        <v>72.400000000000006</v>
      </c>
      <c r="H550" vm="804">
        <v>427</v>
      </c>
      <c r="I550" vm="7104">
        <v>73.7</v>
      </c>
      <c r="J550" vm="5141">
        <v>290.5</v>
      </c>
      <c r="K550" vm="243">
        <v>277</v>
      </c>
      <c r="L550" vm="196">
        <v>268</v>
      </c>
      <c r="M550" vm="1963">
        <v>727</v>
      </c>
      <c r="N550" vm="6575">
        <v>224.8</v>
      </c>
      <c r="O550" vm="4687">
        <v>1425</v>
      </c>
      <c r="P550" vm="6226">
        <v>2315</v>
      </c>
      <c r="Q550" vm="1650">
        <v>91.1</v>
      </c>
      <c r="R550" vm="5730">
        <v>42.4</v>
      </c>
      <c r="S550" vm="2541">
        <v>57.6</v>
      </c>
      <c r="T550" vm="1776">
        <v>720</v>
      </c>
      <c r="U550" vm="378">
        <v>255</v>
      </c>
      <c r="V550" vm="213">
        <v>235</v>
      </c>
      <c r="W550" vm="7105">
        <v>5919</v>
      </c>
      <c r="X550" vm="7106">
        <v>3955.5</v>
      </c>
      <c r="Y550" vm="1452">
        <v>217.5</v>
      </c>
      <c r="Z550" vm="1182">
        <v>835</v>
      </c>
      <c r="AA550" vm="5823">
        <v>3265</v>
      </c>
      <c r="AB550" vm="4844">
        <v>330.5</v>
      </c>
      <c r="AC550" vm="755">
        <v>920</v>
      </c>
      <c r="AD550" vm="7107">
        <v>11365</v>
      </c>
      <c r="AE550" vm="4288">
        <v>1195</v>
      </c>
      <c r="AF550" vm="7108">
        <v>2001</v>
      </c>
      <c r="AG550" vm="7109">
        <v>18.0593</v>
      </c>
    </row>
    <row r="551" spans="1:33">
      <c r="A551" s="2" vm="7110">
        <v>44622</v>
      </c>
      <c r="B551" s="3">
        <f>VLOOKUP(A551,'FTSE All-Share Historical '!A:B,2,FALSE)</f>
        <v>4164.3900000000003</v>
      </c>
      <c r="C551" vm="1187">
        <v>710</v>
      </c>
      <c r="D551" vm="966">
        <v>184.4</v>
      </c>
      <c r="E551" vm="7103">
        <v>261.39999999999998</v>
      </c>
      <c r="F551" vm="72">
        <v>289</v>
      </c>
      <c r="G551" vm="4287">
        <v>74.099999999999994</v>
      </c>
      <c r="H551" vm="510">
        <v>430</v>
      </c>
      <c r="I551" vm="7111">
        <v>73.650000000000006</v>
      </c>
      <c r="J551" vm="1053">
        <v>296</v>
      </c>
      <c r="K551" vm="768">
        <v>272</v>
      </c>
      <c r="L551" vm="734">
        <v>260</v>
      </c>
      <c r="M551" vm="7112">
        <v>724</v>
      </c>
      <c r="N551" vm="2075">
        <v>229</v>
      </c>
      <c r="O551" vm="7113">
        <v>1445</v>
      </c>
      <c r="P551" vm="2066">
        <v>2355</v>
      </c>
      <c r="Q551" vm="7114">
        <v>92.5</v>
      </c>
      <c r="R551" vm="2839">
        <v>41.5</v>
      </c>
      <c r="S551" vm="3103">
        <v>62.2</v>
      </c>
      <c r="T551" vm="1143">
        <v>730</v>
      </c>
      <c r="U551" vm="378">
        <v>255</v>
      </c>
      <c r="V551" vm="367">
        <v>237</v>
      </c>
      <c r="W551" vm="4344">
        <v>6128</v>
      </c>
      <c r="X551" vm="1084">
        <v>3929</v>
      </c>
      <c r="Y551" vm="254">
        <v>222</v>
      </c>
      <c r="Z551" vm="7115">
        <v>838.5</v>
      </c>
      <c r="AA551" vm="7116">
        <v>3255</v>
      </c>
      <c r="AB551" vm="3988">
        <v>337.9</v>
      </c>
      <c r="AC551" vm="755">
        <v>920</v>
      </c>
      <c r="AD551" vm="6888">
        <v>11355</v>
      </c>
      <c r="AE551" vm="7117">
        <v>1217.5</v>
      </c>
      <c r="AF551" vm="7118">
        <v>2003</v>
      </c>
      <c r="AG551" vm="7119">
        <v>13.335000000000001</v>
      </c>
    </row>
    <row r="552" spans="1:33">
      <c r="A552" s="2" vm="7120">
        <v>44623</v>
      </c>
      <c r="B552" s="3">
        <f>VLOOKUP(A552,'FTSE All-Share Historical '!A:B,2,FALSE)</f>
        <v>4052.28</v>
      </c>
      <c r="C552" vm="105">
        <v>670</v>
      </c>
      <c r="D552" vm="1599">
        <v>183.8</v>
      </c>
      <c r="E552" vm="719">
        <v>249</v>
      </c>
      <c r="F552" vm="131">
        <v>290</v>
      </c>
      <c r="G552" vm="2563">
        <v>71</v>
      </c>
      <c r="H552" vm="372">
        <v>411</v>
      </c>
      <c r="I552" vm="7121">
        <v>71.8</v>
      </c>
      <c r="J552" vm="548">
        <v>298</v>
      </c>
      <c r="K552" vm="734">
        <v>260</v>
      </c>
      <c r="L552" vm="3777">
        <v>228.5</v>
      </c>
      <c r="M552" vm="1440">
        <v>652</v>
      </c>
      <c r="N552" vm="7122">
        <v>219.6</v>
      </c>
      <c r="O552" vm="3809">
        <v>1400</v>
      </c>
      <c r="P552" vm="2228">
        <v>2295</v>
      </c>
      <c r="Q552" vm="4908">
        <v>90.7</v>
      </c>
      <c r="R552" vm="7123">
        <v>39.725000000000001</v>
      </c>
      <c r="S552" vm="2464">
        <v>62.6</v>
      </c>
      <c r="T552" vm="1754">
        <v>740</v>
      </c>
      <c r="U552" vm="2026">
        <v>255.5</v>
      </c>
      <c r="V552" vm="213">
        <v>235</v>
      </c>
      <c r="W552" vm="7124">
        <v>6129</v>
      </c>
      <c r="X552" vm="7125">
        <v>3968</v>
      </c>
      <c r="Y552" vm="304">
        <v>230</v>
      </c>
      <c r="Z552" vm="3102">
        <v>816</v>
      </c>
      <c r="AA552" vm="7126">
        <v>3135</v>
      </c>
      <c r="AB552" vm="4495">
        <v>329.5</v>
      </c>
      <c r="AC552" vm="755">
        <v>920</v>
      </c>
      <c r="AD552" vm="7127">
        <v>11295</v>
      </c>
      <c r="AE552" vm="1114">
        <v>1140</v>
      </c>
      <c r="AF552" vm="151">
        <v>1912</v>
      </c>
      <c r="AG552" vm="7070">
        <v>18.319299999999998</v>
      </c>
    </row>
    <row r="553" spans="1:33">
      <c r="A553" s="2" vm="7128">
        <v>44624</v>
      </c>
      <c r="B553" s="3">
        <f>VLOOKUP(A553,'FTSE All-Share Historical '!A:B,2,FALSE)</f>
        <v>3911.57</v>
      </c>
      <c r="C553" vm="6268">
        <v>642</v>
      </c>
      <c r="D553" vm="7129">
        <v>177.8</v>
      </c>
      <c r="E553" vm="3432">
        <v>233.8</v>
      </c>
      <c r="F553" vm="244">
        <v>283</v>
      </c>
      <c r="G553" vm="4290">
        <v>62.5</v>
      </c>
      <c r="H553" vm="786">
        <v>421</v>
      </c>
      <c r="I553" vm="4020">
        <v>68.95</v>
      </c>
      <c r="J553" vm="1053">
        <v>296</v>
      </c>
      <c r="K553" vm="352">
        <v>250</v>
      </c>
      <c r="L553" vm="985">
        <v>220</v>
      </c>
      <c r="M553" vm="2778">
        <v>638</v>
      </c>
      <c r="N553" vm="7130">
        <v>211.4</v>
      </c>
      <c r="O553" vm="3788">
        <v>1360</v>
      </c>
      <c r="P553" vm="5440">
        <v>2185</v>
      </c>
      <c r="Q553" vm="4779">
        <v>85.2</v>
      </c>
      <c r="R553" vm="7131">
        <v>37.65</v>
      </c>
      <c r="S553" vm="1614">
        <v>58</v>
      </c>
      <c r="T553" vm="1754">
        <v>740</v>
      </c>
      <c r="U553" vm="1240">
        <v>251</v>
      </c>
      <c r="V553" vm="2350">
        <v>223.5</v>
      </c>
      <c r="W553" vm="5319">
        <v>6028</v>
      </c>
      <c r="X553" vm="7132">
        <v>3828</v>
      </c>
      <c r="Y553" vm="3656">
        <v>216.5</v>
      </c>
      <c r="Z553" vm="1592">
        <v>776</v>
      </c>
      <c r="AA553" vm="5399">
        <v>3115</v>
      </c>
      <c r="AB553" vm="7093">
        <v>306.7</v>
      </c>
      <c r="AC553" vm="778">
        <v>910</v>
      </c>
      <c r="AD553" vm="7133">
        <v>11045</v>
      </c>
      <c r="AE553" vm="7134">
        <v>1047.5</v>
      </c>
      <c r="AF553" vm="7135">
        <v>1861</v>
      </c>
      <c r="AG553" vm="7136">
        <v>16.629000000000001</v>
      </c>
    </row>
    <row r="554" spans="1:33">
      <c r="A554" s="2" vm="7137">
        <v>44627</v>
      </c>
      <c r="B554" s="3">
        <f>VLOOKUP(A554,'FTSE All-Share Historical '!A:B,2,FALSE)</f>
        <v>3891.56</v>
      </c>
      <c r="C554" vm="3325">
        <v>574</v>
      </c>
      <c r="D554" vm="2022">
        <v>174.4</v>
      </c>
      <c r="E554" vm="961">
        <v>227</v>
      </c>
      <c r="F554" vm="548">
        <v>298</v>
      </c>
      <c r="G554" vm="1217">
        <v>61.2</v>
      </c>
      <c r="H554" vm="784">
        <v>423</v>
      </c>
      <c r="I554" vm="7138">
        <v>67.75</v>
      </c>
      <c r="J554" vm="243">
        <v>277</v>
      </c>
      <c r="K554" vm="511">
        <v>247</v>
      </c>
      <c r="L554" vm="4391">
        <v>208.5</v>
      </c>
      <c r="M554" vm="3653">
        <v>602</v>
      </c>
      <c r="N554" vm="1993">
        <v>211</v>
      </c>
      <c r="O554" vm="4681">
        <v>1330</v>
      </c>
      <c r="P554" vm="2910">
        <v>2045</v>
      </c>
      <c r="Q554" vm="465">
        <v>83</v>
      </c>
      <c r="R554" vm="4225">
        <v>33.5</v>
      </c>
      <c r="S554" vm="2921">
        <v>59.6</v>
      </c>
      <c r="T554" vm="1143">
        <v>730</v>
      </c>
      <c r="U554" vm="424">
        <v>253</v>
      </c>
      <c r="V554" vm="4910">
        <v>214.5</v>
      </c>
      <c r="W554" vm="7139">
        <v>6019</v>
      </c>
      <c r="X554" vm="7140">
        <v>3855.5</v>
      </c>
      <c r="Y554" vm="1617">
        <v>200.5</v>
      </c>
      <c r="Z554" vm="7141">
        <v>758.5</v>
      </c>
      <c r="AA554" vm="7142">
        <v>3350</v>
      </c>
      <c r="AB554" vm="4067">
        <v>314.5</v>
      </c>
      <c r="AC554" vm="778">
        <v>910</v>
      </c>
      <c r="AD554" vm="7143">
        <v>10840</v>
      </c>
      <c r="AE554" vm="7144">
        <v>985.8</v>
      </c>
      <c r="AF554" vm="7145">
        <v>1825</v>
      </c>
      <c r="AG554" vm="7146">
        <v>18.752700000000001</v>
      </c>
    </row>
    <row r="555" spans="1:33">
      <c r="A555" s="2" vm="7147">
        <v>44628</v>
      </c>
      <c r="B555" s="3">
        <f>VLOOKUP(A555,'FTSE All-Share Historical '!A:B,2,FALSE)</f>
        <v>3895.27</v>
      </c>
      <c r="C555" vm="1957">
        <v>584</v>
      </c>
      <c r="D555" vm="421">
        <v>175</v>
      </c>
      <c r="E555" vm="3760">
        <v>229.4</v>
      </c>
      <c r="F555" vm="414">
        <v>303</v>
      </c>
      <c r="G555" vm="2907">
        <v>61.5</v>
      </c>
      <c r="H555" vm="275">
        <v>440</v>
      </c>
      <c r="I555" vm="2563">
        <v>71</v>
      </c>
      <c r="J555" vm="132">
        <v>280</v>
      </c>
      <c r="K555" vm="224">
        <v>242</v>
      </c>
      <c r="L555" vm="1452">
        <v>217.5</v>
      </c>
      <c r="M555" vm="529">
        <v>624</v>
      </c>
      <c r="N555" vm="7148">
        <v>213.8</v>
      </c>
      <c r="O555" vm="4541">
        <v>1325</v>
      </c>
      <c r="P555" vm="1585">
        <v>2200</v>
      </c>
      <c r="Q555" vm="5632">
        <v>86.6</v>
      </c>
      <c r="R555" vm="811">
        <v>36</v>
      </c>
      <c r="S555" vm="2055">
        <v>61</v>
      </c>
      <c r="T555" vm="1625">
        <v>680</v>
      </c>
      <c r="U555" vm="113">
        <v>246</v>
      </c>
      <c r="V555" vm="684">
        <v>215</v>
      </c>
      <c r="W555" vm="7149">
        <v>5887</v>
      </c>
      <c r="X555" vm="1765">
        <v>3832.5</v>
      </c>
      <c r="Y555" vm="793">
        <v>210</v>
      </c>
      <c r="Z555" vm="7150">
        <v>733</v>
      </c>
      <c r="AA555" vm="5767">
        <v>3200</v>
      </c>
      <c r="AB555" vm="6400">
        <v>329.9</v>
      </c>
      <c r="AC555" vm="778">
        <v>910</v>
      </c>
      <c r="AD555" vm="6139">
        <v>10515</v>
      </c>
      <c r="AE555" vm="7151">
        <v>1036</v>
      </c>
      <c r="AF555" vm="7145">
        <v>1825</v>
      </c>
      <c r="AG555" vm="7152">
        <v>16.759</v>
      </c>
    </row>
    <row r="556" spans="1:33">
      <c r="A556" s="2" vm="7153">
        <v>44629</v>
      </c>
      <c r="B556" s="3">
        <f>VLOOKUP(A556,'FTSE All-Share Historical '!A:B,2,FALSE)</f>
        <v>4029.28</v>
      </c>
      <c r="C556" vm="1792">
        <v>590</v>
      </c>
      <c r="D556" vm="7016">
        <v>178.1</v>
      </c>
      <c r="E556" vm="7154">
        <v>242.8</v>
      </c>
      <c r="F556" vm="211">
        <v>315</v>
      </c>
      <c r="G556" vm="2699">
        <v>62</v>
      </c>
      <c r="H556" vm="3633">
        <v>450</v>
      </c>
      <c r="I556" vm="6745">
        <v>75.75</v>
      </c>
      <c r="J556" vm="243">
        <v>277</v>
      </c>
      <c r="K556" vm="378">
        <v>255</v>
      </c>
      <c r="L556" vm="1052">
        <v>231</v>
      </c>
      <c r="M556" vm="1213">
        <v>682</v>
      </c>
      <c r="N556" vm="7155">
        <v>228.2</v>
      </c>
      <c r="O556" vm="3948">
        <v>1385</v>
      </c>
      <c r="P556" vm="1585">
        <v>2200</v>
      </c>
      <c r="Q556" vm="5166">
        <v>83.9</v>
      </c>
      <c r="R556" vm="7156">
        <v>38.049999999999997</v>
      </c>
      <c r="S556" vm="3129">
        <v>59.2</v>
      </c>
      <c r="T556" vm="737">
        <v>650</v>
      </c>
      <c r="U556" vm="301">
        <v>248</v>
      </c>
      <c r="V556" vm="2350">
        <v>223.5</v>
      </c>
      <c r="W556" vm="7157">
        <v>5817</v>
      </c>
      <c r="X556" vm="7158">
        <v>3753.5</v>
      </c>
      <c r="Y556" vm="742">
        <v>205</v>
      </c>
      <c r="Z556" vm="2540">
        <v>778</v>
      </c>
      <c r="AA556" vm="7159">
        <v>3470</v>
      </c>
      <c r="AB556" vm="6714">
        <v>316.60000000000002</v>
      </c>
      <c r="AC556" vm="2277">
        <v>912.5</v>
      </c>
      <c r="AD556" vm="7160">
        <v>11075</v>
      </c>
      <c r="AE556" vm="7161">
        <v>1144.5</v>
      </c>
      <c r="AF556" vm="1321">
        <v>1958</v>
      </c>
      <c r="AG556" vm="7162">
        <v>16.6145</v>
      </c>
    </row>
    <row r="557" spans="1:33">
      <c r="A557" s="2" vm="7163">
        <v>44630</v>
      </c>
      <c r="B557" s="3">
        <f>VLOOKUP(A557,'FTSE All-Share Historical '!A:B,2,FALSE)</f>
        <v>3982.48</v>
      </c>
      <c r="C557" vm="3494">
        <v>583</v>
      </c>
      <c r="D557" vm="7090">
        <v>177.3</v>
      </c>
      <c r="E557" vm="4805">
        <v>241.8</v>
      </c>
      <c r="F557" vm="4122">
        <v>317</v>
      </c>
      <c r="G557" vm="2364">
        <v>64</v>
      </c>
      <c r="H557" vm="6718">
        <v>459</v>
      </c>
      <c r="I557" vm="4149">
        <v>74.3</v>
      </c>
      <c r="J557" vm="327">
        <v>281</v>
      </c>
      <c r="K557" vm="1671">
        <v>257</v>
      </c>
      <c r="L557" vm="1075">
        <v>226</v>
      </c>
      <c r="M557" vm="7164">
        <v>649</v>
      </c>
      <c r="N557" vm="3348">
        <v>217.8</v>
      </c>
      <c r="O557" vm="3788">
        <v>1360</v>
      </c>
      <c r="P557" vm="2524">
        <v>2220</v>
      </c>
      <c r="Q557" vm="1697">
        <v>86</v>
      </c>
      <c r="R557" vm="167">
        <v>37.1</v>
      </c>
      <c r="S557" vm="3129">
        <v>59.2</v>
      </c>
      <c r="T557" vm="737">
        <v>650</v>
      </c>
      <c r="U557" vm="719">
        <v>249</v>
      </c>
      <c r="V557" vm="1926">
        <v>232</v>
      </c>
      <c r="W557" vm="7165">
        <v>5499</v>
      </c>
      <c r="X557" vm="7166">
        <v>3818.5</v>
      </c>
      <c r="Y557" vm="722">
        <v>208</v>
      </c>
      <c r="Z557" vm="1731">
        <v>760</v>
      </c>
      <c r="AA557" vm="6903">
        <v>3385</v>
      </c>
      <c r="AB557" vm="7167">
        <v>316.89999999999998</v>
      </c>
      <c r="AC557" vm="778">
        <v>910</v>
      </c>
      <c r="AD557" vm="6286">
        <v>10695</v>
      </c>
      <c r="AE557" vm="7168">
        <v>1106.5</v>
      </c>
      <c r="AF557" vm="7169">
        <v>1978.5</v>
      </c>
      <c r="AG557" vm="7170">
        <v>17.6692</v>
      </c>
    </row>
    <row r="558" spans="1:33">
      <c r="A558" s="2" vm="7171">
        <v>44631</v>
      </c>
      <c r="B558" s="3">
        <f>VLOOKUP(A558,'FTSE All-Share Historical '!A:B,2,FALSE)</f>
        <v>4017.16</v>
      </c>
      <c r="C558" vm="3927">
        <v>598</v>
      </c>
      <c r="D558" vm="6625">
        <v>185.1</v>
      </c>
      <c r="E558" vm="6148">
        <v>243.4</v>
      </c>
      <c r="F558" vm="4122">
        <v>317</v>
      </c>
      <c r="G558" vm="2364">
        <v>64</v>
      </c>
      <c r="H558" vm="6863">
        <v>462</v>
      </c>
      <c r="I558" vm="7172">
        <v>75.400000000000006</v>
      </c>
      <c r="J558" vm="535">
        <v>282</v>
      </c>
      <c r="K558" vm="424">
        <v>253</v>
      </c>
      <c r="L558" vm="3719">
        <v>233.5</v>
      </c>
      <c r="M558" vm="105">
        <v>670</v>
      </c>
      <c r="N558" vm="254">
        <v>222</v>
      </c>
      <c r="O558" vm="3948">
        <v>1385</v>
      </c>
      <c r="P558" vm="1180">
        <v>2205</v>
      </c>
      <c r="Q558" vm="7173">
        <v>85.8</v>
      </c>
      <c r="R558" vm="3398">
        <v>39.5</v>
      </c>
      <c r="S558" vm="4899">
        <v>57.2</v>
      </c>
      <c r="T558" vm="737">
        <v>650</v>
      </c>
      <c r="U558" vm="1690">
        <v>252</v>
      </c>
      <c r="V558" vm="3413">
        <v>236.5</v>
      </c>
      <c r="W558" vm="7174">
        <v>5564</v>
      </c>
      <c r="X558" vm="5976">
        <v>3900</v>
      </c>
      <c r="Y558" vm="1452">
        <v>217.5</v>
      </c>
      <c r="Z558" vm="7175">
        <v>769.5</v>
      </c>
      <c r="AA558" vm="7176">
        <v>3395</v>
      </c>
      <c r="AB558" vm="68">
        <v>330</v>
      </c>
      <c r="AC558" vm="778">
        <v>910</v>
      </c>
      <c r="AD558" vm="7004">
        <v>11025</v>
      </c>
      <c r="AE558" vm="4500">
        <v>1151</v>
      </c>
      <c r="AF558" vm="7037">
        <v>1984</v>
      </c>
      <c r="AG558" vm="7177">
        <v>19.865200000000002</v>
      </c>
    </row>
    <row r="559" spans="1:33">
      <c r="A559" s="2" vm="7178">
        <v>44634</v>
      </c>
      <c r="B559" s="3">
        <f>VLOOKUP(A559,'FTSE All-Share Historical '!A:B,2,FALSE)</f>
        <v>4043.45</v>
      </c>
      <c r="C559" vm="635">
        <v>600</v>
      </c>
      <c r="D559" vm="509">
        <v>185</v>
      </c>
      <c r="E559" vm="7179">
        <v>258.8</v>
      </c>
      <c r="F559" vm="3331">
        <v>319</v>
      </c>
      <c r="G559" vm="1672">
        <v>63.5</v>
      </c>
      <c r="H559" vm="7180">
        <v>451</v>
      </c>
      <c r="I559" vm="2217">
        <v>76.3</v>
      </c>
      <c r="J559" vm="244">
        <v>283</v>
      </c>
      <c r="K559" vm="675">
        <v>265</v>
      </c>
      <c r="L559" vm="5145">
        <v>239.5</v>
      </c>
      <c r="M559" vm="134">
        <v>675</v>
      </c>
      <c r="N559" vm="7181">
        <v>219.8</v>
      </c>
      <c r="O559" vm="4653">
        <v>1410</v>
      </c>
      <c r="P559" vm="2246">
        <v>2265</v>
      </c>
      <c r="Q559" vm="5983">
        <v>87.6</v>
      </c>
      <c r="R559" vm="7182">
        <v>43.75</v>
      </c>
      <c r="S559" vm="1614">
        <v>58</v>
      </c>
      <c r="T559" vm="1350">
        <v>660</v>
      </c>
      <c r="U559" vm="424">
        <v>253</v>
      </c>
      <c r="V559" vm="224">
        <v>242</v>
      </c>
      <c r="W559" vm="7183">
        <v>5299</v>
      </c>
      <c r="X559" vm="7184">
        <v>3698.5</v>
      </c>
      <c r="Y559" vm="1009">
        <v>212</v>
      </c>
      <c r="Z559" vm="4676">
        <v>768</v>
      </c>
      <c r="AA559" vm="7185">
        <v>3365</v>
      </c>
      <c r="AB559" vm="6822">
        <v>339.2</v>
      </c>
      <c r="AC559" vm="778">
        <v>910</v>
      </c>
      <c r="AD559" vm="6439">
        <v>11670</v>
      </c>
      <c r="AE559" vm="5638">
        <v>1177</v>
      </c>
      <c r="AF559" vm="7186">
        <v>2036</v>
      </c>
      <c r="AG559" vm="7187">
        <v>19.4895</v>
      </c>
    </row>
    <row r="560" spans="1:33">
      <c r="A560" s="2" vm="7188">
        <v>44635</v>
      </c>
      <c r="B560" s="3">
        <f>VLOOKUP(A560,'FTSE All-Share Historical '!A:B,2,FALSE)</f>
        <v>4028.24</v>
      </c>
      <c r="C560" vm="3038">
        <v>594</v>
      </c>
      <c r="D560" vm="4263">
        <v>186.8</v>
      </c>
      <c r="E560" vm="2159">
        <v>254</v>
      </c>
      <c r="F560" vm="4122">
        <v>317</v>
      </c>
      <c r="G560" vm="4867">
        <v>62.3</v>
      </c>
      <c r="H560" vm="5498">
        <v>442</v>
      </c>
      <c r="I560" vm="4466">
        <v>78.2</v>
      </c>
      <c r="J560" vm="132">
        <v>280</v>
      </c>
      <c r="K560" vm="352">
        <v>250</v>
      </c>
      <c r="L560" vm="265">
        <v>240</v>
      </c>
      <c r="M560" vm="1283">
        <v>640</v>
      </c>
      <c r="N560" vm="254">
        <v>222</v>
      </c>
      <c r="O560" vm="4553">
        <v>1370</v>
      </c>
      <c r="P560" vm="3664">
        <v>2285</v>
      </c>
      <c r="Q560" vm="1697">
        <v>86</v>
      </c>
      <c r="R560" vm="7189">
        <v>43.65</v>
      </c>
      <c r="S560" vm="4477">
        <v>56.8</v>
      </c>
      <c r="T560" vm="6358">
        <v>668</v>
      </c>
      <c r="U560" vm="301">
        <v>248</v>
      </c>
      <c r="V560" vm="367">
        <v>237</v>
      </c>
      <c r="W560" vm="7190">
        <v>5210</v>
      </c>
      <c r="X560" vm="7191">
        <v>3674.5</v>
      </c>
      <c r="Y560" vm="810">
        <v>206.5</v>
      </c>
      <c r="Z560" vm="2653">
        <v>772</v>
      </c>
      <c r="AA560" vm="6911">
        <v>3370</v>
      </c>
      <c r="AB560" vm="7192">
        <v>341.6</v>
      </c>
      <c r="AC560" vm="2000">
        <v>905</v>
      </c>
      <c r="AD560" vm="7193">
        <v>10950</v>
      </c>
      <c r="AE560" vm="3824">
        <v>1187</v>
      </c>
      <c r="AF560" vm="1527">
        <v>2035</v>
      </c>
      <c r="AG560" vm="1304">
        <v>17.6981</v>
      </c>
    </row>
    <row r="561" spans="1:33">
      <c r="A561" s="2" vm="7194">
        <v>44636</v>
      </c>
      <c r="B561" s="3">
        <f>VLOOKUP(A561,'FTSE All-Share Historical '!A:B,2,FALSE)</f>
        <v>4103.62</v>
      </c>
      <c r="C561" vm="7195">
        <v>604</v>
      </c>
      <c r="D561" vm="6625">
        <v>185.1</v>
      </c>
      <c r="E561" vm="6843">
        <v>264.39999999999998</v>
      </c>
      <c r="F561" vm="184">
        <v>320</v>
      </c>
      <c r="G561" vm="7020">
        <v>63.2</v>
      </c>
      <c r="H561" vm="370">
        <v>437</v>
      </c>
      <c r="I561" vm="7196">
        <v>81.05</v>
      </c>
      <c r="J561" vm="481">
        <v>308</v>
      </c>
      <c r="K561" vm="1690">
        <v>252</v>
      </c>
      <c r="L561" vm="719">
        <v>249</v>
      </c>
      <c r="M561" vm="1625">
        <v>680</v>
      </c>
      <c r="N561" vm="7197">
        <v>231.4</v>
      </c>
      <c r="O561" vm="4639">
        <v>1420</v>
      </c>
      <c r="P561" vm="6226">
        <v>2315</v>
      </c>
      <c r="Q561" vm="397">
        <v>87.5</v>
      </c>
      <c r="R561" vm="4987">
        <v>42</v>
      </c>
      <c r="S561" vm="3068">
        <v>61.8</v>
      </c>
      <c r="T561" vm="4632">
        <v>722</v>
      </c>
      <c r="U561" vm="861">
        <v>256</v>
      </c>
      <c r="V561" vm="5145">
        <v>239.5</v>
      </c>
      <c r="W561" vm="7198">
        <v>5418</v>
      </c>
      <c r="X561" vm="7199">
        <v>3705.5</v>
      </c>
      <c r="Y561" vm="3656">
        <v>216.5</v>
      </c>
      <c r="Z561" vm="3594">
        <v>812</v>
      </c>
      <c r="AA561" vm="7200">
        <v>3465</v>
      </c>
      <c r="AB561" vm="68">
        <v>330</v>
      </c>
      <c r="AC561" vm="856">
        <v>915</v>
      </c>
      <c r="AD561" vm="7201">
        <v>11040</v>
      </c>
      <c r="AE561" vm="7202">
        <v>1209</v>
      </c>
      <c r="AF561" vm="6933">
        <v>2062</v>
      </c>
      <c r="AG561" vm="7203">
        <v>18.781600000000001</v>
      </c>
    </row>
    <row r="562" spans="1:33">
      <c r="A562" s="2" vm="7204">
        <v>44637</v>
      </c>
      <c r="B562" s="3">
        <f>VLOOKUP(A562,'FTSE All-Share Historical '!A:B,2,FALSE)</f>
        <v>4149.97</v>
      </c>
      <c r="C562" vm="3038">
        <v>594</v>
      </c>
      <c r="D562" vm="7205">
        <v>187.3</v>
      </c>
      <c r="E562" vm="7206">
        <v>265.39999999999998</v>
      </c>
      <c r="F562" vm="184">
        <v>320</v>
      </c>
      <c r="G562" vm="5123">
        <v>64.2</v>
      </c>
      <c r="H562" vm="5436">
        <v>444</v>
      </c>
      <c r="I562" vm="6047">
        <v>83.6</v>
      </c>
      <c r="J562" vm="482">
        <v>305</v>
      </c>
      <c r="K562" vm="734">
        <v>260</v>
      </c>
      <c r="L562" vm="352">
        <v>250</v>
      </c>
      <c r="M562" vm="7039">
        <v>699</v>
      </c>
      <c r="N562" vm="7207">
        <v>239.8</v>
      </c>
      <c r="O562" vm="4653">
        <v>1410</v>
      </c>
      <c r="P562" vm="1206">
        <v>2330</v>
      </c>
      <c r="Q562" vm="4797">
        <v>88.3</v>
      </c>
      <c r="R562" vm="7208">
        <v>44.65</v>
      </c>
      <c r="S562" vm="2106">
        <v>61.6</v>
      </c>
      <c r="T562" vm="4528">
        <v>734</v>
      </c>
      <c r="U562" vm="2091">
        <v>258</v>
      </c>
      <c r="V562" vm="224">
        <v>242</v>
      </c>
      <c r="W562" vm="7209">
        <v>5595</v>
      </c>
      <c r="X562" vm="7210">
        <v>3654</v>
      </c>
      <c r="Y562" vm="354">
        <v>220.5</v>
      </c>
      <c r="Z562" vm="2552">
        <v>826.5</v>
      </c>
      <c r="AA562" vm="7211">
        <v>3520</v>
      </c>
      <c r="AB562" vm="7212">
        <v>331.1</v>
      </c>
      <c r="AC562" vm="856">
        <v>915</v>
      </c>
      <c r="AD562" vm="7013">
        <v>10955</v>
      </c>
      <c r="AE562" vm="2078">
        <v>1180</v>
      </c>
      <c r="AF562" vm="2897">
        <v>2055</v>
      </c>
      <c r="AG562" vm="7213">
        <v>15.603199999999999</v>
      </c>
    </row>
    <row r="563" spans="1:33">
      <c r="A563" s="2" vm="7214">
        <v>44638</v>
      </c>
      <c r="B563" s="3">
        <f>VLOOKUP(A563,'FTSE All-Share Historical '!A:B,2,FALSE)</f>
        <v>4164.8999999999996</v>
      </c>
      <c r="C563" vm="4064">
        <v>616</v>
      </c>
      <c r="D563" vm="7215">
        <v>185.2</v>
      </c>
      <c r="E563" vm="3802">
        <v>267.2</v>
      </c>
      <c r="F563" vm="655">
        <v>318</v>
      </c>
      <c r="G563" vm="1672">
        <v>63.5</v>
      </c>
      <c r="H563" vm="6728">
        <v>448</v>
      </c>
      <c r="I563" vm="7216">
        <v>82.85</v>
      </c>
      <c r="J563" vm="344">
        <v>300</v>
      </c>
      <c r="K563" vm="2095">
        <v>261</v>
      </c>
      <c r="L563" vm="113">
        <v>246</v>
      </c>
      <c r="M563" vm="4004">
        <v>697</v>
      </c>
      <c r="N563" vm="7217">
        <v>238.8</v>
      </c>
      <c r="O563" vm="4639">
        <v>1420</v>
      </c>
      <c r="P563" vm="3612">
        <v>2345</v>
      </c>
      <c r="Q563" vm="3183">
        <v>88</v>
      </c>
      <c r="R563" vm="7218">
        <v>42.05</v>
      </c>
      <c r="S563" vm="2106">
        <v>61.6</v>
      </c>
      <c r="T563" vm="2182">
        <v>798</v>
      </c>
      <c r="U563" vm="1671">
        <v>257</v>
      </c>
      <c r="V563" vm="621">
        <v>243.5</v>
      </c>
      <c r="W563" vm="7219">
        <v>5621</v>
      </c>
      <c r="X563" vm="1916">
        <v>3684.5</v>
      </c>
      <c r="Y563" vm="354">
        <v>220.5</v>
      </c>
      <c r="Z563" vm="1047">
        <v>842</v>
      </c>
      <c r="AA563" vm="5890">
        <v>3580</v>
      </c>
      <c r="AB563" vm="6319">
        <v>327.39999999999998</v>
      </c>
      <c r="AC563" vm="2841">
        <v>930</v>
      </c>
      <c r="AD563" vm="7220">
        <v>11080</v>
      </c>
      <c r="AE563" vm="7221">
        <v>1189.5</v>
      </c>
      <c r="AF563" vm="7222">
        <v>2060</v>
      </c>
      <c r="AG563" vm="7223">
        <v>17.7559</v>
      </c>
    </row>
    <row r="564" spans="1:33">
      <c r="A564" s="2" vm="7224">
        <v>44641</v>
      </c>
      <c r="B564" s="3">
        <f>VLOOKUP(A564,'FTSE All-Share Historical '!A:B,2,FALSE)</f>
        <v>4177.8999999999996</v>
      </c>
      <c r="C564" vm="4064">
        <v>616</v>
      </c>
      <c r="D564" vm="6625">
        <v>185.1</v>
      </c>
      <c r="E564" vm="734">
        <v>260</v>
      </c>
      <c r="F564" vm="289">
        <v>325</v>
      </c>
      <c r="G564" vm="1672">
        <v>63.5</v>
      </c>
      <c r="H564" vm="3633">
        <v>450</v>
      </c>
      <c r="I564" vm="2156">
        <v>82.55</v>
      </c>
      <c r="J564" vm="1053">
        <v>296</v>
      </c>
      <c r="K564" vm="2095">
        <v>261</v>
      </c>
      <c r="L564" vm="276">
        <v>241.5</v>
      </c>
      <c r="M564" vm="6490">
        <v>678</v>
      </c>
      <c r="N564" vm="241">
        <v>233</v>
      </c>
      <c r="O564" vm="4653">
        <v>1410</v>
      </c>
      <c r="P564" vm="1862">
        <v>2380</v>
      </c>
      <c r="Q564" vm="1030">
        <v>87.8</v>
      </c>
      <c r="R564" vm="7225">
        <v>42.55</v>
      </c>
      <c r="S564" vm="1651">
        <v>64.599999999999994</v>
      </c>
      <c r="T564" vm="2833">
        <v>892</v>
      </c>
      <c r="U564" vm="2091">
        <v>258</v>
      </c>
      <c r="V564" vm="158">
        <v>245</v>
      </c>
      <c r="W564" vm="7226">
        <v>5804</v>
      </c>
      <c r="X564" vm="5966">
        <v>3910</v>
      </c>
      <c r="Y564" vm="2075">
        <v>229</v>
      </c>
      <c r="Z564" vm="2406">
        <v>818.5</v>
      </c>
      <c r="AA564" vm="6686">
        <v>3635</v>
      </c>
      <c r="AB564" vm="6277">
        <v>329.2</v>
      </c>
      <c r="AC564" vm="726">
        <v>985</v>
      </c>
      <c r="AD564" vm="7227">
        <v>11100</v>
      </c>
      <c r="AE564" vm="1091">
        <v>1152</v>
      </c>
      <c r="AF564" vm="2787">
        <v>2075</v>
      </c>
      <c r="AG564" vm="7228">
        <v>16.9468</v>
      </c>
    </row>
    <row r="565" spans="1:33">
      <c r="A565" s="2" vm="7229">
        <v>44642</v>
      </c>
      <c r="B565" s="3">
        <f>VLOOKUP(A565,'FTSE All-Share Historical '!A:B,2,FALSE)</f>
        <v>4197.47</v>
      </c>
      <c r="C565" vm="494">
        <v>620</v>
      </c>
      <c r="D565" vm="2240">
        <v>187.8</v>
      </c>
      <c r="E565" vm="7230">
        <v>259.39999999999998</v>
      </c>
      <c r="F565" vm="184">
        <v>320</v>
      </c>
      <c r="G565" vm="2557">
        <v>63.8</v>
      </c>
      <c r="H565" vm="5423">
        <v>453</v>
      </c>
      <c r="I565" vm="5746">
        <v>83.55</v>
      </c>
      <c r="J565" vm="292">
        <v>295</v>
      </c>
      <c r="K565" vm="675">
        <v>265</v>
      </c>
      <c r="L565" vm="352">
        <v>250</v>
      </c>
      <c r="M565" vm="105">
        <v>670</v>
      </c>
      <c r="N565" vm="439">
        <v>238</v>
      </c>
      <c r="O565" vm="4639">
        <v>1420</v>
      </c>
      <c r="P565" vm="1662">
        <v>2450</v>
      </c>
      <c r="Q565" vm="3183">
        <v>88</v>
      </c>
      <c r="R565" vm="4987">
        <v>42</v>
      </c>
      <c r="S565" vm="3001">
        <v>66.400000000000006</v>
      </c>
      <c r="T565" vm="999">
        <v>890</v>
      </c>
      <c r="U565" vm="1690">
        <v>252</v>
      </c>
      <c r="V565" vm="719">
        <v>249</v>
      </c>
      <c r="W565" vm="7231">
        <v>5709</v>
      </c>
      <c r="X565" vm="7232">
        <v>3908.5</v>
      </c>
      <c r="Y565" vm="1734">
        <v>234</v>
      </c>
      <c r="Z565" vm="1500">
        <v>828.5</v>
      </c>
      <c r="AA565" vm="7233">
        <v>3650</v>
      </c>
      <c r="AB565" vm="4601">
        <v>336</v>
      </c>
      <c r="AC565" vm="333">
        <v>1000</v>
      </c>
      <c r="AD565" vm="6356">
        <v>11160</v>
      </c>
      <c r="AE565" vm="7234">
        <v>1165.5</v>
      </c>
      <c r="AF565" vm="7235">
        <v>2097</v>
      </c>
      <c r="AG565" vm="7236">
        <v>17.784700000000001</v>
      </c>
    </row>
    <row r="566" spans="1:33">
      <c r="A566" s="2" vm="7237">
        <v>44643</v>
      </c>
      <c r="B566" s="3">
        <f>VLOOKUP(A566,'FTSE All-Share Historical '!A:B,2,FALSE)</f>
        <v>4186.3599999999997</v>
      </c>
      <c r="C566" vm="3653">
        <v>602</v>
      </c>
      <c r="D566" vm="1599">
        <v>183.8</v>
      </c>
      <c r="E566" vm="6351">
        <v>254.2</v>
      </c>
      <c r="F566" vm="655">
        <v>318</v>
      </c>
      <c r="G566" vm="6508">
        <v>66.5</v>
      </c>
      <c r="H566" vm="7238">
        <v>454</v>
      </c>
      <c r="I566" vm="1678">
        <v>82.1</v>
      </c>
      <c r="J566" vm="5148">
        <v>287.5</v>
      </c>
      <c r="K566" vm="734">
        <v>260</v>
      </c>
      <c r="L566" vm="70">
        <v>239</v>
      </c>
      <c r="M566" vm="1888">
        <v>688</v>
      </c>
      <c r="N566" vm="7239">
        <v>232.8</v>
      </c>
      <c r="O566" vm="4639">
        <v>1420</v>
      </c>
      <c r="P566" vm="1641">
        <v>2445</v>
      </c>
      <c r="Q566" vm="4797">
        <v>88.3</v>
      </c>
      <c r="R566" vm="1269">
        <v>40</v>
      </c>
      <c r="S566" vm="1651">
        <v>64.599999999999994</v>
      </c>
      <c r="T566" vm="7240">
        <v>898</v>
      </c>
      <c r="U566" vm="1240">
        <v>251</v>
      </c>
      <c r="V566" vm="352">
        <v>250</v>
      </c>
      <c r="W566" vm="7241">
        <v>5800</v>
      </c>
      <c r="X566" vm="7242">
        <v>3926</v>
      </c>
      <c r="Y566" vm="318">
        <v>236</v>
      </c>
      <c r="Z566" vm="1788">
        <v>808</v>
      </c>
      <c r="AA566" vm="6120">
        <v>3760</v>
      </c>
      <c r="AB566" vm="412">
        <v>334</v>
      </c>
      <c r="AC566" vm="333">
        <v>1000</v>
      </c>
      <c r="AD566" vm="6984">
        <v>11225</v>
      </c>
      <c r="AE566" vm="6534">
        <v>1121.5</v>
      </c>
      <c r="AF566" vm="7243">
        <v>2079</v>
      </c>
      <c r="AG566" vm="7152">
        <v>16.759</v>
      </c>
    </row>
    <row r="567" spans="1:33">
      <c r="A567" s="2" vm="7244">
        <v>44644</v>
      </c>
      <c r="B567" s="3">
        <f>VLOOKUP(A567,'FTSE All-Share Historical '!A:B,2,FALSE)</f>
        <v>4186.1000000000004</v>
      </c>
      <c r="C567" vm="529">
        <v>624</v>
      </c>
      <c r="D567" vm="7245">
        <v>182.1</v>
      </c>
      <c r="E567" vm="6936">
        <v>254.4</v>
      </c>
      <c r="F567" vm="211">
        <v>315</v>
      </c>
      <c r="G567" vm="1853">
        <v>69</v>
      </c>
      <c r="H567" vm="5249">
        <v>446</v>
      </c>
      <c r="I567" vm="4865">
        <v>81</v>
      </c>
      <c r="J567" vm="1195">
        <v>285.5</v>
      </c>
      <c r="K567" vm="701">
        <v>267</v>
      </c>
      <c r="L567" vm="621">
        <v>243.5</v>
      </c>
      <c r="M567" vm="2164">
        <v>681</v>
      </c>
      <c r="N567" vm="279">
        <v>228</v>
      </c>
      <c r="O567" vm="4125">
        <v>1450</v>
      </c>
      <c r="P567" vm="1111">
        <v>2455</v>
      </c>
      <c r="Q567" vm="3183">
        <v>88</v>
      </c>
      <c r="R567" vm="4575">
        <v>39.200000000000003</v>
      </c>
      <c r="S567" vm="5123">
        <v>64.2</v>
      </c>
      <c r="T567" vm="3751">
        <v>902</v>
      </c>
      <c r="U567" vm="1240">
        <v>251</v>
      </c>
      <c r="V567" vm="1240">
        <v>251</v>
      </c>
      <c r="W567" vm="7246">
        <v>5857</v>
      </c>
      <c r="X567" vm="7247">
        <v>3941</v>
      </c>
      <c r="Y567" vm="70">
        <v>239</v>
      </c>
      <c r="Z567" vm="3567">
        <v>791</v>
      </c>
      <c r="AA567" vm="7248">
        <v>3695</v>
      </c>
      <c r="AB567" vm="6822">
        <v>339.2</v>
      </c>
      <c r="AC567" vm="148">
        <v>995</v>
      </c>
      <c r="AD567" vm="7249">
        <v>10860</v>
      </c>
      <c r="AE567" vm="7250">
        <v>1107</v>
      </c>
      <c r="AF567" vm="7251">
        <v>2122</v>
      </c>
      <c r="AG567" vm="7252">
        <v>17.264600000000002</v>
      </c>
    </row>
    <row r="568" spans="1:33">
      <c r="A568" s="2" vm="7253">
        <v>44645</v>
      </c>
      <c r="B568" s="3">
        <f>VLOOKUP(A568,'FTSE All-Share Historical '!A:B,2,FALSE)</f>
        <v>4195.63</v>
      </c>
      <c r="C568" vm="494">
        <v>620</v>
      </c>
      <c r="D568" vm="995">
        <v>184</v>
      </c>
      <c r="E568" vm="3193">
        <v>258.2</v>
      </c>
      <c r="F568" vm="900">
        <v>311</v>
      </c>
      <c r="G568" vm="1531">
        <v>67.2</v>
      </c>
      <c r="H568" vm="3633">
        <v>450</v>
      </c>
      <c r="I568" vm="7196">
        <v>81.05</v>
      </c>
      <c r="J568" vm="2412">
        <v>288.5</v>
      </c>
      <c r="K568" vm="196">
        <v>268</v>
      </c>
      <c r="L568" vm="265">
        <v>240</v>
      </c>
      <c r="M568" vm="805">
        <v>657</v>
      </c>
      <c r="N568" vm="7155">
        <v>228.2</v>
      </c>
      <c r="O568" vm="4618">
        <v>1435</v>
      </c>
      <c r="P568" vm="2102">
        <v>2460</v>
      </c>
      <c r="Q568" vm="3139">
        <v>89</v>
      </c>
      <c r="R568" vm="7254">
        <v>39.35</v>
      </c>
      <c r="S568" vm="2364">
        <v>64</v>
      </c>
      <c r="T568" vm="7255">
        <v>904</v>
      </c>
      <c r="U568" vm="352">
        <v>250</v>
      </c>
      <c r="V568" vm="744">
        <v>254.5</v>
      </c>
      <c r="W568" vm="7256">
        <v>5925</v>
      </c>
      <c r="X568" vm="7257">
        <v>3979</v>
      </c>
      <c r="Y568" vm="3413">
        <v>236.5</v>
      </c>
      <c r="Z568" vm="3577">
        <v>793.5</v>
      </c>
      <c r="AA568" vm="6066">
        <v>3745</v>
      </c>
      <c r="AB568" vm="7258">
        <v>345.2</v>
      </c>
      <c r="AC568" vm="97">
        <v>940</v>
      </c>
      <c r="AD568" vm="7259">
        <v>10475</v>
      </c>
      <c r="AE568" vm="4203">
        <v>1102</v>
      </c>
      <c r="AF568" vm="7260">
        <v>2051</v>
      </c>
      <c r="AG568" vm="1325">
        <v>17.3369</v>
      </c>
    </row>
    <row r="569" spans="1:33">
      <c r="A569" s="2" vm="7261">
        <v>44648</v>
      </c>
      <c r="B569" s="3">
        <f>VLOOKUP(A569,'FTSE All-Share Historical '!A:B,2,FALSE)</f>
        <v>4194.43</v>
      </c>
      <c r="C569" vm="3927">
        <v>598</v>
      </c>
      <c r="D569" vm="7262">
        <v>179.3</v>
      </c>
      <c r="E569" vm="7263">
        <v>261.2</v>
      </c>
      <c r="F569" vm="982">
        <v>316</v>
      </c>
      <c r="G569" vm="7264">
        <v>67.7</v>
      </c>
      <c r="H569" vm="7238">
        <v>454</v>
      </c>
      <c r="I569" vm="7265">
        <v>81.3</v>
      </c>
      <c r="J569" vm="4715">
        <v>289.5</v>
      </c>
      <c r="K569" vm="196">
        <v>268</v>
      </c>
      <c r="L569" vm="367">
        <v>237</v>
      </c>
      <c r="M569" vm="1350">
        <v>660</v>
      </c>
      <c r="N569" vm="7266">
        <v>230.4</v>
      </c>
      <c r="O569" vm="4188">
        <v>1440</v>
      </c>
      <c r="P569" vm="1111">
        <v>2455</v>
      </c>
      <c r="Q569" vm="1030">
        <v>87.8</v>
      </c>
      <c r="R569" vm="1312">
        <v>39</v>
      </c>
      <c r="S569" vm="1816">
        <v>66</v>
      </c>
      <c r="T569" vm="2717">
        <v>926</v>
      </c>
      <c r="U569" vm="158">
        <v>245</v>
      </c>
      <c r="V569" vm="2026">
        <v>255.5</v>
      </c>
      <c r="W569" vm="7267">
        <v>5863</v>
      </c>
      <c r="X569" vm="7268">
        <v>3896</v>
      </c>
      <c r="Y569" vm="265">
        <v>240</v>
      </c>
      <c r="Z569" vm="7269">
        <v>799</v>
      </c>
      <c r="AA569" vm="6166">
        <v>3890</v>
      </c>
      <c r="AB569" vm="3158">
        <v>345</v>
      </c>
      <c r="AC569" vm="91">
        <v>990</v>
      </c>
      <c r="AD569" vm="5680">
        <v>10395</v>
      </c>
      <c r="AE569" vm="4383">
        <v>1121</v>
      </c>
      <c r="AF569" vm="6940">
        <v>2043</v>
      </c>
      <c r="AG569" vm="7270">
        <v>17.047899999999998</v>
      </c>
    </row>
    <row r="570" spans="1:33">
      <c r="A570" s="2" vm="7271">
        <v>44649</v>
      </c>
      <c r="B570" s="3">
        <f>VLOOKUP(A570,'FTSE All-Share Historical '!A:B,2,FALSE)</f>
        <v>4238.07</v>
      </c>
      <c r="C570" vm="1077">
        <v>610</v>
      </c>
      <c r="D570" vm="2216">
        <v>183.2</v>
      </c>
      <c r="E570" vm="7272">
        <v>271.8</v>
      </c>
      <c r="F570" vm="4058">
        <v>314</v>
      </c>
      <c r="G570" vm="4173">
        <v>69.3</v>
      </c>
      <c r="H570" vm="7238">
        <v>454</v>
      </c>
      <c r="I570" vm="1840">
        <v>83.4</v>
      </c>
      <c r="J570" vm="320">
        <v>285</v>
      </c>
      <c r="K570" vm="223">
        <v>270</v>
      </c>
      <c r="L570" vm="597">
        <v>247.5</v>
      </c>
      <c r="M570" vm="4004">
        <v>697</v>
      </c>
      <c r="N570" vm="7273">
        <v>242.2</v>
      </c>
      <c r="O570" vm="4533">
        <v>1460</v>
      </c>
      <c r="P570" vm="2029">
        <v>2480</v>
      </c>
      <c r="Q570" vm="5953">
        <v>86.4</v>
      </c>
      <c r="R570" vm="1269">
        <v>40</v>
      </c>
      <c r="S570" vm="2638">
        <v>67</v>
      </c>
      <c r="T570" vm="6504">
        <v>908</v>
      </c>
      <c r="U570" vm="511">
        <v>247</v>
      </c>
      <c r="V570" vm="791">
        <v>259</v>
      </c>
      <c r="W570" vm="7274">
        <v>5845</v>
      </c>
      <c r="X570" vm="7275">
        <v>3801</v>
      </c>
      <c r="Y570" vm="367">
        <v>237</v>
      </c>
      <c r="Z570" vm="2195">
        <v>819.5</v>
      </c>
      <c r="AA570" vm="7276">
        <v>3765</v>
      </c>
      <c r="AB570" vm="341">
        <v>328</v>
      </c>
      <c r="AC570" vm="148">
        <v>995</v>
      </c>
      <c r="AD570" vm="7277">
        <v>10400</v>
      </c>
      <c r="AE570" vm="6004">
        <v>1173</v>
      </c>
      <c r="AF570" vm="2845">
        <v>2070</v>
      </c>
      <c r="AG570" vm="7278">
        <v>17.510200000000001</v>
      </c>
    </row>
    <row r="571" spans="1:33">
      <c r="A571" s="2" vm="7279">
        <v>44650</v>
      </c>
      <c r="B571" s="3">
        <f>VLOOKUP(A571,'FTSE All-Share Historical '!A:B,2,FALSE)</f>
        <v>4250.68</v>
      </c>
      <c r="C571" vm="7280">
        <v>614</v>
      </c>
      <c r="D571" vm="1822">
        <v>174</v>
      </c>
      <c r="E571" vm="7230">
        <v>259.39999999999998</v>
      </c>
      <c r="F571" vm="982">
        <v>316</v>
      </c>
      <c r="G571" vm="3603">
        <v>73.2</v>
      </c>
      <c r="H571" vm="7281">
        <v>473</v>
      </c>
      <c r="I571" vm="1619">
        <v>82</v>
      </c>
      <c r="J571" vm="320">
        <v>285</v>
      </c>
      <c r="K571" vm="112">
        <v>266</v>
      </c>
      <c r="L571" vm="70">
        <v>239</v>
      </c>
      <c r="M571" vm="1693">
        <v>689</v>
      </c>
      <c r="N571" vm="7282">
        <v>234.6</v>
      </c>
      <c r="O571" vm="4639">
        <v>1420</v>
      </c>
      <c r="P571" vm="2179">
        <v>2410</v>
      </c>
      <c r="Q571" vm="7283">
        <v>85.7</v>
      </c>
      <c r="R571" vm="7284">
        <v>39.25</v>
      </c>
      <c r="S571" vm="4750">
        <v>66.599999999999994</v>
      </c>
      <c r="T571" vm="917">
        <v>906</v>
      </c>
      <c r="U571" vm="213">
        <v>235</v>
      </c>
      <c r="V571" vm="1035">
        <v>256.5</v>
      </c>
      <c r="W571" vm="5176">
        <v>6076</v>
      </c>
      <c r="X571" vm="7285">
        <v>3976</v>
      </c>
      <c r="Y571" vm="367">
        <v>237</v>
      </c>
      <c r="Z571" vm="3567">
        <v>791</v>
      </c>
      <c r="AA571" vm="1454">
        <v>3750</v>
      </c>
      <c r="AB571" vm="7286">
        <v>324.89999999999998</v>
      </c>
      <c r="AC571" vm="7287">
        <v>997.5</v>
      </c>
      <c r="AD571" vm="5680">
        <v>10395</v>
      </c>
      <c r="AE571" vm="2192">
        <v>1125</v>
      </c>
      <c r="AF571" vm="7288">
        <v>2068</v>
      </c>
      <c r="AG571" vm="7162">
        <v>16.6145</v>
      </c>
    </row>
    <row r="572" spans="1:33">
      <c r="A572" s="2" vm="7289">
        <v>44651</v>
      </c>
      <c r="B572" s="3">
        <f>VLOOKUP(A572,'FTSE All-Share Historical '!A:B,2,FALSE)</f>
        <v>4217.3500000000004</v>
      </c>
      <c r="C572" vm="1373">
        <v>612</v>
      </c>
      <c r="D572" vm="7129">
        <v>177.8</v>
      </c>
      <c r="E572" vm="113">
        <v>246</v>
      </c>
      <c r="F572" vm="4122">
        <v>317</v>
      </c>
      <c r="G572" vm="2223">
        <v>77</v>
      </c>
      <c r="H572" vm="6863">
        <v>462</v>
      </c>
      <c r="I572" vm="7265">
        <v>81.3</v>
      </c>
      <c r="J572" vm="132">
        <v>280</v>
      </c>
      <c r="K572" vm="2091">
        <v>258</v>
      </c>
      <c r="L572" vm="3581">
        <v>234.5</v>
      </c>
      <c r="M572" vm="2123">
        <v>674</v>
      </c>
      <c r="N572" vm="3432">
        <v>233.8</v>
      </c>
      <c r="O572" vm="4816">
        <v>1415</v>
      </c>
      <c r="P572" vm="1750">
        <v>2415</v>
      </c>
      <c r="Q572" vm="4761">
        <v>85.3</v>
      </c>
      <c r="R572" vm="1336">
        <v>39.75</v>
      </c>
      <c r="S572" vm="2780">
        <v>64.8</v>
      </c>
      <c r="T572" vm="917">
        <v>906</v>
      </c>
      <c r="U572" vm="1052">
        <v>231</v>
      </c>
      <c r="V572" vm="861">
        <v>256</v>
      </c>
      <c r="W572" vm="7290">
        <v>6081</v>
      </c>
      <c r="X572" vm="7291">
        <v>3972.5</v>
      </c>
      <c r="Y572" vm="439">
        <v>238</v>
      </c>
      <c r="Z572" vm="7292">
        <v>781.5</v>
      </c>
      <c r="AA572" vm="6176">
        <v>3700</v>
      </c>
      <c r="AB572" vm="4540">
        <v>324.5</v>
      </c>
      <c r="AC572" vm="518">
        <v>1010</v>
      </c>
      <c r="AD572" vm="7293">
        <v>10380</v>
      </c>
      <c r="AE572" vm="3900">
        <v>1145</v>
      </c>
      <c r="AF572" vm="6824">
        <v>2061</v>
      </c>
      <c r="AG572" vm="7294">
        <v>15.892099999999999</v>
      </c>
    </row>
    <row r="573" spans="1:33">
      <c r="A573" s="2" vm="7295">
        <v>44652</v>
      </c>
      <c r="B573" s="3">
        <f>VLOOKUP(A573,'FTSE All-Share Historical '!A:B,2,FALSE)</f>
        <v>4229.67</v>
      </c>
      <c r="C573" vm="635">
        <v>600</v>
      </c>
      <c r="D573" vm="1822">
        <v>174</v>
      </c>
      <c r="E573" vm="6875">
        <v>259.2</v>
      </c>
      <c r="F573" vm="100">
        <v>322</v>
      </c>
      <c r="G573" vm="1268">
        <v>80</v>
      </c>
      <c r="H573" vm="7296">
        <v>467.5</v>
      </c>
      <c r="I573" vm="6898">
        <v>81.75</v>
      </c>
      <c r="J573" vm="320">
        <v>285</v>
      </c>
      <c r="K573" vm="378">
        <v>255</v>
      </c>
      <c r="L573" vm="304">
        <v>230</v>
      </c>
      <c r="M573" vm="7297">
        <v>644</v>
      </c>
      <c r="N573" vm="6272">
        <v>239.6</v>
      </c>
      <c r="O573" vm="4654">
        <v>1466</v>
      </c>
      <c r="P573" vm="3048">
        <v>2390</v>
      </c>
      <c r="Q573" vm="1120">
        <v>85.5</v>
      </c>
      <c r="R573" vm="7298">
        <v>39.65</v>
      </c>
      <c r="S573" vm="1569">
        <v>64.900000000000006</v>
      </c>
      <c r="T573" vm="6964">
        <v>878</v>
      </c>
      <c r="U573" vm="1734">
        <v>234</v>
      </c>
      <c r="V573" vm="791">
        <v>259</v>
      </c>
      <c r="W573" vm="7299">
        <v>6225</v>
      </c>
      <c r="X573" vm="7300">
        <v>4069.5</v>
      </c>
      <c r="Y573" vm="265">
        <v>240</v>
      </c>
      <c r="Z573" vm="1648">
        <v>780</v>
      </c>
      <c r="AA573" vm="6176">
        <v>3700</v>
      </c>
      <c r="AB573" vm="7301">
        <v>323.39999999999998</v>
      </c>
      <c r="AC573" vm="91">
        <v>990</v>
      </c>
      <c r="AD573" vm="7302">
        <v>10180</v>
      </c>
      <c r="AE573" vm="6024">
        <v>1135.5</v>
      </c>
      <c r="AF573" vm="7303">
        <v>2039</v>
      </c>
      <c r="AG573" vm="7294">
        <v>15.892099999999999</v>
      </c>
    </row>
    <row r="574" spans="1:33">
      <c r="A574" s="2" vm="7304">
        <v>44655</v>
      </c>
      <c r="B574" s="3">
        <f>VLOOKUP(A574,'FTSE All-Share Historical '!A:B,2,FALSE)</f>
        <v>4243.1400000000003</v>
      </c>
      <c r="C574" vm="4064">
        <v>616</v>
      </c>
      <c r="D574" vm="2054">
        <v>171</v>
      </c>
      <c r="E574" vm="7103">
        <v>261.39999999999998</v>
      </c>
      <c r="F574" vm="289">
        <v>325</v>
      </c>
      <c r="G574" vm="6383">
        <v>79.3</v>
      </c>
      <c r="H574" vm="2086">
        <v>472</v>
      </c>
      <c r="I574" vm="5133">
        <v>80.900000000000006</v>
      </c>
      <c r="J574" vm="300">
        <v>275</v>
      </c>
      <c r="K574" vm="2159">
        <v>254</v>
      </c>
      <c r="L574" vm="1052">
        <v>231</v>
      </c>
      <c r="M574" vm="7305">
        <v>647</v>
      </c>
      <c r="N574" vm="7306">
        <v>240.6</v>
      </c>
      <c r="O574" vm="7307">
        <v>1422</v>
      </c>
      <c r="P574" vm="1724">
        <v>2365</v>
      </c>
      <c r="Q574" vm="1168">
        <v>84</v>
      </c>
      <c r="R574" vm="1269">
        <v>40</v>
      </c>
      <c r="S574" vm="1816">
        <v>66</v>
      </c>
      <c r="T574" vm="1090">
        <v>880</v>
      </c>
      <c r="U574" vm="2075">
        <v>229</v>
      </c>
      <c r="V574" vm="734">
        <v>260</v>
      </c>
      <c r="W574" vm="4369">
        <v>6132</v>
      </c>
      <c r="X574" vm="7308">
        <v>4060</v>
      </c>
      <c r="Y574" vm="84">
        <v>244</v>
      </c>
      <c r="Z574" vm="7309">
        <v>778.5</v>
      </c>
      <c r="AA574" vm="5847">
        <v>3585</v>
      </c>
      <c r="AB574" vm="6355">
        <v>325.39999999999998</v>
      </c>
      <c r="AC574" vm="518">
        <v>1010</v>
      </c>
      <c r="AD574" vm="7302">
        <v>10180</v>
      </c>
      <c r="AE574" vm="5636">
        <v>1163</v>
      </c>
      <c r="AF574" vm="7243">
        <v>2079</v>
      </c>
      <c r="AG574" vm="7310">
        <v>16.108899999999998</v>
      </c>
    </row>
    <row r="575" spans="1:33">
      <c r="A575" s="2" vm="7311">
        <v>44656</v>
      </c>
      <c r="B575" s="3">
        <f>VLOOKUP(A575,'FTSE All-Share Historical '!A:B,2,FALSE)</f>
        <v>4269.8599999999997</v>
      </c>
      <c r="C575" vm="635">
        <v>600</v>
      </c>
      <c r="D575" vm="1746">
        <v>168.8</v>
      </c>
      <c r="E575" vm="352">
        <v>250</v>
      </c>
      <c r="F575" vm="390">
        <v>333</v>
      </c>
      <c r="G575" vm="2303">
        <v>79.8</v>
      </c>
      <c r="H575" vm="2086">
        <v>472</v>
      </c>
      <c r="I575" vm="7312">
        <v>79.650000000000006</v>
      </c>
      <c r="J575" vm="223">
        <v>270</v>
      </c>
      <c r="K575" vm="1671">
        <v>257</v>
      </c>
      <c r="L575" vm="961">
        <v>227</v>
      </c>
      <c r="M575" vm="762">
        <v>645</v>
      </c>
      <c r="N575" vm="7273">
        <v>242.2</v>
      </c>
      <c r="O575" vm="3909">
        <v>1452</v>
      </c>
      <c r="P575" vm="1724">
        <v>2365</v>
      </c>
      <c r="Q575" vm="5740">
        <v>82.6</v>
      </c>
      <c r="R575" vm="7313">
        <v>39.700000000000003</v>
      </c>
      <c r="S575" vm="3878">
        <v>67.3</v>
      </c>
      <c r="T575" vm="4829">
        <v>872</v>
      </c>
      <c r="U575" vm="241">
        <v>233</v>
      </c>
      <c r="V575" vm="734">
        <v>260</v>
      </c>
      <c r="W575" vm="7314">
        <v>6120</v>
      </c>
      <c r="X575" vm="7315">
        <v>4132.5</v>
      </c>
      <c r="Y575" vm="158">
        <v>245</v>
      </c>
      <c r="Z575" vm="7316">
        <v>777.5</v>
      </c>
      <c r="AA575" vm="5915">
        <v>3590</v>
      </c>
      <c r="AB575" vm="7301">
        <v>323.39999999999998</v>
      </c>
      <c r="AC575" vm="91">
        <v>990</v>
      </c>
      <c r="AD575" vm="7317">
        <v>10000</v>
      </c>
      <c r="AE575" vm="1912">
        <v>1162.5</v>
      </c>
      <c r="AF575" vm="7318">
        <v>2065</v>
      </c>
      <c r="AG575" vm="7319">
        <v>15.1698</v>
      </c>
    </row>
    <row r="576" spans="1:33">
      <c r="A576" s="2" vm="7320">
        <v>44657</v>
      </c>
      <c r="B576" s="3">
        <f>VLOOKUP(A576,'FTSE All-Share Historical '!A:B,2,FALSE)</f>
        <v>4249.45</v>
      </c>
      <c r="C576" vm="635">
        <v>600</v>
      </c>
      <c r="D576" vm="298">
        <v>170.2</v>
      </c>
      <c r="E576" vm="7321">
        <v>247.2</v>
      </c>
      <c r="F576" vm="4601">
        <v>336</v>
      </c>
      <c r="G576" vm="374">
        <v>78.400000000000006</v>
      </c>
      <c r="H576" vm="6804">
        <v>476</v>
      </c>
      <c r="I576" vm="4466">
        <v>78.2</v>
      </c>
      <c r="J576" vm="300">
        <v>275</v>
      </c>
      <c r="K576" vm="2159">
        <v>254</v>
      </c>
      <c r="L576" vm="985">
        <v>220</v>
      </c>
      <c r="M576" vm="7322">
        <v>626</v>
      </c>
      <c r="N576" vm="265">
        <v>240</v>
      </c>
      <c r="O576" vm="6029">
        <v>1446</v>
      </c>
      <c r="P576" vm="1434">
        <v>2360</v>
      </c>
      <c r="Q576" vm="5740">
        <v>82.6</v>
      </c>
      <c r="R576" vm="1312">
        <v>39</v>
      </c>
      <c r="S576" vm="1217">
        <v>61.2</v>
      </c>
      <c r="T576" vm="3141">
        <v>820</v>
      </c>
      <c r="U576" vm="213">
        <v>235</v>
      </c>
      <c r="V576" vm="2026">
        <v>255.5</v>
      </c>
      <c r="W576" vm="7323">
        <v>6109</v>
      </c>
      <c r="X576" vm="7324">
        <v>4050</v>
      </c>
      <c r="Y576" vm="597">
        <v>247.5</v>
      </c>
      <c r="Z576" vm="1668">
        <v>770</v>
      </c>
      <c r="AA576" vm="5833">
        <v>3500</v>
      </c>
      <c r="AB576" vm="1078">
        <v>323</v>
      </c>
      <c r="AC576" vm="518">
        <v>1010</v>
      </c>
      <c r="AD576" vm="5504">
        <v>9678</v>
      </c>
      <c r="AE576" vm="3371">
        <v>1154</v>
      </c>
      <c r="AF576" vm="7325">
        <v>2031</v>
      </c>
      <c r="AG576" vm="7326">
        <v>16.773399999999999</v>
      </c>
    </row>
    <row r="577" spans="1:33">
      <c r="A577" s="2" vm="7327">
        <v>44658</v>
      </c>
      <c r="B577" s="3">
        <f>VLOOKUP(A577,'FTSE All-Share Historical '!A:B,2,FALSE)</f>
        <v>4230.5200000000004</v>
      </c>
      <c r="C577" vm="3927">
        <v>598</v>
      </c>
      <c r="D577" vm="857">
        <v>170</v>
      </c>
      <c r="E577" vm="84">
        <v>244</v>
      </c>
      <c r="F577" vm="1154">
        <v>340</v>
      </c>
      <c r="G577" vm="4074">
        <v>78.099999999999994</v>
      </c>
      <c r="H577" vm="7328">
        <v>482</v>
      </c>
      <c r="I577" vm="7329">
        <v>77.849999999999994</v>
      </c>
      <c r="J577" vm="675">
        <v>265</v>
      </c>
      <c r="K577" vm="158">
        <v>245</v>
      </c>
      <c r="L577" vm="1764">
        <v>219</v>
      </c>
      <c r="M577" vm="7297">
        <v>644</v>
      </c>
      <c r="N577" vm="7273">
        <v>242.2</v>
      </c>
      <c r="O577" vm="4188">
        <v>1440</v>
      </c>
      <c r="P577" vm="2618">
        <v>2375</v>
      </c>
      <c r="Q577" vm="1146">
        <v>81.400000000000006</v>
      </c>
      <c r="R577" vm="3525">
        <v>41</v>
      </c>
      <c r="S577" vm="1466">
        <v>58.8</v>
      </c>
      <c r="T577" vm="3523">
        <v>814</v>
      </c>
      <c r="U577" vm="367">
        <v>237</v>
      </c>
      <c r="V577" vm="1130">
        <v>253.5</v>
      </c>
      <c r="W577" vm="5677">
        <v>6088</v>
      </c>
      <c r="X577" vm="7330">
        <v>3978</v>
      </c>
      <c r="Y577" vm="2095">
        <v>261</v>
      </c>
      <c r="Z577" vm="1648">
        <v>780</v>
      </c>
      <c r="AA577" vm="7331">
        <v>3475</v>
      </c>
      <c r="AB577" vm="7332">
        <v>321.60000000000002</v>
      </c>
      <c r="AC577" vm="518">
        <v>1010</v>
      </c>
      <c r="AD577" vm="7333">
        <v>9826</v>
      </c>
      <c r="AE577" vm="2127">
        <v>1158</v>
      </c>
      <c r="AF577" vm="7186">
        <v>2036</v>
      </c>
      <c r="AG577" vm="7334">
        <v>16.325600000000001</v>
      </c>
    </row>
    <row r="578" spans="1:33">
      <c r="A578" s="2" vm="7335">
        <v>44659</v>
      </c>
      <c r="B578" s="3">
        <f>VLOOKUP(A578,'FTSE All-Share Historical '!A:B,2,FALSE)</f>
        <v>4290.3999999999996</v>
      </c>
      <c r="C578" vm="3927">
        <v>598</v>
      </c>
      <c r="D578" vm="7336">
        <v>172.6</v>
      </c>
      <c r="E578" vm="7337">
        <v>244.6</v>
      </c>
      <c r="F578" vm="316">
        <v>335</v>
      </c>
      <c r="G578" vm="374">
        <v>78.400000000000006</v>
      </c>
      <c r="H578" vm="7338">
        <v>483</v>
      </c>
      <c r="I578" vm="2288">
        <v>79.5</v>
      </c>
      <c r="J578" vm="675">
        <v>265</v>
      </c>
      <c r="K578" vm="224">
        <v>242</v>
      </c>
      <c r="L578" vm="3618">
        <v>227.5</v>
      </c>
      <c r="M578" vm="2021">
        <v>658</v>
      </c>
      <c r="N578" vm="3587">
        <v>241.4</v>
      </c>
      <c r="O578" vm="4253">
        <v>1430</v>
      </c>
      <c r="P578" vm="1135">
        <v>2385</v>
      </c>
      <c r="Q578" vm="2204">
        <v>80.2</v>
      </c>
      <c r="R578" vm="7225">
        <v>42.55</v>
      </c>
      <c r="S578" vm="4574">
        <v>58.3</v>
      </c>
      <c r="T578" vm="3102">
        <v>816</v>
      </c>
      <c r="U578" vm="265">
        <v>240</v>
      </c>
      <c r="V578" vm="1690">
        <v>252</v>
      </c>
      <c r="W578" vm="7339">
        <v>6138</v>
      </c>
      <c r="X578" vm="7340">
        <v>4170.5</v>
      </c>
      <c r="Y578" vm="503">
        <v>271</v>
      </c>
      <c r="Z578" vm="7341">
        <v>775.5</v>
      </c>
      <c r="AA578" vm="7342">
        <v>3495</v>
      </c>
      <c r="AB578" vm="5594">
        <v>326</v>
      </c>
      <c r="AC578" vm="231">
        <v>980</v>
      </c>
      <c r="AD578" vm="7343">
        <v>9936</v>
      </c>
      <c r="AE578" vm="5513">
        <v>1231.5</v>
      </c>
      <c r="AF578" vm="7344">
        <v>2064</v>
      </c>
      <c r="AG578" vm="7345">
        <v>16.542300000000001</v>
      </c>
    </row>
    <row r="579" spans="1:33">
      <c r="A579" s="2" vm="7346">
        <v>44662</v>
      </c>
      <c r="B579" s="3">
        <f>VLOOKUP(A579,'FTSE All-Share Historical '!A:B,2,FALSE)</f>
        <v>4264.34</v>
      </c>
      <c r="C579" vm="635">
        <v>600</v>
      </c>
      <c r="D579" vm="7336">
        <v>172.6</v>
      </c>
      <c r="E579" vm="7347">
        <v>243.2</v>
      </c>
      <c r="F579" vm="316">
        <v>335</v>
      </c>
      <c r="G579" vm="3558">
        <v>78.8</v>
      </c>
      <c r="H579" vm="6795">
        <v>480</v>
      </c>
      <c r="I579" vm="1841">
        <v>79</v>
      </c>
      <c r="J579" vm="300">
        <v>275</v>
      </c>
      <c r="K579" vm="352">
        <v>250</v>
      </c>
      <c r="L579" vm="1029">
        <v>225</v>
      </c>
      <c r="M579" vm="1418">
        <v>656</v>
      </c>
      <c r="N579" vm="6148">
        <v>243.4</v>
      </c>
      <c r="O579" vm="4735">
        <v>1464</v>
      </c>
      <c r="P579" vm="3048">
        <v>2390</v>
      </c>
      <c r="Q579" vm="2288">
        <v>79.5</v>
      </c>
      <c r="R579" vm="7348">
        <v>43.6</v>
      </c>
      <c r="S579" vm="2784">
        <v>57.9</v>
      </c>
      <c r="T579" vm="4676">
        <v>768</v>
      </c>
      <c r="U579" vm="158">
        <v>245</v>
      </c>
      <c r="V579" vm="861">
        <v>256</v>
      </c>
      <c r="W579" vm="7349">
        <v>6070</v>
      </c>
      <c r="X579" vm="7350">
        <v>4070.5</v>
      </c>
      <c r="Y579" vm="768">
        <v>272</v>
      </c>
      <c r="Z579" vm="7351">
        <v>767</v>
      </c>
      <c r="AA579" vm="5833">
        <v>3500</v>
      </c>
      <c r="AB579" vm="7352">
        <v>328.8</v>
      </c>
      <c r="AC579" vm="1661">
        <v>1020</v>
      </c>
      <c r="AD579" vm="7353">
        <v>9778</v>
      </c>
      <c r="AE579" vm="7354">
        <v>1259.5</v>
      </c>
      <c r="AF579" vm="7355">
        <v>2067</v>
      </c>
      <c r="AG579" vm="1325">
        <v>17.3369</v>
      </c>
    </row>
    <row r="580" spans="1:33">
      <c r="A580" s="2" vm="7356">
        <v>44663</v>
      </c>
      <c r="B580" s="3">
        <f>VLOOKUP(A580,'FTSE All-Share Historical '!A:B,2,FALSE)</f>
        <v>4241.3500000000004</v>
      </c>
      <c r="C580" vm="1077">
        <v>610</v>
      </c>
      <c r="D580" vm="1874">
        <v>173</v>
      </c>
      <c r="E580" vm="6163">
        <v>251.2</v>
      </c>
      <c r="F580" vm="859">
        <v>327</v>
      </c>
      <c r="G580" vm="1841">
        <v>79</v>
      </c>
      <c r="H580" vm="7357">
        <v>494.5</v>
      </c>
      <c r="I580" vm="6115">
        <v>78.05</v>
      </c>
      <c r="J580" vm="759">
        <v>262</v>
      </c>
      <c r="K580" vm="129">
        <v>241</v>
      </c>
      <c r="L580" vm="2350">
        <v>223.5</v>
      </c>
      <c r="M580" vm="1440">
        <v>652</v>
      </c>
      <c r="N580" vm="7154">
        <v>242.8</v>
      </c>
      <c r="O580" vm="7358">
        <v>1442</v>
      </c>
      <c r="P580" vm="1206">
        <v>2330</v>
      </c>
      <c r="Q580" vm="1841">
        <v>79</v>
      </c>
      <c r="R580" vm="7359">
        <v>42.924999999999997</v>
      </c>
      <c r="S580" vm="4455">
        <v>58.1</v>
      </c>
      <c r="T580" vm="2140">
        <v>764</v>
      </c>
      <c r="U580" vm="84">
        <v>244</v>
      </c>
      <c r="V580" vm="1130">
        <v>253.5</v>
      </c>
      <c r="W580" vm="7360">
        <v>6154</v>
      </c>
      <c r="X580" vm="7361">
        <v>4100.5</v>
      </c>
      <c r="Y580" vm="223">
        <v>270</v>
      </c>
      <c r="Z580" vm="7362">
        <v>749</v>
      </c>
      <c r="AA580" vm="7363">
        <v>3485</v>
      </c>
      <c r="AB580" vm="7364">
        <v>329.6</v>
      </c>
      <c r="AC580" vm="518">
        <v>1010</v>
      </c>
      <c r="AD580" vm="7365">
        <v>9770</v>
      </c>
      <c r="AE580" vm="5539">
        <v>1269</v>
      </c>
      <c r="AF580" vm="7366">
        <v>2066</v>
      </c>
      <c r="AG580" vm="7367">
        <v>16.715599999999998</v>
      </c>
    </row>
    <row r="581" spans="1:33">
      <c r="A581" s="2" vm="7368">
        <v>44664</v>
      </c>
      <c r="B581" s="3">
        <f>VLOOKUP(A581,'FTSE All-Share Historical '!A:B,2,FALSE)</f>
        <v>4242.5</v>
      </c>
      <c r="C581" vm="1373">
        <v>612</v>
      </c>
      <c r="D581" vm="1822">
        <v>174</v>
      </c>
      <c r="E581" vm="424">
        <v>253</v>
      </c>
      <c r="F581" vm="438">
        <v>332</v>
      </c>
      <c r="G581" vm="6842">
        <v>77.400000000000006</v>
      </c>
      <c r="H581" vm="7369">
        <v>513</v>
      </c>
      <c r="I581" vm="4497">
        <v>76.900000000000006</v>
      </c>
      <c r="J581" vm="503">
        <v>271</v>
      </c>
      <c r="K581" vm="265">
        <v>240</v>
      </c>
      <c r="L581" vm="87">
        <v>223</v>
      </c>
      <c r="M581" vm="1440">
        <v>652</v>
      </c>
      <c r="N581" vm="7370">
        <v>232.6</v>
      </c>
      <c r="O581" vm="4547">
        <v>1456</v>
      </c>
      <c r="P581" vm="2457">
        <v>2350</v>
      </c>
      <c r="Q581" vm="1890">
        <v>79.099999999999994</v>
      </c>
      <c r="R581" vm="5196">
        <v>43.9</v>
      </c>
      <c r="S581" vm="2541">
        <v>57.6</v>
      </c>
      <c r="T581" vm="4528">
        <v>734</v>
      </c>
      <c r="U581" vm="511">
        <v>247</v>
      </c>
      <c r="V581" vm="2153">
        <v>258.5</v>
      </c>
      <c r="W581" vm="7371">
        <v>6181</v>
      </c>
      <c r="X581" vm="7372">
        <v>4148</v>
      </c>
      <c r="Y581" vm="169">
        <v>273</v>
      </c>
      <c r="Z581" vm="3322">
        <v>728.5</v>
      </c>
      <c r="AA581" vm="7211">
        <v>3520</v>
      </c>
      <c r="AB581" vm="6438">
        <v>322.60000000000002</v>
      </c>
      <c r="AC581" vm="333">
        <v>1000</v>
      </c>
      <c r="AD581" vm="7373">
        <v>9910</v>
      </c>
      <c r="AE581" vm="1695">
        <v>1270</v>
      </c>
      <c r="AF581" vm="7366">
        <v>2066</v>
      </c>
      <c r="AG581" vm="7374">
        <v>17.134599999999999</v>
      </c>
    </row>
    <row r="582" spans="1:33">
      <c r="A582" s="2" vm="7375">
        <v>44665</v>
      </c>
      <c r="B582" s="3">
        <f>VLOOKUP(A582,'FTSE All-Share Historical '!A:B,2,FALSE)</f>
        <v>4263.6400000000003</v>
      </c>
      <c r="C582" vm="3927">
        <v>598</v>
      </c>
      <c r="D582" vm="1874">
        <v>173</v>
      </c>
      <c r="E582" vm="6960">
        <v>251.8</v>
      </c>
      <c r="F582" vm="571">
        <v>329</v>
      </c>
      <c r="G582" vm="4036">
        <v>81.099999999999994</v>
      </c>
      <c r="H582" vm="2861">
        <v>510</v>
      </c>
      <c r="I582" vm="4074">
        <v>78.099999999999994</v>
      </c>
      <c r="J582" vm="352">
        <v>250</v>
      </c>
      <c r="K582" vm="734">
        <v>260</v>
      </c>
      <c r="L582" vm="3581">
        <v>234.5</v>
      </c>
      <c r="M582" vm="737">
        <v>650</v>
      </c>
      <c r="N582" vm="4625">
        <v>237.8</v>
      </c>
      <c r="O582" vm="4569">
        <v>1444</v>
      </c>
      <c r="P582" vm="2066">
        <v>2355</v>
      </c>
      <c r="Q582" vm="1932">
        <v>80.5</v>
      </c>
      <c r="R582" vm="5730">
        <v>42.4</v>
      </c>
      <c r="S582" vm="1614">
        <v>58</v>
      </c>
      <c r="T582" vm="4528">
        <v>734</v>
      </c>
      <c r="U582" vm="352">
        <v>250</v>
      </c>
      <c r="V582" vm="901">
        <v>257.5</v>
      </c>
      <c r="W582" vm="2163">
        <v>6212</v>
      </c>
      <c r="X582" vm="7376">
        <v>4168.5</v>
      </c>
      <c r="Y582" vm="243">
        <v>277</v>
      </c>
      <c r="Z582" vm="7377">
        <v>737</v>
      </c>
      <c r="AA582" vm="5833">
        <v>3500</v>
      </c>
      <c r="AB582" vm="6355">
        <v>325.39999999999998</v>
      </c>
      <c r="AC582" vm="2580">
        <v>1005</v>
      </c>
      <c r="AD582" vm="7378">
        <v>10020</v>
      </c>
      <c r="AE582" vm="1150">
        <v>1300</v>
      </c>
      <c r="AF582" vm="2845">
        <v>2070</v>
      </c>
      <c r="AG582" vm="7379">
        <v>17.293500000000002</v>
      </c>
    </row>
    <row r="583" spans="1:33">
      <c r="A583" s="2" vm="7380">
        <v>44670</v>
      </c>
      <c r="B583" s="3">
        <f>VLOOKUP(A583,'FTSE All-Share Historical '!A:B,2,FALSE)</f>
        <v>4251.45</v>
      </c>
      <c r="C583" vm="4064">
        <v>616</v>
      </c>
      <c r="D583" vm="3733">
        <v>169.6</v>
      </c>
      <c r="E583" vm="7381">
        <v>249.6</v>
      </c>
      <c r="F583" vm="4932">
        <v>324</v>
      </c>
      <c r="G583" vm="5733">
        <v>81.7</v>
      </c>
      <c r="H583" vm="7382">
        <v>526</v>
      </c>
      <c r="I583" vm="6719">
        <v>74.349999999999994</v>
      </c>
      <c r="J583" vm="1240">
        <v>251</v>
      </c>
      <c r="K583" vm="2095">
        <v>261</v>
      </c>
      <c r="L583" vm="1263">
        <v>229.5</v>
      </c>
      <c r="M583" vm="7383">
        <v>639</v>
      </c>
      <c r="N583" vm="1926">
        <v>232</v>
      </c>
      <c r="O583" vm="4152">
        <v>1470</v>
      </c>
      <c r="P583" vm="1793">
        <v>2335</v>
      </c>
      <c r="Q583" vm="5902">
        <v>82.9</v>
      </c>
      <c r="R583" vm="4987">
        <v>42</v>
      </c>
      <c r="S583" vm="2528">
        <v>58.5</v>
      </c>
      <c r="T583" vm="2578">
        <v>726</v>
      </c>
      <c r="U583" vm="113">
        <v>246</v>
      </c>
      <c r="V583" vm="791">
        <v>259</v>
      </c>
      <c r="W583" vm="5685">
        <v>6142</v>
      </c>
      <c r="X583" vm="7384">
        <v>4155</v>
      </c>
      <c r="Y583" vm="886">
        <v>284</v>
      </c>
      <c r="Z583" vm="7385">
        <v>733.5</v>
      </c>
      <c r="AA583" vm="7386">
        <v>3445</v>
      </c>
      <c r="AB583" vm="7387">
        <v>326.60000000000002</v>
      </c>
      <c r="AC583" vm="91">
        <v>990</v>
      </c>
      <c r="AD583" vm="7388">
        <v>10250</v>
      </c>
      <c r="AE583" vm="7389">
        <v>1283</v>
      </c>
      <c r="AF583" vm="7390">
        <v>2081</v>
      </c>
      <c r="AG583" vm="7391">
        <v>16.9757</v>
      </c>
    </row>
    <row r="584" spans="1:33">
      <c r="A584" s="2" vm="7392">
        <v>44671</v>
      </c>
      <c r="B584" s="3">
        <f>VLOOKUP(A584,'FTSE All-Share Historical '!A:B,2,FALSE)</f>
        <v>4268.5</v>
      </c>
      <c r="C584" vm="1957">
        <v>584</v>
      </c>
      <c r="D584" vm="298">
        <v>170.2</v>
      </c>
      <c r="E584" vm="6316">
        <v>246.6</v>
      </c>
      <c r="F584" vm="4932">
        <v>324</v>
      </c>
      <c r="G584" vm="1878">
        <v>84.2</v>
      </c>
      <c r="H584" vm="1194">
        <v>525</v>
      </c>
      <c r="I584" vm="1927">
        <v>75</v>
      </c>
      <c r="J584" vm="3852">
        <v>262.5</v>
      </c>
      <c r="K584" vm="734">
        <v>260</v>
      </c>
      <c r="L584" vm="3294">
        <v>230.5</v>
      </c>
      <c r="M584" vm="1574">
        <v>545</v>
      </c>
      <c r="N584" vm="7393">
        <v>227.8</v>
      </c>
      <c r="O584" vm="4125">
        <v>1450</v>
      </c>
      <c r="P584" vm="1434">
        <v>2360</v>
      </c>
      <c r="Q584" vm="2429">
        <v>80.8</v>
      </c>
      <c r="R584" vm="7394">
        <v>41.45</v>
      </c>
      <c r="S584" vm="7395">
        <v>55.6</v>
      </c>
      <c r="T584" vm="2214">
        <v>706</v>
      </c>
      <c r="U584" vm="511">
        <v>247</v>
      </c>
      <c r="V584" vm="352">
        <v>250</v>
      </c>
      <c r="W584" vm="7396">
        <v>5850</v>
      </c>
      <c r="X584" vm="7397">
        <v>4035.5</v>
      </c>
      <c r="Y584" vm="3069">
        <v>273.5</v>
      </c>
      <c r="Z584" vm="7398">
        <v>738.5</v>
      </c>
      <c r="AA584" vm="7399">
        <v>3545</v>
      </c>
      <c r="AB584" vm="7400">
        <v>321.8</v>
      </c>
      <c r="AC584" vm="518">
        <v>1010</v>
      </c>
      <c r="AD584" vm="5991">
        <v>10610</v>
      </c>
      <c r="AE584" vm="5528">
        <v>1275.5</v>
      </c>
      <c r="AF584" vm="7401">
        <v>2042</v>
      </c>
      <c r="AG584" vm="7162">
        <v>16.6145</v>
      </c>
    </row>
    <row r="585" spans="1:33">
      <c r="A585" s="2" vm="7402">
        <v>44672</v>
      </c>
      <c r="B585" s="3">
        <f>VLOOKUP(A585,'FTSE All-Share Historical '!A:B,2,FALSE)</f>
        <v>4270.3100000000004</v>
      </c>
      <c r="C585" vm="3927">
        <v>598</v>
      </c>
      <c r="D585" vm="1739">
        <v>172</v>
      </c>
      <c r="E585" vm="7403">
        <v>246.8</v>
      </c>
      <c r="F585" vm="289">
        <v>325</v>
      </c>
      <c r="G585" vm="2353">
        <v>84.3</v>
      </c>
      <c r="H585" vm="7404">
        <v>522</v>
      </c>
      <c r="I585" vm="4325">
        <v>76.25</v>
      </c>
      <c r="J585" vm="1671">
        <v>257</v>
      </c>
      <c r="K585" vm="352">
        <v>250</v>
      </c>
      <c r="L585" vm="3413">
        <v>236.5</v>
      </c>
      <c r="M585" vm="725">
        <v>560</v>
      </c>
      <c r="N585" vm="2075">
        <v>229</v>
      </c>
      <c r="O585" vm="4253">
        <v>1430</v>
      </c>
      <c r="P585" vm="2001">
        <v>2400</v>
      </c>
      <c r="Q585" vm="1932">
        <v>80.5</v>
      </c>
      <c r="R585" vm="7405">
        <v>41.95</v>
      </c>
      <c r="S585" vm="5691">
        <v>54.7</v>
      </c>
      <c r="T585" vm="2676">
        <v>716</v>
      </c>
      <c r="U585" vm="84">
        <v>244</v>
      </c>
      <c r="V585" vm="352">
        <v>250</v>
      </c>
      <c r="W585" vm="4822">
        <v>5745</v>
      </c>
      <c r="X585" vm="993">
        <v>3679</v>
      </c>
      <c r="Y585" vm="2888">
        <v>279.5</v>
      </c>
      <c r="Z585" vm="3337">
        <v>747</v>
      </c>
      <c r="AA585" vm="7406">
        <v>3570</v>
      </c>
      <c r="AB585" vm="7407">
        <v>321.39999999999998</v>
      </c>
      <c r="AC585" vm="333">
        <v>1000</v>
      </c>
      <c r="AD585" vm="7408">
        <v>10790</v>
      </c>
      <c r="AE585" vm="7409">
        <v>1331</v>
      </c>
      <c r="AF585" vm="2802">
        <v>2050</v>
      </c>
      <c r="AG585" vm="7367">
        <v>16.715599999999998</v>
      </c>
    </row>
    <row r="586" spans="1:33">
      <c r="A586" s="2" vm="7410">
        <v>44673</v>
      </c>
      <c r="B586" s="3">
        <f>VLOOKUP(A586,'FTSE All-Share Historical '!A:B,2,FALSE)</f>
        <v>4211.3500000000004</v>
      </c>
      <c r="C586" vm="1727">
        <v>596</v>
      </c>
      <c r="D586" vm="1133">
        <v>171.6</v>
      </c>
      <c r="E586" vm="7154">
        <v>242.8</v>
      </c>
      <c r="F586" vm="4932">
        <v>324</v>
      </c>
      <c r="G586" vm="4718">
        <v>86.5</v>
      </c>
      <c r="H586" vm="7411">
        <v>515</v>
      </c>
      <c r="I586" vm="6719">
        <v>74.349999999999994</v>
      </c>
      <c r="J586" vm="734">
        <v>260</v>
      </c>
      <c r="K586" vm="1193">
        <v>263</v>
      </c>
      <c r="L586" vm="304">
        <v>230</v>
      </c>
      <c r="M586" vm="7412">
        <v>575</v>
      </c>
      <c r="N586" vm="4982">
        <v>228.4</v>
      </c>
      <c r="O586" vm="6491">
        <v>1416</v>
      </c>
      <c r="P586" vm="1434">
        <v>2360</v>
      </c>
      <c r="Q586" vm="1471">
        <v>77.599999999999994</v>
      </c>
      <c r="R586" vm="7413">
        <v>45.15</v>
      </c>
      <c r="S586" vm="7414">
        <v>53.9</v>
      </c>
      <c r="T586" vm="7415">
        <v>702</v>
      </c>
      <c r="U586" vm="224">
        <v>242</v>
      </c>
      <c r="V586" vm="328">
        <v>248.5</v>
      </c>
      <c r="W586" vm="7416">
        <v>5664</v>
      </c>
      <c r="X586" vm="7417">
        <v>3460.5</v>
      </c>
      <c r="Y586" vm="947">
        <v>271.5</v>
      </c>
      <c r="Z586" vm="2667">
        <v>735</v>
      </c>
      <c r="AA586" vm="5898">
        <v>3560</v>
      </c>
      <c r="AB586" vm="211">
        <v>315</v>
      </c>
      <c r="AC586" vm="333">
        <v>1000</v>
      </c>
      <c r="AD586" vm="7418">
        <v>10540</v>
      </c>
      <c r="AE586" vm="1741">
        <v>1280</v>
      </c>
      <c r="AF586" vm="7419">
        <v>2012</v>
      </c>
      <c r="AG586" vm="7420">
        <v>16.831199999999999</v>
      </c>
    </row>
    <row r="587" spans="1:33">
      <c r="A587" s="2" vm="7421">
        <v>44676</v>
      </c>
      <c r="B587" s="3">
        <f>VLOOKUP(A587,'FTSE All-Share Historical '!A:B,2,FALSE)</f>
        <v>4135.79</v>
      </c>
      <c r="C587" vm="517">
        <v>608</v>
      </c>
      <c r="D587" vm="1874">
        <v>173</v>
      </c>
      <c r="E587" vm="7422">
        <v>241.2</v>
      </c>
      <c r="F587" vm="4932">
        <v>324</v>
      </c>
      <c r="G587" vm="1913">
        <v>83.2</v>
      </c>
      <c r="H587" vm="7423">
        <v>511</v>
      </c>
      <c r="I587" vm="7104">
        <v>73.7</v>
      </c>
      <c r="J587" vm="424">
        <v>253</v>
      </c>
      <c r="K587" vm="301">
        <v>248</v>
      </c>
      <c r="L587" vm="1243">
        <v>226.5</v>
      </c>
      <c r="M587" vm="7424">
        <v>559</v>
      </c>
      <c r="N587" vm="7425">
        <v>227.6</v>
      </c>
      <c r="O587" vm="6491">
        <v>1416</v>
      </c>
      <c r="P587" vm="1773">
        <v>2305</v>
      </c>
      <c r="Q587" vm="6383">
        <v>79.3</v>
      </c>
      <c r="R587" vm="4987">
        <v>42</v>
      </c>
      <c r="S587" vm="2998">
        <v>51.6</v>
      </c>
      <c r="T587" vm="105">
        <v>670</v>
      </c>
      <c r="U587" vm="265">
        <v>240</v>
      </c>
      <c r="V587" vm="301">
        <v>248</v>
      </c>
      <c r="W587" vm="7426">
        <v>5372</v>
      </c>
      <c r="X587" vm="7427">
        <v>3223.5</v>
      </c>
      <c r="Y587" vm="112">
        <v>266</v>
      </c>
      <c r="Z587" vm="2821">
        <v>718.5</v>
      </c>
      <c r="AA587" vm="5898">
        <v>3560</v>
      </c>
      <c r="AB587" vm="481">
        <v>308</v>
      </c>
      <c r="AC587" vm="333">
        <v>1000</v>
      </c>
      <c r="AD587" vm="5610">
        <v>10205</v>
      </c>
      <c r="AE587" vm="7428">
        <v>1284.5</v>
      </c>
      <c r="AF587" vm="7303">
        <v>2039</v>
      </c>
      <c r="AG587" vm="7429">
        <v>17.120200000000001</v>
      </c>
    </row>
    <row r="588" spans="1:33">
      <c r="A588" s="2" vm="7430">
        <v>44677</v>
      </c>
      <c r="B588" s="3">
        <f>VLOOKUP(A588,'FTSE All-Share Historical '!A:B,2,FALSE)</f>
        <v>4135.0600000000004</v>
      </c>
      <c r="C588" vm="635">
        <v>600</v>
      </c>
      <c r="D588" vm="421">
        <v>175</v>
      </c>
      <c r="E588" vm="7431">
        <v>229.2</v>
      </c>
      <c r="F588" vm="289">
        <v>325</v>
      </c>
      <c r="G588" vm="5740">
        <v>82.6</v>
      </c>
      <c r="H588" vm="7432">
        <v>502</v>
      </c>
      <c r="I588" vm="3941">
        <v>74.8</v>
      </c>
      <c r="J588" vm="719">
        <v>249</v>
      </c>
      <c r="K588" vm="158">
        <v>245</v>
      </c>
      <c r="L588" vm="4192">
        <v>225.5</v>
      </c>
      <c r="M588" vm="1535">
        <v>534</v>
      </c>
      <c r="N588" vm="7433">
        <v>226.6</v>
      </c>
      <c r="O588" vm="4043">
        <v>1428</v>
      </c>
      <c r="P588" vm="1159">
        <v>2290</v>
      </c>
      <c r="Q588" vm="7434">
        <v>79.2</v>
      </c>
      <c r="R588" vm="1269">
        <v>40</v>
      </c>
      <c r="S588" vm="3355">
        <v>51.8</v>
      </c>
      <c r="T588" vm="1283">
        <v>640</v>
      </c>
      <c r="U588" vm="70">
        <v>239</v>
      </c>
      <c r="V588" vm="4088">
        <v>245.5</v>
      </c>
      <c r="W588" vm="7435">
        <v>5453</v>
      </c>
      <c r="X588" vm="7436">
        <v>3311.5</v>
      </c>
      <c r="Y588" vm="947">
        <v>271.5</v>
      </c>
      <c r="Z588" vm="4632">
        <v>722</v>
      </c>
      <c r="AA588" vm="5881">
        <v>3540</v>
      </c>
      <c r="AB588" vm="5439">
        <v>311.2</v>
      </c>
      <c r="AC588" vm="231">
        <v>980</v>
      </c>
      <c r="AD588" vm="5769">
        <v>10090</v>
      </c>
      <c r="AE588" vm="3892">
        <v>1267</v>
      </c>
      <c r="AF588" vm="6957">
        <v>2005</v>
      </c>
      <c r="AG588" vm="1325">
        <v>17.3369</v>
      </c>
    </row>
    <row r="589" spans="1:33">
      <c r="A589" s="2" vm="7437">
        <v>44678</v>
      </c>
      <c r="B589" s="3">
        <f>VLOOKUP(A589,'FTSE All-Share Historical '!A:B,2,FALSE)</f>
        <v>4151.93</v>
      </c>
      <c r="C589" vm="3927">
        <v>598</v>
      </c>
      <c r="D589" vm="3013">
        <v>174.2</v>
      </c>
      <c r="E589" vm="7438">
        <v>221.4</v>
      </c>
      <c r="F589" vm="4932">
        <v>324</v>
      </c>
      <c r="G589" vm="273">
        <v>83.8</v>
      </c>
      <c r="H589" vm="7439">
        <v>498.5</v>
      </c>
      <c r="I589" vm="4301">
        <v>75.8</v>
      </c>
      <c r="J589" vm="352">
        <v>250</v>
      </c>
      <c r="K589" vm="301">
        <v>248</v>
      </c>
      <c r="L589" vm="1122">
        <v>218.5</v>
      </c>
      <c r="M589" vm="1149">
        <v>538</v>
      </c>
      <c r="N589" vm="7440">
        <v>224.6</v>
      </c>
      <c r="O589" vm="7441">
        <v>1418</v>
      </c>
      <c r="P589" vm="2246">
        <v>2265</v>
      </c>
      <c r="Q589" vm="349">
        <v>78</v>
      </c>
      <c r="R589" vm="5665">
        <v>41.2</v>
      </c>
      <c r="S589" vm="3140">
        <v>51.2</v>
      </c>
      <c r="T589" vm="1283">
        <v>640</v>
      </c>
      <c r="U589" vm="639">
        <v>243</v>
      </c>
      <c r="V589" vm="84">
        <v>244</v>
      </c>
      <c r="W589" vm="7442">
        <v>5675</v>
      </c>
      <c r="X589" vm="7443">
        <v>3506.5</v>
      </c>
      <c r="Y589" vm="243">
        <v>277</v>
      </c>
      <c r="Z589" vm="4632">
        <v>722</v>
      </c>
      <c r="AA589" vm="7444">
        <v>3625</v>
      </c>
      <c r="AB589" vm="6133">
        <v>310.39999999999998</v>
      </c>
      <c r="AC589" vm="231">
        <v>980</v>
      </c>
      <c r="AD589" vm="7445">
        <v>10075</v>
      </c>
      <c r="AE589" vm="6205">
        <v>1231</v>
      </c>
      <c r="AF589" vm="7446">
        <v>1987</v>
      </c>
      <c r="AG589" vm="7429">
        <v>17.120200000000001</v>
      </c>
    </row>
    <row r="590" spans="1:33">
      <c r="A590" s="2" vm="7447">
        <v>44679</v>
      </c>
      <c r="B590" s="3">
        <f>VLOOKUP(A590,'FTSE All-Share Historical '!A:B,2,FALSE)</f>
        <v>4197.13</v>
      </c>
      <c r="C590" vm="1727">
        <v>596</v>
      </c>
      <c r="D590" vm="421">
        <v>175</v>
      </c>
      <c r="E590" vm="6575">
        <v>224.8</v>
      </c>
      <c r="F590" vm="4932">
        <v>324</v>
      </c>
      <c r="G590" vm="1168">
        <v>84</v>
      </c>
      <c r="H590" vm="7448">
        <v>491</v>
      </c>
      <c r="I590" vm="4087">
        <v>76.05</v>
      </c>
      <c r="J590" vm="301">
        <v>248</v>
      </c>
      <c r="K590" vm="639">
        <v>243</v>
      </c>
      <c r="L590" vm="254">
        <v>222</v>
      </c>
      <c r="M590" vm="1574">
        <v>545</v>
      </c>
      <c r="N590" vm="7449">
        <v>225.8</v>
      </c>
      <c r="O590" vm="4188">
        <v>1440</v>
      </c>
      <c r="P590" vm="2659">
        <v>2190</v>
      </c>
      <c r="Q590" vm="4537">
        <v>77.2</v>
      </c>
      <c r="R590" vm="1269">
        <v>40</v>
      </c>
      <c r="S590" vm="7450">
        <v>50.8</v>
      </c>
      <c r="T590" vm="1077">
        <v>610</v>
      </c>
      <c r="U590" vm="265">
        <v>240</v>
      </c>
      <c r="V590" vm="301">
        <v>248</v>
      </c>
      <c r="W590" vm="7451">
        <v>5628</v>
      </c>
      <c r="X590" vm="7452">
        <v>3453.5</v>
      </c>
      <c r="Y590" vm="223">
        <v>270</v>
      </c>
      <c r="Z590" vm="1143">
        <v>730</v>
      </c>
      <c r="AA590" vm="6176">
        <v>3700</v>
      </c>
      <c r="AB590" vm="5648">
        <v>304.60000000000002</v>
      </c>
      <c r="AC590" vm="282">
        <v>975</v>
      </c>
      <c r="AD590" vm="5842">
        <v>10080</v>
      </c>
      <c r="AE590" vm="6792">
        <v>1237.5</v>
      </c>
      <c r="AF590" vm="6850">
        <v>2029</v>
      </c>
      <c r="AG590" vm="7453">
        <v>17.149100000000001</v>
      </c>
    </row>
    <row r="591" spans="1:33">
      <c r="A591" s="2" vm="7454">
        <v>44680</v>
      </c>
      <c r="B591" s="3">
        <f>VLOOKUP(A591,'FTSE All-Share Historical '!A:B,2,FALSE)</f>
        <v>4216.6400000000003</v>
      </c>
      <c r="C591" vm="1727">
        <v>596</v>
      </c>
      <c r="D591" vm="421">
        <v>175</v>
      </c>
      <c r="E591" vm="7455">
        <v>226.4</v>
      </c>
      <c r="F591" t="e" vm="5367">
        <v>#N/A</v>
      </c>
      <c r="G591" vm="7456">
        <v>84.6</v>
      </c>
      <c r="H591" vm="7457">
        <v>472.5</v>
      </c>
      <c r="I591" vm="1516">
        <v>75.05</v>
      </c>
      <c r="J591" vm="224">
        <v>242</v>
      </c>
      <c r="K591" vm="265">
        <v>240</v>
      </c>
      <c r="L591" vm="304">
        <v>230</v>
      </c>
      <c r="M591" vm="1356">
        <v>570</v>
      </c>
      <c r="N591" vm="279">
        <v>228</v>
      </c>
      <c r="O591" vm="5336">
        <v>1386</v>
      </c>
      <c r="P591" vm="7082">
        <v>2175</v>
      </c>
      <c r="Q591" vm="6383">
        <v>79.3</v>
      </c>
      <c r="R591" vm="1269">
        <v>40</v>
      </c>
      <c r="S591" vm="3355">
        <v>51.8</v>
      </c>
      <c r="T591" vm="1283">
        <v>640</v>
      </c>
      <c r="U591" vm="301">
        <v>248</v>
      </c>
      <c r="V591" vm="597">
        <v>247.5</v>
      </c>
      <c r="W591" vm="7458">
        <v>5706</v>
      </c>
      <c r="X591" vm="7459">
        <v>3586</v>
      </c>
      <c r="Y591" vm="196">
        <v>268</v>
      </c>
      <c r="Z591" vm="3021">
        <v>735.5</v>
      </c>
      <c r="AA591" vm="6706">
        <v>3690</v>
      </c>
      <c r="AB591" vm="6558">
        <v>306.39999999999998</v>
      </c>
      <c r="AC591" vm="6246">
        <v>965</v>
      </c>
      <c r="AD591" vm="5571">
        <v>10140</v>
      </c>
      <c r="AE591" vm="7460">
        <v>1240.5</v>
      </c>
      <c r="AF591" vm="7461">
        <v>1883.5</v>
      </c>
      <c r="AG591" vm="7462">
        <v>19.229500000000002</v>
      </c>
    </row>
    <row r="592" spans="1:33">
      <c r="A592" s="2" vm="7463">
        <v>44684</v>
      </c>
      <c r="B592" s="3">
        <f>VLOOKUP(A592,'FTSE All-Share Historical '!A:B,2,FALSE)</f>
        <v>4218.6000000000004</v>
      </c>
      <c r="C592" vm="3653">
        <v>602</v>
      </c>
      <c r="D592" vm="375">
        <v>175.6</v>
      </c>
      <c r="E592" vm="1075">
        <v>226</v>
      </c>
      <c r="F592" vm="1078">
        <v>323</v>
      </c>
      <c r="G592" vm="1689">
        <v>84.4</v>
      </c>
      <c r="H592" vm="7464">
        <v>487</v>
      </c>
      <c r="I592" vm="7465">
        <v>73.099999999999994</v>
      </c>
      <c r="J592" vm="84">
        <v>244</v>
      </c>
      <c r="K592" vm="1926">
        <v>232</v>
      </c>
      <c r="L592" vm="664">
        <v>218</v>
      </c>
      <c r="M592" vm="1194">
        <v>525</v>
      </c>
      <c r="N592" vm="7393">
        <v>227.8</v>
      </c>
      <c r="O592" vm="6491">
        <v>1416</v>
      </c>
      <c r="P592" vm="2834">
        <v>2125</v>
      </c>
      <c r="Q592" vm="1147">
        <v>78.5</v>
      </c>
      <c r="R592" vm="7466">
        <v>42.35</v>
      </c>
      <c r="S592" vm="7467">
        <v>52.7</v>
      </c>
      <c r="T592" vm="1350">
        <v>660</v>
      </c>
      <c r="U592" vm="265">
        <v>240</v>
      </c>
      <c r="V592" vm="4088">
        <v>245.5</v>
      </c>
      <c r="W592" vm="5020">
        <v>5645</v>
      </c>
      <c r="X592" vm="5890">
        <v>3580</v>
      </c>
      <c r="Y592" vm="73">
        <v>278</v>
      </c>
      <c r="Z592" vm="7468">
        <v>741</v>
      </c>
      <c r="AA592" vm="6569">
        <v>3660</v>
      </c>
      <c r="AB592" vm="7469">
        <v>313.2</v>
      </c>
      <c r="AC592" vm="148">
        <v>995</v>
      </c>
      <c r="AD592" vm="7470">
        <v>9938</v>
      </c>
      <c r="AE592" vm="1763">
        <v>1236</v>
      </c>
      <c r="AF592" vm="787">
        <v>1890</v>
      </c>
      <c r="AG592" vm="7471">
        <v>17.625800000000002</v>
      </c>
    </row>
    <row r="593" spans="1:33">
      <c r="A593" s="2" vm="7472">
        <v>44685</v>
      </c>
      <c r="B593" s="3">
        <f>VLOOKUP(A593,'FTSE All-Share Historical '!A:B,2,FALSE)</f>
        <v>4177.0200000000004</v>
      </c>
      <c r="C593" vm="517">
        <v>608</v>
      </c>
      <c r="D593" vm="2054">
        <v>171</v>
      </c>
      <c r="E593" vm="7473">
        <v>222.8</v>
      </c>
      <c r="F593" vm="4525">
        <v>321</v>
      </c>
      <c r="G593" vm="6047">
        <v>83.6</v>
      </c>
      <c r="H593" vm="851">
        <v>493</v>
      </c>
      <c r="I593" vm="6627">
        <v>71.45</v>
      </c>
      <c r="J593" vm="2159">
        <v>254</v>
      </c>
      <c r="K593" vm="1075">
        <v>226</v>
      </c>
      <c r="L593" vm="116">
        <v>221</v>
      </c>
      <c r="M593" vm="7474">
        <v>521</v>
      </c>
      <c r="N593" vm="7155">
        <v>228.2</v>
      </c>
      <c r="O593" vm="1267">
        <v>1394</v>
      </c>
      <c r="P593" vm="2771">
        <v>2080</v>
      </c>
      <c r="Q593" vm="1471">
        <v>77.599999999999994</v>
      </c>
      <c r="R593" vm="4987">
        <v>42</v>
      </c>
      <c r="S593" vm="5904">
        <v>51</v>
      </c>
      <c r="T593" vm="245">
        <v>690</v>
      </c>
      <c r="U593" vm="265">
        <v>240</v>
      </c>
      <c r="V593" vm="224">
        <v>242</v>
      </c>
      <c r="W593" vm="7475">
        <v>5492</v>
      </c>
      <c r="X593" vm="7476">
        <v>3507.5</v>
      </c>
      <c r="Y593" vm="141">
        <v>269</v>
      </c>
      <c r="Z593" vm="1143">
        <v>730</v>
      </c>
      <c r="AA593" vm="7233">
        <v>3650</v>
      </c>
      <c r="AB593" vm="7477">
        <v>312.39999999999998</v>
      </c>
      <c r="AC593" vm="91">
        <v>990</v>
      </c>
      <c r="AD593" vm="7478">
        <v>9758</v>
      </c>
      <c r="AE593" vm="4412">
        <v>1183</v>
      </c>
      <c r="AF593" vm="7479">
        <v>1852.5</v>
      </c>
      <c r="AG593" vm="7480">
        <v>17.885899999999999</v>
      </c>
    </row>
    <row r="594" spans="1:33">
      <c r="A594" s="2" vm="7481">
        <v>44686</v>
      </c>
      <c r="B594" s="3">
        <f>VLOOKUP(A594,'FTSE All-Share Historical '!A:B,2,FALSE)</f>
        <v>4177.55</v>
      </c>
      <c r="C594" vm="517">
        <v>608</v>
      </c>
      <c r="D594" vm="857">
        <v>170</v>
      </c>
      <c r="E594" vm="7482">
        <v>221.2</v>
      </c>
      <c r="F594" vm="982">
        <v>316</v>
      </c>
      <c r="G594" vm="2347">
        <v>84.7</v>
      </c>
      <c r="H594" vm="7483">
        <v>479.5</v>
      </c>
      <c r="I594" vm="2266">
        <v>69.099999999999994</v>
      </c>
      <c r="J594" vm="84">
        <v>244</v>
      </c>
      <c r="K594" vm="279">
        <v>228</v>
      </c>
      <c r="L594" vm="227">
        <v>224.5</v>
      </c>
      <c r="M594" vm="7411">
        <v>515</v>
      </c>
      <c r="N594" vm="7484">
        <v>214.2</v>
      </c>
      <c r="O594" vm="1267">
        <v>1394</v>
      </c>
      <c r="P594" vm="3752">
        <v>2030</v>
      </c>
      <c r="Q594" vm="349">
        <v>78</v>
      </c>
      <c r="R594" vm="4987">
        <v>42</v>
      </c>
      <c r="S594" vm="3534">
        <v>50.1</v>
      </c>
      <c r="T594" vm="635">
        <v>600</v>
      </c>
      <c r="U594" vm="318">
        <v>236</v>
      </c>
      <c r="V594" vm="197">
        <v>242.5</v>
      </c>
      <c r="W594" vm="7485">
        <v>5481</v>
      </c>
      <c r="X594" vm="7486">
        <v>3521</v>
      </c>
      <c r="Y594" vm="378">
        <v>255</v>
      </c>
      <c r="Z594" vm="2542">
        <v>718</v>
      </c>
      <c r="AA594" vm="7487">
        <v>3555</v>
      </c>
      <c r="AB594" vm="7488">
        <v>304.8</v>
      </c>
      <c r="AC594" vm="333">
        <v>1000</v>
      </c>
      <c r="AD594" vm="7489">
        <v>9764</v>
      </c>
      <c r="AE594" vm="7490">
        <v>1169.5</v>
      </c>
      <c r="AF594" vm="7491">
        <v>1685.5</v>
      </c>
      <c r="AG594" vm="7492">
        <v>18.463799999999999</v>
      </c>
    </row>
    <row r="595" spans="1:33">
      <c r="A595" s="2" vm="7493">
        <v>44687</v>
      </c>
      <c r="B595" s="3">
        <f>VLOOKUP(A595,'FTSE All-Share Historical '!A:B,2,FALSE)</f>
        <v>4114.5600000000004</v>
      </c>
      <c r="C595" vm="1957">
        <v>584</v>
      </c>
      <c r="D595" vm="1238">
        <v>169</v>
      </c>
      <c r="E595" vm="7438">
        <v>221.4</v>
      </c>
      <c r="F595" vm="211">
        <v>315</v>
      </c>
      <c r="G595" vm="7494">
        <v>82.7</v>
      </c>
      <c r="H595" vm="6804">
        <v>476</v>
      </c>
      <c r="I595" vm="2283">
        <v>67.650000000000006</v>
      </c>
      <c r="J595" vm="158">
        <v>245</v>
      </c>
      <c r="K595" vm="1075">
        <v>226</v>
      </c>
      <c r="L595" vm="1764">
        <v>219</v>
      </c>
      <c r="M595" vm="7495">
        <v>497.5</v>
      </c>
      <c r="N595" vm="793">
        <v>210</v>
      </c>
      <c r="O595" vm="3809">
        <v>1400</v>
      </c>
      <c r="P595" vm="3752">
        <v>2030</v>
      </c>
      <c r="Q595" vm="1613">
        <v>76.5</v>
      </c>
      <c r="R595" vm="5730">
        <v>42.4</v>
      </c>
      <c r="S595" vm="3547">
        <v>49</v>
      </c>
      <c r="T595" vm="1553">
        <v>552</v>
      </c>
      <c r="U595" vm="254">
        <v>222</v>
      </c>
      <c r="V595" vm="3581">
        <v>234.5</v>
      </c>
      <c r="W595" vm="7496">
        <v>5440</v>
      </c>
      <c r="X595" vm="7497">
        <v>3488.5</v>
      </c>
      <c r="Y595" vm="378">
        <v>255</v>
      </c>
      <c r="Z595" vm="2821">
        <v>718.5</v>
      </c>
      <c r="AA595" vm="7399">
        <v>3545</v>
      </c>
      <c r="AB595" vm="2465">
        <v>306</v>
      </c>
      <c r="AC595" vm="91">
        <v>990</v>
      </c>
      <c r="AD595" vm="7498">
        <v>9332</v>
      </c>
      <c r="AE595" vm="4229">
        <v>1123</v>
      </c>
      <c r="AF595" vm="7499">
        <v>1735</v>
      </c>
      <c r="AG595" vm="7500">
        <v>19.142800000000001</v>
      </c>
    </row>
    <row r="596" spans="1:33">
      <c r="A596" s="2" vm="7501">
        <v>44690</v>
      </c>
      <c r="B596" s="3">
        <f>VLOOKUP(A596,'FTSE All-Share Historical '!A:B,2,FALSE)</f>
        <v>4017.43</v>
      </c>
      <c r="C596" vm="616">
        <v>601</v>
      </c>
      <c r="D596" vm="166">
        <v>167</v>
      </c>
      <c r="E596" vm="7502">
        <v>223.8</v>
      </c>
      <c r="F596" vm="211">
        <v>315</v>
      </c>
      <c r="G596" vm="2241">
        <v>82.8</v>
      </c>
      <c r="H596" vm="7503">
        <v>463.5</v>
      </c>
      <c r="I596" vm="3968">
        <v>64.650000000000006</v>
      </c>
      <c r="J596" vm="439">
        <v>238</v>
      </c>
      <c r="K596" vm="664">
        <v>218</v>
      </c>
      <c r="L596" vm="722">
        <v>208</v>
      </c>
      <c r="M596" vm="7504">
        <v>485</v>
      </c>
      <c r="N596" vm="7505">
        <v>209.4</v>
      </c>
      <c r="O596" vm="4310">
        <v>1352</v>
      </c>
      <c r="P596" vm="7506">
        <v>1960</v>
      </c>
      <c r="Q596" vm="1870">
        <v>74.5</v>
      </c>
      <c r="R596" vm="1269">
        <v>40</v>
      </c>
      <c r="S596" vm="2946">
        <v>47</v>
      </c>
      <c r="T596" vm="3984">
        <v>588</v>
      </c>
      <c r="U596" vm="144">
        <v>216</v>
      </c>
      <c r="V596" vm="2519">
        <v>232.5</v>
      </c>
      <c r="W596" vm="1684">
        <v>5188</v>
      </c>
      <c r="X596" vm="5658">
        <v>3300</v>
      </c>
      <c r="Y596" vm="241">
        <v>233</v>
      </c>
      <c r="Z596" vm="1634">
        <v>705</v>
      </c>
      <c r="AA596" vm="5852">
        <v>3400</v>
      </c>
      <c r="AB596" vm="7488">
        <v>304.8</v>
      </c>
      <c r="AC596" vm="726">
        <v>985</v>
      </c>
      <c r="AD596" vm="7507">
        <v>9110</v>
      </c>
      <c r="AE596" vm="6743">
        <v>1071.5</v>
      </c>
      <c r="AF596" vm="7508">
        <v>1697</v>
      </c>
      <c r="AG596" vm="7509">
        <v>17.727</v>
      </c>
    </row>
    <row r="597" spans="1:33">
      <c r="A597" s="2" vm="7510">
        <v>44691</v>
      </c>
      <c r="B597" s="3">
        <f>VLOOKUP(A597,'FTSE All-Share Historical '!A:B,2,FALSE)</f>
        <v>4032.49</v>
      </c>
      <c r="C597" vm="1957">
        <v>584</v>
      </c>
      <c r="D597" vm="166">
        <v>167</v>
      </c>
      <c r="E597" vm="7502">
        <v>223.8</v>
      </c>
      <c r="F597" vm="438">
        <v>332</v>
      </c>
      <c r="G597" vm="4865">
        <v>81</v>
      </c>
      <c r="H597" vm="321">
        <v>457</v>
      </c>
      <c r="I597" vm="7511">
        <v>63.45</v>
      </c>
      <c r="J597" vm="265">
        <v>240</v>
      </c>
      <c r="K597" vm="254">
        <v>222</v>
      </c>
      <c r="L597" vm="491">
        <v>210.5</v>
      </c>
      <c r="M597" vm="7504">
        <v>485</v>
      </c>
      <c r="N597" vm="722">
        <v>208</v>
      </c>
      <c r="O597" vm="3788">
        <v>1360</v>
      </c>
      <c r="P597" vm="1321">
        <v>1958</v>
      </c>
      <c r="Q597" vm="1870">
        <v>74.5</v>
      </c>
      <c r="R597" vm="3560">
        <v>39.549999999999997</v>
      </c>
      <c r="S597" vm="1261">
        <v>48</v>
      </c>
      <c r="T597" vm="635">
        <v>600</v>
      </c>
      <c r="U597" vm="254">
        <v>222</v>
      </c>
      <c r="V597" vm="1029">
        <v>225</v>
      </c>
      <c r="W597" vm="6032">
        <v>5163</v>
      </c>
      <c r="X597" vm="7512">
        <v>3286</v>
      </c>
      <c r="Y597" vm="279">
        <v>228</v>
      </c>
      <c r="Z597" vm="269">
        <v>700</v>
      </c>
      <c r="AA597" vm="6903">
        <v>3385</v>
      </c>
      <c r="AB597" vm="6696">
        <v>301.39999999999998</v>
      </c>
      <c r="AC597" vm="1661">
        <v>1020</v>
      </c>
      <c r="AD597" vm="7513">
        <v>9174</v>
      </c>
      <c r="AE597" vm="5186">
        <v>1074</v>
      </c>
      <c r="AF597" vm="7514">
        <v>1741</v>
      </c>
      <c r="AG597" vm="1304">
        <v>17.6981</v>
      </c>
    </row>
    <row r="598" spans="1:33">
      <c r="A598" s="2" vm="7515">
        <v>44692</v>
      </c>
      <c r="B598" s="3">
        <f>VLOOKUP(A598,'FTSE All-Share Historical '!A:B,2,FALSE)</f>
        <v>4090.08</v>
      </c>
      <c r="C598" vm="1792">
        <v>590</v>
      </c>
      <c r="D598" vm="857">
        <v>170</v>
      </c>
      <c r="E598" vm="1075">
        <v>226</v>
      </c>
      <c r="F598" vm="184">
        <v>320</v>
      </c>
      <c r="G598" vm="2282">
        <v>84.9</v>
      </c>
      <c r="H598" vm="321">
        <v>457</v>
      </c>
      <c r="I598" vm="7516">
        <v>61.85</v>
      </c>
      <c r="J598" vm="129">
        <v>241</v>
      </c>
      <c r="K598" vm="304">
        <v>230</v>
      </c>
      <c r="L598" vm="1122">
        <v>218.5</v>
      </c>
      <c r="M598" vm="3858">
        <v>486</v>
      </c>
      <c r="N598" vm="6394">
        <v>205.8</v>
      </c>
      <c r="O598" vm="2024">
        <v>1350</v>
      </c>
      <c r="P598" vm="7517">
        <v>1974</v>
      </c>
      <c r="Q598" vm="7518">
        <v>76.099999999999994</v>
      </c>
      <c r="R598" vm="3398">
        <v>39.5</v>
      </c>
      <c r="S598" vm="2639">
        <v>52.2</v>
      </c>
      <c r="T598" vm="1553">
        <v>552</v>
      </c>
      <c r="U598" vm="254">
        <v>222</v>
      </c>
      <c r="V598" vm="4192">
        <v>225.5</v>
      </c>
      <c r="W598" vm="7519">
        <v>5357</v>
      </c>
      <c r="X598" vm="7520">
        <v>3397.5</v>
      </c>
      <c r="Y598" vm="2038">
        <v>235.5</v>
      </c>
      <c r="Z598" vm="1716">
        <v>721</v>
      </c>
      <c r="AA598" vm="6911">
        <v>3370</v>
      </c>
      <c r="AB598" vm="6656">
        <v>307.60000000000002</v>
      </c>
      <c r="AC598" vm="1661">
        <v>1020</v>
      </c>
      <c r="AD598" vm="7521">
        <v>9402</v>
      </c>
      <c r="AE598" vm="7522">
        <v>1112.5</v>
      </c>
      <c r="AF598" vm="7523">
        <v>1729.5</v>
      </c>
      <c r="AG598" vm="7524">
        <v>17.871400000000001</v>
      </c>
    </row>
    <row r="599" spans="1:33">
      <c r="A599" s="2" vm="7525">
        <v>44693</v>
      </c>
      <c r="B599" s="3">
        <f>VLOOKUP(A599,'FTSE All-Share Historical '!A:B,2,FALSE)</f>
        <v>4030.88</v>
      </c>
      <c r="C599" vm="2876">
        <v>582</v>
      </c>
      <c r="D599" vm="2871">
        <v>170.8</v>
      </c>
      <c r="E599" vm="7393">
        <v>227.8</v>
      </c>
      <c r="F599" vm="289">
        <v>325</v>
      </c>
      <c r="G599" vm="273">
        <v>83.8</v>
      </c>
      <c r="H599" vm="5487">
        <v>445</v>
      </c>
      <c r="I599" vm="7526">
        <v>60.35</v>
      </c>
      <c r="J599" vm="367">
        <v>237</v>
      </c>
      <c r="K599" vm="985">
        <v>220</v>
      </c>
      <c r="L599" vm="4910">
        <v>214.5</v>
      </c>
      <c r="M599" vm="7527">
        <v>473.5</v>
      </c>
      <c r="N599" vm="7528">
        <v>204.6</v>
      </c>
      <c r="O599" vm="4681">
        <v>1330</v>
      </c>
      <c r="P599" vm="827">
        <v>1936</v>
      </c>
      <c r="Q599" vm="7529">
        <v>75.3</v>
      </c>
      <c r="R599" vm="3398">
        <v>39.5</v>
      </c>
      <c r="S599" vm="3385">
        <v>48.6</v>
      </c>
      <c r="T599" vm="3235">
        <v>554</v>
      </c>
      <c r="U599" vm="985">
        <v>220</v>
      </c>
      <c r="V599" vm="403">
        <v>224</v>
      </c>
      <c r="W599" vm="7530">
        <v>5203</v>
      </c>
      <c r="X599" vm="7531">
        <v>3242.5</v>
      </c>
      <c r="Y599" vm="3777">
        <v>228.5</v>
      </c>
      <c r="Z599" vm="1634">
        <v>705</v>
      </c>
      <c r="AA599" vm="5776">
        <v>3225</v>
      </c>
      <c r="AB599" vm="7488">
        <v>304.8</v>
      </c>
      <c r="AC599" vm="282">
        <v>975</v>
      </c>
      <c r="AD599" vm="7532">
        <v>9634</v>
      </c>
      <c r="AE599" vm="7522">
        <v>1112.5</v>
      </c>
      <c r="AF599" vm="7508">
        <v>1697</v>
      </c>
      <c r="AG599" vm="7533">
        <v>16.860099999999999</v>
      </c>
    </row>
    <row r="600" spans="1:33">
      <c r="A600" s="2" vm="7534">
        <v>44694</v>
      </c>
      <c r="B600" s="3">
        <f>VLOOKUP(A600,'FTSE All-Share Historical '!A:B,2,FALSE)</f>
        <v>4132.07</v>
      </c>
      <c r="C600" vm="3984">
        <v>588</v>
      </c>
      <c r="D600" vm="398">
        <v>172.4</v>
      </c>
      <c r="E600" vm="7393">
        <v>227.8</v>
      </c>
      <c r="F600" vm="289">
        <v>325</v>
      </c>
      <c r="G600" vm="5015">
        <v>87.9</v>
      </c>
      <c r="H600" vm="5358">
        <v>441</v>
      </c>
      <c r="I600" vm="2669">
        <v>63</v>
      </c>
      <c r="J600" vm="2725">
        <v>238.5</v>
      </c>
      <c r="K600" vm="265">
        <v>240</v>
      </c>
      <c r="L600" vm="1452">
        <v>217.5</v>
      </c>
      <c r="M600" vm="815">
        <v>500</v>
      </c>
      <c r="N600" vm="7535">
        <v>215.8</v>
      </c>
      <c r="O600" vm="1291">
        <v>1340</v>
      </c>
      <c r="P600" vm="6957">
        <v>2005</v>
      </c>
      <c r="Q600" vm="7536">
        <v>76.7</v>
      </c>
      <c r="R600" vm="1312">
        <v>39</v>
      </c>
      <c r="S600" vm="3355">
        <v>51.8</v>
      </c>
      <c r="T600" vm="1356">
        <v>570</v>
      </c>
      <c r="U600" vm="1075">
        <v>226</v>
      </c>
      <c r="V600" vm="3294">
        <v>230.5</v>
      </c>
      <c r="W600" vm="7537">
        <v>5320</v>
      </c>
      <c r="X600" vm="7538">
        <v>3304.5</v>
      </c>
      <c r="Y600" vm="3581">
        <v>234.5</v>
      </c>
      <c r="Z600" vm="3149">
        <v>730.5</v>
      </c>
      <c r="AA600" vm="5658">
        <v>3300</v>
      </c>
      <c r="AB600" vm="6133">
        <v>310.39999999999998</v>
      </c>
      <c r="AC600" vm="518">
        <v>1010</v>
      </c>
      <c r="AD600" vm="7539">
        <v>9874</v>
      </c>
      <c r="AE600" vm="7540">
        <v>1138</v>
      </c>
      <c r="AF600" vm="7541">
        <v>1724</v>
      </c>
      <c r="AG600" vm="7542">
        <v>19.287299999999998</v>
      </c>
    </row>
    <row r="601" spans="1:33">
      <c r="A601" s="2" vm="7543">
        <v>44697</v>
      </c>
      <c r="B601" s="3">
        <f>VLOOKUP(A601,'FTSE All-Share Historical '!A:B,2,FALSE)</f>
        <v>4154.12</v>
      </c>
      <c r="C601" vm="3325">
        <v>574</v>
      </c>
      <c r="D601" vm="3883">
        <v>175.2</v>
      </c>
      <c r="E601" vm="87">
        <v>223</v>
      </c>
      <c r="F601" vm="982">
        <v>316</v>
      </c>
      <c r="G601" vm="5632">
        <v>86.6</v>
      </c>
      <c r="H601" vm="3623">
        <v>447.5</v>
      </c>
      <c r="I601" vm="4290">
        <v>62.5</v>
      </c>
      <c r="J601" vm="70">
        <v>239</v>
      </c>
      <c r="K601" vm="84">
        <v>244</v>
      </c>
      <c r="L601" vm="1764">
        <v>219</v>
      </c>
      <c r="M601" vm="7544">
        <v>503</v>
      </c>
      <c r="N601" vm="1009">
        <v>212</v>
      </c>
      <c r="O601" vm="3821">
        <v>1338</v>
      </c>
      <c r="P601" vm="7545">
        <v>1956</v>
      </c>
      <c r="Q601" vm="1420">
        <v>75.599999999999994</v>
      </c>
      <c r="R601" vm="1312">
        <v>39</v>
      </c>
      <c r="S601" vm="3511">
        <v>54.3</v>
      </c>
      <c r="T601" vm="1727">
        <v>596</v>
      </c>
      <c r="U601" vm="1075">
        <v>226</v>
      </c>
      <c r="V601" vm="1052">
        <v>231</v>
      </c>
      <c r="W601" vm="7546">
        <v>5339</v>
      </c>
      <c r="X601" vm="7547">
        <v>3348.5</v>
      </c>
      <c r="Y601" vm="318">
        <v>236</v>
      </c>
      <c r="Z601" vm="1143">
        <v>730</v>
      </c>
      <c r="AA601" vm="5687">
        <v>3250</v>
      </c>
      <c r="AB601" vm="900">
        <v>311</v>
      </c>
      <c r="AC601" vm="518">
        <v>1010</v>
      </c>
      <c r="AD601" vm="7548">
        <v>9696</v>
      </c>
      <c r="AE601" vm="7549">
        <v>1131.5</v>
      </c>
      <c r="AF601" vm="7550">
        <v>1711</v>
      </c>
      <c r="AG601" vm="2691">
        <v>25.283000000000001</v>
      </c>
    </row>
    <row r="602" spans="1:33">
      <c r="A602" s="2" vm="7551">
        <v>44698</v>
      </c>
      <c r="B602" s="3">
        <f>VLOOKUP(A602,'FTSE All-Share Historical '!A:B,2,FALSE)</f>
        <v>4183.88</v>
      </c>
      <c r="C602" vm="3325">
        <v>574</v>
      </c>
      <c r="D602" vm="421">
        <v>175</v>
      </c>
      <c r="E602" vm="7552">
        <v>220.4</v>
      </c>
      <c r="F602" vm="5594">
        <v>326</v>
      </c>
      <c r="G602" vm="7017">
        <v>87.1</v>
      </c>
      <c r="H602" vm="1332">
        <v>460</v>
      </c>
      <c r="I602" vm="4290">
        <v>62.5</v>
      </c>
      <c r="J602" vm="439">
        <v>238</v>
      </c>
      <c r="K602" vm="224">
        <v>242</v>
      </c>
      <c r="L602" vm="985">
        <v>220</v>
      </c>
      <c r="M602" vm="7553">
        <v>507</v>
      </c>
      <c r="N602" vm="833">
        <v>214</v>
      </c>
      <c r="O602" vm="3821">
        <v>1338</v>
      </c>
      <c r="P602" vm="7554">
        <v>1968</v>
      </c>
      <c r="Q602" vm="7172">
        <v>75.400000000000006</v>
      </c>
      <c r="R602" vm="7298">
        <v>39.65</v>
      </c>
      <c r="S602" vm="3425">
        <v>54.6</v>
      </c>
      <c r="T602" vm="635">
        <v>600</v>
      </c>
      <c r="U602" vm="304">
        <v>230</v>
      </c>
      <c r="V602" vm="367">
        <v>237</v>
      </c>
      <c r="W602" vm="4248">
        <v>5470</v>
      </c>
      <c r="X602" vm="7555">
        <v>3498.5</v>
      </c>
      <c r="Y602" vm="241">
        <v>233</v>
      </c>
      <c r="Z602" vm="3311">
        <v>736.5</v>
      </c>
      <c r="AA602" vm="7556">
        <v>3280</v>
      </c>
      <c r="AB602" vm="900">
        <v>311</v>
      </c>
      <c r="AC602" vm="148">
        <v>995</v>
      </c>
      <c r="AD602" vm="7343">
        <v>9936</v>
      </c>
      <c r="AE602" vm="7557">
        <v>1139</v>
      </c>
      <c r="AF602" vm="7558">
        <v>1726.5</v>
      </c>
      <c r="AG602" vm="7559">
        <v>22.407900000000001</v>
      </c>
    </row>
    <row r="603" spans="1:33">
      <c r="A603" s="2" vm="7560">
        <v>44699</v>
      </c>
      <c r="B603" s="3">
        <f>VLOOKUP(A603,'FTSE All-Share Historical '!A:B,2,FALSE)</f>
        <v>4142.34</v>
      </c>
      <c r="C603" vm="3051">
        <v>586</v>
      </c>
      <c r="D603" vm="421">
        <v>175</v>
      </c>
      <c r="E603" vm="7561">
        <v>217.6</v>
      </c>
      <c r="F603" vm="4932">
        <v>324</v>
      </c>
      <c r="G603" vm="3139">
        <v>89</v>
      </c>
      <c r="H603" vm="6718">
        <v>459</v>
      </c>
      <c r="I603" vm="1614">
        <v>58</v>
      </c>
      <c r="J603" vm="439">
        <v>238</v>
      </c>
      <c r="K603" vm="352">
        <v>250</v>
      </c>
      <c r="L603" vm="3777">
        <v>228.5</v>
      </c>
      <c r="M603" vm="7562">
        <v>487.5</v>
      </c>
      <c r="N603" vm="1993">
        <v>211</v>
      </c>
      <c r="O603" vm="5734">
        <v>1332</v>
      </c>
      <c r="P603" vm="7563">
        <v>1940</v>
      </c>
      <c r="Q603" vm="1602">
        <v>76</v>
      </c>
      <c r="R603" vm="7564">
        <v>40.85</v>
      </c>
      <c r="S603" vm="1237">
        <v>54.8</v>
      </c>
      <c r="T603" vm="1350">
        <v>660</v>
      </c>
      <c r="U603" vm="87">
        <v>223</v>
      </c>
      <c r="V603" vm="279">
        <v>228</v>
      </c>
      <c r="W603" vm="7426">
        <v>5372</v>
      </c>
      <c r="X603" vm="7565">
        <v>3413</v>
      </c>
      <c r="Y603" vm="2519">
        <v>232.5</v>
      </c>
      <c r="Z603" vm="7566">
        <v>706.5</v>
      </c>
      <c r="AA603" vm="5767">
        <v>3200</v>
      </c>
      <c r="AB603" vm="5187">
        <v>316.8</v>
      </c>
      <c r="AC603" vm="726">
        <v>985</v>
      </c>
      <c r="AD603" vm="7567">
        <v>9604</v>
      </c>
      <c r="AE603" vm="7568">
        <v>1141</v>
      </c>
      <c r="AF603" vm="7569">
        <v>1678.5</v>
      </c>
      <c r="AG603" vm="7570">
        <v>22.104500000000002</v>
      </c>
    </row>
    <row r="604" spans="1:33">
      <c r="A604" s="2" vm="7571">
        <v>44700</v>
      </c>
      <c r="B604" s="3">
        <f>VLOOKUP(A604,'FTSE All-Share Historical '!A:B,2,FALSE)</f>
        <v>4070.24</v>
      </c>
      <c r="C604" vm="725">
        <v>560</v>
      </c>
      <c r="D604" vm="398">
        <v>172.4</v>
      </c>
      <c r="E604" vm="1009">
        <v>212</v>
      </c>
      <c r="F604" vm="1101">
        <v>312</v>
      </c>
      <c r="G604" vm="576">
        <v>87</v>
      </c>
      <c r="H604" vm="6260">
        <v>455</v>
      </c>
      <c r="I604" vm="2541">
        <v>57.6</v>
      </c>
      <c r="J604" vm="304">
        <v>230</v>
      </c>
      <c r="K604" vm="378">
        <v>255</v>
      </c>
      <c r="L604" vm="1029">
        <v>225</v>
      </c>
      <c r="M604" vm="7544">
        <v>503</v>
      </c>
      <c r="N604" vm="7572">
        <v>203.2</v>
      </c>
      <c r="O604" vm="2012">
        <v>1326</v>
      </c>
      <c r="P604" vm="5018">
        <v>1888</v>
      </c>
      <c r="Q604" vm="4301">
        <v>75.8</v>
      </c>
      <c r="R604" vm="1312">
        <v>39</v>
      </c>
      <c r="S604" vm="1570">
        <v>54</v>
      </c>
      <c r="T604" vm="714">
        <v>632</v>
      </c>
      <c r="U604" vm="87">
        <v>223</v>
      </c>
      <c r="V604" vm="1653">
        <v>222.5</v>
      </c>
      <c r="W604" vm="7573">
        <v>5347</v>
      </c>
      <c r="X604" vm="7574">
        <v>3467</v>
      </c>
      <c r="Y604" vm="3581">
        <v>234.5</v>
      </c>
      <c r="Z604" vm="7575">
        <v>694</v>
      </c>
      <c r="AA604" vm="7576">
        <v>3150</v>
      </c>
      <c r="AB604" vm="5250">
        <v>311.60000000000002</v>
      </c>
      <c r="AC604" vm="65">
        <v>960</v>
      </c>
      <c r="AD604" vm="7577">
        <v>9488</v>
      </c>
      <c r="AE604" vm="4250">
        <v>1116</v>
      </c>
      <c r="AF604" vm="7578">
        <v>1703.5</v>
      </c>
      <c r="AG604" vm="7579">
        <v>20.659800000000001</v>
      </c>
    </row>
    <row r="605" spans="1:33">
      <c r="A605" s="2" vm="7580">
        <v>44701</v>
      </c>
      <c r="B605" s="3">
        <f>VLOOKUP(A605,'FTSE All-Share Historical '!A:B,2,FALSE)</f>
        <v>4116.05</v>
      </c>
      <c r="C605" vm="7581">
        <v>568</v>
      </c>
      <c r="D605" vm="421">
        <v>175</v>
      </c>
      <c r="E605" vm="684">
        <v>215</v>
      </c>
      <c r="F605" vm="68">
        <v>330</v>
      </c>
      <c r="G605" vm="3139">
        <v>89</v>
      </c>
      <c r="H605" vm="3608">
        <v>452</v>
      </c>
      <c r="I605" vm="3172">
        <v>58.55</v>
      </c>
      <c r="J605" vm="961">
        <v>227</v>
      </c>
      <c r="K605" vm="265">
        <v>240</v>
      </c>
      <c r="L605" vm="3719">
        <v>233.5</v>
      </c>
      <c r="M605" vm="7582">
        <v>492.5</v>
      </c>
      <c r="N605" vm="1192">
        <v>200</v>
      </c>
      <c r="O605" vm="1062">
        <v>1328</v>
      </c>
      <c r="P605" vm="5006">
        <v>1892</v>
      </c>
      <c r="Q605" vm="1602">
        <v>76</v>
      </c>
      <c r="R605" vm="4719">
        <v>39.299999999999997</v>
      </c>
      <c r="S605" vm="3511">
        <v>54.3</v>
      </c>
      <c r="T605" vm="923">
        <v>630</v>
      </c>
      <c r="U605" vm="279">
        <v>228</v>
      </c>
      <c r="V605" vm="961">
        <v>227</v>
      </c>
      <c r="W605" vm="7583">
        <v>5449</v>
      </c>
      <c r="X605" vm="7584">
        <v>3523.5</v>
      </c>
      <c r="Y605" vm="2725">
        <v>238.5</v>
      </c>
      <c r="Z605" vm="7585">
        <v>708.5</v>
      </c>
      <c r="AA605" vm="5555">
        <v>3130</v>
      </c>
      <c r="AB605" vm="7477">
        <v>312.39999999999998</v>
      </c>
      <c r="AC605" vm="125">
        <v>950</v>
      </c>
      <c r="AD605" vm="7498">
        <v>9332</v>
      </c>
      <c r="AE605" vm="5396">
        <v>1128</v>
      </c>
      <c r="AF605" vm="7586">
        <v>1738</v>
      </c>
      <c r="AG605" vm="7587">
        <v>20.2986</v>
      </c>
    </row>
    <row r="606" spans="1:33">
      <c r="A606" s="2" vm="7588">
        <v>44704</v>
      </c>
      <c r="B606" s="3">
        <f>VLOOKUP(A606,'FTSE All-Share Historical '!A:B,2,FALSE)</f>
        <v>4184.1400000000003</v>
      </c>
      <c r="C606" vm="7589">
        <v>562</v>
      </c>
      <c r="D606" vm="421">
        <v>175</v>
      </c>
      <c r="E606" vm="7148">
        <v>213.8</v>
      </c>
      <c r="F606" vm="1078">
        <v>323</v>
      </c>
      <c r="G606" vm="6961">
        <v>94.5</v>
      </c>
      <c r="H606" vm="7590">
        <v>455.5</v>
      </c>
      <c r="I606" vm="1422">
        <v>59.9</v>
      </c>
      <c r="J606" vm="1926">
        <v>232</v>
      </c>
      <c r="K606" vm="265">
        <v>240</v>
      </c>
      <c r="L606" vm="186">
        <v>240.5</v>
      </c>
      <c r="M606" vm="7591">
        <v>495</v>
      </c>
      <c r="N606" vm="7592">
        <v>200.8</v>
      </c>
      <c r="O606" vm="3821">
        <v>1338</v>
      </c>
      <c r="P606" vm="565">
        <v>1914</v>
      </c>
      <c r="Q606" vm="2398">
        <v>76.400000000000006</v>
      </c>
      <c r="R606" vm="7593">
        <v>39.85</v>
      </c>
      <c r="S606" vm="7395">
        <v>55.6</v>
      </c>
      <c r="T606" vm="3038">
        <v>594</v>
      </c>
      <c r="U606" vm="279">
        <v>228</v>
      </c>
      <c r="V606" vm="1243">
        <v>226.5</v>
      </c>
      <c r="W606" vm="7594">
        <v>5562</v>
      </c>
      <c r="X606" vm="7210">
        <v>3654</v>
      </c>
      <c r="Y606" vm="70">
        <v>239</v>
      </c>
      <c r="Z606" vm="7595">
        <v>713.5</v>
      </c>
      <c r="AA606" vm="5767">
        <v>3200</v>
      </c>
      <c r="AB606" vm="6455">
        <v>320.8</v>
      </c>
      <c r="AC606" vm="2841">
        <v>930</v>
      </c>
      <c r="AD606" vm="7596">
        <v>9484</v>
      </c>
      <c r="AE606" vm="2268">
        <v>1150</v>
      </c>
      <c r="AF606" vm="7597">
        <v>1758.5</v>
      </c>
      <c r="AG606" vm="7598">
        <v>21.988900000000001</v>
      </c>
    </row>
    <row r="607" spans="1:33">
      <c r="A607" s="2" vm="7599">
        <v>44705</v>
      </c>
      <c r="B607" s="3">
        <f>VLOOKUP(A607,'FTSE All-Share Historical '!A:B,2,FALSE)</f>
        <v>4160.97</v>
      </c>
      <c r="C607" vm="3765">
        <v>564</v>
      </c>
      <c r="D607" vm="421">
        <v>175</v>
      </c>
      <c r="E607" vm="624">
        <v>213</v>
      </c>
      <c r="F607" vm="859">
        <v>327</v>
      </c>
      <c r="G607" vm="4695">
        <v>92</v>
      </c>
      <c r="H607" vm="321">
        <v>457</v>
      </c>
      <c r="I607" vm="1614">
        <v>58</v>
      </c>
      <c r="J607" vm="87">
        <v>223</v>
      </c>
      <c r="K607" vm="1734">
        <v>234</v>
      </c>
      <c r="L607" vm="4391">
        <v>208.5</v>
      </c>
      <c r="M607" vm="7328">
        <v>482</v>
      </c>
      <c r="N607" vm="4698">
        <v>197.2</v>
      </c>
      <c r="O607" vm="2269">
        <v>1282</v>
      </c>
      <c r="P607" vm="943">
        <v>1930</v>
      </c>
      <c r="Q607" vm="7600">
        <v>75.900000000000006</v>
      </c>
      <c r="R607" vm="1360">
        <v>38</v>
      </c>
      <c r="S607" vm="3143">
        <v>54.9</v>
      </c>
      <c r="T607" vm="3353">
        <v>566</v>
      </c>
      <c r="U607" vm="1075">
        <v>226</v>
      </c>
      <c r="V607" vm="227">
        <v>224.5</v>
      </c>
      <c r="W607" vm="7601">
        <v>5541</v>
      </c>
      <c r="X607" vm="7602">
        <v>3624.5</v>
      </c>
      <c r="Y607" vm="197">
        <v>242.5</v>
      </c>
      <c r="Z607" vm="7603">
        <v>707.5</v>
      </c>
      <c r="AA607" vm="1385">
        <v>3100</v>
      </c>
      <c r="AB607" vm="6714">
        <v>316.60000000000002</v>
      </c>
      <c r="AC607" vm="97">
        <v>940</v>
      </c>
      <c r="AD607" vm="7604">
        <v>9260</v>
      </c>
      <c r="AE607" vm="2456">
        <v>1094</v>
      </c>
      <c r="AF607" vm="7605">
        <v>1690</v>
      </c>
      <c r="AG607" vm="7606">
        <v>25.152899999999999</v>
      </c>
    </row>
    <row r="608" spans="1:33">
      <c r="A608" s="2" vm="7607">
        <v>44706</v>
      </c>
      <c r="B608" s="3">
        <f>VLOOKUP(A608,'FTSE All-Share Historical '!A:B,2,FALSE)</f>
        <v>4181.75</v>
      </c>
      <c r="C608" vm="1446">
        <v>540</v>
      </c>
      <c r="D608" vm="421">
        <v>175</v>
      </c>
      <c r="E608" vm="7608">
        <v>216.8</v>
      </c>
      <c r="F608" vm="653">
        <v>331</v>
      </c>
      <c r="G608" vm="5089">
        <v>94.3</v>
      </c>
      <c r="H608" vm="7609">
        <v>466.5</v>
      </c>
      <c r="I608" vm="7610">
        <v>57.55</v>
      </c>
      <c r="J608" vm="2075">
        <v>229</v>
      </c>
      <c r="K608" vm="213">
        <v>235</v>
      </c>
      <c r="L608" vm="742">
        <v>205</v>
      </c>
      <c r="M608" vm="7611">
        <v>488.5</v>
      </c>
      <c r="N608" vm="7612">
        <v>197.7</v>
      </c>
      <c r="O608" vm="976">
        <v>1320</v>
      </c>
      <c r="P608" vm="3735">
        <v>2000</v>
      </c>
      <c r="Q608" vm="1927">
        <v>75</v>
      </c>
      <c r="R608" vm="1328">
        <v>39.6</v>
      </c>
      <c r="S608" vm="4049">
        <v>56.2</v>
      </c>
      <c r="T608" vm="7613">
        <v>499</v>
      </c>
      <c r="U608" vm="254">
        <v>222</v>
      </c>
      <c r="V608" vm="2350">
        <v>223.5</v>
      </c>
      <c r="W608" vm="7021">
        <v>5646</v>
      </c>
      <c r="X608" vm="7614">
        <v>3704.5</v>
      </c>
      <c r="Y608" vm="265">
        <v>240</v>
      </c>
      <c r="Z608" vm="2214">
        <v>706</v>
      </c>
      <c r="AA608" vm="452">
        <v>3110</v>
      </c>
      <c r="AB608" vm="7615">
        <v>322.2</v>
      </c>
      <c r="AC608" vm="710">
        <v>935</v>
      </c>
      <c r="AD608" vm="7616">
        <v>9408</v>
      </c>
      <c r="AE608" vm="1491">
        <v>1120</v>
      </c>
      <c r="AF608" vm="7617">
        <v>1676.5</v>
      </c>
      <c r="AG608" vm="7618">
        <v>18.9983</v>
      </c>
    </row>
    <row r="609" spans="1:33">
      <c r="A609" s="2" vm="7619">
        <v>44707</v>
      </c>
      <c r="B609" s="3">
        <f>VLOOKUP(A609,'FTSE All-Share Historical '!A:B,2,FALSE)</f>
        <v>4211.67</v>
      </c>
      <c r="C609" vm="725">
        <v>560</v>
      </c>
      <c r="D609" vm="1329">
        <v>176</v>
      </c>
      <c r="E609" vm="3348">
        <v>217.8</v>
      </c>
      <c r="F609" vm="68">
        <v>330</v>
      </c>
      <c r="G609" vm="2382">
        <v>93.5</v>
      </c>
      <c r="H609" vm="7620">
        <v>465.5</v>
      </c>
      <c r="I609" vm="7621">
        <v>61.15</v>
      </c>
      <c r="J609" vm="213">
        <v>235</v>
      </c>
      <c r="K609" vm="367">
        <v>237</v>
      </c>
      <c r="L609" vm="172">
        <v>215.5</v>
      </c>
      <c r="M609" vm="7622">
        <v>505</v>
      </c>
      <c r="N609" vm="7623">
        <v>207.6</v>
      </c>
      <c r="O609" vm="1311">
        <v>1304</v>
      </c>
      <c r="P609" vm="7318">
        <v>2065</v>
      </c>
      <c r="Q609" vm="1841">
        <v>79</v>
      </c>
      <c r="R609" vm="1269">
        <v>40</v>
      </c>
      <c r="S609" vm="2541">
        <v>57.6</v>
      </c>
      <c r="T609" vm="7432">
        <v>502</v>
      </c>
      <c r="U609" vm="254">
        <v>222</v>
      </c>
      <c r="V609" vm="227">
        <v>224.5</v>
      </c>
      <c r="W609" vm="7624">
        <v>5631</v>
      </c>
      <c r="X609" vm="2062">
        <v>3757</v>
      </c>
      <c r="Y609" vm="511">
        <v>247</v>
      </c>
      <c r="Z609" vm="7625">
        <v>740.5</v>
      </c>
      <c r="AA609" vm="5399">
        <v>3115</v>
      </c>
      <c r="AB609" vm="68">
        <v>330</v>
      </c>
      <c r="AC609" vm="755">
        <v>920</v>
      </c>
      <c r="AD609" vm="7626">
        <v>9490</v>
      </c>
      <c r="AE609" vm="7490">
        <v>1169.5</v>
      </c>
      <c r="AF609" vm="4877">
        <v>1704</v>
      </c>
      <c r="AG609" vm="7627">
        <v>18.853899999999999</v>
      </c>
    </row>
    <row r="610" spans="1:33">
      <c r="A610" s="2" vm="7628">
        <v>44708</v>
      </c>
      <c r="B610" s="3">
        <f>VLOOKUP(A610,'FTSE All-Share Historical '!A:B,2,FALSE)</f>
        <v>4225.3</v>
      </c>
      <c r="C610" vm="7424">
        <v>559</v>
      </c>
      <c r="D610" vm="421">
        <v>175</v>
      </c>
      <c r="E610" vm="7629">
        <v>223.4</v>
      </c>
      <c r="F610" vm="68">
        <v>330</v>
      </c>
      <c r="G610" vm="2333">
        <v>100</v>
      </c>
      <c r="H610" vm="7281">
        <v>473</v>
      </c>
      <c r="I610" vm="2752">
        <v>61.3</v>
      </c>
      <c r="J610" vm="1052">
        <v>231</v>
      </c>
      <c r="K610" vm="70">
        <v>239</v>
      </c>
      <c r="L610" vm="664">
        <v>218</v>
      </c>
      <c r="M610" vm="795">
        <v>514</v>
      </c>
      <c r="N610" vm="7630">
        <v>211.8</v>
      </c>
      <c r="O610" vm="5286">
        <v>1308</v>
      </c>
      <c r="P610" vm="2771">
        <v>2080</v>
      </c>
      <c r="Q610" vm="6383">
        <v>79.3</v>
      </c>
      <c r="R610" vm="1312">
        <v>39</v>
      </c>
      <c r="S610" vm="3341">
        <v>58.4</v>
      </c>
      <c r="T610" vm="3152">
        <v>530</v>
      </c>
      <c r="U610" vm="279">
        <v>228</v>
      </c>
      <c r="V610" vm="1052">
        <v>231</v>
      </c>
      <c r="W610" vm="7631">
        <v>5702</v>
      </c>
      <c r="X610" vm="7632">
        <v>3803</v>
      </c>
      <c r="Y610" vm="4088">
        <v>245.5</v>
      </c>
      <c r="Z610" vm="7633">
        <v>746.5</v>
      </c>
      <c r="AA610" vm="5481">
        <v>3140</v>
      </c>
      <c r="AB610" vm="1276">
        <v>332.2</v>
      </c>
      <c r="AC610" vm="710">
        <v>935</v>
      </c>
      <c r="AD610" vm="7634">
        <v>9544</v>
      </c>
      <c r="AE610" vm="1179">
        <v>1197</v>
      </c>
      <c r="AF610" vm="7635">
        <v>1688.5</v>
      </c>
      <c r="AG610" vm="7636">
        <v>18.723800000000001</v>
      </c>
    </row>
    <row r="611" spans="1:33">
      <c r="A611" s="2" vm="7637">
        <v>44711</v>
      </c>
      <c r="B611" s="3">
        <f>VLOOKUP(A611,'FTSE All-Share Historical '!A:B,2,FALSE)</f>
        <v>4237.75</v>
      </c>
      <c r="C611" vm="725">
        <v>560</v>
      </c>
      <c r="D611" vm="421">
        <v>175</v>
      </c>
      <c r="E611" vm="3760">
        <v>229.4</v>
      </c>
      <c r="F611" vm="4932">
        <v>324</v>
      </c>
      <c r="G611" vm="2825">
        <v>101.8</v>
      </c>
      <c r="H611" vm="7638">
        <v>479</v>
      </c>
      <c r="I611" vm="7639">
        <v>58.65</v>
      </c>
      <c r="J611" vm="304">
        <v>230</v>
      </c>
      <c r="K611" vm="367">
        <v>237</v>
      </c>
      <c r="L611" vm="722">
        <v>208</v>
      </c>
      <c r="M611" vm="795">
        <v>514</v>
      </c>
      <c r="N611" vm="833">
        <v>214</v>
      </c>
      <c r="O611" vm="2332">
        <v>1254</v>
      </c>
      <c r="P611" vm="2672">
        <v>2120</v>
      </c>
      <c r="Q611" vm="1914">
        <v>78.7</v>
      </c>
      <c r="R611" vm="4970">
        <v>39.4</v>
      </c>
      <c r="S611" vm="1466">
        <v>58.8</v>
      </c>
      <c r="T611" vm="7382">
        <v>526</v>
      </c>
      <c r="U611" vm="254">
        <v>222</v>
      </c>
      <c r="V611" vm="1926">
        <v>232</v>
      </c>
      <c r="W611" vm="7640">
        <v>5735</v>
      </c>
      <c r="X611" vm="7641">
        <v>3850</v>
      </c>
      <c r="Y611" vm="2159">
        <v>254</v>
      </c>
      <c r="Z611" vm="2624">
        <v>756</v>
      </c>
      <c r="AA611" vm="7642">
        <v>3125</v>
      </c>
      <c r="AB611" vm="5606">
        <v>337</v>
      </c>
      <c r="AC611" vm="313">
        <v>970</v>
      </c>
      <c r="AD611" vm="5321">
        <v>9666</v>
      </c>
      <c r="AE611" vm="7643">
        <v>1201.5</v>
      </c>
      <c r="AF611" vm="7644">
        <v>1707</v>
      </c>
      <c r="AG611" vm="7500">
        <v>19.142800000000001</v>
      </c>
    </row>
    <row r="612" spans="1:33">
      <c r="A612" s="2" vm="7645">
        <v>44712</v>
      </c>
      <c r="B612" s="3">
        <f>VLOOKUP(A612,'FTSE All-Share Historical '!A:B,2,FALSE)</f>
        <v>4237.22</v>
      </c>
      <c r="C612" vm="1553">
        <v>552</v>
      </c>
      <c r="D612" vm="421">
        <v>175</v>
      </c>
      <c r="E612" vm="6648">
        <v>224.2</v>
      </c>
      <c r="F612" vm="3158">
        <v>345</v>
      </c>
      <c r="G612" vm="2333">
        <v>100</v>
      </c>
      <c r="H612" vm="7591">
        <v>495</v>
      </c>
      <c r="I612" vm="7646">
        <v>54.55</v>
      </c>
      <c r="J612" vm="304">
        <v>230</v>
      </c>
      <c r="K612" vm="367">
        <v>237</v>
      </c>
      <c r="L612" vm="600">
        <v>202.5</v>
      </c>
      <c r="M612" vm="7423">
        <v>511</v>
      </c>
      <c r="N612" vm="7623">
        <v>207.6</v>
      </c>
      <c r="O612" vm="1150">
        <v>1300</v>
      </c>
      <c r="P612" vm="2771">
        <v>2080</v>
      </c>
      <c r="Q612" vm="1147">
        <v>78.5</v>
      </c>
      <c r="R612" vm="1312">
        <v>39</v>
      </c>
      <c r="S612" vm="2137">
        <v>58.6</v>
      </c>
      <c r="T612" vm="795">
        <v>514</v>
      </c>
      <c r="U612" vm="2075">
        <v>229</v>
      </c>
      <c r="V612" vm="1926">
        <v>232</v>
      </c>
      <c r="W612" vm="7647">
        <v>5750</v>
      </c>
      <c r="X612" vm="7648">
        <v>3887</v>
      </c>
      <c r="Y612" vm="2091">
        <v>258</v>
      </c>
      <c r="Z612" vm="7633">
        <v>746.5</v>
      </c>
      <c r="AA612" vm="1385">
        <v>3100</v>
      </c>
      <c r="AB612" vm="7649">
        <v>337.6</v>
      </c>
      <c r="AC612" vm="6246">
        <v>965</v>
      </c>
      <c r="AD612" vm="7650">
        <v>9532</v>
      </c>
      <c r="AE612" vm="3631">
        <v>1168</v>
      </c>
      <c r="AF612" vm="7651">
        <v>1698.5</v>
      </c>
      <c r="AG612" vm="7203">
        <v>18.781600000000001</v>
      </c>
    </row>
    <row r="613" spans="1:33">
      <c r="A613" s="2" vm="7652">
        <v>44713</v>
      </c>
      <c r="B613" s="3">
        <f>VLOOKUP(A613,'FTSE All-Share Historical '!A:B,2,FALSE)</f>
        <v>4197.38</v>
      </c>
      <c r="C613" vm="3765">
        <v>564</v>
      </c>
      <c r="D613" vm="421">
        <v>175</v>
      </c>
      <c r="E613" vm="6588">
        <v>223.6</v>
      </c>
      <c r="F613" t="e" vm="5367">
        <v>#N/A</v>
      </c>
      <c r="G613" vm="676">
        <v>104.4</v>
      </c>
      <c r="H613" vm="7653">
        <v>484.5</v>
      </c>
      <c r="I613" vm="7654">
        <v>54.95</v>
      </c>
      <c r="J613" vm="1926">
        <v>232</v>
      </c>
      <c r="K613" vm="439">
        <v>238</v>
      </c>
      <c r="L613" vm="7655">
        <v>196.8</v>
      </c>
      <c r="M613" vm="7656">
        <v>490.5</v>
      </c>
      <c r="N613" vm="722">
        <v>208</v>
      </c>
      <c r="O613" vm="2413">
        <v>1290</v>
      </c>
      <c r="P613" vm="2771">
        <v>2080</v>
      </c>
      <c r="Q613" vm="4603">
        <v>76.8</v>
      </c>
      <c r="R613" vm="4970">
        <v>39.4</v>
      </c>
      <c r="S613" vm="7657">
        <v>59.1</v>
      </c>
      <c r="T613" vm="3366">
        <v>556</v>
      </c>
      <c r="U613" vm="1926">
        <v>232</v>
      </c>
      <c r="V613" vm="1926">
        <v>232</v>
      </c>
      <c r="W613" vm="7658">
        <v>5758</v>
      </c>
      <c r="X613" vm="7641">
        <v>3850</v>
      </c>
      <c r="Y613" vm="901">
        <v>257.5</v>
      </c>
      <c r="Z613" vm="1761">
        <v>739</v>
      </c>
      <c r="AA613" vm="5481">
        <v>3140</v>
      </c>
      <c r="AB613" vm="3002">
        <v>350</v>
      </c>
      <c r="AC613" vm="3134">
        <v>967.5</v>
      </c>
      <c r="AD613" vm="7659">
        <v>9312</v>
      </c>
      <c r="AE613" vm="1965">
        <v>1130</v>
      </c>
      <c r="AF613" vm="7660">
        <v>1673</v>
      </c>
      <c r="AG613" vm="7661">
        <v>19.056100000000001</v>
      </c>
    </row>
    <row r="614" spans="1:33">
      <c r="A614" s="2" vm="7662">
        <v>44718</v>
      </c>
      <c r="B614" s="3">
        <f>VLOOKUP(A614,'FTSE All-Share Historical '!A:B,2,FALSE)</f>
        <v>4240.32</v>
      </c>
      <c r="C614" vm="7581">
        <v>568</v>
      </c>
      <c r="D614" vm="421">
        <v>175</v>
      </c>
      <c r="E614" vm="7440">
        <v>224.6</v>
      </c>
      <c r="F614" vm="4601">
        <v>336</v>
      </c>
      <c r="G614" vm="1236">
        <v>103</v>
      </c>
      <c r="H614" vm="3858">
        <v>486</v>
      </c>
      <c r="I614" vm="3104">
        <v>55.2</v>
      </c>
      <c r="J614" vm="1734">
        <v>234</v>
      </c>
      <c r="K614" vm="158">
        <v>245</v>
      </c>
      <c r="L614" vm="1617">
        <v>200.5</v>
      </c>
      <c r="M614" vm="7613">
        <v>499</v>
      </c>
      <c r="N614" vm="1896">
        <v>206</v>
      </c>
      <c r="O614" vm="1150">
        <v>1300</v>
      </c>
      <c r="P614" vm="2721">
        <v>2100</v>
      </c>
      <c r="Q614" vm="1147">
        <v>78.5</v>
      </c>
      <c r="R614" vm="7663">
        <v>39.975000000000001</v>
      </c>
      <c r="S614" vm="3057">
        <v>56.4</v>
      </c>
      <c r="T614" vm="7664">
        <v>548</v>
      </c>
      <c r="U614" vm="1052">
        <v>231</v>
      </c>
      <c r="V614" vm="3777">
        <v>228.5</v>
      </c>
      <c r="W614" vm="5597">
        <v>5956</v>
      </c>
      <c r="X614" vm="7665">
        <v>3966.5</v>
      </c>
      <c r="Y614" vm="612">
        <v>264</v>
      </c>
      <c r="Z614" vm="7666">
        <v>743</v>
      </c>
      <c r="AA614" vm="5808">
        <v>3205</v>
      </c>
      <c r="AB614" vm="7667">
        <v>358.8</v>
      </c>
      <c r="AC614" vm="231">
        <v>980</v>
      </c>
      <c r="AD614" vm="7668">
        <v>9580</v>
      </c>
      <c r="AE614" vm="6055">
        <v>1130.5</v>
      </c>
      <c r="AF614" vm="121">
        <v>1675</v>
      </c>
      <c r="AG614" vm="7669">
        <v>18.810500000000001</v>
      </c>
    </row>
    <row r="615" spans="1:33">
      <c r="A615" s="2" vm="7670">
        <v>44719</v>
      </c>
      <c r="B615" s="3">
        <f>VLOOKUP(A615,'FTSE All-Share Historical '!A:B,2,FALSE)</f>
        <v>4232.51</v>
      </c>
      <c r="C615" vm="3765">
        <v>564</v>
      </c>
      <c r="D615" vm="1329">
        <v>176</v>
      </c>
      <c r="E615" vm="1764">
        <v>219</v>
      </c>
      <c r="F615" vm="571">
        <v>329</v>
      </c>
      <c r="G615" vm="547">
        <v>104</v>
      </c>
      <c r="H615" vm="3858">
        <v>486</v>
      </c>
      <c r="I615" vm="4049">
        <v>56.2</v>
      </c>
      <c r="J615" vm="1926">
        <v>232</v>
      </c>
      <c r="K615" vm="158">
        <v>245</v>
      </c>
      <c r="L615" vm="929">
        <v>198.2</v>
      </c>
      <c r="M615" vm="7432">
        <v>502</v>
      </c>
      <c r="N615" vm="7671">
        <v>203.8</v>
      </c>
      <c r="O615" vm="1677">
        <v>1284</v>
      </c>
      <c r="P615" vm="2721">
        <v>2100</v>
      </c>
      <c r="Q615" vm="4074">
        <v>78.099999999999994</v>
      </c>
      <c r="R615" vm="7284">
        <v>39.25</v>
      </c>
      <c r="S615" vm="2541">
        <v>57.6</v>
      </c>
      <c r="T615" vm="1401">
        <v>550</v>
      </c>
      <c r="U615" vm="304">
        <v>230</v>
      </c>
      <c r="V615" vm="1496">
        <v>231.5</v>
      </c>
      <c r="W615" vm="7672">
        <v>6091</v>
      </c>
      <c r="X615" vm="7673">
        <v>4017.5</v>
      </c>
      <c r="Y615" vm="1193">
        <v>263</v>
      </c>
      <c r="Z615" vm="1229">
        <v>750</v>
      </c>
      <c r="AA615" vm="7674">
        <v>3145</v>
      </c>
      <c r="AB615" vm="2067">
        <v>362.4</v>
      </c>
      <c r="AC615" vm="7675">
        <v>962.5</v>
      </c>
      <c r="AD615" vm="7676">
        <v>9494</v>
      </c>
      <c r="AE615" vm="6035">
        <v>1102.5</v>
      </c>
      <c r="AF615" vm="7677">
        <v>1661.5</v>
      </c>
      <c r="AG615" vm="7678">
        <v>19.388400000000001</v>
      </c>
    </row>
    <row r="616" spans="1:33">
      <c r="A616" s="2" vm="7679">
        <v>44720</v>
      </c>
      <c r="B616" s="3">
        <f>VLOOKUP(A616,'FTSE All-Share Historical '!A:B,2,FALSE)</f>
        <v>4226.8900000000003</v>
      </c>
      <c r="C616" vm="1356">
        <v>570</v>
      </c>
      <c r="D616" vm="4214">
        <v>180.4</v>
      </c>
      <c r="E616" vm="985">
        <v>220</v>
      </c>
      <c r="F616" vm="68">
        <v>330</v>
      </c>
      <c r="G616" vm="6827">
        <v>106.4</v>
      </c>
      <c r="H616" vm="7562">
        <v>487.5</v>
      </c>
      <c r="I616" vm="1614">
        <v>58</v>
      </c>
      <c r="J616" vm="1764">
        <v>219</v>
      </c>
      <c r="K616" vm="265">
        <v>240</v>
      </c>
      <c r="L616" vm="2286">
        <v>197.6</v>
      </c>
      <c r="M616" vm="795">
        <v>514</v>
      </c>
      <c r="N616" vm="7680">
        <v>208.4</v>
      </c>
      <c r="O616" vm="1695">
        <v>1270</v>
      </c>
      <c r="P616" vm="2927">
        <v>2095</v>
      </c>
      <c r="Q616" vm="6842">
        <v>77.400000000000006</v>
      </c>
      <c r="R616" vm="4575">
        <v>39.200000000000003</v>
      </c>
      <c r="S616" vm="1443">
        <v>58.2</v>
      </c>
      <c r="T616" vm="3152">
        <v>530</v>
      </c>
      <c r="U616" vm="1029">
        <v>225</v>
      </c>
      <c r="V616" vm="304">
        <v>230</v>
      </c>
      <c r="W616" vm="7681">
        <v>6065</v>
      </c>
      <c r="X616" vm="7682">
        <v>4007</v>
      </c>
      <c r="Y616" vm="1193">
        <v>263</v>
      </c>
      <c r="Z616" vm="7683">
        <v>759</v>
      </c>
      <c r="AA616" vm="5767">
        <v>3200</v>
      </c>
      <c r="AB616" vm="4210">
        <v>363</v>
      </c>
      <c r="AC616" vm="65">
        <v>960</v>
      </c>
      <c r="AD616" vm="7684">
        <v>9500</v>
      </c>
      <c r="AE616" vm="7685">
        <v>1078.5</v>
      </c>
      <c r="AF616" vm="7686">
        <v>1646.5</v>
      </c>
      <c r="AG616" vm="7687">
        <v>19.504000000000001</v>
      </c>
    </row>
    <row r="617" spans="1:33">
      <c r="A617" s="2" vm="7688">
        <v>44721</v>
      </c>
      <c r="B617" s="3">
        <f>VLOOKUP(A617,'FTSE All-Share Historical '!A:B,2,FALSE)</f>
        <v>4164.2700000000004</v>
      </c>
      <c r="C617" vm="1356">
        <v>570</v>
      </c>
      <c r="D617" vm="7215">
        <v>185.2</v>
      </c>
      <c r="E617" vm="833">
        <v>214</v>
      </c>
      <c r="F617" vm="4932">
        <v>324</v>
      </c>
      <c r="G617" vm="1236">
        <v>103</v>
      </c>
      <c r="H617" vm="6767">
        <v>488</v>
      </c>
      <c r="I617" vm="1466">
        <v>58.8</v>
      </c>
      <c r="J617" vm="1243">
        <v>226.5</v>
      </c>
      <c r="K617" vm="719">
        <v>249</v>
      </c>
      <c r="L617" vm="1467">
        <v>199</v>
      </c>
      <c r="M617" vm="7689">
        <v>509</v>
      </c>
      <c r="N617" vm="7623">
        <v>207.6</v>
      </c>
      <c r="O617" vm="6801">
        <v>1264</v>
      </c>
      <c r="P617" vm="7318">
        <v>2065</v>
      </c>
      <c r="Q617" vm="7600">
        <v>75.900000000000006</v>
      </c>
      <c r="R617" vm="3525">
        <v>41</v>
      </c>
      <c r="S617" vm="1614">
        <v>58</v>
      </c>
      <c r="T617" vm="7690">
        <v>489</v>
      </c>
      <c r="U617" vm="1734">
        <v>234</v>
      </c>
      <c r="V617" vm="279">
        <v>228</v>
      </c>
      <c r="W617" vm="7691">
        <v>5900</v>
      </c>
      <c r="X617" vm="7692">
        <v>3904.5</v>
      </c>
      <c r="Y617" vm="1193">
        <v>263</v>
      </c>
      <c r="Z617" vm="2662">
        <v>763.5</v>
      </c>
      <c r="AA617" vm="5767">
        <v>3200</v>
      </c>
      <c r="AB617" vm="5085">
        <v>367.6</v>
      </c>
      <c r="AC617" vm="313">
        <v>970</v>
      </c>
      <c r="AD617" vm="5011">
        <v>9310</v>
      </c>
      <c r="AE617" vm="7134">
        <v>1047.5</v>
      </c>
      <c r="AF617" vm="404">
        <v>1611</v>
      </c>
      <c r="AG617" vm="7678">
        <v>19.388400000000001</v>
      </c>
    </row>
    <row r="618" spans="1:33">
      <c r="A618" s="2" vm="7693">
        <v>44722</v>
      </c>
      <c r="B618" s="3">
        <f>VLOOKUP(A618,'FTSE All-Share Historical '!A:B,2,FALSE)</f>
        <v>4076.7</v>
      </c>
      <c r="C618" vm="3089">
        <v>576</v>
      </c>
      <c r="D618" vm="1736">
        <v>183</v>
      </c>
      <c r="E618" vm="7694">
        <v>208.6</v>
      </c>
      <c r="F618" vm="1078">
        <v>323</v>
      </c>
      <c r="G618" vm="1028">
        <v>101</v>
      </c>
      <c r="H618" vm="7504">
        <v>485</v>
      </c>
      <c r="I618" vm="1614">
        <v>58</v>
      </c>
      <c r="J618" vm="1243">
        <v>226.5</v>
      </c>
      <c r="K618" vm="265">
        <v>240</v>
      </c>
      <c r="L618" vm="2240">
        <v>187.8</v>
      </c>
      <c r="M618" vm="3858">
        <v>486</v>
      </c>
      <c r="N618" vm="6359">
        <v>203.4</v>
      </c>
      <c r="O618" vm="2174">
        <v>1230</v>
      </c>
      <c r="P618" vm="3708">
        <v>2040</v>
      </c>
      <c r="Q618" vm="4199">
        <v>72.8</v>
      </c>
      <c r="R618" vm="1328">
        <v>39.6</v>
      </c>
      <c r="S618" vm="2830">
        <v>56.5</v>
      </c>
      <c r="T618" vm="953">
        <v>466</v>
      </c>
      <c r="U618" vm="304">
        <v>230</v>
      </c>
      <c r="V618" vm="403">
        <v>224</v>
      </c>
      <c r="W618" vm="7695">
        <v>5690</v>
      </c>
      <c r="X618" vm="7696">
        <v>3613</v>
      </c>
      <c r="Y618" vm="1671">
        <v>257</v>
      </c>
      <c r="Z618" vm="7468">
        <v>741</v>
      </c>
      <c r="AA618" vm="5767">
        <v>3200</v>
      </c>
      <c r="AB618" vm="7697">
        <v>366.2</v>
      </c>
      <c r="AC618" vm="7675">
        <v>962.5</v>
      </c>
      <c r="AD618" vm="7698">
        <v>9146</v>
      </c>
      <c r="AE618" vm="3177">
        <v>1003</v>
      </c>
      <c r="AF618" vm="7699">
        <v>1583.5</v>
      </c>
      <c r="AG618" vm="7203">
        <v>18.781600000000001</v>
      </c>
    </row>
    <row r="619" spans="1:33">
      <c r="A619" s="2" vm="7700">
        <v>44725</v>
      </c>
      <c r="B619" s="3">
        <f>VLOOKUP(A619,'FTSE All-Share Historical '!A:B,2,FALSE)</f>
        <v>4007.68</v>
      </c>
      <c r="C619" vm="3089">
        <v>576</v>
      </c>
      <c r="D619" vm="447">
        <v>182.6</v>
      </c>
      <c r="E619" vm="7701">
        <v>204.4</v>
      </c>
      <c r="F619" vm="3331">
        <v>319</v>
      </c>
      <c r="G619" vm="939">
        <v>99.5</v>
      </c>
      <c r="H619" vm="3842">
        <v>465</v>
      </c>
      <c r="I619" vm="7702">
        <v>56.15</v>
      </c>
      <c r="J619" vm="279">
        <v>228</v>
      </c>
      <c r="K619" vm="265">
        <v>240</v>
      </c>
      <c r="L619" vm="2959">
        <v>173.2</v>
      </c>
      <c r="M619" vm="7180">
        <v>451</v>
      </c>
      <c r="N619" vm="866">
        <v>201</v>
      </c>
      <c r="O619" vm="1783">
        <v>1224</v>
      </c>
      <c r="P619" vm="7703">
        <v>1976</v>
      </c>
      <c r="Q619" vm="6638">
        <v>70.2</v>
      </c>
      <c r="R619" vm="1312">
        <v>39</v>
      </c>
      <c r="S619" vm="1237">
        <v>54.8</v>
      </c>
      <c r="T619" vm="394">
        <v>426</v>
      </c>
      <c r="U619" vm="2075">
        <v>229</v>
      </c>
      <c r="V619" vm="4910">
        <v>214.5</v>
      </c>
      <c r="W619" vm="4190">
        <v>5580</v>
      </c>
      <c r="X619" vm="7704">
        <v>3518.5</v>
      </c>
      <c r="Y619" vm="352">
        <v>250</v>
      </c>
      <c r="Z619" vm="1143">
        <v>730</v>
      </c>
      <c r="AA619" vm="7705">
        <v>3175</v>
      </c>
      <c r="AB619" vm="1411">
        <v>359.8</v>
      </c>
      <c r="AC619" vm="7675">
        <v>962.5</v>
      </c>
      <c r="AD619" vm="7706">
        <v>8952</v>
      </c>
      <c r="AE619" vm="7707">
        <v>960.2</v>
      </c>
      <c r="AF619" vm="7708">
        <v>1537.5</v>
      </c>
      <c r="AG619" vm="7687">
        <v>19.504000000000001</v>
      </c>
    </row>
    <row r="620" spans="1:33">
      <c r="A620" s="2" vm="7709">
        <v>44726</v>
      </c>
      <c r="B620" s="3">
        <f>VLOOKUP(A620,'FTSE All-Share Historical '!A:B,2,FALSE)</f>
        <v>3995.35</v>
      </c>
      <c r="C620" vm="2966">
        <v>580</v>
      </c>
      <c r="D620" vm="1513">
        <v>181.8</v>
      </c>
      <c r="E620" vm="7710">
        <v>201.2</v>
      </c>
      <c r="F620" vm="184">
        <v>320</v>
      </c>
      <c r="G620" vm="5232">
        <v>102.6</v>
      </c>
      <c r="H620" vm="953">
        <v>466</v>
      </c>
      <c r="I620" vm="7702">
        <v>56.15</v>
      </c>
      <c r="J620" vm="4192">
        <v>225.5</v>
      </c>
      <c r="K620" vm="213">
        <v>235</v>
      </c>
      <c r="L620" vm="350">
        <v>170.4</v>
      </c>
      <c r="M620" vm="7711">
        <v>429.5</v>
      </c>
      <c r="N620" vm="7712">
        <v>200.2</v>
      </c>
      <c r="O620" vm="1358">
        <v>1226</v>
      </c>
      <c r="P620" vm="151">
        <v>1912</v>
      </c>
      <c r="Q620" vm="6626">
        <v>70.5</v>
      </c>
      <c r="R620" vm="7713">
        <v>39.475000000000001</v>
      </c>
      <c r="S620" vm="6241">
        <v>55.3</v>
      </c>
      <c r="T620" vm="6260">
        <v>455</v>
      </c>
      <c r="U620" vm="985">
        <v>220</v>
      </c>
      <c r="V620" vm="200">
        <v>217</v>
      </c>
      <c r="W620" vm="7714">
        <v>5555</v>
      </c>
      <c r="X620" vm="7715">
        <v>3455</v>
      </c>
      <c r="Y620" vm="301">
        <v>248</v>
      </c>
      <c r="Z620" vm="2774">
        <v>719.5</v>
      </c>
      <c r="AA620" vm="7716">
        <v>3160</v>
      </c>
      <c r="AB620" vm="1082">
        <v>360</v>
      </c>
      <c r="AC620" vm="5201">
        <v>947.5</v>
      </c>
      <c r="AD620" vm="5171">
        <v>9186</v>
      </c>
      <c r="AE620" vm="7717">
        <v>950.8</v>
      </c>
      <c r="AF620" vm="7718">
        <v>1509.5</v>
      </c>
      <c r="AG620" vm="7687">
        <v>19.504000000000001</v>
      </c>
    </row>
    <row r="621" spans="1:33">
      <c r="A621" s="2" vm="7719">
        <v>44727</v>
      </c>
      <c r="B621" s="3">
        <f>VLOOKUP(A621,'FTSE All-Share Historical '!A:B,2,FALSE)</f>
        <v>4044.51</v>
      </c>
      <c r="C621" vm="575">
        <v>606</v>
      </c>
      <c r="D621" vm="1329">
        <v>176</v>
      </c>
      <c r="E621" vm="2108">
        <v>197.5</v>
      </c>
      <c r="F621" vm="184">
        <v>320</v>
      </c>
      <c r="G621" vm="5251">
        <v>102.4</v>
      </c>
      <c r="H621" vm="3718">
        <v>470</v>
      </c>
      <c r="I621" vm="5263">
        <v>57.1</v>
      </c>
      <c r="J621" vm="624">
        <v>213</v>
      </c>
      <c r="K621" vm="241">
        <v>233</v>
      </c>
      <c r="L621" vm="857">
        <v>170</v>
      </c>
      <c r="M621" vm="162">
        <v>439.5</v>
      </c>
      <c r="N621" vm="7720">
        <v>207.2</v>
      </c>
      <c r="O621" vm="1515">
        <v>1200</v>
      </c>
      <c r="P621" vm="7721">
        <v>1918</v>
      </c>
      <c r="Q621" vm="7722">
        <v>69.900000000000006</v>
      </c>
      <c r="R621" vm="1312">
        <v>39</v>
      </c>
      <c r="S621" vm="6340">
        <v>53.5</v>
      </c>
      <c r="T621" vm="6804">
        <v>476</v>
      </c>
      <c r="U621" vm="403">
        <v>224</v>
      </c>
      <c r="V621" vm="491">
        <v>210.5</v>
      </c>
      <c r="W621" vm="7723">
        <v>5635</v>
      </c>
      <c r="X621" vm="7724">
        <v>3551</v>
      </c>
      <c r="Y621" vm="3665">
        <v>251.5</v>
      </c>
      <c r="Z621" vm="1664">
        <v>723</v>
      </c>
      <c r="AA621" vm="452">
        <v>3110</v>
      </c>
      <c r="AB621" vm="7725">
        <v>349.8</v>
      </c>
      <c r="AC621" vm="65">
        <v>960</v>
      </c>
      <c r="AD621" vm="7726">
        <v>9130</v>
      </c>
      <c r="AE621" vm="7727">
        <v>993</v>
      </c>
      <c r="AF621" vm="7728">
        <v>1518</v>
      </c>
      <c r="AG621" vm="7687">
        <v>19.504000000000001</v>
      </c>
    </row>
    <row r="622" spans="1:33">
      <c r="A622" s="2" vm="7729">
        <v>44728</v>
      </c>
      <c r="B622" s="3">
        <f>VLOOKUP(A622,'FTSE All-Share Historical '!A:B,2,FALSE)</f>
        <v>3918.07</v>
      </c>
      <c r="C622" vm="923">
        <v>630</v>
      </c>
      <c r="D622" vm="421">
        <v>175</v>
      </c>
      <c r="E622" vm="3004">
        <v>142.80000000000001</v>
      </c>
      <c r="F622" vm="184">
        <v>320</v>
      </c>
      <c r="G622" vm="5664">
        <v>106.8</v>
      </c>
      <c r="H622" vm="7730">
        <v>435.5</v>
      </c>
      <c r="I622" vm="3143">
        <v>54.9</v>
      </c>
      <c r="J622" vm="789">
        <v>203</v>
      </c>
      <c r="K622" vm="213">
        <v>235</v>
      </c>
      <c r="L622" vm="501">
        <v>162.80000000000001</v>
      </c>
      <c r="M622" vm="883">
        <v>419.5</v>
      </c>
      <c r="N622" vm="7731">
        <v>196.9</v>
      </c>
      <c r="O622" vm="5510">
        <v>1212</v>
      </c>
      <c r="P622" vm="7732">
        <v>1822</v>
      </c>
      <c r="Q622" vm="1538">
        <v>68</v>
      </c>
      <c r="R622" vm="1360">
        <v>38</v>
      </c>
      <c r="S622" vm="3154">
        <v>53</v>
      </c>
      <c r="T622" vm="195">
        <v>438</v>
      </c>
      <c r="U622" vm="684">
        <v>215</v>
      </c>
      <c r="V622" vm="1896">
        <v>206</v>
      </c>
      <c r="W622" vm="4065">
        <v>5444</v>
      </c>
      <c r="X622" vm="7733">
        <v>3447</v>
      </c>
      <c r="Y622" vm="129">
        <v>241</v>
      </c>
      <c r="Z622" vm="7734">
        <v>690.5</v>
      </c>
      <c r="AA622" vm="7735">
        <v>2975</v>
      </c>
      <c r="AB622" vm="341">
        <v>328</v>
      </c>
      <c r="AC622" vm="282">
        <v>975</v>
      </c>
      <c r="AD622" vm="7736">
        <v>8680</v>
      </c>
      <c r="AE622" vm="7737">
        <v>939.8</v>
      </c>
      <c r="AF622" vm="4241">
        <v>1485</v>
      </c>
      <c r="AG622" vm="7738">
        <v>19.5762</v>
      </c>
    </row>
    <row r="623" spans="1:33">
      <c r="A623" s="2" vm="7739">
        <v>44729</v>
      </c>
      <c r="B623" s="3">
        <f>VLOOKUP(A623,'FTSE All-Share Historical '!A:B,2,FALSE)</f>
        <v>3910.86</v>
      </c>
      <c r="C623" vm="529">
        <v>624</v>
      </c>
      <c r="D623" vm="1822">
        <v>174</v>
      </c>
      <c r="E623" vm="2042">
        <v>156.80000000000001</v>
      </c>
      <c r="F623" vm="1101">
        <v>312</v>
      </c>
      <c r="G623" vm="6827">
        <v>106.4</v>
      </c>
      <c r="H623" vm="162">
        <v>439.5</v>
      </c>
      <c r="I623" vm="6031">
        <v>54.2</v>
      </c>
      <c r="J623" vm="793">
        <v>210</v>
      </c>
      <c r="K623" vm="265">
        <v>240</v>
      </c>
      <c r="L623" vm="126">
        <v>163</v>
      </c>
      <c r="M623" vm="416">
        <v>415</v>
      </c>
      <c r="N623" vm="7740">
        <v>199.8</v>
      </c>
      <c r="O623" vm="1981">
        <v>1206</v>
      </c>
      <c r="P623" vm="679">
        <v>1858</v>
      </c>
      <c r="Q623" vm="2949">
        <v>67.900000000000006</v>
      </c>
      <c r="R623" vm="811">
        <v>36</v>
      </c>
      <c r="S623" vm="3474">
        <v>52</v>
      </c>
      <c r="T623" vm="275">
        <v>440</v>
      </c>
      <c r="U623" vm="144">
        <v>216</v>
      </c>
      <c r="V623" vm="1896">
        <v>206</v>
      </c>
      <c r="W623" vm="7741">
        <v>5177</v>
      </c>
      <c r="X623" vm="7742">
        <v>3344.5</v>
      </c>
      <c r="Y623" vm="1734">
        <v>234</v>
      </c>
      <c r="Z623" vm="7743">
        <v>700.5</v>
      </c>
      <c r="AA623" vm="539">
        <v>2915</v>
      </c>
      <c r="AB623" vm="7364">
        <v>329.6</v>
      </c>
      <c r="AC623" vm="2514">
        <v>1050</v>
      </c>
      <c r="AD623" vm="7744">
        <v>8950</v>
      </c>
      <c r="AE623" vm="7745">
        <v>985.6</v>
      </c>
      <c r="AF623" vm="7746">
        <v>1496.5</v>
      </c>
      <c r="AG623" vm="7747">
        <v>21.5411</v>
      </c>
    </row>
    <row r="624" spans="1:33">
      <c r="A624" s="2" vm="7748">
        <v>44732</v>
      </c>
      <c r="B624" s="3">
        <f>VLOOKUP(A624,'FTSE All-Share Historical '!A:B,2,FALSE)</f>
        <v>3963.31</v>
      </c>
      <c r="C624" vm="4078">
        <v>618</v>
      </c>
      <c r="D624" vm="3133">
        <v>173.6</v>
      </c>
      <c r="E624" vm="2109">
        <v>153.4</v>
      </c>
      <c r="F624" vm="1101">
        <v>312</v>
      </c>
      <c r="G624" vm="7749">
        <v>101.6</v>
      </c>
      <c r="H624" vm="5108">
        <v>439</v>
      </c>
      <c r="I624" vm="7750">
        <v>55.15</v>
      </c>
      <c r="J624" vm="684">
        <v>215</v>
      </c>
      <c r="K624" vm="213">
        <v>235</v>
      </c>
      <c r="L624" vm="1289">
        <v>169.2</v>
      </c>
      <c r="M624" vm="7238">
        <v>454</v>
      </c>
      <c r="N624" vm="7751">
        <v>206.4</v>
      </c>
      <c r="O624" vm="1931">
        <v>1218</v>
      </c>
      <c r="P624" vm="475">
        <v>1798</v>
      </c>
      <c r="Q624" vm="1508">
        <v>69.8</v>
      </c>
      <c r="R624" vm="7752">
        <v>35.5</v>
      </c>
      <c r="S624" vm="1533">
        <v>52.4</v>
      </c>
      <c r="T624" vm="6863">
        <v>462</v>
      </c>
      <c r="U624" vm="1993">
        <v>211</v>
      </c>
      <c r="V624" vm="765">
        <v>205.5</v>
      </c>
      <c r="W624" vm="7753">
        <v>5125</v>
      </c>
      <c r="X624" vm="7754">
        <v>3353.5</v>
      </c>
      <c r="Y624" vm="3719">
        <v>233.5</v>
      </c>
      <c r="Z624" vm="269">
        <v>700</v>
      </c>
      <c r="AA624" vm="202">
        <v>2945</v>
      </c>
      <c r="AB624" vm="653">
        <v>331</v>
      </c>
      <c r="AC624" vm="91">
        <v>990</v>
      </c>
      <c r="AD624" vm="7755">
        <v>8962</v>
      </c>
      <c r="AE624" vm="7756">
        <v>1029.5</v>
      </c>
      <c r="AF624" vm="1125">
        <v>1500</v>
      </c>
      <c r="AG624" vm="2691">
        <v>25.283000000000001</v>
      </c>
    </row>
    <row r="625" spans="1:33">
      <c r="A625" s="2" vm="7757">
        <v>44733</v>
      </c>
      <c r="B625" s="3">
        <f>VLOOKUP(A625,'FTSE All-Share Historical '!A:B,2,FALSE)</f>
        <v>3975.58</v>
      </c>
      <c r="C625" vm="1077">
        <v>610</v>
      </c>
      <c r="D625" vm="1329">
        <v>176</v>
      </c>
      <c r="E625" vm="2600">
        <v>148.80000000000001</v>
      </c>
      <c r="F625" vm="4058">
        <v>314</v>
      </c>
      <c r="G625" vm="2333">
        <v>100</v>
      </c>
      <c r="H625" vm="5194">
        <v>436</v>
      </c>
      <c r="I625" vm="7758">
        <v>54.25</v>
      </c>
      <c r="J625" vm="793">
        <v>210</v>
      </c>
      <c r="K625" vm="367">
        <v>237</v>
      </c>
      <c r="L625" vm="1760">
        <v>161</v>
      </c>
      <c r="M625" vm="6718">
        <v>459</v>
      </c>
      <c r="N625" vm="6403">
        <v>201.8</v>
      </c>
      <c r="O625" vm="1876">
        <v>1190</v>
      </c>
      <c r="P625" vm="508">
        <v>1776</v>
      </c>
      <c r="Q625" vm="2079">
        <v>70.599999999999994</v>
      </c>
      <c r="R625" vm="7759">
        <v>35</v>
      </c>
      <c r="S625" vm="2970">
        <v>53.1</v>
      </c>
      <c r="T625" vm="6775">
        <v>475</v>
      </c>
      <c r="U625" vm="793">
        <v>210</v>
      </c>
      <c r="V625" vm="722">
        <v>208</v>
      </c>
      <c r="W625" vm="7760">
        <v>5250</v>
      </c>
      <c r="X625" vm="7761">
        <v>3374</v>
      </c>
      <c r="Y625" vm="1201">
        <v>237.5</v>
      </c>
      <c r="Z625" vm="1888">
        <v>688</v>
      </c>
      <c r="AA625" vm="331">
        <v>2950</v>
      </c>
      <c r="AB625" vm="7364">
        <v>329.6</v>
      </c>
      <c r="AC625" vm="313">
        <v>970</v>
      </c>
      <c r="AD625" vm="7762">
        <v>9018</v>
      </c>
      <c r="AE625" vm="7763">
        <v>987.6</v>
      </c>
      <c r="AF625" vm="4140">
        <v>1482</v>
      </c>
      <c r="AG625" vm="7764">
        <v>23.563700000000001</v>
      </c>
    </row>
    <row r="626" spans="1:33">
      <c r="A626" s="2" vm="7765">
        <v>44734</v>
      </c>
      <c r="B626" s="3">
        <f>VLOOKUP(A626,'FTSE All-Share Historical '!A:B,2,FALSE)</f>
        <v>3944.13</v>
      </c>
      <c r="C626" vm="1077">
        <v>610</v>
      </c>
      <c r="D626" vm="3883">
        <v>175.2</v>
      </c>
      <c r="E626" vm="7766">
        <v>145.19999999999999</v>
      </c>
      <c r="F626" vm="5261">
        <v>309</v>
      </c>
      <c r="G626" vm="7767">
        <v>99.9</v>
      </c>
      <c r="H626" vm="661">
        <v>424</v>
      </c>
      <c r="I626" vm="7768">
        <v>52.9</v>
      </c>
      <c r="J626" vm="1532">
        <v>198</v>
      </c>
      <c r="K626" vm="639">
        <v>243</v>
      </c>
      <c r="L626" vm="2866">
        <v>159.6</v>
      </c>
      <c r="M626" vm="7769">
        <v>470.5</v>
      </c>
      <c r="N626" vm="1486">
        <v>199.5</v>
      </c>
      <c r="O626" vm="3631">
        <v>1168</v>
      </c>
      <c r="P626" vm="1055">
        <v>1808</v>
      </c>
      <c r="Q626" vm="4172">
        <v>72.400000000000006</v>
      </c>
      <c r="R626" vm="811">
        <v>36</v>
      </c>
      <c r="S626" vm="6241">
        <v>55.3</v>
      </c>
      <c r="T626" vm="6728">
        <v>448</v>
      </c>
      <c r="U626" vm="1993">
        <v>211</v>
      </c>
      <c r="V626" vm="491">
        <v>210.5</v>
      </c>
      <c r="W626" vm="7770">
        <v>5019</v>
      </c>
      <c r="X626" vm="7771">
        <v>3207</v>
      </c>
      <c r="Y626" vm="1263">
        <v>229.5</v>
      </c>
      <c r="Z626" vm="7772">
        <v>681.5</v>
      </c>
      <c r="AA626" vm="7773">
        <v>2940</v>
      </c>
      <c r="AB626" vm="6732">
        <v>318.39999999999998</v>
      </c>
      <c r="AC626" vm="313">
        <v>970</v>
      </c>
      <c r="AD626" vm="7774">
        <v>8792</v>
      </c>
      <c r="AE626" vm="7775">
        <v>970.4</v>
      </c>
      <c r="AF626" vm="7776">
        <v>1502.5</v>
      </c>
      <c r="AG626" vm="7777">
        <v>21.671099999999999</v>
      </c>
    </row>
    <row r="627" spans="1:33">
      <c r="A627" s="2" vm="7778">
        <v>44735</v>
      </c>
      <c r="B627" s="3">
        <f>VLOOKUP(A627,'FTSE All-Share Historical '!A:B,2,FALSE)</f>
        <v>3905.39</v>
      </c>
      <c r="C627" vm="7322">
        <v>626</v>
      </c>
      <c r="D627" vm="1822">
        <v>174</v>
      </c>
      <c r="E627" vm="7779">
        <v>144.1</v>
      </c>
      <c r="F627" vm="548">
        <v>298</v>
      </c>
      <c r="G627" vm="2382">
        <v>93.5</v>
      </c>
      <c r="H627" vm="5739">
        <v>422</v>
      </c>
      <c r="I627" vm="3358">
        <v>51.4</v>
      </c>
      <c r="J627" vm="1379">
        <v>191.5</v>
      </c>
      <c r="K627" vm="241">
        <v>233</v>
      </c>
      <c r="L627" vm="1760">
        <v>161</v>
      </c>
      <c r="M627" vm="7338">
        <v>483</v>
      </c>
      <c r="N627" vm="7780">
        <v>195.1</v>
      </c>
      <c r="O627" vm="1402">
        <v>1160</v>
      </c>
      <c r="P627" vm="1437">
        <v>1800</v>
      </c>
      <c r="Q627" vm="2079">
        <v>70.599999999999994</v>
      </c>
      <c r="R627" vm="1360">
        <v>38</v>
      </c>
      <c r="S627" vm="2798">
        <v>55.8</v>
      </c>
      <c r="T627" vm="6260">
        <v>455</v>
      </c>
      <c r="U627" vm="1192">
        <v>200</v>
      </c>
      <c r="V627" vm="470">
        <v>209</v>
      </c>
      <c r="W627" vm="7781">
        <v>4910</v>
      </c>
      <c r="X627" vm="7782">
        <v>3061</v>
      </c>
      <c r="Y627" vm="2289">
        <v>221.5</v>
      </c>
      <c r="Z627" vm="2690">
        <v>662</v>
      </c>
      <c r="AA627" vm="5126">
        <v>2930</v>
      </c>
      <c r="AB627" vm="527">
        <v>310</v>
      </c>
      <c r="AC627" vm="282">
        <v>975</v>
      </c>
      <c r="AD627" vm="7783">
        <v>8726</v>
      </c>
      <c r="AE627" vm="7784">
        <v>955.4</v>
      </c>
      <c r="AF627" vm="7785">
        <v>1546.5</v>
      </c>
      <c r="AG627" vm="7786">
        <v>23.838200000000001</v>
      </c>
    </row>
    <row r="628" spans="1:33">
      <c r="A628" s="2" vm="7787">
        <v>44736</v>
      </c>
      <c r="B628" s="3">
        <f>VLOOKUP(A628,'FTSE All-Share Historical '!A:B,2,FALSE)</f>
        <v>4007.91</v>
      </c>
      <c r="C628" vm="635">
        <v>600</v>
      </c>
      <c r="D628" vm="1874">
        <v>173</v>
      </c>
      <c r="E628" vm="3503">
        <v>144.19999999999999</v>
      </c>
      <c r="F628" vm="1053">
        <v>296</v>
      </c>
      <c r="G628" vm="7788">
        <v>93.9</v>
      </c>
      <c r="H628" vm="767">
        <v>420</v>
      </c>
      <c r="I628" vm="2639">
        <v>52.2</v>
      </c>
      <c r="J628" vm="1423">
        <v>195</v>
      </c>
      <c r="K628" vm="241">
        <v>233</v>
      </c>
      <c r="L628" vm="2727">
        <v>168.2</v>
      </c>
      <c r="M628" vm="7789">
        <v>481</v>
      </c>
      <c r="N628" vm="1532">
        <v>198</v>
      </c>
      <c r="O628" vm="3620">
        <v>1166</v>
      </c>
      <c r="P628" vm="7790">
        <v>1860</v>
      </c>
      <c r="Q628" vm="6806">
        <v>70.8</v>
      </c>
      <c r="R628" vm="7759">
        <v>35</v>
      </c>
      <c r="S628" vm="2798">
        <v>55.8</v>
      </c>
      <c r="T628" vm="1332">
        <v>460</v>
      </c>
      <c r="U628" vm="742">
        <v>205</v>
      </c>
      <c r="V628" vm="833">
        <v>214</v>
      </c>
      <c r="W628" vm="7791">
        <v>4979</v>
      </c>
      <c r="X628" vm="7792">
        <v>3066</v>
      </c>
      <c r="Y628" vm="254">
        <v>222</v>
      </c>
      <c r="Z628" vm="1213">
        <v>682</v>
      </c>
      <c r="AA628" vm="5126">
        <v>2930</v>
      </c>
      <c r="AB628" vm="527">
        <v>310</v>
      </c>
      <c r="AC628" vm="91">
        <v>990</v>
      </c>
      <c r="AD628" vm="5257">
        <v>9200</v>
      </c>
      <c r="AE628" vm="7793">
        <v>954.6</v>
      </c>
      <c r="AF628" vm="7794">
        <v>1637</v>
      </c>
      <c r="AG628" vm="2691">
        <v>25.283000000000001</v>
      </c>
    </row>
    <row r="629" spans="1:33">
      <c r="A629" s="2" vm="7795">
        <v>44739</v>
      </c>
      <c r="B629" s="3">
        <f>VLOOKUP(A629,'FTSE All-Share Historical '!A:B,2,FALSE)</f>
        <v>4037.48</v>
      </c>
      <c r="C629" vm="575">
        <v>606</v>
      </c>
      <c r="D629" vm="2054">
        <v>171</v>
      </c>
      <c r="E629" vm="364">
        <v>152</v>
      </c>
      <c r="F629" vm="344">
        <v>300</v>
      </c>
      <c r="G629" vm="1778">
        <v>93</v>
      </c>
      <c r="H629" vm="7796">
        <v>448.5</v>
      </c>
      <c r="I629" vm="7797">
        <v>52.95</v>
      </c>
      <c r="J629" vm="1423">
        <v>195</v>
      </c>
      <c r="K629" vm="318">
        <v>236</v>
      </c>
      <c r="L629" vm="220">
        <v>162.6</v>
      </c>
      <c r="M629" vm="6804">
        <v>476</v>
      </c>
      <c r="N629" vm="580">
        <v>202</v>
      </c>
      <c r="O629" vm="1470">
        <v>1178</v>
      </c>
      <c r="P629" vm="5018">
        <v>1888</v>
      </c>
      <c r="Q629" vm="4173">
        <v>69.3</v>
      </c>
      <c r="R629" vm="7759">
        <v>35</v>
      </c>
      <c r="S629" vm="7798">
        <v>56.7</v>
      </c>
      <c r="T629" vm="6863">
        <v>462</v>
      </c>
      <c r="U629" vm="580">
        <v>202</v>
      </c>
      <c r="V629" vm="200">
        <v>217</v>
      </c>
      <c r="W629" vm="7799">
        <v>5051</v>
      </c>
      <c r="X629" vm="7800">
        <v>3133.5</v>
      </c>
      <c r="Y629" vm="2075">
        <v>229</v>
      </c>
      <c r="Z629" vm="1867">
        <v>686</v>
      </c>
      <c r="AA629" vm="666">
        <v>3005</v>
      </c>
      <c r="AB629" vm="7801">
        <v>301.2</v>
      </c>
      <c r="AC629" vm="3134">
        <v>967.5</v>
      </c>
      <c r="AD629" vm="7802">
        <v>9322</v>
      </c>
      <c r="AE629" vm="2683">
        <v>974</v>
      </c>
      <c r="AF629" vm="1151">
        <v>1666</v>
      </c>
      <c r="AG629" vm="7803">
        <v>23.1158</v>
      </c>
    </row>
    <row r="630" spans="1:33">
      <c r="A630" s="2" vm="7804">
        <v>44740</v>
      </c>
      <c r="B630" s="3">
        <f>VLOOKUP(A630,'FTSE All-Share Historical '!A:B,2,FALSE)</f>
        <v>4069.18</v>
      </c>
      <c r="C630" vm="1077">
        <v>610</v>
      </c>
      <c r="D630" vm="1739">
        <v>172</v>
      </c>
      <c r="E630" vm="7805">
        <v>154.69999999999999</v>
      </c>
      <c r="F630" vm="1053">
        <v>296</v>
      </c>
      <c r="G630" vm="1778">
        <v>93</v>
      </c>
      <c r="H630" vm="135">
        <v>443</v>
      </c>
      <c r="I630" vm="7758">
        <v>54.25</v>
      </c>
      <c r="J630" vm="577">
        <v>194</v>
      </c>
      <c r="K630" vm="241">
        <v>233</v>
      </c>
      <c r="L630" vm="2384">
        <v>157.80000000000001</v>
      </c>
      <c r="M630" vm="7806">
        <v>481.5</v>
      </c>
      <c r="N630" vm="7671">
        <v>203.8</v>
      </c>
      <c r="O630" vm="2274">
        <v>1172</v>
      </c>
      <c r="P630" vm="617">
        <v>1876</v>
      </c>
      <c r="Q630" vm="6599">
        <v>69.7</v>
      </c>
      <c r="R630" vm="7807">
        <v>34.549999999999997</v>
      </c>
      <c r="S630" vm="2830">
        <v>56.5</v>
      </c>
      <c r="T630" vm="6863">
        <v>462</v>
      </c>
      <c r="U630" vm="1909">
        <v>204</v>
      </c>
      <c r="V630" vm="1029">
        <v>225</v>
      </c>
      <c r="W630" vm="7808">
        <v>5150</v>
      </c>
      <c r="X630" vm="7809">
        <v>3156.5</v>
      </c>
      <c r="Y630" vm="3719">
        <v>233.5</v>
      </c>
      <c r="Z630" vm="1903">
        <v>683.5</v>
      </c>
      <c r="AA630" vm="666">
        <v>3005</v>
      </c>
      <c r="AB630" vm="184">
        <v>320</v>
      </c>
      <c r="AC630" vm="313">
        <v>970</v>
      </c>
      <c r="AD630" vm="7810">
        <v>9376</v>
      </c>
      <c r="AE630" vm="6555">
        <v>994.2</v>
      </c>
      <c r="AF630" vm="7811">
        <v>1677.5</v>
      </c>
      <c r="AG630" vm="7812">
        <v>23.332599999999999</v>
      </c>
    </row>
    <row r="631" spans="1:33">
      <c r="A631" s="2" vm="7813">
        <v>44741</v>
      </c>
      <c r="B631" s="3">
        <f>VLOOKUP(A631,'FTSE All-Share Historical '!A:B,2,FALSE)</f>
        <v>4053.98</v>
      </c>
      <c r="C631" vm="7814">
        <v>615</v>
      </c>
      <c r="D631" vm="1490">
        <v>172.8</v>
      </c>
      <c r="E631" vm="7815">
        <v>147.19999999999999</v>
      </c>
      <c r="F631" vm="131">
        <v>290</v>
      </c>
      <c r="G631" vm="984">
        <v>92.6</v>
      </c>
      <c r="H631" vm="162">
        <v>439.5</v>
      </c>
      <c r="I631" vm="2970">
        <v>53.1</v>
      </c>
      <c r="J631" vm="1423">
        <v>195</v>
      </c>
      <c r="K631" vm="158">
        <v>245</v>
      </c>
      <c r="L631" vm="317">
        <v>149.80000000000001</v>
      </c>
      <c r="M631" vm="1332">
        <v>460</v>
      </c>
      <c r="N631" vm="2543">
        <v>191.4</v>
      </c>
      <c r="O631" vm="1114">
        <v>1140</v>
      </c>
      <c r="P631" vm="679">
        <v>1858</v>
      </c>
      <c r="Q631" vm="2300">
        <v>69.599999999999994</v>
      </c>
      <c r="R631" vm="7816">
        <v>35.274999999999999</v>
      </c>
      <c r="S631" vm="2830">
        <v>56.5</v>
      </c>
      <c r="T631" vm="1332">
        <v>460</v>
      </c>
      <c r="U631" vm="580">
        <v>202</v>
      </c>
      <c r="V631" vm="227">
        <v>224.5</v>
      </c>
      <c r="W631" vm="7817">
        <v>5098</v>
      </c>
      <c r="X631" vm="7818">
        <v>3102</v>
      </c>
      <c r="Y631" vm="3777">
        <v>228.5</v>
      </c>
      <c r="Z631" vm="7819">
        <v>637</v>
      </c>
      <c r="AA631" vm="493">
        <v>3055</v>
      </c>
      <c r="AB631" vm="655">
        <v>318</v>
      </c>
      <c r="AC631" vm="125">
        <v>950</v>
      </c>
      <c r="AD631" vm="4361">
        <v>9358</v>
      </c>
      <c r="AE631" vm="7820">
        <v>938.4</v>
      </c>
      <c r="AF631" vm="7821">
        <v>1645.5</v>
      </c>
      <c r="AG631" vm="7822">
        <v>21.526599999999998</v>
      </c>
    </row>
    <row r="632" spans="1:33">
      <c r="A632" s="2" vm="7823">
        <v>44742</v>
      </c>
      <c r="B632" s="3">
        <f>VLOOKUP(A632,'FTSE All-Share Historical '!A:B,2,FALSE)</f>
        <v>3974.68</v>
      </c>
      <c r="C632" vm="3653">
        <v>602</v>
      </c>
      <c r="D632" vm="857">
        <v>170</v>
      </c>
      <c r="E632" vm="7824">
        <v>142.9</v>
      </c>
      <c r="F632" vm="160">
        <v>288</v>
      </c>
      <c r="G632" vm="1778">
        <v>93</v>
      </c>
      <c r="H632" vm="251">
        <v>432</v>
      </c>
      <c r="I632" vm="3011">
        <v>51.5</v>
      </c>
      <c r="J632" vm="1700">
        <v>194.5</v>
      </c>
      <c r="K632" vm="1926">
        <v>232</v>
      </c>
      <c r="L632" vm="2129">
        <v>142.4</v>
      </c>
      <c r="M632" vm="7238">
        <v>454</v>
      </c>
      <c r="N632" vm="3315">
        <v>184.2</v>
      </c>
      <c r="O632" vm="4397">
        <v>1136</v>
      </c>
      <c r="P632" vm="7732">
        <v>1822</v>
      </c>
      <c r="Q632" vm="2949">
        <v>67.900000000000006</v>
      </c>
      <c r="R632" vm="4291">
        <v>34.200000000000003</v>
      </c>
      <c r="S632" vm="1570">
        <v>54</v>
      </c>
      <c r="T632" vm="5423">
        <v>453</v>
      </c>
      <c r="U632" vm="789">
        <v>203</v>
      </c>
      <c r="V632" vm="985">
        <v>220</v>
      </c>
      <c r="W632" vm="7825">
        <v>4916.5</v>
      </c>
      <c r="X632" vm="7826">
        <v>2937</v>
      </c>
      <c r="Y632" vm="2289">
        <v>221.5</v>
      </c>
      <c r="Z632" vm="529">
        <v>624</v>
      </c>
      <c r="AA632" vm="355">
        <v>3010</v>
      </c>
      <c r="AB632" vm="6082">
        <v>308.8</v>
      </c>
      <c r="AC632" vm="97">
        <v>940</v>
      </c>
      <c r="AD632" vm="7827">
        <v>9188</v>
      </c>
      <c r="AE632" vm="7828">
        <v>905.8</v>
      </c>
      <c r="AF632" vm="7829">
        <v>1617.5</v>
      </c>
      <c r="AG632" vm="7777">
        <v>21.671099999999999</v>
      </c>
    </row>
    <row r="633" spans="1:33">
      <c r="A633" s="2" vm="7830">
        <v>44743</v>
      </c>
      <c r="B633" s="3">
        <f>VLOOKUP(A633,'FTSE All-Share Historical '!A:B,2,FALSE)</f>
        <v>3973.44</v>
      </c>
      <c r="C633" vm="3353">
        <v>566</v>
      </c>
      <c r="D633" vm="2727">
        <v>168.2</v>
      </c>
      <c r="E633" vm="263">
        <v>146</v>
      </c>
      <c r="F633" vm="292">
        <v>295</v>
      </c>
      <c r="G633" vm="1778">
        <v>93</v>
      </c>
      <c r="H633" vm="270">
        <v>420.5</v>
      </c>
      <c r="I633" vm="7831">
        <v>50.45</v>
      </c>
      <c r="J633" vm="1700">
        <v>194.5</v>
      </c>
      <c r="K633" vm="304">
        <v>230</v>
      </c>
      <c r="L633" vm="1288">
        <v>140</v>
      </c>
      <c r="M633" vm="953">
        <v>466</v>
      </c>
      <c r="N633" vm="1362">
        <v>187.5</v>
      </c>
      <c r="O633" vm="5396">
        <v>1128</v>
      </c>
      <c r="P633" vm="7832">
        <v>1830</v>
      </c>
      <c r="Q633" vm="1577">
        <v>68.900000000000006</v>
      </c>
      <c r="R633" vm="811">
        <v>36</v>
      </c>
      <c r="S633" vm="3425">
        <v>54.6</v>
      </c>
      <c r="T633" vm="6728">
        <v>448</v>
      </c>
      <c r="U633" vm="7833">
        <v>200.75</v>
      </c>
      <c r="V633" vm="4910">
        <v>214.5</v>
      </c>
      <c r="W633" vm="7834">
        <v>4834.5</v>
      </c>
      <c r="X633" vm="7835">
        <v>2821.5</v>
      </c>
      <c r="Y633" vm="144">
        <v>216</v>
      </c>
      <c r="Z633" vm="2674">
        <v>635</v>
      </c>
      <c r="AA633" vm="118">
        <v>2995</v>
      </c>
      <c r="AB633" vm="655">
        <v>318</v>
      </c>
      <c r="AC633" vm="1918">
        <v>945</v>
      </c>
      <c r="AD633" vm="4413">
        <v>9030</v>
      </c>
      <c r="AE633" vm="840">
        <v>918</v>
      </c>
      <c r="AF633" vm="7836">
        <v>1621.5</v>
      </c>
      <c r="AG633" vm="7837">
        <v>21.5989</v>
      </c>
    </row>
    <row r="634" spans="1:33">
      <c r="A634" s="2" vm="7838">
        <v>44746</v>
      </c>
      <c r="B634" s="3">
        <f>VLOOKUP(A634,'FTSE All-Share Historical '!A:B,2,FALSE)</f>
        <v>4002.19</v>
      </c>
      <c r="C634" vm="635">
        <v>600</v>
      </c>
      <c r="D634" vm="166">
        <v>167</v>
      </c>
      <c r="E634" vm="7839">
        <v>151.1</v>
      </c>
      <c r="F634" vm="160">
        <v>288</v>
      </c>
      <c r="G634" vm="7788">
        <v>93.9</v>
      </c>
      <c r="H634" vm="251">
        <v>432</v>
      </c>
      <c r="I634" vm="7840">
        <v>48.94</v>
      </c>
      <c r="J634" vm="1465">
        <v>197</v>
      </c>
      <c r="K634" vm="265">
        <v>240</v>
      </c>
      <c r="L634" vm="3475">
        <v>135.6</v>
      </c>
      <c r="M634" vm="3633">
        <v>450</v>
      </c>
      <c r="N634" vm="3956">
        <v>186.6</v>
      </c>
      <c r="O634" vm="1491">
        <v>1120</v>
      </c>
      <c r="P634" vm="7841">
        <v>1838</v>
      </c>
      <c r="Q634" vm="1992">
        <v>70</v>
      </c>
      <c r="R634" vm="7842">
        <v>34.299999999999997</v>
      </c>
      <c r="S634" vm="1570">
        <v>54</v>
      </c>
      <c r="T634" vm="6260">
        <v>455</v>
      </c>
      <c r="U634" vm="4137">
        <v>198.5</v>
      </c>
      <c r="V634" vm="4910">
        <v>214.5</v>
      </c>
      <c r="W634" vm="7843">
        <v>4835</v>
      </c>
      <c r="X634" vm="890">
        <v>2840</v>
      </c>
      <c r="Y634" vm="1122">
        <v>218.5</v>
      </c>
      <c r="Z634" vm="494">
        <v>620</v>
      </c>
      <c r="AA634" vm="306">
        <v>2905</v>
      </c>
      <c r="AB634" vm="4979">
        <v>317.8</v>
      </c>
      <c r="AC634" vm="6246">
        <v>965</v>
      </c>
      <c r="AD634" vm="7844">
        <v>9012</v>
      </c>
      <c r="AE634" vm="7845">
        <v>902.2</v>
      </c>
      <c r="AF634" vm="7846">
        <v>1654</v>
      </c>
      <c r="AG634" vm="7847">
        <v>21.396599999999999</v>
      </c>
    </row>
    <row r="635" spans="1:33">
      <c r="A635" s="2" vm="7848">
        <v>44747</v>
      </c>
      <c r="B635" s="3">
        <f>VLOOKUP(A635,'FTSE All-Share Historical '!A:B,2,FALSE)</f>
        <v>3895.69</v>
      </c>
      <c r="C635" vm="923">
        <v>630</v>
      </c>
      <c r="D635" vm="166">
        <v>167</v>
      </c>
      <c r="E635" vm="502">
        <v>147</v>
      </c>
      <c r="F635" vm="320">
        <v>285</v>
      </c>
      <c r="G635" vm="1778">
        <v>93</v>
      </c>
      <c r="H635" vm="7849">
        <v>418.5</v>
      </c>
      <c r="I635" vm="2946">
        <v>47</v>
      </c>
      <c r="J635" vm="487">
        <v>190</v>
      </c>
      <c r="K635" vm="2075">
        <v>229</v>
      </c>
      <c r="L635" vm="69">
        <v>128.80000000000001</v>
      </c>
      <c r="M635" vm="7238">
        <v>454</v>
      </c>
      <c r="N635" vm="6736">
        <v>183.9</v>
      </c>
      <c r="O635" vm="1965">
        <v>1130</v>
      </c>
      <c r="P635" vm="7850">
        <v>1794</v>
      </c>
      <c r="Q635" vm="6573">
        <v>69.2</v>
      </c>
      <c r="R635" vm="7842">
        <v>34.299999999999997</v>
      </c>
      <c r="S635" vm="6637">
        <v>51.7</v>
      </c>
      <c r="T635" vm="216">
        <v>461</v>
      </c>
      <c r="U635" vm="1447">
        <v>196</v>
      </c>
      <c r="V635" vm="642">
        <v>213.5</v>
      </c>
      <c r="W635" vm="7851">
        <v>4641</v>
      </c>
      <c r="X635" vm="3471">
        <v>2605</v>
      </c>
      <c r="Y635" vm="559">
        <v>207</v>
      </c>
      <c r="Z635" vm="7852">
        <v>605.5</v>
      </c>
      <c r="AA635" vm="7853">
        <v>2835</v>
      </c>
      <c r="AB635" vm="5110">
        <v>305.2</v>
      </c>
      <c r="AC635" vm="7854">
        <v>942.5</v>
      </c>
      <c r="AD635" vm="7855">
        <v>8986</v>
      </c>
      <c r="AE635" vm="7856">
        <v>857.4</v>
      </c>
      <c r="AF635" vm="7857">
        <v>1638</v>
      </c>
      <c r="AG635" vm="7858">
        <v>20.948699999999999</v>
      </c>
    </row>
    <row r="636" spans="1:33">
      <c r="A636" s="2" vm="7859">
        <v>44748</v>
      </c>
      <c r="B636" s="3">
        <f>VLOOKUP(A636,'FTSE All-Share Historical '!A:B,2,FALSE)</f>
        <v>3943.39</v>
      </c>
      <c r="C636" vm="255">
        <v>636</v>
      </c>
      <c r="D636" vm="1013">
        <v>165.8</v>
      </c>
      <c r="E636" vm="7860">
        <v>149.1</v>
      </c>
      <c r="F636" vm="267">
        <v>286</v>
      </c>
      <c r="G636" vm="3067">
        <v>92.8</v>
      </c>
      <c r="H636" vm="738">
        <v>412</v>
      </c>
      <c r="I636" vm="7861">
        <v>46.14</v>
      </c>
      <c r="J636" vm="7862">
        <v>193.5</v>
      </c>
      <c r="K636" vm="304">
        <v>230</v>
      </c>
      <c r="L636" vm="860">
        <v>128</v>
      </c>
      <c r="M636" vm="7789">
        <v>481</v>
      </c>
      <c r="N636" vm="995">
        <v>184</v>
      </c>
      <c r="O636" vm="3371">
        <v>1154</v>
      </c>
      <c r="P636" vm="284">
        <v>1806</v>
      </c>
      <c r="Q636" vm="1992">
        <v>70</v>
      </c>
      <c r="R636" vm="7842">
        <v>34.299999999999997</v>
      </c>
      <c r="S636" vm="1570">
        <v>54</v>
      </c>
      <c r="T636" vm="5423">
        <v>453</v>
      </c>
      <c r="U636" vm="1447">
        <v>196</v>
      </c>
      <c r="V636" vm="172">
        <v>215.5</v>
      </c>
      <c r="W636" vm="7863">
        <v>4687.5</v>
      </c>
      <c r="X636" vm="3481">
        <v>2629</v>
      </c>
      <c r="Y636" vm="722">
        <v>208</v>
      </c>
      <c r="Z636" vm="4064">
        <v>616</v>
      </c>
      <c r="AA636" vm="7864">
        <v>2890</v>
      </c>
      <c r="AB636" vm="5074">
        <v>308.60000000000002</v>
      </c>
      <c r="AC636" vm="755">
        <v>920</v>
      </c>
      <c r="AD636" vm="7865">
        <v>9080</v>
      </c>
      <c r="AE636" vm="7866">
        <v>889.8</v>
      </c>
      <c r="AF636" vm="7867">
        <v>1682.5</v>
      </c>
      <c r="AG636" vm="7868">
        <v>19.778500000000001</v>
      </c>
    </row>
    <row r="637" spans="1:33">
      <c r="A637" s="2" vm="7869">
        <v>44749</v>
      </c>
      <c r="B637" s="3">
        <f>VLOOKUP(A637,'FTSE All-Share Historical '!A:B,2,FALSE)</f>
        <v>3990.68</v>
      </c>
      <c r="C637" vm="494">
        <v>620</v>
      </c>
      <c r="D637" vm="501">
        <v>162.80000000000001</v>
      </c>
      <c r="E637" vm="3395">
        <v>154.5</v>
      </c>
      <c r="F637" vm="2171">
        <v>287</v>
      </c>
      <c r="G637" vm="165">
        <v>89.5</v>
      </c>
      <c r="H637" vm="7870">
        <v>428.5</v>
      </c>
      <c r="I637" vm="7871">
        <v>46.66</v>
      </c>
      <c r="J637" vm="1423">
        <v>195</v>
      </c>
      <c r="K637" vm="1029">
        <v>225</v>
      </c>
      <c r="L637" vm="5334">
        <v>124.8</v>
      </c>
      <c r="M637" vm="7872">
        <v>486.5</v>
      </c>
      <c r="N637" vm="7040">
        <v>182.7</v>
      </c>
      <c r="O637" vm="2127">
        <v>1158</v>
      </c>
      <c r="P637" vm="7873">
        <v>1844</v>
      </c>
      <c r="Q637" vm="7874">
        <v>71.400000000000006</v>
      </c>
      <c r="R637" vm="4431">
        <v>32.700000000000003</v>
      </c>
      <c r="S637" vm="5263">
        <v>57.1</v>
      </c>
      <c r="T637" vm="953">
        <v>466</v>
      </c>
      <c r="U637" vm="866">
        <v>201</v>
      </c>
      <c r="V637" vm="684">
        <v>215</v>
      </c>
      <c r="W637" vm="7875">
        <v>4860</v>
      </c>
      <c r="X637" vm="7876">
        <v>2816</v>
      </c>
      <c r="Y637" vm="833">
        <v>214</v>
      </c>
      <c r="Z637" vm="7877">
        <v>611.5</v>
      </c>
      <c r="AA637" vm="7773">
        <v>2940</v>
      </c>
      <c r="AB637" vm="6642">
        <v>312.8</v>
      </c>
      <c r="AC637" vm="999">
        <v>890</v>
      </c>
      <c r="AD637" vm="7878">
        <v>9240</v>
      </c>
      <c r="AE637" vm="7879">
        <v>783.8</v>
      </c>
      <c r="AF637" vm="7880">
        <v>1717</v>
      </c>
      <c r="AG637" vm="7881">
        <v>19.431799999999999</v>
      </c>
    </row>
    <row r="638" spans="1:33">
      <c r="A638" s="2" vm="7882">
        <v>44750</v>
      </c>
      <c r="B638" s="3">
        <f>VLOOKUP(A638,'FTSE All-Share Historical '!A:B,2,FALSE)</f>
        <v>3995.26</v>
      </c>
      <c r="C638" vm="3653">
        <v>602</v>
      </c>
      <c r="D638" vm="1453">
        <v>161.6</v>
      </c>
      <c r="E638" vm="7883">
        <v>156.30000000000001</v>
      </c>
      <c r="F638" vm="267">
        <v>286</v>
      </c>
      <c r="G638" vm="4695">
        <v>92</v>
      </c>
      <c r="H638" vm="7884">
        <v>438.5</v>
      </c>
      <c r="I638" vm="5061">
        <v>45.5</v>
      </c>
      <c r="J638" vm="1376">
        <v>188.5</v>
      </c>
      <c r="K638" vm="304">
        <v>230</v>
      </c>
      <c r="L638" vm="843">
        <v>126</v>
      </c>
      <c r="M638" vm="851">
        <v>493</v>
      </c>
      <c r="N638" vm="6758">
        <v>177.9</v>
      </c>
      <c r="O638" vm="5349">
        <v>1144</v>
      </c>
      <c r="P638" vm="659">
        <v>1866</v>
      </c>
      <c r="Q638" vm="2111">
        <v>72</v>
      </c>
      <c r="R638" vm="7885">
        <v>34.15</v>
      </c>
      <c r="S638" vm="3278">
        <v>56.3</v>
      </c>
      <c r="T638" vm="6863">
        <v>462</v>
      </c>
      <c r="U638" vm="1192">
        <v>200</v>
      </c>
      <c r="V638" vm="172">
        <v>215.5</v>
      </c>
      <c r="W638" vm="7843">
        <v>4835</v>
      </c>
      <c r="X638" vm="7886">
        <v>2824.5</v>
      </c>
      <c r="Y638" vm="2289">
        <v>221.5</v>
      </c>
      <c r="Z638" vm="7887">
        <v>616.5</v>
      </c>
      <c r="AA638" vm="7888">
        <v>2885</v>
      </c>
      <c r="AB638" vm="239">
        <v>313</v>
      </c>
      <c r="AC638" vm="2000">
        <v>905</v>
      </c>
      <c r="AD638" vm="7889">
        <v>9280</v>
      </c>
      <c r="AE638" vm="7890">
        <v>806.6</v>
      </c>
      <c r="AF638" vm="7508">
        <v>1697</v>
      </c>
      <c r="AG638" vm="7177">
        <v>19.865200000000002</v>
      </c>
    </row>
    <row r="639" spans="1:33">
      <c r="A639" s="2" vm="7891">
        <v>44753</v>
      </c>
      <c r="B639" s="3">
        <f>VLOOKUP(A639,'FTSE All-Share Historical '!A:B,2,FALSE)</f>
        <v>3992.99</v>
      </c>
      <c r="C639" vm="494">
        <v>620</v>
      </c>
      <c r="D639" vm="651">
        <v>160</v>
      </c>
      <c r="E639" vm="364">
        <v>152</v>
      </c>
      <c r="F639" vm="886">
        <v>284</v>
      </c>
      <c r="G639" vm="4695">
        <v>92</v>
      </c>
      <c r="H639" vm="5487">
        <v>445</v>
      </c>
      <c r="I639" vm="7892">
        <v>45.64</v>
      </c>
      <c r="J639" vm="4200">
        <v>194.25</v>
      </c>
      <c r="K639" vm="3618">
        <v>227.5</v>
      </c>
      <c r="L639" vm="159">
        <v>125</v>
      </c>
      <c r="M639" vm="1242">
        <v>506</v>
      </c>
      <c r="N639" vm="990">
        <v>180</v>
      </c>
      <c r="O639" vm="1554">
        <v>1132</v>
      </c>
      <c r="P639" vm="659">
        <v>1866</v>
      </c>
      <c r="Q639" vm="6766">
        <v>71.2</v>
      </c>
      <c r="R639" vm="7893">
        <v>34.5</v>
      </c>
      <c r="S639" vm="1595">
        <v>56</v>
      </c>
      <c r="T639" vm="7894">
        <v>471</v>
      </c>
      <c r="U639" vm="580">
        <v>202</v>
      </c>
      <c r="V639" vm="200">
        <v>217</v>
      </c>
      <c r="W639" vm="7895">
        <v>4811.5</v>
      </c>
      <c r="X639" vm="7896">
        <v>2724.5</v>
      </c>
      <c r="Y639" vm="144">
        <v>216</v>
      </c>
      <c r="Z639" vm="7897">
        <v>623.5</v>
      </c>
      <c r="AA639" vm="146">
        <v>2935</v>
      </c>
      <c r="AB639" vm="7469">
        <v>313.2</v>
      </c>
      <c r="AC639" vm="731">
        <v>900</v>
      </c>
      <c r="AD639" vm="7898">
        <v>9314</v>
      </c>
      <c r="AE639" vm="7899">
        <v>786.6</v>
      </c>
      <c r="AF639" vm="7900">
        <v>1711.5</v>
      </c>
      <c r="AG639" vm="7901">
        <v>22.032299999999999</v>
      </c>
    </row>
    <row r="640" spans="1:33">
      <c r="A640" s="2" vm="7902">
        <v>44754</v>
      </c>
      <c r="B640" s="3">
        <f>VLOOKUP(A640,'FTSE All-Share Historical '!A:B,2,FALSE)</f>
        <v>3999.81</v>
      </c>
      <c r="C640" vm="635">
        <v>600</v>
      </c>
      <c r="D640" vm="2184">
        <v>163.6</v>
      </c>
      <c r="E640" vm="1406">
        <v>152.4</v>
      </c>
      <c r="F640" vm="535">
        <v>282</v>
      </c>
      <c r="G640" vm="4695">
        <v>92</v>
      </c>
      <c r="H640" vm="5378">
        <v>449</v>
      </c>
      <c r="I640" vm="2946">
        <v>47</v>
      </c>
      <c r="J640" vm="487">
        <v>190</v>
      </c>
      <c r="K640" vm="1029">
        <v>225</v>
      </c>
      <c r="L640" vm="6126">
        <v>123.6</v>
      </c>
      <c r="M640" vm="851">
        <v>493</v>
      </c>
      <c r="N640" vm="1615">
        <v>181</v>
      </c>
      <c r="O640" vm="5723">
        <v>1134</v>
      </c>
      <c r="P640" vm="4778">
        <v>1846</v>
      </c>
      <c r="Q640" vm="4172">
        <v>72.400000000000006</v>
      </c>
      <c r="R640" vm="7903">
        <v>34.4</v>
      </c>
      <c r="S640" vm="2950">
        <v>57</v>
      </c>
      <c r="T640" vm="1564">
        <v>477</v>
      </c>
      <c r="U640" vm="580">
        <v>202</v>
      </c>
      <c r="V640" vm="1653">
        <v>222.5</v>
      </c>
      <c r="W640" vm="7904">
        <v>4780</v>
      </c>
      <c r="X640" vm="7905">
        <v>2730.5</v>
      </c>
      <c r="Y640" vm="1764">
        <v>219</v>
      </c>
      <c r="Z640" vm="923">
        <v>630</v>
      </c>
      <c r="AA640" vm="174">
        <v>2955</v>
      </c>
      <c r="AB640" vm="7906">
        <v>317.60000000000002</v>
      </c>
      <c r="AC640" vm="731">
        <v>900</v>
      </c>
      <c r="AD640" vm="7907">
        <v>9256</v>
      </c>
      <c r="AE640" vm="2589">
        <v>803</v>
      </c>
      <c r="AF640" vm="7644">
        <v>1707</v>
      </c>
      <c r="AG640" vm="7908">
        <v>20.399699999999999</v>
      </c>
    </row>
    <row r="641" spans="1:33">
      <c r="A641" s="2" vm="7909">
        <v>44755</v>
      </c>
      <c r="B641" s="3">
        <f>VLOOKUP(A641,'FTSE All-Share Historical '!A:B,2,FALSE)</f>
        <v>3970.02</v>
      </c>
      <c r="C641" vm="1810">
        <v>592</v>
      </c>
      <c r="D641" vm="2469">
        <v>162.19999999999999</v>
      </c>
      <c r="E641" vm="1355">
        <v>154.6</v>
      </c>
      <c r="F641" vm="223">
        <v>270</v>
      </c>
      <c r="G641" vm="1698">
        <v>91</v>
      </c>
      <c r="H641" vm="5378">
        <v>449</v>
      </c>
      <c r="I641" vm="7910">
        <v>45.48</v>
      </c>
      <c r="J641" vm="7911">
        <v>192.25</v>
      </c>
      <c r="K641" vm="985">
        <v>220</v>
      </c>
      <c r="L641" vm="5700">
        <v>121.6</v>
      </c>
      <c r="M641" vm="7357">
        <v>494.5</v>
      </c>
      <c r="N641" vm="7912">
        <v>170.9</v>
      </c>
      <c r="O641" vm="5723">
        <v>1134</v>
      </c>
      <c r="P641" vm="7913">
        <v>1834</v>
      </c>
      <c r="Q641" vm="7914">
        <v>72.099999999999994</v>
      </c>
      <c r="R641" vm="7915">
        <v>34.475000000000001</v>
      </c>
      <c r="S641" vm="3104">
        <v>55.2</v>
      </c>
      <c r="T641" vm="5487">
        <v>445</v>
      </c>
      <c r="U641" vm="833">
        <v>214</v>
      </c>
      <c r="V641" vm="2350">
        <v>223.5</v>
      </c>
      <c r="W641" vm="7916">
        <v>4792</v>
      </c>
      <c r="X641" vm="3555">
        <v>2685</v>
      </c>
      <c r="Y641" vm="450">
        <v>219.5</v>
      </c>
      <c r="Z641" vm="7917">
        <v>577.5</v>
      </c>
      <c r="AA641" vm="5776">
        <v>3225</v>
      </c>
      <c r="AB641" vm="6642">
        <v>312.8</v>
      </c>
      <c r="AC641" vm="7918">
        <v>897.5</v>
      </c>
      <c r="AD641" vm="7919">
        <v>9118</v>
      </c>
      <c r="AE641" vm="7920">
        <v>800.4</v>
      </c>
      <c r="AF641" vm="7921">
        <v>1670.5</v>
      </c>
      <c r="AG641" vm="7858">
        <v>20.948699999999999</v>
      </c>
    </row>
    <row r="642" spans="1:33">
      <c r="A642" s="2" vm="7922">
        <v>44756</v>
      </c>
      <c r="B642" s="3">
        <f>VLOOKUP(A642,'FTSE All-Share Historical '!A:B,2,FALSE)</f>
        <v>3907.73</v>
      </c>
      <c r="C642" vm="1077">
        <v>610</v>
      </c>
      <c r="D642" vm="1400">
        <v>162.4</v>
      </c>
      <c r="E642" vm="7923">
        <v>152.5</v>
      </c>
      <c r="F642" vm="675">
        <v>265</v>
      </c>
      <c r="G642" vm="7114">
        <v>92.5</v>
      </c>
      <c r="H642" vm="661">
        <v>424</v>
      </c>
      <c r="I642" vm="3797">
        <v>45</v>
      </c>
      <c r="J642" vm="7924">
        <v>192.75</v>
      </c>
      <c r="K642" vm="200">
        <v>217</v>
      </c>
      <c r="L642" vm="1319">
        <v>119.8</v>
      </c>
      <c r="M642" vm="5436">
        <v>444</v>
      </c>
      <c r="N642" vm="7925">
        <v>160.69999999999999</v>
      </c>
      <c r="O642" vm="1491">
        <v>1120</v>
      </c>
      <c r="P642" vm="335">
        <v>1820</v>
      </c>
      <c r="Q642" vm="7121">
        <v>71.8</v>
      </c>
      <c r="R642" vm="4304">
        <v>34</v>
      </c>
      <c r="S642" vm="5691">
        <v>54.7</v>
      </c>
      <c r="T642" vm="5423">
        <v>453</v>
      </c>
      <c r="U642" vm="1993">
        <v>211</v>
      </c>
      <c r="V642" vm="664">
        <v>218</v>
      </c>
      <c r="W642" vm="7926">
        <v>4567</v>
      </c>
      <c r="X642" vm="7927">
        <v>2547.5</v>
      </c>
      <c r="Y642" vm="4910">
        <v>214.5</v>
      </c>
      <c r="Z642" vm="1446">
        <v>540</v>
      </c>
      <c r="AA642" vm="7928">
        <v>3165</v>
      </c>
      <c r="AB642" vm="5397">
        <v>307.2</v>
      </c>
      <c r="AC642" vm="1543">
        <v>862.5</v>
      </c>
      <c r="AD642" vm="7929">
        <v>9176</v>
      </c>
      <c r="AE642" vm="7930">
        <v>823.2</v>
      </c>
      <c r="AF642" vm="7931">
        <v>1663.5</v>
      </c>
      <c r="AG642" vm="7932">
        <v>20.226400000000002</v>
      </c>
    </row>
    <row r="643" spans="1:33">
      <c r="A643" s="2" vm="7933">
        <v>44757</v>
      </c>
      <c r="B643" s="3">
        <f>VLOOKUP(A643,'FTSE All-Share Historical '!A:B,2,FALSE)</f>
        <v>3975.18</v>
      </c>
      <c r="C643" vm="635">
        <v>600</v>
      </c>
      <c r="D643" vm="2417">
        <v>163.19999999999999</v>
      </c>
      <c r="E643" vm="5698">
        <v>157.5</v>
      </c>
      <c r="F643" vm="112">
        <v>266</v>
      </c>
      <c r="G643" vm="4630">
        <v>91.95</v>
      </c>
      <c r="H643" vm="7934">
        <v>422.5</v>
      </c>
      <c r="I643" vm="7935">
        <v>45.52</v>
      </c>
      <c r="J643" vm="7936">
        <v>193.25</v>
      </c>
      <c r="K643" vm="664">
        <v>218</v>
      </c>
      <c r="L643" vm="5303">
        <v>121</v>
      </c>
      <c r="M643" vm="7937">
        <v>444.5</v>
      </c>
      <c r="N643" vm="139">
        <v>164.2</v>
      </c>
      <c r="O643" vm="1381">
        <v>1126</v>
      </c>
      <c r="P643" vm="7938">
        <v>1872</v>
      </c>
      <c r="Q643" vm="7104">
        <v>73.7</v>
      </c>
      <c r="R643" vm="7939">
        <v>33.35</v>
      </c>
      <c r="S643" vm="4049">
        <v>56.2</v>
      </c>
      <c r="T643" vm="5249">
        <v>446</v>
      </c>
      <c r="U643" vm="624">
        <v>213</v>
      </c>
      <c r="V643" vm="116">
        <v>221</v>
      </c>
      <c r="W643" vm="7940">
        <v>4579</v>
      </c>
      <c r="X643" vm="1063">
        <v>2550</v>
      </c>
      <c r="Y643" vm="1452">
        <v>217.5</v>
      </c>
      <c r="Z643" vm="7941">
        <v>543.5</v>
      </c>
      <c r="AA643" vm="5785">
        <v>3260</v>
      </c>
      <c r="AB643" vm="7942">
        <v>314.8</v>
      </c>
      <c r="AC643" vm="1182">
        <v>835</v>
      </c>
      <c r="AD643" vm="7943">
        <v>9482</v>
      </c>
      <c r="AE643" vm="7944">
        <v>899.8</v>
      </c>
      <c r="AF643" vm="7945">
        <v>1699</v>
      </c>
      <c r="AG643" vm="7946">
        <v>21.107700000000001</v>
      </c>
    </row>
    <row r="644" spans="1:33">
      <c r="A644" s="2" vm="7947">
        <v>44760</v>
      </c>
      <c r="B644" s="3">
        <f>VLOOKUP(A644,'FTSE All-Share Historical '!A:B,2,FALSE)</f>
        <v>4011.24</v>
      </c>
      <c r="C644" vm="635">
        <v>600</v>
      </c>
      <c r="D644" vm="249">
        <v>166</v>
      </c>
      <c r="E644" vm="126">
        <v>163</v>
      </c>
      <c r="F644" vm="169">
        <v>273</v>
      </c>
      <c r="G644" vm="3052">
        <v>96</v>
      </c>
      <c r="H644" vm="295">
        <v>425</v>
      </c>
      <c r="I644" vm="7948">
        <v>46.78</v>
      </c>
      <c r="J644" vm="1421">
        <v>193</v>
      </c>
      <c r="K644" vm="664">
        <v>218</v>
      </c>
      <c r="L644" vm="4208">
        <v>124</v>
      </c>
      <c r="M644" vm="3633">
        <v>450</v>
      </c>
      <c r="N644" vm="7949">
        <v>166.1</v>
      </c>
      <c r="O644" vm="1114">
        <v>1140</v>
      </c>
      <c r="P644" vm="7950">
        <v>1882</v>
      </c>
      <c r="Q644" vm="7529">
        <v>75.3</v>
      </c>
      <c r="R644" vm="4225">
        <v>33.5</v>
      </c>
      <c r="S644" vm="1614">
        <v>58</v>
      </c>
      <c r="T644" vm="251">
        <v>432</v>
      </c>
      <c r="U644" vm="144">
        <v>216</v>
      </c>
      <c r="V644" vm="116">
        <v>221</v>
      </c>
      <c r="W644" vm="7951">
        <v>4711</v>
      </c>
      <c r="X644" vm="7952">
        <v>2637.5</v>
      </c>
      <c r="Y644" vm="1653">
        <v>222.5</v>
      </c>
      <c r="Z644" vm="7953">
        <v>560.5</v>
      </c>
      <c r="AA644" vm="7142">
        <v>3350</v>
      </c>
      <c r="AB644" vm="7954">
        <v>319.2</v>
      </c>
      <c r="AC644" vm="2016">
        <v>877.5</v>
      </c>
      <c r="AD644" vm="7955">
        <v>9526</v>
      </c>
      <c r="AE644" vm="7956">
        <v>910.6</v>
      </c>
      <c r="AF644" vm="88">
        <v>1678</v>
      </c>
      <c r="AG644" vm="7822">
        <v>21.526599999999998</v>
      </c>
    </row>
    <row r="645" spans="1:33">
      <c r="A645" s="2" vm="7957">
        <v>44761</v>
      </c>
      <c r="B645" s="3">
        <f>VLOOKUP(A645,'FTSE All-Share Historical '!A:B,2,FALSE)</f>
        <v>4054.21</v>
      </c>
      <c r="C645" vm="635">
        <v>600</v>
      </c>
      <c r="D645" vm="2054">
        <v>171</v>
      </c>
      <c r="E645" vm="3212">
        <v>167.4</v>
      </c>
      <c r="F645" vm="320">
        <v>285</v>
      </c>
      <c r="G645" vm="7958">
        <v>96.05</v>
      </c>
      <c r="H645" vm="7870">
        <v>428.5</v>
      </c>
      <c r="I645" vm="7959">
        <v>47.18</v>
      </c>
      <c r="J645" vm="577">
        <v>194</v>
      </c>
      <c r="K645" vm="254">
        <v>222</v>
      </c>
      <c r="L645" vm="6126">
        <v>123.6</v>
      </c>
      <c r="M645" vm="6835">
        <v>458</v>
      </c>
      <c r="N645" vm="6884">
        <v>170.5</v>
      </c>
      <c r="O645" vm="5349">
        <v>1144</v>
      </c>
      <c r="P645" vm="740">
        <v>1900</v>
      </c>
      <c r="Q645" vm="4537">
        <v>77.2</v>
      </c>
      <c r="R645" vm="7960">
        <v>34.700000000000003</v>
      </c>
      <c r="S645" vm="1443">
        <v>58.2</v>
      </c>
      <c r="T645" vm="678">
        <v>404</v>
      </c>
      <c r="U645" vm="1993">
        <v>211</v>
      </c>
      <c r="V645" vm="116">
        <v>221</v>
      </c>
      <c r="W645" vm="7961">
        <v>4707.5</v>
      </c>
      <c r="X645" vm="7962">
        <v>2637</v>
      </c>
      <c r="Y645" vm="1075">
        <v>226</v>
      </c>
      <c r="Z645" vm="3366">
        <v>556</v>
      </c>
      <c r="AA645" vm="6887">
        <v>3410</v>
      </c>
      <c r="AB645" vm="653">
        <v>331</v>
      </c>
      <c r="AC645" vm="755">
        <v>920</v>
      </c>
      <c r="AD645" vm="7963">
        <v>9540</v>
      </c>
      <c r="AE645" vm="7964">
        <v>915.4</v>
      </c>
      <c r="AF645" vm="7965">
        <v>1679.5</v>
      </c>
      <c r="AG645" vm="7837">
        <v>21.5989</v>
      </c>
    </row>
    <row r="646" spans="1:33">
      <c r="A646" s="2" vm="7966">
        <v>44762</v>
      </c>
      <c r="B646" s="3">
        <f>VLOOKUP(A646,'FTSE All-Share Historical '!A:B,2,FALSE)</f>
        <v>4042.91</v>
      </c>
      <c r="C646" vm="1077">
        <v>610</v>
      </c>
      <c r="D646" vm="2628">
        <v>175.8</v>
      </c>
      <c r="E646" vm="5951">
        <v>170.1</v>
      </c>
      <c r="F646" vm="320">
        <v>285</v>
      </c>
      <c r="G646" vm="5109">
        <v>95.8</v>
      </c>
      <c r="H646" vm="222">
        <v>437.5</v>
      </c>
      <c r="I646" vm="3767">
        <v>47.32</v>
      </c>
      <c r="J646" vm="1423">
        <v>195</v>
      </c>
      <c r="K646" vm="1029">
        <v>225</v>
      </c>
      <c r="L646" vm="343">
        <v>123.4</v>
      </c>
      <c r="M646" vm="7457">
        <v>472.5</v>
      </c>
      <c r="N646" vm="7336">
        <v>172.6</v>
      </c>
      <c r="O646" vm="2268">
        <v>1150</v>
      </c>
      <c r="P646" vm="943">
        <v>1930</v>
      </c>
      <c r="Q646" vm="2223">
        <v>77</v>
      </c>
      <c r="R646" vm="3398">
        <v>39.5</v>
      </c>
      <c r="S646" vm="2528">
        <v>58.5</v>
      </c>
      <c r="T646" vm="295">
        <v>425</v>
      </c>
      <c r="U646" vm="1993">
        <v>211</v>
      </c>
      <c r="V646" vm="254">
        <v>222</v>
      </c>
      <c r="W646" vm="7967">
        <v>4691</v>
      </c>
      <c r="X646" vm="7968">
        <v>2604</v>
      </c>
      <c r="Y646" vm="304">
        <v>230</v>
      </c>
      <c r="Z646" vm="1460">
        <v>568.5</v>
      </c>
      <c r="AA646" vm="7386">
        <v>3445</v>
      </c>
      <c r="AB646" vm="6277">
        <v>329.2</v>
      </c>
      <c r="AC646" vm="755">
        <v>920</v>
      </c>
      <c r="AD646" vm="7969">
        <v>9694</v>
      </c>
      <c r="AE646" vm="856">
        <v>915</v>
      </c>
      <c r="AF646" vm="7970">
        <v>1690.5</v>
      </c>
      <c r="AG646" vm="7946">
        <v>21.107700000000001</v>
      </c>
    </row>
    <row r="647" spans="1:33">
      <c r="A647" s="2" vm="7971">
        <v>44763</v>
      </c>
      <c r="B647" s="3">
        <f>VLOOKUP(A647,'FTSE All-Share Historical '!A:B,2,FALSE)</f>
        <v>4055.79</v>
      </c>
      <c r="C647" vm="923">
        <v>630</v>
      </c>
      <c r="D647" vm="2608">
        <v>173.4</v>
      </c>
      <c r="E647" vm="1739">
        <v>172</v>
      </c>
      <c r="F647" vm="886">
        <v>284</v>
      </c>
      <c r="G647" vm="7972">
        <v>93.6</v>
      </c>
      <c r="H647" vm="168">
        <v>435</v>
      </c>
      <c r="I647" vm="7973">
        <v>46.98</v>
      </c>
      <c r="J647" vm="1421">
        <v>193</v>
      </c>
      <c r="K647" vm="985">
        <v>220</v>
      </c>
      <c r="L647" vm="1342">
        <v>122</v>
      </c>
      <c r="M647" vm="7769">
        <v>470.5</v>
      </c>
      <c r="N647" vm="1739">
        <v>172</v>
      </c>
      <c r="O647" vm="2141">
        <v>1148</v>
      </c>
      <c r="P647" vm="7974">
        <v>1982</v>
      </c>
      <c r="Q647" vm="2223">
        <v>77</v>
      </c>
      <c r="R647" vm="3580">
        <v>44.2</v>
      </c>
      <c r="S647" vm="2784">
        <v>57.9</v>
      </c>
      <c r="T647" vm="7789">
        <v>481</v>
      </c>
      <c r="U647" vm="1993">
        <v>211</v>
      </c>
      <c r="V647" vm="450">
        <v>219.5</v>
      </c>
      <c r="W647" vm="7975">
        <v>4692.5</v>
      </c>
      <c r="X647" vm="7976">
        <v>2627.5</v>
      </c>
      <c r="Y647" vm="1496">
        <v>231.5</v>
      </c>
      <c r="Z647" vm="3381">
        <v>565</v>
      </c>
      <c r="AA647" vm="7211">
        <v>3520</v>
      </c>
      <c r="AB647" vm="6672">
        <v>330.2</v>
      </c>
      <c r="AC647" vm="731">
        <v>900</v>
      </c>
      <c r="AD647" vm="7977">
        <v>9834</v>
      </c>
      <c r="AE647" vm="7978">
        <v>892.6</v>
      </c>
      <c r="AF647" vm="7979">
        <v>1725</v>
      </c>
      <c r="AG647" vm="7980">
        <v>20.688700000000001</v>
      </c>
    </row>
    <row r="648" spans="1:33">
      <c r="A648" s="2" vm="7981">
        <v>44764</v>
      </c>
      <c r="B648" s="3">
        <f>VLOOKUP(A648,'FTSE All-Share Historical '!A:B,2,FALSE)</f>
        <v>4062.26</v>
      </c>
      <c r="C648" vm="7280">
        <v>614</v>
      </c>
      <c r="D648" vm="6081">
        <v>174.6</v>
      </c>
      <c r="E648" vm="7912">
        <v>170.9</v>
      </c>
      <c r="F648" vm="131">
        <v>290</v>
      </c>
      <c r="G648" vm="1834">
        <v>93.4</v>
      </c>
      <c r="H648" vm="620">
        <v>428</v>
      </c>
      <c r="I648" vm="3301">
        <v>46.8</v>
      </c>
      <c r="J648" vm="1421">
        <v>193</v>
      </c>
      <c r="K648" vm="1029">
        <v>225</v>
      </c>
      <c r="L648" vm="5262">
        <v>123.2</v>
      </c>
      <c r="M648" vm="3842">
        <v>465</v>
      </c>
      <c r="N648" vm="7982">
        <v>174.3</v>
      </c>
      <c r="O648" vm="3631">
        <v>1168</v>
      </c>
      <c r="P648" vm="7983">
        <v>1980</v>
      </c>
      <c r="Q648" vm="7536">
        <v>76.7</v>
      </c>
      <c r="R648" vm="7348">
        <v>43.6</v>
      </c>
      <c r="S648" vm="1614">
        <v>58</v>
      </c>
      <c r="T648" vm="168">
        <v>435</v>
      </c>
      <c r="U648" vm="1009">
        <v>212</v>
      </c>
      <c r="V648" vm="254">
        <v>222</v>
      </c>
      <c r="W648" vm="2924">
        <v>4772</v>
      </c>
      <c r="X648" vm="7984">
        <v>2665.5</v>
      </c>
      <c r="Y648" vm="1734">
        <v>234</v>
      </c>
      <c r="Z648" vm="3353">
        <v>566</v>
      </c>
      <c r="AA648" vm="7985">
        <v>3435</v>
      </c>
      <c r="AB648" vm="438">
        <v>332</v>
      </c>
      <c r="AC648" vm="731">
        <v>900</v>
      </c>
      <c r="AD648" vm="7986">
        <v>9976</v>
      </c>
      <c r="AE648" vm="999">
        <v>890</v>
      </c>
      <c r="AF648" vm="7550">
        <v>1711</v>
      </c>
      <c r="AG648" vm="7987">
        <v>19.792899999999999</v>
      </c>
    </row>
    <row r="649" spans="1:33">
      <c r="A649" s="2" vm="7988">
        <v>44767</v>
      </c>
      <c r="B649" s="3">
        <f>VLOOKUP(A649,'FTSE All-Share Historical '!A:B,2,FALSE)</f>
        <v>4075.64</v>
      </c>
      <c r="C649" vm="7322">
        <v>626</v>
      </c>
      <c r="D649" vm="2608">
        <v>173.4</v>
      </c>
      <c r="E649" vm="350">
        <v>170.4</v>
      </c>
      <c r="F649" vm="886">
        <v>284</v>
      </c>
      <c r="G649" vm="1650">
        <v>91.1</v>
      </c>
      <c r="H649" vm="5929">
        <v>429</v>
      </c>
      <c r="I649" vm="2936">
        <v>47.7</v>
      </c>
      <c r="J649" vm="4060">
        <v>192</v>
      </c>
      <c r="K649" vm="2289">
        <v>221.5</v>
      </c>
      <c r="L649" vm="1961">
        <v>115.4</v>
      </c>
      <c r="M649" vm="321">
        <v>457</v>
      </c>
      <c r="N649" vm="1080">
        <v>176.6</v>
      </c>
      <c r="O649" vm="2059">
        <v>1184</v>
      </c>
      <c r="P649" vm="3735">
        <v>2000</v>
      </c>
      <c r="Q649" vm="1613">
        <v>76.5</v>
      </c>
      <c r="R649" vm="4987">
        <v>42</v>
      </c>
      <c r="S649" vm="1614">
        <v>58</v>
      </c>
      <c r="T649" vm="422">
        <v>414</v>
      </c>
      <c r="U649" vm="624">
        <v>213</v>
      </c>
      <c r="V649" vm="2289">
        <v>221.5</v>
      </c>
      <c r="W649" vm="7989">
        <v>4850</v>
      </c>
      <c r="X649" vm="7990">
        <v>2729</v>
      </c>
      <c r="Y649" vm="129">
        <v>241</v>
      </c>
      <c r="Z649" vm="725">
        <v>560</v>
      </c>
      <c r="AA649" vm="7003">
        <v>3415</v>
      </c>
      <c r="AB649" vm="7991">
        <v>332.8</v>
      </c>
      <c r="AC649" vm="2359">
        <v>895</v>
      </c>
      <c r="AD649" vm="7992">
        <v>9940</v>
      </c>
      <c r="AE649" vm="7993">
        <v>878.2</v>
      </c>
      <c r="AF649" vm="7541">
        <v>1724</v>
      </c>
      <c r="AG649" vm="7994">
        <v>19.8507</v>
      </c>
    </row>
    <row r="650" spans="1:33">
      <c r="A650" s="2" vm="7995">
        <v>44768</v>
      </c>
      <c r="B650" s="3">
        <f>VLOOKUP(A650,'FTSE All-Share Historical '!A:B,2,FALSE)</f>
        <v>4068.09</v>
      </c>
      <c r="C650" vm="923">
        <v>630</v>
      </c>
      <c r="D650" vm="3733">
        <v>169.6</v>
      </c>
      <c r="E650" vm="2769">
        <v>164.4</v>
      </c>
      <c r="F650" vm="131">
        <v>290</v>
      </c>
      <c r="G650" vm="984">
        <v>92.6</v>
      </c>
      <c r="H650" vm="7996">
        <v>434.5</v>
      </c>
      <c r="I650" vm="2946">
        <v>47</v>
      </c>
      <c r="J650" vm="4060">
        <v>192</v>
      </c>
      <c r="K650" vm="664">
        <v>218</v>
      </c>
      <c r="L650" vm="3994">
        <v>110.6</v>
      </c>
      <c r="M650" vm="7997">
        <v>459.5</v>
      </c>
      <c r="N650" vm="350">
        <v>170.4</v>
      </c>
      <c r="O650" vm="1876">
        <v>1190</v>
      </c>
      <c r="P650" vm="7998">
        <v>1952</v>
      </c>
      <c r="Q650" vm="1602">
        <v>76</v>
      </c>
      <c r="R650" vm="3330">
        <v>42.15</v>
      </c>
      <c r="S650" vm="2826">
        <v>57.7</v>
      </c>
      <c r="T650" vm="867">
        <v>395</v>
      </c>
      <c r="U650" vm="793">
        <v>210</v>
      </c>
      <c r="V650" vm="985">
        <v>220</v>
      </c>
      <c r="W650" vm="7999">
        <v>4823.5</v>
      </c>
      <c r="X650" vm="8000">
        <v>2751</v>
      </c>
      <c r="Y650" vm="276">
        <v>241.5</v>
      </c>
      <c r="Z650" vm="8001">
        <v>541.5</v>
      </c>
      <c r="AA650" vm="8002">
        <v>3450</v>
      </c>
      <c r="AB650" vm="8003">
        <v>339.6</v>
      </c>
      <c r="AC650" vm="2359">
        <v>895</v>
      </c>
      <c r="AD650" vm="8004">
        <v>9640</v>
      </c>
      <c r="AE650" vm="8005">
        <v>881.2</v>
      </c>
      <c r="AF650" vm="8006">
        <v>1721.5</v>
      </c>
      <c r="AG650" vm="7687">
        <v>19.504000000000001</v>
      </c>
    </row>
    <row r="651" spans="1:33">
      <c r="A651" s="2" vm="8007">
        <v>44769</v>
      </c>
      <c r="B651" s="3">
        <f>VLOOKUP(A651,'FTSE All-Share Historical '!A:B,2,FALSE)</f>
        <v>4090.09</v>
      </c>
      <c r="C651" vm="7280">
        <v>614</v>
      </c>
      <c r="D651" vm="1238">
        <v>169</v>
      </c>
      <c r="E651" vm="8008">
        <v>166.8</v>
      </c>
      <c r="F651" vm="320">
        <v>285</v>
      </c>
      <c r="G651" vm="8009">
        <v>94.6</v>
      </c>
      <c r="H651" vm="4857">
        <v>441.5</v>
      </c>
      <c r="I651" vm="8010">
        <v>48.68</v>
      </c>
      <c r="J651" vm="7862">
        <v>193.5</v>
      </c>
      <c r="K651" vm="961">
        <v>227</v>
      </c>
      <c r="L651" vm="6601">
        <v>115.6</v>
      </c>
      <c r="M651" vm="2101">
        <v>467</v>
      </c>
      <c r="N651" vm="2628">
        <v>175.8</v>
      </c>
      <c r="O651" vm="2668">
        <v>1216</v>
      </c>
      <c r="P651" vm="7563">
        <v>1940</v>
      </c>
      <c r="Q651" vm="1602">
        <v>76</v>
      </c>
      <c r="R651" vm="8011">
        <v>41.8</v>
      </c>
      <c r="S651" vm="1396">
        <v>57.5</v>
      </c>
      <c r="T651" vm="8012">
        <v>389</v>
      </c>
      <c r="U651" vm="1993">
        <v>211</v>
      </c>
      <c r="V651" vm="985">
        <v>220</v>
      </c>
      <c r="W651" vm="8013">
        <v>4788</v>
      </c>
      <c r="X651" vm="5509">
        <v>2775</v>
      </c>
      <c r="Y651" vm="3413">
        <v>236.5</v>
      </c>
      <c r="Z651" vm="1401">
        <v>550</v>
      </c>
      <c r="AA651" vm="6903">
        <v>3385</v>
      </c>
      <c r="AB651" vm="6847">
        <v>343.6</v>
      </c>
      <c r="AC651" vm="7918">
        <v>897.5</v>
      </c>
      <c r="AD651" vm="8014">
        <v>9586</v>
      </c>
      <c r="AE651" vm="8015">
        <v>901.2</v>
      </c>
      <c r="AF651" vm="8006">
        <v>1721.5</v>
      </c>
      <c r="AG651" vm="8016">
        <v>20.081900000000001</v>
      </c>
    </row>
    <row r="652" spans="1:33">
      <c r="A652" s="2" vm="8017">
        <v>44770</v>
      </c>
      <c r="B652" s="3">
        <f>VLOOKUP(A652,'FTSE All-Share Historical '!A:B,2,FALSE)</f>
        <v>4095.65</v>
      </c>
      <c r="C652" vm="494">
        <v>620</v>
      </c>
      <c r="D652" vm="1238">
        <v>169</v>
      </c>
      <c r="E652" vm="8018">
        <v>167.5</v>
      </c>
      <c r="F652" vm="267">
        <v>286</v>
      </c>
      <c r="G652" vm="5086">
        <v>94</v>
      </c>
      <c r="H652" vm="370">
        <v>437</v>
      </c>
      <c r="I652" vm="8019">
        <v>47.78</v>
      </c>
      <c r="J652" vm="1423">
        <v>195</v>
      </c>
      <c r="K652" vm="961">
        <v>227</v>
      </c>
      <c r="L652" vm="1945">
        <v>111.2</v>
      </c>
      <c r="M652" vm="4799">
        <v>471.5</v>
      </c>
      <c r="N652" vm="350">
        <v>170.4</v>
      </c>
      <c r="O652" vm="1763">
        <v>1236</v>
      </c>
      <c r="P652" vm="7014">
        <v>1946</v>
      </c>
      <c r="Q652" vm="7536">
        <v>76.7</v>
      </c>
      <c r="R652" vm="4987">
        <v>42</v>
      </c>
      <c r="S652" vm="1614">
        <v>58</v>
      </c>
      <c r="T652" vm="946">
        <v>385</v>
      </c>
      <c r="U652" vm="833">
        <v>214</v>
      </c>
      <c r="V652" vm="985">
        <v>220</v>
      </c>
      <c r="W652" vm="8020">
        <v>4838.5</v>
      </c>
      <c r="X652" vm="8021">
        <v>2844.5</v>
      </c>
      <c r="Y652" vm="4088">
        <v>245.5</v>
      </c>
      <c r="Z652" vm="8022">
        <v>551.5</v>
      </c>
      <c r="AA652" vm="8023">
        <v>3345</v>
      </c>
      <c r="AB652" vm="1015">
        <v>346</v>
      </c>
      <c r="AC652" vm="2359">
        <v>895</v>
      </c>
      <c r="AD652" vm="8024">
        <v>9866</v>
      </c>
      <c r="AE652" vm="7944">
        <v>899.8</v>
      </c>
      <c r="AF652" vm="8025">
        <v>1700.5</v>
      </c>
      <c r="AG652" vm="8026">
        <v>20.6309</v>
      </c>
    </row>
    <row r="653" spans="1:33">
      <c r="A653" s="2" vm="8027">
        <v>44771</v>
      </c>
      <c r="B653" s="3">
        <f>VLOOKUP(A653,'FTSE All-Share Historical '!A:B,2,FALSE)</f>
        <v>4142.41</v>
      </c>
      <c r="C653" vm="2778">
        <v>638</v>
      </c>
      <c r="D653" vm="298">
        <v>170.2</v>
      </c>
      <c r="E653" vm="8028">
        <v>172.1</v>
      </c>
      <c r="F653" vm="441">
        <v>293</v>
      </c>
      <c r="G653" vm="5039">
        <v>97.3</v>
      </c>
      <c r="H653" vm="5358">
        <v>441</v>
      </c>
      <c r="I653" vm="8029">
        <v>47.74</v>
      </c>
      <c r="J653" vm="1423">
        <v>195</v>
      </c>
      <c r="K653" vm="87">
        <v>223</v>
      </c>
      <c r="L653" vm="480">
        <v>111</v>
      </c>
      <c r="M653" vm="7338">
        <v>483</v>
      </c>
      <c r="N653" vm="8030">
        <v>173.3</v>
      </c>
      <c r="O653" vm="1782">
        <v>1240</v>
      </c>
      <c r="P653" vm="1366">
        <v>2025</v>
      </c>
      <c r="Q653" vm="2398">
        <v>76.400000000000006</v>
      </c>
      <c r="R653" vm="5196">
        <v>43.9</v>
      </c>
      <c r="S653" vm="2528">
        <v>58.5</v>
      </c>
      <c r="T653" vm="2047">
        <v>372</v>
      </c>
      <c r="U653" vm="624">
        <v>213</v>
      </c>
      <c r="V653" vm="985">
        <v>220</v>
      </c>
      <c r="W653" vm="8031">
        <v>4924.5</v>
      </c>
      <c r="X653" vm="331">
        <v>2950</v>
      </c>
      <c r="Y653" vm="4804">
        <v>249.5</v>
      </c>
      <c r="Z653" vm="1609">
        <v>556.5</v>
      </c>
      <c r="AA653" vm="7985">
        <v>3435</v>
      </c>
      <c r="AB653" vm="8032">
        <v>342.4</v>
      </c>
      <c r="AC653" vm="999">
        <v>890</v>
      </c>
      <c r="AD653" vm="6221">
        <v>10290</v>
      </c>
      <c r="AE653" vm="8033">
        <v>916.6</v>
      </c>
      <c r="AF653" vm="8034">
        <v>1730</v>
      </c>
      <c r="AG653" vm="8016">
        <v>20.081900000000001</v>
      </c>
    </row>
    <row r="654" spans="1:33">
      <c r="A654" s="2" vm="8035">
        <v>44774</v>
      </c>
      <c r="B654" s="3">
        <f>VLOOKUP(A654,'FTSE All-Share Historical '!A:B,2,FALSE)</f>
        <v>4134.95</v>
      </c>
      <c r="C654" vm="8036">
        <v>634</v>
      </c>
      <c r="D654" vm="1329">
        <v>176</v>
      </c>
      <c r="E654" vm="8037">
        <v>172.3</v>
      </c>
      <c r="F654" vm="292">
        <v>295</v>
      </c>
      <c r="G654" vm="5107">
        <v>98.9</v>
      </c>
      <c r="H654" vm="8038">
        <v>445.5</v>
      </c>
      <c r="I654" vm="8039">
        <v>49.08</v>
      </c>
      <c r="J654" vm="1423">
        <v>195</v>
      </c>
      <c r="K654" vm="116">
        <v>221</v>
      </c>
      <c r="L654" vm="5516">
        <v>107.8</v>
      </c>
      <c r="M654" vm="7690">
        <v>489</v>
      </c>
      <c r="N654" vm="6162">
        <v>177.5</v>
      </c>
      <c r="O654" vm="1839">
        <v>1250</v>
      </c>
      <c r="P654" vm="8040">
        <v>1996</v>
      </c>
      <c r="Q654" vm="7529">
        <v>75.3</v>
      </c>
      <c r="R654" vm="1674">
        <v>44</v>
      </c>
      <c r="S654" vm="2921">
        <v>59.6</v>
      </c>
      <c r="T654" vm="5782">
        <v>356</v>
      </c>
      <c r="U654" vm="722">
        <v>208</v>
      </c>
      <c r="V654" vm="1764">
        <v>219</v>
      </c>
      <c r="W654" vm="6720">
        <v>4864.5</v>
      </c>
      <c r="X654" vm="8041">
        <v>2832.5</v>
      </c>
      <c r="Y654" vm="113">
        <v>246</v>
      </c>
      <c r="Z654" vm="725">
        <v>560</v>
      </c>
      <c r="AA654" vm="6911">
        <v>3370</v>
      </c>
      <c r="AB654" vm="6006">
        <v>351.4</v>
      </c>
      <c r="AC654" vm="1065">
        <v>885</v>
      </c>
      <c r="AD654" vm="8042">
        <v>10175</v>
      </c>
      <c r="AE654" vm="8043">
        <v>913.4</v>
      </c>
      <c r="AF654" vm="8044">
        <v>1752</v>
      </c>
      <c r="AG654" vm="8045">
        <v>20.183</v>
      </c>
    </row>
    <row r="655" spans="1:33">
      <c r="A655" s="2" vm="8046">
        <v>44775</v>
      </c>
      <c r="B655" s="3">
        <f>VLOOKUP(A655,'FTSE All-Share Historical '!A:B,2,FALSE)</f>
        <v>4126.34</v>
      </c>
      <c r="C655" vm="2778">
        <v>638</v>
      </c>
      <c r="D655" vm="1822">
        <v>174</v>
      </c>
      <c r="E655" vm="2871">
        <v>170.8</v>
      </c>
      <c r="F655" vm="886">
        <v>284</v>
      </c>
      <c r="G655" vm="5107">
        <v>98.9</v>
      </c>
      <c r="H655" vm="5358">
        <v>441</v>
      </c>
      <c r="I655" vm="2936">
        <v>47.7</v>
      </c>
      <c r="J655" vm="1423">
        <v>195</v>
      </c>
      <c r="K655" vm="254">
        <v>222</v>
      </c>
      <c r="L655" vm="7749">
        <v>101.6</v>
      </c>
      <c r="M655" vm="6795">
        <v>480</v>
      </c>
      <c r="N655" vm="1911">
        <v>177.4</v>
      </c>
      <c r="O655" vm="1820">
        <v>1220</v>
      </c>
      <c r="P655" vm="8047">
        <v>1978</v>
      </c>
      <c r="Q655" vm="4287">
        <v>74.099999999999994</v>
      </c>
      <c r="R655" vm="8048">
        <v>41.05</v>
      </c>
      <c r="S655" vm="4574">
        <v>58.3</v>
      </c>
      <c r="T655" vm="4122">
        <v>317</v>
      </c>
      <c r="U655" vm="742">
        <v>205</v>
      </c>
      <c r="V655" vm="200">
        <v>217</v>
      </c>
      <c r="W655" vm="3539">
        <v>4800.5</v>
      </c>
      <c r="X655" vm="4307">
        <v>2790</v>
      </c>
      <c r="Y655" vm="301">
        <v>248</v>
      </c>
      <c r="Z655" vm="3392">
        <v>558</v>
      </c>
      <c r="AA655" vm="6911">
        <v>3370</v>
      </c>
      <c r="AB655" vm="8049">
        <v>360.6</v>
      </c>
      <c r="AC655" vm="3734">
        <v>855</v>
      </c>
      <c r="AD655" vm="8050">
        <v>10150</v>
      </c>
      <c r="AE655" vm="8051">
        <v>917.4</v>
      </c>
      <c r="AF655" vm="8052">
        <v>1731.5</v>
      </c>
      <c r="AG655" vm="8053">
        <v>19.5184</v>
      </c>
    </row>
    <row r="656" spans="1:33">
      <c r="A656" s="2" vm="8054">
        <v>44776</v>
      </c>
      <c r="B656" s="3">
        <f>VLOOKUP(A656,'FTSE All-Share Historical '!A:B,2,FALSE)</f>
        <v>4148.2</v>
      </c>
      <c r="C656" vm="737">
        <v>650</v>
      </c>
      <c r="D656" vm="6585">
        <v>169.4</v>
      </c>
      <c r="E656" vm="2378">
        <v>176.8</v>
      </c>
      <c r="F656" vm="244">
        <v>283</v>
      </c>
      <c r="G656" vm="2333">
        <v>100</v>
      </c>
      <c r="H656" vm="6728">
        <v>448</v>
      </c>
      <c r="I656" vm="8055">
        <v>47.4</v>
      </c>
      <c r="J656" vm="1423">
        <v>195</v>
      </c>
      <c r="K656" vm="985">
        <v>220</v>
      </c>
      <c r="L656" vm="5642">
        <v>107</v>
      </c>
      <c r="M656" vm="8056">
        <v>508</v>
      </c>
      <c r="N656" vm="1513">
        <v>181.8</v>
      </c>
      <c r="O656" vm="1782">
        <v>1240</v>
      </c>
      <c r="P656" vm="7974">
        <v>1982</v>
      </c>
      <c r="Q656" vm="8057">
        <v>73.599999999999994</v>
      </c>
      <c r="R656" vm="7284">
        <v>39.25</v>
      </c>
      <c r="S656" vm="4574">
        <v>58.3</v>
      </c>
      <c r="T656" vm="3158">
        <v>345</v>
      </c>
      <c r="U656" vm="1896">
        <v>206</v>
      </c>
      <c r="V656" vm="144">
        <v>216</v>
      </c>
      <c r="W656" vm="8058">
        <v>4798.5</v>
      </c>
      <c r="X656" vm="8059">
        <v>2778</v>
      </c>
      <c r="Y656" vm="511">
        <v>247</v>
      </c>
      <c r="Z656" vm="1356">
        <v>570</v>
      </c>
      <c r="AA656" vm="8060">
        <v>3380</v>
      </c>
      <c r="AB656" vm="8061">
        <v>353.6</v>
      </c>
      <c r="AC656" vm="1137">
        <v>870</v>
      </c>
      <c r="AD656" vm="8062">
        <v>10135</v>
      </c>
      <c r="AE656" vm="8063">
        <v>950.6</v>
      </c>
      <c r="AF656" vm="8064">
        <v>1762</v>
      </c>
      <c r="AG656" vm="7587">
        <v>20.2986</v>
      </c>
    </row>
    <row r="657" spans="1:33">
      <c r="A657" s="2" vm="8065">
        <v>44777</v>
      </c>
      <c r="B657" s="3">
        <f>VLOOKUP(A657,'FTSE All-Share Historical '!A:B,2,FALSE)</f>
        <v>4153.71</v>
      </c>
      <c r="C657" vm="7322">
        <v>626</v>
      </c>
      <c r="D657" vm="1133">
        <v>171.6</v>
      </c>
      <c r="E657" vm="375">
        <v>175.6</v>
      </c>
      <c r="F657" vm="267">
        <v>286</v>
      </c>
      <c r="G657" vm="8066">
        <v>97.45</v>
      </c>
      <c r="H657" vm="7609">
        <v>466.5</v>
      </c>
      <c r="I657" vm="3301">
        <v>46.8</v>
      </c>
      <c r="J657" vm="4200">
        <v>194.25</v>
      </c>
      <c r="K657" vm="144">
        <v>216</v>
      </c>
      <c r="L657" vm="3839">
        <v>112</v>
      </c>
      <c r="M657" vm="1242">
        <v>506</v>
      </c>
      <c r="N657" vm="8067">
        <v>184.1</v>
      </c>
      <c r="O657" vm="1820">
        <v>1220</v>
      </c>
      <c r="P657" vm="8068">
        <v>1948</v>
      </c>
      <c r="Q657" vm="1927">
        <v>75</v>
      </c>
      <c r="R657" vm="3398">
        <v>39.5</v>
      </c>
      <c r="S657" vm="2950">
        <v>57</v>
      </c>
      <c r="T657" vm="5425">
        <v>384</v>
      </c>
      <c r="U657" vm="1909">
        <v>204</v>
      </c>
      <c r="V657" vm="144">
        <v>216</v>
      </c>
      <c r="W657" vm="8069">
        <v>4830</v>
      </c>
      <c r="X657" vm="6520">
        <v>2866</v>
      </c>
      <c r="Y657" vm="352">
        <v>250</v>
      </c>
      <c r="Z657" vm="2134">
        <v>576.5</v>
      </c>
      <c r="AA657" vm="8070">
        <v>3425</v>
      </c>
      <c r="AB657" vm="8071">
        <v>338.8</v>
      </c>
      <c r="AC657" vm="1137">
        <v>870</v>
      </c>
      <c r="AD657" vm="6204">
        <v>10345</v>
      </c>
      <c r="AE657" vm="8072">
        <v>959.4</v>
      </c>
      <c r="AF657" vm="8073">
        <v>1650.5</v>
      </c>
      <c r="AG657" vm="8074">
        <v>19.720700000000001</v>
      </c>
    </row>
    <row r="658" spans="1:33">
      <c r="A658" s="2" vm="8075">
        <v>44778</v>
      </c>
      <c r="B658" s="3">
        <f>VLOOKUP(A658,'FTSE All-Share Historical '!A:B,2,FALSE)</f>
        <v>4146.45</v>
      </c>
      <c r="C658" vm="737">
        <v>650</v>
      </c>
      <c r="D658" vm="249">
        <v>166</v>
      </c>
      <c r="E658" vm="3133">
        <v>173.6</v>
      </c>
      <c r="F658" vm="132">
        <v>280</v>
      </c>
      <c r="G658" vm="962">
        <v>97.9</v>
      </c>
      <c r="H658" vm="7281">
        <v>473</v>
      </c>
      <c r="I658" vm="2946">
        <v>47</v>
      </c>
      <c r="J658" vm="7862">
        <v>193.5</v>
      </c>
      <c r="K658" vm="116">
        <v>221</v>
      </c>
      <c r="L658" vm="1310">
        <v>113.2</v>
      </c>
      <c r="M658" vm="7432">
        <v>502</v>
      </c>
      <c r="N658" vm="7205">
        <v>187.3</v>
      </c>
      <c r="O658" vm="1358">
        <v>1226</v>
      </c>
      <c r="P658" vm="8076">
        <v>1840</v>
      </c>
      <c r="Q658" vm="7600">
        <v>75.900000000000006</v>
      </c>
      <c r="R658" vm="3398">
        <v>39.5</v>
      </c>
      <c r="S658" vm="4189">
        <v>56.9</v>
      </c>
      <c r="T658" vm="4649">
        <v>396</v>
      </c>
      <c r="U658" vm="559">
        <v>207</v>
      </c>
      <c r="V658" vm="144">
        <v>216</v>
      </c>
      <c r="W658" vm="8077">
        <v>4927.5</v>
      </c>
      <c r="X658" vm="6437">
        <v>2897</v>
      </c>
      <c r="Y658" vm="424">
        <v>253</v>
      </c>
      <c r="Z658" vm="1708">
        <v>573</v>
      </c>
      <c r="AA658" vm="7487">
        <v>3555</v>
      </c>
      <c r="AB658" vm="8078">
        <v>334.6</v>
      </c>
      <c r="AC658" vm="6568">
        <v>872.5</v>
      </c>
      <c r="AD658" vm="5722">
        <v>10245</v>
      </c>
      <c r="AE658" vm="8072">
        <v>959.4</v>
      </c>
      <c r="AF658" vm="8079">
        <v>1604.5</v>
      </c>
      <c r="AG658" vm="8080">
        <v>19.215</v>
      </c>
    </row>
    <row r="659" spans="1:33">
      <c r="A659" s="2" vm="8081">
        <v>44781</v>
      </c>
      <c r="B659" s="3">
        <f>VLOOKUP(A659,'FTSE All-Share Historical '!A:B,2,FALSE)</f>
        <v>4168.67</v>
      </c>
      <c r="C659" vm="923">
        <v>630</v>
      </c>
      <c r="D659" vm="2338">
        <v>163.4</v>
      </c>
      <c r="E659" vm="2959">
        <v>173.2</v>
      </c>
      <c r="F659" vm="132">
        <v>280</v>
      </c>
      <c r="G659" vm="5051">
        <v>96.9</v>
      </c>
      <c r="H659" vm="3842">
        <v>465</v>
      </c>
      <c r="I659" vm="3746">
        <v>46.9</v>
      </c>
      <c r="J659" vm="4060">
        <v>192</v>
      </c>
      <c r="K659" vm="684">
        <v>215</v>
      </c>
      <c r="L659" vm="2637">
        <v>113</v>
      </c>
      <c r="M659" vm="7439">
        <v>498.5</v>
      </c>
      <c r="N659" vm="8082">
        <v>188.3</v>
      </c>
      <c r="O659" vm="1654">
        <v>1210</v>
      </c>
      <c r="P659" vm="1437">
        <v>1800</v>
      </c>
      <c r="Q659" vm="7529">
        <v>75.3</v>
      </c>
      <c r="R659" vm="8083">
        <v>40.65</v>
      </c>
      <c r="S659" vm="2830">
        <v>56.5</v>
      </c>
      <c r="T659" vm="968">
        <v>380</v>
      </c>
      <c r="U659" vm="1896">
        <v>206</v>
      </c>
      <c r="V659" vm="172">
        <v>215.5</v>
      </c>
      <c r="W659" vm="8084">
        <v>4957.5</v>
      </c>
      <c r="X659" vm="8085">
        <v>2949</v>
      </c>
      <c r="Y659" vm="511">
        <v>247</v>
      </c>
      <c r="Z659" vm="8086">
        <v>581</v>
      </c>
      <c r="AA659" vm="6982">
        <v>3440</v>
      </c>
      <c r="AB659" vm="5882">
        <v>340.2</v>
      </c>
      <c r="AC659" vm="8087">
        <v>892.5</v>
      </c>
      <c r="AD659" vm="5722">
        <v>10245</v>
      </c>
      <c r="AE659" vm="8088">
        <v>969.4</v>
      </c>
      <c r="AF659" vm="8079">
        <v>1604.5</v>
      </c>
      <c r="AG659" vm="7177">
        <v>19.865200000000002</v>
      </c>
    </row>
    <row r="660" spans="1:33">
      <c r="A660" s="2" vm="8089">
        <v>44782</v>
      </c>
      <c r="B660" s="3">
        <f>VLOOKUP(A660,'FTSE All-Share Historical '!A:B,2,FALSE)</f>
        <v>4164.79</v>
      </c>
      <c r="C660" vm="494">
        <v>620</v>
      </c>
      <c r="D660" vm="1715">
        <v>164</v>
      </c>
      <c r="E660" vm="857">
        <v>170</v>
      </c>
      <c r="F660" vm="327">
        <v>281</v>
      </c>
      <c r="G660" vm="8009">
        <v>94.6</v>
      </c>
      <c r="H660" vm="953">
        <v>466</v>
      </c>
      <c r="I660" vm="8090">
        <v>45.76</v>
      </c>
      <c r="J660" vm="4060">
        <v>192</v>
      </c>
      <c r="K660" vm="684">
        <v>215</v>
      </c>
      <c r="L660" vm="5516">
        <v>107.8</v>
      </c>
      <c r="M660" vm="7690">
        <v>489</v>
      </c>
      <c r="N660" vm="8091">
        <v>188.9</v>
      </c>
      <c r="O660" vm="1782">
        <v>1240</v>
      </c>
      <c r="P660" vm="8092">
        <v>1812</v>
      </c>
      <c r="Q660" vm="1927">
        <v>75</v>
      </c>
      <c r="R660" vm="1312">
        <v>39</v>
      </c>
      <c r="S660" vm="3104">
        <v>55.2</v>
      </c>
      <c r="T660" vm="1129">
        <v>375</v>
      </c>
      <c r="U660" vm="742">
        <v>205</v>
      </c>
      <c r="V660" vm="200">
        <v>217</v>
      </c>
      <c r="W660" vm="8093">
        <v>4985</v>
      </c>
      <c r="X660" vm="8094">
        <v>2928.5</v>
      </c>
      <c r="Y660" vm="3665">
        <v>251.5</v>
      </c>
      <c r="Z660" vm="725">
        <v>560</v>
      </c>
      <c r="AA660" vm="8095">
        <v>3480</v>
      </c>
      <c r="AB660" vm="1228">
        <v>344.4</v>
      </c>
      <c r="AC660" vm="731">
        <v>900</v>
      </c>
      <c r="AD660" vm="8096">
        <v>10085</v>
      </c>
      <c r="AE660" vm="8097">
        <v>948.2</v>
      </c>
      <c r="AF660" vm="8098">
        <v>1594</v>
      </c>
      <c r="AG660" vm="7500">
        <v>19.142800000000001</v>
      </c>
    </row>
    <row r="661" spans="1:33">
      <c r="A661" s="2" vm="8099">
        <v>44783</v>
      </c>
      <c r="B661" s="3">
        <f>VLOOKUP(A661,'FTSE All-Share Historical '!A:B,2,FALSE)</f>
        <v>4186.07</v>
      </c>
      <c r="C661" vm="8100">
        <v>622</v>
      </c>
      <c r="D661" vm="3776">
        <v>161.80000000000001</v>
      </c>
      <c r="E661" vm="1739">
        <v>172</v>
      </c>
      <c r="F661" vm="72">
        <v>289</v>
      </c>
      <c r="G661" vm="3139">
        <v>89</v>
      </c>
      <c r="H661" vm="3842">
        <v>465</v>
      </c>
      <c r="I661" vm="8101">
        <v>47.56</v>
      </c>
      <c r="J661" vm="1423">
        <v>195</v>
      </c>
      <c r="K661" vm="470">
        <v>209</v>
      </c>
      <c r="L661" vm="5296">
        <v>113.6</v>
      </c>
      <c r="M661" vm="7690">
        <v>489</v>
      </c>
      <c r="N661" vm="8102">
        <v>195.3</v>
      </c>
      <c r="O661" vm="2174">
        <v>1230</v>
      </c>
      <c r="P661" vm="679">
        <v>1858</v>
      </c>
      <c r="Q661" vm="1613">
        <v>76.5</v>
      </c>
      <c r="R661" vm="3525">
        <v>41</v>
      </c>
      <c r="S661" vm="4049">
        <v>56.2</v>
      </c>
      <c r="T661" vm="968">
        <v>380</v>
      </c>
      <c r="U661" vm="1896">
        <v>206</v>
      </c>
      <c r="V661" vm="1764">
        <v>219</v>
      </c>
      <c r="W661" vm="8103">
        <v>5003</v>
      </c>
      <c r="X661" vm="8104">
        <v>2957</v>
      </c>
      <c r="Y661" vm="301">
        <v>248</v>
      </c>
      <c r="Z661" vm="8105">
        <v>583.5</v>
      </c>
      <c r="AA661" vm="7487">
        <v>3555</v>
      </c>
      <c r="AB661" vm="8106">
        <v>346.2</v>
      </c>
      <c r="AC661" vm="2359">
        <v>895</v>
      </c>
      <c r="AD661" vm="8107">
        <v>10355</v>
      </c>
      <c r="AE661" vm="8108">
        <v>947.8</v>
      </c>
      <c r="AF661" vm="404">
        <v>1611</v>
      </c>
      <c r="AG661" vm="8109">
        <v>19.359500000000001</v>
      </c>
    </row>
    <row r="662" spans="1:33">
      <c r="A662" s="2" vm="8110">
        <v>44784</v>
      </c>
      <c r="B662" s="3">
        <f>VLOOKUP(A662,'FTSE All-Share Historical '!A:B,2,FALSE)</f>
        <v>4164.99</v>
      </c>
      <c r="C662" vm="8036">
        <v>634</v>
      </c>
      <c r="D662" vm="651">
        <v>160</v>
      </c>
      <c r="E662" vm="8111">
        <v>164.9</v>
      </c>
      <c r="F662" vm="320">
        <v>285</v>
      </c>
      <c r="G662" vm="2347">
        <v>84.7</v>
      </c>
      <c r="H662" vm="5378">
        <v>449</v>
      </c>
      <c r="I662" vm="3277">
        <v>47.1</v>
      </c>
      <c r="J662" vm="1738">
        <v>196.5</v>
      </c>
      <c r="K662" vm="684">
        <v>215</v>
      </c>
      <c r="L662" vm="2625">
        <v>113.4</v>
      </c>
      <c r="M662" vm="8112">
        <v>492</v>
      </c>
      <c r="N662" vm="6250">
        <v>190.7</v>
      </c>
      <c r="O662" vm="2561">
        <v>1232</v>
      </c>
      <c r="P662" vm="8113">
        <v>1854</v>
      </c>
      <c r="Q662" vm="2217">
        <v>76.3</v>
      </c>
      <c r="R662" vm="8114">
        <v>40.4</v>
      </c>
      <c r="S662" vm="3278">
        <v>56.3</v>
      </c>
      <c r="T662" vm="8012">
        <v>389</v>
      </c>
      <c r="U662" vm="559">
        <v>207</v>
      </c>
      <c r="V662" vm="1764">
        <v>219</v>
      </c>
      <c r="W662" vm="2816">
        <v>4816</v>
      </c>
      <c r="X662" vm="8115">
        <v>3007</v>
      </c>
      <c r="Y662" vm="328">
        <v>248.5</v>
      </c>
      <c r="Z662" vm="8116">
        <v>580.5</v>
      </c>
      <c r="AA662" vm="5847">
        <v>3585</v>
      </c>
      <c r="AB662" vm="5882">
        <v>340.2</v>
      </c>
      <c r="AC662" vm="778">
        <v>910</v>
      </c>
      <c r="AD662" vm="8117">
        <v>10340</v>
      </c>
      <c r="AE662" vm="8118">
        <v>941.8</v>
      </c>
      <c r="AF662" vm="6629">
        <v>1565</v>
      </c>
      <c r="AG662" vm="7109">
        <v>18.0593</v>
      </c>
    </row>
    <row r="663" spans="1:33">
      <c r="A663" s="2" vm="8119">
        <v>44785</v>
      </c>
      <c r="B663" s="3">
        <f>VLOOKUP(A663,'FTSE All-Share Historical '!A:B,2,FALSE)</f>
        <v>4184.46</v>
      </c>
      <c r="C663" vm="494">
        <v>620</v>
      </c>
      <c r="D663" vm="2014">
        <v>160.80000000000001</v>
      </c>
      <c r="E663" vm="6038">
        <v>166.9</v>
      </c>
      <c r="F663" vm="267">
        <v>286</v>
      </c>
      <c r="G663" vm="5983">
        <v>87.6</v>
      </c>
      <c r="H663" vm="8120">
        <v>456</v>
      </c>
      <c r="I663" vm="8121">
        <v>48.22</v>
      </c>
      <c r="J663" vm="1465">
        <v>197</v>
      </c>
      <c r="K663" vm="200">
        <v>217</v>
      </c>
      <c r="L663" vm="1552">
        <v>120</v>
      </c>
      <c r="M663" vm="7544">
        <v>503</v>
      </c>
      <c r="N663" vm="6250">
        <v>190.7</v>
      </c>
      <c r="O663" vm="3142">
        <v>1260</v>
      </c>
      <c r="P663" vm="8122">
        <v>1842</v>
      </c>
      <c r="Q663" vm="1602">
        <v>76</v>
      </c>
      <c r="R663" vm="1269">
        <v>40</v>
      </c>
      <c r="S663" vm="4176">
        <v>55.1</v>
      </c>
      <c r="T663" vm="8123">
        <v>409</v>
      </c>
      <c r="U663" vm="1896">
        <v>206</v>
      </c>
      <c r="V663" vm="403">
        <v>224</v>
      </c>
      <c r="W663" vm="8124">
        <v>4844</v>
      </c>
      <c r="X663" vm="8125">
        <v>2963</v>
      </c>
      <c r="Y663" vm="113">
        <v>246</v>
      </c>
      <c r="Z663" vm="8126">
        <v>593</v>
      </c>
      <c r="AA663" vm="6686">
        <v>3635</v>
      </c>
      <c r="AB663" vm="7364">
        <v>329.6</v>
      </c>
      <c r="AC663" vm="2359">
        <v>895</v>
      </c>
      <c r="AD663" vm="5744">
        <v>10280</v>
      </c>
      <c r="AE663" vm="125">
        <v>950</v>
      </c>
      <c r="AF663" vm="8127">
        <v>1532.5</v>
      </c>
      <c r="AG663" vm="8128">
        <v>18.3338</v>
      </c>
    </row>
    <row r="664" spans="1:33">
      <c r="A664" s="2" vm="8129">
        <v>44788</v>
      </c>
      <c r="B664" s="3">
        <f>VLOOKUP(A664,'FTSE All-Share Historical '!A:B,2,FALSE)</f>
        <v>4189.75</v>
      </c>
      <c r="C664" vm="656">
        <v>629</v>
      </c>
      <c r="D664" vm="166">
        <v>167</v>
      </c>
      <c r="E664" vm="8130">
        <v>165.5</v>
      </c>
      <c r="F664" vm="2513">
        <v>292</v>
      </c>
      <c r="G664" vm="1856">
        <v>83.7</v>
      </c>
      <c r="H664" vm="6835">
        <v>458</v>
      </c>
      <c r="I664" vm="2946">
        <v>47</v>
      </c>
      <c r="J664" vm="2918">
        <v>197.25</v>
      </c>
      <c r="K664" vm="254">
        <v>222</v>
      </c>
      <c r="L664" vm="8131">
        <v>122.4</v>
      </c>
      <c r="M664" vm="815">
        <v>500</v>
      </c>
      <c r="N664" vm="1399">
        <v>189</v>
      </c>
      <c r="O664" vm="1782">
        <v>1240</v>
      </c>
      <c r="P664" vm="8132">
        <v>1856</v>
      </c>
      <c r="Q664" vm="1602">
        <v>76</v>
      </c>
      <c r="R664" vm="3525">
        <v>41</v>
      </c>
      <c r="S664" vm="3188">
        <v>52.5</v>
      </c>
      <c r="T664" vm="6171">
        <v>391</v>
      </c>
      <c r="U664" vm="559">
        <v>207</v>
      </c>
      <c r="V664" vm="2350">
        <v>223.5</v>
      </c>
      <c r="W664" vm="8133">
        <v>4735.5</v>
      </c>
      <c r="X664" vm="8134">
        <v>2901</v>
      </c>
      <c r="Y664" vm="224">
        <v>242</v>
      </c>
      <c r="Z664" vm="8135">
        <v>584.5</v>
      </c>
      <c r="AA664" vm="6655">
        <v>3655</v>
      </c>
      <c r="AB664" vm="653">
        <v>331</v>
      </c>
      <c r="AC664" vm="1137">
        <v>870</v>
      </c>
      <c r="AD664" vm="5649">
        <v>10350</v>
      </c>
      <c r="AE664" vm="8136">
        <v>978.2</v>
      </c>
      <c r="AF664" vm="8137">
        <v>1554.5</v>
      </c>
      <c r="AG664" vm="7203">
        <v>18.781600000000001</v>
      </c>
    </row>
    <row r="665" spans="1:33">
      <c r="A665" s="2" vm="8138">
        <v>44789</v>
      </c>
      <c r="B665" s="3">
        <f>VLOOKUP(A665,'FTSE All-Share Historical '!A:B,2,FALSE)</f>
        <v>4200.9399999999996</v>
      </c>
      <c r="C665" vm="1283">
        <v>640</v>
      </c>
      <c r="D665" vm="1238">
        <v>169</v>
      </c>
      <c r="E665" vm="2871">
        <v>170.8</v>
      </c>
      <c r="F665" vm="131">
        <v>290</v>
      </c>
      <c r="G665" vm="1382">
        <v>85</v>
      </c>
      <c r="H665" vm="6775">
        <v>475</v>
      </c>
      <c r="I665" vm="3342">
        <v>46.56</v>
      </c>
      <c r="J665" vm="1425">
        <v>195.5</v>
      </c>
      <c r="K665" vm="1029">
        <v>225</v>
      </c>
      <c r="L665" vm="2045">
        <v>134</v>
      </c>
      <c r="M665" vm="2069">
        <v>501</v>
      </c>
      <c r="N665" vm="8091">
        <v>188.9</v>
      </c>
      <c r="O665" vm="2174">
        <v>1230</v>
      </c>
      <c r="P665" vm="8139">
        <v>1848</v>
      </c>
      <c r="Q665" vm="8140">
        <v>76.2</v>
      </c>
      <c r="R665" vm="3428">
        <v>40.5</v>
      </c>
      <c r="S665" vm="1509">
        <v>53.3</v>
      </c>
      <c r="T665" vm="4617">
        <v>387</v>
      </c>
      <c r="U665" vm="1896">
        <v>206</v>
      </c>
      <c r="V665" vm="4192">
        <v>225.5</v>
      </c>
      <c r="W665" vm="8141">
        <v>4918</v>
      </c>
      <c r="X665" vm="8142">
        <v>3002.5</v>
      </c>
      <c r="Y665" vm="84">
        <v>244</v>
      </c>
      <c r="Z665" vm="8086">
        <v>581</v>
      </c>
      <c r="AA665" vm="8143">
        <v>3510</v>
      </c>
      <c r="AB665" vm="8144">
        <v>335.8</v>
      </c>
      <c r="AC665" vm="8145">
        <v>882.5</v>
      </c>
      <c r="AD665" vm="7293">
        <v>10380</v>
      </c>
      <c r="AE665" vm="8146">
        <v>982.8</v>
      </c>
      <c r="AF665" vm="594">
        <v>1550</v>
      </c>
      <c r="AG665" vm="1304">
        <v>17.6981</v>
      </c>
    </row>
    <row r="666" spans="1:33">
      <c r="A666" s="2" vm="8147">
        <v>44790</v>
      </c>
      <c r="B666" s="3">
        <f>VLOOKUP(A666,'FTSE All-Share Historical '!A:B,2,FALSE)</f>
        <v>4181.47</v>
      </c>
      <c r="C666" vm="8036">
        <v>634</v>
      </c>
      <c r="D666" vm="1289">
        <v>169.2</v>
      </c>
      <c r="E666" vm="220">
        <v>162.6</v>
      </c>
      <c r="F666" vm="292">
        <v>295</v>
      </c>
      <c r="G666" vm="1168">
        <v>84</v>
      </c>
      <c r="H666" vm="8148">
        <v>462.5</v>
      </c>
      <c r="I666" vm="8149">
        <v>44.06</v>
      </c>
      <c r="J666" vm="1465">
        <v>197</v>
      </c>
      <c r="K666" vm="1452">
        <v>217.5</v>
      </c>
      <c r="L666" vm="3370">
        <v>128.6</v>
      </c>
      <c r="M666" vm="7504">
        <v>485</v>
      </c>
      <c r="N666" vm="8150">
        <v>175.7</v>
      </c>
      <c r="O666" vm="1695">
        <v>1270</v>
      </c>
      <c r="P666" vm="8151">
        <v>1828</v>
      </c>
      <c r="Q666" vm="7518">
        <v>76.099999999999994</v>
      </c>
      <c r="R666" vm="3525">
        <v>41</v>
      </c>
      <c r="S666" vm="3092">
        <v>53.8</v>
      </c>
      <c r="T666" vm="5438">
        <v>374</v>
      </c>
      <c r="U666" vm="1896">
        <v>206</v>
      </c>
      <c r="V666" vm="403">
        <v>224</v>
      </c>
      <c r="W666" vm="8152">
        <v>4888.5</v>
      </c>
      <c r="X666" vm="5545">
        <v>2966.5</v>
      </c>
      <c r="Y666" vm="639">
        <v>243</v>
      </c>
      <c r="Z666" vm="8153">
        <v>548.5</v>
      </c>
      <c r="AA666" vm="7024">
        <v>3375</v>
      </c>
      <c r="AB666" vm="8154">
        <v>335.4</v>
      </c>
      <c r="AC666" vm="999">
        <v>890</v>
      </c>
      <c r="AD666" vm="8155">
        <v>10490</v>
      </c>
      <c r="AE666" vm="8156">
        <v>943.6</v>
      </c>
      <c r="AF666" vm="8157">
        <v>1490.5</v>
      </c>
      <c r="AG666" vm="7213">
        <v>15.603199999999999</v>
      </c>
    </row>
    <row r="667" spans="1:33">
      <c r="A667" s="2" vm="8158">
        <v>44791</v>
      </c>
      <c r="B667" s="3">
        <f>VLOOKUP(A667,'FTSE All-Share Historical '!A:B,2,FALSE)</f>
        <v>4197.2700000000004</v>
      </c>
      <c r="C667" vm="7297">
        <v>644</v>
      </c>
      <c r="D667" vm="2926">
        <v>166.2</v>
      </c>
      <c r="E667" vm="8159">
        <v>161.30000000000001</v>
      </c>
      <c r="F667" vm="2171">
        <v>287</v>
      </c>
      <c r="G667" vm="1168">
        <v>84</v>
      </c>
      <c r="H667" vm="8160">
        <v>457.5</v>
      </c>
      <c r="I667" vm="5196">
        <v>43.9</v>
      </c>
      <c r="J667" vm="1486">
        <v>199.5</v>
      </c>
      <c r="K667" vm="985">
        <v>220</v>
      </c>
      <c r="L667" vm="185">
        <v>130</v>
      </c>
      <c r="M667" vm="8161">
        <v>478.5</v>
      </c>
      <c r="N667" vm="8037">
        <v>172.3</v>
      </c>
      <c r="O667" vm="1931">
        <v>1218</v>
      </c>
      <c r="P667" vm="7873">
        <v>1844</v>
      </c>
      <c r="Q667" vm="7600">
        <v>75.900000000000006</v>
      </c>
      <c r="R667" vm="4987">
        <v>42</v>
      </c>
      <c r="S667" vm="1533">
        <v>52.4</v>
      </c>
      <c r="T667" vm="4855">
        <v>390</v>
      </c>
      <c r="U667" vm="789">
        <v>203</v>
      </c>
      <c r="V667" vm="227">
        <v>224.5</v>
      </c>
      <c r="W667" vm="8162">
        <v>4946.5</v>
      </c>
      <c r="X667" vm="8163">
        <v>2907</v>
      </c>
      <c r="Y667" vm="639">
        <v>243</v>
      </c>
      <c r="Z667" vm="1526">
        <v>551</v>
      </c>
      <c r="AA667" vm="6911">
        <v>3370</v>
      </c>
      <c r="AB667" vm="8164">
        <v>340.8</v>
      </c>
      <c r="AC667" vm="1065">
        <v>885</v>
      </c>
      <c r="AD667" vm="6054">
        <v>10640</v>
      </c>
      <c r="AE667" vm="8165">
        <v>947.6</v>
      </c>
      <c r="AF667" vm="8166">
        <v>1441</v>
      </c>
      <c r="AG667" vm="7294">
        <v>15.892099999999999</v>
      </c>
    </row>
    <row r="668" spans="1:33">
      <c r="A668" s="2" vm="8167">
        <v>44792</v>
      </c>
      <c r="B668" s="3">
        <f>VLOOKUP(A668,'FTSE All-Share Historical '!A:B,2,FALSE)</f>
        <v>4193.3100000000004</v>
      </c>
      <c r="C668" vm="494">
        <v>620</v>
      </c>
      <c r="D668" vm="2769">
        <v>164.4</v>
      </c>
      <c r="E668" vm="8168">
        <v>156.69999999999999</v>
      </c>
      <c r="F668" vm="320">
        <v>285</v>
      </c>
      <c r="G668" vm="8169">
        <v>82.2</v>
      </c>
      <c r="H668" vm="6835">
        <v>458</v>
      </c>
      <c r="I668" vm="8170">
        <v>41.3</v>
      </c>
      <c r="J668" vm="8171">
        <v>196.25</v>
      </c>
      <c r="K668" vm="172">
        <v>215.5</v>
      </c>
      <c r="L668" vm="5207">
        <v>122.2</v>
      </c>
      <c r="M668" vm="8172">
        <v>476.5</v>
      </c>
      <c r="N668" vm="274">
        <v>168.6</v>
      </c>
      <c r="O668" vm="1820">
        <v>1220</v>
      </c>
      <c r="P668" vm="8173">
        <v>1850</v>
      </c>
      <c r="Q668" vm="3829">
        <v>74</v>
      </c>
      <c r="R668" vm="8174">
        <v>40.75</v>
      </c>
      <c r="S668" vm="3140">
        <v>51.2</v>
      </c>
      <c r="T668" vm="4352">
        <v>361</v>
      </c>
      <c r="U668" vm="559">
        <v>207</v>
      </c>
      <c r="V668" vm="450">
        <v>219.5</v>
      </c>
      <c r="W668" vm="8175">
        <v>4911.5</v>
      </c>
      <c r="X668" vm="8176">
        <v>2842.5</v>
      </c>
      <c r="Y668" vm="1201">
        <v>237.5</v>
      </c>
      <c r="Z668" vm="1535">
        <v>534</v>
      </c>
      <c r="AA668" vm="8177">
        <v>3290</v>
      </c>
      <c r="AB668" vm="6847">
        <v>343.6</v>
      </c>
      <c r="AC668" vm="4108">
        <v>875</v>
      </c>
      <c r="AD668" vm="8178">
        <v>10445</v>
      </c>
      <c r="AE668" vm="8179">
        <v>909.6</v>
      </c>
      <c r="AF668" vm="8180">
        <v>1438.5</v>
      </c>
      <c r="AG668" vm="7310">
        <v>16.108899999999998</v>
      </c>
    </row>
    <row r="669" spans="1:33">
      <c r="A669" s="2" vm="8181">
        <v>44795</v>
      </c>
      <c r="B669" s="3">
        <f>VLOOKUP(A669,'FTSE All-Share Historical '!A:B,2,FALSE)</f>
        <v>4173.0600000000004</v>
      </c>
      <c r="C669" vm="494">
        <v>620</v>
      </c>
      <c r="D669" vm="570">
        <v>162</v>
      </c>
      <c r="E669" vm="2109">
        <v>153.4</v>
      </c>
      <c r="F669" vm="132">
        <v>280</v>
      </c>
      <c r="G669" vm="2241">
        <v>82.8</v>
      </c>
      <c r="H669" vm="6728">
        <v>448</v>
      </c>
      <c r="I669" vm="3537">
        <v>40.6</v>
      </c>
      <c r="J669" vm="1467">
        <v>199</v>
      </c>
      <c r="K669" vm="470">
        <v>209</v>
      </c>
      <c r="L669" vm="5387">
        <v>114.8</v>
      </c>
      <c r="M669" vm="1332">
        <v>460</v>
      </c>
      <c r="N669" vm="524">
        <v>164.1</v>
      </c>
      <c r="O669" vm="8182">
        <v>1223</v>
      </c>
      <c r="P669" vm="1055">
        <v>1808</v>
      </c>
      <c r="Q669" vm="8183">
        <v>70.7</v>
      </c>
      <c r="R669" vm="1269">
        <v>40</v>
      </c>
      <c r="S669" vm="8184">
        <v>50.3</v>
      </c>
      <c r="T669" vm="1478">
        <v>364</v>
      </c>
      <c r="U669" vm="722">
        <v>208</v>
      </c>
      <c r="V669" vm="1993">
        <v>211</v>
      </c>
      <c r="W669" vm="8185">
        <v>4940</v>
      </c>
      <c r="X669" vm="8186">
        <v>2854</v>
      </c>
      <c r="Y669" vm="304">
        <v>230</v>
      </c>
      <c r="Z669" vm="8187">
        <v>522.5</v>
      </c>
      <c r="AA669" vm="8188">
        <v>3210</v>
      </c>
      <c r="AB669" vm="8189">
        <v>334.8</v>
      </c>
      <c r="AC669" vm="1090">
        <v>880</v>
      </c>
      <c r="AD669" vm="6184">
        <v>10435</v>
      </c>
      <c r="AE669" vm="8190">
        <v>875.4</v>
      </c>
      <c r="AF669" vm="8191">
        <v>1394.5</v>
      </c>
      <c r="AG669" vm="8192">
        <v>16.3978</v>
      </c>
    </row>
    <row r="670" spans="1:33">
      <c r="A670" s="2" vm="8193">
        <v>44796</v>
      </c>
      <c r="B670" s="3">
        <f>VLOOKUP(A670,'FTSE All-Share Historical '!A:B,2,FALSE)</f>
        <v>4145.38</v>
      </c>
      <c r="C670" vm="8100">
        <v>622</v>
      </c>
      <c r="D670" vm="139">
        <v>164.2</v>
      </c>
      <c r="E670" vm="8194">
        <v>128.30000000000001</v>
      </c>
      <c r="F670" vm="300">
        <v>275</v>
      </c>
      <c r="G670" vm="1619">
        <v>82</v>
      </c>
      <c r="H670" vm="5487">
        <v>445</v>
      </c>
      <c r="I670" vm="3356">
        <v>39.119999999999997</v>
      </c>
      <c r="J670" vm="1423">
        <v>195</v>
      </c>
      <c r="K670" vm="559">
        <v>207</v>
      </c>
      <c r="L670" vm="8195">
        <v>126.4</v>
      </c>
      <c r="M670" vm="8038">
        <v>445.5</v>
      </c>
      <c r="N670" vm="2105">
        <v>165.4</v>
      </c>
      <c r="O670" vm="1820">
        <v>1220</v>
      </c>
      <c r="P670" vm="988">
        <v>1790</v>
      </c>
      <c r="Q670" vm="1976">
        <v>69.5</v>
      </c>
      <c r="R670" vm="3398">
        <v>39.5</v>
      </c>
      <c r="S670" vm="2696">
        <v>50.2</v>
      </c>
      <c r="T670" vm="1545">
        <v>359</v>
      </c>
      <c r="U670" vm="742">
        <v>205</v>
      </c>
      <c r="V670" vm="559">
        <v>207</v>
      </c>
      <c r="W670" vm="8196">
        <v>5045</v>
      </c>
      <c r="X670" vm="8197">
        <v>2943.5</v>
      </c>
      <c r="Y670" vm="241">
        <v>233</v>
      </c>
      <c r="Z670" vm="8198">
        <v>512</v>
      </c>
      <c r="AA670" vm="405">
        <v>3045</v>
      </c>
      <c r="AB670" vm="8199">
        <v>333.2</v>
      </c>
      <c r="AC670" vm="999">
        <v>890</v>
      </c>
      <c r="AD670" vm="5610">
        <v>10205</v>
      </c>
      <c r="AE670" vm="1065">
        <v>885</v>
      </c>
      <c r="AF670" vm="4972">
        <v>1365</v>
      </c>
      <c r="AG670" vm="7213">
        <v>15.603199999999999</v>
      </c>
    </row>
    <row r="671" spans="1:33">
      <c r="A671" s="2" vm="8200">
        <v>44797</v>
      </c>
      <c r="B671" s="3">
        <f>VLOOKUP(A671,'FTSE All-Share Historical '!A:B,2,FALSE)</f>
        <v>4137.5</v>
      </c>
      <c r="C671" vm="494">
        <v>620</v>
      </c>
      <c r="D671" vm="2469">
        <v>162.19999999999999</v>
      </c>
      <c r="E671" vm="8201">
        <v>130.5</v>
      </c>
      <c r="F671" vm="244">
        <v>283</v>
      </c>
      <c r="G671" vm="5911">
        <v>82.4</v>
      </c>
      <c r="H671" vm="5249">
        <v>446</v>
      </c>
      <c r="I671" vm="8202">
        <v>38.58</v>
      </c>
      <c r="J671" vm="8203">
        <v>196.75</v>
      </c>
      <c r="K671" vm="722">
        <v>208</v>
      </c>
      <c r="L671" vm="159">
        <v>125</v>
      </c>
      <c r="M671" vm="321">
        <v>457</v>
      </c>
      <c r="N671" vm="610">
        <v>165.7</v>
      </c>
      <c r="O671" vm="2174">
        <v>1230</v>
      </c>
      <c r="P671" vm="8204">
        <v>1786</v>
      </c>
      <c r="Q671" vm="7722">
        <v>69.900000000000006</v>
      </c>
      <c r="R671" vm="8205">
        <v>39.950000000000003</v>
      </c>
      <c r="S671" vm="3524">
        <v>50.6</v>
      </c>
      <c r="T671" vm="4187">
        <v>354</v>
      </c>
      <c r="U671" vm="1192">
        <v>200</v>
      </c>
      <c r="V671" vm="514">
        <v>204.5</v>
      </c>
      <c r="W671" vm="8206">
        <v>4931.5</v>
      </c>
      <c r="X671" vm="6511">
        <v>2879</v>
      </c>
      <c r="Y671" vm="1075">
        <v>226</v>
      </c>
      <c r="Z671" vm="8207">
        <v>505.5</v>
      </c>
      <c r="AA671" vm="5199">
        <v>3040</v>
      </c>
      <c r="AB671" vm="8208">
        <v>328.2</v>
      </c>
      <c r="AC671" vm="2359">
        <v>895</v>
      </c>
      <c r="AD671" vm="5817">
        <v>10230</v>
      </c>
      <c r="AE671" vm="8209">
        <v>891.8</v>
      </c>
      <c r="AF671" vm="8210">
        <v>1370.5</v>
      </c>
      <c r="AG671" vm="7294">
        <v>15.892099999999999</v>
      </c>
    </row>
    <row r="672" spans="1:33">
      <c r="A672" s="2" vm="8211">
        <v>44798</v>
      </c>
      <c r="B672" s="3">
        <f>VLOOKUP(A672,'FTSE All-Share Historical '!A:B,2,FALSE)</f>
        <v>4139.8599999999997</v>
      </c>
      <c r="C672" vm="7280">
        <v>614</v>
      </c>
      <c r="D672" vm="1760">
        <v>161</v>
      </c>
      <c r="E672" vm="128">
        <v>127.8</v>
      </c>
      <c r="F672" vm="244">
        <v>283</v>
      </c>
      <c r="G672" vm="465">
        <v>83</v>
      </c>
      <c r="H672" vm="8212">
        <v>447</v>
      </c>
      <c r="I672" vm="3645">
        <v>37.5</v>
      </c>
      <c r="J672" vm="1467">
        <v>199</v>
      </c>
      <c r="K672" vm="793">
        <v>210</v>
      </c>
      <c r="L672" vm="1598">
        <v>127</v>
      </c>
      <c r="M672" vm="8212">
        <v>447</v>
      </c>
      <c r="N672" vm="1964">
        <v>160.4</v>
      </c>
      <c r="O672" vm="1931">
        <v>1218</v>
      </c>
      <c r="P672" vm="408">
        <v>1774</v>
      </c>
      <c r="Q672" vm="1992">
        <v>70</v>
      </c>
      <c r="R672" vm="3428">
        <v>40.5</v>
      </c>
      <c r="S672" vm="5904">
        <v>51</v>
      </c>
      <c r="T672" vm="4352">
        <v>361</v>
      </c>
      <c r="U672" vm="1617">
        <v>200.5</v>
      </c>
      <c r="V672" vm="742">
        <v>205</v>
      </c>
      <c r="W672" vm="8213">
        <v>4951</v>
      </c>
      <c r="X672" vm="8214">
        <v>2919.5</v>
      </c>
      <c r="Y672" vm="1496">
        <v>231.5</v>
      </c>
      <c r="Z672" vm="8215">
        <v>499.6</v>
      </c>
      <c r="AA672" vm="704">
        <v>3050</v>
      </c>
      <c r="AB672" vm="6438">
        <v>322.60000000000002</v>
      </c>
      <c r="AC672" vm="999">
        <v>890</v>
      </c>
      <c r="AD672" vm="5694">
        <v>10235</v>
      </c>
      <c r="AE672" vm="8216">
        <v>873.6</v>
      </c>
      <c r="AF672" vm="1894">
        <v>1354</v>
      </c>
      <c r="AG672" vm="8217">
        <v>15.7477</v>
      </c>
    </row>
    <row r="673" spans="1:33">
      <c r="A673" s="2" vm="8218">
        <v>44799</v>
      </c>
      <c r="B673" s="3">
        <f>VLOOKUP(A673,'FTSE All-Share Historical '!A:B,2,FALSE)</f>
        <v>4112.34</v>
      </c>
      <c r="C673" vm="494">
        <v>620</v>
      </c>
      <c r="D673" vm="1964">
        <v>160.4</v>
      </c>
      <c r="E673" vm="8219">
        <v>124.7</v>
      </c>
      <c r="F673" t="e" vm="5367">
        <v>#N/A</v>
      </c>
      <c r="G673" vm="8220">
        <v>85.15</v>
      </c>
      <c r="H673" vm="135">
        <v>443</v>
      </c>
      <c r="I673" vm="8221">
        <v>36.659999999999997</v>
      </c>
      <c r="J673" vm="8222">
        <v>195.75</v>
      </c>
      <c r="K673" vm="1909">
        <v>204</v>
      </c>
      <c r="L673" vm="6156">
        <v>120.4</v>
      </c>
      <c r="M673" vm="7730">
        <v>435.5</v>
      </c>
      <c r="N673" vm="5698">
        <v>157.5</v>
      </c>
      <c r="O673" vm="1931">
        <v>1218</v>
      </c>
      <c r="P673" vm="8034">
        <v>1730</v>
      </c>
      <c r="Q673" vm="3819">
        <v>70.400000000000006</v>
      </c>
      <c r="R673" vm="3525">
        <v>41</v>
      </c>
      <c r="S673" vm="8184">
        <v>50.3</v>
      </c>
      <c r="T673" vm="1478">
        <v>364</v>
      </c>
      <c r="U673" vm="1532">
        <v>198</v>
      </c>
      <c r="V673" vm="1532">
        <v>198</v>
      </c>
      <c r="W673" vm="8223">
        <v>4980</v>
      </c>
      <c r="X673" vm="8224">
        <v>2922.5</v>
      </c>
      <c r="Y673" vm="1926">
        <v>232</v>
      </c>
      <c r="Z673" vm="8112">
        <v>492</v>
      </c>
      <c r="AA673" vm="8225">
        <v>3060</v>
      </c>
      <c r="AB673" vm="6544">
        <v>321.2</v>
      </c>
      <c r="AC673" vm="4108">
        <v>875</v>
      </c>
      <c r="AD673" vm="8096">
        <v>10085</v>
      </c>
      <c r="AE673" vm="8226">
        <v>854.2</v>
      </c>
      <c r="AF673" vm="1877">
        <v>1336</v>
      </c>
      <c r="AG673" vm="7294">
        <v>15.892099999999999</v>
      </c>
    </row>
    <row r="674" spans="1:33">
      <c r="A674" s="2" vm="8227">
        <v>44803</v>
      </c>
      <c r="B674" s="3">
        <f>VLOOKUP(A674,'FTSE All-Share Historical '!A:B,2,FALSE)</f>
        <v>4080.77</v>
      </c>
      <c r="C674" vm="1792">
        <v>590</v>
      </c>
      <c r="D674" vm="237">
        <v>158.4</v>
      </c>
      <c r="E674" vm="5468">
        <v>127.4</v>
      </c>
      <c r="F674" vm="132">
        <v>280</v>
      </c>
      <c r="G674" vm="465">
        <v>83</v>
      </c>
      <c r="H674" vm="1020">
        <v>443.5</v>
      </c>
      <c r="I674" vm="8228">
        <v>36.04</v>
      </c>
      <c r="J674" vm="8222">
        <v>195.75</v>
      </c>
      <c r="K674" vm="742">
        <v>205</v>
      </c>
      <c r="L674" vm="343">
        <v>123.4</v>
      </c>
      <c r="M674" vm="195">
        <v>438</v>
      </c>
      <c r="N674" vm="2762">
        <v>155.6</v>
      </c>
      <c r="O674" vm="2381">
        <v>1198</v>
      </c>
      <c r="P674" vm="4859">
        <v>1744</v>
      </c>
      <c r="Q674" vm="7914">
        <v>72.099999999999994</v>
      </c>
      <c r="R674" vm="1269">
        <v>40</v>
      </c>
      <c r="S674" vm="3239">
        <v>49.7</v>
      </c>
      <c r="T674" vm="3002">
        <v>350</v>
      </c>
      <c r="U674" vm="866">
        <v>201</v>
      </c>
      <c r="V674" vm="4485">
        <v>192.4</v>
      </c>
      <c r="W674" vm="8229">
        <v>4815</v>
      </c>
      <c r="X674" vm="8230">
        <v>2786.5</v>
      </c>
      <c r="Y674" vm="4192">
        <v>225.5</v>
      </c>
      <c r="Z674" vm="8231">
        <v>490.8</v>
      </c>
      <c r="AA674" vm="8232">
        <v>3025</v>
      </c>
      <c r="AB674" vm="8233">
        <v>326.8</v>
      </c>
      <c r="AC674" vm="1137">
        <v>870</v>
      </c>
      <c r="AD674" vm="8234">
        <v>10025</v>
      </c>
      <c r="AE674" vm="8235">
        <v>848.6</v>
      </c>
      <c r="AF674" vm="8236">
        <v>1319.5</v>
      </c>
      <c r="AG674" vm="7319">
        <v>15.1698</v>
      </c>
    </row>
    <row r="675" spans="1:33">
      <c r="A675" s="2" vm="8237">
        <v>44804</v>
      </c>
      <c r="B675" s="3">
        <f>VLOOKUP(A675,'FTSE All-Share Historical '!A:B,2,FALSE)</f>
        <v>4041.53</v>
      </c>
      <c r="C675" vm="686">
        <v>572</v>
      </c>
      <c r="D675" vm="1854">
        <v>157.6</v>
      </c>
      <c r="E675" vm="5607">
        <v>130.6</v>
      </c>
      <c r="F675" vm="327">
        <v>281</v>
      </c>
      <c r="G675" vm="465">
        <v>83</v>
      </c>
      <c r="H675" vm="7937">
        <v>444.5</v>
      </c>
      <c r="I675" vm="8238">
        <v>36.36</v>
      </c>
      <c r="J675" vm="2108">
        <v>197.5</v>
      </c>
      <c r="K675" vm="1009">
        <v>212</v>
      </c>
      <c r="L675" vm="860">
        <v>128</v>
      </c>
      <c r="M675" vm="321">
        <v>457</v>
      </c>
      <c r="N675" vm="3395">
        <v>154.5</v>
      </c>
      <c r="O675" vm="3606">
        <v>1176</v>
      </c>
      <c r="P675" vm="445">
        <v>1726</v>
      </c>
      <c r="Q675" vm="3867">
        <v>71.599999999999994</v>
      </c>
      <c r="R675" vm="1269">
        <v>40</v>
      </c>
      <c r="S675" vm="8239">
        <v>48.65</v>
      </c>
      <c r="T675" vm="4562">
        <v>344</v>
      </c>
      <c r="U675" vm="742">
        <v>205</v>
      </c>
      <c r="V675" vm="2612">
        <v>189.4</v>
      </c>
      <c r="W675" vm="8240">
        <v>4771</v>
      </c>
      <c r="X675" vm="8241">
        <v>2783</v>
      </c>
      <c r="Y675" vm="304">
        <v>230</v>
      </c>
      <c r="Z675" vm="7328">
        <v>482</v>
      </c>
      <c r="AA675" vm="8242">
        <v>3015</v>
      </c>
      <c r="AB675" vm="571">
        <v>329</v>
      </c>
      <c r="AC675" vm="1095">
        <v>850</v>
      </c>
      <c r="AD675" vm="8243">
        <v>9986</v>
      </c>
      <c r="AE675" vm="8244">
        <v>854.4</v>
      </c>
      <c r="AF675" vm="4196">
        <v>1313</v>
      </c>
      <c r="AG675" vm="7294">
        <v>15.892099999999999</v>
      </c>
    </row>
    <row r="676" spans="1:33">
      <c r="A676" s="2" vm="8245">
        <v>44805</v>
      </c>
      <c r="B676" s="3">
        <f>VLOOKUP(A676,'FTSE All-Share Historical '!A:B,2,FALSE)</f>
        <v>3959.37</v>
      </c>
      <c r="C676" vm="3353">
        <v>566</v>
      </c>
      <c r="D676" vm="1175">
        <v>159</v>
      </c>
      <c r="E676" vm="5347">
        <v>130.19999999999999</v>
      </c>
      <c r="F676" vm="377">
        <v>279</v>
      </c>
      <c r="G676" vm="465">
        <v>83</v>
      </c>
      <c r="H676" vm="7884">
        <v>438.5</v>
      </c>
      <c r="I676" vm="8246">
        <v>36.32</v>
      </c>
      <c r="J676" vm="1423">
        <v>195</v>
      </c>
      <c r="K676" vm="793">
        <v>210</v>
      </c>
      <c r="L676" vm="128">
        <v>127.8</v>
      </c>
      <c r="M676" vm="270">
        <v>420.5</v>
      </c>
      <c r="N676" vm="7860">
        <v>149.1</v>
      </c>
      <c r="O676" vm="1402">
        <v>1160</v>
      </c>
      <c r="P676" vm="296">
        <v>1646</v>
      </c>
      <c r="Q676" vm="3819">
        <v>70.400000000000006</v>
      </c>
      <c r="R676" vm="8247">
        <v>38.450000000000003</v>
      </c>
      <c r="S676" vm="1261">
        <v>48</v>
      </c>
      <c r="T676" vm="5644">
        <v>362</v>
      </c>
      <c r="U676" vm="1192">
        <v>200</v>
      </c>
      <c r="V676" vm="7215">
        <v>185.2</v>
      </c>
      <c r="W676" vm="8248">
        <v>4607.5</v>
      </c>
      <c r="X676" vm="4321">
        <v>2678</v>
      </c>
      <c r="Y676" vm="144">
        <v>216</v>
      </c>
      <c r="Z676" vm="8249">
        <v>471.8</v>
      </c>
      <c r="AA676" vm="8250">
        <v>2770</v>
      </c>
      <c r="AB676" vm="8251">
        <v>316.39999999999998</v>
      </c>
      <c r="AC676" vm="4029">
        <v>857.5</v>
      </c>
      <c r="AD676" vm="8252">
        <v>9788</v>
      </c>
      <c r="AE676" vm="4852">
        <v>866</v>
      </c>
      <c r="AF676" vm="5035">
        <v>1289.5</v>
      </c>
      <c r="AG676" vm="8253">
        <v>15.270899999999999</v>
      </c>
    </row>
    <row r="677" spans="1:33">
      <c r="A677" s="2" vm="8254">
        <v>44806</v>
      </c>
      <c r="B677" s="3">
        <f>VLOOKUP(A677,'FTSE All-Share Historical '!A:B,2,FALSE)</f>
        <v>4033.38</v>
      </c>
      <c r="C677" vm="8255">
        <v>569</v>
      </c>
      <c r="D677" vm="2208">
        <v>155.80000000000001</v>
      </c>
      <c r="E677" vm="1167">
        <v>132.69999999999999</v>
      </c>
      <c r="F677" vm="377">
        <v>279</v>
      </c>
      <c r="G677" vm="1619">
        <v>82</v>
      </c>
      <c r="H677" vm="5358">
        <v>441</v>
      </c>
      <c r="I677" vm="4697">
        <v>38.799999999999997</v>
      </c>
      <c r="J677" vm="8256">
        <v>195.25</v>
      </c>
      <c r="K677" vm="1009">
        <v>212</v>
      </c>
      <c r="L677" vm="242">
        <v>121.2</v>
      </c>
      <c r="M677" vm="82">
        <v>432.5</v>
      </c>
      <c r="N677" vm="3404">
        <v>153.6</v>
      </c>
      <c r="O677" vm="1965">
        <v>1130</v>
      </c>
      <c r="P677" vm="396">
        <v>1688</v>
      </c>
      <c r="Q677" vm="8183">
        <v>70.7</v>
      </c>
      <c r="R677" vm="7284">
        <v>39.25</v>
      </c>
      <c r="S677" vm="3774">
        <v>47.8</v>
      </c>
      <c r="T677" vm="5936">
        <v>369</v>
      </c>
      <c r="U677" vm="1192">
        <v>200</v>
      </c>
      <c r="V677" vm="1399">
        <v>189</v>
      </c>
      <c r="W677" vm="8257">
        <v>4700.5</v>
      </c>
      <c r="X677" vm="8258">
        <v>2751.5</v>
      </c>
      <c r="Y677" vm="1122">
        <v>218.5</v>
      </c>
      <c r="Z677" vm="8259">
        <v>484</v>
      </c>
      <c r="AA677" vm="8260">
        <v>2860</v>
      </c>
      <c r="AB677" vm="8261">
        <v>320.60000000000002</v>
      </c>
      <c r="AC677" vm="1409">
        <v>845</v>
      </c>
      <c r="AD677" vm="8262">
        <v>9946</v>
      </c>
      <c r="AE677" vm="731">
        <v>900</v>
      </c>
      <c r="AF677" vm="5286">
        <v>1308</v>
      </c>
      <c r="AG677" vm="8263">
        <v>16.181100000000001</v>
      </c>
    </row>
    <row r="678" spans="1:33">
      <c r="A678" s="2" vm="8264">
        <v>44809</v>
      </c>
      <c r="B678" s="3">
        <f>VLOOKUP(A678,'FTSE All-Share Historical '!A:B,2,FALSE)</f>
        <v>4029.14</v>
      </c>
      <c r="C678" vm="8265">
        <v>546</v>
      </c>
      <c r="D678" vm="366">
        <v>153.19999999999999</v>
      </c>
      <c r="E678" vm="2045">
        <v>134</v>
      </c>
      <c r="F678" vm="377">
        <v>279</v>
      </c>
      <c r="G678" vm="2223">
        <v>77</v>
      </c>
      <c r="H678" vm="275">
        <v>440</v>
      </c>
      <c r="I678" vm="3398">
        <v>39.5</v>
      </c>
      <c r="J678" vm="8222">
        <v>195.75</v>
      </c>
      <c r="K678" vm="1896">
        <v>206</v>
      </c>
      <c r="L678" vm="266">
        <v>118.4</v>
      </c>
      <c r="M678" vm="8266">
        <v>423.5</v>
      </c>
      <c r="N678" vm="3404">
        <v>153.6</v>
      </c>
      <c r="O678" vm="1381">
        <v>1126</v>
      </c>
      <c r="P678" vm="1151">
        <v>1666</v>
      </c>
      <c r="Q678" vm="8267">
        <v>70.3</v>
      </c>
      <c r="R678" vm="1269">
        <v>40</v>
      </c>
      <c r="S678" vm="8268">
        <v>46.75</v>
      </c>
      <c r="T678" vm="6171">
        <v>391</v>
      </c>
      <c r="U678" vm="1447">
        <v>196</v>
      </c>
      <c r="V678" vm="966">
        <v>184.4</v>
      </c>
      <c r="W678" vm="8269">
        <v>4732.5</v>
      </c>
      <c r="X678" vm="8270">
        <v>2769</v>
      </c>
      <c r="Y678" vm="664">
        <v>218</v>
      </c>
      <c r="Z678" vm="8271">
        <v>488.6</v>
      </c>
      <c r="AA678" vm="4346">
        <v>2810</v>
      </c>
      <c r="AB678" vm="5132">
        <v>320.2</v>
      </c>
      <c r="AC678" vm="3186">
        <v>860</v>
      </c>
      <c r="AD678" vm="8272">
        <v>9872</v>
      </c>
      <c r="AE678" vm="8273">
        <v>859.8</v>
      </c>
      <c r="AF678" vm="4690">
        <v>1279</v>
      </c>
      <c r="AG678" vm="8274">
        <v>16.621700000000001</v>
      </c>
    </row>
    <row r="679" spans="1:33">
      <c r="A679" s="2" vm="8275">
        <v>44810</v>
      </c>
      <c r="B679" s="3">
        <f>VLOOKUP(A679,'FTSE All-Share Historical '!A:B,2,FALSE)</f>
        <v>4041.41</v>
      </c>
      <c r="C679" vm="1401">
        <v>550</v>
      </c>
      <c r="D679" vm="2469">
        <v>162.19999999999999</v>
      </c>
      <c r="E679" vm="8276">
        <v>133.5</v>
      </c>
      <c r="F679" vm="377">
        <v>279</v>
      </c>
      <c r="G679" vm="1268">
        <v>80</v>
      </c>
      <c r="H679" vm="222">
        <v>437.5</v>
      </c>
      <c r="I679" vm="8277">
        <v>41.46</v>
      </c>
      <c r="J679" vm="1532">
        <v>198</v>
      </c>
      <c r="K679" vm="144">
        <v>216</v>
      </c>
      <c r="L679" vm="5387">
        <v>114.8</v>
      </c>
      <c r="M679" vm="190">
        <v>421.5</v>
      </c>
      <c r="N679" vm="8111">
        <v>164.9</v>
      </c>
      <c r="O679" vm="1381">
        <v>1126</v>
      </c>
      <c r="P679" vm="628">
        <v>1686</v>
      </c>
      <c r="Q679" vm="3969">
        <v>70.900000000000006</v>
      </c>
      <c r="R679" vm="8278">
        <v>39.1</v>
      </c>
      <c r="S679" vm="5252">
        <v>46.5</v>
      </c>
      <c r="T679" vm="657">
        <v>401</v>
      </c>
      <c r="U679" vm="580">
        <v>202</v>
      </c>
      <c r="V679" vm="2747">
        <v>186</v>
      </c>
      <c r="W679" vm="8279">
        <v>4733.5</v>
      </c>
      <c r="X679" vm="8280">
        <v>2806.5</v>
      </c>
      <c r="Y679" vm="450">
        <v>219.5</v>
      </c>
      <c r="Z679" vm="7423">
        <v>511</v>
      </c>
      <c r="AA679" vm="952">
        <v>2700</v>
      </c>
      <c r="AB679" vm="289">
        <v>325</v>
      </c>
      <c r="AC679" vm="1543">
        <v>862.5</v>
      </c>
      <c r="AD679" vm="8281">
        <v>9894</v>
      </c>
      <c r="AE679" vm="8282">
        <v>882.4</v>
      </c>
      <c r="AF679" vm="5489">
        <v>1292</v>
      </c>
      <c r="AG679" vm="7294">
        <v>15.892099999999999</v>
      </c>
    </row>
    <row r="680" spans="1:33">
      <c r="A680" s="2" vm="8283">
        <v>44811</v>
      </c>
      <c r="B680" s="3">
        <f>VLOOKUP(A680,'FTSE All-Share Historical '!A:B,2,FALSE)</f>
        <v>4011.63</v>
      </c>
      <c r="C680" vm="1446">
        <v>540</v>
      </c>
      <c r="D680" vm="651">
        <v>160</v>
      </c>
      <c r="E680" vm="8284">
        <v>154.30000000000001</v>
      </c>
      <c r="F680" vm="103">
        <v>276</v>
      </c>
      <c r="G680" vm="6952">
        <v>81.2</v>
      </c>
      <c r="H680" vm="8285">
        <v>426.5</v>
      </c>
      <c r="I680" vm="8286">
        <v>41.56</v>
      </c>
      <c r="J680" vm="1423">
        <v>195</v>
      </c>
      <c r="K680" vm="1009">
        <v>212</v>
      </c>
      <c r="L680" vm="2152">
        <v>115</v>
      </c>
      <c r="M680" vm="8285">
        <v>426.5</v>
      </c>
      <c r="N680" vm="842">
        <v>156.6</v>
      </c>
      <c r="O680" vm="1965">
        <v>1130</v>
      </c>
      <c r="P680" vm="1173">
        <v>1672</v>
      </c>
      <c r="Q680" vm="6806">
        <v>70.8</v>
      </c>
      <c r="R680" vm="1269">
        <v>40</v>
      </c>
      <c r="S680" vm="8287">
        <v>46.25</v>
      </c>
      <c r="T680" vm="7238">
        <v>454</v>
      </c>
      <c r="U680" vm="789">
        <v>203</v>
      </c>
      <c r="V680" vm="1599">
        <v>183.8</v>
      </c>
      <c r="W680" vm="8288">
        <v>4632</v>
      </c>
      <c r="X680" vm="8289">
        <v>2744</v>
      </c>
      <c r="Y680" vm="1764">
        <v>219</v>
      </c>
      <c r="Z680" vm="7622">
        <v>505</v>
      </c>
      <c r="AA680" vm="5799">
        <v>2690</v>
      </c>
      <c r="AB680" vm="5132">
        <v>320.2</v>
      </c>
      <c r="AC680" vm="1409">
        <v>845</v>
      </c>
      <c r="AD680" vm="8290">
        <v>9882</v>
      </c>
      <c r="AE680" vm="8291">
        <v>894.2</v>
      </c>
      <c r="AF680" vm="2269">
        <v>1282</v>
      </c>
      <c r="AG680" vm="1325">
        <v>17.3369</v>
      </c>
    </row>
    <row r="681" spans="1:33">
      <c r="A681" s="2" vm="8292">
        <v>44812</v>
      </c>
      <c r="B681" s="3">
        <f>VLOOKUP(A681,'FTSE All-Share Historical '!A:B,2,FALSE)</f>
        <v>4025.18</v>
      </c>
      <c r="C681" vm="1149">
        <v>538</v>
      </c>
      <c r="D681" vm="2273">
        <v>158.6</v>
      </c>
      <c r="E681" vm="1006">
        <v>150</v>
      </c>
      <c r="F681" vm="300">
        <v>275</v>
      </c>
      <c r="G681" vm="4761">
        <v>85.3</v>
      </c>
      <c r="H681" vm="5929">
        <v>429</v>
      </c>
      <c r="I681" vm="3619">
        <v>45.24</v>
      </c>
      <c r="J681" vm="1423">
        <v>195</v>
      </c>
      <c r="K681" vm="470">
        <v>209</v>
      </c>
      <c r="L681" vm="8293">
        <v>116.2</v>
      </c>
      <c r="M681" vm="222">
        <v>437.5</v>
      </c>
      <c r="N681" vm="127">
        <v>162.30000000000001</v>
      </c>
      <c r="O681" vm="1554">
        <v>1132</v>
      </c>
      <c r="P681" vm="246">
        <v>1630</v>
      </c>
      <c r="Q681" vm="6759">
        <v>71.7</v>
      </c>
      <c r="R681" vm="4987">
        <v>42</v>
      </c>
      <c r="S681" vm="1285">
        <v>46</v>
      </c>
      <c r="T681" vm="5378">
        <v>449</v>
      </c>
      <c r="U681" vm="789">
        <v>203</v>
      </c>
      <c r="V681" vm="1911">
        <v>177.4</v>
      </c>
      <c r="W681" vm="8294">
        <v>4725.5</v>
      </c>
      <c r="X681" vm="8295">
        <v>2794.5</v>
      </c>
      <c r="Y681" vm="254">
        <v>222</v>
      </c>
      <c r="Z681" vm="8296">
        <v>513.5</v>
      </c>
      <c r="AA681" vm="4041">
        <v>2665</v>
      </c>
      <c r="AB681" vm="1078">
        <v>323</v>
      </c>
      <c r="AC681" vm="999">
        <v>890</v>
      </c>
      <c r="AD681" vm="8297">
        <v>10030</v>
      </c>
      <c r="AE681" vm="8298">
        <v>873.4</v>
      </c>
      <c r="AF681" vm="8299">
        <v>1266.5</v>
      </c>
      <c r="AG681" vm="7294">
        <v>15.892099999999999</v>
      </c>
    </row>
    <row r="682" spans="1:33">
      <c r="A682" s="2" vm="8300">
        <v>44813</v>
      </c>
      <c r="B682" s="3">
        <f>VLOOKUP(A682,'FTSE All-Share Historical '!A:B,2,FALSE)</f>
        <v>4077.03</v>
      </c>
      <c r="C682" vm="2861">
        <v>510</v>
      </c>
      <c r="D682" vm="1338">
        <v>155</v>
      </c>
      <c r="E682" vm="7805">
        <v>154.69999999999999</v>
      </c>
      <c r="F682" vm="103">
        <v>276</v>
      </c>
      <c r="G682" vm="533">
        <v>81.8</v>
      </c>
      <c r="H682" vm="82">
        <v>432.5</v>
      </c>
      <c r="I682" vm="7861">
        <v>46.14</v>
      </c>
      <c r="J682" vm="1315">
        <v>192.5</v>
      </c>
      <c r="K682" vm="684">
        <v>215</v>
      </c>
      <c r="L682" vm="8301">
        <v>124.2</v>
      </c>
      <c r="M682" vm="7180">
        <v>451</v>
      </c>
      <c r="N682" vm="2105">
        <v>165.4</v>
      </c>
      <c r="O682" vm="3845">
        <v>1090</v>
      </c>
      <c r="P682" vm="177">
        <v>1670</v>
      </c>
      <c r="Q682" vm="2468">
        <v>73</v>
      </c>
      <c r="R682" vm="8170">
        <v>41.3</v>
      </c>
      <c r="S682" vm="5061">
        <v>45.5</v>
      </c>
      <c r="T682" vm="6795">
        <v>480</v>
      </c>
      <c r="U682" vm="470">
        <v>209</v>
      </c>
      <c r="V682" vm="995">
        <v>184</v>
      </c>
      <c r="W682" vm="7875">
        <v>4860</v>
      </c>
      <c r="X682" vm="8302">
        <v>2926.5</v>
      </c>
      <c r="Y682" vm="1926">
        <v>232</v>
      </c>
      <c r="Z682" vm="7474">
        <v>521</v>
      </c>
      <c r="AA682" vm="4280">
        <v>2725</v>
      </c>
      <c r="AB682" vm="6565">
        <v>320.39999999999998</v>
      </c>
      <c r="AC682" vm="1409">
        <v>845</v>
      </c>
      <c r="AD682" vm="8062">
        <v>10135</v>
      </c>
      <c r="AE682" vm="8303">
        <v>875.6</v>
      </c>
      <c r="AF682" vm="7077">
        <v>1285.5</v>
      </c>
      <c r="AG682" vm="8304">
        <v>15.617599999999999</v>
      </c>
    </row>
    <row r="683" spans="1:33">
      <c r="A683" s="2" vm="8305">
        <v>44816</v>
      </c>
      <c r="B683" s="3">
        <f>VLOOKUP(A683,'FTSE All-Share Historical '!A:B,2,FALSE)</f>
        <v>4144.91</v>
      </c>
      <c r="C683" vm="2861">
        <v>510</v>
      </c>
      <c r="D683" vm="1204">
        <v>157</v>
      </c>
      <c r="E683" vm="8306">
        <v>160.30000000000001</v>
      </c>
      <c r="F683" vm="926">
        <v>274</v>
      </c>
      <c r="G683" vm="8169">
        <v>82.2</v>
      </c>
      <c r="H683" vm="275">
        <v>440</v>
      </c>
      <c r="I683" vm="5175">
        <v>45.4</v>
      </c>
      <c r="J683" vm="577">
        <v>194</v>
      </c>
      <c r="K683" vm="144">
        <v>216</v>
      </c>
      <c r="L683" vm="802">
        <v>135</v>
      </c>
      <c r="M683" vm="6260">
        <v>455</v>
      </c>
      <c r="N683" vm="1915">
        <v>172.2</v>
      </c>
      <c r="O683" vm="7540">
        <v>1138</v>
      </c>
      <c r="P683" vm="8034">
        <v>1730</v>
      </c>
      <c r="Q683" vm="2157">
        <v>75.5</v>
      </c>
      <c r="R683" vm="8307">
        <v>42.25</v>
      </c>
      <c r="S683" vm="8308">
        <v>44.6</v>
      </c>
      <c r="T683" vm="3264">
        <v>578</v>
      </c>
      <c r="U683" vm="789">
        <v>203</v>
      </c>
      <c r="V683" vm="1513">
        <v>181.8</v>
      </c>
      <c r="W683" vm="8309">
        <v>4944.5</v>
      </c>
      <c r="X683" vm="8310">
        <v>2990.5</v>
      </c>
      <c r="Y683" vm="186">
        <v>240.5</v>
      </c>
      <c r="Z683" vm="8311">
        <v>538.5</v>
      </c>
      <c r="AA683" vm="8250">
        <v>2770</v>
      </c>
      <c r="AB683" vm="5005">
        <v>324.60000000000002</v>
      </c>
      <c r="AC683" vm="1095">
        <v>850</v>
      </c>
      <c r="AD683" vm="8312">
        <v>10260</v>
      </c>
      <c r="AE683" vm="8313">
        <v>879.8</v>
      </c>
      <c r="AF683" vm="4268">
        <v>1316</v>
      </c>
      <c r="AG683" vm="8314">
        <v>14.8086</v>
      </c>
    </row>
    <row r="684" spans="1:33">
      <c r="A684" s="2" vm="8315">
        <v>44817</v>
      </c>
      <c r="B684" s="3">
        <f>VLOOKUP(A684,'FTSE All-Share Historical '!A:B,2,FALSE)</f>
        <v>4092.77</v>
      </c>
      <c r="C684" vm="815">
        <v>500</v>
      </c>
      <c r="D684" vm="2368">
        <v>159.4</v>
      </c>
      <c r="E684" vm="210">
        <v>154.1</v>
      </c>
      <c r="F684" vm="926">
        <v>274</v>
      </c>
      <c r="G684" vm="1841">
        <v>79</v>
      </c>
      <c r="H684" vm="5487">
        <v>445</v>
      </c>
      <c r="I684" vm="8316">
        <v>43.46</v>
      </c>
      <c r="J684" vm="1315">
        <v>192.5</v>
      </c>
      <c r="K684" vm="200">
        <v>217</v>
      </c>
      <c r="L684" vm="101">
        <v>128.19999999999999</v>
      </c>
      <c r="M684" vm="5423">
        <v>453</v>
      </c>
      <c r="N684" vm="1238">
        <v>169</v>
      </c>
      <c r="O684" vm="1114">
        <v>1140</v>
      </c>
      <c r="P684" vm="136">
        <v>1660</v>
      </c>
      <c r="Q684" vm="1982">
        <v>75.099999999999994</v>
      </c>
      <c r="R684" vm="3513">
        <v>42.8</v>
      </c>
      <c r="S684" vm="1285">
        <v>46</v>
      </c>
      <c r="T684" vm="3264">
        <v>578</v>
      </c>
      <c r="U684" vm="742">
        <v>205</v>
      </c>
      <c r="V684" vm="1329">
        <v>176</v>
      </c>
      <c r="W684" vm="8317">
        <v>4909</v>
      </c>
      <c r="X684" vm="8318">
        <v>2920.5</v>
      </c>
      <c r="Y684" vm="265">
        <v>240</v>
      </c>
      <c r="Z684" vm="8319">
        <v>523</v>
      </c>
      <c r="AA684" vm="4230">
        <v>2720</v>
      </c>
      <c r="AB684" vm="4932">
        <v>324</v>
      </c>
      <c r="AC684" vm="1095">
        <v>850</v>
      </c>
      <c r="AD684" vm="8050">
        <v>10150</v>
      </c>
      <c r="AE684" vm="8320">
        <v>862.2</v>
      </c>
      <c r="AF684" vm="8299">
        <v>1266.5</v>
      </c>
      <c r="AG684" vm="8321">
        <v>14.628</v>
      </c>
    </row>
    <row r="685" spans="1:33">
      <c r="A685" s="2" vm="8322">
        <v>44818</v>
      </c>
      <c r="B685" s="3">
        <f>VLOOKUP(A685,'FTSE All-Share Historical '!A:B,2,FALSE)</f>
        <v>4031.45</v>
      </c>
      <c r="C685" vm="1242">
        <v>506</v>
      </c>
      <c r="D685" vm="651">
        <v>160</v>
      </c>
      <c r="E685" vm="1838">
        <v>150.6</v>
      </c>
      <c r="F685" vm="926">
        <v>274</v>
      </c>
      <c r="G685" vm="349">
        <v>78</v>
      </c>
      <c r="H685" vm="195">
        <v>438</v>
      </c>
      <c r="I685" vm="8323">
        <v>42.58</v>
      </c>
      <c r="J685" vm="1423">
        <v>195</v>
      </c>
      <c r="K685" vm="684">
        <v>215</v>
      </c>
      <c r="L685" vm="240">
        <v>136</v>
      </c>
      <c r="M685" vm="8160">
        <v>457.5</v>
      </c>
      <c r="N685" vm="2105">
        <v>165.4</v>
      </c>
      <c r="O685" vm="2387">
        <v>1080</v>
      </c>
      <c r="P685" vm="173">
        <v>1626</v>
      </c>
      <c r="Q685" vm="7529">
        <v>75.3</v>
      </c>
      <c r="R685" vm="5042">
        <v>43</v>
      </c>
      <c r="S685" vm="8324">
        <v>43.15</v>
      </c>
      <c r="T685" vm="4833">
        <v>504</v>
      </c>
      <c r="U685" vm="1896">
        <v>206</v>
      </c>
      <c r="V685" vm="2378">
        <v>176.8</v>
      </c>
      <c r="W685" vm="2869">
        <v>4798</v>
      </c>
      <c r="X685" vm="8325">
        <v>2851.5</v>
      </c>
      <c r="Y685" vm="3413">
        <v>236.5</v>
      </c>
      <c r="Z685" vm="8326">
        <v>509.5</v>
      </c>
      <c r="AA685" vm="4230">
        <v>2720</v>
      </c>
      <c r="AB685" vm="6755">
        <v>318.60000000000002</v>
      </c>
      <c r="AC685" vm="3141">
        <v>820</v>
      </c>
      <c r="AD685" vm="8327">
        <v>9934</v>
      </c>
      <c r="AE685" vm="8328">
        <v>839.6</v>
      </c>
      <c r="AF685" vm="1718">
        <v>1242</v>
      </c>
      <c r="AG685" vm="7319">
        <v>15.1698</v>
      </c>
    </row>
    <row r="686" spans="1:33">
      <c r="A686" s="2" vm="8329">
        <v>44819</v>
      </c>
      <c r="B686" s="3">
        <f>VLOOKUP(A686,'FTSE All-Share Historical '!A:B,2,FALSE)</f>
        <v>4034.88</v>
      </c>
      <c r="C686" vm="8330">
        <v>518</v>
      </c>
      <c r="D686" vm="651">
        <v>160</v>
      </c>
      <c r="E686" vm="1157">
        <v>154.4</v>
      </c>
      <c r="F686" vm="223">
        <v>270</v>
      </c>
      <c r="G686" vm="1927">
        <v>75</v>
      </c>
      <c r="H686" vm="111">
        <v>434</v>
      </c>
      <c r="I686" vm="8331">
        <v>42.08</v>
      </c>
      <c r="J686" vm="1465">
        <v>197</v>
      </c>
      <c r="K686" vm="1926">
        <v>232</v>
      </c>
      <c r="L686" vm="2842">
        <v>139.19999999999999</v>
      </c>
      <c r="M686" vm="162">
        <v>439.5</v>
      </c>
      <c r="N686" vm="8332">
        <v>167.7</v>
      </c>
      <c r="O686" vm="3397">
        <v>1088</v>
      </c>
      <c r="P686" vm="6108">
        <v>1634</v>
      </c>
      <c r="Q686" vm="4172">
        <v>72.400000000000006</v>
      </c>
      <c r="R686" vm="3501">
        <v>42.2</v>
      </c>
      <c r="S686" vm="5221">
        <v>44.4</v>
      </c>
      <c r="T686" vm="8333">
        <v>474</v>
      </c>
      <c r="U686" vm="116">
        <v>221</v>
      </c>
      <c r="V686" vm="1762">
        <v>177.2</v>
      </c>
      <c r="W686" vm="8334">
        <v>4770</v>
      </c>
      <c r="X686" vm="8335">
        <v>2815.5</v>
      </c>
      <c r="Y686" vm="3294">
        <v>230.5</v>
      </c>
      <c r="Z686" vm="7689">
        <v>509</v>
      </c>
      <c r="AA686" vm="3914">
        <v>2710</v>
      </c>
      <c r="AB686" vm="7400">
        <v>321.8</v>
      </c>
      <c r="AC686" vm="1182">
        <v>835</v>
      </c>
      <c r="AD686" vm="5482">
        <v>9914</v>
      </c>
      <c r="AE686" vm="8336">
        <v>855.8</v>
      </c>
      <c r="AF686" vm="5513">
        <v>1231.5</v>
      </c>
      <c r="AG686" vm="7319">
        <v>15.1698</v>
      </c>
    </row>
    <row r="687" spans="1:33">
      <c r="A687" s="2" vm="8337">
        <v>44820</v>
      </c>
      <c r="B687" s="3">
        <f>VLOOKUP(A687,'FTSE All-Share Historical '!A:B,2,FALSE)</f>
        <v>4010.65</v>
      </c>
      <c r="C687" vm="8056">
        <v>508</v>
      </c>
      <c r="D687" vm="237">
        <v>158.4</v>
      </c>
      <c r="E687" vm="8338">
        <v>156.9</v>
      </c>
      <c r="F687" t="e" vm="5367">
        <v>#N/A</v>
      </c>
      <c r="G687" vm="3969">
        <v>70.900000000000006</v>
      </c>
      <c r="H687" vm="510">
        <v>430</v>
      </c>
      <c r="I687" vm="8339">
        <v>42.3</v>
      </c>
      <c r="J687" vm="1308">
        <v>186.5</v>
      </c>
      <c r="K687" vm="684">
        <v>215</v>
      </c>
      <c r="L687" vm="1290">
        <v>140.4</v>
      </c>
      <c r="M687" vm="7849">
        <v>418.5</v>
      </c>
      <c r="N687" vm="1289">
        <v>169.2</v>
      </c>
      <c r="O687" vm="1576">
        <v>1070</v>
      </c>
      <c r="P687" vm="173">
        <v>1626</v>
      </c>
      <c r="Q687" vm="6806">
        <v>70.8</v>
      </c>
      <c r="R687" vm="4987">
        <v>42</v>
      </c>
      <c r="S687" vm="7182">
        <v>43.75</v>
      </c>
      <c r="T687" vm="1564">
        <v>477</v>
      </c>
      <c r="U687" vm="200">
        <v>217</v>
      </c>
      <c r="V687" vm="3367">
        <v>178.6</v>
      </c>
      <c r="W687" vm="8340">
        <v>4785.5</v>
      </c>
      <c r="X687" vm="6073">
        <v>2818.5</v>
      </c>
      <c r="Y687" vm="3618">
        <v>227.5</v>
      </c>
      <c r="Z687" vm="7411">
        <v>515</v>
      </c>
      <c r="AA687" vm="973">
        <v>2655</v>
      </c>
      <c r="AB687" vm="8261">
        <v>320.60000000000002</v>
      </c>
      <c r="AC687" vm="1409">
        <v>845</v>
      </c>
      <c r="AD687" vm="8341">
        <v>9790</v>
      </c>
      <c r="AE687" vm="8342">
        <v>846.4</v>
      </c>
      <c r="AF687" vm="8343">
        <v>1253.5</v>
      </c>
      <c r="AG687" vm="8344">
        <v>14.714700000000001</v>
      </c>
    </row>
    <row r="688" spans="1:33">
      <c r="A688" s="2" vm="8345">
        <v>44824</v>
      </c>
      <c r="B688" s="3">
        <f>VLOOKUP(A688,'FTSE All-Share Historical '!A:B,2,FALSE)</f>
        <v>3981.32</v>
      </c>
      <c r="C688" vm="6795">
        <v>480</v>
      </c>
      <c r="D688" vm="1204">
        <v>157</v>
      </c>
      <c r="E688" vm="8346">
        <v>150.19999999999999</v>
      </c>
      <c r="F688" vm="243">
        <v>277</v>
      </c>
      <c r="G688" vm="8183">
        <v>70.7</v>
      </c>
      <c r="H688" vm="295">
        <v>425</v>
      </c>
      <c r="I688" vm="8347">
        <v>41.14</v>
      </c>
      <c r="J688" vm="1621">
        <v>187</v>
      </c>
      <c r="K688" vm="833">
        <v>214</v>
      </c>
      <c r="L688" vm="240">
        <v>136</v>
      </c>
      <c r="M688" vm="2002">
        <v>399.5</v>
      </c>
      <c r="N688" vm="8348">
        <v>160.19999999999999</v>
      </c>
      <c r="O688" vm="3845">
        <v>1090</v>
      </c>
      <c r="P688" vm="8349">
        <v>1584</v>
      </c>
      <c r="Q688" vm="2040">
        <v>70.099999999999994</v>
      </c>
      <c r="R688" vm="8350">
        <v>42.45</v>
      </c>
      <c r="S688" vm="5596">
        <v>44.3</v>
      </c>
      <c r="T688" vm="3608">
        <v>452</v>
      </c>
      <c r="U688" vm="116">
        <v>221</v>
      </c>
      <c r="V688" vm="1929">
        <v>171.8</v>
      </c>
      <c r="W688" vm="8351">
        <v>4744</v>
      </c>
      <c r="X688" vm="8059">
        <v>2778</v>
      </c>
      <c r="Y688" vm="403">
        <v>224</v>
      </c>
      <c r="Z688" vm="8352">
        <v>497</v>
      </c>
      <c r="AA688" vm="3568">
        <v>2680</v>
      </c>
      <c r="AB688" vm="7942">
        <v>314.8</v>
      </c>
      <c r="AC688" vm="1090">
        <v>880</v>
      </c>
      <c r="AD688" vm="8353">
        <v>9698</v>
      </c>
      <c r="AE688" vm="1255">
        <v>871</v>
      </c>
      <c r="AF688" vm="6205">
        <v>1231</v>
      </c>
      <c r="AG688" vm="7294">
        <v>15.892099999999999</v>
      </c>
    </row>
    <row r="689" spans="1:33">
      <c r="A689" s="2" vm="8354">
        <v>44825</v>
      </c>
      <c r="B689" s="3">
        <f>VLOOKUP(A689,'FTSE All-Share Historical '!A:B,2,FALSE)</f>
        <v>4008.47</v>
      </c>
      <c r="C689" vm="815">
        <v>500</v>
      </c>
      <c r="D689" vm="2866">
        <v>159.6</v>
      </c>
      <c r="E689" vm="8284">
        <v>154.30000000000001</v>
      </c>
      <c r="F689" vm="926">
        <v>274</v>
      </c>
      <c r="G689" vm="6788">
        <v>68.2</v>
      </c>
      <c r="H689" vm="7934">
        <v>422.5</v>
      </c>
      <c r="I689" vm="8355">
        <v>41.82</v>
      </c>
      <c r="J689" vm="487">
        <v>190</v>
      </c>
      <c r="K689" vm="1009">
        <v>212</v>
      </c>
      <c r="L689" vm="1119">
        <v>131.6</v>
      </c>
      <c r="M689" vm="3995">
        <v>392.5</v>
      </c>
      <c r="N689" vm="1241">
        <v>162.5</v>
      </c>
      <c r="O689" vm="5914">
        <v>1098</v>
      </c>
      <c r="P689" vm="507">
        <v>1590</v>
      </c>
      <c r="Q689" vm="3819">
        <v>70.400000000000006</v>
      </c>
      <c r="R689" vm="7083">
        <v>41.6</v>
      </c>
      <c r="S689" vm="3797">
        <v>45</v>
      </c>
      <c r="T689" vm="5378">
        <v>449</v>
      </c>
      <c r="U689" vm="1764">
        <v>219</v>
      </c>
      <c r="V689" vm="1657">
        <v>176.4</v>
      </c>
      <c r="W689" vm="2952">
        <v>4720</v>
      </c>
      <c r="X689" vm="8356">
        <v>2814.5</v>
      </c>
      <c r="Y689" vm="1653">
        <v>222.5</v>
      </c>
      <c r="Z689" vm="911">
        <v>497.6</v>
      </c>
      <c r="AA689" vm="4280">
        <v>2725</v>
      </c>
      <c r="AB689" vm="7400">
        <v>321.8</v>
      </c>
      <c r="AC689" vm="1409">
        <v>845</v>
      </c>
      <c r="AD689" vm="8357">
        <v>9812</v>
      </c>
      <c r="AE689" vm="8358">
        <v>843.4</v>
      </c>
      <c r="AF689" vm="1654">
        <v>1210</v>
      </c>
      <c r="AG689" vm="8253">
        <v>15.270899999999999</v>
      </c>
    </row>
    <row r="690" spans="1:33">
      <c r="A690" s="2" vm="8359">
        <v>44826</v>
      </c>
      <c r="B690" s="3">
        <f>VLOOKUP(A690,'FTSE All-Share Historical '!A:B,2,FALSE)</f>
        <v>3959.43</v>
      </c>
      <c r="C690" vm="7448">
        <v>491</v>
      </c>
      <c r="D690" vm="1760">
        <v>161</v>
      </c>
      <c r="E690" vm="2652">
        <v>154</v>
      </c>
      <c r="F690" vm="300">
        <v>275</v>
      </c>
      <c r="G690" vm="2111">
        <v>72</v>
      </c>
      <c r="H690" vm="763">
        <v>416</v>
      </c>
      <c r="I690" vm="8360">
        <v>42.04</v>
      </c>
      <c r="J690" vm="509">
        <v>185</v>
      </c>
      <c r="K690" vm="742">
        <v>205</v>
      </c>
      <c r="L690" vm="185">
        <v>130</v>
      </c>
      <c r="M690" vm="8361">
        <v>359.5</v>
      </c>
      <c r="N690" vm="2273">
        <v>158.6</v>
      </c>
      <c r="O690" vm="2867">
        <v>1072</v>
      </c>
      <c r="P690" vm="507">
        <v>1590</v>
      </c>
      <c r="Q690" vm="1992">
        <v>70</v>
      </c>
      <c r="R690" vm="3501">
        <v>42.2</v>
      </c>
      <c r="S690" vm="5175">
        <v>45.4</v>
      </c>
      <c r="T690" vm="111">
        <v>434</v>
      </c>
      <c r="U690" vm="684">
        <v>215</v>
      </c>
      <c r="V690" vm="857">
        <v>170</v>
      </c>
      <c r="W690" vm="8362">
        <v>4828</v>
      </c>
      <c r="X690" vm="8363">
        <v>2838.5</v>
      </c>
      <c r="Y690" vm="403">
        <v>224</v>
      </c>
      <c r="Z690" vm="8364">
        <v>487.4</v>
      </c>
      <c r="AA690" vm="4446">
        <v>2635</v>
      </c>
      <c r="AB690" vm="6418">
        <v>322.8</v>
      </c>
      <c r="AC690" vm="3486">
        <v>840</v>
      </c>
      <c r="AD690" vm="8365">
        <v>9642</v>
      </c>
      <c r="AE690" vm="8366">
        <v>841.8</v>
      </c>
      <c r="AF690" vm="6782">
        <v>1199.5</v>
      </c>
      <c r="AG690" vm="8367">
        <v>15.0397</v>
      </c>
    </row>
    <row r="691" spans="1:33">
      <c r="A691" s="2" vm="8368">
        <v>44827</v>
      </c>
      <c r="B691" s="3">
        <f>VLOOKUP(A691,'FTSE All-Share Historical '!A:B,2,FALSE)</f>
        <v>3881.56</v>
      </c>
      <c r="C691" vm="7338">
        <v>483</v>
      </c>
      <c r="D691" vm="1760">
        <v>161</v>
      </c>
      <c r="E691" vm="8369">
        <v>147.9</v>
      </c>
      <c r="F691" vm="701">
        <v>267</v>
      </c>
      <c r="G691" vm="4199">
        <v>72.8</v>
      </c>
      <c r="H691" vm="347">
        <v>412.5</v>
      </c>
      <c r="I691" vm="8370">
        <v>39.58</v>
      </c>
      <c r="J691" vm="8371">
        <v>183.25</v>
      </c>
      <c r="K691" vm="470">
        <v>209</v>
      </c>
      <c r="L691" vm="1787">
        <v>126.6</v>
      </c>
      <c r="M691" vm="4341">
        <v>361.5</v>
      </c>
      <c r="N691" vm="2521">
        <v>151.6</v>
      </c>
      <c r="O691" vm="2514">
        <v>1050</v>
      </c>
      <c r="P691" vm="4368">
        <v>1562</v>
      </c>
      <c r="Q691" vm="2517">
        <v>68.7</v>
      </c>
      <c r="R691" vm="8339">
        <v>42.3</v>
      </c>
      <c r="S691" vm="8372">
        <v>43.1</v>
      </c>
      <c r="T691" vm="5072">
        <v>431</v>
      </c>
      <c r="U691" vm="559">
        <v>207</v>
      </c>
      <c r="V691" vm="2184">
        <v>163.6</v>
      </c>
      <c r="W691" vm="8373">
        <v>4677.5</v>
      </c>
      <c r="X691" vm="4297">
        <v>2670</v>
      </c>
      <c r="Y691" vm="87">
        <v>223</v>
      </c>
      <c r="Z691" vm="8374">
        <v>466.8</v>
      </c>
      <c r="AA691" vm="1937">
        <v>2500</v>
      </c>
      <c r="AB691" vm="2465">
        <v>306</v>
      </c>
      <c r="AC691" vm="3486">
        <v>840</v>
      </c>
      <c r="AD691" vm="8375">
        <v>9756</v>
      </c>
      <c r="AE691" vm="2536">
        <v>802</v>
      </c>
      <c r="AF691" vm="7202">
        <v>1209</v>
      </c>
      <c r="AG691" vm="8376">
        <v>14.313800000000001</v>
      </c>
    </row>
    <row r="692" spans="1:33">
      <c r="A692" s="2" vm="8377">
        <v>44830</v>
      </c>
      <c r="B692" s="3">
        <f>VLOOKUP(A692,'FTSE All-Share Historical '!A:B,2,FALSE)</f>
        <v>3874.7</v>
      </c>
      <c r="C692" vm="3718">
        <v>470</v>
      </c>
      <c r="D692" vm="2368">
        <v>159.4</v>
      </c>
      <c r="E692" vm="3456">
        <v>141.19999999999999</v>
      </c>
      <c r="F692" vm="612">
        <v>264</v>
      </c>
      <c r="G692" vm="1927">
        <v>75</v>
      </c>
      <c r="H692" vm="867">
        <v>395</v>
      </c>
      <c r="I692" vm="8378">
        <v>39.619999999999997</v>
      </c>
      <c r="J692" vm="509">
        <v>185</v>
      </c>
      <c r="K692" vm="1486">
        <v>199.5</v>
      </c>
      <c r="L692" vm="5341">
        <v>112.8</v>
      </c>
      <c r="M692" vm="4314">
        <v>371</v>
      </c>
      <c r="N692" vm="7766">
        <v>145.19999999999999</v>
      </c>
      <c r="O692" vm="2514">
        <v>1050</v>
      </c>
      <c r="P692" vm="4247">
        <v>1532</v>
      </c>
      <c r="Q692" vm="6434">
        <v>68.599999999999994</v>
      </c>
      <c r="R692" vm="5730">
        <v>42.4</v>
      </c>
      <c r="S692" vm="7225">
        <v>42.55</v>
      </c>
      <c r="T692" vm="5498">
        <v>442</v>
      </c>
      <c r="U692" vm="559">
        <v>207</v>
      </c>
      <c r="V692" vm="651">
        <v>160</v>
      </c>
      <c r="W692" vm="8379">
        <v>4698</v>
      </c>
      <c r="X692" vm="3935">
        <v>2601</v>
      </c>
      <c r="Y692" vm="227">
        <v>224.5</v>
      </c>
      <c r="Z692" vm="8380">
        <v>464.4</v>
      </c>
      <c r="AA692" vm="4102">
        <v>2540</v>
      </c>
      <c r="AB692" vm="5637">
        <v>304.2</v>
      </c>
      <c r="AC692" vm="1161">
        <v>830</v>
      </c>
      <c r="AD692" vm="8381">
        <v>10010</v>
      </c>
      <c r="AE692" vm="8382">
        <v>794.6</v>
      </c>
      <c r="AF692" vm="8383">
        <v>1209.5</v>
      </c>
      <c r="AG692" vm="8384">
        <v>14.3932</v>
      </c>
    </row>
    <row r="693" spans="1:33">
      <c r="A693" s="2" vm="8385">
        <v>44831</v>
      </c>
      <c r="B693" s="3">
        <f>VLOOKUP(A693,'FTSE All-Share Historical '!A:B,2,FALSE)</f>
        <v>3844.23</v>
      </c>
      <c r="C693" vm="3608">
        <v>452</v>
      </c>
      <c r="D693" vm="1175">
        <v>159</v>
      </c>
      <c r="E693" vm="2057">
        <v>137</v>
      </c>
      <c r="F693" vm="378">
        <v>255</v>
      </c>
      <c r="G693" vm="1420">
        <v>75.599999999999994</v>
      </c>
      <c r="H693" vm="867">
        <v>395</v>
      </c>
      <c r="I693" vm="8386">
        <v>37.28</v>
      </c>
      <c r="J693" vm="8387">
        <v>181.5</v>
      </c>
      <c r="K693" vm="1421">
        <v>193</v>
      </c>
      <c r="L693" vm="5164">
        <v>107.2</v>
      </c>
      <c r="M693" vm="3572">
        <v>376</v>
      </c>
      <c r="N693" vm="2115">
        <v>139.80000000000001</v>
      </c>
      <c r="O693" vm="8388">
        <v>1028</v>
      </c>
      <c r="P693" vm="4496">
        <v>1480</v>
      </c>
      <c r="Q693" vm="4750">
        <v>66.599999999999994</v>
      </c>
      <c r="R693" vm="3200">
        <v>42.5</v>
      </c>
      <c r="S693" vm="5719">
        <v>41.9</v>
      </c>
      <c r="T693" vm="7180">
        <v>451</v>
      </c>
      <c r="U693" vm="1009">
        <v>212</v>
      </c>
      <c r="V693" vm="590">
        <v>151.19999999999999</v>
      </c>
      <c r="W693" vm="8389">
        <v>4781.5</v>
      </c>
      <c r="X693" vm="8390">
        <v>2642.5</v>
      </c>
      <c r="Y693" vm="403">
        <v>224</v>
      </c>
      <c r="Z693" vm="8391">
        <v>448.6</v>
      </c>
      <c r="AA693" vm="4012">
        <v>2630</v>
      </c>
      <c r="AB693" vm="5752">
        <v>295.60000000000002</v>
      </c>
      <c r="AC693" vm="1161">
        <v>830</v>
      </c>
      <c r="AD693" vm="8392">
        <v>9776</v>
      </c>
      <c r="AE693" vm="3946">
        <v>755</v>
      </c>
      <c r="AF693" vm="8393">
        <v>1241</v>
      </c>
      <c r="AG693" vm="8394">
        <v>13.9815</v>
      </c>
    </row>
    <row r="694" spans="1:33">
      <c r="A694" s="2" vm="8395">
        <v>44832</v>
      </c>
      <c r="B694" s="3">
        <f>VLOOKUP(A694,'FTSE All-Share Historical '!A:B,2,FALSE)</f>
        <v>3854.58</v>
      </c>
      <c r="C694" vm="1332">
        <v>460</v>
      </c>
      <c r="D694" vm="364">
        <v>152</v>
      </c>
      <c r="E694" vm="523">
        <v>137.30000000000001</v>
      </c>
      <c r="F694" vm="113">
        <v>246</v>
      </c>
      <c r="G694" vm="4389">
        <v>73.45</v>
      </c>
      <c r="H694" vm="2262">
        <v>386</v>
      </c>
      <c r="I694" vm="8396">
        <v>37.020000000000003</v>
      </c>
      <c r="J694" vm="990">
        <v>180</v>
      </c>
      <c r="K694" vm="990">
        <v>180</v>
      </c>
      <c r="L694" vm="633">
        <v>106</v>
      </c>
      <c r="M694" vm="1706">
        <v>376.5</v>
      </c>
      <c r="N694" vm="802">
        <v>135</v>
      </c>
      <c r="O694" vm="333">
        <v>1000</v>
      </c>
      <c r="P694" vm="8397">
        <v>1496</v>
      </c>
      <c r="Q694" vm="8398">
        <v>67.099999999999994</v>
      </c>
      <c r="R694" vm="7394">
        <v>41.45</v>
      </c>
      <c r="S694" vm="8399">
        <v>42.75</v>
      </c>
      <c r="T694" vm="8120">
        <v>456</v>
      </c>
      <c r="U694" vm="1532">
        <v>198</v>
      </c>
      <c r="V694" vm="1473">
        <v>153.80000000000001</v>
      </c>
      <c r="W694" vm="6653">
        <v>4854</v>
      </c>
      <c r="X694" vm="8400">
        <v>2728.5</v>
      </c>
      <c r="Y694" vm="87">
        <v>223</v>
      </c>
      <c r="Z694" vm="8401">
        <v>429.2</v>
      </c>
      <c r="AA694" vm="4612">
        <v>2615</v>
      </c>
      <c r="AB694" vm="5556">
        <v>290.8</v>
      </c>
      <c r="AC694" vm="3141">
        <v>820</v>
      </c>
      <c r="AD694" vm="8252">
        <v>9788</v>
      </c>
      <c r="AE694" vm="8402">
        <v>723.2</v>
      </c>
      <c r="AF694" vm="5269">
        <v>1390.5</v>
      </c>
      <c r="AG694" vm="8403">
        <v>13.916499999999999</v>
      </c>
    </row>
    <row r="695" spans="1:33">
      <c r="A695" s="2" vm="8404">
        <v>44833</v>
      </c>
      <c r="B695" s="3">
        <f>VLOOKUP(A695,'FTSE All-Share Historical '!A:B,2,FALSE)</f>
        <v>3779.32</v>
      </c>
      <c r="C695" vm="7180">
        <v>451</v>
      </c>
      <c r="D695" vm="611">
        <v>145</v>
      </c>
      <c r="E695" vm="4947">
        <v>126.5</v>
      </c>
      <c r="F695" vm="511">
        <v>247</v>
      </c>
      <c r="G695" vm="2111">
        <v>72</v>
      </c>
      <c r="H695" vm="3854">
        <v>383</v>
      </c>
      <c r="I695" vm="8405">
        <v>34.42</v>
      </c>
      <c r="J695" vm="990">
        <v>180</v>
      </c>
      <c r="K695" vm="80">
        <v>165</v>
      </c>
      <c r="L695" vm="4968">
        <v>98.8</v>
      </c>
      <c r="M695" vm="6270">
        <v>357</v>
      </c>
      <c r="N695" vm="8406">
        <v>115.1</v>
      </c>
      <c r="O695" vm="2629">
        <v>998</v>
      </c>
      <c r="P695" vm="4188">
        <v>1440</v>
      </c>
      <c r="Q695" vm="6693">
        <v>65.599999999999994</v>
      </c>
      <c r="R695" vm="8407">
        <v>40.549999999999997</v>
      </c>
      <c r="S695" vm="5665">
        <v>41.2</v>
      </c>
      <c r="T695" vm="6835">
        <v>458</v>
      </c>
      <c r="U695" vm="580">
        <v>202</v>
      </c>
      <c r="V695" vm="342">
        <v>149.4</v>
      </c>
      <c r="W695" vm="8408">
        <v>4894</v>
      </c>
      <c r="X695" vm="4384">
        <v>2760</v>
      </c>
      <c r="Y695" vm="4910">
        <v>214.5</v>
      </c>
      <c r="Z695" vm="8409">
        <v>405.6</v>
      </c>
      <c r="AA695" vm="3347">
        <v>2535</v>
      </c>
      <c r="AB695" vm="8410">
        <v>277.8</v>
      </c>
      <c r="AC695" vm="1118">
        <v>825</v>
      </c>
      <c r="AD695" vm="7634">
        <v>9544</v>
      </c>
      <c r="AE695" vm="8411">
        <v>708.6</v>
      </c>
      <c r="AF695" vm="8412">
        <v>1349.5</v>
      </c>
      <c r="AG695" vm="8413">
        <v>12.2803</v>
      </c>
    </row>
    <row r="696" spans="1:33">
      <c r="A696" s="2" vm="8414">
        <v>44834</v>
      </c>
      <c r="B696" s="3">
        <f>VLOOKUP(A696,'FTSE All-Share Historical '!A:B,2,FALSE)</f>
        <v>3797.1</v>
      </c>
      <c r="C696" vm="1332">
        <v>460</v>
      </c>
      <c r="D696" vm="502">
        <v>147</v>
      </c>
      <c r="E696" vm="1316">
        <v>131.80000000000001</v>
      </c>
      <c r="F696" vm="84">
        <v>244</v>
      </c>
      <c r="G696" vm="8057">
        <v>73.599999999999994</v>
      </c>
      <c r="H696" vm="6171">
        <v>391</v>
      </c>
      <c r="I696" vm="8415">
        <v>35.64</v>
      </c>
      <c r="J696" vm="1286">
        <v>179</v>
      </c>
      <c r="K696" vm="80">
        <v>165</v>
      </c>
      <c r="L696" vm="1333">
        <v>100.8</v>
      </c>
      <c r="M696" vm="5543">
        <v>346.5</v>
      </c>
      <c r="N696" vm="8406">
        <v>115.1</v>
      </c>
      <c r="O696" vm="710">
        <v>935</v>
      </c>
      <c r="P696" vm="4564">
        <v>1478</v>
      </c>
      <c r="Q696" vm="2949">
        <v>67.900000000000006</v>
      </c>
      <c r="R696" vm="1269">
        <v>40</v>
      </c>
      <c r="S696" vm="8307">
        <v>42.25</v>
      </c>
      <c r="T696" vm="135">
        <v>443</v>
      </c>
      <c r="U696" vm="810">
        <v>206.5</v>
      </c>
      <c r="V696" vm="590">
        <v>151.19999999999999</v>
      </c>
      <c r="W696" vm="8416">
        <v>4896</v>
      </c>
      <c r="X696" vm="8417">
        <v>2735.5</v>
      </c>
      <c r="Y696" vm="200">
        <v>217</v>
      </c>
      <c r="Z696" vm="8418">
        <v>404.6</v>
      </c>
      <c r="AA696" vm="4012">
        <v>2630</v>
      </c>
      <c r="AB696" vm="3541">
        <v>278.60000000000002</v>
      </c>
      <c r="AC696" vm="1161">
        <v>830</v>
      </c>
      <c r="AD696" vm="8419">
        <v>9404</v>
      </c>
      <c r="AE696" vm="8420">
        <v>693</v>
      </c>
      <c r="AF696" vm="8421">
        <v>1363.5</v>
      </c>
      <c r="AG696" vm="8422">
        <v>11.9299</v>
      </c>
    </row>
    <row r="697" spans="1:33">
      <c r="A697" s="2" vm="8423">
        <v>44837</v>
      </c>
      <c r="B697" s="3">
        <f>VLOOKUP(A697,'FTSE All-Share Historical '!A:B,2,FALSE)</f>
        <v>3807.86</v>
      </c>
      <c r="C697" vm="3633">
        <v>450</v>
      </c>
      <c r="D697" vm="2284">
        <v>148</v>
      </c>
      <c r="E697" vm="758">
        <v>136.6</v>
      </c>
      <c r="F697" vm="861">
        <v>256</v>
      </c>
      <c r="G697" vm="2468">
        <v>73</v>
      </c>
      <c r="H697" vm="8424">
        <v>380.5</v>
      </c>
      <c r="I697" vm="681">
        <v>35.4</v>
      </c>
      <c r="J697" vm="2346">
        <v>177</v>
      </c>
      <c r="K697" vm="509">
        <v>185</v>
      </c>
      <c r="L697" vm="3828">
        <v>103.6</v>
      </c>
      <c r="M697" vm="4523">
        <v>351</v>
      </c>
      <c r="N697" vm="8425">
        <v>112.1</v>
      </c>
      <c r="O697" vm="608">
        <v>942</v>
      </c>
      <c r="P697" vm="4276">
        <v>1528</v>
      </c>
      <c r="Q697" vm="3878">
        <v>67.3</v>
      </c>
      <c r="R697" vm="4575">
        <v>39.200000000000003</v>
      </c>
      <c r="S697" vm="5042">
        <v>43</v>
      </c>
      <c r="T697" vm="295">
        <v>425</v>
      </c>
      <c r="U697" vm="1909">
        <v>204</v>
      </c>
      <c r="V697" vm="2736">
        <v>152.19999999999999</v>
      </c>
      <c r="W697" vm="8185">
        <v>4940</v>
      </c>
      <c r="X697" vm="8426">
        <v>2795</v>
      </c>
      <c r="Y697" vm="664">
        <v>218</v>
      </c>
      <c r="Z697" vm="592">
        <v>389.8</v>
      </c>
      <c r="AA697" vm="4280">
        <v>2725</v>
      </c>
      <c r="AB697" vm="6259">
        <v>285.60000000000002</v>
      </c>
      <c r="AC697" vm="3486">
        <v>840</v>
      </c>
      <c r="AD697" vm="8427">
        <v>9534</v>
      </c>
      <c r="AE697" vm="8428">
        <v>686.4</v>
      </c>
      <c r="AF697" vm="5392">
        <v>1357.5</v>
      </c>
      <c r="AG697" vm="8429">
        <v>11.6663</v>
      </c>
    </row>
    <row r="698" spans="1:33">
      <c r="A698" s="2" vm="8430">
        <v>44838</v>
      </c>
      <c r="B698" s="3">
        <f>VLOOKUP(A698,'FTSE All-Share Historical '!A:B,2,FALSE)</f>
        <v>3908.75</v>
      </c>
      <c r="C698" vm="216">
        <v>461</v>
      </c>
      <c r="D698" vm="364">
        <v>152</v>
      </c>
      <c r="E698" vm="2058">
        <v>143.4</v>
      </c>
      <c r="F698" vm="352">
        <v>250</v>
      </c>
      <c r="G698" vm="3829">
        <v>74</v>
      </c>
      <c r="H698" vm="4855">
        <v>390</v>
      </c>
      <c r="I698" vm="8431">
        <v>35.619999999999997</v>
      </c>
      <c r="J698" vm="990">
        <v>180</v>
      </c>
      <c r="K698" vm="1399">
        <v>189</v>
      </c>
      <c r="L698" vm="1387">
        <v>114</v>
      </c>
      <c r="M698" vm="6253">
        <v>341.5</v>
      </c>
      <c r="N698" vm="440">
        <v>117.9</v>
      </c>
      <c r="O698" vm="2841">
        <v>930</v>
      </c>
      <c r="P698" vm="4224">
        <v>1570</v>
      </c>
      <c r="Q698" vm="1798">
        <v>68.5</v>
      </c>
      <c r="R698" vm="1269">
        <v>40</v>
      </c>
      <c r="S698" vm="8432">
        <v>43.25</v>
      </c>
      <c r="T698" vm="168">
        <v>435</v>
      </c>
      <c r="U698" vm="789">
        <v>203</v>
      </c>
      <c r="V698" vm="1028">
        <v>101</v>
      </c>
      <c r="W698" vm="8433">
        <v>5089</v>
      </c>
      <c r="X698" vm="8434">
        <v>2917</v>
      </c>
      <c r="Y698" vm="3777">
        <v>228.5</v>
      </c>
      <c r="Z698" vm="8435">
        <v>419.6</v>
      </c>
      <c r="AA698" vm="5509">
        <v>2775</v>
      </c>
      <c r="AB698" vm="2513">
        <v>292</v>
      </c>
      <c r="AC698" vm="1095">
        <v>850</v>
      </c>
      <c r="AD698" vm="8436">
        <v>9900</v>
      </c>
      <c r="AE698" vm="1814">
        <v>732</v>
      </c>
      <c r="AF698" vm="3821">
        <v>1338</v>
      </c>
      <c r="AG698" vm="8437">
        <v>12.063599999999999</v>
      </c>
    </row>
    <row r="699" spans="1:33">
      <c r="A699" s="2" vm="8438">
        <v>44839</v>
      </c>
      <c r="B699" s="3">
        <f>VLOOKUP(A699,'FTSE All-Share Historical '!A:B,2,FALSE)</f>
        <v>3884.53</v>
      </c>
      <c r="C699" vm="6835">
        <v>458</v>
      </c>
      <c r="D699" vm="317">
        <v>149.80000000000001</v>
      </c>
      <c r="E699" vm="7925">
        <v>160.69999999999999</v>
      </c>
      <c r="F699" vm="84">
        <v>244</v>
      </c>
      <c r="G699" vm="3603">
        <v>73.2</v>
      </c>
      <c r="H699" vm="2117">
        <v>393.5</v>
      </c>
      <c r="I699" vm="8439">
        <v>35.68</v>
      </c>
      <c r="J699" vm="6691">
        <v>178.5</v>
      </c>
      <c r="K699" vm="990">
        <v>180</v>
      </c>
      <c r="L699" vm="5184">
        <v>106.6</v>
      </c>
      <c r="M699" vm="4844">
        <v>330.5</v>
      </c>
      <c r="N699" vm="741">
        <v>112.5</v>
      </c>
      <c r="O699" vm="8440">
        <v>928</v>
      </c>
      <c r="P699" vm="538">
        <v>1548</v>
      </c>
      <c r="Q699" vm="1531">
        <v>67.2</v>
      </c>
      <c r="R699" vm="3659">
        <v>38.950000000000003</v>
      </c>
      <c r="S699" vm="1285">
        <v>46</v>
      </c>
      <c r="T699" vm="786">
        <v>421</v>
      </c>
      <c r="U699" vm="866">
        <v>201</v>
      </c>
      <c r="V699" vm="2414">
        <v>98</v>
      </c>
      <c r="W699" vm="8441">
        <v>5084</v>
      </c>
      <c r="X699" vm="8442">
        <v>2870</v>
      </c>
      <c r="Y699" vm="2350">
        <v>223.5</v>
      </c>
      <c r="Z699" vm="804">
        <v>427</v>
      </c>
      <c r="AA699" vm="3543">
        <v>2695</v>
      </c>
      <c r="AB699" vm="8443">
        <v>286.60000000000002</v>
      </c>
      <c r="AC699" vm="3734">
        <v>855</v>
      </c>
      <c r="AD699" vm="8327">
        <v>9934</v>
      </c>
      <c r="AE699" vm="2280">
        <v>712</v>
      </c>
      <c r="AF699" vm="4975">
        <v>1301.5</v>
      </c>
      <c r="AG699" vm="8444">
        <v>11.9191</v>
      </c>
    </row>
    <row r="700" spans="1:33">
      <c r="A700" s="2" vm="8445">
        <v>44840</v>
      </c>
      <c r="B700" s="3">
        <f>VLOOKUP(A700,'FTSE All-Share Historical '!A:B,2,FALSE)</f>
        <v>3860.66</v>
      </c>
      <c r="C700" vm="6260">
        <v>455</v>
      </c>
      <c r="D700" vm="2547">
        <v>151</v>
      </c>
      <c r="E700" vm="1746">
        <v>168.8</v>
      </c>
      <c r="F700" vm="1240">
        <v>251</v>
      </c>
      <c r="G700" vm="3829">
        <v>74</v>
      </c>
      <c r="H700" vm="5004">
        <v>393</v>
      </c>
      <c r="I700" vm="8446">
        <v>34.380000000000003</v>
      </c>
      <c r="J700" vm="2284">
        <v>148</v>
      </c>
      <c r="K700" vm="995">
        <v>184</v>
      </c>
      <c r="L700" vm="3994">
        <v>110.6</v>
      </c>
      <c r="M700" vm="3015">
        <v>342.5</v>
      </c>
      <c r="N700" vm="8447">
        <v>109.4</v>
      </c>
      <c r="O700" vm="8448">
        <v>929</v>
      </c>
      <c r="P700" vm="658">
        <v>1530</v>
      </c>
      <c r="Q700" vm="2613">
        <v>66.900000000000006</v>
      </c>
      <c r="R700" vm="7313">
        <v>39.700000000000003</v>
      </c>
      <c r="S700" vm="7413">
        <v>45.15</v>
      </c>
      <c r="T700" vm="6728">
        <v>448</v>
      </c>
      <c r="U700" vm="866">
        <v>201</v>
      </c>
      <c r="V700" vm="1778">
        <v>93</v>
      </c>
      <c r="W700" vm="8449">
        <v>5060</v>
      </c>
      <c r="X700" vm="8450">
        <v>2780.5</v>
      </c>
      <c r="Y700" vm="354">
        <v>220.5</v>
      </c>
      <c r="Z700" vm="8451">
        <v>437.6</v>
      </c>
      <c r="AA700" vm="3931">
        <v>2765</v>
      </c>
      <c r="AB700" vm="3019">
        <v>284.2</v>
      </c>
      <c r="AC700" vm="3186">
        <v>860</v>
      </c>
      <c r="AD700" vm="5701">
        <v>10070</v>
      </c>
      <c r="AE700" vm="8452">
        <v>712.8</v>
      </c>
      <c r="AF700" vm="5402">
        <v>1293</v>
      </c>
      <c r="AG700" vm="8453">
        <v>13.3386</v>
      </c>
    </row>
    <row r="701" spans="1:33">
      <c r="A701" s="2" vm="8454">
        <v>44841</v>
      </c>
      <c r="B701" s="3">
        <f>VLOOKUP(A701,'FTSE All-Share Historical '!A:B,2,FALSE)</f>
        <v>3848.86</v>
      </c>
      <c r="C701" vm="8455">
        <v>463</v>
      </c>
      <c r="D701" vm="2547">
        <v>151</v>
      </c>
      <c r="E701" vm="3212">
        <v>167.4</v>
      </c>
      <c r="F701" vm="158">
        <v>245</v>
      </c>
      <c r="G701" vm="7172">
        <v>75.400000000000006</v>
      </c>
      <c r="H701" vm="8456">
        <v>398.5</v>
      </c>
      <c r="I701" vm="1551">
        <v>36.14</v>
      </c>
      <c r="J701" vm="2284">
        <v>148</v>
      </c>
      <c r="K701" vm="487">
        <v>190</v>
      </c>
      <c r="L701" vm="680">
        <v>110</v>
      </c>
      <c r="M701" vm="5903">
        <v>340.5</v>
      </c>
      <c r="N701" vm="8457">
        <v>111.5</v>
      </c>
      <c r="O701" vm="731">
        <v>900</v>
      </c>
      <c r="P701" vm="6198">
        <v>1494</v>
      </c>
      <c r="Q701" vm="8458">
        <v>66.7</v>
      </c>
      <c r="R701" vm="7254">
        <v>39.35</v>
      </c>
      <c r="S701" vm="8308">
        <v>44.6</v>
      </c>
      <c r="T701" vm="5358">
        <v>441</v>
      </c>
      <c r="U701" vm="742">
        <v>205</v>
      </c>
      <c r="V701" vm="2516">
        <v>90</v>
      </c>
      <c r="W701" vm="8459">
        <v>5066</v>
      </c>
      <c r="X701" vm="8460">
        <v>2774</v>
      </c>
      <c r="Y701" vm="450">
        <v>219.5</v>
      </c>
      <c r="Z701" vm="7622">
        <v>505</v>
      </c>
      <c r="AA701" vm="973">
        <v>2655</v>
      </c>
      <c r="AB701" vm="8443">
        <v>286.60000000000002</v>
      </c>
      <c r="AC701" vm="3186">
        <v>860</v>
      </c>
      <c r="AD701" vm="5473">
        <v>9818</v>
      </c>
      <c r="AE701" vm="8461">
        <v>702.8</v>
      </c>
      <c r="AF701" vm="8462">
        <v>1301</v>
      </c>
      <c r="AG701" vm="8463">
        <v>13.725</v>
      </c>
    </row>
    <row r="702" spans="1:33">
      <c r="A702" s="2" vm="8464">
        <v>44844</v>
      </c>
      <c r="B702" s="3">
        <f>VLOOKUP(A702,'FTSE All-Share Historical '!A:B,2,FALSE)</f>
        <v>3826.63</v>
      </c>
      <c r="C702" vm="6863">
        <v>462</v>
      </c>
      <c r="D702" vm="183">
        <v>158</v>
      </c>
      <c r="E702" vm="8465">
        <v>166.5</v>
      </c>
      <c r="F702" vm="158">
        <v>245</v>
      </c>
      <c r="G702" vm="1613">
        <v>76.5</v>
      </c>
      <c r="H702" vm="867">
        <v>395</v>
      </c>
      <c r="I702" vm="700">
        <v>35.9</v>
      </c>
      <c r="J702" vm="2547">
        <v>151</v>
      </c>
      <c r="K702" vm="487">
        <v>190</v>
      </c>
      <c r="L702" vm="633">
        <v>106</v>
      </c>
      <c r="M702" vm="4122">
        <v>317</v>
      </c>
      <c r="N702" vm="1908">
        <v>108</v>
      </c>
      <c r="O702" vm="2231">
        <v>882</v>
      </c>
      <c r="P702" vm="4526">
        <v>1476</v>
      </c>
      <c r="Q702" vm="4731">
        <v>66.099999999999994</v>
      </c>
      <c r="R702" vm="3525">
        <v>41</v>
      </c>
      <c r="S702" vm="3292">
        <v>43.7</v>
      </c>
      <c r="T702" vm="275">
        <v>440</v>
      </c>
      <c r="U702" vm="722">
        <v>208</v>
      </c>
      <c r="V702" vm="5740">
        <v>82.6</v>
      </c>
      <c r="W702" vm="8466">
        <v>5120</v>
      </c>
      <c r="X702" vm="8467">
        <v>2752.5</v>
      </c>
      <c r="Y702" vm="200">
        <v>217</v>
      </c>
      <c r="Z702" vm="8259">
        <v>484</v>
      </c>
      <c r="AA702" vm="3543">
        <v>2695</v>
      </c>
      <c r="AB702" vm="6215">
        <v>288.2</v>
      </c>
      <c r="AC702" vm="1021">
        <v>865</v>
      </c>
      <c r="AD702" vm="8468">
        <v>9984</v>
      </c>
      <c r="AE702" vm="8469">
        <v>693.8</v>
      </c>
      <c r="AF702" vm="8470">
        <v>1298.5</v>
      </c>
      <c r="AG702" vm="8471">
        <v>13.3566</v>
      </c>
    </row>
    <row r="703" spans="1:33">
      <c r="A703" s="2" vm="8472">
        <v>44845</v>
      </c>
      <c r="B703" s="3">
        <f>VLOOKUP(A703,'FTSE All-Share Historical '!A:B,2,FALSE)</f>
        <v>3784.65</v>
      </c>
      <c r="C703" vm="6718">
        <v>459</v>
      </c>
      <c r="D703" vm="8346">
        <v>150.19999999999999</v>
      </c>
      <c r="E703" vm="692">
        <v>164.3</v>
      </c>
      <c r="F703" vm="158">
        <v>245</v>
      </c>
      <c r="G703" vm="7600">
        <v>75.900000000000006</v>
      </c>
      <c r="H703" vm="942">
        <v>388.5</v>
      </c>
      <c r="I703" vm="8473">
        <v>37.979999999999997</v>
      </c>
      <c r="J703" vm="391">
        <v>149</v>
      </c>
      <c r="K703" vm="1580">
        <v>178</v>
      </c>
      <c r="L703" vm="633">
        <v>106</v>
      </c>
      <c r="M703" vm="1322">
        <v>323.5</v>
      </c>
      <c r="N703" vm="8447">
        <v>109.4</v>
      </c>
      <c r="O703" vm="1090">
        <v>880</v>
      </c>
      <c r="P703" vm="8474">
        <v>1468</v>
      </c>
      <c r="Q703" vm="6693">
        <v>65.599999999999994</v>
      </c>
      <c r="R703" vm="5665">
        <v>41.2</v>
      </c>
      <c r="S703" vm="8399">
        <v>42.75</v>
      </c>
      <c r="T703" vm="738">
        <v>412</v>
      </c>
      <c r="U703" vm="1425">
        <v>195.5</v>
      </c>
      <c r="V703" vm="248">
        <v>82.5</v>
      </c>
      <c r="W703" vm="8475">
        <v>4998.5</v>
      </c>
      <c r="X703" vm="8476">
        <v>2708</v>
      </c>
      <c r="Y703" vm="1764">
        <v>219</v>
      </c>
      <c r="Z703" vm="8477">
        <v>471.2</v>
      </c>
      <c r="AA703" vm="3555">
        <v>2685</v>
      </c>
      <c r="AB703" vm="6259">
        <v>285.60000000000002</v>
      </c>
      <c r="AC703" vm="1137">
        <v>870</v>
      </c>
      <c r="AD703" vm="5409">
        <v>9824</v>
      </c>
      <c r="AE703" vm="8478">
        <v>685.8</v>
      </c>
      <c r="AF703" vm="8479">
        <v>1307.5</v>
      </c>
      <c r="AG703" vm="8480">
        <v>13.652799999999999</v>
      </c>
    </row>
    <row r="704" spans="1:33">
      <c r="A704" s="2" vm="8481">
        <v>44846</v>
      </c>
      <c r="B704" s="3">
        <f>VLOOKUP(A704,'FTSE All-Share Historical '!A:B,2,FALSE)</f>
        <v>3747.48</v>
      </c>
      <c r="C704" vm="2086">
        <v>472</v>
      </c>
      <c r="D704" vm="366">
        <v>153.19999999999999</v>
      </c>
      <c r="E704" vm="8159">
        <v>161.30000000000001</v>
      </c>
      <c r="F704" vm="639">
        <v>243</v>
      </c>
      <c r="G704" vm="1602">
        <v>76</v>
      </c>
      <c r="H704" vm="4855">
        <v>390</v>
      </c>
      <c r="I704" vm="8482">
        <v>36.5</v>
      </c>
      <c r="J704" vm="828">
        <v>149.5</v>
      </c>
      <c r="K704" vm="1580">
        <v>178</v>
      </c>
      <c r="L704" vm="8483">
        <v>105.6</v>
      </c>
      <c r="M704" vm="982">
        <v>316</v>
      </c>
      <c r="N704" vm="1925">
        <v>102</v>
      </c>
      <c r="O704" vm="6504">
        <v>908</v>
      </c>
      <c r="P704" vm="6471">
        <v>1436</v>
      </c>
      <c r="Q704" vm="6472">
        <v>63.4</v>
      </c>
      <c r="R704" vm="8011">
        <v>41.8</v>
      </c>
      <c r="S704" vm="8484">
        <v>40.700000000000003</v>
      </c>
      <c r="T704" vm="657">
        <v>401</v>
      </c>
      <c r="U704" vm="7862">
        <v>193.5</v>
      </c>
      <c r="V704" vm="1966">
        <v>80.099999999999994</v>
      </c>
      <c r="W704" vm="8213">
        <v>4951</v>
      </c>
      <c r="X704" vm="8485">
        <v>2651.5</v>
      </c>
      <c r="Y704" vm="4910">
        <v>214.5</v>
      </c>
      <c r="Z704" vm="5378">
        <v>449</v>
      </c>
      <c r="AA704" vm="3568">
        <v>2680</v>
      </c>
      <c r="AB704" vm="8486">
        <v>272.39999999999998</v>
      </c>
      <c r="AC704" vm="1090">
        <v>880</v>
      </c>
      <c r="AD704" vm="8487">
        <v>9662</v>
      </c>
      <c r="AE704" vm="8488">
        <v>667.8</v>
      </c>
      <c r="AF704" vm="7077">
        <v>1285.5</v>
      </c>
      <c r="AG704" vm="8489">
        <v>13.002700000000001</v>
      </c>
    </row>
    <row r="705" spans="1:33">
      <c r="A705" s="2" vm="8490">
        <v>44847</v>
      </c>
      <c r="B705" s="3">
        <f>VLOOKUP(A705,'FTSE All-Share Historical '!A:B,2,FALSE)</f>
        <v>3768.96</v>
      </c>
      <c r="C705" vm="5436">
        <v>444</v>
      </c>
      <c r="D705" vm="1338">
        <v>155</v>
      </c>
      <c r="E705" vm="8018">
        <v>167.5</v>
      </c>
      <c r="F705" vm="439">
        <v>238</v>
      </c>
      <c r="G705" vm="349">
        <v>78</v>
      </c>
      <c r="H705" vm="1938">
        <v>403</v>
      </c>
      <c r="I705" vm="8491">
        <v>35.659999999999997</v>
      </c>
      <c r="J705" vm="1006">
        <v>150</v>
      </c>
      <c r="K705" vm="6691">
        <v>178.5</v>
      </c>
      <c r="L705" vm="822">
        <v>105.8</v>
      </c>
      <c r="M705" vm="68">
        <v>330</v>
      </c>
      <c r="N705" vm="6298">
        <v>108.2</v>
      </c>
      <c r="O705" vm="1137">
        <v>870</v>
      </c>
      <c r="P705" vm="8492">
        <v>1434</v>
      </c>
      <c r="Q705" vm="2010">
        <v>65</v>
      </c>
      <c r="R705" vm="8484">
        <v>40.700000000000003</v>
      </c>
      <c r="S705" vm="3525">
        <v>41</v>
      </c>
      <c r="T705" vm="636">
        <v>405</v>
      </c>
      <c r="U705" vm="487">
        <v>190</v>
      </c>
      <c r="V705" vm="4865">
        <v>81</v>
      </c>
      <c r="W705" vm="8493">
        <v>4878</v>
      </c>
      <c r="X705" vm="8494">
        <v>2649</v>
      </c>
      <c r="Y705" vm="1122">
        <v>218.5</v>
      </c>
      <c r="Z705" vm="6863">
        <v>462</v>
      </c>
      <c r="AA705" vm="4962">
        <v>2750</v>
      </c>
      <c r="AB705" vm="327">
        <v>281</v>
      </c>
      <c r="AC705" vm="999">
        <v>890</v>
      </c>
      <c r="AD705" vm="7684">
        <v>9500</v>
      </c>
      <c r="AE705" vm="8428">
        <v>686.4</v>
      </c>
      <c r="AF705" vm="4335">
        <v>1287</v>
      </c>
      <c r="AG705" vm="8495">
        <v>13.291600000000001</v>
      </c>
    </row>
    <row r="706" spans="1:33">
      <c r="A706" s="2" vm="8496">
        <v>44848</v>
      </c>
      <c r="B706" s="3">
        <f>VLOOKUP(A706,'FTSE All-Share Historical '!A:B,2,FALSE)</f>
        <v>3776.27</v>
      </c>
      <c r="C706" vm="7180">
        <v>451</v>
      </c>
      <c r="D706" vm="2273">
        <v>158.6</v>
      </c>
      <c r="E706" vm="1490">
        <v>172.8</v>
      </c>
      <c r="F706" vm="224">
        <v>242</v>
      </c>
      <c r="G706" vm="1966">
        <v>80.099999999999994</v>
      </c>
      <c r="H706" vm="2357">
        <v>408</v>
      </c>
      <c r="I706" vm="8497">
        <v>35.36</v>
      </c>
      <c r="J706" vm="1006">
        <v>150</v>
      </c>
      <c r="K706" vm="1329">
        <v>176</v>
      </c>
      <c r="L706" vm="5642">
        <v>107</v>
      </c>
      <c r="M706" vm="859">
        <v>327</v>
      </c>
      <c r="N706" vm="8498">
        <v>109.7</v>
      </c>
      <c r="O706" vm="1090">
        <v>880</v>
      </c>
      <c r="P706" vm="4253">
        <v>1430</v>
      </c>
      <c r="Q706" vm="1779">
        <v>64.5</v>
      </c>
      <c r="R706" vm="2839">
        <v>41.5</v>
      </c>
      <c r="S706" vm="3455">
        <v>40.9</v>
      </c>
      <c r="T706" vm="418">
        <v>402</v>
      </c>
      <c r="U706" vm="4060">
        <v>192</v>
      </c>
      <c r="V706" vm="1932">
        <v>80.5</v>
      </c>
      <c r="W706" vm="8499">
        <v>4751.5</v>
      </c>
      <c r="X706" vm="4375">
        <v>2593</v>
      </c>
      <c r="Y706" vm="664">
        <v>218</v>
      </c>
      <c r="Z706" vm="8500">
        <v>458.4</v>
      </c>
      <c r="AA706" vm="4230">
        <v>2720</v>
      </c>
      <c r="AB706" vm="1100">
        <v>278.2</v>
      </c>
      <c r="AC706" vm="2359">
        <v>895</v>
      </c>
      <c r="AD706" vm="8501">
        <v>9426</v>
      </c>
      <c r="AE706" vm="8502">
        <v>701.8</v>
      </c>
      <c r="AF706" vm="5855">
        <v>1262.5</v>
      </c>
      <c r="AG706" vm="8503">
        <v>13.1435</v>
      </c>
    </row>
    <row r="707" spans="1:33">
      <c r="A707" s="2" vm="8504">
        <v>44851</v>
      </c>
      <c r="B707" s="3">
        <f>VLOOKUP(A707,'FTSE All-Share Historical '!A:B,2,FALSE)</f>
        <v>3820.18</v>
      </c>
      <c r="C707" vm="6728">
        <v>448</v>
      </c>
      <c r="D707" vm="918">
        <v>168</v>
      </c>
      <c r="E707" vm="8505">
        <v>169.5</v>
      </c>
      <c r="F707" vm="265">
        <v>240</v>
      </c>
      <c r="G707" vm="1742">
        <v>83.5</v>
      </c>
      <c r="H707" vm="372">
        <v>411</v>
      </c>
      <c r="I707" vm="8506">
        <v>35.42</v>
      </c>
      <c r="J707" vm="1264">
        <v>148.5</v>
      </c>
      <c r="K707" vm="995">
        <v>184</v>
      </c>
      <c r="L707" vm="8507">
        <v>112.6</v>
      </c>
      <c r="M707" vm="8508">
        <v>325.5</v>
      </c>
      <c r="N707" vm="2168">
        <v>115.5</v>
      </c>
      <c r="O707" vm="1090">
        <v>880</v>
      </c>
      <c r="P707" vm="8397">
        <v>1496</v>
      </c>
      <c r="Q707" vm="5123">
        <v>64.2</v>
      </c>
      <c r="R707" vm="5042">
        <v>43</v>
      </c>
      <c r="S707" vm="8509">
        <v>40.950000000000003</v>
      </c>
      <c r="T707" vm="4379">
        <v>410</v>
      </c>
      <c r="U707" vm="1465">
        <v>197</v>
      </c>
      <c r="V707" vm="1742">
        <v>83.5</v>
      </c>
      <c r="W707" vm="2799">
        <v>4820</v>
      </c>
      <c r="X707" vm="8510">
        <v>2673.5</v>
      </c>
      <c r="Y707" vm="2350">
        <v>223.5</v>
      </c>
      <c r="Z707" vm="8511">
        <v>464.8</v>
      </c>
      <c r="AA707" vm="8250">
        <v>2770</v>
      </c>
      <c r="AB707" vm="5490">
        <v>285.8</v>
      </c>
      <c r="AC707" vm="1090">
        <v>880</v>
      </c>
      <c r="AD707" vm="8512">
        <v>9336</v>
      </c>
      <c r="AE707" vm="8513">
        <v>733.4</v>
      </c>
      <c r="AF707" vm="1718">
        <v>1242</v>
      </c>
      <c r="AG707" vm="8514">
        <v>13.9092</v>
      </c>
    </row>
    <row r="708" spans="1:33">
      <c r="A708" s="2" vm="8515">
        <v>44852</v>
      </c>
      <c r="B708" s="3">
        <f>VLOOKUP(A708,'FTSE All-Share Historical '!A:B,2,FALSE)</f>
        <v>3828.81</v>
      </c>
      <c r="C708" vm="3633">
        <v>450</v>
      </c>
      <c r="D708" vm="918">
        <v>168</v>
      </c>
      <c r="E708" vm="2871">
        <v>170.8</v>
      </c>
      <c r="F708" vm="367">
        <v>237</v>
      </c>
      <c r="G708" vm="5643">
        <v>85.6</v>
      </c>
      <c r="H708" vm="4929">
        <v>418</v>
      </c>
      <c r="I708" vm="1494">
        <v>35.799999999999997</v>
      </c>
      <c r="J708" vm="2947">
        <v>146.5</v>
      </c>
      <c r="K708" vm="1580">
        <v>178</v>
      </c>
      <c r="L708" vm="2637">
        <v>113</v>
      </c>
      <c r="M708" vm="4652">
        <v>326.5</v>
      </c>
      <c r="N708" vm="8516">
        <v>113.5</v>
      </c>
      <c r="O708" vm="980">
        <v>896</v>
      </c>
      <c r="P708" vm="4554">
        <v>1502</v>
      </c>
      <c r="Q708" vm="2892">
        <v>63.9</v>
      </c>
      <c r="R708" vm="8517">
        <v>41.25</v>
      </c>
      <c r="S708" vm="8011">
        <v>41.8</v>
      </c>
      <c r="T708" vm="4366">
        <v>413</v>
      </c>
      <c r="U708" vm="1467">
        <v>199</v>
      </c>
      <c r="V708" vm="1678">
        <v>82.1</v>
      </c>
      <c r="W708" vm="6649">
        <v>4748</v>
      </c>
      <c r="X708" vm="6201">
        <v>2656.5</v>
      </c>
      <c r="Y708" vm="2350">
        <v>223.5</v>
      </c>
      <c r="Z708" vm="8518">
        <v>452.4</v>
      </c>
      <c r="AA708" vm="4962">
        <v>2750</v>
      </c>
      <c r="AB708" vm="886">
        <v>284</v>
      </c>
      <c r="AC708" vm="1065">
        <v>885</v>
      </c>
      <c r="AD708" vm="5312">
        <v>9472</v>
      </c>
      <c r="AE708" vm="8519">
        <v>735.4</v>
      </c>
      <c r="AF708" vm="5778">
        <v>1241.5</v>
      </c>
      <c r="AG708" vm="1164">
        <v>14.880800000000001</v>
      </c>
    </row>
    <row r="709" spans="1:33">
      <c r="A709" s="2" vm="8520">
        <v>44853</v>
      </c>
      <c r="B709" s="3">
        <f>VLOOKUP(A709,'FTSE All-Share Historical '!A:B,2,FALSE)</f>
        <v>3814.32</v>
      </c>
      <c r="C709" vm="5487">
        <v>445</v>
      </c>
      <c r="D709" vm="80">
        <v>165</v>
      </c>
      <c r="E709" vm="1948">
        <v>165.6</v>
      </c>
      <c r="F709" vm="213">
        <v>235</v>
      </c>
      <c r="G709" vm="576">
        <v>87</v>
      </c>
      <c r="H709" vm="4379">
        <v>410</v>
      </c>
      <c r="I709" vm="7893">
        <v>34.5</v>
      </c>
      <c r="J709" vm="1264">
        <v>148.5</v>
      </c>
      <c r="K709" vm="1580">
        <v>178</v>
      </c>
      <c r="L709" vm="6853">
        <v>108.6</v>
      </c>
      <c r="M709" vm="344">
        <v>300</v>
      </c>
      <c r="N709" vm="880">
        <v>107.5</v>
      </c>
      <c r="O709" vm="7240">
        <v>898</v>
      </c>
      <c r="P709" vm="5149">
        <v>1458</v>
      </c>
      <c r="Q709" vm="3103">
        <v>62.2</v>
      </c>
      <c r="R709" vm="3525">
        <v>41</v>
      </c>
      <c r="S709" vm="8521">
        <v>41.1</v>
      </c>
      <c r="T709" vm="422">
        <v>414</v>
      </c>
      <c r="U709" vm="1425">
        <v>195.5</v>
      </c>
      <c r="V709" vm="4008">
        <v>79.900000000000006</v>
      </c>
      <c r="W709" vm="3417">
        <v>4733</v>
      </c>
      <c r="X709" vm="4012">
        <v>2630</v>
      </c>
      <c r="Y709" vm="985">
        <v>220</v>
      </c>
      <c r="Z709" vm="8522">
        <v>431.8</v>
      </c>
      <c r="AA709" vm="8523">
        <v>2755</v>
      </c>
      <c r="AB709" vm="6281">
        <v>280.2</v>
      </c>
      <c r="AC709" vm="2000">
        <v>905</v>
      </c>
      <c r="AD709" vm="8524">
        <v>9288</v>
      </c>
      <c r="AE709" vm="8525">
        <v>761.8</v>
      </c>
      <c r="AF709" vm="6858">
        <v>1233</v>
      </c>
      <c r="AG709" vm="8526">
        <v>14.9711</v>
      </c>
    </row>
    <row r="710" spans="1:33">
      <c r="A710" s="2" vm="8527">
        <v>44854</v>
      </c>
      <c r="B710" s="3">
        <f>VLOOKUP(A710,'FTSE All-Share Historical '!A:B,2,FALSE)</f>
        <v>3827.73</v>
      </c>
      <c r="C710" vm="1332">
        <v>460</v>
      </c>
      <c r="D710" vm="2926">
        <v>166.2</v>
      </c>
      <c r="E710" vm="8528">
        <v>165.3</v>
      </c>
      <c r="F710" vm="213">
        <v>235</v>
      </c>
      <c r="G710" vm="397">
        <v>87.5</v>
      </c>
      <c r="H710" vm="270">
        <v>420.5</v>
      </c>
      <c r="I710" vm="8529">
        <v>34.479999999999997</v>
      </c>
      <c r="J710" vm="263">
        <v>146</v>
      </c>
      <c r="K710" vm="857">
        <v>170</v>
      </c>
      <c r="L710" vm="1236">
        <v>103</v>
      </c>
      <c r="M710" vm="823">
        <v>297</v>
      </c>
      <c r="N710" vm="6776">
        <v>110.4</v>
      </c>
      <c r="O710" vm="4829">
        <v>872</v>
      </c>
      <c r="P710" vm="8530">
        <v>1448</v>
      </c>
      <c r="Q710" vm="2794">
        <v>61.9</v>
      </c>
      <c r="R710" vm="8531">
        <v>40.799999999999997</v>
      </c>
      <c r="S710" vm="3525">
        <v>41</v>
      </c>
      <c r="T710" vm="6835">
        <v>458</v>
      </c>
      <c r="U710" vm="1532">
        <v>198</v>
      </c>
      <c r="V710" vm="465">
        <v>83</v>
      </c>
      <c r="W710" vm="8532">
        <v>4729</v>
      </c>
      <c r="X710" vm="8533">
        <v>2653</v>
      </c>
      <c r="Y710" vm="4910">
        <v>214.5</v>
      </c>
      <c r="Z710" vm="8534">
        <v>446.2</v>
      </c>
      <c r="AA710" vm="8426">
        <v>2795</v>
      </c>
      <c r="AB710" vm="73">
        <v>278</v>
      </c>
      <c r="AC710" vm="778">
        <v>910</v>
      </c>
      <c r="AD710" vm="4448">
        <v>9128</v>
      </c>
      <c r="AE710" vm="8535">
        <v>764.6</v>
      </c>
      <c r="AF710" vm="6367">
        <v>1210.5</v>
      </c>
      <c r="AG710" vm="7391">
        <v>16.9757</v>
      </c>
    </row>
    <row r="711" spans="1:33">
      <c r="A711" s="2" vm="8536">
        <v>44855</v>
      </c>
      <c r="B711" s="3">
        <f>VLOOKUP(A711,'FTSE All-Share Historical '!A:B,2,FALSE)</f>
        <v>3834.12</v>
      </c>
      <c r="C711" vm="3633">
        <v>450</v>
      </c>
      <c r="D711" vm="80">
        <v>165</v>
      </c>
      <c r="E711" vm="2368">
        <v>159.4</v>
      </c>
      <c r="F711" vm="367">
        <v>237</v>
      </c>
      <c r="G711" vm="8537">
        <v>87.75</v>
      </c>
      <c r="H711" vm="661">
        <v>424</v>
      </c>
      <c r="I711" vm="3660">
        <v>33.700000000000003</v>
      </c>
      <c r="J711" vm="238">
        <v>142</v>
      </c>
      <c r="K711" vm="6862">
        <v>176.5</v>
      </c>
      <c r="L711" vm="4788">
        <v>98.1</v>
      </c>
      <c r="M711" vm="414">
        <v>303</v>
      </c>
      <c r="N711" vm="8538">
        <v>106.1</v>
      </c>
      <c r="O711" vm="1065">
        <v>885</v>
      </c>
      <c r="P711" vm="3868">
        <v>1392</v>
      </c>
      <c r="Q711" vm="1691">
        <v>60</v>
      </c>
      <c r="R711" vm="1336">
        <v>39.75</v>
      </c>
      <c r="S711" vm="5007">
        <v>42.1</v>
      </c>
      <c r="T711" vm="1535">
        <v>534</v>
      </c>
      <c r="U711" vm="1421">
        <v>193</v>
      </c>
      <c r="V711" vm="8539">
        <v>86.3</v>
      </c>
      <c r="W711" vm="8540">
        <v>4805</v>
      </c>
      <c r="X711" vm="8541">
        <v>2734</v>
      </c>
      <c r="Y711" vm="3656">
        <v>216.5</v>
      </c>
      <c r="Z711" vm="8542">
        <v>424.4</v>
      </c>
      <c r="AA711" vm="8543">
        <v>2715</v>
      </c>
      <c r="AB711" vm="8544">
        <v>273.2</v>
      </c>
      <c r="AC711" vm="999">
        <v>890</v>
      </c>
      <c r="AD711" vm="8545">
        <v>9094</v>
      </c>
      <c r="AE711" vm="8546">
        <v>753.8</v>
      </c>
      <c r="AF711" vm="1179">
        <v>1197</v>
      </c>
      <c r="AG711" vm="7162">
        <v>16.6145</v>
      </c>
    </row>
    <row r="712" spans="1:33">
      <c r="A712" s="2" vm="8547">
        <v>44858</v>
      </c>
      <c r="B712" s="3">
        <f>VLOOKUP(A712,'FTSE All-Share Historical '!A:B,2,FALSE)</f>
        <v>3859.16</v>
      </c>
      <c r="C712" vm="7590">
        <v>455.5</v>
      </c>
      <c r="D712" vm="1127">
        <v>167.2</v>
      </c>
      <c r="E712" vm="651">
        <v>160</v>
      </c>
      <c r="F712" vm="224">
        <v>242</v>
      </c>
      <c r="G712" vm="8548">
        <v>86.1</v>
      </c>
      <c r="H712" vm="8266">
        <v>423.5</v>
      </c>
      <c r="I712" vm="4291">
        <v>34.200000000000003</v>
      </c>
      <c r="J712" vm="1288">
        <v>140</v>
      </c>
      <c r="K712" vm="990">
        <v>180</v>
      </c>
      <c r="L712" vm="7114">
        <v>92.5</v>
      </c>
      <c r="M712" vm="573">
        <v>298.5</v>
      </c>
      <c r="N712" vm="8549">
        <v>104.9</v>
      </c>
      <c r="O712" vm="800">
        <v>916</v>
      </c>
      <c r="P712" vm="3909">
        <v>1452</v>
      </c>
      <c r="Q712" vm="2055">
        <v>61</v>
      </c>
      <c r="R712" vm="1269">
        <v>40</v>
      </c>
      <c r="S712" vm="8339">
        <v>42.3</v>
      </c>
      <c r="T712" vm="3366">
        <v>556</v>
      </c>
      <c r="U712" vm="1621">
        <v>187</v>
      </c>
      <c r="V712" vm="3183">
        <v>88</v>
      </c>
      <c r="W712" vm="1546">
        <v>4750</v>
      </c>
      <c r="X712" vm="8550">
        <v>2686.5</v>
      </c>
      <c r="Y712" vm="1452">
        <v>217.5</v>
      </c>
      <c r="Z712" vm="8551">
        <v>426.6</v>
      </c>
      <c r="AA712" vm="8523">
        <v>2755</v>
      </c>
      <c r="AB712" vm="5717">
        <v>270.39999999999998</v>
      </c>
      <c r="AC712" vm="1021">
        <v>865</v>
      </c>
      <c r="AD712" vm="5011">
        <v>9310</v>
      </c>
      <c r="AE712" vm="2140">
        <v>764</v>
      </c>
      <c r="AF712" vm="5979">
        <v>1191</v>
      </c>
      <c r="AG712" vm="8552">
        <v>14.851900000000001</v>
      </c>
    </row>
    <row r="713" spans="1:33">
      <c r="A713" s="2" vm="8553">
        <v>44859</v>
      </c>
      <c r="B713" s="3">
        <f>VLOOKUP(A713,'FTSE All-Share Historical '!A:B,2,FALSE)</f>
        <v>3874.61</v>
      </c>
      <c r="C713" vm="321">
        <v>457</v>
      </c>
      <c r="D713" vm="109">
        <v>166.6</v>
      </c>
      <c r="E713" vm="2378">
        <v>176.8</v>
      </c>
      <c r="F713" vm="213">
        <v>235</v>
      </c>
      <c r="G713" vm="8554">
        <v>88.5</v>
      </c>
      <c r="H713" vm="7934">
        <v>422.5</v>
      </c>
      <c r="I713" vm="8555">
        <v>34.520000000000003</v>
      </c>
      <c r="J713" vm="2170">
        <v>140.5</v>
      </c>
      <c r="K713" vm="6862">
        <v>176.5</v>
      </c>
      <c r="L713" vm="5295">
        <v>95.3</v>
      </c>
      <c r="M713" vm="344">
        <v>300</v>
      </c>
      <c r="N713" vm="783">
        <v>104.2</v>
      </c>
      <c r="O713" vm="2841">
        <v>930</v>
      </c>
      <c r="P713" vm="8556">
        <v>1504</v>
      </c>
      <c r="Q713" vm="2868">
        <v>60.8</v>
      </c>
      <c r="R713" vm="1269">
        <v>40</v>
      </c>
      <c r="S713" vm="5042">
        <v>43</v>
      </c>
      <c r="T713" vm="8557">
        <v>528</v>
      </c>
      <c r="U713" vm="1362">
        <v>187.5</v>
      </c>
      <c r="V713" vm="5870">
        <v>92.2</v>
      </c>
      <c r="W713" vm="6091">
        <v>4714</v>
      </c>
      <c r="X713" vm="8558">
        <v>2658.5</v>
      </c>
      <c r="Y713" vm="985">
        <v>220</v>
      </c>
      <c r="Z713" vm="370">
        <v>437</v>
      </c>
      <c r="AA713" vm="8559">
        <v>2830</v>
      </c>
      <c r="AB713" vm="5654">
        <v>268.60000000000002</v>
      </c>
      <c r="AC713" vm="6568">
        <v>872.5</v>
      </c>
      <c r="AD713" vm="7684">
        <v>9500</v>
      </c>
      <c r="AE713" vm="8560">
        <v>794.2</v>
      </c>
      <c r="AF713" vm="8561">
        <v>1190.5</v>
      </c>
      <c r="AG713" vm="8514">
        <v>13.9092</v>
      </c>
    </row>
    <row r="714" spans="1:33">
      <c r="A714" s="2" vm="8562">
        <v>44860</v>
      </c>
      <c r="B714" s="3">
        <f>VLOOKUP(A714,'FTSE All-Share Historical '!A:B,2,FALSE)</f>
        <v>3903.4</v>
      </c>
      <c r="C714" vm="1332">
        <v>460</v>
      </c>
      <c r="D714" vm="80">
        <v>165</v>
      </c>
      <c r="E714" vm="990">
        <v>180</v>
      </c>
      <c r="F714" vm="224">
        <v>242</v>
      </c>
      <c r="G714" vm="8563">
        <v>89.8</v>
      </c>
      <c r="H714" vm="7870">
        <v>428.5</v>
      </c>
      <c r="I714" vm="811">
        <v>36</v>
      </c>
      <c r="J714" vm="1633">
        <v>143</v>
      </c>
      <c r="K714" vm="1397">
        <v>182</v>
      </c>
      <c r="L714" vm="8564">
        <v>103.8</v>
      </c>
      <c r="M714" vm="4949">
        <v>318.5</v>
      </c>
      <c r="N714" vm="6776">
        <v>110.4</v>
      </c>
      <c r="O714" vm="608">
        <v>942</v>
      </c>
      <c r="P714" vm="552">
        <v>1560</v>
      </c>
      <c r="Q714" vm="4328">
        <v>61.4</v>
      </c>
      <c r="R714" vm="5684">
        <v>40.1</v>
      </c>
      <c r="S714" vm="5061">
        <v>45.5</v>
      </c>
      <c r="T714" vm="6795">
        <v>480</v>
      </c>
      <c r="U714" vm="487">
        <v>190</v>
      </c>
      <c r="V714" vm="7972">
        <v>93.6</v>
      </c>
      <c r="W714" vm="8565">
        <v>4843</v>
      </c>
      <c r="X714" vm="8566">
        <v>2772.5</v>
      </c>
      <c r="Y714" vm="403">
        <v>224</v>
      </c>
      <c r="Z714" vm="8567">
        <v>453.6</v>
      </c>
      <c r="AA714" vm="850">
        <v>2900</v>
      </c>
      <c r="AB714" vm="3062">
        <v>278.8</v>
      </c>
      <c r="AC714" vm="4108">
        <v>875</v>
      </c>
      <c r="AD714" vm="8568">
        <v>9668</v>
      </c>
      <c r="AE714" vm="8569">
        <v>828.4</v>
      </c>
      <c r="AF714" vm="8570">
        <v>1249.5</v>
      </c>
      <c r="AG714" vm="8571">
        <v>13.8117</v>
      </c>
    </row>
    <row r="715" spans="1:33">
      <c r="A715" s="2" vm="8572">
        <v>44861</v>
      </c>
      <c r="B715" s="3">
        <f>VLOOKUP(A715,'FTSE All-Share Historical '!A:B,2,FALSE)</f>
        <v>3910.95</v>
      </c>
      <c r="C715" vm="5378">
        <v>449</v>
      </c>
      <c r="D715" vm="2769">
        <v>164.4</v>
      </c>
      <c r="E715" vm="6652">
        <v>174.7</v>
      </c>
      <c r="F715" vm="224">
        <v>242</v>
      </c>
      <c r="G715" vm="138">
        <v>90.5</v>
      </c>
      <c r="H715" vm="8573">
        <v>424.5</v>
      </c>
      <c r="I715" vm="811">
        <v>36</v>
      </c>
      <c r="J715" vm="502">
        <v>147</v>
      </c>
      <c r="K715" vm="8387">
        <v>181.5</v>
      </c>
      <c r="L715" vm="1236">
        <v>103</v>
      </c>
      <c r="M715" vm="1322">
        <v>323.5</v>
      </c>
      <c r="N715" vm="8574">
        <v>115.3</v>
      </c>
      <c r="O715" vm="755">
        <v>920</v>
      </c>
      <c r="P715" vm="4368">
        <v>1562</v>
      </c>
      <c r="Q715" vm="3103">
        <v>62.2</v>
      </c>
      <c r="R715" vm="8278">
        <v>39.1</v>
      </c>
      <c r="S715" vm="3797">
        <v>45</v>
      </c>
      <c r="T715" vm="3235">
        <v>554</v>
      </c>
      <c r="U715" vm="1362">
        <v>187.5</v>
      </c>
      <c r="V715" vm="5379">
        <v>94.7</v>
      </c>
      <c r="W715" vm="3082">
        <v>4664</v>
      </c>
      <c r="X715" vm="8575">
        <v>2716</v>
      </c>
      <c r="Y715" vm="985">
        <v>220</v>
      </c>
      <c r="Z715" vm="8576">
        <v>452.2</v>
      </c>
      <c r="AA715" vm="8577">
        <v>2880</v>
      </c>
      <c r="AB715" vm="5566">
        <v>277.60000000000002</v>
      </c>
      <c r="AC715" vm="6568">
        <v>872.5</v>
      </c>
      <c r="AD715" vm="8578">
        <v>9428</v>
      </c>
      <c r="AE715" vm="8579">
        <v>858.2</v>
      </c>
      <c r="AF715" vm="4435">
        <v>1235</v>
      </c>
      <c r="AG715" vm="8463">
        <v>13.725</v>
      </c>
    </row>
    <row r="716" spans="1:33">
      <c r="A716" s="2" vm="8580">
        <v>44862</v>
      </c>
      <c r="B716" s="3">
        <f>VLOOKUP(A716,'FTSE All-Share Historical '!A:B,2,FALSE)</f>
        <v>3893.43</v>
      </c>
      <c r="C716" vm="5487">
        <v>445</v>
      </c>
      <c r="D716" vm="918">
        <v>168</v>
      </c>
      <c r="E716" vm="8581">
        <v>171.3</v>
      </c>
      <c r="F716" vm="70">
        <v>239</v>
      </c>
      <c r="G716" vm="8582">
        <v>90.6</v>
      </c>
      <c r="H716" vm="903">
        <v>417.5</v>
      </c>
      <c r="I716" vm="8583">
        <v>35.06</v>
      </c>
      <c r="J716" vm="2947">
        <v>146.5</v>
      </c>
      <c r="K716" vm="1397">
        <v>182</v>
      </c>
      <c r="L716" vm="8584">
        <v>102.2</v>
      </c>
      <c r="M716" vm="4122">
        <v>317</v>
      </c>
      <c r="N716" vm="6576">
        <v>112.4</v>
      </c>
      <c r="O716" vm="896">
        <v>914</v>
      </c>
      <c r="P716" vm="581">
        <v>1546</v>
      </c>
      <c r="Q716" vm="3026">
        <v>61.7</v>
      </c>
      <c r="R716" vm="399">
        <v>38.25</v>
      </c>
      <c r="S716" vm="8585">
        <v>45.05</v>
      </c>
      <c r="T716" vm="3125">
        <v>536</v>
      </c>
      <c r="U716" vm="487">
        <v>190</v>
      </c>
      <c r="V716" vm="5086">
        <v>94</v>
      </c>
      <c r="W716" vm="8586">
        <v>4486</v>
      </c>
      <c r="X716" vm="4469">
        <v>2625</v>
      </c>
      <c r="Y716" vm="664">
        <v>218</v>
      </c>
      <c r="Z716" vm="5487">
        <v>445</v>
      </c>
      <c r="AA716" vm="4372">
        <v>2820</v>
      </c>
      <c r="AB716" vm="8587">
        <v>274.2</v>
      </c>
      <c r="AC716" vm="1090">
        <v>880</v>
      </c>
      <c r="AD716" vm="8588">
        <v>9464</v>
      </c>
      <c r="AE716" vm="8589">
        <v>843.2</v>
      </c>
      <c r="AF716" vm="6858">
        <v>1233</v>
      </c>
      <c r="AG716" vm="8590">
        <v>13.9742</v>
      </c>
    </row>
    <row r="717" spans="1:33">
      <c r="A717" s="2" vm="8591">
        <v>44865</v>
      </c>
      <c r="B717" s="3">
        <f>VLOOKUP(A717,'FTSE All-Share Historical '!A:B,2,FALSE)</f>
        <v>3914.69</v>
      </c>
      <c r="C717" vm="6728">
        <v>448</v>
      </c>
      <c r="D717" vm="325">
        <v>165.2</v>
      </c>
      <c r="E717" vm="8592">
        <v>176.3</v>
      </c>
      <c r="F717" vm="265">
        <v>240</v>
      </c>
      <c r="G717" vm="5461">
        <v>89.9</v>
      </c>
      <c r="H717" vm="4876">
        <v>410.5</v>
      </c>
      <c r="I717" vm="8583">
        <v>35.06</v>
      </c>
      <c r="J717" vm="3238">
        <v>144.5</v>
      </c>
      <c r="K717" vm="990">
        <v>180</v>
      </c>
      <c r="L717" vm="1007">
        <v>103.4</v>
      </c>
      <c r="M717" vm="1322">
        <v>323.5</v>
      </c>
      <c r="N717" vm="8293">
        <v>116.2</v>
      </c>
      <c r="O717" vm="608">
        <v>942</v>
      </c>
      <c r="P717" vm="4354">
        <v>1540</v>
      </c>
      <c r="Q717" vm="2728">
        <v>59.8</v>
      </c>
      <c r="R717" vm="8593">
        <v>35.450000000000003</v>
      </c>
      <c r="S717" vm="8594">
        <v>45.65</v>
      </c>
      <c r="T717" vm="4833">
        <v>504</v>
      </c>
      <c r="U717" vm="487">
        <v>190</v>
      </c>
      <c r="V717" vm="7972">
        <v>93.6</v>
      </c>
      <c r="W717" vm="8595">
        <v>4537</v>
      </c>
      <c r="X717" vm="8596">
        <v>2608.5</v>
      </c>
      <c r="Y717" vm="4910">
        <v>214.5</v>
      </c>
      <c r="Z717" vm="7180">
        <v>451</v>
      </c>
      <c r="AA717" vm="3931">
        <v>2765</v>
      </c>
      <c r="AB717" vm="8597">
        <v>275.60000000000002</v>
      </c>
      <c r="AC717" vm="4108">
        <v>875</v>
      </c>
      <c r="AD717" vm="8598">
        <v>9510</v>
      </c>
      <c r="AE717" vm="8599">
        <v>849.8</v>
      </c>
      <c r="AF717" vm="5025">
        <v>1249</v>
      </c>
      <c r="AG717" vm="8600">
        <v>14.0465</v>
      </c>
    </row>
    <row r="718" spans="1:33">
      <c r="A718" s="2" vm="8601">
        <v>44866</v>
      </c>
      <c r="B718" s="3">
        <f>VLOOKUP(A718,'FTSE All-Share Historical '!A:B,2,FALSE)</f>
        <v>3967.63</v>
      </c>
      <c r="C718" vm="6863">
        <v>462</v>
      </c>
      <c r="D718" vm="2436">
        <v>163.80000000000001</v>
      </c>
      <c r="E718" vm="7205">
        <v>187.3</v>
      </c>
      <c r="F718" vm="304">
        <v>230</v>
      </c>
      <c r="G718" vm="2516">
        <v>90</v>
      </c>
      <c r="H718" vm="4379">
        <v>410</v>
      </c>
      <c r="I718" vm="110">
        <v>37</v>
      </c>
      <c r="J718" vm="1633">
        <v>143</v>
      </c>
      <c r="K718" vm="990">
        <v>180</v>
      </c>
      <c r="L718" vm="6776">
        <v>110.4</v>
      </c>
      <c r="M718" vm="4601">
        <v>336</v>
      </c>
      <c r="N718" vm="4853">
        <v>127.1</v>
      </c>
      <c r="O718" vm="518">
        <v>1010</v>
      </c>
      <c r="P718" vm="8602">
        <v>1578</v>
      </c>
      <c r="Q718" vm="2765">
        <v>59.5</v>
      </c>
      <c r="R718" vm="700">
        <v>35.9</v>
      </c>
      <c r="S718" vm="2781">
        <v>48.3</v>
      </c>
      <c r="T718" vm="7894">
        <v>471</v>
      </c>
      <c r="U718" vm="1421">
        <v>193</v>
      </c>
      <c r="V718" vm="8009">
        <v>94.6</v>
      </c>
      <c r="W718" vm="8603">
        <v>4735</v>
      </c>
      <c r="X718" vm="8604">
        <v>2766.5</v>
      </c>
      <c r="Y718" vm="1764">
        <v>219</v>
      </c>
      <c r="Z718" vm="8605">
        <v>461.8</v>
      </c>
      <c r="AA718" vm="4346">
        <v>2810</v>
      </c>
      <c r="AB718" vm="6281">
        <v>280.2</v>
      </c>
      <c r="AC718" vm="1065">
        <v>885</v>
      </c>
      <c r="AD718" vm="7955">
        <v>9526</v>
      </c>
      <c r="AE718" vm="8606">
        <v>865.6</v>
      </c>
      <c r="AF718" vm="8607">
        <v>1291.5</v>
      </c>
      <c r="AG718" vm="8608">
        <v>13.7973</v>
      </c>
    </row>
    <row r="719" spans="1:33">
      <c r="A719" s="2" vm="8609">
        <v>44867</v>
      </c>
      <c r="B719" s="3">
        <f>VLOOKUP(A719,'FTSE All-Share Historical '!A:B,2,FALSE)</f>
        <v>3948.5</v>
      </c>
      <c r="C719" vm="1332">
        <v>460</v>
      </c>
      <c r="D719" vm="2727">
        <v>168.2</v>
      </c>
      <c r="E719" vm="7245">
        <v>182.1</v>
      </c>
      <c r="F719" vm="186">
        <v>240.5</v>
      </c>
      <c r="G719" vm="2516">
        <v>90</v>
      </c>
      <c r="H719" vm="485">
        <v>406</v>
      </c>
      <c r="I719" vm="8610">
        <v>36.24</v>
      </c>
      <c r="J719" vm="391">
        <v>149</v>
      </c>
      <c r="K719" vm="5971">
        <v>171.5</v>
      </c>
      <c r="L719" vm="718">
        <v>105.4</v>
      </c>
      <c r="M719" vm="6375">
        <v>320.5</v>
      </c>
      <c r="N719" vm="128">
        <v>127.8</v>
      </c>
      <c r="O719" vm="261">
        <v>978</v>
      </c>
      <c r="P719" vm="5984">
        <v>1514</v>
      </c>
      <c r="Q719" vm="1443">
        <v>58.2</v>
      </c>
      <c r="R719" vm="967">
        <v>35.65</v>
      </c>
      <c r="S719" vm="3210">
        <v>49.5</v>
      </c>
      <c r="T719" vm="6795">
        <v>480</v>
      </c>
      <c r="U719" vm="1615">
        <v>181</v>
      </c>
      <c r="V719" vm="3067">
        <v>92.8</v>
      </c>
      <c r="W719" vm="8611">
        <v>4610.5</v>
      </c>
      <c r="X719" vm="8612">
        <v>2670.5</v>
      </c>
      <c r="Y719" vm="664">
        <v>218</v>
      </c>
      <c r="Z719" vm="8613">
        <v>463.2</v>
      </c>
      <c r="AA719" vm="8614">
        <v>2895</v>
      </c>
      <c r="AB719" vm="8615">
        <v>279.60000000000002</v>
      </c>
      <c r="AC719" vm="999">
        <v>890</v>
      </c>
      <c r="AD719" vm="8616">
        <v>9562</v>
      </c>
      <c r="AE719" vm="3855">
        <v>867</v>
      </c>
      <c r="AF719" vm="7389">
        <v>1283</v>
      </c>
      <c r="AG719" vm="8617">
        <v>13.389099999999999</v>
      </c>
    </row>
    <row r="720" spans="1:33">
      <c r="A720" s="2" vm="8618">
        <v>44868</v>
      </c>
      <c r="B720" s="3">
        <f>VLOOKUP(A720,'FTSE All-Share Historical '!A:B,2,FALSE)</f>
        <v>3966.05</v>
      </c>
      <c r="C720" vm="6863">
        <v>462</v>
      </c>
      <c r="D720" vm="80">
        <v>165</v>
      </c>
      <c r="E720" vm="8619">
        <v>181.1</v>
      </c>
      <c r="F720" vm="265">
        <v>240</v>
      </c>
      <c r="G720" vm="5551">
        <v>88.8</v>
      </c>
      <c r="H720" vm="8620">
        <v>408.5</v>
      </c>
      <c r="I720" vm="8621">
        <v>35.86</v>
      </c>
      <c r="J720" vm="2284">
        <v>148</v>
      </c>
      <c r="K720" vm="2346">
        <v>177</v>
      </c>
      <c r="L720" vm="6352">
        <v>107.6</v>
      </c>
      <c r="M720" vm="4058">
        <v>314</v>
      </c>
      <c r="N720" vm="8622">
        <v>127.3</v>
      </c>
      <c r="O720" vm="4539">
        <v>999</v>
      </c>
      <c r="P720" vm="4140">
        <v>1482</v>
      </c>
      <c r="Q720" vm="1614">
        <v>58</v>
      </c>
      <c r="R720" vm="967">
        <v>35.65</v>
      </c>
      <c r="S720" vm="3774">
        <v>47.8</v>
      </c>
      <c r="T720" vm="1332">
        <v>460</v>
      </c>
      <c r="U720" vm="8623">
        <v>184.5</v>
      </c>
      <c r="V720" vm="2318">
        <v>91.4</v>
      </c>
      <c r="W720" vm="8624">
        <v>4675</v>
      </c>
      <c r="X720" vm="8625">
        <v>2656</v>
      </c>
      <c r="Y720" vm="985">
        <v>220</v>
      </c>
      <c r="Z720" vm="8626">
        <v>456.4</v>
      </c>
      <c r="AA720" vm="4359">
        <v>2825</v>
      </c>
      <c r="AB720" vm="8486">
        <v>272.39999999999998</v>
      </c>
      <c r="AC720" vm="1065">
        <v>885</v>
      </c>
      <c r="AD720" vm="8627">
        <v>9552</v>
      </c>
      <c r="AE720" vm="8320">
        <v>862.2</v>
      </c>
      <c r="AF720" vm="8628">
        <v>1296.5</v>
      </c>
      <c r="AG720" vm="1045">
        <v>12.641500000000001</v>
      </c>
    </row>
    <row r="721" spans="1:33">
      <c r="A721" s="2" vm="8629">
        <v>44869</v>
      </c>
      <c r="B721" s="3">
        <f>VLOOKUP(A721,'FTSE All-Share Historical '!A:B,2,FALSE)</f>
        <v>4042.39</v>
      </c>
      <c r="C721" vm="8630">
        <v>469</v>
      </c>
      <c r="D721" vm="2436">
        <v>163.80000000000001</v>
      </c>
      <c r="E721" vm="4060">
        <v>192</v>
      </c>
      <c r="F721" vm="213">
        <v>235</v>
      </c>
      <c r="G721" vm="4986">
        <v>92.3</v>
      </c>
      <c r="H721" vm="806">
        <v>416.5</v>
      </c>
      <c r="I721" vm="8610">
        <v>36.24</v>
      </c>
      <c r="J721" vm="502">
        <v>147</v>
      </c>
      <c r="K721" vm="841">
        <v>175.5</v>
      </c>
      <c r="L721" vm="5516">
        <v>107.8</v>
      </c>
      <c r="M721" vm="211">
        <v>315</v>
      </c>
      <c r="N721" vm="8631">
        <v>136.30000000000001</v>
      </c>
      <c r="O721" vm="91">
        <v>990</v>
      </c>
      <c r="P721" vm="1125">
        <v>1500</v>
      </c>
      <c r="Q721" vm="4455">
        <v>58.1</v>
      </c>
      <c r="R721" vm="967">
        <v>35.65</v>
      </c>
      <c r="S721" vm="8055">
        <v>47.4</v>
      </c>
      <c r="T721" vm="5436">
        <v>444</v>
      </c>
      <c r="U721" vm="1489">
        <v>188</v>
      </c>
      <c r="V721" vm="4695">
        <v>92</v>
      </c>
      <c r="W721" vm="8632">
        <v>5030</v>
      </c>
      <c r="X721" vm="8633">
        <v>2951.5</v>
      </c>
      <c r="Y721" vm="279">
        <v>228</v>
      </c>
      <c r="Z721" vm="8249">
        <v>471.8</v>
      </c>
      <c r="AA721" vm="5023">
        <v>2855</v>
      </c>
      <c r="AB721" vm="3075">
        <v>269.2</v>
      </c>
      <c r="AC721" vm="1065">
        <v>885</v>
      </c>
      <c r="AD721" vm="7969">
        <v>9694</v>
      </c>
      <c r="AE721" vm="6964">
        <v>878</v>
      </c>
      <c r="AF721" vm="6849">
        <v>1247</v>
      </c>
      <c r="AG721" vm="8634">
        <v>13.0749</v>
      </c>
    </row>
    <row r="722" spans="1:33">
      <c r="A722" s="2" vm="8635">
        <v>44872</v>
      </c>
      <c r="B722" s="3">
        <f>VLOOKUP(A722,'FTSE All-Share Historical '!A:B,2,FALSE)</f>
        <v>4032.87</v>
      </c>
      <c r="C722" vm="8333">
        <v>474</v>
      </c>
      <c r="D722" vm="1948">
        <v>165.6</v>
      </c>
      <c r="E722" vm="7731">
        <v>196.9</v>
      </c>
      <c r="F722" vm="213">
        <v>235</v>
      </c>
      <c r="G722" vm="618">
        <v>95</v>
      </c>
      <c r="H722" vm="661">
        <v>424</v>
      </c>
      <c r="I722" vm="110">
        <v>37</v>
      </c>
      <c r="J722" vm="502">
        <v>147</v>
      </c>
      <c r="K722" vm="8636">
        <v>178.25</v>
      </c>
      <c r="L722" vm="5642">
        <v>107</v>
      </c>
      <c r="M722" vm="4897">
        <v>316.5</v>
      </c>
      <c r="N722" vm="8637">
        <v>138.1</v>
      </c>
      <c r="O722" vm="2629">
        <v>998</v>
      </c>
      <c r="P722" vm="4542">
        <v>1490</v>
      </c>
      <c r="Q722" vm="1443">
        <v>58.2</v>
      </c>
      <c r="R722" vm="8638">
        <v>35.75</v>
      </c>
      <c r="S722" vm="8639">
        <v>49.35</v>
      </c>
      <c r="T722" vm="8123">
        <v>409</v>
      </c>
      <c r="U722" vm="2530">
        <v>191</v>
      </c>
      <c r="V722" vm="8640">
        <v>91.8</v>
      </c>
      <c r="W722" vm="8641">
        <v>5044</v>
      </c>
      <c r="X722" vm="8642">
        <v>2978</v>
      </c>
      <c r="Y722" vm="439">
        <v>238</v>
      </c>
      <c r="Z722" vm="8643">
        <v>482.6</v>
      </c>
      <c r="AA722" vm="8260">
        <v>2860</v>
      </c>
      <c r="AB722" vm="926">
        <v>274</v>
      </c>
      <c r="AC722" vm="1137">
        <v>870</v>
      </c>
      <c r="AD722" vm="8644">
        <v>9684</v>
      </c>
      <c r="AE722" vm="8645">
        <v>906.8</v>
      </c>
      <c r="AF722" vm="6831">
        <v>1257.5</v>
      </c>
      <c r="AG722" vm="935">
        <v>12.930400000000001</v>
      </c>
    </row>
    <row r="723" spans="1:33">
      <c r="A723" s="2" vm="8646">
        <v>44873</v>
      </c>
      <c r="B723" s="3">
        <f>VLOOKUP(A723,'FTSE All-Share Historical '!A:B,2,FALSE)</f>
        <v>4040.16</v>
      </c>
      <c r="C723" vm="7638">
        <v>479</v>
      </c>
      <c r="D723" vm="2769">
        <v>164.4</v>
      </c>
      <c r="E723" vm="580">
        <v>202</v>
      </c>
      <c r="F723" vm="241">
        <v>233</v>
      </c>
      <c r="G723" vm="3052">
        <v>96</v>
      </c>
      <c r="H723" vm="8647">
        <v>430.5</v>
      </c>
      <c r="I723" vm="8648">
        <v>37.46</v>
      </c>
      <c r="J723" vm="263">
        <v>146</v>
      </c>
      <c r="K723" vm="421">
        <v>175</v>
      </c>
      <c r="L723" vm="983">
        <v>109</v>
      </c>
      <c r="M723" vm="4058">
        <v>314</v>
      </c>
      <c r="N723" vm="1290">
        <v>140.4</v>
      </c>
      <c r="O723" vm="2991">
        <v>1012</v>
      </c>
      <c r="P723" vm="4602">
        <v>1462</v>
      </c>
      <c r="Q723" vm="2950">
        <v>57</v>
      </c>
      <c r="R723" vm="967">
        <v>35.65</v>
      </c>
      <c r="S723" vm="8649">
        <v>49.55</v>
      </c>
      <c r="T723" vm="549">
        <v>400</v>
      </c>
      <c r="U723" vm="1489">
        <v>188</v>
      </c>
      <c r="V723" vm="8650">
        <v>93.1</v>
      </c>
      <c r="W723" vm="6242">
        <v>5111</v>
      </c>
      <c r="X723" vm="8651">
        <v>3064</v>
      </c>
      <c r="Y723" vm="639">
        <v>243</v>
      </c>
      <c r="Z723" vm="8652">
        <v>488.2</v>
      </c>
      <c r="AA723" vm="8442">
        <v>2870</v>
      </c>
      <c r="AB723" vm="320">
        <v>285</v>
      </c>
      <c r="AC723" vm="1065">
        <v>885</v>
      </c>
      <c r="AD723" vm="8653">
        <v>9702</v>
      </c>
      <c r="AE723" vm="8654">
        <v>930.6</v>
      </c>
      <c r="AF723" vm="4196">
        <v>1313</v>
      </c>
      <c r="AG723" vm="8655">
        <v>13.363799999999999</v>
      </c>
    </row>
    <row r="724" spans="1:33">
      <c r="A724" s="2" vm="8656">
        <v>44874</v>
      </c>
      <c r="B724" s="3">
        <f>VLOOKUP(A724,'FTSE All-Share Historical '!A:B,2,FALSE)</f>
        <v>4033.95</v>
      </c>
      <c r="C724" vm="3718">
        <v>470</v>
      </c>
      <c r="D724" vm="8657">
        <v>167.6</v>
      </c>
      <c r="E724" vm="8658">
        <v>196.4</v>
      </c>
      <c r="F724" vm="224">
        <v>242</v>
      </c>
      <c r="G724" vm="5086">
        <v>94</v>
      </c>
      <c r="H724" vm="251">
        <v>432</v>
      </c>
      <c r="I724" vm="8659">
        <v>35.44</v>
      </c>
      <c r="J724" vm="263">
        <v>146</v>
      </c>
      <c r="K724" vm="1286">
        <v>179</v>
      </c>
      <c r="L724" vm="735">
        <v>105.2</v>
      </c>
      <c r="M724" vm="614">
        <v>307</v>
      </c>
      <c r="N724" vm="802">
        <v>135</v>
      </c>
      <c r="O724" vm="4834">
        <v>1038</v>
      </c>
      <c r="P724" vm="4188">
        <v>1440</v>
      </c>
      <c r="Q724" vm="3982">
        <v>56.6</v>
      </c>
      <c r="R724" vm="8660">
        <v>34.25</v>
      </c>
      <c r="S724" vm="3454">
        <v>48.7</v>
      </c>
      <c r="T724" vm="8120">
        <v>456</v>
      </c>
      <c r="U724" vm="487">
        <v>190</v>
      </c>
      <c r="V724" vm="2495">
        <v>94.4</v>
      </c>
      <c r="W724" vm="8661">
        <v>5119</v>
      </c>
      <c r="X724" vm="8662">
        <v>3057.5</v>
      </c>
      <c r="Y724" vm="439">
        <v>238</v>
      </c>
      <c r="Z724" vm="8663">
        <v>457.4</v>
      </c>
      <c r="AA724" vm="5023">
        <v>2855</v>
      </c>
      <c r="AB724" vm="5938">
        <v>287.2</v>
      </c>
      <c r="AC724" vm="4108">
        <v>875</v>
      </c>
      <c r="AD724" vm="8664">
        <v>9762</v>
      </c>
      <c r="AE724" vm="2000">
        <v>905</v>
      </c>
      <c r="AF724" vm="8665">
        <v>1328.5</v>
      </c>
      <c r="AG724" vm="8666">
        <v>13.0063</v>
      </c>
    </row>
    <row r="725" spans="1:33">
      <c r="A725" s="2" vm="8667">
        <v>44875</v>
      </c>
      <c r="B725" s="3">
        <f>VLOOKUP(A725,'FTSE All-Share Historical '!A:B,2,FALSE)</f>
        <v>4094.38</v>
      </c>
      <c r="C725" vm="6775">
        <v>475</v>
      </c>
      <c r="D725" vm="570">
        <v>162</v>
      </c>
      <c r="E725" vm="580">
        <v>202</v>
      </c>
      <c r="F725" vm="265">
        <v>240</v>
      </c>
      <c r="G725" vm="962">
        <v>97.9</v>
      </c>
      <c r="H725" vm="7884">
        <v>438.5</v>
      </c>
      <c r="I725" vm="110">
        <v>37</v>
      </c>
      <c r="J725" vm="364">
        <v>152</v>
      </c>
      <c r="K725" vm="1286">
        <v>179</v>
      </c>
      <c r="L725" vm="6415">
        <v>107.4</v>
      </c>
      <c r="M725" vm="4540">
        <v>324.5</v>
      </c>
      <c r="N725" vm="8668">
        <v>143.30000000000001</v>
      </c>
      <c r="O725" vm="2867">
        <v>1072</v>
      </c>
      <c r="P725" vm="4368">
        <v>1562</v>
      </c>
      <c r="Q725" vm="1691">
        <v>60</v>
      </c>
      <c r="R725" vm="1947">
        <v>35.299999999999997</v>
      </c>
      <c r="S725" vm="3368">
        <v>49.05</v>
      </c>
      <c r="T725" vm="217">
        <v>433</v>
      </c>
      <c r="U725" vm="1486">
        <v>199.5</v>
      </c>
      <c r="V725" vm="2333">
        <v>100</v>
      </c>
      <c r="W725" vm="8669">
        <v>5148</v>
      </c>
      <c r="X725" vm="8670">
        <v>3132</v>
      </c>
      <c r="Y725" vm="621">
        <v>243.5</v>
      </c>
      <c r="Z725" vm="7464">
        <v>487</v>
      </c>
      <c r="AA725" vm="229">
        <v>2925</v>
      </c>
      <c r="AB725" vm="8671">
        <v>292.8</v>
      </c>
      <c r="AC725" vm="731">
        <v>900</v>
      </c>
      <c r="AD725" vm="7259">
        <v>10475</v>
      </c>
      <c r="AE725" vm="97">
        <v>940</v>
      </c>
      <c r="AF725" vm="8672">
        <v>1334.5</v>
      </c>
      <c r="AG725" vm="8666">
        <v>13.0063</v>
      </c>
    </row>
    <row r="726" spans="1:33">
      <c r="A726" s="2" vm="8673">
        <v>44876</v>
      </c>
      <c r="B726" s="3">
        <f>VLOOKUP(A726,'FTSE All-Share Historical '!A:B,2,FALSE)</f>
        <v>4074.95</v>
      </c>
      <c r="C726" vm="7457">
        <v>472.5</v>
      </c>
      <c r="D726" vm="183">
        <v>158</v>
      </c>
      <c r="E726" vm="470">
        <v>209</v>
      </c>
      <c r="F726" vm="265">
        <v>240</v>
      </c>
      <c r="G726" vm="618">
        <v>95</v>
      </c>
      <c r="H726" vm="5378">
        <v>449</v>
      </c>
      <c r="I726" vm="8473">
        <v>37.979999999999997</v>
      </c>
      <c r="J726" vm="183">
        <v>158</v>
      </c>
      <c r="K726" vm="1580">
        <v>178</v>
      </c>
      <c r="L726" vm="8674">
        <v>117.8</v>
      </c>
      <c r="M726" vm="859">
        <v>327</v>
      </c>
      <c r="N726" vm="2284">
        <v>148</v>
      </c>
      <c r="O726" vm="1965">
        <v>1130</v>
      </c>
      <c r="P726" vm="8675">
        <v>1564</v>
      </c>
      <c r="Q726" vm="2893">
        <v>60.3</v>
      </c>
      <c r="R726" vm="7752">
        <v>35.5</v>
      </c>
      <c r="S726" vm="3210">
        <v>49.5</v>
      </c>
      <c r="T726" vm="1356">
        <v>570</v>
      </c>
      <c r="U726" vm="1909">
        <v>204</v>
      </c>
      <c r="V726" vm="939">
        <v>99.5</v>
      </c>
      <c r="W726" vm="8676">
        <v>5398</v>
      </c>
      <c r="X726" vm="8677">
        <v>3351</v>
      </c>
      <c r="Y726" vm="1130">
        <v>253.5</v>
      </c>
      <c r="Z726" vm="4833">
        <v>504</v>
      </c>
      <c r="AA726" vm="8232">
        <v>3025</v>
      </c>
      <c r="AB726" vm="132">
        <v>280</v>
      </c>
      <c r="AC726" vm="731">
        <v>900</v>
      </c>
      <c r="AD726" vm="5588">
        <v>10145</v>
      </c>
      <c r="AE726" vm="8678">
        <v>943.2</v>
      </c>
      <c r="AF726" vm="4883">
        <v>1387</v>
      </c>
      <c r="AG726" vm="8679">
        <v>12.753399999999999</v>
      </c>
    </row>
    <row r="727" spans="1:33">
      <c r="A727" s="2" vm="8680">
        <v>44879</v>
      </c>
      <c r="B727" s="3">
        <f>VLOOKUP(A727,'FTSE All-Share Historical '!A:B,2,FALSE)</f>
        <v>4106.8</v>
      </c>
      <c r="C727" vm="7504">
        <v>485</v>
      </c>
      <c r="D727" vm="1355">
        <v>154.6</v>
      </c>
      <c r="E727" vm="7630">
        <v>211.8</v>
      </c>
      <c r="F727" vm="265">
        <v>240</v>
      </c>
      <c r="G727" vm="618">
        <v>95</v>
      </c>
      <c r="H727" vm="6728">
        <v>448</v>
      </c>
      <c r="I727" vm="8681">
        <v>39.64</v>
      </c>
      <c r="J727" vm="1204">
        <v>157</v>
      </c>
      <c r="K727" vm="8682">
        <v>185.5</v>
      </c>
      <c r="L727" vm="1552">
        <v>120</v>
      </c>
      <c r="M727" vm="571">
        <v>329</v>
      </c>
      <c r="N727" vm="2694">
        <v>147.80000000000001</v>
      </c>
      <c r="O727" vm="1402">
        <v>1160</v>
      </c>
      <c r="P727" vm="4354">
        <v>1540</v>
      </c>
      <c r="Q727" vm="3056">
        <v>60.6</v>
      </c>
      <c r="R727" vm="3747">
        <v>35.85</v>
      </c>
      <c r="S727" vm="3454">
        <v>48.7</v>
      </c>
      <c r="T727" vm="3392">
        <v>558</v>
      </c>
      <c r="U727" vm="1951">
        <v>203.5</v>
      </c>
      <c r="V727" vm="1174">
        <v>99</v>
      </c>
      <c r="W727" vm="8683">
        <v>5407</v>
      </c>
      <c r="X727" vm="8684">
        <v>3319</v>
      </c>
      <c r="Y727" vm="719">
        <v>249</v>
      </c>
      <c r="Z727" vm="8207">
        <v>505.5</v>
      </c>
      <c r="AA727" vm="5199">
        <v>3040</v>
      </c>
      <c r="AB727" vm="7064">
        <v>284.39999999999998</v>
      </c>
      <c r="AC727" vm="731">
        <v>900</v>
      </c>
      <c r="AD727" vm="5731">
        <v>10315</v>
      </c>
      <c r="AE727" vm="8685">
        <v>946.4</v>
      </c>
      <c r="AF727" vm="8686">
        <v>1431.5</v>
      </c>
      <c r="AG727" vm="8687">
        <v>12.7173</v>
      </c>
    </row>
    <row r="728" spans="1:33">
      <c r="A728" s="2" vm="8688">
        <v>44880</v>
      </c>
      <c r="B728" s="3">
        <f>VLOOKUP(A728,'FTSE All-Share Historical '!A:B,2,FALSE)</f>
        <v>4094.09</v>
      </c>
      <c r="C728" vm="3858">
        <v>486</v>
      </c>
      <c r="D728" vm="2652">
        <v>154</v>
      </c>
      <c r="E728" vm="8689">
        <v>208.2</v>
      </c>
      <c r="F728" vm="70">
        <v>239</v>
      </c>
      <c r="G728" vm="2382">
        <v>93.5</v>
      </c>
      <c r="H728" vm="5378">
        <v>449</v>
      </c>
      <c r="I728" vm="1312">
        <v>39</v>
      </c>
      <c r="J728" vm="1338">
        <v>155</v>
      </c>
      <c r="K728" vm="1738">
        <v>196.5</v>
      </c>
      <c r="L728" vm="6156">
        <v>120.4</v>
      </c>
      <c r="M728" vm="412">
        <v>334</v>
      </c>
      <c r="N728" vm="8690">
        <v>141.9</v>
      </c>
      <c r="O728" vm="1402">
        <v>1160</v>
      </c>
      <c r="P728" vm="4354">
        <v>1540</v>
      </c>
      <c r="Q728" vm="1691">
        <v>60</v>
      </c>
      <c r="R728" vm="811">
        <v>36</v>
      </c>
      <c r="S728" vm="8691">
        <v>49.9</v>
      </c>
      <c r="T728" vm="3366">
        <v>556</v>
      </c>
      <c r="U728" vm="1009">
        <v>212</v>
      </c>
      <c r="V728" vm="4843">
        <v>98.6</v>
      </c>
      <c r="W728" vm="8692">
        <v>5459</v>
      </c>
      <c r="X728" vm="7742">
        <v>3344.5</v>
      </c>
      <c r="Y728" vm="4088">
        <v>245.5</v>
      </c>
      <c r="Z728" vm="8271">
        <v>488.6</v>
      </c>
      <c r="AA728" vm="174">
        <v>2955</v>
      </c>
      <c r="AB728" vm="6395">
        <v>281.2</v>
      </c>
      <c r="AC728" vm="2359">
        <v>895</v>
      </c>
      <c r="AD728" vm="5694">
        <v>10235</v>
      </c>
      <c r="AE728" vm="8693">
        <v>942.4</v>
      </c>
      <c r="AF728" vm="6029">
        <v>1446</v>
      </c>
      <c r="AG728" vm="8694">
        <v>12.497</v>
      </c>
    </row>
    <row r="729" spans="1:33">
      <c r="A729" s="2" vm="8695">
        <v>44881</v>
      </c>
      <c r="B729" s="3">
        <f>VLOOKUP(A729,'FTSE All-Share Historical '!A:B,2,FALSE)</f>
        <v>4074.57</v>
      </c>
      <c r="C729" vm="8112">
        <v>492</v>
      </c>
      <c r="D729" vm="2652">
        <v>154</v>
      </c>
      <c r="E729" vm="580">
        <v>202</v>
      </c>
      <c r="F729" vm="439">
        <v>238</v>
      </c>
      <c r="G729" vm="1650">
        <v>91.1</v>
      </c>
      <c r="H729" vm="5249">
        <v>446</v>
      </c>
      <c r="I729" vm="3672">
        <v>37.299999999999997</v>
      </c>
      <c r="J729" vm="1204">
        <v>157</v>
      </c>
      <c r="K729" vm="1465">
        <v>197</v>
      </c>
      <c r="L729" vm="680">
        <v>110</v>
      </c>
      <c r="M729" vm="4886">
        <v>338.5</v>
      </c>
      <c r="N729" vm="8696">
        <v>136.1</v>
      </c>
      <c r="O729" vm="2274">
        <v>1172</v>
      </c>
      <c r="P729" vm="4406">
        <v>1536</v>
      </c>
      <c r="Q729" vm="4355">
        <v>60.9</v>
      </c>
      <c r="R729" vm="681">
        <v>35.4</v>
      </c>
      <c r="S729" vm="6663">
        <v>47.55</v>
      </c>
      <c r="T729" vm="1401">
        <v>550</v>
      </c>
      <c r="U729" vm="1909">
        <v>204</v>
      </c>
      <c r="V729" vm="1797">
        <v>95.1</v>
      </c>
      <c r="W729" vm="8697">
        <v>5378</v>
      </c>
      <c r="X729" vm="8698">
        <v>3241</v>
      </c>
      <c r="Y729" vm="639">
        <v>243</v>
      </c>
      <c r="Z729" vm="188">
        <v>468.4</v>
      </c>
      <c r="AA729" vm="5126">
        <v>2930</v>
      </c>
      <c r="AB729" vm="5816">
        <v>280.8</v>
      </c>
      <c r="AC729" vm="2359">
        <v>895</v>
      </c>
      <c r="AD729" vm="8290">
        <v>9882</v>
      </c>
      <c r="AE729" vm="8699">
        <v>923.4</v>
      </c>
      <c r="AF729" vm="8700">
        <v>1419.5</v>
      </c>
      <c r="AG729" vm="1045">
        <v>12.641500000000001</v>
      </c>
    </row>
    <row r="730" spans="1:33">
      <c r="A730" s="2" vm="8701">
        <v>44882</v>
      </c>
      <c r="B730" s="3">
        <f>VLOOKUP(A730,'FTSE All-Share Historical '!A:B,2,FALSE)</f>
        <v>4072.69</v>
      </c>
      <c r="C730" vm="7432">
        <v>502</v>
      </c>
      <c r="D730" vm="1406">
        <v>152.4</v>
      </c>
      <c r="E730" vm="8702">
        <v>203.6</v>
      </c>
      <c r="F730" vm="1734">
        <v>234</v>
      </c>
      <c r="G730" vm="4695">
        <v>92</v>
      </c>
      <c r="H730" vm="5487">
        <v>445</v>
      </c>
      <c r="I730" vm="8703">
        <v>37.200000000000003</v>
      </c>
      <c r="J730" vm="1204">
        <v>157</v>
      </c>
      <c r="K730" vm="1447">
        <v>196</v>
      </c>
      <c r="L730" vm="5164">
        <v>107.2</v>
      </c>
      <c r="M730" vm="5707">
        <v>352</v>
      </c>
      <c r="N730" vm="8704">
        <v>134.80000000000001</v>
      </c>
      <c r="O730" vm="2110">
        <v>1186</v>
      </c>
      <c r="P730" vm="538">
        <v>1548</v>
      </c>
      <c r="Q730" vm="4640">
        <v>59.7</v>
      </c>
      <c r="R730" vm="8705">
        <v>35.549999999999997</v>
      </c>
      <c r="S730" vm="8706">
        <v>47.15</v>
      </c>
      <c r="T730" vm="7432">
        <v>502</v>
      </c>
      <c r="U730" vm="789">
        <v>203</v>
      </c>
      <c r="V730" vm="7057">
        <v>95.2</v>
      </c>
      <c r="W730" vm="6953">
        <v>5367</v>
      </c>
      <c r="X730" vm="8707">
        <v>3142</v>
      </c>
      <c r="Y730" vm="224">
        <v>242</v>
      </c>
      <c r="Z730" vm="8708">
        <v>468</v>
      </c>
      <c r="AA730" vm="539">
        <v>2915</v>
      </c>
      <c r="AB730" vm="5938">
        <v>287.2</v>
      </c>
      <c r="AC730" vm="1090">
        <v>880</v>
      </c>
      <c r="AD730" vm="5443">
        <v>9726</v>
      </c>
      <c r="AE730" vm="6900">
        <v>912</v>
      </c>
      <c r="AF730" vm="8709">
        <v>1421.5</v>
      </c>
      <c r="AG730" vm="8710">
        <v>12.226100000000001</v>
      </c>
    </row>
    <row r="731" spans="1:33">
      <c r="A731" s="2" vm="8711">
        <v>44883</v>
      </c>
      <c r="B731" s="3">
        <f>VLOOKUP(A731,'FTSE All-Share Historical '!A:B,2,FALSE)</f>
        <v>4096.1899999999996</v>
      </c>
      <c r="C731" vm="8056">
        <v>508</v>
      </c>
      <c r="D731" vm="342">
        <v>149.4</v>
      </c>
      <c r="E731" vm="8712">
        <v>205.2</v>
      </c>
      <c r="F731" vm="1926">
        <v>232</v>
      </c>
      <c r="G731" vm="1698">
        <v>91</v>
      </c>
      <c r="H731" vm="5498">
        <v>442</v>
      </c>
      <c r="I731" vm="8713">
        <v>37.32</v>
      </c>
      <c r="J731" vm="1266">
        <v>153</v>
      </c>
      <c r="K731" vm="1399">
        <v>189</v>
      </c>
      <c r="L731" vm="718">
        <v>105.4</v>
      </c>
      <c r="M731" vm="5707">
        <v>352</v>
      </c>
      <c r="N731" vm="8714">
        <v>137.1</v>
      </c>
      <c r="O731" vm="1515">
        <v>1200</v>
      </c>
      <c r="P731" vm="492">
        <v>1572</v>
      </c>
      <c r="Q731" vm="5921">
        <v>63.3</v>
      </c>
      <c r="R731" vm="766">
        <v>36.200000000000003</v>
      </c>
      <c r="S731" vm="3279">
        <v>47.2</v>
      </c>
      <c r="T731" vm="2101">
        <v>467</v>
      </c>
      <c r="U731" vm="742">
        <v>205</v>
      </c>
      <c r="V731" vm="4552">
        <v>100.2</v>
      </c>
      <c r="W731" vm="8715">
        <v>5385</v>
      </c>
      <c r="X731" vm="8716">
        <v>3160.5</v>
      </c>
      <c r="Y731" vm="1701">
        <v>246.5</v>
      </c>
      <c r="Z731" vm="6863">
        <v>462</v>
      </c>
      <c r="AA731" vm="5126">
        <v>2930</v>
      </c>
      <c r="AB731" vm="8717">
        <v>288.8</v>
      </c>
      <c r="AC731" vm="8087">
        <v>892.5</v>
      </c>
      <c r="AD731" vm="8718">
        <v>9850</v>
      </c>
      <c r="AE731" vm="8719">
        <v>900.2</v>
      </c>
      <c r="AF731" vm="4031">
        <v>1429</v>
      </c>
      <c r="AG731" vm="8720">
        <v>13.262700000000001</v>
      </c>
    </row>
    <row r="732" spans="1:33">
      <c r="A732" s="2" vm="8721">
        <v>44886</v>
      </c>
      <c r="B732" s="3">
        <f>VLOOKUP(A732,'FTSE All-Share Historical '!A:B,2,FALSE)</f>
        <v>4096.24</v>
      </c>
      <c r="C732" vm="1446">
        <v>540</v>
      </c>
      <c r="D732" vm="1557">
        <v>147.4</v>
      </c>
      <c r="E732" vm="7680">
        <v>208.4</v>
      </c>
      <c r="F732" vm="961">
        <v>227</v>
      </c>
      <c r="G732" vm="4908">
        <v>90.7</v>
      </c>
      <c r="H732" vm="275">
        <v>440</v>
      </c>
      <c r="I732" vm="8722">
        <v>37.119999999999997</v>
      </c>
      <c r="J732" vm="183">
        <v>158</v>
      </c>
      <c r="K732" vm="8222">
        <v>195.75</v>
      </c>
      <c r="L732" vm="6662">
        <v>102.8</v>
      </c>
      <c r="M732" vm="3130">
        <v>362.5</v>
      </c>
      <c r="N732" vm="8723">
        <v>135.1</v>
      </c>
      <c r="O732" vm="3499">
        <v>1194</v>
      </c>
      <c r="P732" vm="8098">
        <v>1594</v>
      </c>
      <c r="Q732" vm="2449">
        <v>64.400000000000006</v>
      </c>
      <c r="R732" vm="3704">
        <v>34.799999999999997</v>
      </c>
      <c r="S732" vm="1285">
        <v>46</v>
      </c>
      <c r="T732" vm="268">
        <v>464</v>
      </c>
      <c r="U732" vm="1896">
        <v>206</v>
      </c>
      <c r="V732" vm="1028">
        <v>101</v>
      </c>
      <c r="W732" vm="8724">
        <v>5270</v>
      </c>
      <c r="X732" vm="8725">
        <v>3087</v>
      </c>
      <c r="Y732" vm="2957">
        <v>244.5</v>
      </c>
      <c r="Z732" vm="8726">
        <v>449.2</v>
      </c>
      <c r="AA732" vm="8727">
        <v>2965</v>
      </c>
      <c r="AB732" vm="131">
        <v>290</v>
      </c>
      <c r="AC732" vm="1065">
        <v>885</v>
      </c>
      <c r="AD732" vm="8281">
        <v>9894</v>
      </c>
      <c r="AE732" vm="8728">
        <v>895.2</v>
      </c>
      <c r="AF732" vm="8686">
        <v>1431.5</v>
      </c>
      <c r="AG732" vm="8729">
        <v>13.360200000000001</v>
      </c>
    </row>
    <row r="733" spans="1:33">
      <c r="A733" s="2" vm="8730">
        <v>44887</v>
      </c>
      <c r="B733" s="3">
        <f>VLOOKUP(A733,'FTSE All-Share Historical '!A:B,2,FALSE)</f>
        <v>4132.3599999999997</v>
      </c>
      <c r="C733" vm="1219">
        <v>520</v>
      </c>
      <c r="D733" vm="391">
        <v>149</v>
      </c>
      <c r="E733" vm="8731">
        <v>213.6</v>
      </c>
      <c r="F733" vm="367">
        <v>237</v>
      </c>
      <c r="G733" vm="7114">
        <v>92.5</v>
      </c>
      <c r="H733" vm="5487">
        <v>445</v>
      </c>
      <c r="I733" vm="8732">
        <v>38.14</v>
      </c>
      <c r="J733" vm="1204">
        <v>157</v>
      </c>
      <c r="K733" vm="1423">
        <v>195</v>
      </c>
      <c r="L733" vm="4759">
        <v>100.4</v>
      </c>
      <c r="M733" vm="6270">
        <v>357</v>
      </c>
      <c r="N733" vm="8733">
        <v>135.9</v>
      </c>
      <c r="O733" vm="3657">
        <v>1196</v>
      </c>
      <c r="P733" vm="8349">
        <v>1584</v>
      </c>
      <c r="Q733" vm="8734">
        <v>64.099999999999994</v>
      </c>
      <c r="R733" vm="140">
        <v>36.4</v>
      </c>
      <c r="S733" vm="8735">
        <v>45.35</v>
      </c>
      <c r="T733" vm="8333">
        <v>474</v>
      </c>
      <c r="U733" vm="793">
        <v>210</v>
      </c>
      <c r="V733" vm="7767">
        <v>99.9</v>
      </c>
      <c r="W733" vm="8736">
        <v>5387</v>
      </c>
      <c r="X733" vm="8737">
        <v>3138.5</v>
      </c>
      <c r="Y733" vm="158">
        <v>245</v>
      </c>
      <c r="Z733" vm="8738">
        <v>446.6</v>
      </c>
      <c r="AA733" vm="472">
        <v>3035</v>
      </c>
      <c r="AB733" vm="6495">
        <v>309.2</v>
      </c>
      <c r="AC733" vm="2359">
        <v>895</v>
      </c>
      <c r="AD733" vm="8096">
        <v>10085</v>
      </c>
      <c r="AE733" vm="8739">
        <v>867.4</v>
      </c>
      <c r="AF733" vm="930">
        <v>1472</v>
      </c>
      <c r="AG733" vm="8740">
        <v>12.894299999999999</v>
      </c>
    </row>
    <row r="734" spans="1:33">
      <c r="A734" s="2" vm="8741">
        <v>44888</v>
      </c>
      <c r="B734" s="3">
        <f>VLOOKUP(A734,'FTSE All-Share Historical '!A:B,2,FALSE)</f>
        <v>4140.6899999999996</v>
      </c>
      <c r="C734" vm="1401">
        <v>550</v>
      </c>
      <c r="D734" vm="2600">
        <v>148.80000000000001</v>
      </c>
      <c r="E734" vm="8742">
        <v>198.1</v>
      </c>
      <c r="F734" vm="367">
        <v>237</v>
      </c>
      <c r="G734" vm="5705">
        <v>96.1</v>
      </c>
      <c r="H734" vm="135">
        <v>443</v>
      </c>
      <c r="I734" vm="8743">
        <v>38.54</v>
      </c>
      <c r="J734" vm="2652">
        <v>154</v>
      </c>
      <c r="K734" vm="487">
        <v>190</v>
      </c>
      <c r="L734" vm="6662">
        <v>102.8</v>
      </c>
      <c r="M734" vm="5920">
        <v>368.5</v>
      </c>
      <c r="N734" vm="1290">
        <v>140.4</v>
      </c>
      <c r="O734" vm="1601">
        <v>1170</v>
      </c>
      <c r="P734" vm="8744">
        <v>1624</v>
      </c>
      <c r="Q734" vm="2892">
        <v>63.9</v>
      </c>
      <c r="R734" vm="351">
        <v>36.799999999999997</v>
      </c>
      <c r="S734" vm="5552">
        <v>47.6</v>
      </c>
      <c r="T734" vm="3633">
        <v>450</v>
      </c>
      <c r="U734" vm="1993">
        <v>211</v>
      </c>
      <c r="V734" vm="5675">
        <v>101.4</v>
      </c>
      <c r="W734" vm="8697">
        <v>5378</v>
      </c>
      <c r="X734" vm="8745">
        <v>3191</v>
      </c>
      <c r="Y734" vm="301">
        <v>248</v>
      </c>
      <c r="Z734" vm="8746">
        <v>449.6</v>
      </c>
      <c r="AA734" vm="452">
        <v>3110</v>
      </c>
      <c r="AB734" vm="8747">
        <v>298.2</v>
      </c>
      <c r="AC734" vm="1065">
        <v>885</v>
      </c>
      <c r="AD734" vm="8748">
        <v>9948</v>
      </c>
      <c r="AE734" vm="8209">
        <v>891.8</v>
      </c>
      <c r="AF734" vm="8749">
        <v>1511</v>
      </c>
      <c r="AG734" vm="8750">
        <v>13.1182</v>
      </c>
    </row>
    <row r="735" spans="1:33">
      <c r="A735" s="2" vm="8751">
        <v>44889</v>
      </c>
      <c r="B735" s="3">
        <f>VLOOKUP(A735,'FTSE All-Share Historical '!A:B,2,FALSE)</f>
        <v>4142.6000000000004</v>
      </c>
      <c r="C735" vm="1171">
        <v>544</v>
      </c>
      <c r="D735" vm="1838">
        <v>150.6</v>
      </c>
      <c r="E735" vm="1993">
        <v>211</v>
      </c>
      <c r="F735" vm="1926">
        <v>232</v>
      </c>
      <c r="G735" vm="1174">
        <v>99</v>
      </c>
      <c r="H735" vm="1020">
        <v>443.5</v>
      </c>
      <c r="I735" vm="8752">
        <v>39.840000000000003</v>
      </c>
      <c r="J735" vm="1430">
        <v>156</v>
      </c>
      <c r="K735" vm="487">
        <v>190</v>
      </c>
      <c r="L735" vm="680">
        <v>110</v>
      </c>
      <c r="M735" vm="1706">
        <v>376.5</v>
      </c>
      <c r="N735" vm="7824">
        <v>142.9</v>
      </c>
      <c r="O735" vm="1601">
        <v>1170</v>
      </c>
      <c r="P735" vm="78">
        <v>1620</v>
      </c>
      <c r="Q735" vm="2593">
        <v>63.1</v>
      </c>
      <c r="R735" vm="3584">
        <v>38.65</v>
      </c>
      <c r="S735" vm="1261">
        <v>48</v>
      </c>
      <c r="T735" vm="6804">
        <v>476</v>
      </c>
      <c r="U735" vm="1192">
        <v>200</v>
      </c>
      <c r="V735" vm="8564">
        <v>103.8</v>
      </c>
      <c r="W735" vm="8683">
        <v>5407</v>
      </c>
      <c r="X735" vm="8753">
        <v>3228.5</v>
      </c>
      <c r="Y735" vm="597">
        <v>247.5</v>
      </c>
      <c r="Z735" vm="8754">
        <v>462.2</v>
      </c>
      <c r="AA735" vm="1385">
        <v>3100</v>
      </c>
      <c r="AB735" vm="7801">
        <v>301.2</v>
      </c>
      <c r="AC735" vm="1065">
        <v>885</v>
      </c>
      <c r="AD735" vm="8755">
        <v>9798</v>
      </c>
      <c r="AE735" vm="8756">
        <v>917.8</v>
      </c>
      <c r="AF735" vm="8757">
        <v>1507.5</v>
      </c>
      <c r="AG735" vm="8758">
        <v>13.53</v>
      </c>
    </row>
    <row r="736" spans="1:33">
      <c r="A736" s="2" vm="8759">
        <v>44890</v>
      </c>
      <c r="B736" s="3">
        <f>VLOOKUP(A736,'FTSE All-Share Historical '!A:B,2,FALSE)</f>
        <v>4152.24</v>
      </c>
      <c r="C736" vm="1446">
        <v>540</v>
      </c>
      <c r="D736" vm="317">
        <v>149.80000000000001</v>
      </c>
      <c r="E736" vm="8760">
        <v>212.6</v>
      </c>
      <c r="F736" vm="1263">
        <v>229.5</v>
      </c>
      <c r="G736" vm="1028">
        <v>101</v>
      </c>
      <c r="H736" vm="195">
        <v>438</v>
      </c>
      <c r="I736" vm="8761">
        <v>40.22</v>
      </c>
      <c r="J736" vm="1204">
        <v>157</v>
      </c>
      <c r="K736" vm="8762">
        <v>188.25</v>
      </c>
      <c r="L736" vm="5387">
        <v>114.8</v>
      </c>
      <c r="M736" vm="4326">
        <v>379</v>
      </c>
      <c r="N736" vm="264">
        <v>144</v>
      </c>
      <c r="O736" vm="2268">
        <v>1150</v>
      </c>
      <c r="P736" vm="228">
        <v>1622</v>
      </c>
      <c r="Q736" vm="1672">
        <v>63.5</v>
      </c>
      <c r="R736" vm="3584">
        <v>38.65</v>
      </c>
      <c r="S736" vm="1261">
        <v>48</v>
      </c>
      <c r="T736" vm="5423">
        <v>453</v>
      </c>
      <c r="U736" vm="789">
        <v>203</v>
      </c>
      <c r="V736" vm="8763">
        <v>104.6</v>
      </c>
      <c r="W736" vm="8764">
        <v>5379</v>
      </c>
      <c r="X736" vm="8765">
        <v>3204</v>
      </c>
      <c r="Y736" vm="511">
        <v>247</v>
      </c>
      <c r="Z736" vm="8455">
        <v>463</v>
      </c>
      <c r="AA736" vm="5555">
        <v>3130</v>
      </c>
      <c r="AB736" vm="2819">
        <v>300.60000000000002</v>
      </c>
      <c r="AC736" vm="999">
        <v>890</v>
      </c>
      <c r="AD736" vm="8766">
        <v>9892</v>
      </c>
      <c r="AE736" vm="2645">
        <v>1007</v>
      </c>
      <c r="AF736" vm="8767">
        <v>1523</v>
      </c>
      <c r="AG736" vm="8768">
        <v>13.5517</v>
      </c>
    </row>
    <row r="737" spans="1:33">
      <c r="A737" s="2" vm="8769">
        <v>44893</v>
      </c>
      <c r="B737" s="3">
        <f>VLOOKUP(A737,'FTSE All-Share Historical '!A:B,2,FALSE)</f>
        <v>4138.2299999999996</v>
      </c>
      <c r="C737" vm="1792">
        <v>590</v>
      </c>
      <c r="D737" vm="525">
        <v>149.6</v>
      </c>
      <c r="E737" vm="8770">
        <v>198.4</v>
      </c>
      <c r="F737" vm="304">
        <v>230</v>
      </c>
      <c r="G737" vm="1028">
        <v>101</v>
      </c>
      <c r="H737" vm="275">
        <v>440</v>
      </c>
      <c r="I737" vm="3537">
        <v>40.6</v>
      </c>
      <c r="J737" vm="1204">
        <v>157</v>
      </c>
      <c r="K737" vm="2747">
        <v>186</v>
      </c>
      <c r="L737" vm="5380">
        <v>115.2</v>
      </c>
      <c r="M737" vm="4855">
        <v>390</v>
      </c>
      <c r="N737" vm="1682">
        <v>141.4</v>
      </c>
      <c r="O737" vm="1381">
        <v>1126</v>
      </c>
      <c r="P737" vm="8771">
        <v>1598</v>
      </c>
      <c r="Q737" vm="6435">
        <v>63.6</v>
      </c>
      <c r="R737" vm="8247">
        <v>38.450000000000003</v>
      </c>
      <c r="S737" vm="2946">
        <v>47</v>
      </c>
      <c r="T737" vm="5378">
        <v>449</v>
      </c>
      <c r="U737" vm="559">
        <v>207</v>
      </c>
      <c r="V737" vm="822">
        <v>105.8</v>
      </c>
      <c r="W737" vm="8772">
        <v>5363</v>
      </c>
      <c r="X737" vm="8773">
        <v>3173.5</v>
      </c>
      <c r="Y737" vm="158">
        <v>245</v>
      </c>
      <c r="Z737" vm="8774">
        <v>457.2</v>
      </c>
      <c r="AA737" vm="1385">
        <v>3100</v>
      </c>
      <c r="AB737" vm="8775">
        <v>290.39999999999998</v>
      </c>
      <c r="AC737" vm="8145">
        <v>882.5</v>
      </c>
      <c r="AD737" vm="8776">
        <v>9774</v>
      </c>
      <c r="AE737" vm="4179">
        <v>1031</v>
      </c>
      <c r="AF737" vm="5203">
        <v>1505.5</v>
      </c>
      <c r="AG737" vm="8777">
        <v>13.7864</v>
      </c>
    </row>
    <row r="738" spans="1:33">
      <c r="A738" s="2" vm="8778">
        <v>44894</v>
      </c>
      <c r="B738" s="3">
        <f>VLOOKUP(A738,'FTSE All-Share Historical '!A:B,2,FALSE)</f>
        <v>4152.78</v>
      </c>
      <c r="C738" vm="3765">
        <v>564</v>
      </c>
      <c r="D738" vm="897">
        <v>157.4</v>
      </c>
      <c r="E738" vm="8779">
        <v>195.9</v>
      </c>
      <c r="F738" vm="1734">
        <v>234</v>
      </c>
      <c r="G738" vm="2825">
        <v>101.8</v>
      </c>
      <c r="H738" vm="222">
        <v>437.5</v>
      </c>
      <c r="I738" vm="3525">
        <v>41</v>
      </c>
      <c r="J738" vm="1006">
        <v>150</v>
      </c>
      <c r="K738" vm="509">
        <v>185</v>
      </c>
      <c r="L738" vm="8674">
        <v>117.8</v>
      </c>
      <c r="M738" vm="4061">
        <v>370</v>
      </c>
      <c r="N738" vm="2842">
        <v>139.19999999999999</v>
      </c>
      <c r="O738" vm="5723">
        <v>1134</v>
      </c>
      <c r="P738" vm="8780">
        <v>1574</v>
      </c>
      <c r="Q738" vm="1735">
        <v>65.5</v>
      </c>
      <c r="R738" vm="2887">
        <v>40.200000000000003</v>
      </c>
      <c r="S738" vm="3114">
        <v>47.3</v>
      </c>
      <c r="T738" vm="422">
        <v>414</v>
      </c>
      <c r="U738" vm="4137">
        <v>198.5</v>
      </c>
      <c r="V738" vm="735">
        <v>105.2</v>
      </c>
      <c r="W738" vm="8781">
        <v>5563</v>
      </c>
      <c r="X738" vm="8782">
        <v>3289.5</v>
      </c>
      <c r="Y738" vm="158">
        <v>245</v>
      </c>
      <c r="Z738" vm="8783">
        <v>456.6</v>
      </c>
      <c r="AA738" vm="704">
        <v>3050</v>
      </c>
      <c r="AB738" vm="5811">
        <v>283.2</v>
      </c>
      <c r="AC738" vm="2359">
        <v>895</v>
      </c>
      <c r="AD738" vm="7626">
        <v>9490</v>
      </c>
      <c r="AE738" vm="8784">
        <v>1022.5</v>
      </c>
      <c r="AF738" vm="7746">
        <v>1496.5</v>
      </c>
      <c r="AG738" vm="8785">
        <v>14.1585</v>
      </c>
    </row>
    <row r="739" spans="1:33">
      <c r="A739" s="2" vm="8786">
        <v>44895</v>
      </c>
      <c r="B739" s="3">
        <f>VLOOKUP(A739,'FTSE All-Share Historical '!A:B,2,FALSE)</f>
        <v>4180.8500000000004</v>
      </c>
      <c r="C739" vm="1446">
        <v>540</v>
      </c>
      <c r="D739" vm="897">
        <v>157.4</v>
      </c>
      <c r="E739" vm="8787">
        <v>194.8</v>
      </c>
      <c r="F739" vm="241">
        <v>233</v>
      </c>
      <c r="G739" vm="1925">
        <v>102</v>
      </c>
      <c r="H739" vm="251">
        <v>432</v>
      </c>
      <c r="I739" vm="3645">
        <v>37.5</v>
      </c>
      <c r="J739" vm="1338">
        <v>155</v>
      </c>
      <c r="K739" vm="1362">
        <v>187.5</v>
      </c>
      <c r="L739" vm="8788">
        <v>116.8</v>
      </c>
      <c r="M739" vm="6134">
        <v>379.5</v>
      </c>
      <c r="N739" vm="8789">
        <v>138.9</v>
      </c>
      <c r="O739" vm="1381">
        <v>1126</v>
      </c>
      <c r="P739" vm="6116">
        <v>1618</v>
      </c>
      <c r="Q739" vm="6472">
        <v>63.4</v>
      </c>
      <c r="R739" vm="8174">
        <v>40.75</v>
      </c>
      <c r="S739" vm="8790">
        <v>47.95</v>
      </c>
      <c r="T739" vm="394">
        <v>426</v>
      </c>
      <c r="U739" vm="1738">
        <v>196.5</v>
      </c>
      <c r="V739" vm="8791">
        <v>98.4</v>
      </c>
      <c r="W739" vm="8792">
        <v>5585</v>
      </c>
      <c r="X739" vm="8793">
        <v>3407.5</v>
      </c>
      <c r="Y739" vm="1701">
        <v>246.5</v>
      </c>
      <c r="Z739" vm="8794">
        <v>443.4</v>
      </c>
      <c r="AA739" vm="493">
        <v>3055</v>
      </c>
      <c r="AB739" vm="5757">
        <v>283.8</v>
      </c>
      <c r="AC739" vm="2359">
        <v>895</v>
      </c>
      <c r="AD739" vm="8795">
        <v>9362</v>
      </c>
      <c r="AE739" vm="8796">
        <v>1007.5</v>
      </c>
      <c r="AF739" vm="5984">
        <v>1514</v>
      </c>
      <c r="AG739" vm="8797">
        <v>15.8055</v>
      </c>
    </row>
    <row r="740" spans="1:33">
      <c r="A740" s="2" vm="8798">
        <v>44896</v>
      </c>
      <c r="B740" s="3">
        <f>VLOOKUP(A740,'FTSE All-Share Historical '!A:B,2,FALSE)</f>
        <v>4181.79</v>
      </c>
      <c r="C740" vm="1446">
        <v>540</v>
      </c>
      <c r="D740" vm="2273">
        <v>158.6</v>
      </c>
      <c r="E740" vm="6413">
        <v>197.4</v>
      </c>
      <c r="F740" vm="439">
        <v>238</v>
      </c>
      <c r="G740" vm="5675">
        <v>101.4</v>
      </c>
      <c r="H740" vm="7730">
        <v>435.5</v>
      </c>
      <c r="I740" vm="8799">
        <v>38.619999999999997</v>
      </c>
      <c r="J740" vm="340">
        <v>153.5</v>
      </c>
      <c r="K740" vm="509">
        <v>185</v>
      </c>
      <c r="L740" vm="5758">
        <v>124.6</v>
      </c>
      <c r="M740" vm="485">
        <v>406</v>
      </c>
      <c r="N740" vm="8800">
        <v>143.9</v>
      </c>
      <c r="O740" vm="5143">
        <v>1066</v>
      </c>
      <c r="P740" vm="8744">
        <v>1624</v>
      </c>
      <c r="Q740" vm="8734">
        <v>64.099999999999994</v>
      </c>
      <c r="R740" vm="8531">
        <v>40.799999999999997</v>
      </c>
      <c r="S740" vm="3385">
        <v>48.6</v>
      </c>
      <c r="T740" vm="217">
        <v>433</v>
      </c>
      <c r="U740" vm="577">
        <v>194</v>
      </c>
      <c r="V740" vm="4957">
        <v>98.3</v>
      </c>
      <c r="W740" vm="8801">
        <v>5598</v>
      </c>
      <c r="X740" vm="8802">
        <v>3301.5</v>
      </c>
      <c r="Y740" vm="1675">
        <v>250.5</v>
      </c>
      <c r="Z740" vm="8803">
        <v>445.8</v>
      </c>
      <c r="AA740" vm="7642">
        <v>3125</v>
      </c>
      <c r="AB740" vm="292">
        <v>295</v>
      </c>
      <c r="AC740" vm="1090">
        <v>880</v>
      </c>
      <c r="AD740" vm="8804">
        <v>9656</v>
      </c>
      <c r="AE740" vm="8805">
        <v>1002.5</v>
      </c>
      <c r="AF740" vm="8806">
        <v>1541.5</v>
      </c>
      <c r="AG740" vm="1141">
        <v>14.519600000000001</v>
      </c>
    </row>
    <row r="741" spans="1:33">
      <c r="A741" s="2" vm="8807">
        <v>44897</v>
      </c>
      <c r="B741" s="3">
        <f>VLOOKUP(A741,'FTSE All-Share Historical '!A:B,2,FALSE)</f>
        <v>4179.26</v>
      </c>
      <c r="C741" vm="3125">
        <v>536</v>
      </c>
      <c r="D741" vm="3053">
        <v>158.80000000000001</v>
      </c>
      <c r="E741" vm="8770">
        <v>198.4</v>
      </c>
      <c r="F741" vm="213">
        <v>235</v>
      </c>
      <c r="G741" vm="6674">
        <v>103.2</v>
      </c>
      <c r="H741" vm="251">
        <v>432</v>
      </c>
      <c r="I741" vm="8808">
        <v>38.9</v>
      </c>
      <c r="J741" vm="1204">
        <v>157</v>
      </c>
      <c r="K741" vm="1308">
        <v>186.5</v>
      </c>
      <c r="L741" vm="5038">
        <v>125.8</v>
      </c>
      <c r="M741" vm="4931">
        <v>400.5</v>
      </c>
      <c r="N741" vm="3503">
        <v>144.19999999999999</v>
      </c>
      <c r="O741" vm="2387">
        <v>1080</v>
      </c>
      <c r="P741" vm="78">
        <v>1620</v>
      </c>
      <c r="Q741" vm="2780">
        <v>64.8</v>
      </c>
      <c r="R741" vm="8170">
        <v>41.3</v>
      </c>
      <c r="S741" vm="3869">
        <v>48.2</v>
      </c>
      <c r="T741" vm="5108">
        <v>439</v>
      </c>
      <c r="U741" vm="1423">
        <v>195</v>
      </c>
      <c r="V741" vm="1174">
        <v>99</v>
      </c>
      <c r="W741" vm="8809">
        <v>5584</v>
      </c>
      <c r="X741" vm="8810">
        <v>3296</v>
      </c>
      <c r="Y741" vm="1240">
        <v>251</v>
      </c>
      <c r="Z741" vm="8811">
        <v>447.6</v>
      </c>
      <c r="AA741" vm="685">
        <v>3105</v>
      </c>
      <c r="AB741" vm="415">
        <v>291</v>
      </c>
      <c r="AC741" vm="999">
        <v>890</v>
      </c>
      <c r="AD741" vm="8812">
        <v>9412</v>
      </c>
      <c r="AE741" vm="3018">
        <v>1001</v>
      </c>
      <c r="AF741" vm="8813">
        <v>1529.5</v>
      </c>
      <c r="AG741" vm="8814">
        <v>13.6167</v>
      </c>
    </row>
    <row r="742" spans="1:33">
      <c r="A742" s="2" vm="8815">
        <v>44900</v>
      </c>
      <c r="B742" s="3">
        <f>VLOOKUP(A742,'FTSE All-Share Historical '!A:B,2,FALSE)</f>
        <v>4183.53</v>
      </c>
      <c r="C742" vm="3125">
        <v>536</v>
      </c>
      <c r="D742" vm="1175">
        <v>159</v>
      </c>
      <c r="E742" vm="8816">
        <v>199.4</v>
      </c>
      <c r="F742" vm="265">
        <v>240</v>
      </c>
      <c r="G742" vm="8763">
        <v>104.6</v>
      </c>
      <c r="H742" vm="7730">
        <v>435.5</v>
      </c>
      <c r="I742" vm="1635">
        <v>38.700000000000003</v>
      </c>
      <c r="J742" vm="8817">
        <v>150.5</v>
      </c>
      <c r="K742" vm="1376">
        <v>188.5</v>
      </c>
      <c r="L742" vm="1380">
        <v>129.4</v>
      </c>
      <c r="M742" vm="322">
        <v>417</v>
      </c>
      <c r="N742" vm="845">
        <v>144.80000000000001</v>
      </c>
      <c r="O742" vm="3703">
        <v>1096</v>
      </c>
      <c r="P742" vm="164">
        <v>1616</v>
      </c>
      <c r="Q742" vm="8818">
        <v>64.7</v>
      </c>
      <c r="R742" vm="7083">
        <v>41.6</v>
      </c>
      <c r="S742" vm="8819">
        <v>49.2</v>
      </c>
      <c r="T742" vm="5194">
        <v>436</v>
      </c>
      <c r="U742" vm="4137">
        <v>198.5</v>
      </c>
      <c r="V742" vm="2382">
        <v>93.5</v>
      </c>
      <c r="W742" vm="8820">
        <v>5671</v>
      </c>
      <c r="X742" vm="8821">
        <v>3337</v>
      </c>
      <c r="Y742" vm="1240">
        <v>251</v>
      </c>
      <c r="Z742" vm="6728">
        <v>448</v>
      </c>
      <c r="AA742" vm="1385">
        <v>3100</v>
      </c>
      <c r="AB742" vm="8775">
        <v>290.39999999999998</v>
      </c>
      <c r="AC742" vm="999">
        <v>890</v>
      </c>
      <c r="AD742" vm="8598">
        <v>9510</v>
      </c>
      <c r="AE742" vm="8822">
        <v>1017.5</v>
      </c>
      <c r="AF742" vm="5984">
        <v>1514</v>
      </c>
      <c r="AG742" vm="8823">
        <v>13.7575</v>
      </c>
    </row>
    <row r="743" spans="1:33">
      <c r="A743" s="2" vm="8824">
        <v>44901</v>
      </c>
      <c r="B743" s="3">
        <f>VLOOKUP(A743,'FTSE All-Share Historical '!A:B,2,FALSE)</f>
        <v>4154.47</v>
      </c>
      <c r="C743" vm="7664">
        <v>548</v>
      </c>
      <c r="D743" vm="2866">
        <v>159.6</v>
      </c>
      <c r="E743" vm="8742">
        <v>198.1</v>
      </c>
      <c r="F743" vm="70">
        <v>239</v>
      </c>
      <c r="G743" vm="547">
        <v>104</v>
      </c>
      <c r="H743" vm="5154">
        <v>427.5</v>
      </c>
      <c r="I743" vm="8825">
        <v>38.200000000000003</v>
      </c>
      <c r="J743" vm="2652">
        <v>154</v>
      </c>
      <c r="K743" vm="1399">
        <v>189</v>
      </c>
      <c r="L743" vm="5038">
        <v>125.8</v>
      </c>
      <c r="M743" vm="4931">
        <v>400.5</v>
      </c>
      <c r="N743" vm="238">
        <v>142</v>
      </c>
      <c r="O743" vm="8388">
        <v>1028</v>
      </c>
      <c r="P743" vm="280">
        <v>1600</v>
      </c>
      <c r="Q743" vm="1216">
        <v>64.3</v>
      </c>
      <c r="R743" vm="7394">
        <v>41.45</v>
      </c>
      <c r="S743" vm="2680">
        <v>48.4</v>
      </c>
      <c r="T743" vm="195">
        <v>438</v>
      </c>
      <c r="U743" vm="1425">
        <v>195.5</v>
      </c>
      <c r="V743" vm="5109">
        <v>95.8</v>
      </c>
      <c r="W743" vm="8826">
        <v>5680</v>
      </c>
      <c r="X743" vm="8827">
        <v>3324.5</v>
      </c>
      <c r="Y743" vm="424">
        <v>253</v>
      </c>
      <c r="Z743" vm="8828">
        <v>436.6</v>
      </c>
      <c r="AA743" vm="7864">
        <v>2890</v>
      </c>
      <c r="AB743" vm="8829">
        <v>292.39999999999998</v>
      </c>
      <c r="AC743" vm="1065">
        <v>885</v>
      </c>
      <c r="AD743" vm="8830">
        <v>9784</v>
      </c>
      <c r="AE743" vm="8831">
        <v>990.6</v>
      </c>
      <c r="AF743" vm="7728">
        <v>1518</v>
      </c>
      <c r="AG743" vm="8832">
        <v>13.428900000000001</v>
      </c>
    </row>
    <row r="744" spans="1:33">
      <c r="A744" s="2" vm="8833">
        <v>44902</v>
      </c>
      <c r="B744" s="3">
        <f>VLOOKUP(A744,'FTSE All-Share Historical '!A:B,2,FALSE)</f>
        <v>4133.91</v>
      </c>
      <c r="C744" vm="1171">
        <v>544</v>
      </c>
      <c r="D744" vm="1854">
        <v>157.6</v>
      </c>
      <c r="E744" vm="699">
        <v>196.2</v>
      </c>
      <c r="F744" vm="129">
        <v>241</v>
      </c>
      <c r="G744" vm="547">
        <v>104</v>
      </c>
      <c r="H744" vm="767">
        <v>420</v>
      </c>
      <c r="I744" vm="8834">
        <v>38.979999999999997</v>
      </c>
      <c r="J744" vm="7923">
        <v>152.5</v>
      </c>
      <c r="K744" vm="1489">
        <v>188</v>
      </c>
      <c r="L744" vm="159">
        <v>125</v>
      </c>
      <c r="M744" vm="2117">
        <v>393.5</v>
      </c>
      <c r="N744" vm="590">
        <v>151.19999999999999</v>
      </c>
      <c r="O744" vm="4834">
        <v>1038</v>
      </c>
      <c r="P744" vm="665">
        <v>1558</v>
      </c>
      <c r="Q744" vm="2574">
        <v>63.7</v>
      </c>
      <c r="R744" vm="8835">
        <v>41.15</v>
      </c>
      <c r="S744" vm="2680">
        <v>48.4</v>
      </c>
      <c r="T744" vm="5194">
        <v>436</v>
      </c>
      <c r="U744" vm="1447">
        <v>196</v>
      </c>
      <c r="V744" vm="3067">
        <v>92.8</v>
      </c>
      <c r="W744" vm="8836">
        <v>5616</v>
      </c>
      <c r="X744" vm="5815">
        <v>3270</v>
      </c>
      <c r="Y744" vm="719">
        <v>249</v>
      </c>
      <c r="Z744" vm="195">
        <v>438</v>
      </c>
      <c r="AA744" vm="910">
        <v>2850</v>
      </c>
      <c r="AB744" vm="5872">
        <v>287.60000000000002</v>
      </c>
      <c r="AC744" vm="1065">
        <v>885</v>
      </c>
      <c r="AD744" vm="5797">
        <v>10120</v>
      </c>
      <c r="AE744" vm="8837">
        <v>966.4</v>
      </c>
      <c r="AF744" vm="8838">
        <v>1539</v>
      </c>
      <c r="AG744" vm="8839">
        <v>12.3164</v>
      </c>
    </row>
    <row r="745" spans="1:33">
      <c r="A745" s="2" vm="8840">
        <v>44903</v>
      </c>
      <c r="B745" s="3">
        <f>VLOOKUP(A745,'FTSE All-Share Historical '!A:B,2,FALSE)</f>
        <v>4122.49</v>
      </c>
      <c r="C745" vm="1171">
        <v>544</v>
      </c>
      <c r="D745" vm="237">
        <v>158.4</v>
      </c>
      <c r="E745" vm="4485">
        <v>192.4</v>
      </c>
      <c r="F745" vm="224">
        <v>242</v>
      </c>
      <c r="G745" vm="822">
        <v>105.8</v>
      </c>
      <c r="H745" vm="8841">
        <v>425.5</v>
      </c>
      <c r="I745" vm="8842">
        <v>39.42</v>
      </c>
      <c r="J745" vm="1338">
        <v>155</v>
      </c>
      <c r="K745" vm="8843">
        <v>190.5</v>
      </c>
      <c r="L745" vm="413">
        <v>119</v>
      </c>
      <c r="M745" vm="8844">
        <v>382.5</v>
      </c>
      <c r="N745" vm="8845">
        <v>135.80000000000001</v>
      </c>
      <c r="O745" vm="2920">
        <v>1040</v>
      </c>
      <c r="P745" vm="8846">
        <v>1552</v>
      </c>
      <c r="Q745" vm="3103">
        <v>62.2</v>
      </c>
      <c r="R745" vm="8517">
        <v>41.25</v>
      </c>
      <c r="S745" vm="3143">
        <v>54.9</v>
      </c>
      <c r="T745" vm="5436">
        <v>444</v>
      </c>
      <c r="U745" vm="1700">
        <v>194.5</v>
      </c>
      <c r="V745" vm="8847">
        <v>93.8</v>
      </c>
      <c r="W745" vm="8848">
        <v>5780</v>
      </c>
      <c r="X745" vm="8849">
        <v>3299.5</v>
      </c>
      <c r="Y745" vm="301">
        <v>248</v>
      </c>
      <c r="Z745" vm="275">
        <v>440</v>
      </c>
      <c r="AA745" vm="5287">
        <v>2815</v>
      </c>
      <c r="AB745" vm="131">
        <v>290</v>
      </c>
      <c r="AC745" vm="1065">
        <v>885</v>
      </c>
      <c r="AD745" vm="5694">
        <v>10235</v>
      </c>
      <c r="AE745" vm="8850">
        <v>989.6</v>
      </c>
      <c r="AF745" vm="8851">
        <v>1526.5</v>
      </c>
      <c r="AG745" vm="8852">
        <v>12.2767</v>
      </c>
    </row>
    <row r="746" spans="1:33">
      <c r="A746" s="2" vm="8853">
        <v>44904</v>
      </c>
      <c r="B746" s="3">
        <f>VLOOKUP(A746,'FTSE All-Share Historical '!A:B,2,FALSE)</f>
        <v>4127.5200000000004</v>
      </c>
      <c r="C746" vm="7664">
        <v>548</v>
      </c>
      <c r="D746" vm="183">
        <v>158</v>
      </c>
      <c r="E746" vm="8843">
        <v>190.5</v>
      </c>
      <c r="F746" vm="224">
        <v>242</v>
      </c>
      <c r="G746" vm="633">
        <v>106</v>
      </c>
      <c r="H746" vm="394">
        <v>426</v>
      </c>
      <c r="I746" vm="4970">
        <v>39.4</v>
      </c>
      <c r="J746" vm="8817">
        <v>150.5</v>
      </c>
      <c r="K746" vm="509">
        <v>185</v>
      </c>
      <c r="L746" vm="1851">
        <v>137.80000000000001</v>
      </c>
      <c r="M746" vm="4513">
        <v>373</v>
      </c>
      <c r="N746" vm="1999">
        <v>137.19999999999999</v>
      </c>
      <c r="O746" vm="518">
        <v>1010</v>
      </c>
      <c r="P746" vm="643">
        <v>1556</v>
      </c>
      <c r="Q746" vm="2699">
        <v>62</v>
      </c>
      <c r="R746" vm="8011">
        <v>41.8</v>
      </c>
      <c r="S746" vm="1533">
        <v>52.4</v>
      </c>
      <c r="T746" vm="133">
        <v>478</v>
      </c>
      <c r="U746" vm="2530">
        <v>191</v>
      </c>
      <c r="V746" vm="108">
        <v>91.7</v>
      </c>
      <c r="W746" vm="8854">
        <v>5835</v>
      </c>
      <c r="X746" vm="5579">
        <v>3190</v>
      </c>
      <c r="Y746" vm="84">
        <v>244</v>
      </c>
      <c r="Z746" vm="695">
        <v>433.6</v>
      </c>
      <c r="AA746" vm="4359">
        <v>2825</v>
      </c>
      <c r="AB746" vm="441">
        <v>293</v>
      </c>
      <c r="AC746" vm="2359">
        <v>895</v>
      </c>
      <c r="AD746" vm="5680">
        <v>10395</v>
      </c>
      <c r="AE746" vm="8855">
        <v>994.4</v>
      </c>
      <c r="AF746" vm="8856">
        <v>1481</v>
      </c>
      <c r="AG746" vm="8857">
        <v>12.338100000000001</v>
      </c>
    </row>
    <row r="747" spans="1:33">
      <c r="A747" s="2" vm="8858">
        <v>44907</v>
      </c>
      <c r="B747" s="3">
        <f>VLOOKUP(A747,'FTSE All-Share Historical '!A:B,2,FALSE)</f>
        <v>4109.99</v>
      </c>
      <c r="C747" vm="1219">
        <v>520</v>
      </c>
      <c r="D747" vm="183">
        <v>158</v>
      </c>
      <c r="E747" vm="1740">
        <v>187.4</v>
      </c>
      <c r="F747" vm="439">
        <v>238</v>
      </c>
      <c r="G747" vm="633">
        <v>106</v>
      </c>
      <c r="H747" vm="416">
        <v>415</v>
      </c>
      <c r="I747" vm="4620">
        <v>38.1</v>
      </c>
      <c r="J747" vm="364">
        <v>152</v>
      </c>
      <c r="K747" vm="990">
        <v>180</v>
      </c>
      <c r="L747" vm="8859">
        <v>134.6</v>
      </c>
      <c r="M747" vm="4314">
        <v>371</v>
      </c>
      <c r="N747" vm="8860">
        <v>128.1</v>
      </c>
      <c r="O747" vm="518">
        <v>1010</v>
      </c>
      <c r="P747" vm="4406">
        <v>1536</v>
      </c>
      <c r="Q747" vm="3056">
        <v>60.6</v>
      </c>
      <c r="R747" vm="8048">
        <v>41.05</v>
      </c>
      <c r="S747" vm="6547">
        <v>51.9</v>
      </c>
      <c r="T747" vm="7281">
        <v>473</v>
      </c>
      <c r="U747" vm="509">
        <v>185</v>
      </c>
      <c r="V747" vm="1778">
        <v>93</v>
      </c>
      <c r="W747" vm="8861">
        <v>5679</v>
      </c>
      <c r="X747" vm="5751">
        <v>3155</v>
      </c>
      <c r="Y747" vm="2725">
        <v>238.5</v>
      </c>
      <c r="Z747" vm="1112">
        <v>427.6</v>
      </c>
      <c r="AA747" vm="8426">
        <v>2795</v>
      </c>
      <c r="AB747" vm="8775">
        <v>290.39999999999998</v>
      </c>
      <c r="AC747" vm="1065">
        <v>885</v>
      </c>
      <c r="AD747" vm="8862">
        <v>10385</v>
      </c>
      <c r="AE747" vm="8863">
        <v>991.8</v>
      </c>
      <c r="AF747" vm="8864">
        <v>1489</v>
      </c>
      <c r="AG747" vm="8865">
        <v>12.132199999999999</v>
      </c>
    </row>
    <row r="748" spans="1:33">
      <c r="A748" s="2" vm="8866">
        <v>44908</v>
      </c>
      <c r="B748" s="3">
        <f>VLOOKUP(A748,'FTSE All-Share Historical '!A:B,2,FALSE)</f>
        <v>4145.3100000000004</v>
      </c>
      <c r="C748" vm="8198">
        <v>512</v>
      </c>
      <c r="D748" vm="183">
        <v>158</v>
      </c>
      <c r="E748" vm="6250">
        <v>190.7</v>
      </c>
      <c r="F748" vm="265">
        <v>240</v>
      </c>
      <c r="G748" vm="5563">
        <v>108.4</v>
      </c>
      <c r="H748" vm="7849">
        <v>418.5</v>
      </c>
      <c r="I748" vm="8867">
        <v>38.74</v>
      </c>
      <c r="J748" vm="2547">
        <v>151</v>
      </c>
      <c r="K748" vm="1329">
        <v>176</v>
      </c>
      <c r="L748" vm="3456">
        <v>141.19999999999999</v>
      </c>
      <c r="M748" vm="3854">
        <v>383</v>
      </c>
      <c r="N748" vm="8859">
        <v>134.6</v>
      </c>
      <c r="O748" vm="2920">
        <v>1040</v>
      </c>
      <c r="P748" vm="560">
        <v>1538</v>
      </c>
      <c r="Q748" vm="2907">
        <v>61.5</v>
      </c>
      <c r="R748" vm="8048">
        <v>41.05</v>
      </c>
      <c r="S748" vm="3474">
        <v>52</v>
      </c>
      <c r="T748" vm="268">
        <v>464</v>
      </c>
      <c r="U748" vm="1621">
        <v>187</v>
      </c>
      <c r="V748" vm="5379">
        <v>94.7</v>
      </c>
      <c r="W748" vm="8868">
        <v>5747</v>
      </c>
      <c r="X748" vm="5808">
        <v>3205</v>
      </c>
      <c r="Y748" vm="2957">
        <v>244.5</v>
      </c>
      <c r="Z748" vm="370">
        <v>437</v>
      </c>
      <c r="AA748" vm="850">
        <v>2900</v>
      </c>
      <c r="AB748" vm="5711">
        <v>286.2</v>
      </c>
      <c r="AC748" vm="8145">
        <v>882.5</v>
      </c>
      <c r="AD748" vm="5991">
        <v>10610</v>
      </c>
      <c r="AE748" vm="8869">
        <v>994.6</v>
      </c>
      <c r="AF748" vm="4393">
        <v>1534</v>
      </c>
      <c r="AG748" vm="8444">
        <v>11.9191</v>
      </c>
    </row>
    <row r="749" spans="1:33">
      <c r="A749" s="2" vm="8870">
        <v>44909</v>
      </c>
      <c r="B749" s="3">
        <f>VLOOKUP(A749,'FTSE All-Share Historical '!A:B,2,FALSE)</f>
        <v>4140.49</v>
      </c>
      <c r="C749" vm="4833">
        <v>504</v>
      </c>
      <c r="D749" vm="183">
        <v>158</v>
      </c>
      <c r="E749" vm="8102">
        <v>195.3</v>
      </c>
      <c r="F749" vm="1926">
        <v>232</v>
      </c>
      <c r="G749" vm="5605">
        <v>111.4</v>
      </c>
      <c r="H749" vm="322">
        <v>417</v>
      </c>
      <c r="I749" vm="8871">
        <v>38.86</v>
      </c>
      <c r="J749" vm="8872">
        <v>148.75</v>
      </c>
      <c r="K749" vm="1329">
        <v>176</v>
      </c>
      <c r="L749" vm="1749">
        <v>135.19999999999999</v>
      </c>
      <c r="M749" vm="4405">
        <v>371.5</v>
      </c>
      <c r="N749" vm="8873">
        <v>131.69999999999999</v>
      </c>
      <c r="O749" vm="5143">
        <v>1066</v>
      </c>
      <c r="P749" vm="560">
        <v>1538</v>
      </c>
      <c r="Q749" vm="3056">
        <v>60.6</v>
      </c>
      <c r="R749" vm="1312">
        <v>39</v>
      </c>
      <c r="S749" vm="7467">
        <v>52.7</v>
      </c>
      <c r="T749" vm="168">
        <v>435</v>
      </c>
      <c r="U749" vm="1308">
        <v>186.5</v>
      </c>
      <c r="V749" vm="618">
        <v>95</v>
      </c>
      <c r="W749" vm="8874">
        <v>5622</v>
      </c>
      <c r="X749" vm="8875">
        <v>3132.5</v>
      </c>
      <c r="Y749" vm="197">
        <v>242.5</v>
      </c>
      <c r="Z749" vm="8876">
        <v>425.4</v>
      </c>
      <c r="AA749" vm="8877">
        <v>2865</v>
      </c>
      <c r="AB749" vm="8878">
        <v>289.2</v>
      </c>
      <c r="AC749" vm="8087">
        <v>892.5</v>
      </c>
      <c r="AD749" vm="8879">
        <v>10625</v>
      </c>
      <c r="AE749" vm="8880">
        <v>979.4</v>
      </c>
      <c r="AF749" vm="8881">
        <v>1516.5</v>
      </c>
      <c r="AG749" vm="8882">
        <v>11.5579</v>
      </c>
    </row>
    <row r="750" spans="1:33">
      <c r="A750" s="2" vm="8883">
        <v>44910</v>
      </c>
      <c r="B750" s="3">
        <f>VLOOKUP(A750,'FTSE All-Share Historical '!A:B,2,FALSE)</f>
        <v>4103.01</v>
      </c>
      <c r="C750" vm="2861">
        <v>510</v>
      </c>
      <c r="D750" vm="2384">
        <v>157.80000000000001</v>
      </c>
      <c r="E750" vm="6636">
        <v>190.9</v>
      </c>
      <c r="F750" vm="318">
        <v>236</v>
      </c>
      <c r="G750" vm="6738">
        <v>110.8</v>
      </c>
      <c r="H750" vm="713">
        <v>419</v>
      </c>
      <c r="I750" vm="8884">
        <v>38.479999999999997</v>
      </c>
      <c r="J750" vm="1266">
        <v>153</v>
      </c>
      <c r="K750" vm="1822">
        <v>174</v>
      </c>
      <c r="L750" vm="7766">
        <v>145.19999999999999</v>
      </c>
      <c r="M750" vm="4210">
        <v>363</v>
      </c>
      <c r="N750" vm="8885">
        <v>133.1</v>
      </c>
      <c r="O750" vm="3227">
        <v>1062</v>
      </c>
      <c r="P750" vm="4259">
        <v>1516</v>
      </c>
      <c r="Q750" vm="4355">
        <v>60.9</v>
      </c>
      <c r="R750" vm="5684">
        <v>40.1</v>
      </c>
      <c r="S750" vm="1533">
        <v>52.4</v>
      </c>
      <c r="T750" vm="7180">
        <v>451</v>
      </c>
      <c r="U750" vm="1615">
        <v>181</v>
      </c>
      <c r="V750" vm="618">
        <v>95</v>
      </c>
      <c r="W750" vm="7052">
        <v>5657</v>
      </c>
      <c r="X750" vm="8886">
        <v>3114.5</v>
      </c>
      <c r="Y750" vm="1701">
        <v>246.5</v>
      </c>
      <c r="Z750" vm="8887">
        <v>420.2</v>
      </c>
      <c r="AA750" vm="7735">
        <v>2975</v>
      </c>
      <c r="AB750" vm="102">
        <v>294</v>
      </c>
      <c r="AC750" vm="8145">
        <v>882.5</v>
      </c>
      <c r="AD750" vm="5744">
        <v>10280</v>
      </c>
      <c r="AE750" vm="8888">
        <v>994.8</v>
      </c>
      <c r="AF750" vm="4276">
        <v>1528</v>
      </c>
      <c r="AG750" vm="8889">
        <v>12.1358</v>
      </c>
    </row>
    <row r="751" spans="1:33">
      <c r="A751" s="2" vm="8890">
        <v>44911</v>
      </c>
      <c r="B751" s="3">
        <f>VLOOKUP(A751,'FTSE All-Share Historical '!A:B,2,FALSE)</f>
        <v>4048.95</v>
      </c>
      <c r="C751" vm="795">
        <v>514</v>
      </c>
      <c r="D751" vm="1430">
        <v>156</v>
      </c>
      <c r="E751" vm="6305">
        <v>187.9</v>
      </c>
      <c r="F751" vm="367">
        <v>237</v>
      </c>
      <c r="G751" vm="1387">
        <v>114</v>
      </c>
      <c r="H751" vm="4929">
        <v>418</v>
      </c>
      <c r="I751" vm="3672">
        <v>37.299999999999997</v>
      </c>
      <c r="J751" vm="2284">
        <v>148</v>
      </c>
      <c r="K751" vm="1580">
        <v>178</v>
      </c>
      <c r="L751" vm="2439">
        <v>146.80000000000001</v>
      </c>
      <c r="M751" vm="3789">
        <v>402.5</v>
      </c>
      <c r="N751" vm="1167">
        <v>132.69999999999999</v>
      </c>
      <c r="O751" vm="3227">
        <v>1062</v>
      </c>
      <c r="P751" vm="4542">
        <v>1490</v>
      </c>
      <c r="Q751" vm="1691">
        <v>60</v>
      </c>
      <c r="R751" vm="8114">
        <v>40.4</v>
      </c>
      <c r="S751" vm="8891">
        <v>52.3</v>
      </c>
      <c r="T751" vm="8120">
        <v>456</v>
      </c>
      <c r="U751" vm="509">
        <v>185</v>
      </c>
      <c r="V751" vm="1650">
        <v>91.1</v>
      </c>
      <c r="W751" vm="8892">
        <v>5612</v>
      </c>
      <c r="X751" vm="1385">
        <v>3100</v>
      </c>
      <c r="Y751" vm="129">
        <v>241</v>
      </c>
      <c r="Z751" vm="8893">
        <v>414.8</v>
      </c>
      <c r="AA751" vm="748">
        <v>2960</v>
      </c>
      <c r="AB751" vm="267">
        <v>286</v>
      </c>
      <c r="AC751" vm="1065">
        <v>885</v>
      </c>
      <c r="AD751" vm="7302">
        <v>10180</v>
      </c>
      <c r="AE751" vm="8894">
        <v>997</v>
      </c>
      <c r="AF751" vm="8895">
        <v>1503.5</v>
      </c>
      <c r="AG751" vm="8896">
        <v>11.9552</v>
      </c>
    </row>
    <row r="752" spans="1:33">
      <c r="A752" s="2" vm="8897">
        <v>44914</v>
      </c>
      <c r="B752" s="3">
        <f>VLOOKUP(A752,'FTSE All-Share Historical '!A:B,2,FALSE)</f>
        <v>4064.64</v>
      </c>
      <c r="C752" vm="7613">
        <v>499</v>
      </c>
      <c r="D752" vm="1637">
        <v>154.19999999999999</v>
      </c>
      <c r="E752" vm="8898">
        <v>187.6</v>
      </c>
      <c r="F752" vm="213">
        <v>235</v>
      </c>
      <c r="G752" vm="242">
        <v>121.2</v>
      </c>
      <c r="H752" vm="444">
        <v>413.5</v>
      </c>
      <c r="I752" vm="8899">
        <v>37.36</v>
      </c>
      <c r="J752" vm="1264">
        <v>148.5</v>
      </c>
      <c r="K752" vm="1615">
        <v>181</v>
      </c>
      <c r="L752" vm="611">
        <v>145</v>
      </c>
      <c r="M752" vm="7849">
        <v>418.5</v>
      </c>
      <c r="N752" vm="2139">
        <v>135.5</v>
      </c>
      <c r="O752" vm="1334">
        <v>1060</v>
      </c>
      <c r="P752" vm="1125">
        <v>1500</v>
      </c>
      <c r="Q752" vm="1691">
        <v>60</v>
      </c>
      <c r="R752" vm="1312">
        <v>39</v>
      </c>
      <c r="S752" vm="2998">
        <v>51.6</v>
      </c>
      <c r="T752" vm="851">
        <v>493</v>
      </c>
      <c r="U752" vm="1489">
        <v>188</v>
      </c>
      <c r="V752" vm="1733">
        <v>90.8</v>
      </c>
      <c r="W752" vm="8900">
        <v>5609</v>
      </c>
      <c r="X752" vm="8901">
        <v>3113</v>
      </c>
      <c r="Y752" vm="197">
        <v>242.5</v>
      </c>
      <c r="Z752" vm="8876">
        <v>425.4</v>
      </c>
      <c r="AA752" vm="8727">
        <v>2965</v>
      </c>
      <c r="AB752" vm="6259">
        <v>285.60000000000002</v>
      </c>
      <c r="AC752" vm="1065">
        <v>885</v>
      </c>
      <c r="AD752" vm="8902">
        <v>10265</v>
      </c>
      <c r="AE752" vm="91">
        <v>990</v>
      </c>
      <c r="AF752" vm="8903">
        <v>1515.5</v>
      </c>
      <c r="AG752" vm="8444">
        <v>11.9191</v>
      </c>
    </row>
    <row r="753" spans="1:33">
      <c r="A753" s="2" vm="8904">
        <v>44915</v>
      </c>
      <c r="B753" s="3">
        <f>VLOOKUP(A753,'FTSE All-Share Historical '!A:B,2,FALSE)</f>
        <v>4065.75</v>
      </c>
      <c r="C753" vm="2861">
        <v>510</v>
      </c>
      <c r="D753" vm="1473">
        <v>153.80000000000001</v>
      </c>
      <c r="E753" vm="8905">
        <v>191.3</v>
      </c>
      <c r="F753" vm="213">
        <v>235</v>
      </c>
      <c r="G753" vm="1463">
        <v>118</v>
      </c>
      <c r="H753" vm="422">
        <v>414</v>
      </c>
      <c r="I753" vm="8906">
        <v>37.58</v>
      </c>
      <c r="J753" vm="865">
        <v>147.5</v>
      </c>
      <c r="K753" vm="509">
        <v>185</v>
      </c>
      <c r="L753" vm="2284">
        <v>148</v>
      </c>
      <c r="M753" vm="418">
        <v>402</v>
      </c>
      <c r="N753" vm="2045">
        <v>134</v>
      </c>
      <c r="O753" vm="1334">
        <v>1060</v>
      </c>
      <c r="P753" vm="4140">
        <v>1482</v>
      </c>
      <c r="Q753" vm="7657">
        <v>59.1</v>
      </c>
      <c r="R753" vm="1534">
        <v>38.5</v>
      </c>
      <c r="S753" vm="3188">
        <v>52.5</v>
      </c>
      <c r="T753" vm="6863">
        <v>462</v>
      </c>
      <c r="U753" vm="1571">
        <v>189.5</v>
      </c>
      <c r="V753" vm="5111">
        <v>89.7</v>
      </c>
      <c r="W753" vm="5008">
        <v>5663</v>
      </c>
      <c r="X753" vm="8907">
        <v>3124</v>
      </c>
      <c r="Y753" vm="639">
        <v>243</v>
      </c>
      <c r="Z753" vm="8542">
        <v>424.4</v>
      </c>
      <c r="AA753" vm="229">
        <v>2925</v>
      </c>
      <c r="AB753" vm="72">
        <v>289</v>
      </c>
      <c r="AC753" vm="999">
        <v>890</v>
      </c>
      <c r="AD753" vm="8042">
        <v>10175</v>
      </c>
      <c r="AE753" vm="8908">
        <v>958.8</v>
      </c>
      <c r="AF753" vm="5236">
        <v>1527.5</v>
      </c>
      <c r="AG753" vm="8909">
        <v>10.654999999999999</v>
      </c>
    </row>
    <row r="754" spans="1:33">
      <c r="A754" s="2" vm="8910">
        <v>44916</v>
      </c>
      <c r="B754" s="3">
        <f>VLOOKUP(A754,'FTSE All-Share Historical '!A:B,2,FALSE)</f>
        <v>4135.6400000000003</v>
      </c>
      <c r="C754" vm="7328">
        <v>482</v>
      </c>
      <c r="D754" vm="366">
        <v>153.19999999999999</v>
      </c>
      <c r="E754" vm="2108">
        <v>197.5</v>
      </c>
      <c r="F754" vm="213">
        <v>235</v>
      </c>
      <c r="G754" vm="1552">
        <v>120</v>
      </c>
      <c r="H754" vm="767">
        <v>420</v>
      </c>
      <c r="I754" vm="8911">
        <v>38.22</v>
      </c>
      <c r="J754" vm="611">
        <v>145</v>
      </c>
      <c r="K754" vm="509">
        <v>185</v>
      </c>
      <c r="L754" vm="2547">
        <v>151</v>
      </c>
      <c r="M754" vm="763">
        <v>416</v>
      </c>
      <c r="N754" vm="3211">
        <v>138.5</v>
      </c>
      <c r="O754" vm="2828">
        <v>1076</v>
      </c>
      <c r="P754" vm="1125">
        <v>1500</v>
      </c>
      <c r="Q754" vm="3156">
        <v>59.3</v>
      </c>
      <c r="R754" vm="1534">
        <v>38.5</v>
      </c>
      <c r="S754" vm="3154">
        <v>53</v>
      </c>
      <c r="T754" vm="216">
        <v>461</v>
      </c>
      <c r="U754" vm="1421">
        <v>193</v>
      </c>
      <c r="V754" vm="1778">
        <v>93</v>
      </c>
      <c r="W754" vm="8912">
        <v>5782</v>
      </c>
      <c r="X754" vm="8913">
        <v>3249.5</v>
      </c>
      <c r="Y754" vm="4804">
        <v>249.5</v>
      </c>
      <c r="Z754" vm="8914">
        <v>441.6</v>
      </c>
      <c r="AA754" vm="5199">
        <v>3040</v>
      </c>
      <c r="AB754" vm="8915">
        <v>291.8</v>
      </c>
      <c r="AC754" vm="2359">
        <v>895</v>
      </c>
      <c r="AD754" vm="6204">
        <v>10345</v>
      </c>
      <c r="AE754" vm="8855">
        <v>994.4</v>
      </c>
      <c r="AF754" vm="8916">
        <v>1559</v>
      </c>
      <c r="AG754" vm="8917">
        <v>11.193099999999999</v>
      </c>
    </row>
    <row r="755" spans="1:33">
      <c r="A755" s="2" vm="8918">
        <v>44917</v>
      </c>
      <c r="B755" s="3">
        <f>VLOOKUP(A755,'FTSE All-Share Historical '!A:B,2,FALSE)</f>
        <v>4119.1899999999996</v>
      </c>
      <c r="C755" vm="104">
        <v>490</v>
      </c>
      <c r="D755" vm="2531">
        <v>154.80000000000001</v>
      </c>
      <c r="E755" vm="1465">
        <v>197</v>
      </c>
      <c r="F755" vm="241">
        <v>233</v>
      </c>
      <c r="G755" vm="291">
        <v>120.8</v>
      </c>
      <c r="H755" vm="784">
        <v>423</v>
      </c>
      <c r="I755" vm="8919">
        <v>37.840000000000003</v>
      </c>
      <c r="J755" vm="611">
        <v>145</v>
      </c>
      <c r="K755" vm="1580">
        <v>178</v>
      </c>
      <c r="L755" vm="3306">
        <v>152.6</v>
      </c>
      <c r="M755" vm="8647">
        <v>430.5</v>
      </c>
      <c r="N755" vm="802">
        <v>135</v>
      </c>
      <c r="O755" vm="3162">
        <v>1024</v>
      </c>
      <c r="P755" vm="4554">
        <v>1502</v>
      </c>
      <c r="Q755" vm="2863">
        <v>58.7</v>
      </c>
      <c r="R755" vm="1360">
        <v>38</v>
      </c>
      <c r="S755" vm="6547">
        <v>51.9</v>
      </c>
      <c r="T755" vm="3718">
        <v>470</v>
      </c>
      <c r="U755" vm="1571">
        <v>189.5</v>
      </c>
      <c r="V755" vm="5295">
        <v>95.3</v>
      </c>
      <c r="W755" vm="8920">
        <v>5739</v>
      </c>
      <c r="X755" vm="8765">
        <v>3204</v>
      </c>
      <c r="Y755" vm="4088">
        <v>245.5</v>
      </c>
      <c r="Z755" vm="8921">
        <v>429.6</v>
      </c>
      <c r="AA755" vm="5399">
        <v>3115</v>
      </c>
      <c r="AB755" vm="72">
        <v>289</v>
      </c>
      <c r="AC755" vm="999">
        <v>890</v>
      </c>
      <c r="AD755" vm="7388">
        <v>10250</v>
      </c>
      <c r="AE755" vm="8922">
        <v>999.2</v>
      </c>
      <c r="AF755" vm="8780">
        <v>1574</v>
      </c>
      <c r="AG755" vm="8923">
        <v>10.474399999999999</v>
      </c>
    </row>
    <row r="756" spans="1:33">
      <c r="A756" s="2" vm="8924">
        <v>44918</v>
      </c>
      <c r="B756" s="3">
        <f>VLOOKUP(A756,'FTSE All-Share Historical '!A:B,2,FALSE)</f>
        <v>4123.1000000000004</v>
      </c>
      <c r="C756" vm="851">
        <v>493</v>
      </c>
      <c r="D756" vm="2208">
        <v>155.80000000000001</v>
      </c>
      <c r="E756" vm="8925">
        <v>200.6</v>
      </c>
      <c r="F756" t="e" vm="5367">
        <v>#N/A</v>
      </c>
      <c r="G756" vm="5700">
        <v>121.6</v>
      </c>
      <c r="H756" vm="510">
        <v>430</v>
      </c>
      <c r="I756" vm="8926">
        <v>37.659999999999997</v>
      </c>
      <c r="J756" vm="263">
        <v>146</v>
      </c>
      <c r="K756" vm="8927">
        <v>181.75</v>
      </c>
      <c r="L756" vm="2284">
        <v>148</v>
      </c>
      <c r="M756" vm="5108">
        <v>439</v>
      </c>
      <c r="N756" vm="2125">
        <v>137.5</v>
      </c>
      <c r="O756" vm="2920">
        <v>1040</v>
      </c>
      <c r="P756" vm="814">
        <v>1526</v>
      </c>
      <c r="Q756" vm="1466">
        <v>58.8</v>
      </c>
      <c r="R756" vm="1534">
        <v>38.5</v>
      </c>
      <c r="S756" vm="3116">
        <v>53.2</v>
      </c>
      <c r="T756" vm="1219">
        <v>520</v>
      </c>
      <c r="U756" vm="1532">
        <v>198</v>
      </c>
      <c r="V756" vm="5107">
        <v>98.9</v>
      </c>
      <c r="W756" vm="8928">
        <v>5808</v>
      </c>
      <c r="X756" vm="8913">
        <v>3249.5</v>
      </c>
      <c r="Y756" vm="2957">
        <v>244.5</v>
      </c>
      <c r="Z756" vm="8929">
        <v>434.6</v>
      </c>
      <c r="AA756" vm="7576">
        <v>3150</v>
      </c>
      <c r="AB756" vm="8930">
        <v>291.60000000000002</v>
      </c>
      <c r="AC756" vm="999">
        <v>890</v>
      </c>
      <c r="AD756" vm="5854">
        <v>10285</v>
      </c>
      <c r="AE756" vm="2642">
        <v>994</v>
      </c>
      <c r="AF756" vm="8931">
        <v>1545.5</v>
      </c>
      <c r="AG756" vm="8932">
        <v>9.0296000000000003</v>
      </c>
    </row>
    <row r="757" spans="1:33">
      <c r="A757" s="2" vm="8933">
        <v>44923</v>
      </c>
      <c r="B757" s="3">
        <f>VLOOKUP(A757,'FTSE All-Share Historical '!A:B,2,FALSE)</f>
        <v>4136.2700000000004</v>
      </c>
      <c r="C757" vm="815">
        <v>500</v>
      </c>
      <c r="D757" vm="651">
        <v>160</v>
      </c>
      <c r="E757" vm="8934">
        <v>204.2</v>
      </c>
      <c r="F757" vm="2038">
        <v>235.5</v>
      </c>
      <c r="G757" vm="2152">
        <v>115</v>
      </c>
      <c r="H757" vm="510">
        <v>430</v>
      </c>
      <c r="I757" vm="1534">
        <v>38.5</v>
      </c>
      <c r="J757" vm="611">
        <v>145</v>
      </c>
      <c r="K757" vm="1397">
        <v>182</v>
      </c>
      <c r="L757" vm="1948">
        <v>165.6</v>
      </c>
      <c r="M757" vm="5436">
        <v>444</v>
      </c>
      <c r="N757" vm="1999">
        <v>137.19999999999999</v>
      </c>
      <c r="O757" vm="2514">
        <v>1050</v>
      </c>
      <c r="P757" vm="834">
        <v>1524</v>
      </c>
      <c r="Q757" vm="1247">
        <v>59</v>
      </c>
      <c r="R757" vm="3645">
        <v>37.5</v>
      </c>
      <c r="S757" vm="3057">
        <v>56.4</v>
      </c>
      <c r="T757" vm="1242">
        <v>506</v>
      </c>
      <c r="U757" vm="509">
        <v>185</v>
      </c>
      <c r="V757" vm="4843">
        <v>98.6</v>
      </c>
      <c r="W757" vm="2068">
        <v>5818</v>
      </c>
      <c r="X757" vm="7512">
        <v>3286</v>
      </c>
      <c r="Y757" vm="511">
        <v>247</v>
      </c>
      <c r="Z757" vm="8935">
        <v>436.4</v>
      </c>
      <c r="AA757" vm="5687">
        <v>3250</v>
      </c>
      <c r="AB757" vm="8775">
        <v>290.39999999999998</v>
      </c>
      <c r="AC757" vm="2841">
        <v>930</v>
      </c>
      <c r="AD757" vm="8936">
        <v>10455</v>
      </c>
      <c r="AE757" vm="1357">
        <v>986</v>
      </c>
      <c r="AF757" vm="552">
        <v>1560</v>
      </c>
      <c r="AG757" vm="8937">
        <v>8.9213000000000005</v>
      </c>
    </row>
    <row r="758" spans="1:33">
      <c r="A758" s="2" vm="8938">
        <v>44924</v>
      </c>
      <c r="B758" s="3">
        <f>VLOOKUP(A758,'FTSE All-Share Historical '!A:B,2,FALSE)</f>
        <v>4147.1099999999997</v>
      </c>
      <c r="C758" vm="3705">
        <v>494</v>
      </c>
      <c r="D758" vm="1819">
        <v>158.19999999999999</v>
      </c>
      <c r="E758" vm="559">
        <v>207</v>
      </c>
      <c r="F758" vm="213">
        <v>235</v>
      </c>
      <c r="G758" vm="2152">
        <v>115</v>
      </c>
      <c r="H758" vm="7730">
        <v>435.5</v>
      </c>
      <c r="I758" vm="8939">
        <v>39.32</v>
      </c>
      <c r="J758" vm="8940">
        <v>145.25</v>
      </c>
      <c r="K758" vm="990">
        <v>180</v>
      </c>
      <c r="L758" vm="1204">
        <v>157</v>
      </c>
      <c r="M758" vm="5487">
        <v>445</v>
      </c>
      <c r="N758" vm="1868">
        <v>141</v>
      </c>
      <c r="O758" vm="3162">
        <v>1024</v>
      </c>
      <c r="P758" vm="8941">
        <v>1544</v>
      </c>
      <c r="Q758" vm="3156">
        <v>59.3</v>
      </c>
      <c r="R758" vm="8942">
        <v>38.674999999999997</v>
      </c>
      <c r="S758" vm="1487">
        <v>55</v>
      </c>
      <c r="T758" vm="3705">
        <v>494</v>
      </c>
      <c r="U758" vm="1399">
        <v>189</v>
      </c>
      <c r="V758" vm="939">
        <v>99.5</v>
      </c>
      <c r="W758" vm="8943">
        <v>5834</v>
      </c>
      <c r="X758" vm="8944">
        <v>3254.5</v>
      </c>
      <c r="Y758" vm="328">
        <v>248.5</v>
      </c>
      <c r="Z758" vm="8914">
        <v>441.6</v>
      </c>
      <c r="AA758" vm="5776">
        <v>3225</v>
      </c>
      <c r="AB758" vm="8945">
        <v>289.39999999999998</v>
      </c>
      <c r="AC758" vm="2359">
        <v>895</v>
      </c>
      <c r="AD758" vm="6067">
        <v>10495</v>
      </c>
      <c r="AE758" vm="8946">
        <v>965.6</v>
      </c>
      <c r="AF758" vm="716">
        <v>1575</v>
      </c>
      <c r="AG758" vm="8947">
        <v>9.5352999999999994</v>
      </c>
    </row>
    <row r="759" spans="1:33">
      <c r="A759" s="2" vm="8948">
        <v>44925</v>
      </c>
      <c r="B759" s="3">
        <f>VLOOKUP(A759,'FTSE All-Share Historical '!A:B,2,FALSE)</f>
        <v>4113.78</v>
      </c>
      <c r="C759" vm="8949">
        <v>496</v>
      </c>
      <c r="D759" vm="1175">
        <v>159</v>
      </c>
      <c r="E759" vm="470">
        <v>209</v>
      </c>
      <c r="F759" t="e" vm="5367">
        <v>#N/A</v>
      </c>
      <c r="G759" vm="5380">
        <v>115.2</v>
      </c>
      <c r="H759" vm="7884">
        <v>438.5</v>
      </c>
      <c r="I759" vm="8370">
        <v>39.58</v>
      </c>
      <c r="J759" vm="611">
        <v>145</v>
      </c>
      <c r="K759" vm="990">
        <v>180</v>
      </c>
      <c r="L759" vm="2307">
        <v>156.4</v>
      </c>
      <c r="M759" vm="8950">
        <v>442.5</v>
      </c>
      <c r="N759" vm="781">
        <v>138</v>
      </c>
      <c r="O759" vm="3162">
        <v>1024</v>
      </c>
      <c r="P759" vm="658">
        <v>1530</v>
      </c>
      <c r="Q759" vm="3156">
        <v>59.3</v>
      </c>
      <c r="R759" vm="8951">
        <v>39.375</v>
      </c>
      <c r="S759" vm="1570">
        <v>54</v>
      </c>
      <c r="T759" vm="7789">
        <v>481</v>
      </c>
      <c r="U759" vm="1489">
        <v>188</v>
      </c>
      <c r="V759" vm="4759">
        <v>100.4</v>
      </c>
      <c r="W759" vm="8952">
        <v>5798</v>
      </c>
      <c r="X759" vm="8953">
        <v>3236.5</v>
      </c>
      <c r="Y759" vm="301">
        <v>248</v>
      </c>
      <c r="Z759" vm="8954">
        <v>444.2</v>
      </c>
      <c r="AA759" vm="5587">
        <v>3235</v>
      </c>
      <c r="AB759" vm="4204">
        <v>282.2</v>
      </c>
      <c r="AC759" vm="2841">
        <v>930</v>
      </c>
      <c r="AD759" vm="8955">
        <v>10440</v>
      </c>
      <c r="AE759" vm="8956">
        <v>958.4</v>
      </c>
      <c r="AF759" vm="8846">
        <v>1552</v>
      </c>
      <c r="AG759" vm="8957">
        <v>9.7520000000000007</v>
      </c>
    </row>
    <row r="760" spans="1:33">
      <c r="A760" s="2" vm="8958">
        <v>44929</v>
      </c>
      <c r="B760" s="3">
        <f>VLOOKUP(A760,'FTSE All-Share Historical '!A:B,2,FALSE)</f>
        <v>4170.99</v>
      </c>
      <c r="C760" vm="6795">
        <v>480</v>
      </c>
      <c r="D760" vm="1968">
        <v>164.8</v>
      </c>
      <c r="E760" vm="684">
        <v>215</v>
      </c>
      <c r="F760" vm="213">
        <v>235</v>
      </c>
      <c r="G760" vm="2625">
        <v>113.4</v>
      </c>
      <c r="H760" vm="7996">
        <v>434.5</v>
      </c>
      <c r="I760" vm="8959">
        <v>39.26</v>
      </c>
      <c r="J760" vm="3238">
        <v>144.5</v>
      </c>
      <c r="K760" vm="2346">
        <v>177</v>
      </c>
      <c r="L760" vm="1204">
        <v>157</v>
      </c>
      <c r="M760" vm="8960">
        <v>460.5</v>
      </c>
      <c r="N760" vm="8961">
        <v>143.1</v>
      </c>
      <c r="O760" vm="2514">
        <v>1050</v>
      </c>
      <c r="P760" vm="594">
        <v>1550</v>
      </c>
      <c r="Q760" vm="1422">
        <v>59.9</v>
      </c>
      <c r="R760" vm="4719">
        <v>39.299999999999997</v>
      </c>
      <c r="S760" vm="3188">
        <v>52.5</v>
      </c>
      <c r="T760" vm="4833">
        <v>504</v>
      </c>
      <c r="U760" vm="1489">
        <v>188</v>
      </c>
      <c r="V760" vm="7749">
        <v>101.6</v>
      </c>
      <c r="W760" vm="8962">
        <v>5839</v>
      </c>
      <c r="X760" vm="8963">
        <v>3267</v>
      </c>
      <c r="Y760" vm="2159">
        <v>254</v>
      </c>
      <c r="Z760" vm="8964">
        <v>452.6</v>
      </c>
      <c r="AA760" vm="5555">
        <v>3130</v>
      </c>
      <c r="AB760" vm="2732">
        <v>290.60000000000002</v>
      </c>
      <c r="AC760" vm="2841">
        <v>930</v>
      </c>
      <c r="AD760" vm="8965">
        <v>10650</v>
      </c>
      <c r="AE760" vm="608">
        <v>942</v>
      </c>
      <c r="AF760" vm="8966">
        <v>1621</v>
      </c>
      <c r="AG760" vm="8923">
        <v>10.474399999999999</v>
      </c>
    </row>
    <row r="761" spans="1:33">
      <c r="A761" s="2" vm="8967">
        <v>44930</v>
      </c>
      <c r="B761" s="3">
        <f>VLOOKUP(A761,'FTSE All-Share Historical '!A:B,2,FALSE)</f>
        <v>4193.7299999999996</v>
      </c>
      <c r="C761" vm="8112">
        <v>492</v>
      </c>
      <c r="D761" vm="2105">
        <v>165.4</v>
      </c>
      <c r="E761" vm="1764">
        <v>219</v>
      </c>
      <c r="F761" vm="241">
        <v>233</v>
      </c>
      <c r="G761" vm="1552">
        <v>120</v>
      </c>
      <c r="H761" vm="8968">
        <v>436.5</v>
      </c>
      <c r="I761" vm="8969">
        <v>39.78</v>
      </c>
      <c r="J761" vm="611">
        <v>145</v>
      </c>
      <c r="K761" vm="1397">
        <v>182</v>
      </c>
      <c r="L761" vm="2926">
        <v>166.2</v>
      </c>
      <c r="M761" vm="8970">
        <v>480.5</v>
      </c>
      <c r="N761" vm="391">
        <v>149</v>
      </c>
      <c r="O761" vm="2878">
        <v>1030</v>
      </c>
      <c r="P761" vm="8771">
        <v>1598</v>
      </c>
      <c r="Q761" vm="6472">
        <v>63.4</v>
      </c>
      <c r="R761" vm="4890">
        <v>39.799999999999997</v>
      </c>
      <c r="S761" vm="1237">
        <v>54.8</v>
      </c>
      <c r="T761" vm="1219">
        <v>520</v>
      </c>
      <c r="U761" vm="1315">
        <v>192.5</v>
      </c>
      <c r="V761" vm="8763">
        <v>104.6</v>
      </c>
      <c r="W761" vm="7274">
        <v>5845</v>
      </c>
      <c r="X761" vm="8971">
        <v>3180</v>
      </c>
      <c r="Y761" vm="2026">
        <v>255.5</v>
      </c>
      <c r="Z761" vm="8972">
        <v>466.6</v>
      </c>
      <c r="AA761" vm="1385">
        <v>3100</v>
      </c>
      <c r="AB761" vm="5615">
        <v>293.39999999999998</v>
      </c>
      <c r="AC761" vm="755">
        <v>920</v>
      </c>
      <c r="AD761" vm="8973">
        <v>10900</v>
      </c>
      <c r="AE761" vm="7745">
        <v>985.6</v>
      </c>
      <c r="AF761" vm="8974">
        <v>1606</v>
      </c>
      <c r="AG761" vm="8975">
        <v>10.3299</v>
      </c>
    </row>
    <row r="762" spans="1:33">
      <c r="A762" s="2" vm="8976">
        <v>44931</v>
      </c>
      <c r="B762" s="3">
        <f>VLOOKUP(A762,'FTSE All-Share Historical '!A:B,2,FALSE)</f>
        <v>4218.82</v>
      </c>
      <c r="C762" vm="8259">
        <v>484</v>
      </c>
      <c r="D762" vm="1715">
        <v>164</v>
      </c>
      <c r="E762" vm="8977">
        <v>226.2</v>
      </c>
      <c r="F762" vm="213">
        <v>235</v>
      </c>
      <c r="G762" vm="6601">
        <v>115.6</v>
      </c>
      <c r="H762" vm="168">
        <v>435</v>
      </c>
      <c r="I762" vm="8978">
        <v>41.26</v>
      </c>
      <c r="J762" vm="5614">
        <v>142.5</v>
      </c>
      <c r="K762" vm="8979">
        <v>182.25</v>
      </c>
      <c r="L762" vm="139">
        <v>164.2</v>
      </c>
      <c r="M762" vm="8980">
        <v>474.5</v>
      </c>
      <c r="N762" vm="7839">
        <v>151.1</v>
      </c>
      <c r="O762" vm="8388">
        <v>1028</v>
      </c>
      <c r="P762" vm="8974">
        <v>1606</v>
      </c>
      <c r="Q762" vm="1651">
        <v>64.599999999999994</v>
      </c>
      <c r="R762" vm="1269">
        <v>40</v>
      </c>
      <c r="S762" vm="3104">
        <v>55.2</v>
      </c>
      <c r="T762" vm="8265">
        <v>546</v>
      </c>
      <c r="U762" vm="1397">
        <v>182</v>
      </c>
      <c r="V762" vm="547">
        <v>104</v>
      </c>
      <c r="W762" vm="8981">
        <v>5940</v>
      </c>
      <c r="X762" vm="8684">
        <v>3319</v>
      </c>
      <c r="Y762" vm="2242">
        <v>260.5</v>
      </c>
      <c r="Z762" vm="974">
        <v>473.2</v>
      </c>
      <c r="AA762" vm="7674">
        <v>3145</v>
      </c>
      <c r="AB762" vm="8982">
        <v>294.8</v>
      </c>
      <c r="AC762" vm="2841">
        <v>930</v>
      </c>
      <c r="AD762" vm="8983">
        <v>11070</v>
      </c>
      <c r="AE762" vm="8984">
        <v>1027</v>
      </c>
      <c r="AF762" vm="8985">
        <v>1647.5</v>
      </c>
      <c r="AG762" vm="8986">
        <v>9.9326000000000008</v>
      </c>
    </row>
    <row r="763" spans="1:33">
      <c r="A763" s="2" vm="8987">
        <v>44932</v>
      </c>
      <c r="B763" s="3">
        <f>VLOOKUP(A763,'FTSE All-Share Historical '!A:B,2,FALSE)</f>
        <v>4251.34</v>
      </c>
      <c r="C763" vm="7789">
        <v>481</v>
      </c>
      <c r="D763" vm="1715">
        <v>164</v>
      </c>
      <c r="E763" vm="664">
        <v>218</v>
      </c>
      <c r="F763" vm="213">
        <v>235</v>
      </c>
      <c r="G763" vm="4148">
        <v>116</v>
      </c>
      <c r="H763" vm="5108">
        <v>439</v>
      </c>
      <c r="I763" vm="8988">
        <v>40.78</v>
      </c>
      <c r="J763" vm="611">
        <v>145</v>
      </c>
      <c r="K763" vm="487">
        <v>190</v>
      </c>
      <c r="L763" vm="2981">
        <v>166.4</v>
      </c>
      <c r="M763" vm="5108">
        <v>439</v>
      </c>
      <c r="N763" vm="2565">
        <v>151.80000000000001</v>
      </c>
      <c r="O763" vm="518">
        <v>1010</v>
      </c>
      <c r="P763" vm="173">
        <v>1626</v>
      </c>
      <c r="Q763" vm="1672">
        <v>63.5</v>
      </c>
      <c r="R763" vm="1269">
        <v>40</v>
      </c>
      <c r="S763" vm="2798">
        <v>55.8</v>
      </c>
      <c r="T763" vm="1727">
        <v>596</v>
      </c>
      <c r="U763" vm="1397">
        <v>182</v>
      </c>
      <c r="V763" vm="1007">
        <v>103.4</v>
      </c>
      <c r="W763" vm="8989">
        <v>6058</v>
      </c>
      <c r="X763" vm="8990">
        <v>3509</v>
      </c>
      <c r="Y763" vm="112">
        <v>266</v>
      </c>
      <c r="Z763" vm="1564">
        <v>477</v>
      </c>
      <c r="AA763" vm="5619">
        <v>3305</v>
      </c>
      <c r="AB763" vm="5470">
        <v>297.39999999999998</v>
      </c>
      <c r="AC763" vm="731">
        <v>900</v>
      </c>
      <c r="AD763" vm="6562">
        <v>11465</v>
      </c>
      <c r="AE763" vm="6175">
        <v>1019</v>
      </c>
      <c r="AF763" vm="8991">
        <v>1674.5</v>
      </c>
      <c r="AG763" vm="8992">
        <v>10.113200000000001</v>
      </c>
    </row>
    <row r="764" spans="1:33">
      <c r="A764" s="2" vm="8993">
        <v>44935</v>
      </c>
      <c r="B764" s="3">
        <f>VLOOKUP(A764,'FTSE All-Share Historical '!A:B,2,FALSE)</f>
        <v>4262.58</v>
      </c>
      <c r="C764" vm="6795">
        <v>480</v>
      </c>
      <c r="D764" vm="479">
        <v>164.6</v>
      </c>
      <c r="E764" vm="7122">
        <v>219.6</v>
      </c>
      <c r="F764" vm="213">
        <v>235</v>
      </c>
      <c r="G764" vm="2136">
        <v>118.6</v>
      </c>
      <c r="H764" vm="162">
        <v>439.5</v>
      </c>
      <c r="I764" vm="8994">
        <v>41.34</v>
      </c>
      <c r="J764" vm="5614">
        <v>142.5</v>
      </c>
      <c r="K764" vm="1489">
        <v>188</v>
      </c>
      <c r="L764" vm="918">
        <v>168</v>
      </c>
      <c r="M764" vm="7870">
        <v>428.5</v>
      </c>
      <c r="N764" vm="919">
        <v>156.5</v>
      </c>
      <c r="O764" vm="2878">
        <v>1030</v>
      </c>
      <c r="P764" vm="8995">
        <v>1614</v>
      </c>
      <c r="Q764" vm="7020">
        <v>63.2</v>
      </c>
      <c r="R764" vm="1269">
        <v>40</v>
      </c>
      <c r="S764" vm="1595">
        <v>56</v>
      </c>
      <c r="T764" vm="1727">
        <v>596</v>
      </c>
      <c r="U764" vm="995">
        <v>184</v>
      </c>
      <c r="V764" vm="8763">
        <v>104.6</v>
      </c>
      <c r="W764" vm="7672">
        <v>6091</v>
      </c>
      <c r="X764" vm="8996">
        <v>3581.5</v>
      </c>
      <c r="Y764" vm="223">
        <v>270</v>
      </c>
      <c r="Z764" vm="7328">
        <v>482</v>
      </c>
      <c r="AA764" vm="8997">
        <v>3185</v>
      </c>
      <c r="AB764" vm="131">
        <v>290</v>
      </c>
      <c r="AC764" vm="856">
        <v>915</v>
      </c>
      <c r="AD764" vm="8998">
        <v>11595</v>
      </c>
      <c r="AE764" vm="2602">
        <v>1058</v>
      </c>
      <c r="AF764" vm="8999">
        <v>1665.5</v>
      </c>
      <c r="AG764" vm="8992">
        <v>10.113200000000001</v>
      </c>
    </row>
    <row r="765" spans="1:33">
      <c r="A765" s="2" vm="9000">
        <v>44936</v>
      </c>
      <c r="B765" s="3">
        <f>VLOOKUP(A765,'FTSE All-Share Historical '!A:B,2,FALSE)</f>
        <v>4245.42</v>
      </c>
      <c r="C765" vm="1564">
        <v>477</v>
      </c>
      <c r="D765" vm="325">
        <v>165.2</v>
      </c>
      <c r="E765" vm="3406">
        <v>214.4</v>
      </c>
      <c r="F765" vm="1734">
        <v>234</v>
      </c>
      <c r="G765" vm="764">
        <v>116.4</v>
      </c>
      <c r="H765" vm="370">
        <v>437</v>
      </c>
      <c r="I765" vm="2839">
        <v>41.5</v>
      </c>
      <c r="J765" vm="1633">
        <v>143</v>
      </c>
      <c r="K765" vm="1571">
        <v>189.5</v>
      </c>
      <c r="L765" vm="1490">
        <v>172.8</v>
      </c>
      <c r="M765" vm="738">
        <v>412</v>
      </c>
      <c r="N765" vm="9001">
        <v>158.30000000000001</v>
      </c>
      <c r="O765" vm="3162">
        <v>1024</v>
      </c>
      <c r="P765" vm="8995">
        <v>1614</v>
      </c>
      <c r="Q765" vm="3103">
        <v>62.2</v>
      </c>
      <c r="R765" vm="1269">
        <v>40</v>
      </c>
      <c r="S765" vm="4049">
        <v>56.2</v>
      </c>
      <c r="T765" vm="1810">
        <v>592</v>
      </c>
      <c r="U765" vm="1399">
        <v>189</v>
      </c>
      <c r="V765" vm="547">
        <v>104</v>
      </c>
      <c r="W765" vm="9002">
        <v>6073</v>
      </c>
      <c r="X765" vm="9003">
        <v>3493.5</v>
      </c>
      <c r="Y765" vm="1193">
        <v>263</v>
      </c>
      <c r="Z765" vm="9004">
        <v>485.6</v>
      </c>
      <c r="AA765" vm="146">
        <v>2935</v>
      </c>
      <c r="AB765" vm="131">
        <v>290</v>
      </c>
      <c r="AC765" vm="778">
        <v>910</v>
      </c>
      <c r="AD765" vm="9005">
        <v>11460</v>
      </c>
      <c r="AE765" vm="2984">
        <v>1037.5</v>
      </c>
      <c r="AF765" vm="7660">
        <v>1673</v>
      </c>
      <c r="AG765" vm="8992">
        <v>10.113200000000001</v>
      </c>
    </row>
    <row r="766" spans="1:33">
      <c r="A766" s="2" vm="9006">
        <v>44937</v>
      </c>
      <c r="B766" s="3">
        <f>VLOOKUP(A766,'FTSE All-Share Historical '!A:B,2,FALSE)</f>
        <v>4263.93</v>
      </c>
      <c r="C766" vm="133">
        <v>478</v>
      </c>
      <c r="D766" vm="2105">
        <v>165.4</v>
      </c>
      <c r="E766" vm="7535">
        <v>215.8</v>
      </c>
      <c r="F766" vm="241">
        <v>233</v>
      </c>
      <c r="G766" vm="5812">
        <v>125.6</v>
      </c>
      <c r="H766" vm="5108">
        <v>439</v>
      </c>
      <c r="I766" vm="9007">
        <v>41.94</v>
      </c>
      <c r="J766" vm="1633">
        <v>143</v>
      </c>
      <c r="K766" vm="1738">
        <v>196.5</v>
      </c>
      <c r="L766" vm="350">
        <v>170.4</v>
      </c>
      <c r="M766" vm="903">
        <v>417.5</v>
      </c>
      <c r="N766" vm="9008">
        <v>162.69999999999999</v>
      </c>
      <c r="O766" vm="2642">
        <v>994</v>
      </c>
      <c r="P766" vm="9009">
        <v>1588</v>
      </c>
      <c r="Q766" vm="2574">
        <v>63.7</v>
      </c>
      <c r="R766" vm="1269">
        <v>40</v>
      </c>
      <c r="S766" vm="4477">
        <v>56.8</v>
      </c>
      <c r="T766" vm="1356">
        <v>570</v>
      </c>
      <c r="U766" vm="8387">
        <v>181.5</v>
      </c>
      <c r="V766" vm="1050">
        <v>105</v>
      </c>
      <c r="W766" vm="5759">
        <v>6127</v>
      </c>
      <c r="X766" vm="9010">
        <v>3533</v>
      </c>
      <c r="Y766" vm="4571">
        <v>269.5</v>
      </c>
      <c r="Z766" vm="9011">
        <v>483.2</v>
      </c>
      <c r="AA766" vm="7888">
        <v>2885</v>
      </c>
      <c r="AB766" vm="292">
        <v>295</v>
      </c>
      <c r="AC766" vm="778">
        <v>910</v>
      </c>
      <c r="AD766" vm="6376">
        <v>11180</v>
      </c>
      <c r="AE766" vm="4179">
        <v>1031</v>
      </c>
      <c r="AF766" vm="9012">
        <v>1680.5</v>
      </c>
      <c r="AG766" vm="8957">
        <v>9.7520000000000007</v>
      </c>
    </row>
    <row r="767" spans="1:33">
      <c r="A767" s="2" vm="9013">
        <v>44938</v>
      </c>
      <c r="B767" s="3">
        <f>VLOOKUP(A767,'FTSE All-Share Historical '!A:B,2,FALSE)</f>
        <v>4306.58</v>
      </c>
      <c r="C767" vm="8112">
        <v>492</v>
      </c>
      <c r="D767" vm="80">
        <v>165</v>
      </c>
      <c r="E767" vm="1109">
        <v>175.4</v>
      </c>
      <c r="F767" vm="213">
        <v>235</v>
      </c>
      <c r="G767" vm="5207">
        <v>122.2</v>
      </c>
      <c r="H767" vm="275">
        <v>440</v>
      </c>
      <c r="I767" vm="9014">
        <v>42.06</v>
      </c>
      <c r="J767" vm="611">
        <v>145</v>
      </c>
      <c r="K767" vm="559">
        <v>207</v>
      </c>
      <c r="L767" vm="1657">
        <v>176.4</v>
      </c>
      <c r="M767" vm="5072">
        <v>431</v>
      </c>
      <c r="N767" vm="9015">
        <v>170.7</v>
      </c>
      <c r="O767" vm="1163">
        <v>1048</v>
      </c>
      <c r="P767" vm="218">
        <v>1652</v>
      </c>
      <c r="Q767" vm="2449">
        <v>64.400000000000006</v>
      </c>
      <c r="R767" vm="1269">
        <v>40</v>
      </c>
      <c r="S767" vm="3278">
        <v>56.3</v>
      </c>
      <c r="T767" vm="725">
        <v>560</v>
      </c>
      <c r="U767" vm="509">
        <v>185</v>
      </c>
      <c r="V767" vm="8447">
        <v>109.4</v>
      </c>
      <c r="W767" vm="9016">
        <v>6288</v>
      </c>
      <c r="X767" vm="9017">
        <v>3621</v>
      </c>
      <c r="Y767" vm="73">
        <v>278</v>
      </c>
      <c r="Z767" vm="9018">
        <v>496.8</v>
      </c>
      <c r="AA767" vm="748">
        <v>2960</v>
      </c>
      <c r="AB767" vm="8747">
        <v>298.2</v>
      </c>
      <c r="AC767" vm="778">
        <v>910</v>
      </c>
      <c r="AD767" vm="9019">
        <v>11335</v>
      </c>
      <c r="AE767" vm="7168">
        <v>1106.5</v>
      </c>
      <c r="AF767" vm="9020">
        <v>1697.5</v>
      </c>
      <c r="AG767" vm="9021">
        <v>10.459899999999999</v>
      </c>
    </row>
    <row r="768" spans="1:33">
      <c r="A768" s="2" vm="9022">
        <v>44939</v>
      </c>
      <c r="B768" s="3">
        <f>VLOOKUP(A768,'FTSE All-Share Historical '!A:B,2,FALSE)</f>
        <v>4333.7299999999996</v>
      </c>
      <c r="C768" vm="815">
        <v>500</v>
      </c>
      <c r="D768" vm="8008">
        <v>166.8</v>
      </c>
      <c r="E768" vm="9023">
        <v>180.6</v>
      </c>
      <c r="F768" vm="213">
        <v>235</v>
      </c>
      <c r="G768" vm="5435">
        <v>122.8</v>
      </c>
      <c r="H768" vm="4766">
        <v>440.5</v>
      </c>
      <c r="I768" vm="9024">
        <v>42.96</v>
      </c>
      <c r="J768" vm="611">
        <v>145</v>
      </c>
      <c r="K768" vm="1896">
        <v>206</v>
      </c>
      <c r="L768" vm="1822">
        <v>174</v>
      </c>
      <c r="M768" vm="8968">
        <v>436.5</v>
      </c>
      <c r="N768" vm="5951">
        <v>170.1</v>
      </c>
      <c r="O768" vm="4397">
        <v>1136</v>
      </c>
      <c r="P768" vm="9025">
        <v>1656</v>
      </c>
      <c r="Q768" vm="2411">
        <v>65.2</v>
      </c>
      <c r="R768" vm="7564">
        <v>40.85</v>
      </c>
      <c r="S768" vm="2798">
        <v>55.8</v>
      </c>
      <c r="T768" vm="3353">
        <v>566</v>
      </c>
      <c r="U768" vm="1376">
        <v>188.5</v>
      </c>
      <c r="V768" vm="6451">
        <v>112.2</v>
      </c>
      <c r="W768" vm="5405">
        <v>6219</v>
      </c>
      <c r="X768" vm="9026">
        <v>3568</v>
      </c>
      <c r="Y768" vm="535">
        <v>282</v>
      </c>
      <c r="Z768" vm="9027">
        <v>490.2</v>
      </c>
      <c r="AA768" vm="5310">
        <v>2970</v>
      </c>
      <c r="AB768" vm="9028">
        <v>298.39999999999998</v>
      </c>
      <c r="AC768" vm="65">
        <v>960</v>
      </c>
      <c r="AD768" vm="9029">
        <v>11345</v>
      </c>
      <c r="AE768" vm="9030">
        <v>1070.5</v>
      </c>
      <c r="AF768" vm="9031">
        <v>1706.5</v>
      </c>
      <c r="AG768" vm="9032">
        <v>10.402100000000001</v>
      </c>
    </row>
    <row r="769" spans="1:33">
      <c r="A769" s="2" vm="9033">
        <v>44942</v>
      </c>
      <c r="B769" s="3">
        <f>VLOOKUP(A769,'FTSE All-Share Historical '!A:B,2,FALSE)</f>
        <v>4345.3500000000004</v>
      </c>
      <c r="C769" vm="7432">
        <v>502</v>
      </c>
      <c r="D769" vm="2981">
        <v>166.4</v>
      </c>
      <c r="E769" vm="6997">
        <v>183.6</v>
      </c>
      <c r="F769" vm="1734">
        <v>234</v>
      </c>
      <c r="G769" vm="9034">
        <v>121.4</v>
      </c>
      <c r="H769" vm="275">
        <v>440</v>
      </c>
      <c r="I769" vm="5007">
        <v>42.1</v>
      </c>
      <c r="J769" vm="611">
        <v>145</v>
      </c>
      <c r="K769" vm="559">
        <v>207</v>
      </c>
      <c r="L769" vm="1080">
        <v>176.6</v>
      </c>
      <c r="M769" vm="8212">
        <v>447</v>
      </c>
      <c r="N769" vm="1822">
        <v>174</v>
      </c>
      <c r="O769" vm="2078">
        <v>1180</v>
      </c>
      <c r="P769" vm="1151">
        <v>1666</v>
      </c>
      <c r="Q769" vm="2695">
        <v>66.3</v>
      </c>
      <c r="R769" vm="3455">
        <v>40.9</v>
      </c>
      <c r="S769" vm="9035">
        <v>55.7</v>
      </c>
      <c r="T769" vm="7664">
        <v>548</v>
      </c>
      <c r="U769" vm="1308">
        <v>186.5</v>
      </c>
      <c r="V769" vm="5387">
        <v>114.8</v>
      </c>
      <c r="W769" vm="9036">
        <v>6096</v>
      </c>
      <c r="X769" vm="9037">
        <v>3552.5</v>
      </c>
      <c r="Y769" vm="2219">
        <v>278.5</v>
      </c>
      <c r="Z769" vm="9038">
        <v>492.4</v>
      </c>
      <c r="AA769" vm="724">
        <v>3000</v>
      </c>
      <c r="AB769" vm="881">
        <v>301</v>
      </c>
      <c r="AC769" vm="710">
        <v>935</v>
      </c>
      <c r="AD769" vm="9029">
        <v>11345</v>
      </c>
      <c r="AE769" vm="9039">
        <v>1056.5</v>
      </c>
      <c r="AF769" vm="9040">
        <v>1720.5</v>
      </c>
      <c r="AG769" vm="8992">
        <v>10.113200000000001</v>
      </c>
    </row>
    <row r="770" spans="1:33">
      <c r="A770" s="2" vm="9041">
        <v>44943</v>
      </c>
      <c r="B770" s="3">
        <f>VLOOKUP(A770,'FTSE All-Share Historical '!A:B,2,FALSE)</f>
        <v>4336.87</v>
      </c>
      <c r="C770" vm="7432">
        <v>502</v>
      </c>
      <c r="D770" vm="2105">
        <v>165.4</v>
      </c>
      <c r="E770" vm="6507">
        <v>180.5</v>
      </c>
      <c r="F770" vm="213">
        <v>235</v>
      </c>
      <c r="G770" vm="6085">
        <v>122.6</v>
      </c>
      <c r="H770" vm="7730">
        <v>435.5</v>
      </c>
      <c r="I770" vm="9042">
        <v>40.18</v>
      </c>
      <c r="J770" vm="1633">
        <v>143</v>
      </c>
      <c r="K770" vm="793">
        <v>210</v>
      </c>
      <c r="L770" vm="2346">
        <v>177</v>
      </c>
      <c r="M770" vm="7238">
        <v>454</v>
      </c>
      <c r="N770" vm="109">
        <v>166.6</v>
      </c>
      <c r="O770" vm="3657">
        <v>1196</v>
      </c>
      <c r="P770" vm="9043">
        <v>1632</v>
      </c>
      <c r="Q770" vm="8818">
        <v>64.7</v>
      </c>
      <c r="R770" vm="8114">
        <v>40.4</v>
      </c>
      <c r="S770" vm="3533">
        <v>55.5</v>
      </c>
      <c r="T770" vm="1553">
        <v>552</v>
      </c>
      <c r="U770" vm="1308">
        <v>186.5</v>
      </c>
      <c r="V770" vm="2637">
        <v>113</v>
      </c>
      <c r="W770" vm="9044">
        <v>6148</v>
      </c>
      <c r="X770" vm="9045">
        <v>3589</v>
      </c>
      <c r="Y770" vm="423">
        <v>275.5</v>
      </c>
      <c r="Z770" vm="9046">
        <v>471.6</v>
      </c>
      <c r="AA770" vm="8225">
        <v>3060</v>
      </c>
      <c r="AB770" vm="9047">
        <v>302.60000000000002</v>
      </c>
      <c r="AC770" vm="97">
        <v>940</v>
      </c>
      <c r="AD770" vm="6894">
        <v>11350</v>
      </c>
      <c r="AE770" vm="1163">
        <v>1048</v>
      </c>
      <c r="AF770" vm="233">
        <v>1705</v>
      </c>
      <c r="AG770" vm="8957">
        <v>9.7520000000000007</v>
      </c>
    </row>
    <row r="771" spans="1:33">
      <c r="A771" s="2" vm="9048">
        <v>44944</v>
      </c>
      <c r="B771" s="3">
        <f>VLOOKUP(A771,'FTSE All-Share Historical '!A:B,2,FALSE)</f>
        <v>4325.47</v>
      </c>
      <c r="C771" vm="4833">
        <v>504</v>
      </c>
      <c r="D771" vm="166">
        <v>167</v>
      </c>
      <c r="E771" vm="990">
        <v>180</v>
      </c>
      <c r="F771" vm="1926">
        <v>232</v>
      </c>
      <c r="G771" vm="291">
        <v>120.8</v>
      </c>
      <c r="H771" vm="8455">
        <v>463</v>
      </c>
      <c r="I771" vm="9049">
        <v>41.48</v>
      </c>
      <c r="J771" vm="611">
        <v>145</v>
      </c>
      <c r="K771" vm="1993">
        <v>211</v>
      </c>
      <c r="L771" vm="509">
        <v>185</v>
      </c>
      <c r="M771" vm="6835">
        <v>458</v>
      </c>
      <c r="N771" vm="8018">
        <v>167.5</v>
      </c>
      <c r="O771" vm="1601">
        <v>1170</v>
      </c>
      <c r="P771" vm="228">
        <v>1622</v>
      </c>
      <c r="Q771" vm="4731">
        <v>66.099999999999994</v>
      </c>
      <c r="R771" vm="4987">
        <v>42</v>
      </c>
      <c r="S771" vm="6009">
        <v>55.4</v>
      </c>
      <c r="T771" vm="1401">
        <v>550</v>
      </c>
      <c r="U771" vm="1397">
        <v>182</v>
      </c>
      <c r="V771" vm="1945">
        <v>111.2</v>
      </c>
      <c r="W771" vm="9050">
        <v>6204</v>
      </c>
      <c r="X771" vm="9051">
        <v>3672.5</v>
      </c>
      <c r="Y771" vm="327">
        <v>281</v>
      </c>
      <c r="Z771" vm="9052">
        <v>473.4</v>
      </c>
      <c r="AA771" vm="685">
        <v>3105</v>
      </c>
      <c r="AB771" vm="5637">
        <v>304.2</v>
      </c>
      <c r="AC771" vm="2841">
        <v>930</v>
      </c>
      <c r="AD771" vm="7127">
        <v>11295</v>
      </c>
      <c r="AE771" vm="1575">
        <v>1075</v>
      </c>
      <c r="AF771" vm="7550">
        <v>1711</v>
      </c>
      <c r="AG771" vm="9053">
        <v>9.6146999999999991</v>
      </c>
    </row>
    <row r="772" spans="1:33">
      <c r="A772" s="2" vm="9054">
        <v>44945</v>
      </c>
      <c r="B772" s="3">
        <f>VLOOKUP(A772,'FTSE All-Share Historical '!A:B,2,FALSE)</f>
        <v>4276.1400000000003</v>
      </c>
      <c r="C772" vm="7504">
        <v>485</v>
      </c>
      <c r="D772" vm="1400">
        <v>162.4</v>
      </c>
      <c r="E772" vm="1286">
        <v>179</v>
      </c>
      <c r="F772" vm="439">
        <v>238</v>
      </c>
      <c r="G772" vm="1552">
        <v>120</v>
      </c>
      <c r="H772" vm="7281">
        <v>473</v>
      </c>
      <c r="I772" vm="9055">
        <v>40.520000000000003</v>
      </c>
      <c r="J772" vm="611">
        <v>145</v>
      </c>
      <c r="K772" vm="6546">
        <v>209.5</v>
      </c>
      <c r="L772" vm="990">
        <v>180</v>
      </c>
      <c r="M772" vm="8212">
        <v>447</v>
      </c>
      <c r="N772" vm="8465">
        <v>166.5</v>
      </c>
      <c r="O772" vm="1114">
        <v>1140</v>
      </c>
      <c r="P772" vm="8974">
        <v>1606</v>
      </c>
      <c r="Q772" vm="6501">
        <v>67.400000000000006</v>
      </c>
      <c r="R772" vm="4987">
        <v>42</v>
      </c>
      <c r="S772" vm="1595">
        <v>56</v>
      </c>
      <c r="T772" vm="1535">
        <v>534</v>
      </c>
      <c r="U772" vm="2747">
        <v>186</v>
      </c>
      <c r="V772" vm="6738">
        <v>110.8</v>
      </c>
      <c r="W772" vm="9056">
        <v>6151</v>
      </c>
      <c r="X772" vm="9057">
        <v>3563.5</v>
      </c>
      <c r="Y772" vm="2749">
        <v>277.5</v>
      </c>
      <c r="Z772" vm="216">
        <v>461</v>
      </c>
      <c r="AA772" vm="5373">
        <v>3080</v>
      </c>
      <c r="AB772" vm="6956">
        <v>300.39999999999998</v>
      </c>
      <c r="AC772" vm="2841">
        <v>930</v>
      </c>
      <c r="AD772" vm="9058">
        <v>10920</v>
      </c>
      <c r="AE772" vm="9059">
        <v>1079.5</v>
      </c>
      <c r="AF772" vm="7945">
        <v>1699</v>
      </c>
      <c r="AG772" vm="9060">
        <v>9.4629999999999992</v>
      </c>
    </row>
    <row r="773" spans="1:33">
      <c r="A773" s="2" vm="9061">
        <v>44946</v>
      </c>
      <c r="B773" s="3">
        <f>VLOOKUP(A773,'FTSE All-Share Historical '!A:B,2,FALSE)</f>
        <v>4291.17</v>
      </c>
      <c r="C773" vm="3705">
        <v>494</v>
      </c>
      <c r="D773" vm="126">
        <v>163</v>
      </c>
      <c r="E773" vm="7245">
        <v>182.1</v>
      </c>
      <c r="F773" vm="113">
        <v>246</v>
      </c>
      <c r="G773" vm="266">
        <v>118.4</v>
      </c>
      <c r="H773" vm="8960">
        <v>460.5</v>
      </c>
      <c r="I773" vm="9062">
        <v>40.92</v>
      </c>
      <c r="J773" vm="3238">
        <v>144.5</v>
      </c>
      <c r="K773" vm="624">
        <v>213</v>
      </c>
      <c r="L773" vm="1599">
        <v>183.8</v>
      </c>
      <c r="M773" vm="168">
        <v>435</v>
      </c>
      <c r="N773" vm="8581">
        <v>171.3</v>
      </c>
      <c r="O773" vm="4250">
        <v>1116</v>
      </c>
      <c r="P773" vm="106">
        <v>1650</v>
      </c>
      <c r="Q773" vm="1976">
        <v>69.5</v>
      </c>
      <c r="R773" vm="3525">
        <v>41</v>
      </c>
      <c r="S773" vm="4477">
        <v>56.8</v>
      </c>
      <c r="T773" vm="2861">
        <v>510</v>
      </c>
      <c r="U773" vm="1736">
        <v>183</v>
      </c>
      <c r="V773" vm="5296">
        <v>113.6</v>
      </c>
      <c r="W773" vm="9063">
        <v>6213</v>
      </c>
      <c r="X773" vm="9064">
        <v>3566</v>
      </c>
      <c r="Y773" vm="132">
        <v>280</v>
      </c>
      <c r="Z773" vm="161">
        <v>481.8</v>
      </c>
      <c r="AA773" vm="5751">
        <v>3155</v>
      </c>
      <c r="AB773" vm="4115">
        <v>301.60000000000002</v>
      </c>
      <c r="AC773" vm="1918">
        <v>945</v>
      </c>
      <c r="AD773" vm="7193">
        <v>10950</v>
      </c>
      <c r="AE773" vm="1491">
        <v>1120</v>
      </c>
      <c r="AF773" vm="9065">
        <v>1699.5</v>
      </c>
      <c r="AG773" vm="8957">
        <v>9.7520000000000007</v>
      </c>
    </row>
    <row r="774" spans="1:33">
      <c r="A774" s="2" vm="9066">
        <v>44949</v>
      </c>
      <c r="B774" s="3">
        <f>VLOOKUP(A774,'FTSE All-Share Historical '!A:B,2,FALSE)</f>
        <v>4300.8999999999996</v>
      </c>
      <c r="C774" vm="6775">
        <v>475</v>
      </c>
      <c r="D774" vm="80">
        <v>165</v>
      </c>
      <c r="E774" vm="1600">
        <v>181.2</v>
      </c>
      <c r="F774" vm="213">
        <v>235</v>
      </c>
      <c r="G774" vm="159">
        <v>125</v>
      </c>
      <c r="H774" vm="2086">
        <v>472</v>
      </c>
      <c r="I774" vm="9067">
        <v>40.86</v>
      </c>
      <c r="J774" vm="611">
        <v>145</v>
      </c>
      <c r="K774" vm="985">
        <v>220</v>
      </c>
      <c r="L774" vm="6671">
        <v>179.6</v>
      </c>
      <c r="M774" vm="275">
        <v>440</v>
      </c>
      <c r="N774" vm="274">
        <v>168.6</v>
      </c>
      <c r="O774" vm="1537">
        <v>1100</v>
      </c>
      <c r="P774" vm="9068">
        <v>1668</v>
      </c>
      <c r="Q774" vm="7104">
        <v>73.7</v>
      </c>
      <c r="R774" vm="7394">
        <v>41.45</v>
      </c>
      <c r="S774" vm="2830">
        <v>56.5</v>
      </c>
      <c r="T774" vm="7613">
        <v>499</v>
      </c>
      <c r="U774" vm="1329">
        <v>176</v>
      </c>
      <c r="V774" vm="3839">
        <v>112</v>
      </c>
      <c r="W774" vm="9069">
        <v>6249</v>
      </c>
      <c r="X774" vm="9070">
        <v>3588.5</v>
      </c>
      <c r="Y774" vm="4186">
        <v>280.5</v>
      </c>
      <c r="Z774" vm="9071">
        <v>476.2</v>
      </c>
      <c r="AA774" vm="5399">
        <v>3115</v>
      </c>
      <c r="AB774" vm="6696">
        <v>301.39999999999998</v>
      </c>
      <c r="AC774" vm="4175">
        <v>925</v>
      </c>
      <c r="AD774" vm="6356">
        <v>11160</v>
      </c>
      <c r="AE774" vm="5396">
        <v>1128</v>
      </c>
      <c r="AF774" vm="9072">
        <v>1713.5</v>
      </c>
      <c r="AG774" vm="9073">
        <v>9.3908000000000005</v>
      </c>
    </row>
    <row r="775" spans="1:33">
      <c r="A775" s="2" vm="9074">
        <v>44950</v>
      </c>
      <c r="B775" s="3">
        <f>VLOOKUP(A775,'FTSE All-Share Historical '!A:B,2,FALSE)</f>
        <v>4289.63</v>
      </c>
      <c r="C775" vm="7591">
        <v>495</v>
      </c>
      <c r="D775" vm="2105">
        <v>165.4</v>
      </c>
      <c r="E775" vm="9075">
        <v>185.3</v>
      </c>
      <c r="F775" vm="84">
        <v>244</v>
      </c>
      <c r="G775" vm="860">
        <v>128</v>
      </c>
      <c r="H775" vm="7769">
        <v>470.5</v>
      </c>
      <c r="I775" vm="9076">
        <v>43.36</v>
      </c>
      <c r="J775" vm="611">
        <v>145</v>
      </c>
      <c r="K775" vm="746">
        <v>211.5</v>
      </c>
      <c r="L775" vm="945">
        <v>184.6</v>
      </c>
      <c r="M775" vm="275">
        <v>440</v>
      </c>
      <c r="N775" vm="2054">
        <v>171</v>
      </c>
      <c r="O775" vm="2851">
        <v>1082</v>
      </c>
      <c r="P775" vm="218">
        <v>1652</v>
      </c>
      <c r="Q775" vm="2111">
        <v>72</v>
      </c>
      <c r="R775" vm="3343">
        <v>41.7</v>
      </c>
      <c r="S775" vm="5263">
        <v>57.1</v>
      </c>
      <c r="T775" vm="104">
        <v>490</v>
      </c>
      <c r="U775" vm="1295">
        <v>182.5</v>
      </c>
      <c r="V775" vm="983">
        <v>109</v>
      </c>
      <c r="W775" vm="9077">
        <v>6280</v>
      </c>
      <c r="X775" vm="5890">
        <v>3580</v>
      </c>
      <c r="Y775" vm="215">
        <v>283.5</v>
      </c>
      <c r="Z775" vm="7638">
        <v>479</v>
      </c>
      <c r="AA775" vm="382">
        <v>3075</v>
      </c>
      <c r="AB775" vm="7801">
        <v>301.2</v>
      </c>
      <c r="AC775" vm="65">
        <v>960</v>
      </c>
      <c r="AD775" vm="9078">
        <v>11230</v>
      </c>
      <c r="AE775" vm="5863">
        <v>1143</v>
      </c>
      <c r="AF775" vm="8999">
        <v>1665.5</v>
      </c>
      <c r="AG775" vm="9079">
        <v>9.4810999999999996</v>
      </c>
    </row>
    <row r="776" spans="1:33">
      <c r="A776" s="2" vm="9080">
        <v>44951</v>
      </c>
      <c r="B776" s="3">
        <f>VLOOKUP(A776,'FTSE All-Share Historical '!A:B,2,FALSE)</f>
        <v>4282.13</v>
      </c>
      <c r="C776" vm="8056">
        <v>508</v>
      </c>
      <c r="D776" vm="2105">
        <v>165.4</v>
      </c>
      <c r="E776" vm="1469">
        <v>187.2</v>
      </c>
      <c r="F776" vm="241">
        <v>233</v>
      </c>
      <c r="G776" vm="1787">
        <v>126.6</v>
      </c>
      <c r="H776" vm="8333">
        <v>474</v>
      </c>
      <c r="I776" vm="9081">
        <v>44.28</v>
      </c>
      <c r="J776" vm="611">
        <v>145</v>
      </c>
      <c r="K776" vm="1009">
        <v>212</v>
      </c>
      <c r="L776" vm="3276">
        <v>189.6</v>
      </c>
      <c r="M776" vm="295">
        <v>425</v>
      </c>
      <c r="N776" vm="2338">
        <v>163.4</v>
      </c>
      <c r="O776" vm="1576">
        <v>1070</v>
      </c>
      <c r="P776" vm="9043">
        <v>1632</v>
      </c>
      <c r="Q776" vm="7874">
        <v>71.400000000000006</v>
      </c>
      <c r="R776" vm="3513">
        <v>42.8</v>
      </c>
      <c r="S776" vm="1614">
        <v>58</v>
      </c>
      <c r="T776" vm="7328">
        <v>482</v>
      </c>
      <c r="U776" vm="509">
        <v>185</v>
      </c>
      <c r="V776" vm="613">
        <v>106.2</v>
      </c>
      <c r="W776" vm="9082">
        <v>6336</v>
      </c>
      <c r="X776" vm="9083">
        <v>3596.5</v>
      </c>
      <c r="Y776" vm="868">
        <v>281.5</v>
      </c>
      <c r="Z776" vm="9084">
        <v>449.4</v>
      </c>
      <c r="AA776" vm="8242">
        <v>3015</v>
      </c>
      <c r="AB776" vm="2465">
        <v>306</v>
      </c>
      <c r="AC776" vm="778">
        <v>910</v>
      </c>
      <c r="AD776" vm="7227">
        <v>11100</v>
      </c>
      <c r="AE776" vm="5558">
        <v>1177.5</v>
      </c>
      <c r="AF776" vm="9085">
        <v>1638.5</v>
      </c>
      <c r="AG776" vm="9079">
        <v>9.4810999999999996</v>
      </c>
    </row>
    <row r="777" spans="1:33">
      <c r="A777" s="2" vm="9086">
        <v>44952</v>
      </c>
      <c r="B777" s="3">
        <f>VLOOKUP(A777,'FTSE All-Share Historical '!A:B,2,FALSE)</f>
        <v>4293.2700000000004</v>
      </c>
      <c r="C777" vm="3705">
        <v>494</v>
      </c>
      <c r="D777" vm="249">
        <v>166</v>
      </c>
      <c r="E777" vm="1447">
        <v>196</v>
      </c>
      <c r="F777" vm="70">
        <v>239</v>
      </c>
      <c r="G777" vm="788">
        <v>126.8</v>
      </c>
      <c r="H777" vm="7483">
        <v>479.5</v>
      </c>
      <c r="I777" vm="3292">
        <v>43.7</v>
      </c>
      <c r="J777" vm="611">
        <v>145</v>
      </c>
      <c r="K777" vm="624">
        <v>213</v>
      </c>
      <c r="L777" vm="421">
        <v>175</v>
      </c>
      <c r="M777" vm="620">
        <v>428</v>
      </c>
      <c r="N777" vm="126">
        <v>163</v>
      </c>
      <c r="O777" vm="2797">
        <v>1104</v>
      </c>
      <c r="P777" vm="9087">
        <v>1658</v>
      </c>
      <c r="Q777" vm="7874">
        <v>71.400000000000006</v>
      </c>
      <c r="R777" vm="9088">
        <v>46.95</v>
      </c>
      <c r="S777" vm="1395">
        <v>60.2</v>
      </c>
      <c r="T777" vm="7894">
        <v>471</v>
      </c>
      <c r="U777" vm="1736">
        <v>183</v>
      </c>
      <c r="V777" vm="6362">
        <v>109.6</v>
      </c>
      <c r="W777" vm="9089">
        <v>6377</v>
      </c>
      <c r="X777" vm="7085">
        <v>3595</v>
      </c>
      <c r="Y777" vm="868">
        <v>281.5</v>
      </c>
      <c r="Z777" vm="8212">
        <v>447</v>
      </c>
      <c r="AA777" vm="724">
        <v>3000</v>
      </c>
      <c r="AB777" vm="6611">
        <v>303.8</v>
      </c>
      <c r="AC777" vm="2841">
        <v>930</v>
      </c>
      <c r="AD777" vm="9090">
        <v>11200</v>
      </c>
      <c r="AE777" vm="9091">
        <v>1207</v>
      </c>
      <c r="AF777" vm="9092">
        <v>1655.5</v>
      </c>
      <c r="AG777" vm="9060">
        <v>9.4629999999999992</v>
      </c>
    </row>
    <row r="778" spans="1:33">
      <c r="A778" s="2" vm="9093">
        <v>44953</v>
      </c>
      <c r="B778" s="3">
        <f>VLOOKUP(A778,'FTSE All-Share Historical '!A:B,2,FALSE)</f>
        <v>4298.8999999999996</v>
      </c>
      <c r="C778" vm="7690">
        <v>489</v>
      </c>
      <c r="D778" vm="325">
        <v>165.2</v>
      </c>
      <c r="E778" vm="580">
        <v>202</v>
      </c>
      <c r="F778" vm="265">
        <v>240</v>
      </c>
      <c r="G778" vm="860">
        <v>128</v>
      </c>
      <c r="H778" vm="7638">
        <v>479</v>
      </c>
      <c r="I778" vm="9094">
        <v>42.94</v>
      </c>
      <c r="J778" vm="264">
        <v>144</v>
      </c>
      <c r="K778" vm="684">
        <v>215</v>
      </c>
      <c r="L778" vm="1061">
        <v>181.6</v>
      </c>
      <c r="M778" vm="7934">
        <v>422.5</v>
      </c>
      <c r="N778" vm="1760">
        <v>161</v>
      </c>
      <c r="O778" vm="3845">
        <v>1090</v>
      </c>
      <c r="P778" vm="9043">
        <v>1632</v>
      </c>
      <c r="Q778" vm="3819">
        <v>70.400000000000006</v>
      </c>
      <c r="R778" vm="1261">
        <v>48</v>
      </c>
      <c r="S778" vm="4574">
        <v>58.3</v>
      </c>
      <c r="T778" vm="3842">
        <v>465</v>
      </c>
      <c r="U778" vm="6507">
        <v>180.5</v>
      </c>
      <c r="V778" vm="938">
        <v>111.8</v>
      </c>
      <c r="W778" vm="9095">
        <v>6291</v>
      </c>
      <c r="X778" vm="1952">
        <v>3557</v>
      </c>
      <c r="Y778" vm="2611">
        <v>282.5</v>
      </c>
      <c r="Z778" vm="8708">
        <v>468</v>
      </c>
      <c r="AA778" vm="174">
        <v>2955</v>
      </c>
      <c r="AB778" vm="6696">
        <v>301.39999999999998</v>
      </c>
      <c r="AC778" vm="2841">
        <v>930</v>
      </c>
      <c r="AD778" vm="7076">
        <v>11275</v>
      </c>
      <c r="AE778" vm="1802">
        <v>1234</v>
      </c>
      <c r="AF778" vm="9096">
        <v>1695</v>
      </c>
      <c r="AG778" vm="9097">
        <v>10.004799999999999</v>
      </c>
    </row>
    <row r="779" spans="1:33">
      <c r="A779" s="2" vm="9098">
        <v>44956</v>
      </c>
      <c r="B779" s="3">
        <f>VLOOKUP(A779,'FTSE All-Share Historical '!A:B,2,FALSE)</f>
        <v>4305.2</v>
      </c>
      <c r="C779" vm="7281">
        <v>473</v>
      </c>
      <c r="D779" vm="1490">
        <v>172.8</v>
      </c>
      <c r="E779" vm="6370">
        <v>206.2</v>
      </c>
      <c r="F779" vm="367">
        <v>237</v>
      </c>
      <c r="G779" vm="185">
        <v>130</v>
      </c>
      <c r="H779" vm="8172">
        <v>476.5</v>
      </c>
      <c r="I779" vm="1632">
        <v>42.36</v>
      </c>
      <c r="J779" vm="1868">
        <v>141</v>
      </c>
      <c r="K779" vm="684">
        <v>215</v>
      </c>
      <c r="L779" vm="3237">
        <v>178.4</v>
      </c>
      <c r="M779" vm="416">
        <v>415</v>
      </c>
      <c r="N779" vm="2981">
        <v>166.4</v>
      </c>
      <c r="O779" vm="2387">
        <v>1080</v>
      </c>
      <c r="P779" vm="6116">
        <v>1618</v>
      </c>
      <c r="Q779" vm="6573">
        <v>69.2</v>
      </c>
      <c r="R779" vm="1285">
        <v>46</v>
      </c>
      <c r="S779" vm="3156">
        <v>59.3</v>
      </c>
      <c r="T779" vm="6835">
        <v>458</v>
      </c>
      <c r="U779" vm="1615">
        <v>181</v>
      </c>
      <c r="V779" vm="6738">
        <v>110.8</v>
      </c>
      <c r="W779" vm="9099">
        <v>6318</v>
      </c>
      <c r="X779" vm="9100">
        <v>3520.5</v>
      </c>
      <c r="Y779" vm="327">
        <v>281</v>
      </c>
      <c r="Z779" vm="9101">
        <v>462.6</v>
      </c>
      <c r="AA779" vm="8232">
        <v>3025</v>
      </c>
      <c r="AB779" vm="7488">
        <v>304.8</v>
      </c>
      <c r="AC779" vm="2841">
        <v>930</v>
      </c>
      <c r="AD779" vm="9029">
        <v>11345</v>
      </c>
      <c r="AE779" vm="8182">
        <v>1223</v>
      </c>
      <c r="AF779" vm="9102">
        <v>1704.5</v>
      </c>
      <c r="AG779" vm="8992">
        <v>10.113200000000001</v>
      </c>
    </row>
    <row r="780" spans="1:33">
      <c r="A780" s="2" vm="9103">
        <v>44957</v>
      </c>
      <c r="B780" s="3">
        <f>VLOOKUP(A780,'FTSE All-Share Historical '!A:B,2,FALSE)</f>
        <v>4296.38</v>
      </c>
      <c r="C780" vm="104">
        <v>490</v>
      </c>
      <c r="D780" vm="1289">
        <v>169.2</v>
      </c>
      <c r="E780" vm="8712">
        <v>205.2</v>
      </c>
      <c r="F780" vm="265">
        <v>240</v>
      </c>
      <c r="G780" vm="128">
        <v>127.8</v>
      </c>
      <c r="H780" vm="3718">
        <v>470</v>
      </c>
      <c r="I780" vm="9104">
        <v>43.68</v>
      </c>
      <c r="J780" vm="1288">
        <v>140</v>
      </c>
      <c r="K780" vm="742">
        <v>205</v>
      </c>
      <c r="L780" vm="1109">
        <v>175.4</v>
      </c>
      <c r="M780" vm="394">
        <v>426</v>
      </c>
      <c r="N780" vm="479">
        <v>164.6</v>
      </c>
      <c r="O780" vm="2905">
        <v>1032</v>
      </c>
      <c r="P780" vm="9105">
        <v>1642</v>
      </c>
      <c r="Q780" vm="1798">
        <v>68.5</v>
      </c>
      <c r="R780" vm="1285">
        <v>46</v>
      </c>
      <c r="S780" vm="3156">
        <v>59.3</v>
      </c>
      <c r="T780" vm="7238">
        <v>454</v>
      </c>
      <c r="U780" vm="995">
        <v>184</v>
      </c>
      <c r="V780" vm="5296">
        <v>113.6</v>
      </c>
      <c r="W780" vm="9106">
        <v>6319</v>
      </c>
      <c r="X780" vm="9107">
        <v>3466.5</v>
      </c>
      <c r="Y780" vm="535">
        <v>282</v>
      </c>
      <c r="Z780" vm="9108">
        <v>454.2</v>
      </c>
      <c r="AA780" vm="382">
        <v>3075</v>
      </c>
      <c r="AB780" vm="5400">
        <v>305.39999999999998</v>
      </c>
      <c r="AC780" vm="778">
        <v>910</v>
      </c>
      <c r="AD780" vm="6390">
        <v>11360</v>
      </c>
      <c r="AE780" vm="3923">
        <v>1215</v>
      </c>
      <c r="AF780" vm="9109">
        <v>1708.5</v>
      </c>
      <c r="AG780" vm="8992">
        <v>10.113200000000001</v>
      </c>
    </row>
    <row r="781" spans="1:33">
      <c r="A781" s="2" vm="9110">
        <v>44958</v>
      </c>
      <c r="B781" s="3">
        <f>VLOOKUP(A781,'FTSE All-Share Historical '!A:B,2,FALSE)</f>
        <v>4292.75</v>
      </c>
      <c r="C781" vm="4833">
        <v>504</v>
      </c>
      <c r="D781" vm="421">
        <v>175</v>
      </c>
      <c r="E781" vm="6370">
        <v>206.2</v>
      </c>
      <c r="F781" vm="719">
        <v>249</v>
      </c>
      <c r="G781" vm="1274">
        <v>131</v>
      </c>
      <c r="H781" vm="1564">
        <v>477</v>
      </c>
      <c r="I781" vm="5633">
        <v>43.3</v>
      </c>
      <c r="J781" vm="5614">
        <v>142.5</v>
      </c>
      <c r="K781" vm="793">
        <v>210</v>
      </c>
      <c r="L781" vm="3013">
        <v>174.2</v>
      </c>
      <c r="M781" vm="784">
        <v>423</v>
      </c>
      <c r="N781" vm="2436">
        <v>163.80000000000001</v>
      </c>
      <c r="O781" vm="1210">
        <v>1014</v>
      </c>
      <c r="P781" vm="9025">
        <v>1656</v>
      </c>
      <c r="Q781" vm="6599">
        <v>69.7</v>
      </c>
      <c r="R781" vm="5252">
        <v>46.5</v>
      </c>
      <c r="S781" vm="2765">
        <v>59.5</v>
      </c>
      <c r="T781" vm="8708">
        <v>468</v>
      </c>
      <c r="U781" vm="995">
        <v>184</v>
      </c>
      <c r="V781" vm="2625">
        <v>113.4</v>
      </c>
      <c r="W781" vm="9111">
        <v>6202</v>
      </c>
      <c r="X781" vm="9112">
        <v>3387</v>
      </c>
      <c r="Y781" vm="4429">
        <v>292.5</v>
      </c>
      <c r="Z781" vm="9113">
        <v>478.4</v>
      </c>
      <c r="AA781" vm="5808">
        <v>3205</v>
      </c>
      <c r="AB781" vm="7029">
        <v>302.8</v>
      </c>
      <c r="AC781" vm="778">
        <v>910</v>
      </c>
      <c r="AD781" vm="9114">
        <v>11480</v>
      </c>
      <c r="AE781" vm="9115">
        <v>1230.5</v>
      </c>
      <c r="AF781" vm="9116">
        <v>1692.5</v>
      </c>
      <c r="AG781" vm="8992">
        <v>10.113200000000001</v>
      </c>
    </row>
    <row r="782" spans="1:33">
      <c r="A782" s="2" vm="9117">
        <v>44959</v>
      </c>
      <c r="B782" s="3">
        <f>VLOOKUP(A782,'FTSE All-Share Historical '!A:B,2,FALSE)</f>
        <v>4342.8500000000004</v>
      </c>
      <c r="C782" vm="4833">
        <v>504</v>
      </c>
      <c r="D782" vm="3133">
        <v>173.6</v>
      </c>
      <c r="E782" vm="144">
        <v>216</v>
      </c>
      <c r="F782" vm="424">
        <v>253</v>
      </c>
      <c r="G782" vm="2045">
        <v>134</v>
      </c>
      <c r="H782" vm="9118">
        <v>482.5</v>
      </c>
      <c r="I782" vm="9119">
        <v>44.22</v>
      </c>
      <c r="J782" vm="1868">
        <v>141</v>
      </c>
      <c r="K782" vm="87">
        <v>223</v>
      </c>
      <c r="L782" vm="2628">
        <v>175.8</v>
      </c>
      <c r="M782" vm="3633">
        <v>450</v>
      </c>
      <c r="N782" vm="9120">
        <v>173.9</v>
      </c>
      <c r="O782" vm="5186">
        <v>1074</v>
      </c>
      <c r="P782" vm="520">
        <v>1740</v>
      </c>
      <c r="Q782" vm="4172">
        <v>72.400000000000006</v>
      </c>
      <c r="R782" vm="3301">
        <v>46.8</v>
      </c>
      <c r="S782" vm="1247">
        <v>59</v>
      </c>
      <c r="T782" vm="8056">
        <v>508</v>
      </c>
      <c r="U782" vm="1532">
        <v>198</v>
      </c>
      <c r="V782" vm="5455">
        <v>114.4</v>
      </c>
      <c r="W782" vm="5371">
        <v>6064</v>
      </c>
      <c r="X782" vm="9112">
        <v>3387</v>
      </c>
      <c r="Y782" vm="160">
        <v>288</v>
      </c>
      <c r="Z782" vm="2069">
        <v>501</v>
      </c>
      <c r="AA782" vm="6923">
        <v>3295</v>
      </c>
      <c r="AB782" vm="369">
        <v>304</v>
      </c>
      <c r="AC782" vm="755">
        <v>920</v>
      </c>
      <c r="AD782" vm="9121">
        <v>12015</v>
      </c>
      <c r="AE782" vm="5611">
        <v>1254.5</v>
      </c>
      <c r="AF782" vm="9122">
        <v>1712</v>
      </c>
      <c r="AG782" vm="8992">
        <v>10.113200000000001</v>
      </c>
    </row>
    <row r="783" spans="1:33">
      <c r="A783" s="2" vm="9123">
        <v>44960</v>
      </c>
      <c r="B783" s="3">
        <f>VLOOKUP(A783,'FTSE All-Share Historical '!A:B,2,FALSE)</f>
        <v>4380.88</v>
      </c>
      <c r="C783" vm="795">
        <v>514</v>
      </c>
      <c r="D783" vm="1490">
        <v>172.8</v>
      </c>
      <c r="E783" vm="4436">
        <v>213.4</v>
      </c>
      <c r="F783" vm="719">
        <v>249</v>
      </c>
      <c r="G783" vm="611">
        <v>145</v>
      </c>
      <c r="H783" vm="8259">
        <v>484</v>
      </c>
      <c r="I783" vm="9124">
        <v>44.36</v>
      </c>
      <c r="J783" vm="5614">
        <v>142.5</v>
      </c>
      <c r="K783" vm="985">
        <v>220</v>
      </c>
      <c r="L783" vm="3133">
        <v>173.6</v>
      </c>
      <c r="M783" vm="9125">
        <v>450.5</v>
      </c>
      <c r="N783" vm="1915">
        <v>172.2</v>
      </c>
      <c r="O783" vm="2514">
        <v>1050</v>
      </c>
      <c r="P783" vm="9126">
        <v>1720</v>
      </c>
      <c r="Q783" vm="2111">
        <v>72</v>
      </c>
      <c r="R783" vm="9127">
        <v>46.55</v>
      </c>
      <c r="S783" vm="1691">
        <v>60</v>
      </c>
      <c r="T783" vm="6804">
        <v>476</v>
      </c>
      <c r="U783" vm="1532">
        <v>198</v>
      </c>
      <c r="V783" vm="3839">
        <v>112</v>
      </c>
      <c r="W783" vm="4344">
        <v>6128</v>
      </c>
      <c r="X783" vm="7003">
        <v>3415</v>
      </c>
      <c r="Y783" vm="2171">
        <v>287</v>
      </c>
      <c r="Z783" vm="8326">
        <v>509.5</v>
      </c>
      <c r="AA783" vm="5599">
        <v>3275</v>
      </c>
      <c r="AB783" vm="6539">
        <v>307.39999999999998</v>
      </c>
      <c r="AC783" vm="755">
        <v>920</v>
      </c>
      <c r="AD783" vm="9128">
        <v>12245</v>
      </c>
      <c r="AE783" vm="2332">
        <v>1254</v>
      </c>
      <c r="AF783" vm="9129">
        <v>1733.5</v>
      </c>
      <c r="AG783" vm="915">
        <v>10.835599999999999</v>
      </c>
    </row>
    <row r="784" spans="1:33">
      <c r="A784" s="2" vm="9130">
        <v>44963</v>
      </c>
      <c r="B784" s="3">
        <f>VLOOKUP(A784,'FTSE All-Share Historical '!A:B,2,FALSE)</f>
        <v>4344.3500000000004</v>
      </c>
      <c r="C784" vm="795">
        <v>514</v>
      </c>
      <c r="D784" vm="1289">
        <v>169.2</v>
      </c>
      <c r="E784" vm="7130">
        <v>211.4</v>
      </c>
      <c r="F784" vm="352">
        <v>250</v>
      </c>
      <c r="G784" vm="263">
        <v>146</v>
      </c>
      <c r="H784" vm="104">
        <v>490</v>
      </c>
      <c r="I784" vm="9131">
        <v>44.02</v>
      </c>
      <c r="J784" vm="1868">
        <v>141</v>
      </c>
      <c r="K784" vm="985">
        <v>220</v>
      </c>
      <c r="L784" vm="2378">
        <v>176.8</v>
      </c>
      <c r="M784" vm="9132">
        <v>452.5</v>
      </c>
      <c r="N784" vm="5982">
        <v>167.9</v>
      </c>
      <c r="O784" vm="3887">
        <v>1068</v>
      </c>
      <c r="P784" vm="7541">
        <v>1724</v>
      </c>
      <c r="Q784" vm="6766">
        <v>71.2</v>
      </c>
      <c r="R784" vm="3810">
        <v>45.85</v>
      </c>
      <c r="S784" vm="1422">
        <v>59.9</v>
      </c>
      <c r="T784" vm="6260">
        <v>455</v>
      </c>
      <c r="U784" vm="742">
        <v>205</v>
      </c>
      <c r="V784" vm="480">
        <v>111</v>
      </c>
      <c r="W784" vm="9133">
        <v>6047</v>
      </c>
      <c r="X784" vm="9134">
        <v>3352</v>
      </c>
      <c r="Y784" vm="320">
        <v>285</v>
      </c>
      <c r="Z784" vm="9135">
        <v>501.5</v>
      </c>
      <c r="AA784" vm="8997">
        <v>3185</v>
      </c>
      <c r="AB784" vm="9136">
        <v>303.39999999999998</v>
      </c>
      <c r="AC784" vm="97">
        <v>940</v>
      </c>
      <c r="AD784" vm="9137">
        <v>11995</v>
      </c>
      <c r="AE784" vm="1821">
        <v>1244</v>
      </c>
      <c r="AF784" vm="9138">
        <v>1724.5</v>
      </c>
      <c r="AG784" vm="8986">
        <v>9.9326000000000008</v>
      </c>
    </row>
    <row r="785" spans="1:33">
      <c r="A785" s="2" vm="9139">
        <v>44964</v>
      </c>
      <c r="B785" s="3">
        <f>VLOOKUP(A785,'FTSE All-Share Historical '!A:B,2,FALSE)</f>
        <v>4350.82</v>
      </c>
      <c r="C785" vm="8198">
        <v>512</v>
      </c>
      <c r="D785" vm="9140">
        <v>171.4</v>
      </c>
      <c r="E785" vm="7751">
        <v>206.4</v>
      </c>
      <c r="F785" vm="301">
        <v>248</v>
      </c>
      <c r="G785" vm="290">
        <v>143.6</v>
      </c>
      <c r="H785" vm="891">
        <v>491.5</v>
      </c>
      <c r="I785" vm="9024">
        <v>42.96</v>
      </c>
      <c r="J785" vm="611">
        <v>145</v>
      </c>
      <c r="K785" vm="87">
        <v>223</v>
      </c>
      <c r="L785" vm="2054">
        <v>171</v>
      </c>
      <c r="M785" vm="3633">
        <v>450</v>
      </c>
      <c r="N785" vm="9141">
        <v>166.3</v>
      </c>
      <c r="O785" vm="1576">
        <v>1070</v>
      </c>
      <c r="P785" vm="1151">
        <v>1666</v>
      </c>
      <c r="Q785" vm="7722">
        <v>69.900000000000006</v>
      </c>
      <c r="R785" vm="9142">
        <v>45.75</v>
      </c>
      <c r="S785" vm="1691">
        <v>60</v>
      </c>
      <c r="T785" vm="6260">
        <v>455</v>
      </c>
      <c r="U785" vm="866">
        <v>201</v>
      </c>
      <c r="V785" vm="6827">
        <v>106.4</v>
      </c>
      <c r="W785" vm="7290">
        <v>6081</v>
      </c>
      <c r="X785" vm="9112">
        <v>3387</v>
      </c>
      <c r="Y785" vm="2171">
        <v>287</v>
      </c>
      <c r="Z785" vm="9143">
        <v>491.8</v>
      </c>
      <c r="AA785" vm="685">
        <v>3105</v>
      </c>
      <c r="AB785" vm="9144">
        <v>298.60000000000002</v>
      </c>
      <c r="AC785" vm="710">
        <v>935</v>
      </c>
      <c r="AD785" vm="9145">
        <v>11980</v>
      </c>
      <c r="AE785" vm="4435">
        <v>1235</v>
      </c>
      <c r="AF785" vm="8034">
        <v>1730</v>
      </c>
      <c r="AG785" vm="9097">
        <v>10.004799999999999</v>
      </c>
    </row>
    <row r="786" spans="1:33">
      <c r="A786" s="2" vm="9146">
        <v>44965</v>
      </c>
      <c r="B786" s="3">
        <f>VLOOKUP(A786,'FTSE All-Share Historical '!A:B,2,FALSE)</f>
        <v>4364.0600000000004</v>
      </c>
      <c r="C786" vm="1219">
        <v>520</v>
      </c>
      <c r="D786" vm="1238">
        <v>169</v>
      </c>
      <c r="E786" vm="9147">
        <v>206.8</v>
      </c>
      <c r="F786" vm="84">
        <v>244</v>
      </c>
      <c r="G786" vm="263">
        <v>146</v>
      </c>
      <c r="H786" vm="851">
        <v>493</v>
      </c>
      <c r="I786" vm="9148">
        <v>43.02</v>
      </c>
      <c r="J786" vm="5614">
        <v>142.5</v>
      </c>
      <c r="K786" vm="985">
        <v>220</v>
      </c>
      <c r="L786" vm="7336">
        <v>172.6</v>
      </c>
      <c r="M786" vm="9149">
        <v>458.5</v>
      </c>
      <c r="N786" vm="9150">
        <v>161.69999999999999</v>
      </c>
      <c r="O786" vm="4858">
        <v>1042</v>
      </c>
      <c r="P786" vm="7605">
        <v>1690</v>
      </c>
      <c r="Q786" vm="6626">
        <v>70.5</v>
      </c>
      <c r="R786" vm="3797">
        <v>45</v>
      </c>
      <c r="S786" vm="3014">
        <v>62.8</v>
      </c>
      <c r="T786" vm="3718">
        <v>470</v>
      </c>
      <c r="U786" vm="1465">
        <v>197</v>
      </c>
      <c r="V786" vm="5642">
        <v>107</v>
      </c>
      <c r="W786" vm="9151">
        <v>6051</v>
      </c>
      <c r="X786" vm="9152">
        <v>3343.5</v>
      </c>
      <c r="Y786" vm="267">
        <v>286</v>
      </c>
      <c r="Z786" vm="9135">
        <v>501.5</v>
      </c>
      <c r="AA786" vm="7642">
        <v>3125</v>
      </c>
      <c r="AB786" vm="6125">
        <v>303.60000000000002</v>
      </c>
      <c r="AC786" vm="499">
        <v>955</v>
      </c>
      <c r="AD786" vm="9153">
        <v>11915</v>
      </c>
      <c r="AE786" vm="9154">
        <v>1244.5</v>
      </c>
      <c r="AF786" vm="1232">
        <v>1737</v>
      </c>
      <c r="AG786" vm="9155">
        <v>10.254</v>
      </c>
    </row>
    <row r="787" spans="1:33">
      <c r="A787" s="2" vm="9156">
        <v>44966</v>
      </c>
      <c r="B787" s="3">
        <f>VLOOKUP(A787,'FTSE All-Share Historical '!A:B,2,FALSE)</f>
        <v>4375.55</v>
      </c>
      <c r="C787" vm="3902">
        <v>524</v>
      </c>
      <c r="D787" vm="7336">
        <v>172.6</v>
      </c>
      <c r="E787" vm="722">
        <v>208</v>
      </c>
      <c r="F787" vm="265">
        <v>240</v>
      </c>
      <c r="G787" vm="264">
        <v>144</v>
      </c>
      <c r="H787" vm="6767">
        <v>488</v>
      </c>
      <c r="I787" vm="5730">
        <v>42.4</v>
      </c>
      <c r="J787" vm="1868">
        <v>141</v>
      </c>
      <c r="K787" vm="664">
        <v>218</v>
      </c>
      <c r="L787" vm="1694">
        <v>174.8</v>
      </c>
      <c r="M787" vm="8333">
        <v>474</v>
      </c>
      <c r="N787" vm="249">
        <v>166</v>
      </c>
      <c r="O787" vm="9157">
        <v>1052</v>
      </c>
      <c r="P787" vm="9158">
        <v>1702</v>
      </c>
      <c r="Q787" vm="2185">
        <v>72.5</v>
      </c>
      <c r="R787" vm="1674">
        <v>44</v>
      </c>
      <c r="S787" vm="2780">
        <v>64.8</v>
      </c>
      <c r="T787" vm="815">
        <v>500</v>
      </c>
      <c r="U787" vm="580">
        <v>202</v>
      </c>
      <c r="V787" vm="1007">
        <v>103.4</v>
      </c>
      <c r="W787" vm="9159">
        <v>6079</v>
      </c>
      <c r="X787" vm="9160">
        <v>3342.5</v>
      </c>
      <c r="Y787" vm="535">
        <v>282</v>
      </c>
      <c r="Z787" vm="9135">
        <v>501.5</v>
      </c>
      <c r="AA787" vm="7642">
        <v>3125</v>
      </c>
      <c r="AB787" vm="6970">
        <v>305.60000000000002</v>
      </c>
      <c r="AC787" vm="313">
        <v>970</v>
      </c>
      <c r="AD787" vm="9161">
        <v>12025</v>
      </c>
      <c r="AE787" vm="6849">
        <v>1247</v>
      </c>
      <c r="AF787" vm="9162">
        <v>1721</v>
      </c>
      <c r="AG787" vm="8992">
        <v>10.113200000000001</v>
      </c>
    </row>
    <row r="788" spans="1:33">
      <c r="A788" s="2" vm="9163">
        <v>44967</v>
      </c>
      <c r="B788" s="3">
        <f>VLOOKUP(A788,'FTSE All-Share Historical '!A:B,2,FALSE)</f>
        <v>4354.32</v>
      </c>
      <c r="C788" vm="8557">
        <v>528</v>
      </c>
      <c r="D788" vm="1127">
        <v>167.2</v>
      </c>
      <c r="E788" vm="8689">
        <v>208.2</v>
      </c>
      <c r="F788" vm="639">
        <v>243</v>
      </c>
      <c r="G788" vm="8346">
        <v>150.19999999999999</v>
      </c>
      <c r="H788" vm="7872">
        <v>486.5</v>
      </c>
      <c r="I788" vm="2839">
        <v>41.5</v>
      </c>
      <c r="J788" vm="2947">
        <v>146.5</v>
      </c>
      <c r="K788" vm="833">
        <v>214</v>
      </c>
      <c r="L788" vm="220">
        <v>162.6</v>
      </c>
      <c r="M788" vm="9149">
        <v>458.5</v>
      </c>
      <c r="N788" vm="5850">
        <v>163.30000000000001</v>
      </c>
      <c r="O788" vm="1576">
        <v>1070</v>
      </c>
      <c r="P788" vm="419">
        <v>1694</v>
      </c>
      <c r="Q788" vm="4199">
        <v>72.8</v>
      </c>
      <c r="R788" vm="9164">
        <v>44.225000000000001</v>
      </c>
      <c r="S788" vm="2010">
        <v>65</v>
      </c>
      <c r="T788" vm="3125">
        <v>536</v>
      </c>
      <c r="U788" vm="580">
        <v>202</v>
      </c>
      <c r="V788" vm="1028">
        <v>101</v>
      </c>
      <c r="W788" vm="9165">
        <v>5967</v>
      </c>
      <c r="X788" vm="6922">
        <v>3228</v>
      </c>
      <c r="Y788" vm="73">
        <v>278</v>
      </c>
      <c r="Z788" vm="9166">
        <v>496.4</v>
      </c>
      <c r="AA788" vm="5407">
        <v>3085</v>
      </c>
      <c r="AB788" vm="6951">
        <v>308.39999999999998</v>
      </c>
      <c r="AC788" vm="313">
        <v>970</v>
      </c>
      <c r="AD788" vm="9167">
        <v>11860</v>
      </c>
      <c r="AE788" vm="6467">
        <v>1203.5</v>
      </c>
      <c r="AF788" vm="9168">
        <v>1719</v>
      </c>
      <c r="AG788" vm="8992">
        <v>10.113200000000001</v>
      </c>
    </row>
    <row r="789" spans="1:33">
      <c r="A789" s="2" vm="9169">
        <v>44970</v>
      </c>
      <c r="B789" s="3">
        <f>VLOOKUP(A789,'FTSE All-Share Historical '!A:B,2,FALSE)</f>
        <v>4388.1099999999997</v>
      </c>
      <c r="C789" vm="3152">
        <v>530</v>
      </c>
      <c r="D789" vm="3733">
        <v>169.6</v>
      </c>
      <c r="E789" vm="7535">
        <v>215.8</v>
      </c>
      <c r="F789" vm="719">
        <v>249</v>
      </c>
      <c r="G789" vm="7815">
        <v>147.19999999999999</v>
      </c>
      <c r="H789" vm="3858">
        <v>486</v>
      </c>
      <c r="I789" vm="2839">
        <v>41.5</v>
      </c>
      <c r="J789" vm="611">
        <v>145</v>
      </c>
      <c r="K789" vm="491">
        <v>210.5</v>
      </c>
      <c r="L789" vm="2469">
        <v>162.19999999999999</v>
      </c>
      <c r="M789" vm="8630">
        <v>469</v>
      </c>
      <c r="N789" vm="673">
        <v>165.1</v>
      </c>
      <c r="O789" vm="1491">
        <v>1120</v>
      </c>
      <c r="P789" vm="4877">
        <v>1704</v>
      </c>
      <c r="Q789" vm="6509">
        <v>74.400000000000006</v>
      </c>
      <c r="R789" vm="8308">
        <v>44.6</v>
      </c>
      <c r="S789" vm="2364">
        <v>64</v>
      </c>
      <c r="T789" vm="3902">
        <v>524</v>
      </c>
      <c r="U789" vm="4137">
        <v>198.5</v>
      </c>
      <c r="V789" vm="4759">
        <v>100.4</v>
      </c>
      <c r="W789" vm="9170">
        <v>5977</v>
      </c>
      <c r="X789" vm="5888">
        <v>3235.5</v>
      </c>
      <c r="Y789" vm="243">
        <v>277</v>
      </c>
      <c r="Z789" vm="7423">
        <v>511</v>
      </c>
      <c r="AA789" vm="5407">
        <v>3085</v>
      </c>
      <c r="AB789" vm="481">
        <v>308</v>
      </c>
      <c r="AC789" vm="2841">
        <v>930</v>
      </c>
      <c r="AD789" vm="9171">
        <v>12110</v>
      </c>
      <c r="AE789" vm="1783">
        <v>1224</v>
      </c>
      <c r="AF789" vm="9172">
        <v>1738.5</v>
      </c>
      <c r="AG789" vm="8992">
        <v>10.113200000000001</v>
      </c>
    </row>
    <row r="790" spans="1:33">
      <c r="A790" s="2" vm="9173">
        <v>44971</v>
      </c>
      <c r="B790" s="3">
        <f>VLOOKUP(A790,'FTSE All-Share Historical '!A:B,2,FALSE)</f>
        <v>4387.79</v>
      </c>
      <c r="C790" vm="3125">
        <v>536</v>
      </c>
      <c r="D790" vm="1929">
        <v>171.8</v>
      </c>
      <c r="E790" vm="4424">
        <v>212.8</v>
      </c>
      <c r="F790" vm="265">
        <v>240</v>
      </c>
      <c r="G790" vm="1225">
        <v>138.19999999999999</v>
      </c>
      <c r="H790" vm="7464">
        <v>487</v>
      </c>
      <c r="I790" vm="9174">
        <v>40.42</v>
      </c>
      <c r="J790" vm="1633">
        <v>143</v>
      </c>
      <c r="K790" vm="1896">
        <v>206</v>
      </c>
      <c r="L790" vm="1400">
        <v>162.4</v>
      </c>
      <c r="M790" vm="9175">
        <v>495.5</v>
      </c>
      <c r="N790" vm="262">
        <v>157.69999999999999</v>
      </c>
      <c r="O790" vm="2322">
        <v>1174</v>
      </c>
      <c r="P790" vm="177">
        <v>1670</v>
      </c>
      <c r="Q790" vm="1870">
        <v>74.5</v>
      </c>
      <c r="R790" vm="9176">
        <v>44.95</v>
      </c>
      <c r="S790" vm="1672">
        <v>63.5</v>
      </c>
      <c r="T790" vm="8557">
        <v>528</v>
      </c>
      <c r="U790" vm="1465">
        <v>197</v>
      </c>
      <c r="V790" vm="1174">
        <v>99</v>
      </c>
      <c r="W790" vm="9177">
        <v>6018</v>
      </c>
      <c r="X790" vm="9178">
        <v>3213</v>
      </c>
      <c r="Y790" vm="926">
        <v>274</v>
      </c>
      <c r="Z790" vm="7369">
        <v>513</v>
      </c>
      <c r="AA790" vm="7642">
        <v>3125</v>
      </c>
      <c r="AB790" vm="369">
        <v>304</v>
      </c>
      <c r="AC790" vm="710">
        <v>935</v>
      </c>
      <c r="AD790" vm="9179">
        <v>11970</v>
      </c>
      <c r="AE790" vm="8343">
        <v>1253.5</v>
      </c>
      <c r="AF790" vm="9180">
        <v>1751.5</v>
      </c>
      <c r="AG790" vm="9181">
        <v>9.3293999999999997</v>
      </c>
    </row>
    <row r="791" spans="1:33">
      <c r="A791" s="2" vm="9182">
        <v>44972</v>
      </c>
      <c r="B791" s="3">
        <f>VLOOKUP(A791,'FTSE All-Share Historical '!A:B,2,FALSE)</f>
        <v>4413.3999999999996</v>
      </c>
      <c r="C791" vm="1149">
        <v>538</v>
      </c>
      <c r="D791" vm="9140">
        <v>171.4</v>
      </c>
      <c r="E791" vm="9183">
        <v>218.4</v>
      </c>
      <c r="F791" vm="276">
        <v>241.5</v>
      </c>
      <c r="G791" vm="1225">
        <v>138.19999999999999</v>
      </c>
      <c r="H791" vm="9184">
        <v>475.5</v>
      </c>
      <c r="I791" vm="9185">
        <v>40.06</v>
      </c>
      <c r="J791" vm="611">
        <v>145</v>
      </c>
      <c r="K791" vm="833">
        <v>214</v>
      </c>
      <c r="L791" vm="274">
        <v>168.6</v>
      </c>
      <c r="M791" vm="9186">
        <v>499.5</v>
      </c>
      <c r="N791" vm="3070">
        <v>159.80000000000001</v>
      </c>
      <c r="O791" vm="1876">
        <v>1190</v>
      </c>
      <c r="P791" vm="628">
        <v>1686</v>
      </c>
      <c r="Q791" vm="7172">
        <v>75.400000000000006</v>
      </c>
      <c r="R791" vm="3580">
        <v>44.2</v>
      </c>
      <c r="S791" vm="4408">
        <v>60.5</v>
      </c>
      <c r="T791" vm="8557">
        <v>528</v>
      </c>
      <c r="U791" vm="866">
        <v>201</v>
      </c>
      <c r="V791" vm="4560">
        <v>99.4</v>
      </c>
      <c r="W791" vm="9187">
        <v>6037</v>
      </c>
      <c r="X791" vm="9188">
        <v>3224</v>
      </c>
      <c r="Y791" vm="768">
        <v>272</v>
      </c>
      <c r="Z791" vm="7544">
        <v>503</v>
      </c>
      <c r="AA791" vm="5417">
        <v>3120</v>
      </c>
      <c r="AB791" vm="6082">
        <v>308.8</v>
      </c>
      <c r="AC791" vm="125">
        <v>950</v>
      </c>
      <c r="AD791" vm="9189">
        <v>12300</v>
      </c>
      <c r="AE791" vm="4881">
        <v>1289</v>
      </c>
      <c r="AF791" vm="4820">
        <v>1764</v>
      </c>
      <c r="AG791" vm="9190">
        <v>9.4268999999999998</v>
      </c>
    </row>
    <row r="792" spans="1:33">
      <c r="A792" s="2" vm="9191">
        <v>44973</v>
      </c>
      <c r="B792" s="3">
        <f>VLOOKUP(A792,'FTSE All-Share Historical '!A:B,2,FALSE)</f>
        <v>4420.6400000000003</v>
      </c>
      <c r="C792" vm="3125">
        <v>536</v>
      </c>
      <c r="D792" vm="1874">
        <v>173</v>
      </c>
      <c r="E792" vm="9192">
        <v>217.4</v>
      </c>
      <c r="F792" vm="84">
        <v>244</v>
      </c>
      <c r="G792" vm="781">
        <v>138</v>
      </c>
      <c r="H792" vm="6775">
        <v>475</v>
      </c>
      <c r="I792" vm="9193">
        <v>40.340000000000003</v>
      </c>
      <c r="J792" vm="9194">
        <v>143.75</v>
      </c>
      <c r="K792" vm="742">
        <v>205</v>
      </c>
      <c r="L792" vm="6585">
        <v>169.4</v>
      </c>
      <c r="M792" vm="815">
        <v>500</v>
      </c>
      <c r="N792" vm="437">
        <v>162.1</v>
      </c>
      <c r="O792" vm="3499">
        <v>1194</v>
      </c>
      <c r="P792" vm="9195">
        <v>1684</v>
      </c>
      <c r="Q792" vm="4475">
        <v>74.599999999999994</v>
      </c>
      <c r="R792" vm="1285">
        <v>46</v>
      </c>
      <c r="S792" vm="5220">
        <v>60.4</v>
      </c>
      <c r="T792" vm="1446">
        <v>540</v>
      </c>
      <c r="U792" vm="1467">
        <v>199</v>
      </c>
      <c r="V792" vm="5716">
        <v>99.1</v>
      </c>
      <c r="W792" vm="9196">
        <v>6139</v>
      </c>
      <c r="X792" vm="9197">
        <v>3261.5</v>
      </c>
      <c r="Y792" vm="790">
        <v>272.5</v>
      </c>
      <c r="Z792" vm="1219">
        <v>520</v>
      </c>
      <c r="AA792" vm="7674">
        <v>3145</v>
      </c>
      <c r="AB792" vm="5439">
        <v>311.2</v>
      </c>
      <c r="AC792" vm="755">
        <v>920</v>
      </c>
      <c r="AD792" vm="9198">
        <v>12380</v>
      </c>
      <c r="AE792" vm="8607">
        <v>1291.5</v>
      </c>
      <c r="AF792" vm="1303">
        <v>1775</v>
      </c>
      <c r="AG792" vm="9199">
        <v>9.5714000000000006</v>
      </c>
    </row>
    <row r="793" spans="1:33">
      <c r="A793" s="2" vm="9200">
        <v>44974</v>
      </c>
      <c r="B793" s="3">
        <f>VLOOKUP(A793,'FTSE All-Share Historical '!A:B,2,FALSE)</f>
        <v>4413.91</v>
      </c>
      <c r="C793" vm="3684">
        <v>532</v>
      </c>
      <c r="D793" vm="1739">
        <v>172</v>
      </c>
      <c r="E793" vm="9201">
        <v>216.2</v>
      </c>
      <c r="F793" vm="224">
        <v>242</v>
      </c>
      <c r="G793" vm="2842">
        <v>139.19999999999999</v>
      </c>
      <c r="H793" vm="133">
        <v>478</v>
      </c>
      <c r="I793" vm="1269">
        <v>40</v>
      </c>
      <c r="J793" vm="611">
        <v>145</v>
      </c>
      <c r="K793" vm="514">
        <v>204.5</v>
      </c>
      <c r="L793" vm="6585">
        <v>169.4</v>
      </c>
      <c r="M793" vm="7369">
        <v>513</v>
      </c>
      <c r="N793" vm="8159">
        <v>161.30000000000001</v>
      </c>
      <c r="O793" vm="1820">
        <v>1220</v>
      </c>
      <c r="P793" vm="9087">
        <v>1658</v>
      </c>
      <c r="Q793" vm="7518">
        <v>76.099999999999994</v>
      </c>
      <c r="R793" vm="9202">
        <v>43.55</v>
      </c>
      <c r="S793" vm="4355">
        <v>60.9</v>
      </c>
      <c r="T793" vm="1171">
        <v>544</v>
      </c>
      <c r="U793" vm="866">
        <v>201</v>
      </c>
      <c r="V793" vm="4978">
        <v>99.3</v>
      </c>
      <c r="W793" vm="9203">
        <v>6103</v>
      </c>
      <c r="X793" vm="9204">
        <v>3209.5</v>
      </c>
      <c r="Y793" vm="768">
        <v>272</v>
      </c>
      <c r="Z793" vm="9205">
        <v>519.5</v>
      </c>
      <c r="AA793" vm="7126">
        <v>3135</v>
      </c>
      <c r="AB793" vm="5033">
        <v>319.39999999999998</v>
      </c>
      <c r="AC793" vm="755">
        <v>920</v>
      </c>
      <c r="AD793" vm="9206">
        <v>12320</v>
      </c>
      <c r="AE793" vm="8462">
        <v>1301</v>
      </c>
      <c r="AF793" vm="9207">
        <v>1770.5</v>
      </c>
      <c r="AG793" vm="9208">
        <v>9.6435999999999993</v>
      </c>
    </row>
    <row r="794" spans="1:33">
      <c r="A794" s="2" vm="9209">
        <v>44977</v>
      </c>
      <c r="B794" s="3">
        <f>VLOOKUP(A794,'FTSE All-Share Historical '!A:B,2,FALSE)</f>
        <v>4418.92</v>
      </c>
      <c r="C794" vm="3882">
        <v>516</v>
      </c>
      <c r="D794" vm="3032">
        <v>170.6</v>
      </c>
      <c r="E794" vm="7623">
        <v>207.6</v>
      </c>
      <c r="F794" vm="265">
        <v>240</v>
      </c>
      <c r="G794" vm="781">
        <v>138</v>
      </c>
      <c r="H794" vm="6795">
        <v>480</v>
      </c>
      <c r="I794" vm="9210">
        <v>38.96</v>
      </c>
      <c r="J794" vm="1633">
        <v>143</v>
      </c>
      <c r="K794" vm="1993">
        <v>211</v>
      </c>
      <c r="L794" vm="2036">
        <v>168.4</v>
      </c>
      <c r="M794" vm="795">
        <v>514</v>
      </c>
      <c r="N794" vm="1760">
        <v>161</v>
      </c>
      <c r="O794" vm="1515">
        <v>1200</v>
      </c>
      <c r="P794" vm="117">
        <v>1676</v>
      </c>
      <c r="Q794" vm="4260">
        <v>74.900000000000006</v>
      </c>
      <c r="R794" vm="5370">
        <v>43.5</v>
      </c>
      <c r="S794" vm="2868">
        <v>60.8</v>
      </c>
      <c r="T794" vm="1446">
        <v>540</v>
      </c>
      <c r="U794" vm="580">
        <v>202</v>
      </c>
      <c r="V794" vm="2862">
        <v>98.5</v>
      </c>
      <c r="W794" vm="9211">
        <v>6277</v>
      </c>
      <c r="X794" vm="9212">
        <v>3337.5</v>
      </c>
      <c r="Y794" vm="768">
        <v>272</v>
      </c>
      <c r="Z794" vm="1149">
        <v>538</v>
      </c>
      <c r="AA794" vm="5373">
        <v>3080</v>
      </c>
      <c r="AB794" vm="3331">
        <v>319</v>
      </c>
      <c r="AC794" vm="755">
        <v>920</v>
      </c>
      <c r="AD794" vm="9213">
        <v>12155</v>
      </c>
      <c r="AE794" vm="6177">
        <v>1290.5</v>
      </c>
      <c r="AF794" vm="9214">
        <v>1768.5</v>
      </c>
      <c r="AG794" vm="8947">
        <v>9.5352999999999994</v>
      </c>
    </row>
    <row r="795" spans="1:33">
      <c r="A795" s="2" vm="9215">
        <v>44978</v>
      </c>
      <c r="B795" s="3">
        <f>VLOOKUP(A795,'FTSE All-Share Historical '!A:B,2,FALSE)</f>
        <v>4393.9399999999996</v>
      </c>
      <c r="C795" vm="2861">
        <v>510</v>
      </c>
      <c r="D795" vm="857">
        <v>170</v>
      </c>
      <c r="E795" vm="742">
        <v>205</v>
      </c>
      <c r="F795" vm="318">
        <v>236</v>
      </c>
      <c r="G795" vm="8714">
        <v>137.1</v>
      </c>
      <c r="H795" vm="7483">
        <v>479.5</v>
      </c>
      <c r="I795" vm="9216">
        <v>37.94</v>
      </c>
      <c r="J795" vm="1633">
        <v>143</v>
      </c>
      <c r="K795" vm="742">
        <v>205</v>
      </c>
      <c r="L795" vm="2926">
        <v>166.2</v>
      </c>
      <c r="M795" vm="9217">
        <v>527</v>
      </c>
      <c r="N795" vm="9218">
        <v>160.1</v>
      </c>
      <c r="O795" vm="1515">
        <v>1200</v>
      </c>
      <c r="P795" vm="106">
        <v>1650</v>
      </c>
      <c r="Q795" vm="4493">
        <v>74.7</v>
      </c>
      <c r="R795" vm="5042">
        <v>43</v>
      </c>
      <c r="S795" vm="5220">
        <v>60.4</v>
      </c>
      <c r="T795" vm="1149">
        <v>538</v>
      </c>
      <c r="U795" vm="742">
        <v>205</v>
      </c>
      <c r="V795" vm="5305">
        <v>96.8</v>
      </c>
      <c r="W795" vm="9050">
        <v>6204</v>
      </c>
      <c r="X795" vm="9219">
        <v>3154</v>
      </c>
      <c r="Y795" vm="223">
        <v>270</v>
      </c>
      <c r="Z795" vm="1446">
        <v>540</v>
      </c>
      <c r="AA795" vm="5743">
        <v>3090</v>
      </c>
      <c r="AB795" vm="4525">
        <v>321</v>
      </c>
      <c r="AC795" vm="1918">
        <v>945</v>
      </c>
      <c r="AD795" vm="9220">
        <v>11910</v>
      </c>
      <c r="AE795" vm="6231">
        <v>1283.5</v>
      </c>
      <c r="AF795" vm="9221">
        <v>1779</v>
      </c>
      <c r="AG795" vm="9222">
        <v>9.1740999999999993</v>
      </c>
    </row>
    <row r="796" spans="1:33">
      <c r="A796" s="2" vm="9223">
        <v>44979</v>
      </c>
      <c r="B796" s="3">
        <f>VLOOKUP(A796,'FTSE All-Share Historical '!A:B,2,FALSE)</f>
        <v>4366.34</v>
      </c>
      <c r="C796" vm="7448">
        <v>491</v>
      </c>
      <c r="D796" vm="1874">
        <v>173</v>
      </c>
      <c r="E796" vm="9147">
        <v>206.8</v>
      </c>
      <c r="F796" vm="224">
        <v>242</v>
      </c>
      <c r="G796" vm="781">
        <v>138</v>
      </c>
      <c r="H796" vm="7690">
        <v>489</v>
      </c>
      <c r="I796" vm="1534">
        <v>38.5</v>
      </c>
      <c r="J796" vm="3238">
        <v>144.5</v>
      </c>
      <c r="K796" vm="722">
        <v>208</v>
      </c>
      <c r="L796" vm="2469">
        <v>162.19999999999999</v>
      </c>
      <c r="M796" vm="1219">
        <v>520</v>
      </c>
      <c r="N796" vm="1430">
        <v>156</v>
      </c>
      <c r="O796" vm="5889">
        <v>1156</v>
      </c>
      <c r="P796" vm="6108">
        <v>1634</v>
      </c>
      <c r="Q796" vm="4493">
        <v>74.7</v>
      </c>
      <c r="R796" vm="5196">
        <v>43.9</v>
      </c>
      <c r="S796" vm="4942">
        <v>60.1</v>
      </c>
      <c r="T796" vm="1149">
        <v>538</v>
      </c>
      <c r="U796" vm="1909">
        <v>204</v>
      </c>
      <c r="V796" vm="5039">
        <v>97.3</v>
      </c>
      <c r="W796" vm="9224">
        <v>5983</v>
      </c>
      <c r="X796" vm="9225">
        <v>3085.5</v>
      </c>
      <c r="Y796" vm="969">
        <v>264.5</v>
      </c>
      <c r="Z796" vm="9226">
        <v>533.5</v>
      </c>
      <c r="AA796" vm="1385">
        <v>3100</v>
      </c>
      <c r="AB796" vm="7400">
        <v>321.8</v>
      </c>
      <c r="AC796" vm="1918">
        <v>945</v>
      </c>
      <c r="AD796" vm="9227">
        <v>11825</v>
      </c>
      <c r="AE796" vm="6801">
        <v>1264</v>
      </c>
      <c r="AF796" vm="9228">
        <v>1753.5</v>
      </c>
      <c r="AG796" vm="9229">
        <v>9.2138000000000009</v>
      </c>
    </row>
    <row r="797" spans="1:33">
      <c r="A797" s="2" vm="9230">
        <v>44980</v>
      </c>
      <c r="B797" s="3">
        <f>VLOOKUP(A797,'FTSE All-Share Historical '!A:B,2,FALSE)</f>
        <v>4358.8900000000003</v>
      </c>
      <c r="C797" vm="1242">
        <v>506</v>
      </c>
      <c r="D797" vm="7336">
        <v>172.6</v>
      </c>
      <c r="E797" vm="722">
        <v>208</v>
      </c>
      <c r="F797" vm="265">
        <v>240</v>
      </c>
      <c r="G797" vm="1954">
        <v>139.6</v>
      </c>
      <c r="H797" vm="7611">
        <v>488.5</v>
      </c>
      <c r="I797" vm="9231">
        <v>37.92</v>
      </c>
      <c r="J797" vm="9232">
        <v>142.25</v>
      </c>
      <c r="K797" vm="793">
        <v>210</v>
      </c>
      <c r="L797" vm="1453">
        <v>161.6</v>
      </c>
      <c r="M797" vm="7474">
        <v>521</v>
      </c>
      <c r="N797" vm="1204">
        <v>157</v>
      </c>
      <c r="O797" vm="2110">
        <v>1186</v>
      </c>
      <c r="P797" vm="1011">
        <v>1754</v>
      </c>
      <c r="Q797" vm="2393">
        <v>77.7</v>
      </c>
      <c r="R797" vm="5596">
        <v>44.3</v>
      </c>
      <c r="S797" vm="5220">
        <v>60.4</v>
      </c>
      <c r="T797" vm="8265">
        <v>546</v>
      </c>
      <c r="U797" vm="866">
        <v>201</v>
      </c>
      <c r="V797" vm="1869">
        <v>97.7</v>
      </c>
      <c r="W797" vm="5709">
        <v>5836</v>
      </c>
      <c r="X797" vm="9233">
        <v>3009.5</v>
      </c>
      <c r="Y797" vm="2666">
        <v>266.5</v>
      </c>
      <c r="Z797" vm="8557">
        <v>528</v>
      </c>
      <c r="AA797" vm="5796">
        <v>3220</v>
      </c>
      <c r="AB797" vm="7387">
        <v>326.60000000000002</v>
      </c>
      <c r="AC797" vm="2841">
        <v>930</v>
      </c>
      <c r="AD797" vm="6466">
        <v>11905</v>
      </c>
      <c r="AE797" vm="9234">
        <v>1299.5</v>
      </c>
      <c r="AF797" vm="9235">
        <v>1718</v>
      </c>
      <c r="AG797" vm="9236">
        <v>8.6358999999999995</v>
      </c>
    </row>
    <row r="798" spans="1:33">
      <c r="A798" s="2" vm="9237">
        <v>44981</v>
      </c>
      <c r="B798" s="3">
        <f>VLOOKUP(A798,'FTSE All-Share Historical '!A:B,2,FALSE)</f>
        <v>4342.22</v>
      </c>
      <c r="C798" vm="815">
        <v>500</v>
      </c>
      <c r="D798" vm="3013">
        <v>174.2</v>
      </c>
      <c r="E798" vm="9238">
        <v>204.8</v>
      </c>
      <c r="F798" vm="439">
        <v>238</v>
      </c>
      <c r="G798" vm="781">
        <v>138</v>
      </c>
      <c r="H798" vm="7504">
        <v>485</v>
      </c>
      <c r="I798" vm="8926">
        <v>37.659999999999997</v>
      </c>
      <c r="J798" vm="1633">
        <v>143</v>
      </c>
      <c r="K798" vm="793">
        <v>210</v>
      </c>
      <c r="L798" vm="1760">
        <v>161</v>
      </c>
      <c r="M798" vm="3152">
        <v>530</v>
      </c>
      <c r="N798" vm="1157">
        <v>154.4</v>
      </c>
      <c r="O798" vm="1514">
        <v>1110</v>
      </c>
      <c r="P798" vm="4748">
        <v>1770</v>
      </c>
      <c r="Q798" vm="4484">
        <v>78.599999999999994</v>
      </c>
      <c r="R798" vm="9202">
        <v>43.55</v>
      </c>
      <c r="S798" vm="3056">
        <v>60.6</v>
      </c>
      <c r="T798" vm="7664">
        <v>548</v>
      </c>
      <c r="U798" vm="9239">
        <v>197.75</v>
      </c>
      <c r="V798" vm="5716">
        <v>99.1</v>
      </c>
      <c r="W798" vm="7091">
        <v>5667</v>
      </c>
      <c r="X798" vm="9240">
        <v>2846</v>
      </c>
      <c r="Y798" vm="2520">
        <v>259.5</v>
      </c>
      <c r="Z798" vm="9241">
        <v>524.5</v>
      </c>
      <c r="AA798" vm="5687">
        <v>3250</v>
      </c>
      <c r="AB798" vm="9242">
        <v>333.6</v>
      </c>
      <c r="AC798" vm="499">
        <v>955</v>
      </c>
      <c r="AD798" vm="9243">
        <v>11865</v>
      </c>
      <c r="AE798" vm="9244">
        <v>1271.5</v>
      </c>
      <c r="AF798" vm="9245">
        <v>1716.5</v>
      </c>
      <c r="AG798" vm="648">
        <v>8.4878</v>
      </c>
    </row>
    <row r="799" spans="1:33">
      <c r="A799" s="2" vm="9246">
        <v>44984</v>
      </c>
      <c r="B799" s="3">
        <f>VLOOKUP(A799,'FTSE All-Share Historical '!A:B,2,FALSE)</f>
        <v>4374.83</v>
      </c>
      <c r="C799" vm="8112">
        <v>492</v>
      </c>
      <c r="D799" vm="2022">
        <v>174.4</v>
      </c>
      <c r="E799" vm="7623">
        <v>207.6</v>
      </c>
      <c r="F799" vm="1734">
        <v>234</v>
      </c>
      <c r="G799" vm="1633">
        <v>143</v>
      </c>
      <c r="H799" vm="3858">
        <v>486</v>
      </c>
      <c r="I799" vm="9247">
        <v>39.22</v>
      </c>
      <c r="J799" vm="1633">
        <v>143</v>
      </c>
      <c r="K799" vm="742">
        <v>205</v>
      </c>
      <c r="L799" vm="1746">
        <v>168.8</v>
      </c>
      <c r="M799" vm="1553">
        <v>552</v>
      </c>
      <c r="N799" vm="1875">
        <v>161.19999999999999</v>
      </c>
      <c r="O799" vm="2268">
        <v>1150</v>
      </c>
      <c r="P799" vm="384">
        <v>1792</v>
      </c>
      <c r="Q799" vm="1147">
        <v>78.5</v>
      </c>
      <c r="R799" vm="9248">
        <v>43.85</v>
      </c>
      <c r="S799" vm="4328">
        <v>61.4</v>
      </c>
      <c r="T799" vm="7589">
        <v>562</v>
      </c>
      <c r="U799" vm="9249">
        <v>199.75</v>
      </c>
      <c r="V799" vm="2333">
        <v>100</v>
      </c>
      <c r="W799" vm="4543">
        <v>5648</v>
      </c>
      <c r="X799" vm="9240">
        <v>2846</v>
      </c>
      <c r="Y799" vm="612">
        <v>264</v>
      </c>
      <c r="Z799" vm="9250">
        <v>542.5</v>
      </c>
      <c r="AA799" vm="5667">
        <v>3315</v>
      </c>
      <c r="AB799" vm="9251">
        <v>337.2</v>
      </c>
      <c r="AC799" vm="856">
        <v>915</v>
      </c>
      <c r="AD799" vm="9252">
        <v>11965</v>
      </c>
      <c r="AE799" vm="1855">
        <v>1298</v>
      </c>
      <c r="AF799" vm="9253">
        <v>1743</v>
      </c>
      <c r="AG799" vm="708">
        <v>8.1266999999999996</v>
      </c>
    </row>
    <row r="800" spans="1:33">
      <c r="A800" s="2" vm="9254">
        <v>44985</v>
      </c>
      <c r="B800" s="3">
        <f>VLOOKUP(A800,'FTSE All-Share Historical '!A:B,2,FALSE)</f>
        <v>4347.4799999999996</v>
      </c>
      <c r="C800" vm="1242">
        <v>506</v>
      </c>
      <c r="D800" vm="421">
        <v>175</v>
      </c>
      <c r="E800" vm="9255">
        <v>210.8</v>
      </c>
      <c r="F800" vm="961">
        <v>227</v>
      </c>
      <c r="G800" vm="802">
        <v>135</v>
      </c>
      <c r="H800" vm="7504">
        <v>485</v>
      </c>
      <c r="I800" vm="9256">
        <v>39.08</v>
      </c>
      <c r="J800" vm="1868">
        <v>141</v>
      </c>
      <c r="K800" vm="1192">
        <v>200</v>
      </c>
      <c r="L800" vm="2948">
        <v>169.8</v>
      </c>
      <c r="M800" vm="1401">
        <v>550</v>
      </c>
      <c r="N800" vm="1241">
        <v>162.5</v>
      </c>
      <c r="O800" vm="5723">
        <v>1134</v>
      </c>
      <c r="P800" vm="9257">
        <v>1796</v>
      </c>
      <c r="Q800" vm="1147">
        <v>78.5</v>
      </c>
      <c r="R800" vm="9258">
        <v>43.95</v>
      </c>
      <c r="S800" vm="2055">
        <v>61</v>
      </c>
      <c r="T800" vm="3984">
        <v>588</v>
      </c>
      <c r="U800" vm="789">
        <v>203</v>
      </c>
      <c r="V800" vm="1174">
        <v>99</v>
      </c>
      <c r="W800" vm="9259">
        <v>5712</v>
      </c>
      <c r="X800" vm="9260">
        <v>2884.5</v>
      </c>
      <c r="Y800" vm="969">
        <v>264.5</v>
      </c>
      <c r="Z800" vm="9261">
        <v>562.5</v>
      </c>
      <c r="AA800" vm="5619">
        <v>3305</v>
      </c>
      <c r="AB800" vm="8208">
        <v>328.2</v>
      </c>
      <c r="AC800" vm="2841">
        <v>930</v>
      </c>
      <c r="AD800" vm="6476">
        <v>11945</v>
      </c>
      <c r="AE800" vm="9262">
        <v>1293.5</v>
      </c>
      <c r="AF800" vm="4835">
        <v>1732</v>
      </c>
      <c r="AG800" vm="9263">
        <v>7.8738000000000001</v>
      </c>
    </row>
    <row r="801" spans="1:33">
      <c r="A801" s="2" vm="9264">
        <v>44986</v>
      </c>
      <c r="B801" s="3">
        <f>VLOOKUP(A801,'FTSE All-Share Historical '!A:B,2,FALSE)</f>
        <v>4364.78</v>
      </c>
      <c r="C801" vm="1149">
        <v>538</v>
      </c>
      <c r="D801" vm="2346">
        <v>177</v>
      </c>
      <c r="E801" vm="8712">
        <v>205.2</v>
      </c>
      <c r="F801" vm="1052">
        <v>231</v>
      </c>
      <c r="G801" vm="802">
        <v>135</v>
      </c>
      <c r="H801" vm="7690">
        <v>489</v>
      </c>
      <c r="I801" vm="1635">
        <v>38.700000000000003</v>
      </c>
      <c r="J801" vm="1288">
        <v>140</v>
      </c>
      <c r="K801" vm="1192">
        <v>200</v>
      </c>
      <c r="L801" vm="139">
        <v>164.2</v>
      </c>
      <c r="M801" vm="725">
        <v>560</v>
      </c>
      <c r="N801" vm="2184">
        <v>163.6</v>
      </c>
      <c r="O801" vm="5723">
        <v>1134</v>
      </c>
      <c r="P801" vm="384">
        <v>1792</v>
      </c>
      <c r="Q801" vm="4537">
        <v>77.2</v>
      </c>
      <c r="R801" vm="3579">
        <v>44.5</v>
      </c>
      <c r="S801" vm="1217">
        <v>61.2</v>
      </c>
      <c r="T801" vm="2876">
        <v>582</v>
      </c>
      <c r="U801" vm="9265">
        <v>198.25</v>
      </c>
      <c r="V801" vm="5295">
        <v>95.3</v>
      </c>
      <c r="W801" vm="9266">
        <v>5972</v>
      </c>
      <c r="X801" vm="9267">
        <v>2980</v>
      </c>
      <c r="Y801" vm="169">
        <v>273</v>
      </c>
      <c r="Z801" vm="7424">
        <v>559</v>
      </c>
      <c r="AA801" vm="5647">
        <v>3285</v>
      </c>
      <c r="AB801" vm="571">
        <v>329</v>
      </c>
      <c r="AC801" vm="9268">
        <v>922.5</v>
      </c>
      <c r="AD801" vm="6869">
        <v>11920</v>
      </c>
      <c r="AE801" vm="1449">
        <v>1314</v>
      </c>
      <c r="AF801" vm="9172">
        <v>1738.5</v>
      </c>
      <c r="AG801" vm="9269">
        <v>7.5849000000000002</v>
      </c>
    </row>
    <row r="802" spans="1:33">
      <c r="A802" s="2" vm="9270">
        <v>44987</v>
      </c>
      <c r="B802" s="3">
        <f>VLOOKUP(A802,'FTSE All-Share Historical '!A:B,2,FALSE)</f>
        <v>4377.99</v>
      </c>
      <c r="C802" vm="3902">
        <v>524</v>
      </c>
      <c r="D802" vm="1657">
        <v>176.4</v>
      </c>
      <c r="E802" vm="789">
        <v>203</v>
      </c>
      <c r="F802" vm="304">
        <v>230</v>
      </c>
      <c r="G802" vm="898">
        <v>129</v>
      </c>
      <c r="H802" vm="7611">
        <v>488.5</v>
      </c>
      <c r="I802" vm="1328">
        <v>39.6</v>
      </c>
      <c r="J802" vm="1288">
        <v>140</v>
      </c>
      <c r="K802" vm="742">
        <v>205</v>
      </c>
      <c r="L802" vm="1875">
        <v>161.19999999999999</v>
      </c>
      <c r="M802" vm="1526">
        <v>551</v>
      </c>
      <c r="N802" vm="156">
        <v>159.9</v>
      </c>
      <c r="O802" vm="1537">
        <v>1100</v>
      </c>
      <c r="P802" vm="8204">
        <v>1786</v>
      </c>
      <c r="Q802" vm="1602">
        <v>76</v>
      </c>
      <c r="R802" vm="9271">
        <v>44.15</v>
      </c>
      <c r="S802" vm="2218">
        <v>62.1</v>
      </c>
      <c r="T802" vm="3325">
        <v>574</v>
      </c>
      <c r="U802" vm="2918">
        <v>197.25</v>
      </c>
      <c r="V802" vm="5089">
        <v>94.3</v>
      </c>
      <c r="W802" vm="9177">
        <v>6018</v>
      </c>
      <c r="X802" vm="9272">
        <v>2989</v>
      </c>
      <c r="Y802" vm="768">
        <v>272</v>
      </c>
      <c r="Z802" vm="9273">
        <v>561</v>
      </c>
      <c r="AA802" vm="5647">
        <v>3285</v>
      </c>
      <c r="AB802" vm="6433">
        <v>324.39999999999998</v>
      </c>
      <c r="AC802" vm="2000">
        <v>905</v>
      </c>
      <c r="AD802" vm="9274">
        <v>12000</v>
      </c>
      <c r="AE802" vm="7095">
        <v>1311.5</v>
      </c>
      <c r="AF802" vm="9275">
        <v>1762.5</v>
      </c>
      <c r="AG802" vm="9276">
        <v>7.9461000000000004</v>
      </c>
    </row>
    <row r="803" spans="1:33">
      <c r="A803" s="2" vm="9277">
        <v>44988</v>
      </c>
      <c r="B803" s="3">
        <f>VLOOKUP(A803,'FTSE All-Share Historical '!A:B,2,FALSE)</f>
        <v>4381.74</v>
      </c>
      <c r="C803" vm="795">
        <v>514</v>
      </c>
      <c r="D803" vm="421">
        <v>175</v>
      </c>
      <c r="E803" vm="6443">
        <v>202.6</v>
      </c>
      <c r="F803" vm="279">
        <v>228</v>
      </c>
      <c r="G803" vm="898">
        <v>129</v>
      </c>
      <c r="H803" vm="7464">
        <v>487</v>
      </c>
      <c r="I803" vm="9278">
        <v>39.76</v>
      </c>
      <c r="J803" vm="1288">
        <v>140</v>
      </c>
      <c r="K803" vm="559">
        <v>207</v>
      </c>
      <c r="L803" vm="249">
        <v>166</v>
      </c>
      <c r="M803" vm="7589">
        <v>562</v>
      </c>
      <c r="N803" vm="9279">
        <v>157.30000000000001</v>
      </c>
      <c r="O803" vm="3845">
        <v>1090</v>
      </c>
      <c r="P803" vm="7850">
        <v>1794</v>
      </c>
      <c r="Q803" vm="1927">
        <v>75</v>
      </c>
      <c r="R803" vm="9280">
        <v>44.45</v>
      </c>
      <c r="S803" vm="2106">
        <v>61.6</v>
      </c>
      <c r="T803" vm="3765">
        <v>564</v>
      </c>
      <c r="U803" vm="2090">
        <v>198.75</v>
      </c>
      <c r="V803" vm="2495">
        <v>94.4</v>
      </c>
      <c r="W803" vm="9281">
        <v>6144</v>
      </c>
      <c r="X803" vm="9282">
        <v>3042.5</v>
      </c>
      <c r="Y803" vm="768">
        <v>272</v>
      </c>
      <c r="Z803" vm="3765">
        <v>564</v>
      </c>
      <c r="AA803" vm="5619">
        <v>3305</v>
      </c>
      <c r="AB803" vm="1078">
        <v>323</v>
      </c>
      <c r="AC803" vm="731">
        <v>900</v>
      </c>
      <c r="AD803" vm="9283">
        <v>12030</v>
      </c>
      <c r="AE803" vm="4268">
        <v>1316</v>
      </c>
      <c r="AF803" vm="9284">
        <v>1758</v>
      </c>
      <c r="AG803" vm="9285">
        <v>7.8521999999999998</v>
      </c>
    </row>
    <row r="804" spans="1:33">
      <c r="A804" s="2" vm="9286">
        <v>44991</v>
      </c>
      <c r="B804" s="3">
        <f>VLOOKUP(A804,'FTSE All-Share Historical '!A:B,2,FALSE)</f>
        <v>4377.82</v>
      </c>
      <c r="C804" vm="3125">
        <v>536</v>
      </c>
      <c r="D804" vm="421">
        <v>175</v>
      </c>
      <c r="E804" vm="7710">
        <v>201.2</v>
      </c>
      <c r="F804" vm="304">
        <v>230</v>
      </c>
      <c r="G804" vm="2923">
        <v>136.19999999999999</v>
      </c>
      <c r="H804" vm="7690">
        <v>489</v>
      </c>
      <c r="I804" vm="9287">
        <v>41.16</v>
      </c>
      <c r="J804" vm="1027">
        <v>141.5</v>
      </c>
      <c r="K804" vm="1423">
        <v>195</v>
      </c>
      <c r="L804" vm="298">
        <v>170.2</v>
      </c>
      <c r="M804" vm="3392">
        <v>558</v>
      </c>
      <c r="N804" vm="437">
        <v>162.1</v>
      </c>
      <c r="O804" vm="1554">
        <v>1132</v>
      </c>
      <c r="P804" vm="1023">
        <v>1788</v>
      </c>
      <c r="Q804" vm="3829">
        <v>74</v>
      </c>
      <c r="R804" vm="9288">
        <v>44.9</v>
      </c>
      <c r="S804" vm="3014">
        <v>62.8</v>
      </c>
      <c r="T804" vm="7589">
        <v>562</v>
      </c>
      <c r="U804" vm="866">
        <v>201</v>
      </c>
      <c r="V804" vm="5086">
        <v>94</v>
      </c>
      <c r="W804" vm="9266">
        <v>5972</v>
      </c>
      <c r="X804" vm="9289">
        <v>2931.5</v>
      </c>
      <c r="Y804" vm="4571">
        <v>269.5</v>
      </c>
      <c r="Z804" vm="9290">
        <v>590.5</v>
      </c>
      <c r="AA804" vm="7185">
        <v>3365</v>
      </c>
      <c r="AB804" vm="5218">
        <v>327.8</v>
      </c>
      <c r="AC804" vm="755">
        <v>920</v>
      </c>
      <c r="AD804" vm="9291">
        <v>12035</v>
      </c>
      <c r="AE804" vm="9292">
        <v>1339.5</v>
      </c>
      <c r="AF804" vm="9293">
        <v>1777.5</v>
      </c>
      <c r="AG804" vm="9294">
        <v>7.8558000000000003</v>
      </c>
    </row>
    <row r="805" spans="1:33">
      <c r="A805" s="2" vm="9295">
        <v>44992</v>
      </c>
      <c r="B805" s="3">
        <f>VLOOKUP(A805,'FTSE All-Share Historical '!A:B,2,FALSE)</f>
        <v>4369.6000000000004</v>
      </c>
      <c r="C805" vm="8198">
        <v>512</v>
      </c>
      <c r="D805" vm="1822">
        <v>174</v>
      </c>
      <c r="E805" vm="9296">
        <v>198.3</v>
      </c>
      <c r="F805" vm="1052">
        <v>231</v>
      </c>
      <c r="G805" vm="2650">
        <v>134.19999999999999</v>
      </c>
      <c r="H805" vm="7504">
        <v>485</v>
      </c>
      <c r="I805" vm="9297">
        <v>40.74</v>
      </c>
      <c r="J805" vm="1288">
        <v>140</v>
      </c>
      <c r="K805" vm="9298">
        <v>193.75</v>
      </c>
      <c r="L805" vm="298">
        <v>170.2</v>
      </c>
      <c r="M805" vm="2916">
        <v>555</v>
      </c>
      <c r="N805" vm="1127">
        <v>167.2</v>
      </c>
      <c r="O805" vm="5657">
        <v>1112</v>
      </c>
      <c r="P805" vm="408">
        <v>1774</v>
      </c>
      <c r="Q805" vm="4149">
        <v>74.3</v>
      </c>
      <c r="R805" vm="9299">
        <v>45.25</v>
      </c>
      <c r="S805" vm="1779">
        <v>64.5</v>
      </c>
      <c r="T805" vm="3765">
        <v>564</v>
      </c>
      <c r="U805" vm="1532">
        <v>198</v>
      </c>
      <c r="V805" vm="7114">
        <v>92.5</v>
      </c>
      <c r="W805" vm="9300">
        <v>5894</v>
      </c>
      <c r="X805" vm="9301">
        <v>2851</v>
      </c>
      <c r="Y805" vm="1083">
        <v>265.5</v>
      </c>
      <c r="Z805" vm="3038">
        <v>594</v>
      </c>
      <c r="AA805" vm="5579">
        <v>3190</v>
      </c>
      <c r="AB805" vm="5187">
        <v>316.8</v>
      </c>
      <c r="AC805" vm="755">
        <v>920</v>
      </c>
      <c r="AD805" vm="6592">
        <v>11615</v>
      </c>
      <c r="AE805" vm="9302">
        <v>1358.5</v>
      </c>
      <c r="AF805" vm="9303">
        <v>1808.5</v>
      </c>
      <c r="AG805" vm="9276">
        <v>7.9461000000000004</v>
      </c>
    </row>
    <row r="806" spans="1:33">
      <c r="A806" s="2" vm="9304">
        <v>44993</v>
      </c>
      <c r="B806" s="3">
        <f>VLOOKUP(A806,'FTSE All-Share Historical '!A:B,2,FALSE)</f>
        <v>4371.3100000000004</v>
      </c>
      <c r="C806" vm="1219">
        <v>520</v>
      </c>
      <c r="D806" vm="1397">
        <v>182</v>
      </c>
      <c r="E806" vm="4698">
        <v>197.2</v>
      </c>
      <c r="F806" vm="213">
        <v>235</v>
      </c>
      <c r="G806" vm="3475">
        <v>135.6</v>
      </c>
      <c r="H806" vm="7504">
        <v>485</v>
      </c>
      <c r="I806" vm="9305">
        <v>39.72</v>
      </c>
      <c r="J806" vm="1288">
        <v>140</v>
      </c>
      <c r="K806" vm="8843">
        <v>190.5</v>
      </c>
      <c r="L806" vm="80">
        <v>165</v>
      </c>
      <c r="M806" vm="1526">
        <v>551</v>
      </c>
      <c r="N806" vm="459">
        <v>163.9</v>
      </c>
      <c r="O806" vm="1043">
        <v>1118</v>
      </c>
      <c r="P806" vm="4969">
        <v>1782</v>
      </c>
      <c r="Q806" vm="4378">
        <v>74.2</v>
      </c>
      <c r="R806" vm="9306">
        <v>46.225000000000001</v>
      </c>
      <c r="S806" vm="2892">
        <v>63.9</v>
      </c>
      <c r="T806" vm="1356">
        <v>570</v>
      </c>
      <c r="U806" vm="1467">
        <v>199</v>
      </c>
      <c r="V806" vm="7114">
        <v>92.5</v>
      </c>
      <c r="W806" vm="9307">
        <v>5960</v>
      </c>
      <c r="X806" vm="9308">
        <v>2880.5</v>
      </c>
      <c r="Y806" vm="969">
        <v>264.5</v>
      </c>
      <c r="Z806" vm="9309">
        <v>581.5</v>
      </c>
      <c r="AA806" vm="7024">
        <v>3375</v>
      </c>
      <c r="AB806" vm="9310">
        <v>324.2</v>
      </c>
      <c r="AC806" vm="2841">
        <v>930</v>
      </c>
      <c r="AD806" vm="9311">
        <v>11800</v>
      </c>
      <c r="AE806" vm="9312">
        <v>1381.5</v>
      </c>
      <c r="AF806" vm="9313">
        <v>1789</v>
      </c>
      <c r="AG806" vm="9276">
        <v>7.9461000000000004</v>
      </c>
    </row>
    <row r="807" spans="1:33">
      <c r="A807" s="2" vm="9314">
        <v>44994</v>
      </c>
      <c r="B807" s="3">
        <f>VLOOKUP(A807,'FTSE All-Share Historical '!A:B,2,FALSE)</f>
        <v>4342.7299999999996</v>
      </c>
      <c r="C807" vm="1219">
        <v>520</v>
      </c>
      <c r="D807" vm="990">
        <v>180</v>
      </c>
      <c r="E807" vm="9315">
        <v>194.9</v>
      </c>
      <c r="F807" vm="304">
        <v>230</v>
      </c>
      <c r="G807" vm="2129">
        <v>142.4</v>
      </c>
      <c r="H807" vm="7872">
        <v>486.5</v>
      </c>
      <c r="I807" vm="3372">
        <v>39.9</v>
      </c>
      <c r="J807" vm="2815">
        <v>139</v>
      </c>
      <c r="K807" vm="1423">
        <v>195</v>
      </c>
      <c r="L807" vm="570">
        <v>162</v>
      </c>
      <c r="M807" vm="8265">
        <v>546</v>
      </c>
      <c r="N807" vm="325">
        <v>165.2</v>
      </c>
      <c r="O807" vm="3887">
        <v>1068</v>
      </c>
      <c r="P807" vm="4969">
        <v>1782</v>
      </c>
      <c r="Q807" vm="2040">
        <v>70.099999999999994</v>
      </c>
      <c r="R807" vm="5252">
        <v>46.5</v>
      </c>
      <c r="S807" vm="1651">
        <v>64.599999999999994</v>
      </c>
      <c r="T807" vm="3765">
        <v>564</v>
      </c>
      <c r="U807" vm="4060">
        <v>192</v>
      </c>
      <c r="V807" vm="5195">
        <v>90.3</v>
      </c>
      <c r="W807" vm="7695">
        <v>5690</v>
      </c>
      <c r="X807" vm="9316">
        <v>2813</v>
      </c>
      <c r="Y807" vm="2666">
        <v>266.5</v>
      </c>
      <c r="Z807" vm="9317">
        <v>588.5</v>
      </c>
      <c r="AA807" vm="9318">
        <v>3330</v>
      </c>
      <c r="AB807" vm="9319">
        <v>323.60000000000002</v>
      </c>
      <c r="AC807" vm="1918">
        <v>945</v>
      </c>
      <c r="AD807" vm="9320">
        <v>11685</v>
      </c>
      <c r="AE807" vm="4972">
        <v>1365</v>
      </c>
      <c r="AF807" vm="9313">
        <v>1789</v>
      </c>
      <c r="AG807" vm="9321">
        <v>8.0905000000000005</v>
      </c>
    </row>
    <row r="808" spans="1:33">
      <c r="A808" s="2" vm="9322">
        <v>44995</v>
      </c>
      <c r="B808" s="3">
        <f>VLOOKUP(A808,'FTSE All-Share Historical '!A:B,2,FALSE)</f>
        <v>4269.9799999999996</v>
      </c>
      <c r="C808" vm="3882">
        <v>516</v>
      </c>
      <c r="D808" vm="1286">
        <v>179</v>
      </c>
      <c r="E808" vm="925">
        <v>190.4</v>
      </c>
      <c r="F808" vm="279">
        <v>228</v>
      </c>
      <c r="G808" vm="2057">
        <v>137</v>
      </c>
      <c r="H808" vm="7872">
        <v>486.5</v>
      </c>
      <c r="I808" vm="8743">
        <v>38.54</v>
      </c>
      <c r="J808" vm="781">
        <v>138</v>
      </c>
      <c r="K808" vm="2530">
        <v>191</v>
      </c>
      <c r="L808" vm="183">
        <v>158</v>
      </c>
      <c r="M808" vm="7544">
        <v>503</v>
      </c>
      <c r="N808" vm="9150">
        <v>161.69999999999999</v>
      </c>
      <c r="O808" vm="3887">
        <v>1068</v>
      </c>
      <c r="P808" vm="520">
        <v>1740</v>
      </c>
      <c r="Q808" vm="6573">
        <v>69.2</v>
      </c>
      <c r="R808" vm="3797">
        <v>45</v>
      </c>
      <c r="S808" vm="2699">
        <v>62</v>
      </c>
      <c r="T808" vm="2966">
        <v>580</v>
      </c>
      <c r="U808" vm="4060">
        <v>192</v>
      </c>
      <c r="V808" vm="4696">
        <v>87.2</v>
      </c>
      <c r="W808" vm="9323">
        <v>5634</v>
      </c>
      <c r="X808" vm="9324">
        <v>2812</v>
      </c>
      <c r="Y808" vm="1083">
        <v>265.5</v>
      </c>
      <c r="Z808" vm="9325">
        <v>579.5</v>
      </c>
      <c r="AA808" vm="8177">
        <v>3290</v>
      </c>
      <c r="AB808" vm="653">
        <v>331</v>
      </c>
      <c r="AC808" vm="2000">
        <v>905</v>
      </c>
      <c r="AD808" vm="9326">
        <v>11325</v>
      </c>
      <c r="AE808" vm="4692">
        <v>1339</v>
      </c>
      <c r="AF808" vm="8064">
        <v>1762</v>
      </c>
      <c r="AG808" vm="9327">
        <v>7.5667999999999997</v>
      </c>
    </row>
    <row r="809" spans="1:33">
      <c r="A809" s="2" vm="9328">
        <v>44998</v>
      </c>
      <c r="B809" s="3">
        <f>VLOOKUP(A809,'FTSE All-Share Historical '!A:B,2,FALSE)</f>
        <v>4158.8900000000003</v>
      </c>
      <c r="C809" vm="795">
        <v>514</v>
      </c>
      <c r="D809" vm="298">
        <v>170.2</v>
      </c>
      <c r="E809" vm="6625">
        <v>185.1</v>
      </c>
      <c r="F809" vm="1075">
        <v>226</v>
      </c>
      <c r="G809" vm="781">
        <v>138</v>
      </c>
      <c r="H809" vm="8980">
        <v>474.5</v>
      </c>
      <c r="I809" vm="9329">
        <v>38.28</v>
      </c>
      <c r="J809" vm="240">
        <v>136</v>
      </c>
      <c r="K809" vm="1423">
        <v>195</v>
      </c>
      <c r="L809" vm="2547">
        <v>151</v>
      </c>
      <c r="M809" vm="6767">
        <v>488</v>
      </c>
      <c r="N809" vm="9279">
        <v>157.30000000000001</v>
      </c>
      <c r="O809" vm="2828">
        <v>1076</v>
      </c>
      <c r="P809" vm="106">
        <v>1650</v>
      </c>
      <c r="Q809" vm="6508">
        <v>66.5</v>
      </c>
      <c r="R809" vm="3214">
        <v>44.55</v>
      </c>
      <c r="S809" vm="2055">
        <v>61</v>
      </c>
      <c r="T809" vm="725">
        <v>560</v>
      </c>
      <c r="U809" vm="995">
        <v>184</v>
      </c>
      <c r="V809" vm="4821">
        <v>88.1</v>
      </c>
      <c r="W809" vm="9330">
        <v>5548</v>
      </c>
      <c r="X809" vm="9331">
        <v>2728</v>
      </c>
      <c r="Y809" vm="734">
        <v>260</v>
      </c>
      <c r="Z809" vm="1356">
        <v>570</v>
      </c>
      <c r="AA809" vm="5767">
        <v>3200</v>
      </c>
      <c r="AB809" vm="7352">
        <v>328.8</v>
      </c>
      <c r="AC809" vm="778">
        <v>910</v>
      </c>
      <c r="AD809" vm="7227">
        <v>11100</v>
      </c>
      <c r="AE809" vm="9332">
        <v>1297.5</v>
      </c>
      <c r="AF809" vm="7541">
        <v>1724</v>
      </c>
      <c r="AG809" vm="9333">
        <v>7.2237</v>
      </c>
    </row>
    <row r="810" spans="1:33">
      <c r="A810" s="2" vm="9334">
        <v>44999</v>
      </c>
      <c r="B810" s="3">
        <f>VLOOKUP(A810,'FTSE All-Share Historical '!A:B,2,FALSE)</f>
        <v>4210.2299999999996</v>
      </c>
      <c r="C810" vm="8198">
        <v>512</v>
      </c>
      <c r="D810" vm="9140">
        <v>171.4</v>
      </c>
      <c r="E810" vm="9335">
        <v>190.2</v>
      </c>
      <c r="F810" vm="1764">
        <v>219</v>
      </c>
      <c r="G810" vm="263">
        <v>146</v>
      </c>
      <c r="H810" vm="9149">
        <v>458.5</v>
      </c>
      <c r="I810" vm="8732">
        <v>38.14</v>
      </c>
      <c r="J810" vm="2139">
        <v>135.5</v>
      </c>
      <c r="K810" vm="8843">
        <v>190.5</v>
      </c>
      <c r="L810" vm="1338">
        <v>155</v>
      </c>
      <c r="M810" vm="815">
        <v>500</v>
      </c>
      <c r="N810" vm="673">
        <v>165.1</v>
      </c>
      <c r="O810" vm="3845">
        <v>1090</v>
      </c>
      <c r="P810" vm="9195">
        <v>1684</v>
      </c>
      <c r="Q810" vm="2598">
        <v>67.599999999999994</v>
      </c>
      <c r="R810" vm="1261">
        <v>48</v>
      </c>
      <c r="S810" vm="2907">
        <v>61.5</v>
      </c>
      <c r="T810" vm="3353">
        <v>566</v>
      </c>
      <c r="U810" vm="8843">
        <v>190.5</v>
      </c>
      <c r="V810" vm="4836">
        <v>90.2</v>
      </c>
      <c r="W810" vm="9336">
        <v>5642</v>
      </c>
      <c r="X810" vm="8250">
        <v>2770</v>
      </c>
      <c r="Y810" vm="2319">
        <v>267.5</v>
      </c>
      <c r="Z810" vm="9337">
        <v>595</v>
      </c>
      <c r="AA810" vm="5687">
        <v>3250</v>
      </c>
      <c r="AB810" vm="9338">
        <v>330.8</v>
      </c>
      <c r="AC810" vm="2841">
        <v>930</v>
      </c>
      <c r="AD810" vm="9339">
        <v>11125</v>
      </c>
      <c r="AE810" vm="9340">
        <v>1336.5</v>
      </c>
      <c r="AF810" vm="9341">
        <v>1741.5</v>
      </c>
      <c r="AG810" vm="9269">
        <v>7.5849000000000002</v>
      </c>
    </row>
    <row r="811" spans="1:33">
      <c r="A811" s="2" vm="9342">
        <v>45000</v>
      </c>
      <c r="B811" s="3">
        <f>VLOOKUP(A811,'FTSE All-Share Historical '!A:B,2,FALSE)</f>
        <v>4055.98</v>
      </c>
      <c r="C811" vm="815">
        <v>500</v>
      </c>
      <c r="D811" vm="2948">
        <v>169.8</v>
      </c>
      <c r="E811" vm="1513">
        <v>181.8</v>
      </c>
      <c r="F811" vm="664">
        <v>218</v>
      </c>
      <c r="G811" vm="9343">
        <v>148.6</v>
      </c>
      <c r="H811" vm="3608">
        <v>452</v>
      </c>
      <c r="I811" vm="9344">
        <v>36.78</v>
      </c>
      <c r="J811" vm="240">
        <v>136</v>
      </c>
      <c r="K811" vm="487">
        <v>190</v>
      </c>
      <c r="L811" vm="2508">
        <v>146.6</v>
      </c>
      <c r="M811" vm="7328">
        <v>482</v>
      </c>
      <c r="N811" vm="209">
        <v>151.5</v>
      </c>
      <c r="O811" vm="9345">
        <v>1084</v>
      </c>
      <c r="P811" vm="9346">
        <v>1636</v>
      </c>
      <c r="Q811" vm="1531">
        <v>67.2</v>
      </c>
      <c r="R811" vm="6547">
        <v>51.9</v>
      </c>
      <c r="S811" vm="3056">
        <v>60.6</v>
      </c>
      <c r="T811" vm="3765">
        <v>564</v>
      </c>
      <c r="U811" vm="9347">
        <v>183.5</v>
      </c>
      <c r="V811" vm="138">
        <v>90.5</v>
      </c>
      <c r="W811" vm="9348">
        <v>5334</v>
      </c>
      <c r="X811" vm="9349">
        <v>2559.5</v>
      </c>
      <c r="Y811" vm="1130">
        <v>253.5</v>
      </c>
      <c r="Z811" vm="3592">
        <v>577</v>
      </c>
      <c r="AA811" vm="7576">
        <v>3150</v>
      </c>
      <c r="AB811" vm="6082">
        <v>308.8</v>
      </c>
      <c r="AC811" vm="755">
        <v>920</v>
      </c>
      <c r="AD811" vm="5991">
        <v>10610</v>
      </c>
      <c r="AE811" vm="6122">
        <v>1273.5</v>
      </c>
      <c r="AF811" vm="646">
        <v>1739</v>
      </c>
      <c r="AG811" vm="9350">
        <v>7.0430999999999999</v>
      </c>
    </row>
    <row r="812" spans="1:33">
      <c r="A812" s="2" vm="9351">
        <v>45001</v>
      </c>
      <c r="B812" s="3">
        <f>VLOOKUP(A812,'FTSE All-Share Historical '!A:B,2,FALSE)</f>
        <v>4091.16</v>
      </c>
      <c r="C812" vm="7448">
        <v>491</v>
      </c>
      <c r="D812" vm="2036">
        <v>168.4</v>
      </c>
      <c r="E812" vm="9023">
        <v>180.6</v>
      </c>
      <c r="F812" vm="664">
        <v>218</v>
      </c>
      <c r="G812" vm="1473">
        <v>153.80000000000001</v>
      </c>
      <c r="H812" vm="3633">
        <v>450</v>
      </c>
      <c r="I812" vm="9352">
        <v>37.78</v>
      </c>
      <c r="J812" vm="240">
        <v>136</v>
      </c>
      <c r="K812" vm="4060">
        <v>192</v>
      </c>
      <c r="L812" vm="2508">
        <v>146.6</v>
      </c>
      <c r="M812" vm="6795">
        <v>480</v>
      </c>
      <c r="N812" vm="9353">
        <v>155.1</v>
      </c>
      <c r="O812" vm="3703">
        <v>1096</v>
      </c>
      <c r="P812" vm="1151">
        <v>1666</v>
      </c>
      <c r="Q812" vm="1757">
        <v>67.5</v>
      </c>
      <c r="R812" vm="3524">
        <v>50.6</v>
      </c>
      <c r="S812" vm="4408">
        <v>60.5</v>
      </c>
      <c r="T812" vm="725">
        <v>560</v>
      </c>
      <c r="U812" vm="2530">
        <v>191</v>
      </c>
      <c r="V812" vm="9354">
        <v>89.2</v>
      </c>
      <c r="W812" vm="9355">
        <v>5281</v>
      </c>
      <c r="X812" vm="4084">
        <v>2479</v>
      </c>
      <c r="Y812" vm="1675">
        <v>250.5</v>
      </c>
      <c r="Z812" vm="8105">
        <v>583.5</v>
      </c>
      <c r="AA812" vm="9356">
        <v>3170</v>
      </c>
      <c r="AB812" vm="6951">
        <v>308.39999999999998</v>
      </c>
      <c r="AC812" vm="778">
        <v>910</v>
      </c>
      <c r="AD812" vm="9357">
        <v>10655</v>
      </c>
      <c r="AE812" vm="6185">
        <v>1277</v>
      </c>
      <c r="AF812" vm="9341">
        <v>1741.5</v>
      </c>
      <c r="AG812" vm="9358">
        <v>7.0395000000000003</v>
      </c>
    </row>
    <row r="813" spans="1:33">
      <c r="A813" s="2" vm="9359">
        <v>45002</v>
      </c>
      <c r="B813" s="3">
        <f>VLOOKUP(A813,'FTSE All-Share Historical '!A:B,2,FALSE)</f>
        <v>4046.9</v>
      </c>
      <c r="C813" vm="3858">
        <v>486</v>
      </c>
      <c r="D813" vm="857">
        <v>170</v>
      </c>
      <c r="E813" vm="9360">
        <v>173.5</v>
      </c>
      <c r="F813" vm="403">
        <v>224</v>
      </c>
      <c r="G813" vm="845">
        <v>144.80000000000001</v>
      </c>
      <c r="H813" vm="162">
        <v>439.5</v>
      </c>
      <c r="I813" vm="8610">
        <v>36.24</v>
      </c>
      <c r="J813" vm="924">
        <v>132</v>
      </c>
      <c r="K813" vm="2747">
        <v>186</v>
      </c>
      <c r="L813" vm="2753">
        <v>138.6</v>
      </c>
      <c r="M813" vm="8455">
        <v>463</v>
      </c>
      <c r="N813" vm="3395">
        <v>154.5</v>
      </c>
      <c r="O813" vm="2387">
        <v>1080</v>
      </c>
      <c r="P813" vm="218">
        <v>1652</v>
      </c>
      <c r="Q813" vm="8398">
        <v>67.099999999999994</v>
      </c>
      <c r="R813" vm="3173">
        <v>52.1</v>
      </c>
      <c r="S813" vm="4408">
        <v>60.5</v>
      </c>
      <c r="T813" vm="8198">
        <v>512</v>
      </c>
      <c r="U813" vm="8843">
        <v>190.5</v>
      </c>
      <c r="V813" vm="9361">
        <v>86.2</v>
      </c>
      <c r="W813" vm="7760">
        <v>5250</v>
      </c>
      <c r="X813" vm="9362">
        <v>2504</v>
      </c>
      <c r="Y813" vm="328">
        <v>248.5</v>
      </c>
      <c r="Z813" vm="9363">
        <v>589</v>
      </c>
      <c r="AA813" vm="7674">
        <v>3145</v>
      </c>
      <c r="AB813" vm="5351">
        <v>302.2</v>
      </c>
      <c r="AC813" vm="4175">
        <v>925</v>
      </c>
      <c r="AD813" vm="9364">
        <v>10605</v>
      </c>
      <c r="AE813" vm="1783">
        <v>1224</v>
      </c>
      <c r="AF813" vm="9365">
        <v>1662.5</v>
      </c>
      <c r="AG813" vm="9366">
        <v>6.9527999999999999</v>
      </c>
    </row>
    <row r="814" spans="1:33">
      <c r="A814" s="2" vm="9367">
        <v>45005</v>
      </c>
      <c r="B814" s="3">
        <f>VLOOKUP(A814,'FTSE All-Share Historical '!A:B,2,FALSE)</f>
        <v>4080.06</v>
      </c>
      <c r="C814" vm="7504">
        <v>485</v>
      </c>
      <c r="D814" vm="857">
        <v>170</v>
      </c>
      <c r="E814" vm="2378">
        <v>176.8</v>
      </c>
      <c r="F814" vm="1029">
        <v>225</v>
      </c>
      <c r="G814" vm="3093">
        <v>145.4</v>
      </c>
      <c r="H814" vm="275">
        <v>440</v>
      </c>
      <c r="I814" vm="619">
        <v>36.299999999999997</v>
      </c>
      <c r="J814" vm="212">
        <v>133</v>
      </c>
      <c r="K814" vm="509">
        <v>185</v>
      </c>
      <c r="L814" vm="238">
        <v>142</v>
      </c>
      <c r="M814" vm="5487">
        <v>445</v>
      </c>
      <c r="N814" vm="7805">
        <v>154.69999999999999</v>
      </c>
      <c r="O814" vm="3397">
        <v>1088</v>
      </c>
      <c r="P814" vm="9368">
        <v>1662</v>
      </c>
      <c r="Q814" vm="2613">
        <v>66.900000000000006</v>
      </c>
      <c r="R814" vm="9369">
        <v>51.1</v>
      </c>
      <c r="S814" vm="2728">
        <v>59.8</v>
      </c>
      <c r="T814" vm="7504">
        <v>485</v>
      </c>
      <c r="U814" vm="509">
        <v>185</v>
      </c>
      <c r="V814" vm="8539">
        <v>86.3</v>
      </c>
      <c r="W814" vm="6010">
        <v>5360</v>
      </c>
      <c r="X814" vm="5713">
        <v>2626</v>
      </c>
      <c r="Y814" vm="378">
        <v>255</v>
      </c>
      <c r="Z814" vm="2966">
        <v>580</v>
      </c>
      <c r="AA814" vm="5417">
        <v>3120</v>
      </c>
      <c r="AB814" vm="9370">
        <v>306.2</v>
      </c>
      <c r="AC814" vm="2000">
        <v>905</v>
      </c>
      <c r="AD814" vm="9371">
        <v>10675</v>
      </c>
      <c r="AE814" vm="2188">
        <v>1238</v>
      </c>
      <c r="AF814" vm="9372">
        <v>1658.5</v>
      </c>
      <c r="AG814" vm="9373">
        <v>6.5012999999999996</v>
      </c>
    </row>
    <row r="815" spans="1:33">
      <c r="A815" s="2" vm="9374">
        <v>45006</v>
      </c>
      <c r="B815" s="3">
        <f>VLOOKUP(A815,'FTSE All-Share Historical '!A:B,2,FALSE)</f>
        <v>4151.5600000000004</v>
      </c>
      <c r="C815" vm="3858">
        <v>486</v>
      </c>
      <c r="D815" vm="398">
        <v>172.4</v>
      </c>
      <c r="E815" vm="3255">
        <v>179.4</v>
      </c>
      <c r="F815" vm="254">
        <v>222</v>
      </c>
      <c r="G815" vm="611">
        <v>145</v>
      </c>
      <c r="H815" vm="5142">
        <v>431.5</v>
      </c>
      <c r="I815" vm="9375">
        <v>36.76</v>
      </c>
      <c r="J815" vm="4819">
        <v>134.5</v>
      </c>
      <c r="K815" vm="1218">
        <v>179.5</v>
      </c>
      <c r="L815" vm="3145">
        <v>141.80000000000001</v>
      </c>
      <c r="M815" vm="1020">
        <v>443.5</v>
      </c>
      <c r="N815" vm="1453">
        <v>161.6</v>
      </c>
      <c r="O815" vm="1537">
        <v>1100</v>
      </c>
      <c r="P815" vm="150">
        <v>1674</v>
      </c>
      <c r="Q815" vm="6788">
        <v>68.2</v>
      </c>
      <c r="R815" vm="2998">
        <v>51.6</v>
      </c>
      <c r="S815" vm="5220">
        <v>60.4</v>
      </c>
      <c r="T815" vm="1242">
        <v>506</v>
      </c>
      <c r="U815" vm="1736">
        <v>183</v>
      </c>
      <c r="V815" vm="5019">
        <v>88.9</v>
      </c>
      <c r="W815" vm="9376">
        <v>5340</v>
      </c>
      <c r="X815" vm="6183">
        <v>2601.5</v>
      </c>
      <c r="Y815" vm="2242">
        <v>260.5</v>
      </c>
      <c r="Z815" vm="635">
        <v>600</v>
      </c>
      <c r="AA815" vm="7674">
        <v>3145</v>
      </c>
      <c r="AB815" vm="4058">
        <v>314</v>
      </c>
      <c r="AC815" vm="1065">
        <v>885</v>
      </c>
      <c r="AD815" vm="9377">
        <v>10905</v>
      </c>
      <c r="AE815" vm="6278">
        <v>1278.5</v>
      </c>
      <c r="AF815" vm="9065">
        <v>1699.5</v>
      </c>
      <c r="AG815" vm="9378">
        <v>6.3948</v>
      </c>
    </row>
    <row r="816" spans="1:33">
      <c r="A816" s="2" vm="9379">
        <v>45007</v>
      </c>
      <c r="B816" s="3">
        <f>VLOOKUP(A816,'FTSE All-Share Historical '!A:B,2,FALSE)</f>
        <v>4165.3900000000003</v>
      </c>
      <c r="C816" vm="7894">
        <v>471</v>
      </c>
      <c r="D816" vm="1929">
        <v>171.8</v>
      </c>
      <c r="E816" vm="1218">
        <v>179.5</v>
      </c>
      <c r="F816" vm="1029">
        <v>225</v>
      </c>
      <c r="G816" vm="1499">
        <v>143.80000000000001</v>
      </c>
      <c r="H816" vm="8960">
        <v>460.5</v>
      </c>
      <c r="I816" vm="9380">
        <v>36.54</v>
      </c>
      <c r="J816" vm="9381">
        <v>133.75</v>
      </c>
      <c r="K816" vm="1621">
        <v>187</v>
      </c>
      <c r="L816" vm="1868">
        <v>141</v>
      </c>
      <c r="M816" vm="135">
        <v>443</v>
      </c>
      <c r="N816" vm="1978">
        <v>158.5</v>
      </c>
      <c r="O816" vm="2920">
        <v>1040</v>
      </c>
      <c r="P816" vm="7605">
        <v>1690</v>
      </c>
      <c r="Q816" vm="2598">
        <v>67.599999999999994</v>
      </c>
      <c r="R816" vm="3533">
        <v>55.5</v>
      </c>
      <c r="S816" vm="6424">
        <v>62.4</v>
      </c>
      <c r="T816" vm="4833">
        <v>504</v>
      </c>
      <c r="U816" vm="1871">
        <v>180.25</v>
      </c>
      <c r="V816" vm="1051">
        <v>87.7</v>
      </c>
      <c r="W816" vm="9382">
        <v>5319</v>
      </c>
      <c r="X816" vm="7968">
        <v>2604</v>
      </c>
      <c r="Y816" vm="2159">
        <v>254</v>
      </c>
      <c r="Z816" vm="1810">
        <v>592</v>
      </c>
      <c r="AA816" vm="7576">
        <v>3150</v>
      </c>
      <c r="AB816" vm="5017">
        <v>313.8</v>
      </c>
      <c r="AC816" vm="1231">
        <v>887.5</v>
      </c>
      <c r="AD816" vm="9383">
        <v>10795</v>
      </c>
      <c r="AE816" vm="5539">
        <v>1269</v>
      </c>
      <c r="AF816" vm="9384">
        <v>1705.5</v>
      </c>
      <c r="AG816" vm="9385">
        <v>6.1401000000000003</v>
      </c>
    </row>
    <row r="817" spans="1:33">
      <c r="A817" s="2" vm="9386">
        <v>45008</v>
      </c>
      <c r="B817" s="3">
        <f>VLOOKUP(A817,'FTSE All-Share Historical '!A:B,2,FALSE)</f>
        <v>4132.7</v>
      </c>
      <c r="C817" vm="1564">
        <v>477</v>
      </c>
      <c r="D817" vm="1739">
        <v>172</v>
      </c>
      <c r="E817" vm="8592">
        <v>176.3</v>
      </c>
      <c r="F817" vm="304">
        <v>230</v>
      </c>
      <c r="G817" vm="1288">
        <v>140</v>
      </c>
      <c r="H817" vm="6863">
        <v>462</v>
      </c>
      <c r="I817" vm="9387">
        <v>35.94</v>
      </c>
      <c r="J817" vm="802">
        <v>135</v>
      </c>
      <c r="K817" vm="9347">
        <v>183.5</v>
      </c>
      <c r="L817" vm="1767">
        <v>138.80000000000001</v>
      </c>
      <c r="M817" vm="5249">
        <v>446</v>
      </c>
      <c r="N817" vm="1801">
        <v>159.5</v>
      </c>
      <c r="O817" vm="5143">
        <v>1066</v>
      </c>
      <c r="P817" vm="1173">
        <v>1672</v>
      </c>
      <c r="Q817" vm="1531">
        <v>67.2</v>
      </c>
      <c r="R817" vm="6009">
        <v>55.4</v>
      </c>
      <c r="S817" vm="2364">
        <v>64</v>
      </c>
      <c r="T817" vm="7432">
        <v>502</v>
      </c>
      <c r="U817" vm="1621">
        <v>187</v>
      </c>
      <c r="V817" vm="9388">
        <v>88.2</v>
      </c>
      <c r="W817" vm="9389">
        <v>5288</v>
      </c>
      <c r="X817" vm="9390">
        <v>2586.5</v>
      </c>
      <c r="Y817" vm="378">
        <v>255</v>
      </c>
      <c r="Z817" vm="8086">
        <v>581</v>
      </c>
      <c r="AA817" vm="5751">
        <v>3155</v>
      </c>
      <c r="AB817" vm="614">
        <v>307</v>
      </c>
      <c r="AC817" vm="778">
        <v>910</v>
      </c>
      <c r="AD817" vm="9391">
        <v>10690</v>
      </c>
      <c r="AE817" vm="6278">
        <v>1278.5</v>
      </c>
      <c r="AF817" vm="7660">
        <v>1673</v>
      </c>
      <c r="AG817" vm="9385">
        <v>6.1401000000000003</v>
      </c>
    </row>
    <row r="818" spans="1:33">
      <c r="A818" s="2" vm="9392">
        <v>45009</v>
      </c>
      <c r="B818" s="3">
        <f>VLOOKUP(A818,'FTSE All-Share Historical '!A:B,2,FALSE)</f>
        <v>4080.78</v>
      </c>
      <c r="C818" vm="7894">
        <v>471</v>
      </c>
      <c r="D818" vm="2054">
        <v>171</v>
      </c>
      <c r="E818" vm="398">
        <v>172.4</v>
      </c>
      <c r="F818" vm="279">
        <v>228</v>
      </c>
      <c r="G818" vm="1936">
        <v>142.6</v>
      </c>
      <c r="H818" vm="7609">
        <v>466.5</v>
      </c>
      <c r="I818" vm="9393">
        <v>35.22</v>
      </c>
      <c r="J818" vm="802">
        <v>135</v>
      </c>
      <c r="K818" vm="1295">
        <v>182.5</v>
      </c>
      <c r="L818" vm="2057">
        <v>137</v>
      </c>
      <c r="M818" vm="195">
        <v>438</v>
      </c>
      <c r="N818" vm="8348">
        <v>160.19999999999999</v>
      </c>
      <c r="O818" vm="2602">
        <v>1058</v>
      </c>
      <c r="P818" vm="272">
        <v>1648</v>
      </c>
      <c r="Q818" vm="2411">
        <v>65.2</v>
      </c>
      <c r="R818" vm="2970">
        <v>53.1</v>
      </c>
      <c r="S818" vm="3103">
        <v>62.2</v>
      </c>
      <c r="T818" vm="4833">
        <v>504</v>
      </c>
      <c r="U818" vm="995">
        <v>184</v>
      </c>
      <c r="V818" vm="1120">
        <v>85.5</v>
      </c>
      <c r="W818" vm="9394">
        <v>5253</v>
      </c>
      <c r="X818" vm="5959">
        <v>2538</v>
      </c>
      <c r="Y818" vm="1690">
        <v>252</v>
      </c>
      <c r="Z818" vm="1350">
        <v>660</v>
      </c>
      <c r="AA818" vm="7705">
        <v>3175</v>
      </c>
      <c r="AB818" vm="344">
        <v>300</v>
      </c>
      <c r="AC818" vm="1090">
        <v>880</v>
      </c>
      <c r="AD818" vm="9395">
        <v>10470</v>
      </c>
      <c r="AE818" vm="9396">
        <v>1263</v>
      </c>
      <c r="AF818" vm="9397">
        <v>1671.5</v>
      </c>
      <c r="AG818" vm="9398">
        <v>5.7409999999999997</v>
      </c>
    </row>
    <row r="819" spans="1:33">
      <c r="A819" s="2" vm="9399">
        <v>45012</v>
      </c>
      <c r="B819" s="3">
        <f>VLOOKUP(A819,'FTSE All-Share Historical '!A:B,2,FALSE)</f>
        <v>4113.29</v>
      </c>
      <c r="C819" vm="7338">
        <v>483</v>
      </c>
      <c r="D819" vm="2608">
        <v>173.4</v>
      </c>
      <c r="E819" vm="8037">
        <v>172.3</v>
      </c>
      <c r="F819" vm="1029">
        <v>225</v>
      </c>
      <c r="G819" vm="264">
        <v>144</v>
      </c>
      <c r="H819" vm="8455">
        <v>463</v>
      </c>
      <c r="I819" vm="9400">
        <v>34.92</v>
      </c>
      <c r="J819" vm="2045">
        <v>134</v>
      </c>
      <c r="K819" vm="1295">
        <v>182.5</v>
      </c>
      <c r="L819" vm="2951">
        <v>137.4</v>
      </c>
      <c r="M819" vm="195">
        <v>438</v>
      </c>
      <c r="N819" vm="3776">
        <v>161.80000000000001</v>
      </c>
      <c r="O819" vm="3703">
        <v>1096</v>
      </c>
      <c r="P819" vm="192">
        <v>1640</v>
      </c>
      <c r="Q819" vm="4731">
        <v>66.099999999999994</v>
      </c>
      <c r="R819" vm="3425">
        <v>54.6</v>
      </c>
      <c r="S819" vm="2907">
        <v>61.5</v>
      </c>
      <c r="T819" vm="6795">
        <v>480</v>
      </c>
      <c r="U819" vm="1397">
        <v>182</v>
      </c>
      <c r="V819" vm="8548">
        <v>86.1</v>
      </c>
      <c r="W819" vm="9401">
        <v>5232</v>
      </c>
      <c r="X819" vm="3711">
        <v>2539</v>
      </c>
      <c r="Y819" vm="1675">
        <v>250.5</v>
      </c>
      <c r="Z819" vm="2912">
        <v>677.5</v>
      </c>
      <c r="AA819" vm="5329">
        <v>3070</v>
      </c>
      <c r="AB819" vm="6090">
        <v>299.60000000000002</v>
      </c>
      <c r="AC819" vm="731">
        <v>900</v>
      </c>
      <c r="AD819" vm="6139">
        <v>10515</v>
      </c>
      <c r="AE819" vm="9244">
        <v>1271.5</v>
      </c>
      <c r="AF819" vm="9087">
        <v>1658</v>
      </c>
      <c r="AG819" vm="9402">
        <v>5.7771999999999997</v>
      </c>
    </row>
    <row r="820" spans="1:33">
      <c r="A820" s="2" vm="9403">
        <v>45013</v>
      </c>
      <c r="B820" s="3">
        <f>VLOOKUP(A820,'FTSE All-Share Historical '!A:B,2,FALSE)</f>
        <v>4115.04</v>
      </c>
      <c r="C820" vm="6795">
        <v>480</v>
      </c>
      <c r="D820" vm="398">
        <v>172.4</v>
      </c>
      <c r="E820" vm="350">
        <v>170.4</v>
      </c>
      <c r="F820" vm="1029">
        <v>225</v>
      </c>
      <c r="G820" vm="1936">
        <v>142.6</v>
      </c>
      <c r="H820" vm="7483">
        <v>479.5</v>
      </c>
      <c r="I820" vm="9404">
        <v>34.14</v>
      </c>
      <c r="J820" vm="802">
        <v>135</v>
      </c>
      <c r="K820" vm="2747">
        <v>186</v>
      </c>
      <c r="L820" vm="3453">
        <v>135.4</v>
      </c>
      <c r="M820" vm="8266">
        <v>423.5</v>
      </c>
      <c r="N820" vm="1760">
        <v>161</v>
      </c>
      <c r="O820" vm="1576">
        <v>1070</v>
      </c>
      <c r="P820" vm="9405">
        <v>1608</v>
      </c>
      <c r="Q820" vm="1779">
        <v>64.5</v>
      </c>
      <c r="R820" vm="2970">
        <v>53.1</v>
      </c>
      <c r="S820" vm="2907">
        <v>61.5</v>
      </c>
      <c r="T820" vm="6767">
        <v>488</v>
      </c>
      <c r="U820" vm="990">
        <v>180</v>
      </c>
      <c r="V820" vm="1878">
        <v>84.2</v>
      </c>
      <c r="W820" vm="5887">
        <v>5338</v>
      </c>
      <c r="X820" vm="9406">
        <v>2567.5</v>
      </c>
      <c r="Y820" vm="3665">
        <v>251.5</v>
      </c>
      <c r="Z820" vm="371">
        <v>679</v>
      </c>
      <c r="AA820" vm="685">
        <v>3105</v>
      </c>
      <c r="AB820" vm="6125">
        <v>303.60000000000002</v>
      </c>
      <c r="AC820" vm="999">
        <v>890</v>
      </c>
      <c r="AD820" vm="9357">
        <v>10655</v>
      </c>
      <c r="AE820" vm="1695">
        <v>1270</v>
      </c>
      <c r="AF820" vm="9407">
        <v>1631.5</v>
      </c>
      <c r="AG820" vm="9408">
        <v>5.5965999999999996</v>
      </c>
    </row>
    <row r="821" spans="1:33">
      <c r="A821" s="2" vm="9409">
        <v>45014</v>
      </c>
      <c r="B821" s="3">
        <f>VLOOKUP(A821,'FTSE All-Share Historical '!A:B,2,FALSE)</f>
        <v>4160.28</v>
      </c>
      <c r="C821" vm="1564">
        <v>477</v>
      </c>
      <c r="D821" vm="398">
        <v>172.4</v>
      </c>
      <c r="E821" vm="857">
        <v>170</v>
      </c>
      <c r="F821" vm="1029">
        <v>225</v>
      </c>
      <c r="G821" vm="290">
        <v>143.6</v>
      </c>
      <c r="H821" vm="1564">
        <v>477</v>
      </c>
      <c r="I821" vm="9410">
        <v>34.56</v>
      </c>
      <c r="J821" vm="802">
        <v>135</v>
      </c>
      <c r="K821" vm="8682">
        <v>185.5</v>
      </c>
      <c r="L821" vm="2951">
        <v>137.4</v>
      </c>
      <c r="M821" vm="7849">
        <v>418.5</v>
      </c>
      <c r="N821" vm="2469">
        <v>162.19999999999999</v>
      </c>
      <c r="O821" vm="2920">
        <v>1040</v>
      </c>
      <c r="P821" vm="106">
        <v>1650</v>
      </c>
      <c r="Q821" vm="6382">
        <v>67.8</v>
      </c>
      <c r="R821" vm="3881">
        <v>52.6</v>
      </c>
      <c r="S821" vm="5220">
        <v>60.4</v>
      </c>
      <c r="T821" vm="6795">
        <v>480</v>
      </c>
      <c r="U821" vm="509">
        <v>185</v>
      </c>
      <c r="V821" vm="4779">
        <v>85.2</v>
      </c>
      <c r="W821" vm="6836">
        <v>5393</v>
      </c>
      <c r="X821" vm="3963">
        <v>2634</v>
      </c>
      <c r="Y821" vm="70">
        <v>239</v>
      </c>
      <c r="Z821" vm="269">
        <v>700</v>
      </c>
      <c r="AA821" vm="1385">
        <v>3100</v>
      </c>
      <c r="AB821" vm="6970">
        <v>305.60000000000002</v>
      </c>
      <c r="AC821" vm="731">
        <v>900</v>
      </c>
      <c r="AD821" vm="6121">
        <v>10635</v>
      </c>
      <c r="AE821" vm="8607">
        <v>1291.5</v>
      </c>
      <c r="AF821" vm="9411">
        <v>1645</v>
      </c>
      <c r="AG821" vm="9412">
        <v>5.8872999999999998</v>
      </c>
    </row>
    <row r="822" spans="1:33">
      <c r="A822" s="2" vm="9413">
        <v>45015</v>
      </c>
      <c r="B822" s="3">
        <f>VLOOKUP(A822,'FTSE All-Share Historical '!A:B,2,FALSE)</f>
        <v>4195.43</v>
      </c>
      <c r="C822" vm="2101">
        <v>467</v>
      </c>
      <c r="D822" vm="1580">
        <v>178</v>
      </c>
      <c r="E822" vm="9414">
        <v>174.9</v>
      </c>
      <c r="F822" vm="87">
        <v>223</v>
      </c>
      <c r="G822" vm="1288">
        <v>140</v>
      </c>
      <c r="H822" vm="953">
        <v>466</v>
      </c>
      <c r="I822" vm="8431">
        <v>35.619999999999997</v>
      </c>
      <c r="J822" vm="8276">
        <v>133.5</v>
      </c>
      <c r="K822" vm="1736">
        <v>183</v>
      </c>
      <c r="L822" vm="290">
        <v>143.6</v>
      </c>
      <c r="M822" vm="195">
        <v>438</v>
      </c>
      <c r="N822" vm="2184">
        <v>163.6</v>
      </c>
      <c r="O822" vm="2602">
        <v>1058</v>
      </c>
      <c r="P822" vm="605">
        <v>1700</v>
      </c>
      <c r="Q822" vm="6566">
        <v>68.8</v>
      </c>
      <c r="R822" vm="3970">
        <v>53.7</v>
      </c>
      <c r="S822" vm="2728">
        <v>59.8</v>
      </c>
      <c r="T822" vm="7591">
        <v>495</v>
      </c>
      <c r="U822" vm="8387">
        <v>181.5</v>
      </c>
      <c r="V822" vm="1051">
        <v>87.7</v>
      </c>
      <c r="W822" vm="9415">
        <v>5439</v>
      </c>
      <c r="X822" vm="9416">
        <v>2687.5</v>
      </c>
      <c r="Y822" vm="3413">
        <v>236.5</v>
      </c>
      <c r="Z822" vm="4632">
        <v>722</v>
      </c>
      <c r="AA822" vm="1385">
        <v>3100</v>
      </c>
      <c r="AB822" vm="5351">
        <v>302.2</v>
      </c>
      <c r="AC822" vm="2000">
        <v>905</v>
      </c>
      <c r="AD822" vm="9417">
        <v>10720</v>
      </c>
      <c r="AE822" vm="2985">
        <v>1312</v>
      </c>
      <c r="AF822" vm="9012">
        <v>1680.5</v>
      </c>
      <c r="AG822" vm="9402">
        <v>5.7771999999999997</v>
      </c>
    </row>
    <row r="823" spans="1:33">
      <c r="A823" s="2" vm="9418">
        <v>45016</v>
      </c>
      <c r="B823" s="3">
        <f>VLOOKUP(A823,'FTSE All-Share Historical '!A:B,2,FALSE)</f>
        <v>4201.42</v>
      </c>
      <c r="C823" vm="3842">
        <v>465</v>
      </c>
      <c r="D823" vm="398">
        <v>172.4</v>
      </c>
      <c r="E823" vm="1694">
        <v>174.8</v>
      </c>
      <c r="F823" vm="961">
        <v>227</v>
      </c>
      <c r="G823" vm="1119">
        <v>131.6</v>
      </c>
      <c r="H823" vm="9419">
        <v>469.5</v>
      </c>
      <c r="I823" vm="8621">
        <v>35.86</v>
      </c>
      <c r="J823" vm="802">
        <v>135</v>
      </c>
      <c r="K823" vm="2747">
        <v>186</v>
      </c>
      <c r="L823" vm="290">
        <v>143.6</v>
      </c>
      <c r="M823" vm="7996">
        <v>434.5</v>
      </c>
      <c r="N823" vm="5869">
        <v>164.5</v>
      </c>
      <c r="O823" vm="4275">
        <v>1026</v>
      </c>
      <c r="P823" vm="7605">
        <v>1690</v>
      </c>
      <c r="Q823" vm="6788">
        <v>68.2</v>
      </c>
      <c r="R823" vm="9420">
        <v>54.5</v>
      </c>
      <c r="S823" vm="2728">
        <v>59.8</v>
      </c>
      <c r="T823" vm="104">
        <v>490</v>
      </c>
      <c r="U823" vm="1736">
        <v>183</v>
      </c>
      <c r="V823" vm="5551">
        <v>88.8</v>
      </c>
      <c r="W823" vm="9421">
        <v>5478</v>
      </c>
      <c r="X823" vm="4321">
        <v>2678</v>
      </c>
      <c r="Y823" vm="3413">
        <v>236.5</v>
      </c>
      <c r="Z823" vm="9422">
        <v>715</v>
      </c>
      <c r="AA823" vm="5743">
        <v>3090</v>
      </c>
      <c r="AB823" vm="5493">
        <v>298.8</v>
      </c>
      <c r="AC823" vm="2000">
        <v>905</v>
      </c>
      <c r="AD823" vm="8965">
        <v>10650</v>
      </c>
      <c r="AE823" vm="9423">
        <v>1312.5</v>
      </c>
      <c r="AF823" vm="121">
        <v>1675</v>
      </c>
      <c r="AG823" vm="9424">
        <v>5.8312999999999997</v>
      </c>
    </row>
    <row r="824" spans="1:33">
      <c r="A824" s="2" vm="9425">
        <v>45019</v>
      </c>
      <c r="B824" s="3">
        <f>VLOOKUP(A824,'FTSE All-Share Historical '!A:B,2,FALSE)</f>
        <v>4219.41</v>
      </c>
      <c r="C824" vm="2086">
        <v>472</v>
      </c>
      <c r="D824" vm="1915">
        <v>172.2</v>
      </c>
      <c r="E824" vm="9426">
        <v>172.9</v>
      </c>
      <c r="F824" vm="1029">
        <v>225</v>
      </c>
      <c r="G824" vm="1511">
        <v>125.5</v>
      </c>
      <c r="H824" vm="8120">
        <v>456</v>
      </c>
      <c r="I824" vm="7752">
        <v>35.5</v>
      </c>
      <c r="J824" vm="9427">
        <v>135.75</v>
      </c>
      <c r="K824" vm="1362">
        <v>187.5</v>
      </c>
      <c r="L824" vm="3145">
        <v>141.80000000000001</v>
      </c>
      <c r="M824" vm="8285">
        <v>426.5</v>
      </c>
      <c r="N824" vm="780">
        <v>162.9</v>
      </c>
      <c r="O824" vm="1334">
        <v>1060</v>
      </c>
      <c r="P824" vm="628">
        <v>1686</v>
      </c>
      <c r="Q824" vm="8267">
        <v>70.3</v>
      </c>
      <c r="R824" vm="1487">
        <v>55</v>
      </c>
      <c r="S824" vm="4942">
        <v>60.1</v>
      </c>
      <c r="T824" vm="7357">
        <v>494.5</v>
      </c>
      <c r="U824" vm="1871">
        <v>180.25</v>
      </c>
      <c r="V824" vm="2318">
        <v>91.4</v>
      </c>
      <c r="W824" vm="9428">
        <v>5405</v>
      </c>
      <c r="X824" vm="4321">
        <v>2678</v>
      </c>
      <c r="Y824" vm="70">
        <v>239</v>
      </c>
      <c r="Z824" vm="9429">
        <v>717.5</v>
      </c>
      <c r="AA824" vm="8232">
        <v>3025</v>
      </c>
      <c r="AB824" vm="7029">
        <v>302.8</v>
      </c>
      <c r="AC824" vm="917">
        <v>906</v>
      </c>
      <c r="AD824" vm="9430">
        <v>10745</v>
      </c>
      <c r="AE824" vm="1677">
        <v>1284</v>
      </c>
      <c r="AF824" vm="628">
        <v>1686</v>
      </c>
      <c r="AG824" vm="9431">
        <v>5.3635999999999999</v>
      </c>
    </row>
    <row r="825" spans="1:33">
      <c r="A825" s="2" vm="9432">
        <v>45020</v>
      </c>
      <c r="B825" s="3">
        <f>VLOOKUP(A825,'FTSE All-Share Historical '!A:B,2,FALSE)</f>
        <v>4199.2</v>
      </c>
      <c r="C825" vm="6775">
        <v>475</v>
      </c>
      <c r="D825" vm="9140">
        <v>171.4</v>
      </c>
      <c r="E825" vm="350">
        <v>170.4</v>
      </c>
      <c r="F825" vm="1029">
        <v>225</v>
      </c>
      <c r="G825" vm="9433">
        <v>128.5</v>
      </c>
      <c r="H825" vm="6863">
        <v>462</v>
      </c>
      <c r="I825" vm="4515">
        <v>33.6</v>
      </c>
      <c r="J825" vm="185">
        <v>130</v>
      </c>
      <c r="K825" vm="487">
        <v>190</v>
      </c>
      <c r="L825" vm="2655">
        <v>143.19999999999999</v>
      </c>
      <c r="M825" vm="422">
        <v>414</v>
      </c>
      <c r="N825" vm="1968">
        <v>164.8</v>
      </c>
      <c r="O825" vm="1575">
        <v>1075</v>
      </c>
      <c r="P825" vm="323">
        <v>1680</v>
      </c>
      <c r="Q825" vm="3819">
        <v>70.400000000000006</v>
      </c>
      <c r="R825" vm="6018">
        <v>54.4</v>
      </c>
      <c r="S825" vm="2728">
        <v>59.8</v>
      </c>
      <c r="T825" vm="104">
        <v>490</v>
      </c>
      <c r="U825" vm="1218">
        <v>179.5</v>
      </c>
      <c r="V825" vm="138">
        <v>90.5</v>
      </c>
      <c r="W825" vm="9434">
        <v>5312</v>
      </c>
      <c r="X825" vm="3963">
        <v>2634</v>
      </c>
      <c r="Y825" vm="1734">
        <v>234</v>
      </c>
      <c r="Z825" vm="2724">
        <v>696</v>
      </c>
      <c r="AA825" vm="428">
        <v>2990</v>
      </c>
      <c r="AB825" vm="393">
        <v>302</v>
      </c>
      <c r="AC825" vm="6504">
        <v>908</v>
      </c>
      <c r="AD825" vm="8107">
        <v>10355</v>
      </c>
      <c r="AE825" vm="2269">
        <v>1282</v>
      </c>
      <c r="AF825" vm="9435">
        <v>1675.5</v>
      </c>
      <c r="AG825" vm="497">
        <v>5.4177999999999997</v>
      </c>
    </row>
    <row r="826" spans="1:33">
      <c r="A826" s="2" vm="9436">
        <v>45021</v>
      </c>
      <c r="B826" s="3">
        <f>VLOOKUP(A826,'FTSE All-Share Historical '!A:B,2,FALSE)</f>
        <v>4205.97</v>
      </c>
      <c r="C826" vm="6795">
        <v>480</v>
      </c>
      <c r="D826" vm="6585">
        <v>169.4</v>
      </c>
      <c r="E826" vm="1948">
        <v>165.6</v>
      </c>
      <c r="F826" vm="87">
        <v>223</v>
      </c>
      <c r="G826" vm="898">
        <v>129</v>
      </c>
      <c r="H826" vm="1332">
        <v>460</v>
      </c>
      <c r="I826" vm="7842">
        <v>34.299999999999997</v>
      </c>
      <c r="J826" vm="1274">
        <v>131</v>
      </c>
      <c r="K826" vm="1376">
        <v>188.5</v>
      </c>
      <c r="L826" vm="1868">
        <v>141</v>
      </c>
      <c r="M826" vm="444">
        <v>413.5</v>
      </c>
      <c r="N826" vm="1854">
        <v>157.6</v>
      </c>
      <c r="O826" vm="3091">
        <v>1095</v>
      </c>
      <c r="P826" vm="247">
        <v>1664</v>
      </c>
      <c r="Q826" vm="1757">
        <v>67.5</v>
      </c>
      <c r="R826" vm="3104">
        <v>55.2</v>
      </c>
      <c r="S826" vm="4942">
        <v>60.1</v>
      </c>
      <c r="T826" vm="6795">
        <v>480</v>
      </c>
      <c r="U826" vm="1758">
        <v>186.75</v>
      </c>
      <c r="V826" vm="4797">
        <v>88.3</v>
      </c>
      <c r="W826" vm="9437">
        <v>5283</v>
      </c>
      <c r="X826" vm="9438">
        <v>2610.5</v>
      </c>
      <c r="Y826" vm="279">
        <v>228</v>
      </c>
      <c r="Z826" vm="4004">
        <v>697</v>
      </c>
      <c r="AA826" vm="9439">
        <v>2985</v>
      </c>
      <c r="AB826" vm="803">
        <v>299</v>
      </c>
      <c r="AC826" vm="778">
        <v>910</v>
      </c>
      <c r="AD826" vm="9440">
        <v>10100</v>
      </c>
      <c r="AE826" vm="1821">
        <v>1244</v>
      </c>
      <c r="AF826" vm="9441">
        <v>1686.5</v>
      </c>
      <c r="AG826" vm="9373">
        <v>6.5012999999999996</v>
      </c>
    </row>
    <row r="827" spans="1:33">
      <c r="A827" s="2" vm="9442">
        <v>45022</v>
      </c>
      <c r="B827" s="3">
        <f>VLOOKUP(A827,'FTSE All-Share Historical '!A:B,2,FALSE)</f>
        <v>4249.2700000000004</v>
      </c>
      <c r="C827" vm="7894">
        <v>471</v>
      </c>
      <c r="D827" vm="1739">
        <v>172</v>
      </c>
      <c r="E827" vm="3212">
        <v>167.4</v>
      </c>
      <c r="F827" vm="279">
        <v>228</v>
      </c>
      <c r="G827" vm="185">
        <v>130</v>
      </c>
      <c r="H827" vm="3842">
        <v>465</v>
      </c>
      <c r="I827" vm="7759">
        <v>35</v>
      </c>
      <c r="J827" vm="9443">
        <v>134.75</v>
      </c>
      <c r="K827" vm="1339">
        <v>184.75</v>
      </c>
      <c r="L827" vm="264">
        <v>144</v>
      </c>
      <c r="M827" vm="444">
        <v>413.5</v>
      </c>
      <c r="N827" vm="8306">
        <v>160.30000000000001</v>
      </c>
      <c r="O827" vm="1537">
        <v>1100</v>
      </c>
      <c r="P827" vm="628">
        <v>1686</v>
      </c>
      <c r="Q827" vm="3878">
        <v>67.3</v>
      </c>
      <c r="R827" vm="1595">
        <v>56</v>
      </c>
      <c r="S827" vm="3056">
        <v>60.6</v>
      </c>
      <c r="T827" vm="8708">
        <v>468</v>
      </c>
      <c r="U827" vm="1376">
        <v>188.5</v>
      </c>
      <c r="V827" vm="2318">
        <v>91.4</v>
      </c>
      <c r="W827" vm="9444">
        <v>5295</v>
      </c>
      <c r="X827" vm="9445">
        <v>2600.5</v>
      </c>
      <c r="Y827" vm="279">
        <v>228</v>
      </c>
      <c r="Z827" vm="9446">
        <v>710.5</v>
      </c>
      <c r="AA827" vm="428">
        <v>2990</v>
      </c>
      <c r="AB827" vm="4115">
        <v>301.60000000000002</v>
      </c>
      <c r="AC827" vm="6504">
        <v>908</v>
      </c>
      <c r="AD827" vm="9447">
        <v>9930</v>
      </c>
      <c r="AE827" vm="2287">
        <v>1266</v>
      </c>
      <c r="AF827" vm="9448">
        <v>1751</v>
      </c>
      <c r="AG827" vm="9449">
        <v>6.8228</v>
      </c>
    </row>
    <row r="828" spans="1:33">
      <c r="A828" s="2" vm="9450">
        <v>45027</v>
      </c>
      <c r="B828" s="3">
        <f>VLOOKUP(A828,'FTSE All-Share Historical '!A:B,2,FALSE)</f>
        <v>4275.12</v>
      </c>
      <c r="C828" vm="2086">
        <v>472</v>
      </c>
      <c r="D828" vm="1329">
        <v>176</v>
      </c>
      <c r="E828" vm="918">
        <v>168</v>
      </c>
      <c r="F828" vm="1075">
        <v>226</v>
      </c>
      <c r="G828" vm="185">
        <v>130</v>
      </c>
      <c r="H828" vm="9451">
        <v>485.5</v>
      </c>
      <c r="I828" vm="9452">
        <v>34.9</v>
      </c>
      <c r="J828" vm="2045">
        <v>134</v>
      </c>
      <c r="K828" vm="8623">
        <v>184.5</v>
      </c>
      <c r="L828" vm="263">
        <v>146</v>
      </c>
      <c r="M828" vm="661">
        <v>424</v>
      </c>
      <c r="N828" vm="1715">
        <v>164</v>
      </c>
      <c r="O828" vm="3091">
        <v>1095</v>
      </c>
      <c r="P828" vm="445">
        <v>1726</v>
      </c>
      <c r="Q828" vm="4837">
        <v>69.400000000000006</v>
      </c>
      <c r="R828" vm="6009">
        <v>55.4</v>
      </c>
      <c r="S828" vm="4408">
        <v>60.5</v>
      </c>
      <c r="T828" vm="9453">
        <v>461.5</v>
      </c>
      <c r="U828" vm="4060">
        <v>192</v>
      </c>
      <c r="V828" vm="1670">
        <v>95.6</v>
      </c>
      <c r="W828" vm="7714">
        <v>5555</v>
      </c>
      <c r="X828" vm="9454">
        <v>2709</v>
      </c>
      <c r="Y828" vm="304">
        <v>230</v>
      </c>
      <c r="Z828" vm="9455">
        <v>695.5</v>
      </c>
      <c r="AA828" vm="9456">
        <v>3065</v>
      </c>
      <c r="AB828" vm="344">
        <v>300</v>
      </c>
      <c r="AC828" vm="6900">
        <v>912</v>
      </c>
      <c r="AD828" vm="8042">
        <v>10175</v>
      </c>
      <c r="AE828" vm="1110">
        <v>1305</v>
      </c>
      <c r="AF828" vm="1324">
        <v>1772.5</v>
      </c>
      <c r="AG828" vm="9457">
        <v>6.8624999999999998</v>
      </c>
    </row>
    <row r="829" spans="1:33">
      <c r="A829" s="2" vm="9458">
        <v>45028</v>
      </c>
      <c r="B829" s="3">
        <f>VLOOKUP(A829,'FTSE All-Share Historical '!A:B,2,FALSE)</f>
        <v>4295.09</v>
      </c>
      <c r="C829" vm="133">
        <v>478</v>
      </c>
      <c r="D829" vm="375">
        <v>175.6</v>
      </c>
      <c r="E829" vm="9120">
        <v>173.9</v>
      </c>
      <c r="F829" vm="304">
        <v>230</v>
      </c>
      <c r="G829" vm="9433">
        <v>128.5</v>
      </c>
      <c r="H829" vm="8112">
        <v>492</v>
      </c>
      <c r="I829" vm="4262">
        <v>33.9</v>
      </c>
      <c r="J829" vm="9459">
        <v>132.25</v>
      </c>
      <c r="K829" vm="2346">
        <v>177</v>
      </c>
      <c r="L829" vm="905">
        <v>142.19999999999999</v>
      </c>
      <c r="M829" vm="620">
        <v>428</v>
      </c>
      <c r="N829" vm="437">
        <v>162.1</v>
      </c>
      <c r="O829" vm="3959">
        <v>1135</v>
      </c>
      <c r="P829" vm="4835">
        <v>1732</v>
      </c>
      <c r="Q829" vm="1976">
        <v>69.5</v>
      </c>
      <c r="R829" vm="1595">
        <v>56</v>
      </c>
      <c r="S829" vm="2921">
        <v>59.6</v>
      </c>
      <c r="T829" vm="8160">
        <v>457.5</v>
      </c>
      <c r="U829" vm="1486">
        <v>199.5</v>
      </c>
      <c r="V829" vm="4798">
        <v>95.9</v>
      </c>
      <c r="W829" vm="9460">
        <v>5520</v>
      </c>
      <c r="X829" vm="9461">
        <v>2675.5</v>
      </c>
      <c r="Y829" vm="304">
        <v>230</v>
      </c>
      <c r="Z829" vm="3350">
        <v>698</v>
      </c>
      <c r="AA829" vm="5224">
        <v>3020</v>
      </c>
      <c r="AB829" vm="5470">
        <v>297.39999999999998</v>
      </c>
      <c r="AC829" vm="7255">
        <v>904</v>
      </c>
      <c r="AD829" vm="9462">
        <v>10185</v>
      </c>
      <c r="AE829" vm="6185">
        <v>1277</v>
      </c>
      <c r="AF829" vm="9463">
        <v>1776.5</v>
      </c>
      <c r="AG829" vm="9464">
        <v>6.9709000000000003</v>
      </c>
    </row>
    <row r="830" spans="1:33">
      <c r="A830" s="2" vm="9465">
        <v>45029</v>
      </c>
      <c r="B830" s="3">
        <f>VLOOKUP(A830,'FTSE All-Share Historical '!A:B,2,FALSE)</f>
        <v>4305.96</v>
      </c>
      <c r="C830" vm="6775">
        <v>475</v>
      </c>
      <c r="D830" vm="2392">
        <v>177.6</v>
      </c>
      <c r="E830" vm="1822">
        <v>174</v>
      </c>
      <c r="F830" vm="304">
        <v>230</v>
      </c>
      <c r="G830" vm="5303">
        <v>121</v>
      </c>
      <c r="H830" vm="6775">
        <v>475</v>
      </c>
      <c r="I830" vm="9466">
        <v>34.950000000000003</v>
      </c>
      <c r="J830" vm="212">
        <v>133</v>
      </c>
      <c r="K830" vm="2747">
        <v>186</v>
      </c>
      <c r="L830" vm="3647">
        <v>144.6</v>
      </c>
      <c r="M830" vm="275">
        <v>440</v>
      </c>
      <c r="N830" vm="5844">
        <v>163.1</v>
      </c>
      <c r="O830" vm="1876">
        <v>1190</v>
      </c>
      <c r="P830" vm="9467">
        <v>1772</v>
      </c>
      <c r="Q830" vm="2300">
        <v>69.599999999999994</v>
      </c>
      <c r="R830" vm="1595">
        <v>56</v>
      </c>
      <c r="S830" vm="3056">
        <v>60.6</v>
      </c>
      <c r="T830" vm="8333">
        <v>474</v>
      </c>
      <c r="U830" vm="1532">
        <v>198</v>
      </c>
      <c r="V830" vm="9388">
        <v>88.2</v>
      </c>
      <c r="W830" vm="9468">
        <v>5537</v>
      </c>
      <c r="X830" vm="9469">
        <v>2706.5</v>
      </c>
      <c r="Y830" vm="1734">
        <v>234</v>
      </c>
      <c r="Z830" vm="4004">
        <v>697</v>
      </c>
      <c r="AA830" vm="472">
        <v>3035</v>
      </c>
      <c r="AB830" vm="1031">
        <v>295.8</v>
      </c>
      <c r="AC830" vm="7255">
        <v>904</v>
      </c>
      <c r="AD830" vm="8042">
        <v>10175</v>
      </c>
      <c r="AE830" vm="1695">
        <v>1270</v>
      </c>
      <c r="AF830" vm="9470">
        <v>1781.5</v>
      </c>
      <c r="AG830" vm="9471">
        <v>9.5785999999999998</v>
      </c>
    </row>
    <row r="831" spans="1:33">
      <c r="A831" s="2" vm="9472">
        <v>45030</v>
      </c>
      <c r="B831" s="3">
        <f>VLOOKUP(A831,'FTSE All-Share Historical '!A:B,2,FALSE)</f>
        <v>4324.8500000000004</v>
      </c>
      <c r="C831" vm="6775">
        <v>475</v>
      </c>
      <c r="D831" vm="3013">
        <v>174.2</v>
      </c>
      <c r="E831" vm="1822">
        <v>174</v>
      </c>
      <c r="F831" vm="961">
        <v>227</v>
      </c>
      <c r="G831" vm="2491">
        <v>123</v>
      </c>
      <c r="H831" vm="6775">
        <v>475</v>
      </c>
      <c r="I831" vm="1517">
        <v>35.1</v>
      </c>
      <c r="J831" vm="8276">
        <v>133.5</v>
      </c>
      <c r="K831" vm="487">
        <v>190</v>
      </c>
      <c r="L831" vm="9343">
        <v>148.6</v>
      </c>
      <c r="M831" vm="5249">
        <v>446</v>
      </c>
      <c r="N831" vm="139">
        <v>164.2</v>
      </c>
      <c r="O831" vm="1402">
        <v>1160</v>
      </c>
      <c r="P831" vm="9284">
        <v>1758</v>
      </c>
      <c r="Q831" vm="1992">
        <v>70</v>
      </c>
      <c r="R831" vm="6031">
        <v>54.2</v>
      </c>
      <c r="S831" vm="2907">
        <v>61.5</v>
      </c>
      <c r="T831" vm="7620">
        <v>465.5</v>
      </c>
      <c r="U831" vm="1192">
        <v>200</v>
      </c>
      <c r="V831" vm="3067">
        <v>92.8</v>
      </c>
      <c r="W831" vm="9473">
        <v>5462</v>
      </c>
      <c r="X831" vm="9474">
        <v>2676.5</v>
      </c>
      <c r="Y831" vm="3294">
        <v>230.5</v>
      </c>
      <c r="Z831" vm="4272">
        <v>692</v>
      </c>
      <c r="AA831" vm="5199">
        <v>3040</v>
      </c>
      <c r="AB831" vm="5523">
        <v>295.2</v>
      </c>
      <c r="AC831" vm="731">
        <v>900</v>
      </c>
      <c r="AD831" vm="6102">
        <v>10405</v>
      </c>
      <c r="AE831" vm="4282">
        <v>1278</v>
      </c>
      <c r="AF831" vm="9475">
        <v>1784.5</v>
      </c>
      <c r="AG831" vm="8444">
        <v>11.9191</v>
      </c>
    </row>
    <row r="832" spans="1:33">
      <c r="A832" s="2" vm="9476">
        <v>45033</v>
      </c>
      <c r="B832" s="3">
        <f>VLOOKUP(A832,'FTSE All-Share Historical '!A:B,2,FALSE)</f>
        <v>4329.83</v>
      </c>
      <c r="C832" vm="8333">
        <v>474</v>
      </c>
      <c r="D832" vm="375">
        <v>175.6</v>
      </c>
      <c r="E832" vm="1080">
        <v>176.6</v>
      </c>
      <c r="F832" vm="241">
        <v>233</v>
      </c>
      <c r="G832" vm="159">
        <v>125</v>
      </c>
      <c r="H832" vm="7527">
        <v>473.5</v>
      </c>
      <c r="I832" vm="9452">
        <v>34.9</v>
      </c>
      <c r="J832" vm="212">
        <v>133</v>
      </c>
      <c r="K832" vm="1308">
        <v>186.5</v>
      </c>
      <c r="L832" vm="2565">
        <v>151.80000000000001</v>
      </c>
      <c r="M832" vm="5436">
        <v>444</v>
      </c>
      <c r="N832" vm="1948">
        <v>165.6</v>
      </c>
      <c r="O832" vm="1949">
        <v>1185</v>
      </c>
      <c r="P832" vm="988">
        <v>1790</v>
      </c>
      <c r="Q832" vm="2079">
        <v>70.599999999999994</v>
      </c>
      <c r="R832" vm="1595">
        <v>56</v>
      </c>
      <c r="S832" vm="2728">
        <v>59.8</v>
      </c>
      <c r="T832" vm="8708">
        <v>468</v>
      </c>
      <c r="U832" vm="4137">
        <v>198.5</v>
      </c>
      <c r="V832" vm="6961">
        <v>94.5</v>
      </c>
      <c r="W832" vm="9477">
        <v>5551</v>
      </c>
      <c r="X832" vm="9478">
        <v>2711.5</v>
      </c>
      <c r="Y832" vm="304">
        <v>230</v>
      </c>
      <c r="Z832" vm="4272">
        <v>692</v>
      </c>
      <c r="AA832" vm="5429">
        <v>3095</v>
      </c>
      <c r="AB832" vm="9479">
        <v>296.39999999999998</v>
      </c>
      <c r="AC832" vm="731">
        <v>900</v>
      </c>
      <c r="AD832" vm="6265">
        <v>10550</v>
      </c>
      <c r="AE832" vm="4268">
        <v>1316</v>
      </c>
      <c r="AF832" vm="9480">
        <v>1793</v>
      </c>
      <c r="AG832" vm="8957">
        <v>9.7520000000000007</v>
      </c>
    </row>
    <row r="833" spans="1:33">
      <c r="A833" s="2" vm="9481">
        <v>45034</v>
      </c>
      <c r="B833" s="3">
        <f>VLOOKUP(A833,'FTSE All-Share Historical '!A:B,2,FALSE)</f>
        <v>4344.28</v>
      </c>
      <c r="C833" vm="6775">
        <v>475</v>
      </c>
      <c r="D833" vm="1329">
        <v>176</v>
      </c>
      <c r="E833" vm="1421">
        <v>193</v>
      </c>
      <c r="F833" vm="1734">
        <v>234</v>
      </c>
      <c r="G833" vm="159">
        <v>125</v>
      </c>
      <c r="H833" vm="8333">
        <v>474</v>
      </c>
      <c r="I833" vm="7960">
        <v>34.700000000000003</v>
      </c>
      <c r="J833" vm="1274">
        <v>131</v>
      </c>
      <c r="K833" vm="487">
        <v>190</v>
      </c>
      <c r="L833" vm="590">
        <v>151.19999999999999</v>
      </c>
      <c r="M833" vm="7996">
        <v>434.5</v>
      </c>
      <c r="N833" vm="5995">
        <v>169.3</v>
      </c>
      <c r="O833" vm="1965">
        <v>1130</v>
      </c>
      <c r="P833" vm="384">
        <v>1792</v>
      </c>
      <c r="Q833" vm="7121">
        <v>71.8</v>
      </c>
      <c r="R833" vm="1487">
        <v>55</v>
      </c>
      <c r="S833" vm="1691">
        <v>60</v>
      </c>
      <c r="T833" vm="268">
        <v>464</v>
      </c>
      <c r="U833" vm="1467">
        <v>199</v>
      </c>
      <c r="V833" vm="3067">
        <v>92.8</v>
      </c>
      <c r="W833" vm="8900">
        <v>5609</v>
      </c>
      <c r="X833" vm="5710">
        <v>2800</v>
      </c>
      <c r="Y833" vm="1926">
        <v>232</v>
      </c>
      <c r="Z833" vm="294">
        <v>695</v>
      </c>
      <c r="AA833" vm="5407">
        <v>3085</v>
      </c>
      <c r="AB833" vm="102">
        <v>294</v>
      </c>
      <c r="AC833" vm="778">
        <v>910</v>
      </c>
      <c r="AD833" vm="6254">
        <v>10595</v>
      </c>
      <c r="AE833" vm="2317">
        <v>1322</v>
      </c>
      <c r="AF833" vm="475">
        <v>1798</v>
      </c>
      <c r="AG833" vm="9482">
        <v>8.7985000000000007</v>
      </c>
    </row>
    <row r="834" spans="1:33">
      <c r="A834" s="2" vm="9483">
        <v>45035</v>
      </c>
      <c r="B834" s="3">
        <f>VLOOKUP(A834,'FTSE All-Share Historical '!A:B,2,FALSE)</f>
        <v>4336.25</v>
      </c>
      <c r="C834" vm="3718">
        <v>470</v>
      </c>
      <c r="D834" vm="2608">
        <v>173.4</v>
      </c>
      <c r="E834" vm="6239">
        <v>192.3</v>
      </c>
      <c r="F834" vm="241">
        <v>233</v>
      </c>
      <c r="G834" vm="1342">
        <v>122</v>
      </c>
      <c r="H834" vm="3718">
        <v>470</v>
      </c>
      <c r="I834" vm="7759">
        <v>35</v>
      </c>
      <c r="J834" vm="802">
        <v>135</v>
      </c>
      <c r="K834" vm="1308">
        <v>186.5</v>
      </c>
      <c r="L834" vm="264">
        <v>144</v>
      </c>
      <c r="M834" vm="5108">
        <v>439</v>
      </c>
      <c r="N834" vm="6585">
        <v>169.4</v>
      </c>
      <c r="O834" vm="1402">
        <v>1160</v>
      </c>
      <c r="P834" vm="4933">
        <v>1768</v>
      </c>
      <c r="Q834" vm="2783">
        <v>71.5</v>
      </c>
      <c r="R834" vm="6009">
        <v>55.4</v>
      </c>
      <c r="S834" vm="1422">
        <v>59.9</v>
      </c>
      <c r="T834" vm="2086">
        <v>472</v>
      </c>
      <c r="U834" vm="1192">
        <v>200</v>
      </c>
      <c r="V834" vm="4986">
        <v>92.3</v>
      </c>
      <c r="W834" vm="9484">
        <v>5530</v>
      </c>
      <c r="X834" vm="9485">
        <v>2761.5</v>
      </c>
      <c r="Y834" vm="1496">
        <v>231.5</v>
      </c>
      <c r="Z834" vm="3350">
        <v>698</v>
      </c>
      <c r="AA834" vm="405">
        <v>3045</v>
      </c>
      <c r="AB834" vm="2513">
        <v>292</v>
      </c>
      <c r="AC834" vm="2000">
        <v>905</v>
      </c>
      <c r="AD834" vm="9364">
        <v>10605</v>
      </c>
      <c r="AE834" vm="4296">
        <v>1324</v>
      </c>
      <c r="AF834" vm="9486">
        <v>1821</v>
      </c>
      <c r="AG834" vm="9073">
        <v>9.3908000000000005</v>
      </c>
    </row>
    <row r="835" spans="1:33">
      <c r="A835" s="2" vm="9487">
        <v>45036</v>
      </c>
      <c r="B835" s="3">
        <f>VLOOKUP(A835,'FTSE All-Share Historical '!A:B,2,FALSE)</f>
        <v>4336.04</v>
      </c>
      <c r="C835" vm="104">
        <v>490</v>
      </c>
      <c r="D835" vm="9140">
        <v>171.4</v>
      </c>
      <c r="E835" vm="8102">
        <v>195.3</v>
      </c>
      <c r="F835" vm="241">
        <v>233</v>
      </c>
      <c r="G835" vm="5293">
        <v>123.5</v>
      </c>
      <c r="H835" vm="7503">
        <v>463.5</v>
      </c>
      <c r="I835" vm="7807">
        <v>34.549999999999997</v>
      </c>
      <c r="J835" vm="9488">
        <v>136.75</v>
      </c>
      <c r="K835" vm="509">
        <v>185</v>
      </c>
      <c r="L835" vm="1825">
        <v>136.4</v>
      </c>
      <c r="M835" vm="510">
        <v>430</v>
      </c>
      <c r="N835" vm="9489">
        <v>167.1</v>
      </c>
      <c r="O835" vm="1965">
        <v>1130</v>
      </c>
      <c r="P835" vm="4845">
        <v>1750</v>
      </c>
      <c r="Q835" vm="6759">
        <v>71.7</v>
      </c>
      <c r="R835" vm="2798">
        <v>55.8</v>
      </c>
      <c r="S835" vm="1247">
        <v>59</v>
      </c>
      <c r="T835" vm="7457">
        <v>472.5</v>
      </c>
      <c r="U835" vm="1486">
        <v>199.5</v>
      </c>
      <c r="V835" vm="5488">
        <v>92.1</v>
      </c>
      <c r="W835" vm="9490">
        <v>5442</v>
      </c>
      <c r="X835" vm="9491">
        <v>2714</v>
      </c>
      <c r="Y835" vm="3618">
        <v>227.5</v>
      </c>
      <c r="Z835" vm="902">
        <v>685</v>
      </c>
      <c r="AA835" vm="5429">
        <v>3095</v>
      </c>
      <c r="AB835" vm="441">
        <v>293</v>
      </c>
      <c r="AC835" vm="9492">
        <v>903</v>
      </c>
      <c r="AD835" vm="9493">
        <v>10875</v>
      </c>
      <c r="AE835" vm="1676">
        <v>1295</v>
      </c>
      <c r="AF835" vm="7087">
        <v>1833.5</v>
      </c>
      <c r="AG835" vm="9494">
        <v>9.5496999999999996</v>
      </c>
    </row>
    <row r="836" spans="1:33">
      <c r="A836" s="2" vm="9495">
        <v>45037</v>
      </c>
      <c r="B836" s="3">
        <f>VLOOKUP(A836,'FTSE All-Share Historical '!A:B,2,FALSE)</f>
        <v>4345.68</v>
      </c>
      <c r="C836" vm="6795">
        <v>480</v>
      </c>
      <c r="D836" vm="3883">
        <v>175.2</v>
      </c>
      <c r="E836" vm="7720">
        <v>207.2</v>
      </c>
      <c r="F836" vm="70">
        <v>239</v>
      </c>
      <c r="G836" vm="1342">
        <v>122</v>
      </c>
      <c r="H836" vm="2101">
        <v>467</v>
      </c>
      <c r="I836" vm="4277">
        <v>34.35</v>
      </c>
      <c r="J836" vm="9496">
        <v>132.5</v>
      </c>
      <c r="K836" vm="8623">
        <v>184.5</v>
      </c>
      <c r="L836" vm="8845">
        <v>135.80000000000001</v>
      </c>
      <c r="M836" vm="9497">
        <v>449.5</v>
      </c>
      <c r="N836" vm="6585">
        <v>169.4</v>
      </c>
      <c r="O836" vm="1995">
        <v>1115</v>
      </c>
      <c r="P836" vm="4933">
        <v>1768</v>
      </c>
      <c r="Q836" vm="3603">
        <v>73.2</v>
      </c>
      <c r="R836" vm="3104">
        <v>55.2</v>
      </c>
      <c r="S836" vm="2950">
        <v>57</v>
      </c>
      <c r="T836" vm="8172">
        <v>476.5</v>
      </c>
      <c r="U836" vm="1909">
        <v>204</v>
      </c>
      <c r="V836" vm="9498">
        <v>94.1</v>
      </c>
      <c r="W836" vm="9499">
        <v>5131</v>
      </c>
      <c r="X836" vm="9500">
        <v>2552.5</v>
      </c>
      <c r="Y836" vm="1029">
        <v>225</v>
      </c>
      <c r="Z836" vm="9501">
        <v>691.5</v>
      </c>
      <c r="AA836" vm="5399">
        <v>3115</v>
      </c>
      <c r="AB836" vm="5637">
        <v>304.2</v>
      </c>
      <c r="AC836" vm="4138">
        <v>894</v>
      </c>
      <c r="AD836" vm="9502">
        <v>10980</v>
      </c>
      <c r="AE836" vm="1677">
        <v>1284</v>
      </c>
      <c r="AF836" vm="9503">
        <v>1830.5</v>
      </c>
      <c r="AG836" vm="8932">
        <v>9.0296000000000003</v>
      </c>
    </row>
    <row r="837" spans="1:33">
      <c r="A837" s="2" vm="9504">
        <v>45040</v>
      </c>
      <c r="B837" s="3">
        <f>VLOOKUP(A837,'FTSE All-Share Historical '!A:B,2,FALSE)</f>
        <v>4343.42</v>
      </c>
      <c r="C837" vm="6804">
        <v>476</v>
      </c>
      <c r="D837" vm="421">
        <v>175</v>
      </c>
      <c r="E837" vm="1896">
        <v>206</v>
      </c>
      <c r="F837" vm="213">
        <v>235</v>
      </c>
      <c r="G837" vm="413">
        <v>119</v>
      </c>
      <c r="H837" vm="8148">
        <v>462.5</v>
      </c>
      <c r="I837" vm="9505">
        <v>33.450000000000003</v>
      </c>
      <c r="J837" vm="2139">
        <v>135.5</v>
      </c>
      <c r="K837" vm="509">
        <v>185</v>
      </c>
      <c r="L837" vm="1316">
        <v>131.80000000000001</v>
      </c>
      <c r="M837" vm="8212">
        <v>447</v>
      </c>
      <c r="N837" vm="9506">
        <v>166.7</v>
      </c>
      <c r="O837" vm="1965">
        <v>1130</v>
      </c>
      <c r="P837" vm="408">
        <v>1774</v>
      </c>
      <c r="Q837" vm="1870">
        <v>74.5</v>
      </c>
      <c r="R837" vm="2868">
        <v>60.8</v>
      </c>
      <c r="S837" vm="2528">
        <v>58.5</v>
      </c>
      <c r="T837" vm="6775">
        <v>475</v>
      </c>
      <c r="U837" vm="722">
        <v>208</v>
      </c>
      <c r="V837" vm="7114">
        <v>92.5</v>
      </c>
      <c r="W837" vm="9507">
        <v>5141</v>
      </c>
      <c r="X837" vm="5483">
        <v>2512</v>
      </c>
      <c r="Y837" vm="87">
        <v>223</v>
      </c>
      <c r="Z837" vm="9508">
        <v>679.5</v>
      </c>
      <c r="AA837" vm="5329">
        <v>3070</v>
      </c>
      <c r="AB837" vm="393">
        <v>302</v>
      </c>
      <c r="AC837" vm="5355">
        <v>884</v>
      </c>
      <c r="AD837" vm="8983">
        <v>11070</v>
      </c>
      <c r="AE837" vm="2331">
        <v>1255</v>
      </c>
      <c r="AF837" vm="7873">
        <v>1844</v>
      </c>
      <c r="AG837" vm="9509">
        <v>8.3361000000000001</v>
      </c>
    </row>
    <row r="838" spans="1:33">
      <c r="A838" s="2" vm="9510">
        <v>45041</v>
      </c>
      <c r="B838" s="3">
        <f>VLOOKUP(A838,'FTSE All-Share Historical '!A:B,2,FALSE)</f>
        <v>4333.1000000000004</v>
      </c>
      <c r="C838" vm="1332">
        <v>460</v>
      </c>
      <c r="D838" vm="375">
        <v>175.6</v>
      </c>
      <c r="E838" vm="470">
        <v>209</v>
      </c>
      <c r="F838" vm="367">
        <v>237</v>
      </c>
      <c r="G838" vm="9511">
        <v>117.5</v>
      </c>
      <c r="H838" vm="8038">
        <v>445.5</v>
      </c>
      <c r="I838" vm="9512">
        <v>33.4</v>
      </c>
      <c r="J838" vm="9513">
        <v>135.25</v>
      </c>
      <c r="K838" vm="2747">
        <v>186</v>
      </c>
      <c r="L838" vm="3730">
        <v>131.19999999999999</v>
      </c>
      <c r="M838" vm="9132">
        <v>452.5</v>
      </c>
      <c r="N838" vm="2105">
        <v>165.4</v>
      </c>
      <c r="O838" vm="3959">
        <v>1135</v>
      </c>
      <c r="P838" vm="408">
        <v>1774</v>
      </c>
      <c r="Q838" vm="2157">
        <v>75.5</v>
      </c>
      <c r="R838" vm="1614">
        <v>58</v>
      </c>
      <c r="S838" vm="1614">
        <v>58</v>
      </c>
      <c r="T838" vm="7591">
        <v>495</v>
      </c>
      <c r="U838" vm="1896">
        <v>206</v>
      </c>
      <c r="V838" vm="4695">
        <v>92</v>
      </c>
      <c r="W838" vm="9514">
        <v>4984.5</v>
      </c>
      <c r="X838" vm="9515">
        <v>2426</v>
      </c>
      <c r="Y838" vm="1452">
        <v>217.5</v>
      </c>
      <c r="Z838" vm="9516">
        <v>680.5</v>
      </c>
      <c r="AA838" vm="472">
        <v>3035</v>
      </c>
      <c r="AB838" vm="900">
        <v>311</v>
      </c>
      <c r="AC838" vm="4138">
        <v>894</v>
      </c>
      <c r="AD838" vm="9517">
        <v>10970</v>
      </c>
      <c r="AE838" vm="2668">
        <v>1216</v>
      </c>
      <c r="AF838" vm="9518">
        <v>1820.5</v>
      </c>
      <c r="AG838" vm="8992">
        <v>10.113200000000001</v>
      </c>
    </row>
    <row r="839" spans="1:33">
      <c r="A839" s="2" vm="9519">
        <v>45042</v>
      </c>
      <c r="B839" s="3">
        <f>VLOOKUP(A839,'FTSE All-Share Historical '!A:B,2,FALSE)</f>
        <v>4314.67</v>
      </c>
      <c r="C839" vm="3842">
        <v>465</v>
      </c>
      <c r="D839" vm="9520">
        <v>179.2</v>
      </c>
      <c r="E839" vm="7623">
        <v>207.6</v>
      </c>
      <c r="F839" vm="224">
        <v>242</v>
      </c>
      <c r="G839" vm="1387">
        <v>114</v>
      </c>
      <c r="H839" vm="7997">
        <v>459.5</v>
      </c>
      <c r="I839" vm="9521">
        <v>33.049999999999997</v>
      </c>
      <c r="J839" vm="2057">
        <v>137</v>
      </c>
      <c r="K839" vm="509">
        <v>185</v>
      </c>
      <c r="L839" vm="1316">
        <v>131.80000000000001</v>
      </c>
      <c r="M839" vm="8266">
        <v>423.5</v>
      </c>
      <c r="N839" vm="3212">
        <v>167.4</v>
      </c>
      <c r="O839" vm="2268">
        <v>1150</v>
      </c>
      <c r="P839" vm="408">
        <v>1774</v>
      </c>
      <c r="Q839" vm="1927">
        <v>75</v>
      </c>
      <c r="R839" vm="2950">
        <v>57</v>
      </c>
      <c r="S839" vm="4049">
        <v>56.2</v>
      </c>
      <c r="T839" vm="7591">
        <v>495</v>
      </c>
      <c r="U839" vm="559">
        <v>207</v>
      </c>
      <c r="V839" vm="5488">
        <v>92.1</v>
      </c>
      <c r="W839" vm="9522">
        <v>5037</v>
      </c>
      <c r="X839" vm="9515">
        <v>2426</v>
      </c>
      <c r="Y839" vm="664">
        <v>218</v>
      </c>
      <c r="Z839" vm="1693">
        <v>689</v>
      </c>
      <c r="AA839" vm="493">
        <v>3055</v>
      </c>
      <c r="AB839" vm="9523">
        <v>319.8</v>
      </c>
      <c r="AC839" vm="917">
        <v>906</v>
      </c>
      <c r="AD839" vm="9524">
        <v>10830</v>
      </c>
      <c r="AE839" vm="6328">
        <v>1211</v>
      </c>
      <c r="AF839" vm="9525">
        <v>1767.5</v>
      </c>
      <c r="AG839" vm="9526">
        <v>8.6684000000000001</v>
      </c>
    </row>
    <row r="840" spans="1:33">
      <c r="A840" s="2" vm="9527">
        <v>45043</v>
      </c>
      <c r="B840" s="3">
        <f>VLOOKUP(A840,'FTSE All-Share Historical '!A:B,2,FALSE)</f>
        <v>4305.97</v>
      </c>
      <c r="C840" vm="6835">
        <v>458</v>
      </c>
      <c r="D840" vm="9520">
        <v>179.2</v>
      </c>
      <c r="E840" vm="7720">
        <v>207.2</v>
      </c>
      <c r="F840" vm="70">
        <v>239</v>
      </c>
      <c r="G840" vm="5293">
        <v>123.5</v>
      </c>
      <c r="H840" vm="268">
        <v>464</v>
      </c>
      <c r="I840" vm="9512">
        <v>33.4</v>
      </c>
      <c r="J840" vm="802">
        <v>135</v>
      </c>
      <c r="K840" vm="8682">
        <v>185.5</v>
      </c>
      <c r="L840" vm="1119">
        <v>131.6</v>
      </c>
      <c r="M840" vm="394">
        <v>426</v>
      </c>
      <c r="N840" vm="9528">
        <v>169.9</v>
      </c>
      <c r="O840" vm="3959">
        <v>1135</v>
      </c>
      <c r="P840" vm="9529">
        <v>1698</v>
      </c>
      <c r="Q840" vm="3829">
        <v>74</v>
      </c>
      <c r="R840" vm="2541">
        <v>57.6</v>
      </c>
      <c r="S840" vm="2784">
        <v>57.9</v>
      </c>
      <c r="T840" vm="9530">
        <v>496.5</v>
      </c>
      <c r="U840" vm="470">
        <v>209</v>
      </c>
      <c r="V840" vm="1834">
        <v>93.4</v>
      </c>
      <c r="W840" vm="8641">
        <v>5044</v>
      </c>
      <c r="X840" vm="9531">
        <v>2427</v>
      </c>
      <c r="Y840" vm="559">
        <v>207</v>
      </c>
      <c r="Z840" vm="9532">
        <v>709.5</v>
      </c>
      <c r="AA840" vm="5429">
        <v>3095</v>
      </c>
      <c r="AB840" vm="9533">
        <v>317.2</v>
      </c>
      <c r="AC840" vm="999">
        <v>890</v>
      </c>
      <c r="AD840" vm="9534">
        <v>10880</v>
      </c>
      <c r="AE840" vm="9535">
        <v>1213</v>
      </c>
      <c r="AF840" vm="4748">
        <v>1770</v>
      </c>
      <c r="AG840" vm="9536">
        <v>8.3072999999999997</v>
      </c>
    </row>
    <row r="841" spans="1:33">
      <c r="A841" s="2" vm="9537">
        <v>45044</v>
      </c>
      <c r="B841" s="3">
        <f>VLOOKUP(A841,'FTSE All-Share Historical '!A:B,2,FALSE)</f>
        <v>4329.96</v>
      </c>
      <c r="C841" vm="2086">
        <v>472</v>
      </c>
      <c r="D841" vm="2392">
        <v>177.6</v>
      </c>
      <c r="E841" vm="9538">
        <v>210.2</v>
      </c>
      <c r="F841" vm="352">
        <v>250</v>
      </c>
      <c r="G841" vm="9539">
        <v>124.5</v>
      </c>
      <c r="H841" vm="6863">
        <v>462</v>
      </c>
      <c r="I841" vm="3704">
        <v>34.799999999999997</v>
      </c>
      <c r="J841" vm="802">
        <v>135</v>
      </c>
      <c r="K841" vm="1423">
        <v>195</v>
      </c>
      <c r="L841" vm="924">
        <v>132</v>
      </c>
      <c r="M841" vm="111">
        <v>434</v>
      </c>
      <c r="N841" vm="7072">
        <v>175.1</v>
      </c>
      <c r="O841" vm="3900">
        <v>1145</v>
      </c>
      <c r="P841" vm="419">
        <v>1694</v>
      </c>
      <c r="Q841" vm="7536">
        <v>76.7</v>
      </c>
      <c r="R841" vm="2921">
        <v>59.6</v>
      </c>
      <c r="S841" vm="2826">
        <v>57.7</v>
      </c>
      <c r="T841" vm="7474">
        <v>521</v>
      </c>
      <c r="U841" vm="722">
        <v>208</v>
      </c>
      <c r="V841" vm="2397">
        <v>96.6</v>
      </c>
      <c r="W841" vm="9540">
        <v>5049</v>
      </c>
      <c r="X841" vm="1641">
        <v>2445</v>
      </c>
      <c r="Y841" vm="765">
        <v>205.5</v>
      </c>
      <c r="Z841" vm="2757">
        <v>713</v>
      </c>
      <c r="AA841" vm="1385">
        <v>3100</v>
      </c>
      <c r="AB841" vm="5122">
        <v>317.39999999999998</v>
      </c>
      <c r="AC841" vm="7240">
        <v>898</v>
      </c>
      <c r="AD841" vm="9541">
        <v>11195</v>
      </c>
      <c r="AE841" vm="1358">
        <v>1226</v>
      </c>
      <c r="AF841" vm="9542">
        <v>1841</v>
      </c>
      <c r="AG841" vm="9457">
        <v>6.8624999999999998</v>
      </c>
    </row>
    <row r="842" spans="1:33">
      <c r="A842" s="2" vm="9543">
        <v>45048</v>
      </c>
      <c r="B842" s="3">
        <f>VLOOKUP(A842,'FTSE All-Share Historical '!A:B,2,FALSE)</f>
        <v>4280.37</v>
      </c>
      <c r="C842" vm="8333">
        <v>474</v>
      </c>
      <c r="D842" vm="1080">
        <v>176.6</v>
      </c>
      <c r="E842" vm="793">
        <v>210</v>
      </c>
      <c r="F842" vm="158">
        <v>245</v>
      </c>
      <c r="G842" vm="843">
        <v>126</v>
      </c>
      <c r="H842" vm="8120">
        <v>456</v>
      </c>
      <c r="I842" vm="9466">
        <v>34.950000000000003</v>
      </c>
      <c r="J842" vm="8276">
        <v>133.5</v>
      </c>
      <c r="K842" vm="1308">
        <v>186.5</v>
      </c>
      <c r="L842" vm="71">
        <v>129.6</v>
      </c>
      <c r="M842" vm="804">
        <v>427</v>
      </c>
      <c r="N842" vm="1657">
        <v>176.4</v>
      </c>
      <c r="O842" vm="2078">
        <v>1180</v>
      </c>
      <c r="P842" vm="117">
        <v>1676</v>
      </c>
      <c r="Q842" vm="4301">
        <v>75.8</v>
      </c>
      <c r="R842" vm="3341">
        <v>58.4</v>
      </c>
      <c r="S842" vm="3143">
        <v>54.9</v>
      </c>
      <c r="T842" vm="725">
        <v>560</v>
      </c>
      <c r="U842" vm="793">
        <v>210</v>
      </c>
      <c r="V842" vm="3052">
        <v>96</v>
      </c>
      <c r="W842" vm="9544">
        <v>4915</v>
      </c>
      <c r="X842" vm="9545">
        <v>2370.5</v>
      </c>
      <c r="Y842" vm="1951">
        <v>203.5</v>
      </c>
      <c r="Z842" vm="9546">
        <v>724.5</v>
      </c>
      <c r="AA842" vm="7126">
        <v>3135</v>
      </c>
      <c r="AB842" vm="7332">
        <v>321.60000000000002</v>
      </c>
      <c r="AC842" vm="4138">
        <v>894</v>
      </c>
      <c r="AD842" vm="8983">
        <v>11070</v>
      </c>
      <c r="AE842" vm="5969">
        <v>1193</v>
      </c>
      <c r="AF842" vm="595">
        <v>1832</v>
      </c>
      <c r="AG842" vm="9373">
        <v>6.5012999999999996</v>
      </c>
    </row>
    <row r="843" spans="1:33">
      <c r="A843" s="2" vm="9547">
        <v>45049</v>
      </c>
      <c r="B843" s="3">
        <f>VLOOKUP(A843,'FTSE All-Share Historical '!A:B,2,FALSE)</f>
        <v>4289.2299999999996</v>
      </c>
      <c r="C843" vm="7789">
        <v>481</v>
      </c>
      <c r="D843" vm="1580">
        <v>178</v>
      </c>
      <c r="E843" vm="9548">
        <v>207.4</v>
      </c>
      <c r="F843" vm="367">
        <v>237</v>
      </c>
      <c r="G843" vm="9549">
        <v>130.25</v>
      </c>
      <c r="H843" vm="8212">
        <v>447</v>
      </c>
      <c r="I843" vm="9550">
        <v>35.15</v>
      </c>
      <c r="J843" vm="924">
        <v>132</v>
      </c>
      <c r="K843" vm="995">
        <v>184</v>
      </c>
      <c r="L843" vm="5567">
        <v>129.80000000000001</v>
      </c>
      <c r="M843" vm="416">
        <v>415</v>
      </c>
      <c r="N843" vm="6652">
        <v>174.7</v>
      </c>
      <c r="O843" vm="1402">
        <v>1160</v>
      </c>
      <c r="P843" vm="419">
        <v>1694</v>
      </c>
      <c r="Q843" vm="1420">
        <v>75.599999999999994</v>
      </c>
      <c r="R843" vm="1247">
        <v>59</v>
      </c>
      <c r="S843" vm="1595">
        <v>56</v>
      </c>
      <c r="T843" vm="1708">
        <v>573</v>
      </c>
      <c r="U843" vm="470">
        <v>209</v>
      </c>
      <c r="V843" vm="618">
        <v>95</v>
      </c>
      <c r="W843" vm="9551">
        <v>4954.5</v>
      </c>
      <c r="X843" vm="4520">
        <v>2413</v>
      </c>
      <c r="Y843" vm="580">
        <v>202</v>
      </c>
      <c r="Z843" vm="1963">
        <v>727</v>
      </c>
      <c r="AA843" vm="1385">
        <v>3100</v>
      </c>
      <c r="AB843" vm="4525">
        <v>321</v>
      </c>
      <c r="AC843" vm="731">
        <v>900</v>
      </c>
      <c r="AD843" vm="6356">
        <v>11160</v>
      </c>
      <c r="AE843" vm="3824">
        <v>1187</v>
      </c>
      <c r="AF843" vm="9552">
        <v>1843</v>
      </c>
      <c r="AG843" vm="9373">
        <v>6.5012999999999996</v>
      </c>
    </row>
    <row r="844" spans="1:33">
      <c r="A844" s="2" vm="9553">
        <v>45050</v>
      </c>
      <c r="B844" s="3">
        <f>VLOOKUP(A844,'FTSE All-Share Historical '!A:B,2,FALSE)</f>
        <v>4244.92</v>
      </c>
      <c r="C844" vm="7464">
        <v>487</v>
      </c>
      <c r="D844" vm="1329">
        <v>176</v>
      </c>
      <c r="E844" vm="9238">
        <v>204.8</v>
      </c>
      <c r="F844" vm="129">
        <v>241</v>
      </c>
      <c r="G844" vm="185">
        <v>130</v>
      </c>
      <c r="H844" vm="7796">
        <v>448.5</v>
      </c>
      <c r="I844" vm="9554">
        <v>34.85</v>
      </c>
      <c r="J844" vm="2045">
        <v>134</v>
      </c>
      <c r="K844" vm="1736">
        <v>183</v>
      </c>
      <c r="L844" vm="159">
        <v>125</v>
      </c>
      <c r="M844" vm="763">
        <v>416</v>
      </c>
      <c r="N844" vm="7982">
        <v>174.3</v>
      </c>
      <c r="O844" vm="1618">
        <v>1165</v>
      </c>
      <c r="P844" vm="4820">
        <v>1764</v>
      </c>
      <c r="Q844" vm="1927">
        <v>75</v>
      </c>
      <c r="R844" vm="1247">
        <v>59</v>
      </c>
      <c r="S844" vm="3533">
        <v>55.5</v>
      </c>
      <c r="T844" vm="3765">
        <v>564</v>
      </c>
      <c r="U844" vm="722">
        <v>208</v>
      </c>
      <c r="V844" vm="618">
        <v>95</v>
      </c>
      <c r="W844" vm="9555">
        <v>4870</v>
      </c>
      <c r="X844" vm="9556">
        <v>2377</v>
      </c>
      <c r="Y844" vm="789">
        <v>203</v>
      </c>
      <c r="Z844" vm="3322">
        <v>728.5</v>
      </c>
      <c r="AA844" vm="472">
        <v>3035</v>
      </c>
      <c r="AB844" vm="4058">
        <v>314</v>
      </c>
      <c r="AC844" vm="778">
        <v>910</v>
      </c>
      <c r="AD844" vm="9557">
        <v>10960</v>
      </c>
      <c r="AE844" vm="2078">
        <v>1180</v>
      </c>
      <c r="AF844" vm="9558">
        <v>1869</v>
      </c>
      <c r="AG844" vm="9559">
        <v>6.6025</v>
      </c>
    </row>
    <row r="845" spans="1:33">
      <c r="A845" s="2" vm="9560">
        <v>45051</v>
      </c>
      <c r="B845" s="3">
        <f>VLOOKUP(A845,'FTSE All-Share Historical '!A:B,2,FALSE)</f>
        <v>4287.24</v>
      </c>
      <c r="C845" vm="1242">
        <v>506</v>
      </c>
      <c r="D845" vm="1911">
        <v>177.4</v>
      </c>
      <c r="E845" vm="742">
        <v>205</v>
      </c>
      <c r="F845" t="e" vm="5367">
        <v>#N/A</v>
      </c>
      <c r="G845" vm="1331">
        <v>129.5</v>
      </c>
      <c r="H845" vm="8038">
        <v>445.5</v>
      </c>
      <c r="I845" vm="9561">
        <v>35.6</v>
      </c>
      <c r="J845" vm="802">
        <v>135</v>
      </c>
      <c r="K845" vm="1397">
        <v>182</v>
      </c>
      <c r="L845" vm="101">
        <v>128.19999999999999</v>
      </c>
      <c r="M845" vm="416">
        <v>415</v>
      </c>
      <c r="N845" vm="9562">
        <v>178.2</v>
      </c>
      <c r="O845" vm="1601">
        <v>1170</v>
      </c>
      <c r="P845" vm="1437">
        <v>1800</v>
      </c>
      <c r="Q845" vm="2217">
        <v>76.3</v>
      </c>
      <c r="R845" vm="1443">
        <v>58.2</v>
      </c>
      <c r="S845" vm="9035">
        <v>55.7</v>
      </c>
      <c r="T845" vm="7581">
        <v>568</v>
      </c>
      <c r="U845" vm="833">
        <v>214</v>
      </c>
      <c r="V845" vm="1797">
        <v>95.1</v>
      </c>
      <c r="W845" vm="3281">
        <v>4992</v>
      </c>
      <c r="X845" vm="5458">
        <v>2447</v>
      </c>
      <c r="Y845" vm="580">
        <v>202</v>
      </c>
      <c r="Z845" vm="9563">
        <v>754.5</v>
      </c>
      <c r="AA845" vm="5373">
        <v>3080</v>
      </c>
      <c r="AB845" vm="1101">
        <v>312</v>
      </c>
      <c r="AC845" vm="2000">
        <v>905</v>
      </c>
      <c r="AD845" vm="6327">
        <v>10985</v>
      </c>
      <c r="AE845" vm="1205">
        <v>1182</v>
      </c>
      <c r="AF845" vm="9564">
        <v>1874</v>
      </c>
      <c r="AG845" vm="9385">
        <v>6.1401000000000003</v>
      </c>
    </row>
    <row r="846" spans="1:33">
      <c r="A846" s="2" vm="9565">
        <v>45055</v>
      </c>
      <c r="B846" s="3">
        <f>VLOOKUP(A846,'FTSE All-Share Historical '!A:B,2,FALSE)</f>
        <v>4274.9799999999996</v>
      </c>
      <c r="C846" vm="2861">
        <v>510</v>
      </c>
      <c r="D846" vm="421">
        <v>175</v>
      </c>
      <c r="E846" vm="7528">
        <v>204.6</v>
      </c>
      <c r="F846" vm="70">
        <v>239</v>
      </c>
      <c r="G846" vm="802">
        <v>135</v>
      </c>
      <c r="H846" vm="3633">
        <v>450</v>
      </c>
      <c r="I846" vm="743">
        <v>36.35</v>
      </c>
      <c r="J846" vm="185">
        <v>130</v>
      </c>
      <c r="K846" vm="1580">
        <v>178</v>
      </c>
      <c r="L846" vm="788">
        <v>126.8</v>
      </c>
      <c r="M846" vm="657">
        <v>401</v>
      </c>
      <c r="N846" vm="1086">
        <v>180.8</v>
      </c>
      <c r="O846" vm="2268">
        <v>1150</v>
      </c>
      <c r="P846" vm="4969">
        <v>1782</v>
      </c>
      <c r="Q846" vm="1613">
        <v>76.5</v>
      </c>
      <c r="R846" vm="1247">
        <v>59</v>
      </c>
      <c r="S846" vm="1614">
        <v>58</v>
      </c>
      <c r="T846" vm="3325">
        <v>574</v>
      </c>
      <c r="U846" vm="684">
        <v>215</v>
      </c>
      <c r="V846" vm="9498">
        <v>94.1</v>
      </c>
      <c r="W846" vm="9566">
        <v>5027</v>
      </c>
      <c r="X846" vm="5458">
        <v>2447</v>
      </c>
      <c r="Y846" vm="470">
        <v>209</v>
      </c>
      <c r="Z846" vm="9567">
        <v>744.5</v>
      </c>
      <c r="AA846" vm="89">
        <v>3030</v>
      </c>
      <c r="AB846" vm="4058">
        <v>314</v>
      </c>
      <c r="AC846" vm="755">
        <v>920</v>
      </c>
      <c r="AD846" vm="9568">
        <v>11380</v>
      </c>
      <c r="AE846" vm="4288">
        <v>1195</v>
      </c>
      <c r="AF846" vm="728">
        <v>1859</v>
      </c>
      <c r="AG846" vm="386">
        <v>5.7789999999999999</v>
      </c>
    </row>
    <row r="847" spans="1:33">
      <c r="A847" s="2" vm="9569">
        <v>45056</v>
      </c>
      <c r="B847" s="3">
        <f>VLOOKUP(A847,'FTSE All-Share Historical '!A:B,2,FALSE)</f>
        <v>4264.1000000000004</v>
      </c>
      <c r="C847" vm="3152">
        <v>530</v>
      </c>
      <c r="D847" vm="990">
        <v>180</v>
      </c>
      <c r="E847" vm="8925">
        <v>200.6</v>
      </c>
      <c r="F847" vm="318">
        <v>236</v>
      </c>
      <c r="G847" vm="264">
        <v>144</v>
      </c>
      <c r="H847" vm="9125">
        <v>450.5</v>
      </c>
      <c r="I847" vm="167">
        <v>37.1</v>
      </c>
      <c r="J847" vm="9496">
        <v>132.5</v>
      </c>
      <c r="K847" vm="841">
        <v>175.5</v>
      </c>
      <c r="L847" vm="128">
        <v>127.8</v>
      </c>
      <c r="M847" vm="418">
        <v>402</v>
      </c>
      <c r="N847" vm="1571">
        <v>189.5</v>
      </c>
      <c r="O847" vm="1618">
        <v>1165</v>
      </c>
      <c r="P847" vm="4790">
        <v>1778</v>
      </c>
      <c r="Q847" vm="7172">
        <v>75.400000000000006</v>
      </c>
      <c r="R847" vm="4261">
        <v>57.4</v>
      </c>
      <c r="S847" vm="2728">
        <v>59.8</v>
      </c>
      <c r="T847" vm="772">
        <v>535</v>
      </c>
      <c r="U847" vm="1993">
        <v>211</v>
      </c>
      <c r="V847" vm="9570">
        <v>92.7</v>
      </c>
      <c r="W847" vm="9514">
        <v>4984.5</v>
      </c>
      <c r="X847" vm="5375">
        <v>2444</v>
      </c>
      <c r="Y847" vm="1896">
        <v>206</v>
      </c>
      <c r="Z847" vm="9571">
        <v>783.5</v>
      </c>
      <c r="AA847" vm="8225">
        <v>3060</v>
      </c>
      <c r="AB847" vm="4122">
        <v>317</v>
      </c>
      <c r="AC847" vm="3751">
        <v>902</v>
      </c>
      <c r="AD847" vm="9572">
        <v>11470</v>
      </c>
      <c r="AE847" vm="6328">
        <v>1211</v>
      </c>
      <c r="AF847" vm="9573">
        <v>1859.5</v>
      </c>
      <c r="AG847" vm="9574">
        <v>6.0317999999999996</v>
      </c>
    </row>
    <row r="848" spans="1:33">
      <c r="A848" s="2" vm="9575">
        <v>45057</v>
      </c>
      <c r="B848" s="3">
        <f>VLOOKUP(A848,'FTSE All-Share Historical '!A:B,2,FALSE)</f>
        <v>4258.8</v>
      </c>
      <c r="C848" vm="3152">
        <v>530</v>
      </c>
      <c r="D848" vm="4214">
        <v>180.4</v>
      </c>
      <c r="E848" vm="9576">
        <v>198.7</v>
      </c>
      <c r="F848" vm="439">
        <v>238</v>
      </c>
      <c r="G848" vm="263">
        <v>146</v>
      </c>
      <c r="H848" vm="7180">
        <v>451</v>
      </c>
      <c r="I848" vm="9577">
        <v>36.549999999999997</v>
      </c>
      <c r="J848" vm="212">
        <v>133</v>
      </c>
      <c r="K848" vm="1329">
        <v>176</v>
      </c>
      <c r="L848" vm="1787">
        <v>126.6</v>
      </c>
      <c r="M848" vm="2357">
        <v>408</v>
      </c>
      <c r="N848" vm="9578">
        <v>193.1</v>
      </c>
      <c r="O848" vm="1949">
        <v>1185</v>
      </c>
      <c r="P848" vm="1437">
        <v>1800</v>
      </c>
      <c r="Q848" vm="1493">
        <v>75.7</v>
      </c>
      <c r="R848" vm="4899">
        <v>57.2</v>
      </c>
      <c r="S848" vm="1247">
        <v>59</v>
      </c>
      <c r="T848" vm="9579">
        <v>517</v>
      </c>
      <c r="U848" vm="1896">
        <v>206</v>
      </c>
      <c r="V848" vm="9580">
        <v>94.9</v>
      </c>
      <c r="W848" vm="9581">
        <v>4882.5</v>
      </c>
      <c r="X848" vm="9582">
        <v>2347.5</v>
      </c>
      <c r="Y848" vm="600">
        <v>202.5</v>
      </c>
      <c r="Z848" vm="2494">
        <v>779</v>
      </c>
      <c r="AA848" vm="9439">
        <v>2985</v>
      </c>
      <c r="AB848" vm="9583">
        <v>313.39999999999998</v>
      </c>
      <c r="AC848" vm="3751">
        <v>902</v>
      </c>
      <c r="AD848" vm="6592">
        <v>11615</v>
      </c>
      <c r="AE848" vm="3923">
        <v>1215</v>
      </c>
      <c r="AF848" vm="8132">
        <v>1856</v>
      </c>
      <c r="AG848" vm="9584">
        <v>5.9992999999999999</v>
      </c>
    </row>
    <row r="849" spans="1:33">
      <c r="A849" s="2" vm="9585">
        <v>45058</v>
      </c>
      <c r="B849" s="3">
        <f>VLOOKUP(A849,'FTSE All-Share Historical '!A:B,2,FALSE)</f>
        <v>4267.72</v>
      </c>
      <c r="C849" vm="1535">
        <v>534</v>
      </c>
      <c r="D849" vm="3255">
        <v>179.4</v>
      </c>
      <c r="E849" vm="9586">
        <v>198.6</v>
      </c>
      <c r="F849" vm="439">
        <v>238</v>
      </c>
      <c r="G849" vm="5614">
        <v>142.5</v>
      </c>
      <c r="H849" vm="6728">
        <v>448</v>
      </c>
      <c r="I849" vm="8482">
        <v>36.5</v>
      </c>
      <c r="J849" vm="212">
        <v>133</v>
      </c>
      <c r="K849" vm="1580">
        <v>178</v>
      </c>
      <c r="L849" vm="5435">
        <v>122.8</v>
      </c>
      <c r="M849" vm="395">
        <v>407.5</v>
      </c>
      <c r="N849" vm="1738">
        <v>196.5</v>
      </c>
      <c r="O849" vm="4288">
        <v>1195</v>
      </c>
      <c r="P849" vm="532">
        <v>1816</v>
      </c>
      <c r="Q849" vm="2223">
        <v>77</v>
      </c>
      <c r="R849" vm="1375">
        <v>53.4</v>
      </c>
      <c r="S849" vm="1247">
        <v>59</v>
      </c>
      <c r="T849" vm="7404">
        <v>522</v>
      </c>
      <c r="U849" vm="684">
        <v>215</v>
      </c>
      <c r="V849" vm="9587">
        <v>97.4</v>
      </c>
      <c r="W849" vm="9588">
        <v>4917.5</v>
      </c>
      <c r="X849" vm="9589">
        <v>2337.5</v>
      </c>
      <c r="Y849" vm="1909">
        <v>204</v>
      </c>
      <c r="Z849" vm="2478">
        <v>758</v>
      </c>
      <c r="AA849" vm="118">
        <v>2995</v>
      </c>
      <c r="AB849" vm="1101">
        <v>312</v>
      </c>
      <c r="AC849" vm="731">
        <v>900</v>
      </c>
      <c r="AD849" vm="9590">
        <v>11630</v>
      </c>
      <c r="AE849" vm="4435">
        <v>1235</v>
      </c>
      <c r="AF849" vm="7479">
        <v>1852.5</v>
      </c>
      <c r="AG849" vm="9591">
        <v>7.0467000000000004</v>
      </c>
    </row>
    <row r="850" spans="1:33">
      <c r="A850" s="2" vm="9592">
        <v>45061</v>
      </c>
      <c r="B850" s="3">
        <f>VLOOKUP(A850,'FTSE All-Share Historical '!A:B,2,FALSE)</f>
        <v>4280.84</v>
      </c>
      <c r="C850" vm="3235">
        <v>554</v>
      </c>
      <c r="D850" vm="9520">
        <v>179.2</v>
      </c>
      <c r="E850" vm="1467">
        <v>199</v>
      </c>
      <c r="F850" vm="439">
        <v>238</v>
      </c>
      <c r="G850" vm="1633">
        <v>143</v>
      </c>
      <c r="H850" vm="3608">
        <v>452</v>
      </c>
      <c r="I850" vm="9593">
        <v>37.15</v>
      </c>
      <c r="J850" vm="478">
        <v>131.5</v>
      </c>
      <c r="K850" vm="990">
        <v>180</v>
      </c>
      <c r="L850" vm="5468">
        <v>127.4</v>
      </c>
      <c r="M850" vm="347">
        <v>412.5</v>
      </c>
      <c r="N850" vm="1423">
        <v>195</v>
      </c>
      <c r="O850" vm="1949">
        <v>1185</v>
      </c>
      <c r="P850" vm="8076">
        <v>1840</v>
      </c>
      <c r="Q850" vm="349">
        <v>78</v>
      </c>
      <c r="R850" vm="1595">
        <v>56</v>
      </c>
      <c r="S850" vm="4355">
        <v>60.9</v>
      </c>
      <c r="T850" vm="9217">
        <v>527</v>
      </c>
      <c r="U850" vm="1009">
        <v>212</v>
      </c>
      <c r="V850" vm="5051">
        <v>96.9</v>
      </c>
      <c r="W850" vm="9594">
        <v>4963</v>
      </c>
      <c r="X850" vm="1862">
        <v>2380</v>
      </c>
      <c r="Y850" vm="789">
        <v>203</v>
      </c>
      <c r="Z850" vm="9595">
        <v>768.5</v>
      </c>
      <c r="AA850" vm="5224">
        <v>3020</v>
      </c>
      <c r="AB850" vm="7469">
        <v>313.2</v>
      </c>
      <c r="AC850" vm="731">
        <v>900</v>
      </c>
      <c r="AD850" vm="9596">
        <v>11745</v>
      </c>
      <c r="AE850" vm="5025">
        <v>1249</v>
      </c>
      <c r="AF850" vm="8139">
        <v>1848</v>
      </c>
      <c r="AG850" vm="9591">
        <v>7.0467000000000004</v>
      </c>
    </row>
    <row r="851" spans="1:33">
      <c r="A851" s="2" vm="9597">
        <v>45062</v>
      </c>
      <c r="B851" s="3">
        <f>VLOOKUP(A851,'FTSE All-Share Historical '!A:B,2,FALSE)</f>
        <v>4268.6899999999996</v>
      </c>
      <c r="C851" vm="8557">
        <v>528</v>
      </c>
      <c r="D851" vm="9520">
        <v>179.2</v>
      </c>
      <c r="E851" vm="580">
        <v>202</v>
      </c>
      <c r="F851" vm="213">
        <v>235</v>
      </c>
      <c r="G851" vm="611">
        <v>145</v>
      </c>
      <c r="H851" vm="5487">
        <v>445</v>
      </c>
      <c r="I851" vm="3704">
        <v>34.799999999999997</v>
      </c>
      <c r="J851" vm="1274">
        <v>131</v>
      </c>
      <c r="K851" vm="421">
        <v>175</v>
      </c>
      <c r="L851" vm="8447">
        <v>109.4</v>
      </c>
      <c r="M851" vm="8647">
        <v>430.5</v>
      </c>
      <c r="N851" vm="7780">
        <v>195.1</v>
      </c>
      <c r="O851" vm="1930">
        <v>1175</v>
      </c>
      <c r="P851" vm="8139">
        <v>1848</v>
      </c>
      <c r="Q851" vm="2393">
        <v>77.7</v>
      </c>
      <c r="R851" vm="3116">
        <v>53.2</v>
      </c>
      <c r="S851" vm="2907">
        <v>61.5</v>
      </c>
      <c r="T851" vm="7611">
        <v>488.5</v>
      </c>
      <c r="U851" vm="722">
        <v>208</v>
      </c>
      <c r="V851" vm="3025">
        <v>97</v>
      </c>
      <c r="W851" vm="7825">
        <v>4916.5</v>
      </c>
      <c r="X851" vm="9598">
        <v>2365.5</v>
      </c>
      <c r="Y851" vm="789">
        <v>203</v>
      </c>
      <c r="Z851" vm="9599">
        <v>765.5</v>
      </c>
      <c r="AA851" vm="8232">
        <v>3025</v>
      </c>
      <c r="AB851" vm="2510">
        <v>316.2</v>
      </c>
      <c r="AC851" vm="7240">
        <v>898</v>
      </c>
      <c r="AD851" vm="9600">
        <v>11705</v>
      </c>
      <c r="AE851" vm="6801">
        <v>1264</v>
      </c>
      <c r="AF851" vm="956">
        <v>1835.5</v>
      </c>
      <c r="AG851" vm="9601">
        <v>7.0106000000000002</v>
      </c>
    </row>
    <row r="852" spans="1:33">
      <c r="A852" s="2" vm="9602">
        <v>45063</v>
      </c>
      <c r="B852" s="3">
        <f>VLOOKUP(A852,'FTSE All-Share Historical '!A:B,2,FALSE)</f>
        <v>4253.7299999999996</v>
      </c>
      <c r="C852" vm="7404">
        <v>522</v>
      </c>
      <c r="D852" vm="1286">
        <v>179</v>
      </c>
      <c r="E852" vm="9603">
        <v>202.4</v>
      </c>
      <c r="F852" vm="213">
        <v>235</v>
      </c>
      <c r="G852" vm="4819">
        <v>134.5</v>
      </c>
      <c r="H852" vm="135">
        <v>443</v>
      </c>
      <c r="I852" vm="9550">
        <v>35.15</v>
      </c>
      <c r="J852" vm="185">
        <v>130</v>
      </c>
      <c r="K852" vm="1874">
        <v>173</v>
      </c>
      <c r="L852" vm="6415">
        <v>107.4</v>
      </c>
      <c r="M852" vm="661">
        <v>424</v>
      </c>
      <c r="N852" vm="9604">
        <v>199.1</v>
      </c>
      <c r="O852" vm="1402">
        <v>1160</v>
      </c>
      <c r="P852" vm="8122">
        <v>1842</v>
      </c>
      <c r="Q852" vm="4996">
        <v>77.900000000000006</v>
      </c>
      <c r="R852" vm="6031">
        <v>54.2</v>
      </c>
      <c r="S852" vm="2699">
        <v>62</v>
      </c>
      <c r="T852" vm="9451">
        <v>485.5</v>
      </c>
      <c r="U852" vm="1009">
        <v>212</v>
      </c>
      <c r="V852" vm="4968">
        <v>98.8</v>
      </c>
      <c r="W852" vm="9605">
        <v>4970.5</v>
      </c>
      <c r="X852" vm="1922">
        <v>2370</v>
      </c>
      <c r="Y852" vm="1909">
        <v>204</v>
      </c>
      <c r="Z852" vm="2624">
        <v>756</v>
      </c>
      <c r="AA852" vm="8232">
        <v>3025</v>
      </c>
      <c r="AB852" vm="9606">
        <v>318.2</v>
      </c>
      <c r="AC852" vm="778">
        <v>910</v>
      </c>
      <c r="AD852" vm="9607">
        <v>11680</v>
      </c>
      <c r="AE852" vm="5402">
        <v>1293</v>
      </c>
      <c r="AF852" vm="584">
        <v>1835</v>
      </c>
      <c r="AG852" vm="9591">
        <v>7.0467000000000004</v>
      </c>
    </row>
    <row r="853" spans="1:33">
      <c r="A853" s="2" vm="9608">
        <v>45064</v>
      </c>
      <c r="B853" s="3">
        <f>VLOOKUP(A853,'FTSE All-Share Historical '!A:B,2,FALSE)</f>
        <v>4265.34</v>
      </c>
      <c r="C853" vm="3152">
        <v>530</v>
      </c>
      <c r="D853" vm="1615">
        <v>181</v>
      </c>
      <c r="E853" vm="6443">
        <v>202.6</v>
      </c>
      <c r="F853" vm="639">
        <v>243</v>
      </c>
      <c r="G853" vm="212">
        <v>133</v>
      </c>
      <c r="H853" vm="275">
        <v>440</v>
      </c>
      <c r="I853" vm="7885">
        <v>34.15</v>
      </c>
      <c r="J853" vm="8276">
        <v>133.5</v>
      </c>
      <c r="K853" vm="1329">
        <v>176</v>
      </c>
      <c r="L853" vm="8763">
        <v>104.6</v>
      </c>
      <c r="M853" vm="370">
        <v>437</v>
      </c>
      <c r="N853" vm="7680">
        <v>208.4</v>
      </c>
      <c r="O853" vm="1949">
        <v>1185</v>
      </c>
      <c r="P853" vm="7832">
        <v>1830</v>
      </c>
      <c r="Q853" vm="1098">
        <v>80.3</v>
      </c>
      <c r="R853" vm="1570">
        <v>54</v>
      </c>
      <c r="S853" vm="2669">
        <v>63</v>
      </c>
      <c r="T853" vm="9609">
        <v>493.5</v>
      </c>
      <c r="U853" vm="1009">
        <v>212</v>
      </c>
      <c r="V853" vm="5109">
        <v>95.8</v>
      </c>
      <c r="W853" vm="9610">
        <v>4936</v>
      </c>
      <c r="X853" vm="9611">
        <v>2328.5</v>
      </c>
      <c r="Y853" vm="580">
        <v>202</v>
      </c>
      <c r="Z853" vm="2140">
        <v>764</v>
      </c>
      <c r="AA853" vm="355">
        <v>3010</v>
      </c>
      <c r="AB853" vm="6455">
        <v>320.8</v>
      </c>
      <c r="AC853" vm="3476">
        <v>854</v>
      </c>
      <c r="AD853" vm="9274">
        <v>12000</v>
      </c>
      <c r="AE853" vm="4627">
        <v>1259</v>
      </c>
      <c r="AF853" vm="7832">
        <v>1830</v>
      </c>
      <c r="AG853" vm="9612">
        <v>6.8661000000000003</v>
      </c>
    </row>
    <row r="854" spans="1:33">
      <c r="A854" s="2" vm="9613">
        <v>45065</v>
      </c>
      <c r="B854" s="3">
        <f>VLOOKUP(A854,'FTSE All-Share Historical '!A:B,2,FALSE)</f>
        <v>4271.9399999999996</v>
      </c>
      <c r="C854" vm="7382">
        <v>526</v>
      </c>
      <c r="D854" vm="3237">
        <v>178.4</v>
      </c>
      <c r="E854" vm="9614">
        <v>199.7</v>
      </c>
      <c r="F854" vm="367">
        <v>237</v>
      </c>
      <c r="G854" vm="212">
        <v>133</v>
      </c>
      <c r="H854" vm="9615">
        <v>451.5</v>
      </c>
      <c r="I854" vm="9616">
        <v>33.75</v>
      </c>
      <c r="J854" vm="924">
        <v>132</v>
      </c>
      <c r="K854" vm="857">
        <v>170</v>
      </c>
      <c r="L854" vm="1925">
        <v>102</v>
      </c>
      <c r="M854" vm="9617">
        <v>446.5</v>
      </c>
      <c r="N854" vm="722">
        <v>208</v>
      </c>
      <c r="O854" vm="4139">
        <v>1155</v>
      </c>
      <c r="P854" vm="8132">
        <v>1856</v>
      </c>
      <c r="Q854" vm="4019">
        <v>81.900000000000006</v>
      </c>
      <c r="R854" vm="1375">
        <v>53.4</v>
      </c>
      <c r="S854" vm="2449">
        <v>64.400000000000006</v>
      </c>
      <c r="T854" vm="7562">
        <v>487.5</v>
      </c>
      <c r="U854" vm="1009">
        <v>212</v>
      </c>
      <c r="V854" vm="3025">
        <v>97</v>
      </c>
      <c r="W854" vm="9618">
        <v>4948.5</v>
      </c>
      <c r="X854" vm="2457">
        <v>2350</v>
      </c>
      <c r="Y854" vm="1192">
        <v>200</v>
      </c>
      <c r="Z854" vm="3311">
        <v>736.5</v>
      </c>
      <c r="AA854" vm="355">
        <v>3010</v>
      </c>
      <c r="AB854" vm="3331">
        <v>319</v>
      </c>
      <c r="AC854" vm="1071">
        <v>856</v>
      </c>
      <c r="AD854" vm="9243">
        <v>11865</v>
      </c>
      <c r="AE854" vm="6321">
        <v>1227</v>
      </c>
      <c r="AF854" vm="9619">
        <v>1826</v>
      </c>
      <c r="AG854" vm="9591">
        <v>7.0467000000000004</v>
      </c>
    </row>
    <row r="855" spans="1:33">
      <c r="A855" s="2" vm="9620">
        <v>45068</v>
      </c>
      <c r="B855" s="3">
        <f>VLOOKUP(A855,'FTSE All-Share Historical '!A:B,2,FALSE)</f>
        <v>4278.13</v>
      </c>
      <c r="C855" vm="3125">
        <v>536</v>
      </c>
      <c r="D855" vm="1329">
        <v>176</v>
      </c>
      <c r="E855" vm="7592">
        <v>200.8</v>
      </c>
      <c r="F855" vm="439">
        <v>238</v>
      </c>
      <c r="G855" vm="1274">
        <v>131</v>
      </c>
      <c r="H855" vm="135">
        <v>443</v>
      </c>
      <c r="I855" vm="9621">
        <v>33.65</v>
      </c>
      <c r="J855" vm="478">
        <v>131.5</v>
      </c>
      <c r="K855" vm="857">
        <v>170</v>
      </c>
      <c r="L855" vm="1236">
        <v>103</v>
      </c>
      <c r="M855" vm="7937">
        <v>444.5</v>
      </c>
      <c r="N855" vm="9622">
        <v>209.8</v>
      </c>
      <c r="O855" vm="1114">
        <v>1140</v>
      </c>
      <c r="P855" vm="4778">
        <v>1846</v>
      </c>
      <c r="Q855" vm="4036">
        <v>81.099999999999994</v>
      </c>
      <c r="R855" vm="3524">
        <v>50.6</v>
      </c>
      <c r="S855" vm="2106">
        <v>61.6</v>
      </c>
      <c r="T855" vm="9623">
        <v>489.5</v>
      </c>
      <c r="U855" vm="793">
        <v>210</v>
      </c>
      <c r="V855" vm="4856">
        <v>96.4</v>
      </c>
      <c r="W855" vm="9624">
        <v>4936.5</v>
      </c>
      <c r="X855" vm="9598">
        <v>2365.5</v>
      </c>
      <c r="Y855" vm="1192">
        <v>200</v>
      </c>
      <c r="Z855" vm="7468">
        <v>741</v>
      </c>
      <c r="AA855" vm="7735">
        <v>2975</v>
      </c>
      <c r="AB855" vm="3331">
        <v>319</v>
      </c>
      <c r="AC855" vm="3476">
        <v>854</v>
      </c>
      <c r="AD855" vm="9274">
        <v>12000</v>
      </c>
      <c r="AE855" vm="2188">
        <v>1238</v>
      </c>
      <c r="AF855" vm="9542">
        <v>1841</v>
      </c>
      <c r="AG855" vm="9601">
        <v>7.0106000000000002</v>
      </c>
    </row>
    <row r="856" spans="1:33">
      <c r="A856" s="2" vm="9625">
        <v>45069</v>
      </c>
      <c r="B856" s="3">
        <f>VLOOKUP(A856,'FTSE All-Share Historical '!A:B,2,FALSE)</f>
        <v>4272.29</v>
      </c>
      <c r="C856" vm="3125">
        <v>536</v>
      </c>
      <c r="D856" vm="995">
        <v>184</v>
      </c>
      <c r="E856" vm="1909">
        <v>204</v>
      </c>
      <c r="F856" vm="213">
        <v>235</v>
      </c>
      <c r="G856" vm="9626">
        <v>127.5</v>
      </c>
      <c r="H856" vm="8950">
        <v>442.5</v>
      </c>
      <c r="I856" vm="3660">
        <v>33.700000000000003</v>
      </c>
      <c r="J856" vm="8201">
        <v>130.5</v>
      </c>
      <c r="K856" vm="857">
        <v>170</v>
      </c>
      <c r="L856" vm="1050">
        <v>105</v>
      </c>
      <c r="M856" vm="9617">
        <v>446.5</v>
      </c>
      <c r="N856" vm="7720">
        <v>207.2</v>
      </c>
      <c r="O856" vm="1402">
        <v>1160</v>
      </c>
      <c r="P856" vm="8173">
        <v>1850</v>
      </c>
      <c r="Q856" vm="3897">
        <v>80.599999999999994</v>
      </c>
      <c r="R856" vm="3474">
        <v>52</v>
      </c>
      <c r="S856" vm="4290">
        <v>62.5</v>
      </c>
      <c r="T856" vm="133">
        <v>478</v>
      </c>
      <c r="U856" vm="833">
        <v>214</v>
      </c>
      <c r="V856" vm="4603">
        <v>76.8</v>
      </c>
      <c r="W856" vm="9627">
        <v>4895</v>
      </c>
      <c r="X856" vm="9628">
        <v>2346</v>
      </c>
      <c r="Y856" vm="1617">
        <v>200.5</v>
      </c>
      <c r="Z856" vm="1776">
        <v>720</v>
      </c>
      <c r="AA856" vm="331">
        <v>2950</v>
      </c>
      <c r="AB856" vm="9629">
        <v>311.39999999999998</v>
      </c>
      <c r="AC856" vm="3625">
        <v>846</v>
      </c>
      <c r="AD856" vm="9630">
        <v>11720</v>
      </c>
      <c r="AE856" vm="6205">
        <v>1231</v>
      </c>
      <c r="AF856" vm="934">
        <v>1842.5</v>
      </c>
      <c r="AG856" vm="9631">
        <v>6.7324999999999999</v>
      </c>
    </row>
    <row r="857" spans="1:33">
      <c r="A857" s="2" vm="9632">
        <v>45070</v>
      </c>
      <c r="B857" s="3">
        <f>VLOOKUP(A857,'FTSE All-Share Historical '!A:B,2,FALSE)</f>
        <v>4199.37</v>
      </c>
      <c r="C857" vm="1446">
        <v>540</v>
      </c>
      <c r="D857" vm="3226">
        <v>180.2</v>
      </c>
      <c r="E857" vm="6380">
        <v>202.2</v>
      </c>
      <c r="F857" vm="367">
        <v>237</v>
      </c>
      <c r="G857" vm="1342">
        <v>122</v>
      </c>
      <c r="H857" vm="370">
        <v>437</v>
      </c>
      <c r="I857" vm="9521">
        <v>33.049999999999997</v>
      </c>
      <c r="J857" vm="9433">
        <v>128.5</v>
      </c>
      <c r="K857" vm="2346">
        <v>177</v>
      </c>
      <c r="L857" vm="676">
        <v>104.4</v>
      </c>
      <c r="M857" vm="3623">
        <v>447.5</v>
      </c>
      <c r="N857" vm="9147">
        <v>206.8</v>
      </c>
      <c r="O857" vm="1618">
        <v>1165</v>
      </c>
      <c r="P857" vm="595">
        <v>1832</v>
      </c>
      <c r="Q857" vm="2254">
        <v>78.900000000000006</v>
      </c>
      <c r="R857" vm="3474">
        <v>52</v>
      </c>
      <c r="S857" vm="4290">
        <v>62.5</v>
      </c>
      <c r="T857" vm="6795">
        <v>480</v>
      </c>
      <c r="U857" vm="624">
        <v>213</v>
      </c>
      <c r="V857" vm="9633">
        <v>72.3</v>
      </c>
      <c r="W857" vm="9634">
        <v>4774</v>
      </c>
      <c r="X857" vm="9635">
        <v>2278.5</v>
      </c>
      <c r="Y857" vm="1447">
        <v>196</v>
      </c>
      <c r="Z857" vm="9636">
        <v>712.5</v>
      </c>
      <c r="AA857" vm="539">
        <v>2915</v>
      </c>
      <c r="AB857" vm="5074">
        <v>308.60000000000002</v>
      </c>
      <c r="AC857" vm="3625">
        <v>846</v>
      </c>
      <c r="AD857" vm="6905">
        <v>11540</v>
      </c>
      <c r="AE857" vm="2110">
        <v>1186</v>
      </c>
      <c r="AF857" vm="647">
        <v>1847.5</v>
      </c>
      <c r="AG857" vm="9637">
        <v>6.4977</v>
      </c>
    </row>
    <row r="858" spans="1:33">
      <c r="A858" s="2" vm="9638">
        <v>45071</v>
      </c>
      <c r="B858" s="3">
        <f>VLOOKUP(A858,'FTSE All-Share Historical '!A:B,2,FALSE)</f>
        <v>4169.9399999999996</v>
      </c>
      <c r="C858" vm="1149">
        <v>538</v>
      </c>
      <c r="D858" vm="2747">
        <v>186</v>
      </c>
      <c r="E858" vm="580">
        <v>202</v>
      </c>
      <c r="F858" vm="318">
        <v>236</v>
      </c>
      <c r="G858" vm="2491">
        <v>123</v>
      </c>
      <c r="H858" vm="168">
        <v>435</v>
      </c>
      <c r="I858" vm="3716">
        <v>32.65</v>
      </c>
      <c r="J858" vm="185">
        <v>130</v>
      </c>
      <c r="K858" vm="9639">
        <v>175.25</v>
      </c>
      <c r="L858" vm="547">
        <v>104</v>
      </c>
      <c r="M858" vm="195">
        <v>438</v>
      </c>
      <c r="N858" vm="7720">
        <v>207.2</v>
      </c>
      <c r="O858" vm="1601">
        <v>1170</v>
      </c>
      <c r="P858" vm="7841">
        <v>1838</v>
      </c>
      <c r="Q858" vm="1890">
        <v>79.099999999999994</v>
      </c>
      <c r="R858" vm="3474">
        <v>52</v>
      </c>
      <c r="S858" vm="4867">
        <v>62.3</v>
      </c>
      <c r="T858" vm="7338">
        <v>483</v>
      </c>
      <c r="U858" vm="1009">
        <v>212</v>
      </c>
      <c r="V858" vm="2111">
        <v>72</v>
      </c>
      <c r="W858" vm="9640">
        <v>4758</v>
      </c>
      <c r="X858" vm="6623">
        <v>2267</v>
      </c>
      <c r="Y858" vm="3930">
        <v>195.4</v>
      </c>
      <c r="Z858" vm="9636">
        <v>712.5</v>
      </c>
      <c r="AA858" vm="8614">
        <v>2895</v>
      </c>
      <c r="AB858" vm="5306">
        <v>306.60000000000002</v>
      </c>
      <c r="AC858" vm="5302">
        <v>838</v>
      </c>
      <c r="AD858" vm="9607">
        <v>11680</v>
      </c>
      <c r="AE858" vm="3940">
        <v>1205</v>
      </c>
      <c r="AF858" vm="595">
        <v>1832</v>
      </c>
      <c r="AG858" vm="9641">
        <v>6.2123999999999997</v>
      </c>
    </row>
    <row r="859" spans="1:33">
      <c r="A859" s="2" vm="9642">
        <v>45072</v>
      </c>
      <c r="B859" s="3">
        <f>VLOOKUP(A859,'FTSE All-Share Historical '!A:B,2,FALSE)</f>
        <v>4195.1400000000003</v>
      </c>
      <c r="C859" vm="3221">
        <v>542</v>
      </c>
      <c r="D859" vm="4214">
        <v>180.4</v>
      </c>
      <c r="E859" vm="8925">
        <v>200.6</v>
      </c>
      <c r="F859" t="e" vm="5367">
        <v>#N/A</v>
      </c>
      <c r="G859" vm="4208">
        <v>124</v>
      </c>
      <c r="H859" vm="7996">
        <v>434.5</v>
      </c>
      <c r="I859" vm="9643">
        <v>32.299999999999997</v>
      </c>
      <c r="J859" vm="185">
        <v>130</v>
      </c>
      <c r="K859" vm="1874">
        <v>173</v>
      </c>
      <c r="L859" vm="783">
        <v>104.2</v>
      </c>
      <c r="M859" vm="4857">
        <v>441.5</v>
      </c>
      <c r="N859" vm="9644">
        <v>207.8</v>
      </c>
      <c r="O859" vm="2078">
        <v>1180</v>
      </c>
      <c r="P859" vm="7832">
        <v>1830</v>
      </c>
      <c r="Q859" vm="2254">
        <v>78.900000000000006</v>
      </c>
      <c r="R859" vm="3092">
        <v>53.8</v>
      </c>
      <c r="S859" vm="2907">
        <v>61.5</v>
      </c>
      <c r="T859" vm="8112">
        <v>492</v>
      </c>
      <c r="U859" vm="172">
        <v>215.5</v>
      </c>
      <c r="V859" vm="2598">
        <v>67.599999999999994</v>
      </c>
      <c r="W859" vm="9645">
        <v>4925</v>
      </c>
      <c r="X859" vm="9646">
        <v>2318.5</v>
      </c>
      <c r="Y859" vm="4609">
        <v>195.6</v>
      </c>
      <c r="Z859" vm="9636">
        <v>712.5</v>
      </c>
      <c r="AA859" vm="5023">
        <v>2855</v>
      </c>
      <c r="AB859" vm="6951">
        <v>308.39999999999998</v>
      </c>
      <c r="AC859" vm="5302">
        <v>838</v>
      </c>
      <c r="AD859" vm="6445">
        <v>11870</v>
      </c>
      <c r="AE859" vm="5969">
        <v>1193</v>
      </c>
      <c r="AF859" vm="9647">
        <v>1851.5</v>
      </c>
      <c r="AG859" vm="9648">
        <v>6.0678999999999998</v>
      </c>
    </row>
    <row r="860" spans="1:33">
      <c r="A860" s="2" vm="9649">
        <v>45076</v>
      </c>
      <c r="B860" s="3">
        <f>VLOOKUP(A860,'FTSE All-Share Historical '!A:B,2,FALSE)</f>
        <v>4145.8100000000004</v>
      </c>
      <c r="C860" vm="1149">
        <v>538</v>
      </c>
      <c r="D860" vm="2346">
        <v>177</v>
      </c>
      <c r="E860" vm="9650">
        <v>202.8</v>
      </c>
      <c r="F860" vm="1734">
        <v>234</v>
      </c>
      <c r="G860" vm="1463">
        <v>118</v>
      </c>
      <c r="H860" vm="510">
        <v>430</v>
      </c>
      <c r="I860" vm="2056">
        <v>32</v>
      </c>
      <c r="J860" vm="9433">
        <v>128.5</v>
      </c>
      <c r="K860" vm="9651">
        <v>172.25</v>
      </c>
      <c r="L860" vm="7749">
        <v>101.6</v>
      </c>
      <c r="M860" vm="5498">
        <v>442</v>
      </c>
      <c r="N860" vm="6403">
        <v>201.8</v>
      </c>
      <c r="O860" vm="1949">
        <v>1185</v>
      </c>
      <c r="P860" vm="7832">
        <v>1830</v>
      </c>
      <c r="Q860" vm="4008">
        <v>79.900000000000006</v>
      </c>
      <c r="R860" vm="2998">
        <v>51.6</v>
      </c>
      <c r="S860" vm="2794">
        <v>61.9</v>
      </c>
      <c r="T860" vm="7432">
        <v>502</v>
      </c>
      <c r="U860" vm="833">
        <v>214</v>
      </c>
      <c r="V860" vm="2266">
        <v>69.099999999999994</v>
      </c>
      <c r="W860" vm="9652">
        <v>4839.5</v>
      </c>
      <c r="X860" vm="2246">
        <v>2265</v>
      </c>
      <c r="Y860" vm="925">
        <v>190.4</v>
      </c>
      <c r="Z860" vm="9446">
        <v>710.5</v>
      </c>
      <c r="AA860" vm="5079">
        <v>2845</v>
      </c>
      <c r="AB860" vm="6133">
        <v>310.39999999999998</v>
      </c>
      <c r="AC860" vm="1161">
        <v>830</v>
      </c>
      <c r="AD860" vm="9653">
        <v>11950</v>
      </c>
      <c r="AE860" vm="5926">
        <v>1202</v>
      </c>
      <c r="AF860" vm="475">
        <v>1798</v>
      </c>
      <c r="AG860" vm="9373">
        <v>6.5012999999999996</v>
      </c>
    </row>
    <row r="861" spans="1:33">
      <c r="A861" s="2" vm="9654">
        <v>45077</v>
      </c>
      <c r="B861" s="3">
        <f>VLOOKUP(A861,'FTSE All-Share Historical '!A:B,2,FALSE)</f>
        <v>4107.24</v>
      </c>
      <c r="C861" vm="3152">
        <v>530</v>
      </c>
      <c r="D861" vm="3226">
        <v>180.2</v>
      </c>
      <c r="E861" vm="6443">
        <v>202.6</v>
      </c>
      <c r="F861" vm="265">
        <v>240</v>
      </c>
      <c r="G861" vm="5303">
        <v>121</v>
      </c>
      <c r="H861" vm="9617">
        <v>446.5</v>
      </c>
      <c r="I861" vm="3926">
        <v>31.6</v>
      </c>
      <c r="J861" vm="9626">
        <v>127.5</v>
      </c>
      <c r="K861" vm="5971">
        <v>171.5</v>
      </c>
      <c r="L861" vm="4957">
        <v>98.3</v>
      </c>
      <c r="M861" vm="7796">
        <v>448.5</v>
      </c>
      <c r="N861" vm="7528">
        <v>204.6</v>
      </c>
      <c r="O861" vm="2078">
        <v>1180</v>
      </c>
      <c r="P861" vm="335">
        <v>1820</v>
      </c>
      <c r="Q861" vm="324">
        <v>77.5</v>
      </c>
      <c r="R861" vm="7450">
        <v>50.8</v>
      </c>
      <c r="S861" vm="2752">
        <v>61.3</v>
      </c>
      <c r="T861" vm="3152">
        <v>530</v>
      </c>
      <c r="U861" vm="833">
        <v>214</v>
      </c>
      <c r="V861" vm="4780">
        <v>66.8</v>
      </c>
      <c r="W861" vm="3843">
        <v>4782</v>
      </c>
      <c r="X861" vm="9655">
        <v>2223.5</v>
      </c>
      <c r="Y861" vm="2299">
        <v>185.6</v>
      </c>
      <c r="Z861" vm="7385">
        <v>733.5</v>
      </c>
      <c r="AA861" vm="8877">
        <v>2865</v>
      </c>
      <c r="AB861" vm="5418">
        <v>308.2</v>
      </c>
      <c r="AC861" vm="3249">
        <v>832</v>
      </c>
      <c r="AD861" vm="9656">
        <v>11675</v>
      </c>
      <c r="AE861" vm="3657">
        <v>1196</v>
      </c>
      <c r="AF861" vm="9657">
        <v>1791.5</v>
      </c>
      <c r="AG861" vm="9658">
        <v>6.4615999999999998</v>
      </c>
    </row>
    <row r="862" spans="1:33">
      <c r="A862" s="2" vm="9659">
        <v>45078</v>
      </c>
      <c r="B862" s="3">
        <f>VLOOKUP(A862,'FTSE All-Share Historical '!A:B,2,FALSE)</f>
        <v>4131.3999999999996</v>
      </c>
      <c r="C862" vm="1171">
        <v>544</v>
      </c>
      <c r="D862" vm="1286">
        <v>179</v>
      </c>
      <c r="E862" vm="7701">
        <v>204.4</v>
      </c>
      <c r="F862" vm="439">
        <v>238</v>
      </c>
      <c r="G862" vm="5293">
        <v>123.5</v>
      </c>
      <c r="H862" vm="5358">
        <v>441</v>
      </c>
      <c r="I862" vm="3597">
        <v>30.45</v>
      </c>
      <c r="J862" vm="9660">
        <v>129.75</v>
      </c>
      <c r="K862" vm="9651">
        <v>172.25</v>
      </c>
      <c r="L862" vm="5716">
        <v>99.1</v>
      </c>
      <c r="M862" vm="321">
        <v>457</v>
      </c>
      <c r="N862" vm="6370">
        <v>206.2</v>
      </c>
      <c r="O862" vm="2078">
        <v>1180</v>
      </c>
      <c r="P862" vm="7790">
        <v>1860</v>
      </c>
      <c r="Q862" vm="1268">
        <v>80</v>
      </c>
      <c r="R862" vm="3140">
        <v>51.2</v>
      </c>
      <c r="S862" vm="1247">
        <v>59</v>
      </c>
      <c r="T862" vm="9661">
        <v>553</v>
      </c>
      <c r="U862" vm="684">
        <v>215</v>
      </c>
      <c r="V862" vm="1672">
        <v>63.5</v>
      </c>
      <c r="W862" vm="9662">
        <v>4886</v>
      </c>
      <c r="X862" vm="9663">
        <v>2299.5</v>
      </c>
      <c r="Y862" vm="3886">
        <v>186.2</v>
      </c>
      <c r="Z862" vm="9664">
        <v>731.5</v>
      </c>
      <c r="AA862" vm="229">
        <v>2925</v>
      </c>
      <c r="AB862" vm="6495">
        <v>309.2</v>
      </c>
      <c r="AC862" vm="1161">
        <v>830</v>
      </c>
      <c r="AD862" vm="9665">
        <v>11580</v>
      </c>
      <c r="AE862" vm="1244">
        <v>1225</v>
      </c>
      <c r="AF862" vm="384">
        <v>1792</v>
      </c>
      <c r="AG862" vm="9648">
        <v>6.0678999999999998</v>
      </c>
    </row>
    <row r="863" spans="1:33">
      <c r="A863" s="2" vm="9666">
        <v>45079</v>
      </c>
      <c r="B863" s="3">
        <f>VLOOKUP(A863,'FTSE All-Share Historical '!A:B,2,FALSE)</f>
        <v>4196.79</v>
      </c>
      <c r="C863" vm="1446">
        <v>540</v>
      </c>
      <c r="D863" vm="6671">
        <v>179.6</v>
      </c>
      <c r="E863" vm="9255">
        <v>210.8</v>
      </c>
      <c r="F863" vm="224">
        <v>242</v>
      </c>
      <c r="G863" vm="4947">
        <v>126.5</v>
      </c>
      <c r="H863" vm="3633">
        <v>450</v>
      </c>
      <c r="I863" vm="3811">
        <v>30.5</v>
      </c>
      <c r="J863" vm="843">
        <v>126</v>
      </c>
      <c r="K863" vm="9360">
        <v>173.5</v>
      </c>
      <c r="L863" vm="8584">
        <v>102.2</v>
      </c>
      <c r="M863" vm="9453">
        <v>461.5</v>
      </c>
      <c r="N863" vm="7505">
        <v>209.4</v>
      </c>
      <c r="O863" vm="1949">
        <v>1185</v>
      </c>
      <c r="P863" vm="707">
        <v>1880</v>
      </c>
      <c r="Q863" vm="4036">
        <v>81.099999999999994</v>
      </c>
      <c r="R863" vm="3355">
        <v>51.8</v>
      </c>
      <c r="S863" vm="4408">
        <v>60.5</v>
      </c>
      <c r="T863" vm="3592">
        <v>577</v>
      </c>
      <c r="U863" vm="833">
        <v>214</v>
      </c>
      <c r="V863" vm="1594">
        <v>68.3</v>
      </c>
      <c r="W863" vm="1707">
        <v>5070</v>
      </c>
      <c r="X863" vm="5432">
        <v>2418</v>
      </c>
      <c r="Y863" vm="6422">
        <v>193.8</v>
      </c>
      <c r="Z863" vm="2172">
        <v>728</v>
      </c>
      <c r="AA863" vm="7773">
        <v>2940</v>
      </c>
      <c r="AB863" vm="5045">
        <v>312.60000000000002</v>
      </c>
      <c r="AC863" vm="1161">
        <v>830</v>
      </c>
      <c r="AD863" vm="9667">
        <v>11810</v>
      </c>
      <c r="AE863" vm="9396">
        <v>1263</v>
      </c>
      <c r="AF863" vm="309">
        <v>1803</v>
      </c>
      <c r="AG863" vm="9668">
        <v>6.2846000000000002</v>
      </c>
    </row>
    <row r="864" spans="1:33">
      <c r="A864" s="2" vm="9669">
        <v>45082</v>
      </c>
      <c r="B864" s="3">
        <f>VLOOKUP(A864,'FTSE All-Share Historical '!A:B,2,FALSE)</f>
        <v>4192.2299999999996</v>
      </c>
      <c r="C864" vm="3152">
        <v>530</v>
      </c>
      <c r="D864" vm="1736">
        <v>183</v>
      </c>
      <c r="E864" vm="8689">
        <v>208.2</v>
      </c>
      <c r="F864" vm="265">
        <v>240</v>
      </c>
      <c r="G864" vm="4208">
        <v>124</v>
      </c>
      <c r="H864" vm="9617">
        <v>446.5</v>
      </c>
      <c r="I864" vm="9670">
        <v>30.85</v>
      </c>
      <c r="J864" vm="159">
        <v>125</v>
      </c>
      <c r="K864" vm="1286">
        <v>179</v>
      </c>
      <c r="L864" vm="2825">
        <v>101.8</v>
      </c>
      <c r="M864" vm="8148">
        <v>462.5</v>
      </c>
      <c r="N864" vm="4424">
        <v>212.8</v>
      </c>
      <c r="O864" vm="1515">
        <v>1200</v>
      </c>
      <c r="P864" vm="9671">
        <v>1896</v>
      </c>
      <c r="Q864" vm="533">
        <v>81.8</v>
      </c>
      <c r="R864" vm="3154">
        <v>53</v>
      </c>
      <c r="S864" vm="2868">
        <v>60.8</v>
      </c>
      <c r="T864" vm="1124">
        <v>587</v>
      </c>
      <c r="U864" vm="200">
        <v>217</v>
      </c>
      <c r="V864" vm="4837">
        <v>69.400000000000006</v>
      </c>
      <c r="W864" vm="9672">
        <v>5055</v>
      </c>
      <c r="X864" vm="9673">
        <v>2414.5</v>
      </c>
      <c r="Y864" vm="577">
        <v>194</v>
      </c>
      <c r="Z864" vm="4528">
        <v>734</v>
      </c>
      <c r="AA864" vm="174">
        <v>2955</v>
      </c>
      <c r="AB864" vm="5439">
        <v>311.2</v>
      </c>
      <c r="AC864" vm="5302">
        <v>838</v>
      </c>
      <c r="AD864" vm="9674">
        <v>11795</v>
      </c>
      <c r="AE864" vm="4783">
        <v>1271</v>
      </c>
      <c r="AF864" vm="9675">
        <v>1801.5</v>
      </c>
      <c r="AG864" vm="9676">
        <v>6.1546000000000003</v>
      </c>
    </row>
    <row r="865" spans="1:33">
      <c r="A865" s="2" vm="9677">
        <v>45083</v>
      </c>
      <c r="B865" s="3">
        <f>VLOOKUP(A865,'FTSE All-Share Historical '!A:B,2,FALSE)</f>
        <v>4208.76</v>
      </c>
      <c r="C865" vm="3152">
        <v>530</v>
      </c>
      <c r="D865" vm="3354">
        <v>183.4</v>
      </c>
      <c r="E865" vm="8712">
        <v>205.2</v>
      </c>
      <c r="F865" vm="318">
        <v>236</v>
      </c>
      <c r="G865" vm="2491">
        <v>123</v>
      </c>
      <c r="H865" vm="1020">
        <v>443.5</v>
      </c>
      <c r="I865" vm="9678">
        <v>30.65</v>
      </c>
      <c r="J865" vm="2491">
        <v>123</v>
      </c>
      <c r="K865" vm="1615">
        <v>181</v>
      </c>
      <c r="L865" vm="1152">
        <v>101.2</v>
      </c>
      <c r="M865" vm="8630">
        <v>469</v>
      </c>
      <c r="N865" vm="833">
        <v>214</v>
      </c>
      <c r="O865" vm="1949">
        <v>1185</v>
      </c>
      <c r="P865" vm="1370">
        <v>1884</v>
      </c>
      <c r="Q865" vm="7265">
        <v>81.3</v>
      </c>
      <c r="R865" vm="3154">
        <v>53</v>
      </c>
      <c r="S865" vm="4408">
        <v>60.5</v>
      </c>
      <c r="T865" vm="987">
        <v>607</v>
      </c>
      <c r="U865" vm="1764">
        <v>219</v>
      </c>
      <c r="V865" vm="8458">
        <v>66.7</v>
      </c>
      <c r="W865" vm="9679">
        <v>5102</v>
      </c>
      <c r="X865" vm="9680">
        <v>2454.5</v>
      </c>
      <c r="Y865" vm="1421">
        <v>193</v>
      </c>
      <c r="Z865" vm="2427">
        <v>746</v>
      </c>
      <c r="AA865" vm="5126">
        <v>2930</v>
      </c>
      <c r="AB865" vm="9681">
        <v>312.2</v>
      </c>
      <c r="AC865" vm="3249">
        <v>832</v>
      </c>
      <c r="AD865" vm="9682">
        <v>11940</v>
      </c>
      <c r="AE865" vm="6185">
        <v>1277</v>
      </c>
      <c r="AF865" vm="9683">
        <v>1814.5</v>
      </c>
      <c r="AG865" vm="9684">
        <v>6.0715000000000003</v>
      </c>
    </row>
    <row r="866" spans="1:33">
      <c r="A866" s="2" vm="9685">
        <v>45084</v>
      </c>
      <c r="B866" s="3">
        <f>VLOOKUP(A866,'FTSE All-Share Historical '!A:B,2,FALSE)</f>
        <v>4204.96</v>
      </c>
      <c r="C866" vm="3152">
        <v>530</v>
      </c>
      <c r="D866" vm="6479">
        <v>185.4</v>
      </c>
      <c r="E866" vm="9686">
        <v>206.6</v>
      </c>
      <c r="F866" vm="439">
        <v>238</v>
      </c>
      <c r="G866" vm="9539">
        <v>124.5</v>
      </c>
      <c r="H866" vm="370">
        <v>437</v>
      </c>
      <c r="I866" vm="9687">
        <v>30.1</v>
      </c>
      <c r="J866" vm="159">
        <v>125</v>
      </c>
      <c r="K866" vm="990">
        <v>180</v>
      </c>
      <c r="L866" vm="2414">
        <v>98</v>
      </c>
      <c r="M866" vm="3842">
        <v>465</v>
      </c>
      <c r="N866" vm="833">
        <v>214</v>
      </c>
      <c r="O866" vm="4288">
        <v>1195</v>
      </c>
      <c r="P866" vm="707">
        <v>1880</v>
      </c>
      <c r="Q866" vm="1619">
        <v>82</v>
      </c>
      <c r="R866" vm="1570">
        <v>54</v>
      </c>
      <c r="S866" vm="2055">
        <v>61</v>
      </c>
      <c r="T866" vm="3984">
        <v>588</v>
      </c>
      <c r="U866" vm="833">
        <v>214</v>
      </c>
      <c r="V866" vm="2364">
        <v>64</v>
      </c>
      <c r="W866" vm="9688">
        <v>5103</v>
      </c>
      <c r="X866" vm="9689">
        <v>2456</v>
      </c>
      <c r="Y866" vm="4432">
        <v>199.6</v>
      </c>
      <c r="Z866" vm="3322">
        <v>728.5</v>
      </c>
      <c r="AA866" vm="7735">
        <v>2975</v>
      </c>
      <c r="AB866" vm="5017">
        <v>313.8</v>
      </c>
      <c r="AC866" vm="3628">
        <v>834</v>
      </c>
      <c r="AD866" vm="9690">
        <v>11875</v>
      </c>
      <c r="AE866" vm="4881">
        <v>1289</v>
      </c>
      <c r="AF866" vm="1415">
        <v>1813.5</v>
      </c>
      <c r="AG866" vm="9385">
        <v>6.1401000000000003</v>
      </c>
    </row>
    <row r="867" spans="1:33">
      <c r="A867" s="2" vm="9691">
        <v>45085</v>
      </c>
      <c r="B867" s="3">
        <f>VLOOKUP(A867,'FTSE All-Share Historical '!A:B,2,FALSE)</f>
        <v>4191.92</v>
      </c>
      <c r="C867" vm="1535">
        <v>534</v>
      </c>
      <c r="D867" vm="1192">
        <v>200</v>
      </c>
      <c r="E867" vm="8925">
        <v>200.6</v>
      </c>
      <c r="F867" vm="213">
        <v>235</v>
      </c>
      <c r="G867" vm="1511">
        <v>125.5</v>
      </c>
      <c r="H867" vm="7884">
        <v>438.5</v>
      </c>
      <c r="I867" vm="9692">
        <v>30.2</v>
      </c>
      <c r="J867" vm="159">
        <v>125</v>
      </c>
      <c r="K867" vm="1615">
        <v>181</v>
      </c>
      <c r="L867" vm="1333">
        <v>100.8</v>
      </c>
      <c r="M867" vm="268">
        <v>464</v>
      </c>
      <c r="N867" vm="7561">
        <v>217.6</v>
      </c>
      <c r="O867" vm="1930">
        <v>1175</v>
      </c>
      <c r="P867" vm="9693">
        <v>1886</v>
      </c>
      <c r="Q867" vm="6952">
        <v>81.2</v>
      </c>
      <c r="R867" vm="3277">
        <v>47.1</v>
      </c>
      <c r="S867" vm="2868">
        <v>60.8</v>
      </c>
      <c r="T867" vm="1727">
        <v>596</v>
      </c>
      <c r="U867" vm="664">
        <v>218</v>
      </c>
      <c r="V867" vm="5921">
        <v>63.3</v>
      </c>
      <c r="W867" vm="9694">
        <v>5127</v>
      </c>
      <c r="X867" vm="9695">
        <v>2459.5</v>
      </c>
      <c r="Y867" vm="866">
        <v>201</v>
      </c>
      <c r="Z867" vm="7398">
        <v>738.5</v>
      </c>
      <c r="AA867" vm="1385">
        <v>3100</v>
      </c>
      <c r="AB867" vm="7906">
        <v>317.60000000000002</v>
      </c>
      <c r="AC867" vm="1704">
        <v>822</v>
      </c>
      <c r="AD867" vm="9696">
        <v>11635</v>
      </c>
      <c r="AE867" vm="1110">
        <v>1305</v>
      </c>
      <c r="AF867" vm="9697">
        <v>1838.5</v>
      </c>
      <c r="AG867" vm="9698">
        <v>5.9198000000000004</v>
      </c>
    </row>
    <row r="868" spans="1:33">
      <c r="A868" s="2" vm="9699">
        <v>45086</v>
      </c>
      <c r="B868" s="3">
        <f>VLOOKUP(A868,'FTSE All-Share Historical '!A:B,2,FALSE)</f>
        <v>4173.74</v>
      </c>
      <c r="C868" vm="7382">
        <v>526</v>
      </c>
      <c r="D868" vm="1465">
        <v>197</v>
      </c>
      <c r="E868" vm="7592">
        <v>200.8</v>
      </c>
      <c r="F868" vm="367">
        <v>237</v>
      </c>
      <c r="G868" vm="4208">
        <v>124</v>
      </c>
      <c r="H868" vm="7730">
        <v>435.5</v>
      </c>
      <c r="I868" vm="4009">
        <v>29.75</v>
      </c>
      <c r="J868" vm="159">
        <v>125</v>
      </c>
      <c r="K868" vm="2346">
        <v>177</v>
      </c>
      <c r="L868" vm="1925">
        <v>102</v>
      </c>
      <c r="M868" vm="216">
        <v>461</v>
      </c>
      <c r="N868" vm="144">
        <v>216</v>
      </c>
      <c r="O868" vm="1515">
        <v>1200</v>
      </c>
      <c r="P868" vm="717">
        <v>1864</v>
      </c>
      <c r="Q868" vm="5133">
        <v>80.900000000000006</v>
      </c>
      <c r="R868" vm="3266">
        <v>48.8</v>
      </c>
      <c r="S868" vm="2106">
        <v>61.6</v>
      </c>
      <c r="T868" vm="1401">
        <v>550</v>
      </c>
      <c r="U868" vm="985">
        <v>220</v>
      </c>
      <c r="V868" vm="1594">
        <v>68.3</v>
      </c>
      <c r="W868" vm="7753">
        <v>5125</v>
      </c>
      <c r="X868" vm="3219">
        <v>2457</v>
      </c>
      <c r="Y868" vm="1617">
        <v>200.5</v>
      </c>
      <c r="Z868" vm="2578">
        <v>726</v>
      </c>
      <c r="AA868" vm="704">
        <v>3050</v>
      </c>
      <c r="AB868" vm="9533">
        <v>317.2</v>
      </c>
      <c r="AC868" vm="3141">
        <v>820</v>
      </c>
      <c r="AD868" vm="9700">
        <v>11530</v>
      </c>
      <c r="AE868" vm="4623">
        <v>1288</v>
      </c>
      <c r="AF868" vm="9701">
        <v>1890.5</v>
      </c>
      <c r="AG868" vm="9702">
        <v>5.9126000000000003</v>
      </c>
    </row>
    <row r="869" spans="1:33">
      <c r="A869" s="2" vm="9703">
        <v>45089</v>
      </c>
      <c r="B869" s="3">
        <f>VLOOKUP(A869,'FTSE All-Share Historical '!A:B,2,FALSE)</f>
        <v>4180.7700000000004</v>
      </c>
      <c r="C869" vm="3125">
        <v>536</v>
      </c>
      <c r="D869" vm="1617">
        <v>200.5</v>
      </c>
      <c r="E869" vm="9704">
        <v>201.4</v>
      </c>
      <c r="F869" vm="265">
        <v>240</v>
      </c>
      <c r="G869" vm="843">
        <v>126</v>
      </c>
      <c r="H869" vm="8647">
        <v>430.5</v>
      </c>
      <c r="I869" vm="9705">
        <v>30.05</v>
      </c>
      <c r="J869" vm="2491">
        <v>123</v>
      </c>
      <c r="K869" vm="6507">
        <v>180.5</v>
      </c>
      <c r="L869" vm="6415">
        <v>107.4</v>
      </c>
      <c r="M869" vm="8455">
        <v>463</v>
      </c>
      <c r="N869" vm="3722">
        <v>217.2</v>
      </c>
      <c r="O869" vm="1949">
        <v>1185</v>
      </c>
      <c r="P869" vm="717">
        <v>1864</v>
      </c>
      <c r="Q869" vm="1098">
        <v>80.3</v>
      </c>
      <c r="R869" vm="2936">
        <v>47.7</v>
      </c>
      <c r="S869" vm="6424">
        <v>62.4</v>
      </c>
      <c r="T869" vm="1535">
        <v>534</v>
      </c>
      <c r="U869" vm="833">
        <v>214</v>
      </c>
      <c r="V869" vm="2300">
        <v>69.599999999999994</v>
      </c>
      <c r="W869" vm="9706">
        <v>5068</v>
      </c>
      <c r="X869" vm="9707">
        <v>2416.5</v>
      </c>
      <c r="Y869" vm="1447">
        <v>196</v>
      </c>
      <c r="Z869" vm="9708">
        <v>726.5</v>
      </c>
      <c r="AA869" vm="355">
        <v>3010</v>
      </c>
      <c r="AB869" vm="2569">
        <v>310.2</v>
      </c>
      <c r="AC869" vm="755">
        <v>920</v>
      </c>
      <c r="AD869" vm="9709">
        <v>11605</v>
      </c>
      <c r="AE869" vm="6321">
        <v>1227</v>
      </c>
      <c r="AF869" vm="9710">
        <v>1883</v>
      </c>
      <c r="AG869" vm="361">
        <v>5.9596</v>
      </c>
    </row>
    <row r="870" spans="1:33">
      <c r="A870" s="2" vm="9711">
        <v>45090</v>
      </c>
      <c r="B870" s="3">
        <f>VLOOKUP(A870,'FTSE All-Share Historical '!A:B,2,FALSE)</f>
        <v>4192.1000000000004</v>
      </c>
      <c r="C870" vm="1401">
        <v>550</v>
      </c>
      <c r="D870" vm="1617">
        <v>200.5</v>
      </c>
      <c r="E870" vm="1192">
        <v>200</v>
      </c>
      <c r="F870" vm="1052">
        <v>231</v>
      </c>
      <c r="G870" vm="159">
        <v>125</v>
      </c>
      <c r="H870" vm="7996">
        <v>434.5</v>
      </c>
      <c r="I870" vm="3983">
        <v>30.8</v>
      </c>
      <c r="J870" vm="159">
        <v>125</v>
      </c>
      <c r="K870" vm="857">
        <v>170</v>
      </c>
      <c r="L870" vm="1310">
        <v>113.2</v>
      </c>
      <c r="M870" vm="7620">
        <v>465.5</v>
      </c>
      <c r="N870" vm="9712">
        <v>220.6</v>
      </c>
      <c r="O870" vm="3940">
        <v>1205</v>
      </c>
      <c r="P870" vm="697">
        <v>1868</v>
      </c>
      <c r="Q870" vm="1268">
        <v>80</v>
      </c>
      <c r="R870" vm="2726">
        <v>47.5</v>
      </c>
      <c r="S870" vm="3014">
        <v>62.8</v>
      </c>
      <c r="T870" vm="2916">
        <v>555</v>
      </c>
      <c r="U870" vm="684">
        <v>215</v>
      </c>
      <c r="V870" vm="8267">
        <v>70.3</v>
      </c>
      <c r="W870" vm="7530">
        <v>5203</v>
      </c>
      <c r="X870" vm="9713">
        <v>2483</v>
      </c>
      <c r="Y870" vm="1617">
        <v>200.5</v>
      </c>
      <c r="Z870" vm="9714">
        <v>723.5</v>
      </c>
      <c r="AA870" vm="5199">
        <v>3040</v>
      </c>
      <c r="AB870" vm="5261">
        <v>309</v>
      </c>
      <c r="AC870" vm="4151">
        <v>924</v>
      </c>
      <c r="AD870" vm="9715">
        <v>11645</v>
      </c>
      <c r="AE870" vm="1001">
        <v>1229</v>
      </c>
      <c r="AF870" vm="9693">
        <v>1886</v>
      </c>
      <c r="AG870" vm="9716">
        <v>6.0895999999999999</v>
      </c>
    </row>
    <row r="871" spans="1:33">
      <c r="A871" s="2" vm="9717">
        <v>45091</v>
      </c>
      <c r="B871" s="3">
        <f>VLOOKUP(A871,'FTSE All-Share Historical '!A:B,2,FALSE)</f>
        <v>4195.46</v>
      </c>
      <c r="C871" vm="1401">
        <v>550</v>
      </c>
      <c r="D871" vm="580">
        <v>202</v>
      </c>
      <c r="E871" vm="6250">
        <v>190.7</v>
      </c>
      <c r="F871" vm="304">
        <v>230</v>
      </c>
      <c r="G871" vm="9539">
        <v>124.5</v>
      </c>
      <c r="H871" vm="9718">
        <v>433.5</v>
      </c>
      <c r="I871" vm="1033">
        <v>31</v>
      </c>
      <c r="J871" vm="1552">
        <v>120</v>
      </c>
      <c r="K871" vm="6862">
        <v>176.5</v>
      </c>
      <c r="L871" vm="5387">
        <v>114.8</v>
      </c>
      <c r="M871" vm="9719">
        <v>468.5</v>
      </c>
      <c r="N871" vm="684">
        <v>215</v>
      </c>
      <c r="O871" vm="1820">
        <v>1220</v>
      </c>
      <c r="P871" vm="717">
        <v>1864</v>
      </c>
      <c r="Q871" vm="1098">
        <v>80.3</v>
      </c>
      <c r="R871" vm="1285">
        <v>46</v>
      </c>
      <c r="S871" vm="7020">
        <v>63.2</v>
      </c>
      <c r="T871" vm="7589">
        <v>562</v>
      </c>
      <c r="U871" vm="144">
        <v>216</v>
      </c>
      <c r="V871" vm="2185">
        <v>72.5</v>
      </c>
      <c r="W871" vm="5887">
        <v>5338</v>
      </c>
      <c r="X871" vm="9720">
        <v>2582.5</v>
      </c>
      <c r="Y871" vm="8816">
        <v>199.4</v>
      </c>
      <c r="Z871" vm="2542">
        <v>718</v>
      </c>
      <c r="AA871" vm="5407">
        <v>3085</v>
      </c>
      <c r="AB871" vm="5648">
        <v>304.60000000000002</v>
      </c>
      <c r="AC871" vm="690">
        <v>922</v>
      </c>
      <c r="AD871" vm="6880">
        <v>11790</v>
      </c>
      <c r="AE871" vm="4658">
        <v>1237</v>
      </c>
      <c r="AF871" vm="740">
        <v>1900</v>
      </c>
      <c r="AG871" vm="9721">
        <v>5.7355999999999998</v>
      </c>
    </row>
    <row r="872" spans="1:33">
      <c r="A872" s="2" vm="9722">
        <v>45092</v>
      </c>
      <c r="B872" s="3">
        <f>VLOOKUP(A872,'FTSE All-Share Historical '!A:B,2,FALSE)</f>
        <v>4203.29</v>
      </c>
      <c r="C872" vm="2876">
        <v>582</v>
      </c>
      <c r="D872" vm="742">
        <v>205</v>
      </c>
      <c r="E872" vm="6331">
        <v>196.1</v>
      </c>
      <c r="F872" vm="304">
        <v>230</v>
      </c>
      <c r="G872" vm="4208">
        <v>124</v>
      </c>
      <c r="H872" vm="370">
        <v>437</v>
      </c>
      <c r="I872" vm="3811">
        <v>30.5</v>
      </c>
      <c r="J872" vm="9723">
        <v>111.25</v>
      </c>
      <c r="K872" vm="1580">
        <v>178</v>
      </c>
      <c r="L872" vm="2377">
        <v>117</v>
      </c>
      <c r="M872" vm="8708">
        <v>468</v>
      </c>
      <c r="N872" vm="9238">
        <v>204.8</v>
      </c>
      <c r="O872" vm="1820">
        <v>1220</v>
      </c>
      <c r="P872" vm="659">
        <v>1866</v>
      </c>
      <c r="Q872" vm="4313">
        <v>79.400000000000006</v>
      </c>
      <c r="R872" vm="2761">
        <v>45.1</v>
      </c>
      <c r="S872" vm="2669">
        <v>63</v>
      </c>
      <c r="T872" vm="3089">
        <v>576</v>
      </c>
      <c r="U872" vm="3656">
        <v>216.5</v>
      </c>
      <c r="V872" vm="2185">
        <v>72.5</v>
      </c>
      <c r="W872" vm="9724">
        <v>5343</v>
      </c>
      <c r="X872" vm="3507">
        <v>2580</v>
      </c>
      <c r="Y872" vm="4698">
        <v>197.2</v>
      </c>
      <c r="Z872" vm="9725">
        <v>696.5</v>
      </c>
      <c r="AA872" vm="666">
        <v>3005</v>
      </c>
      <c r="AB872" vm="6611">
        <v>303.8</v>
      </c>
      <c r="AC872" vm="2717">
        <v>926</v>
      </c>
      <c r="AD872" vm="9690">
        <v>11875</v>
      </c>
      <c r="AE872" vm="1839">
        <v>1250</v>
      </c>
      <c r="AF872" vm="9726">
        <v>1925</v>
      </c>
      <c r="AG872" vm="497">
        <v>5.4177999999999997</v>
      </c>
    </row>
    <row r="873" spans="1:33">
      <c r="A873" s="2" vm="9727">
        <v>45093</v>
      </c>
      <c r="B873" s="3">
        <f>VLOOKUP(A873,'FTSE All-Share Historical '!A:B,2,FALSE)</f>
        <v>4209.87</v>
      </c>
      <c r="C873" vm="3051">
        <v>586</v>
      </c>
      <c r="D873" vm="580">
        <v>202</v>
      </c>
      <c r="E873" vm="1738">
        <v>196.5</v>
      </c>
      <c r="F873" vm="279">
        <v>228</v>
      </c>
      <c r="G873" vm="4947">
        <v>126.5</v>
      </c>
      <c r="H873" vm="7884">
        <v>438.5</v>
      </c>
      <c r="I873" vm="2224">
        <v>30.25</v>
      </c>
      <c r="J873" vm="654">
        <v>104.5</v>
      </c>
      <c r="K873" vm="1580">
        <v>178</v>
      </c>
      <c r="L873" vm="413">
        <v>119</v>
      </c>
      <c r="M873" vm="3718">
        <v>470</v>
      </c>
      <c r="N873" vm="793">
        <v>210</v>
      </c>
      <c r="O873" vm="1782">
        <v>1240</v>
      </c>
      <c r="P873" vm="8139">
        <v>1848</v>
      </c>
      <c r="Q873" vm="1098">
        <v>80.3</v>
      </c>
      <c r="R873" vm="5748">
        <v>44.8</v>
      </c>
      <c r="S873" vm="3014">
        <v>62.8</v>
      </c>
      <c r="T873" vm="2966">
        <v>580</v>
      </c>
      <c r="U873" vm="254">
        <v>222</v>
      </c>
      <c r="V873" vm="3829">
        <v>74</v>
      </c>
      <c r="W873" vm="1663">
        <v>5300</v>
      </c>
      <c r="X873" vm="997">
        <v>2545</v>
      </c>
      <c r="Y873" vm="1423">
        <v>195</v>
      </c>
      <c r="Z873" vm="3890">
        <v>682.5</v>
      </c>
      <c r="AA873" vm="9439">
        <v>2985</v>
      </c>
      <c r="AB873" vm="6082">
        <v>308.8</v>
      </c>
      <c r="AC873" vm="4353">
        <v>932</v>
      </c>
      <c r="AD873" vm="9607">
        <v>11680</v>
      </c>
      <c r="AE873" vm="2482">
        <v>1258</v>
      </c>
      <c r="AF873" vm="943">
        <v>1930</v>
      </c>
      <c r="AG873" vm="9728">
        <v>5.5983999999999998</v>
      </c>
    </row>
    <row r="874" spans="1:33">
      <c r="A874" s="2" vm="9729">
        <v>45096</v>
      </c>
      <c r="B874" s="3">
        <f>VLOOKUP(A874,'FTSE All-Share Historical '!A:B,2,FALSE)</f>
        <v>4178.7</v>
      </c>
      <c r="C874" vm="3927">
        <v>598</v>
      </c>
      <c r="D874" vm="580">
        <v>202</v>
      </c>
      <c r="E874" vm="3930">
        <v>195.4</v>
      </c>
      <c r="F874" vm="1029">
        <v>225</v>
      </c>
      <c r="G874" vm="4947">
        <v>126.5</v>
      </c>
      <c r="H874" vm="135">
        <v>443</v>
      </c>
      <c r="I874" vm="3549">
        <v>29.8</v>
      </c>
      <c r="J874" vm="9730">
        <v>102.75</v>
      </c>
      <c r="K874" vm="995">
        <v>184</v>
      </c>
      <c r="L874" vm="5387">
        <v>114.8</v>
      </c>
      <c r="M874" vm="1332">
        <v>460</v>
      </c>
      <c r="N874" vm="1993">
        <v>211</v>
      </c>
      <c r="O874" vm="3923">
        <v>1215</v>
      </c>
      <c r="P874" vm="595">
        <v>1832</v>
      </c>
      <c r="Q874" vm="3558">
        <v>78.8</v>
      </c>
      <c r="R874" vm="3580">
        <v>44.2</v>
      </c>
      <c r="S874" vm="3014">
        <v>62.8</v>
      </c>
      <c r="T874" vm="1124">
        <v>587</v>
      </c>
      <c r="U874" vm="664">
        <v>218</v>
      </c>
      <c r="V874" vm="2111">
        <v>72</v>
      </c>
      <c r="W874" vm="9731">
        <v>5214</v>
      </c>
      <c r="X874" vm="9732">
        <v>2484</v>
      </c>
      <c r="Y874" vm="4576">
        <v>193.6</v>
      </c>
      <c r="Z874" vm="3890">
        <v>682.5</v>
      </c>
      <c r="AA874" vm="5310">
        <v>2970</v>
      </c>
      <c r="AB874" vm="9629">
        <v>311.39999999999998</v>
      </c>
      <c r="AC874" vm="97">
        <v>940</v>
      </c>
      <c r="AD874" vm="9733">
        <v>11665</v>
      </c>
      <c r="AE874" vm="5770">
        <v>1272</v>
      </c>
      <c r="AF874" vm="9734">
        <v>1893</v>
      </c>
      <c r="AG874" vm="9641">
        <v>6.2123999999999997</v>
      </c>
    </row>
    <row r="875" spans="1:33">
      <c r="A875" s="2" vm="9735">
        <v>45097</v>
      </c>
      <c r="B875" s="3">
        <f>VLOOKUP(A875,'FTSE All-Share Historical '!A:B,2,FALSE)</f>
        <v>4166.25</v>
      </c>
      <c r="C875" vm="3927">
        <v>598</v>
      </c>
      <c r="D875" vm="885">
        <v>197.8</v>
      </c>
      <c r="E875" vm="9736">
        <v>191.7</v>
      </c>
      <c r="F875" vm="985">
        <v>220</v>
      </c>
      <c r="G875" vm="860">
        <v>128</v>
      </c>
      <c r="H875" vm="5108">
        <v>439</v>
      </c>
      <c r="I875" vm="9737">
        <v>29.55</v>
      </c>
      <c r="J875" vm="1925">
        <v>102</v>
      </c>
      <c r="K875" vm="1489">
        <v>188</v>
      </c>
      <c r="L875" vm="5642">
        <v>107</v>
      </c>
      <c r="M875" vm="6863">
        <v>462</v>
      </c>
      <c r="N875" vm="9738">
        <v>216.6</v>
      </c>
      <c r="O875" vm="3940">
        <v>1205</v>
      </c>
      <c r="P875" vm="7841">
        <v>1838</v>
      </c>
      <c r="Q875" vm="4153">
        <v>78.3</v>
      </c>
      <c r="R875" vm="1674">
        <v>44</v>
      </c>
      <c r="S875" vm="6574">
        <v>68.400000000000006</v>
      </c>
      <c r="T875" vm="2876">
        <v>582</v>
      </c>
      <c r="U875" vm="624">
        <v>213</v>
      </c>
      <c r="V875" vm="2783">
        <v>71.5</v>
      </c>
      <c r="W875" vm="9739">
        <v>5153</v>
      </c>
      <c r="X875" vm="9740">
        <v>2384.5</v>
      </c>
      <c r="Y875" vm="487">
        <v>190</v>
      </c>
      <c r="Z875" vm="2164">
        <v>681</v>
      </c>
      <c r="AA875" vm="8727">
        <v>2965</v>
      </c>
      <c r="AB875" vm="6539">
        <v>307.39999999999998</v>
      </c>
      <c r="AC875" vm="313">
        <v>970</v>
      </c>
      <c r="AD875" vm="9741">
        <v>11690</v>
      </c>
      <c r="AE875" vm="6801">
        <v>1264</v>
      </c>
      <c r="AF875" vm="697">
        <v>1868</v>
      </c>
      <c r="AG875" vm="9742">
        <v>5.9234</v>
      </c>
    </row>
    <row r="876" spans="1:33">
      <c r="A876" s="2" vm="9743">
        <v>45098</v>
      </c>
      <c r="B876" s="3">
        <f>VLOOKUP(A876,'FTSE All-Share Historical '!A:B,2,FALSE)</f>
        <v>4156</v>
      </c>
      <c r="C876" vm="575">
        <v>606</v>
      </c>
      <c r="D876" vm="8816">
        <v>199.4</v>
      </c>
      <c r="E876" vm="7623">
        <v>207.6</v>
      </c>
      <c r="F876" vm="1764">
        <v>219</v>
      </c>
      <c r="G876" vm="1511">
        <v>125.5</v>
      </c>
      <c r="H876" vm="275">
        <v>440</v>
      </c>
      <c r="I876" vm="4126">
        <v>29.05</v>
      </c>
      <c r="J876" vm="547">
        <v>104</v>
      </c>
      <c r="K876" vm="1489">
        <v>188</v>
      </c>
      <c r="L876" vm="1007">
        <v>103.4</v>
      </c>
      <c r="M876" vm="4789">
        <v>464.5</v>
      </c>
      <c r="N876" vm="664">
        <v>218</v>
      </c>
      <c r="O876" vm="2174">
        <v>1230</v>
      </c>
      <c r="P876" vm="384">
        <v>1792</v>
      </c>
      <c r="Q876" vm="4996">
        <v>77.900000000000006</v>
      </c>
      <c r="R876" vm="5735">
        <v>43.4</v>
      </c>
      <c r="S876" vm="6574">
        <v>68.400000000000006</v>
      </c>
      <c r="T876" vm="3653">
        <v>602</v>
      </c>
      <c r="U876" vm="1009">
        <v>212</v>
      </c>
      <c r="V876" vm="7914">
        <v>72.099999999999994</v>
      </c>
      <c r="W876" vm="9744">
        <v>5105</v>
      </c>
      <c r="X876" vm="4636">
        <v>2336</v>
      </c>
      <c r="Y876" vm="3315">
        <v>184.2</v>
      </c>
      <c r="Z876" vm="6490">
        <v>678</v>
      </c>
      <c r="AA876" vm="748">
        <v>2960</v>
      </c>
      <c r="AB876" vm="5400">
        <v>305.39999999999998</v>
      </c>
      <c r="AC876" vm="91">
        <v>990</v>
      </c>
      <c r="AD876" vm="9745">
        <v>11900</v>
      </c>
      <c r="AE876" vm="5770">
        <v>1272</v>
      </c>
      <c r="AF876" vm="9746">
        <v>1851</v>
      </c>
      <c r="AG876" vm="497">
        <v>5.4177999999999997</v>
      </c>
    </row>
    <row r="877" spans="1:33">
      <c r="A877" s="2" vm="9747">
        <v>45099</v>
      </c>
      <c r="B877" s="3">
        <f>VLOOKUP(A877,'FTSE All-Share Historical '!A:B,2,FALSE)</f>
        <v>4121.3599999999997</v>
      </c>
      <c r="C877" vm="2876">
        <v>582</v>
      </c>
      <c r="D877" vm="866">
        <v>201</v>
      </c>
      <c r="E877" vm="9748">
        <v>215.4</v>
      </c>
      <c r="F877" vm="559">
        <v>207</v>
      </c>
      <c r="G877" vm="159">
        <v>125</v>
      </c>
      <c r="H877" vm="7180">
        <v>451</v>
      </c>
      <c r="I877" vm="9749">
        <v>28.8</v>
      </c>
      <c r="J877" vm="9750">
        <v>102.5</v>
      </c>
      <c r="K877" vm="6507">
        <v>180.5</v>
      </c>
      <c r="L877" vm="2333">
        <v>100</v>
      </c>
      <c r="M877" vm="9751">
        <v>454.5</v>
      </c>
      <c r="N877" vm="9752">
        <v>215.6</v>
      </c>
      <c r="O877" vm="2174">
        <v>1230</v>
      </c>
      <c r="P877" vm="4933">
        <v>1768</v>
      </c>
      <c r="Q877" vm="2393">
        <v>77.7</v>
      </c>
      <c r="R877" vm="2761">
        <v>45.1</v>
      </c>
      <c r="S877" vm="6574">
        <v>68.400000000000006</v>
      </c>
      <c r="T877" vm="8100">
        <v>622</v>
      </c>
      <c r="U877" vm="793">
        <v>210</v>
      </c>
      <c r="V877" vm="2517">
        <v>68.7</v>
      </c>
      <c r="W877" vm="1479">
        <v>5080</v>
      </c>
      <c r="X877" vm="1904">
        <v>2331</v>
      </c>
      <c r="Y877" vm="3354">
        <v>183.4</v>
      </c>
      <c r="Z877" vm="3165">
        <v>672.5</v>
      </c>
      <c r="AA877" vm="602">
        <v>2920</v>
      </c>
      <c r="AB877" vm="8878">
        <v>289.2</v>
      </c>
      <c r="AC877" vm="4673">
        <v>992</v>
      </c>
      <c r="AD877" vm="9753">
        <v>12010</v>
      </c>
      <c r="AE877" vm="1763">
        <v>1236</v>
      </c>
      <c r="AF877" vm="9754">
        <v>1856.5</v>
      </c>
      <c r="AG877" vm="9755">
        <v>6.3569000000000004</v>
      </c>
    </row>
    <row r="878" spans="1:33">
      <c r="A878" s="2" vm="9756">
        <v>45100</v>
      </c>
      <c r="B878" s="3">
        <f>VLOOKUP(A878,'FTSE All-Share Historical '!A:B,2,FALSE)</f>
        <v>4094.07</v>
      </c>
      <c r="C878" vm="2876">
        <v>582</v>
      </c>
      <c r="D878" vm="1467">
        <v>199</v>
      </c>
      <c r="E878" vm="1009">
        <v>212</v>
      </c>
      <c r="F878" vm="1993">
        <v>211</v>
      </c>
      <c r="G878" vm="1511">
        <v>125.5</v>
      </c>
      <c r="H878" vm="7997">
        <v>459.5</v>
      </c>
      <c r="I878" vm="9757">
        <v>27.9</v>
      </c>
      <c r="J878" vm="9758">
        <v>100.5</v>
      </c>
      <c r="K878" vm="509">
        <v>185</v>
      </c>
      <c r="L878" vm="2352">
        <v>97.1</v>
      </c>
      <c r="M878" vm="9718">
        <v>433.5</v>
      </c>
      <c r="N878" vm="7671">
        <v>203.8</v>
      </c>
      <c r="O878" vm="1876">
        <v>1190</v>
      </c>
      <c r="P878" vm="7586">
        <v>1738</v>
      </c>
      <c r="Q878" vm="2223">
        <v>77</v>
      </c>
      <c r="R878" vm="1674">
        <v>44</v>
      </c>
      <c r="S878" vm="6434">
        <v>68.599999999999994</v>
      </c>
      <c r="T878" vm="453">
        <v>619</v>
      </c>
      <c r="U878" vm="1009">
        <v>212</v>
      </c>
      <c r="V878" vm="1853">
        <v>69</v>
      </c>
      <c r="W878" vm="9759">
        <v>4971.5</v>
      </c>
      <c r="X878" vm="4736">
        <v>2248</v>
      </c>
      <c r="Y878" vm="2999">
        <v>179.8</v>
      </c>
      <c r="Z878" vm="2007">
        <v>659</v>
      </c>
      <c r="AA878" vm="8260">
        <v>2860</v>
      </c>
      <c r="AB878" vm="8945">
        <v>289.39999999999998</v>
      </c>
      <c r="AC878" vm="91">
        <v>990</v>
      </c>
      <c r="AD878" vm="9283">
        <v>12030</v>
      </c>
      <c r="AE878" vm="2110">
        <v>1186</v>
      </c>
      <c r="AF878" vm="9760">
        <v>1855</v>
      </c>
      <c r="AG878" vm="9373">
        <v>6.5012999999999996</v>
      </c>
    </row>
    <row r="879" spans="1:33">
      <c r="A879" s="2" vm="9761">
        <v>45103</v>
      </c>
      <c r="B879" s="3">
        <f>VLOOKUP(A879,'FTSE All-Share Historical '!A:B,2,FALSE)</f>
        <v>4087.41</v>
      </c>
      <c r="C879" vm="1727">
        <v>596</v>
      </c>
      <c r="D879" vm="699">
        <v>196.2</v>
      </c>
      <c r="E879" vm="7680">
        <v>208.4</v>
      </c>
      <c r="F879" vm="722">
        <v>208</v>
      </c>
      <c r="G879" vm="4947">
        <v>126.5</v>
      </c>
      <c r="H879" vm="3633">
        <v>450</v>
      </c>
      <c r="I879" vm="9762">
        <v>27.25</v>
      </c>
      <c r="J879" vm="4560">
        <v>99.4</v>
      </c>
      <c r="K879" vm="995">
        <v>184</v>
      </c>
      <c r="L879" vm="8791">
        <v>98.4</v>
      </c>
      <c r="M879" vm="5108">
        <v>439</v>
      </c>
      <c r="N879" vm="8702">
        <v>203.6</v>
      </c>
      <c r="O879" vm="1949">
        <v>1185</v>
      </c>
      <c r="P879" vm="9763">
        <v>1722</v>
      </c>
      <c r="Q879" vm="1493">
        <v>75.7</v>
      </c>
      <c r="R879" vm="5596">
        <v>44.3</v>
      </c>
      <c r="S879" vm="2517">
        <v>68.7</v>
      </c>
      <c r="T879" vm="7195">
        <v>604</v>
      </c>
      <c r="U879" vm="793">
        <v>210</v>
      </c>
      <c r="V879" vm="1594">
        <v>68.3</v>
      </c>
      <c r="W879" vm="9764">
        <v>5013</v>
      </c>
      <c r="X879" vm="1227">
        <v>2275</v>
      </c>
      <c r="Y879" vm="1286">
        <v>179</v>
      </c>
      <c r="Z879" vm="9765">
        <v>649.5</v>
      </c>
      <c r="AA879" vm="890">
        <v>2840</v>
      </c>
      <c r="AB879" vm="5872">
        <v>287.60000000000002</v>
      </c>
      <c r="AC879" vm="5507">
        <v>996</v>
      </c>
      <c r="AD879" vm="9766">
        <v>11815</v>
      </c>
      <c r="AE879" vm="2059">
        <v>1184</v>
      </c>
      <c r="AF879" vm="532">
        <v>1816</v>
      </c>
      <c r="AG879" vm="9373">
        <v>6.5012999999999996</v>
      </c>
    </row>
    <row r="880" spans="1:33">
      <c r="A880" s="2" vm="9767">
        <v>45104</v>
      </c>
      <c r="B880" s="3">
        <f>VLOOKUP(A880,'FTSE All-Share Historical '!A:B,2,FALSE)</f>
        <v>4093.64</v>
      </c>
      <c r="C880" vm="3984">
        <v>588</v>
      </c>
      <c r="D880" vm="1447">
        <v>196</v>
      </c>
      <c r="E880" vm="1993">
        <v>211</v>
      </c>
      <c r="F880" vm="793">
        <v>210</v>
      </c>
      <c r="G880" vm="9626">
        <v>127.5</v>
      </c>
      <c r="H880" vm="1332">
        <v>460</v>
      </c>
      <c r="I880" vm="9768">
        <v>27.45</v>
      </c>
      <c r="J880" vm="9758">
        <v>100.5</v>
      </c>
      <c r="K880" vm="1615">
        <v>181</v>
      </c>
      <c r="L880" vm="9587">
        <v>97.4</v>
      </c>
      <c r="M880" vm="713">
        <v>419</v>
      </c>
      <c r="N880" vm="789">
        <v>203</v>
      </c>
      <c r="O880" vm="3923">
        <v>1215</v>
      </c>
      <c r="P880" vm="9769">
        <v>1706</v>
      </c>
      <c r="Q880" vm="1982">
        <v>75.099999999999994</v>
      </c>
      <c r="R880" vm="5748">
        <v>44.8</v>
      </c>
      <c r="S880" vm="1976">
        <v>69.5</v>
      </c>
      <c r="T880" vm="3089">
        <v>576</v>
      </c>
      <c r="U880" vm="1993">
        <v>211</v>
      </c>
      <c r="V880" vm="1798">
        <v>68.5</v>
      </c>
      <c r="W880" vm="9770">
        <v>5042</v>
      </c>
      <c r="X880" vm="5209">
        <v>2280</v>
      </c>
      <c r="Y880" vm="6671">
        <v>179.6</v>
      </c>
      <c r="Z880" vm="443">
        <v>654</v>
      </c>
      <c r="AA880" vm="7888">
        <v>2885</v>
      </c>
      <c r="AB880" vm="8878">
        <v>289.2</v>
      </c>
      <c r="AC880" vm="91">
        <v>990</v>
      </c>
      <c r="AD880" vm="9145">
        <v>11980</v>
      </c>
      <c r="AE880" vm="3940">
        <v>1205</v>
      </c>
      <c r="AF880" vm="9771">
        <v>1783</v>
      </c>
      <c r="AG880" vm="9772">
        <v>5.9812000000000003</v>
      </c>
    </row>
    <row r="881" spans="1:33">
      <c r="A881" s="2" vm="9773">
        <v>45105</v>
      </c>
      <c r="B881" s="3">
        <f>VLOOKUP(A881,'FTSE All-Share Historical '!A:B,2,FALSE)</f>
        <v>4123.28</v>
      </c>
      <c r="C881" vm="635">
        <v>600</v>
      </c>
      <c r="D881" vm="3930">
        <v>195.4</v>
      </c>
      <c r="E881" vm="684">
        <v>215</v>
      </c>
      <c r="F881" vm="559">
        <v>207</v>
      </c>
      <c r="G881" vm="1598">
        <v>127</v>
      </c>
      <c r="H881" vm="7997">
        <v>459.5</v>
      </c>
      <c r="I881" vm="2304">
        <v>28.4</v>
      </c>
      <c r="J881" vm="9758">
        <v>100.5</v>
      </c>
      <c r="K881" vm="1218">
        <v>179.5</v>
      </c>
      <c r="L881" vm="3052">
        <v>96</v>
      </c>
      <c r="M881" vm="82">
        <v>432.5</v>
      </c>
      <c r="N881" vm="6394">
        <v>205.8</v>
      </c>
      <c r="O881" vm="3923">
        <v>1215</v>
      </c>
      <c r="P881" vm="520">
        <v>1740</v>
      </c>
      <c r="Q881" vm="7518">
        <v>76.099999999999994</v>
      </c>
      <c r="R881" vm="3559">
        <v>46.4</v>
      </c>
      <c r="S881" vm="6806">
        <v>70.8</v>
      </c>
      <c r="T881" vm="575">
        <v>606</v>
      </c>
      <c r="U881" vm="200">
        <v>217</v>
      </c>
      <c r="V881" vm="4173">
        <v>69.3</v>
      </c>
      <c r="W881" vm="8103">
        <v>5003</v>
      </c>
      <c r="X881" vm="9774">
        <v>2237.5</v>
      </c>
      <c r="Y881" vm="9520">
        <v>179.2</v>
      </c>
      <c r="Z881" vm="9775">
        <v>669</v>
      </c>
      <c r="AA881" vm="602">
        <v>2920</v>
      </c>
      <c r="AB881" vm="3862">
        <v>299.2</v>
      </c>
      <c r="AC881" vm="587">
        <v>952</v>
      </c>
      <c r="AD881" vm="9776">
        <v>12185</v>
      </c>
      <c r="AE881" vm="1763">
        <v>1236</v>
      </c>
      <c r="AF881" vm="9777">
        <v>1822.5</v>
      </c>
      <c r="AG881" vm="9778">
        <v>5.9558999999999997</v>
      </c>
    </row>
    <row r="882" spans="1:33">
      <c r="A882" s="2" vm="9779">
        <v>45106</v>
      </c>
      <c r="B882" s="3">
        <f>VLOOKUP(A882,'FTSE All-Share Historical '!A:B,2,FALSE)</f>
        <v>4105.22</v>
      </c>
      <c r="C882" vm="635">
        <v>600</v>
      </c>
      <c r="D882" vm="555">
        <v>194.4</v>
      </c>
      <c r="E882" vm="833">
        <v>214</v>
      </c>
      <c r="F882" vm="793">
        <v>210</v>
      </c>
      <c r="G882" vm="1598">
        <v>127</v>
      </c>
      <c r="H882" vm="3608">
        <v>452</v>
      </c>
      <c r="I882" vm="1128">
        <v>30.4</v>
      </c>
      <c r="J882" vm="618">
        <v>95</v>
      </c>
      <c r="K882" vm="857">
        <v>170</v>
      </c>
      <c r="L882" vm="8847">
        <v>93.8</v>
      </c>
      <c r="M882" vm="767">
        <v>420</v>
      </c>
      <c r="N882" vm="9686">
        <v>206.6</v>
      </c>
      <c r="O882" vm="3923">
        <v>1215</v>
      </c>
      <c r="P882" vm="335">
        <v>1820</v>
      </c>
      <c r="Q882" vm="4475">
        <v>74.599999999999994</v>
      </c>
      <c r="R882" vm="9780">
        <v>45.3</v>
      </c>
      <c r="S882" vm="4173">
        <v>69.3</v>
      </c>
      <c r="T882" vm="593">
        <v>605</v>
      </c>
      <c r="U882" vm="793">
        <v>210</v>
      </c>
      <c r="V882" vm="2079">
        <v>70.599999999999994</v>
      </c>
      <c r="W882" vm="9781">
        <v>4998</v>
      </c>
      <c r="X882" vm="9782">
        <v>2234</v>
      </c>
      <c r="Y882" vm="1286">
        <v>179</v>
      </c>
      <c r="Z882" vm="2123">
        <v>674</v>
      </c>
      <c r="AA882" vm="539">
        <v>2915</v>
      </c>
      <c r="AB882" vm="5811">
        <v>283.2</v>
      </c>
      <c r="AC882" vm="65">
        <v>960</v>
      </c>
      <c r="AD882" vm="9189">
        <v>12300</v>
      </c>
      <c r="AE882" vm="2515">
        <v>1246</v>
      </c>
      <c r="AF882" vm="9783">
        <v>1836.5</v>
      </c>
      <c r="AG882" vm="497">
        <v>5.4177999999999997</v>
      </c>
    </row>
    <row r="883" spans="1:33">
      <c r="A883" s="2" vm="9784">
        <v>45107</v>
      </c>
      <c r="B883" s="3">
        <f>VLOOKUP(A883,'FTSE All-Share Historical '!A:B,2,FALSE)</f>
        <v>4138.09</v>
      </c>
      <c r="C883" vm="3927">
        <v>598</v>
      </c>
      <c r="D883" vm="2201">
        <v>194.6</v>
      </c>
      <c r="E883" vm="9752">
        <v>215.6</v>
      </c>
      <c r="F883" vm="1993">
        <v>211</v>
      </c>
      <c r="G883" vm="1598">
        <v>127</v>
      </c>
      <c r="H883" vm="8212">
        <v>447</v>
      </c>
      <c r="I883" vm="3717">
        <v>29.4</v>
      </c>
      <c r="J883" vm="1852">
        <v>95.4</v>
      </c>
      <c r="K883" vm="1238">
        <v>169</v>
      </c>
      <c r="L883" vm="3052">
        <v>96</v>
      </c>
      <c r="M883" vm="767">
        <v>420</v>
      </c>
      <c r="N883" vm="8934">
        <v>204.2</v>
      </c>
      <c r="O883" vm="1515">
        <v>1200</v>
      </c>
      <c r="P883" vm="7832">
        <v>1830</v>
      </c>
      <c r="Q883" vm="1982">
        <v>75.099999999999994</v>
      </c>
      <c r="R883" vm="1285">
        <v>46</v>
      </c>
      <c r="S883" vm="7874">
        <v>71.400000000000006</v>
      </c>
      <c r="T883" vm="9363">
        <v>589</v>
      </c>
      <c r="U883" vm="1993">
        <v>211</v>
      </c>
      <c r="V883" vm="7874">
        <v>71.400000000000006</v>
      </c>
      <c r="W883" vm="9785">
        <v>4985.5</v>
      </c>
      <c r="X883" vm="9786">
        <v>2233</v>
      </c>
      <c r="Y883" vm="3226">
        <v>180.2</v>
      </c>
      <c r="Z883" vm="3165">
        <v>672.5</v>
      </c>
      <c r="AA883" vm="748">
        <v>2960</v>
      </c>
      <c r="AB883" vm="2660">
        <v>282.60000000000002</v>
      </c>
      <c r="AC883" vm="65">
        <v>960</v>
      </c>
      <c r="AD883" vm="9787">
        <v>12410</v>
      </c>
      <c r="AE883" vm="2515">
        <v>1246</v>
      </c>
      <c r="AF883" vm="9701">
        <v>1890.5</v>
      </c>
      <c r="AG883" vm="9668">
        <v>6.2846000000000002</v>
      </c>
    </row>
    <row r="884" spans="1:33">
      <c r="A884" s="2" vm="9788">
        <v>45110</v>
      </c>
      <c r="B884" s="3">
        <f>VLOOKUP(A884,'FTSE All-Share Historical '!A:B,2,FALSE)</f>
        <v>4138.91</v>
      </c>
      <c r="C884" vm="3984">
        <v>588</v>
      </c>
      <c r="D884" vm="7740">
        <v>199.8</v>
      </c>
      <c r="E884" vm="9789">
        <v>214.6</v>
      </c>
      <c r="F884" vm="793">
        <v>210</v>
      </c>
      <c r="G884" vm="5163">
        <v>122.5</v>
      </c>
      <c r="H884" vm="3633">
        <v>450</v>
      </c>
      <c r="I884" vm="2205">
        <v>30.7</v>
      </c>
      <c r="J884" vm="4856">
        <v>96.4</v>
      </c>
      <c r="K884" vm="80">
        <v>165</v>
      </c>
      <c r="L884" vm="2397">
        <v>96.6</v>
      </c>
      <c r="M884" vm="767">
        <v>420</v>
      </c>
      <c r="N884" vm="7751">
        <v>206.4</v>
      </c>
      <c r="O884" vm="2078">
        <v>1180</v>
      </c>
      <c r="P884" vm="8076">
        <v>1840</v>
      </c>
      <c r="Q884" vm="1493">
        <v>75.7</v>
      </c>
      <c r="R884" vm="2936">
        <v>47.7</v>
      </c>
      <c r="S884" vm="9790">
        <v>71.099999999999994</v>
      </c>
      <c r="T884" vm="593">
        <v>605</v>
      </c>
      <c r="U884" vm="793">
        <v>210</v>
      </c>
      <c r="V884" vm="3829">
        <v>74</v>
      </c>
      <c r="W884" vm="9791">
        <v>5091</v>
      </c>
      <c r="X884" vm="9792">
        <v>2329.5</v>
      </c>
      <c r="Y884" vm="3265">
        <v>182.8</v>
      </c>
      <c r="Z884" vm="1903">
        <v>683.5</v>
      </c>
      <c r="AA884" vm="5310">
        <v>2970</v>
      </c>
      <c r="AB884" vm="7064">
        <v>284.39999999999998</v>
      </c>
      <c r="AC884" vm="91">
        <v>990</v>
      </c>
      <c r="AD884" vm="9793">
        <v>12360</v>
      </c>
      <c r="AE884" vm="4914">
        <v>1273</v>
      </c>
      <c r="AF884" vm="9794">
        <v>1894</v>
      </c>
      <c r="AG884" vm="9795">
        <v>5.5260999999999996</v>
      </c>
    </row>
    <row r="885" spans="1:33">
      <c r="A885" s="2" vm="9796">
        <v>45111</v>
      </c>
      <c r="B885" s="3">
        <f>VLOOKUP(A885,'FTSE All-Share Historical '!A:B,2,FALSE)</f>
        <v>4136.16</v>
      </c>
      <c r="C885" vm="2876">
        <v>582</v>
      </c>
      <c r="D885" vm="1951">
        <v>203.5</v>
      </c>
      <c r="E885" vm="9201">
        <v>216.2</v>
      </c>
      <c r="F885" vm="833">
        <v>214</v>
      </c>
      <c r="G885" vm="1511">
        <v>125.5</v>
      </c>
      <c r="H885" vm="8212">
        <v>447</v>
      </c>
      <c r="I885" vm="3798">
        <v>31.4</v>
      </c>
      <c r="J885" vm="4856">
        <v>96.4</v>
      </c>
      <c r="K885" vm="166">
        <v>167</v>
      </c>
      <c r="L885" vm="2825">
        <v>101.8</v>
      </c>
      <c r="M885" vm="661">
        <v>424</v>
      </c>
      <c r="N885" vm="722">
        <v>208</v>
      </c>
      <c r="O885" vm="1654">
        <v>1210</v>
      </c>
      <c r="P885" vm="8113">
        <v>1854</v>
      </c>
      <c r="Q885" vm="3941">
        <v>74.8</v>
      </c>
      <c r="R885" vm="8055">
        <v>47.4</v>
      </c>
      <c r="S885" vm="9797">
        <v>72.2</v>
      </c>
      <c r="T885" vm="7280">
        <v>614</v>
      </c>
      <c r="U885" vm="793">
        <v>210</v>
      </c>
      <c r="V885" vm="1613">
        <v>76.5</v>
      </c>
      <c r="W885" vm="3318">
        <v>5050</v>
      </c>
      <c r="X885" vm="9798">
        <v>2332</v>
      </c>
      <c r="Y885" vm="3265">
        <v>182.8</v>
      </c>
      <c r="Z885" vm="1213">
        <v>682</v>
      </c>
      <c r="AA885" vm="5310">
        <v>2970</v>
      </c>
      <c r="AB885" vm="9799">
        <v>279.2</v>
      </c>
      <c r="AC885" vm="2878">
        <v>1030</v>
      </c>
      <c r="AD885" vm="9800">
        <v>12305</v>
      </c>
      <c r="AE885" vm="7389">
        <v>1283</v>
      </c>
      <c r="AF885" vm="9801">
        <v>1901.5</v>
      </c>
      <c r="AG885" vm="9802">
        <v>5.5152999999999999</v>
      </c>
    </row>
    <row r="886" spans="1:33">
      <c r="A886" s="2" vm="9803">
        <v>45112</v>
      </c>
      <c r="B886" s="3">
        <f>VLOOKUP(A886,'FTSE All-Share Historical '!A:B,2,FALSE)</f>
        <v>4095.05</v>
      </c>
      <c r="C886" vm="3051">
        <v>586</v>
      </c>
      <c r="D886" vm="1465">
        <v>197</v>
      </c>
      <c r="E886" vm="684">
        <v>215</v>
      </c>
      <c r="F886" vm="144">
        <v>216</v>
      </c>
      <c r="G886" vm="1511">
        <v>125.5</v>
      </c>
      <c r="H886" vm="275">
        <v>440</v>
      </c>
      <c r="I886" vm="9804">
        <v>30.9</v>
      </c>
      <c r="J886" vm="618">
        <v>95</v>
      </c>
      <c r="K886" vm="8465">
        <v>166.5</v>
      </c>
      <c r="L886" vm="6662">
        <v>102.8</v>
      </c>
      <c r="M886" vm="806">
        <v>416.5</v>
      </c>
      <c r="N886" vm="1909">
        <v>204</v>
      </c>
      <c r="O886" vm="1515">
        <v>1200</v>
      </c>
      <c r="P886" vm="7873">
        <v>1844</v>
      </c>
      <c r="Q886" vm="2157">
        <v>75.5</v>
      </c>
      <c r="R886" vm="2946">
        <v>47</v>
      </c>
      <c r="S886" vm="2468">
        <v>73</v>
      </c>
      <c r="T886" vm="7280">
        <v>614</v>
      </c>
      <c r="U886" vm="793">
        <v>210</v>
      </c>
      <c r="V886" vm="4287">
        <v>74.099999999999994</v>
      </c>
      <c r="W886" vm="9805">
        <v>5017</v>
      </c>
      <c r="X886" vm="9806">
        <v>2268.5</v>
      </c>
      <c r="Y886" vm="1038">
        <v>178.8</v>
      </c>
      <c r="Z886" vm="6358">
        <v>668</v>
      </c>
      <c r="AA886" vm="229">
        <v>2925</v>
      </c>
      <c r="AB886" vm="103">
        <v>276</v>
      </c>
      <c r="AC886" vm="1661">
        <v>1020</v>
      </c>
      <c r="AD886" vm="6612">
        <v>12255</v>
      </c>
      <c r="AE886" vm="9396">
        <v>1263</v>
      </c>
      <c r="AF886" vm="9807">
        <v>1903.5</v>
      </c>
      <c r="AG886" vm="386">
        <v>5.7789999999999999</v>
      </c>
    </row>
    <row r="887" spans="1:33">
      <c r="A887" s="2" vm="9808">
        <v>45113</v>
      </c>
      <c r="B887" s="3">
        <f>VLOOKUP(A887,'FTSE All-Share Historical '!A:B,2,FALSE)</f>
        <v>4003.71</v>
      </c>
      <c r="C887" vm="2966">
        <v>580</v>
      </c>
      <c r="D887" vm="577">
        <v>194</v>
      </c>
      <c r="E887" vm="1993">
        <v>211</v>
      </c>
      <c r="F887" vm="793">
        <v>210</v>
      </c>
      <c r="G887" vm="413">
        <v>119</v>
      </c>
      <c r="H887" vm="7870">
        <v>428.5</v>
      </c>
      <c r="I887" vm="9705">
        <v>30.05</v>
      </c>
      <c r="J887" vm="1852">
        <v>95.4</v>
      </c>
      <c r="K887" vm="1760">
        <v>161</v>
      </c>
      <c r="L887" vm="4706">
        <v>96.2</v>
      </c>
      <c r="M887" vm="347">
        <v>412.5</v>
      </c>
      <c r="N887" vm="9809">
        <v>199.3</v>
      </c>
      <c r="O887" vm="1820">
        <v>1220</v>
      </c>
      <c r="P887" vm="9810">
        <v>1780</v>
      </c>
      <c r="Q887" vm="2157">
        <v>75.5</v>
      </c>
      <c r="R887" vm="5252">
        <v>46.5</v>
      </c>
      <c r="S887" vm="1976">
        <v>69.5</v>
      </c>
      <c r="T887" vm="1792">
        <v>590</v>
      </c>
      <c r="U887" vm="1993">
        <v>211</v>
      </c>
      <c r="V887" vm="2468">
        <v>73</v>
      </c>
      <c r="W887" vm="8416">
        <v>4896</v>
      </c>
      <c r="X887" vm="9811">
        <v>2168.5</v>
      </c>
      <c r="Y887" vm="375">
        <v>175.6</v>
      </c>
      <c r="Z887" vm="9812">
        <v>651</v>
      </c>
      <c r="AA887" vm="8577">
        <v>2880</v>
      </c>
      <c r="AB887" vm="503">
        <v>271</v>
      </c>
      <c r="AC887" vm="2629">
        <v>998</v>
      </c>
      <c r="AD887" vm="9220">
        <v>11910</v>
      </c>
      <c r="AE887" vm="3944">
        <v>1131</v>
      </c>
      <c r="AF887" vm="9647">
        <v>1851.5</v>
      </c>
      <c r="AG887" vm="9813">
        <v>5.2732999999999999</v>
      </c>
    </row>
    <row r="888" spans="1:33">
      <c r="A888" s="2" vm="9814">
        <v>45114</v>
      </c>
      <c r="B888" s="3">
        <f>VLOOKUP(A888,'FTSE All-Share Historical '!A:B,2,FALSE)</f>
        <v>3995.3</v>
      </c>
      <c r="C888" vm="3366">
        <v>556</v>
      </c>
      <c r="D888" vm="2597">
        <v>192.6</v>
      </c>
      <c r="E888" vm="624">
        <v>213</v>
      </c>
      <c r="F888" vm="470">
        <v>209</v>
      </c>
      <c r="G888" vm="413">
        <v>119</v>
      </c>
      <c r="H888" vm="168">
        <v>435</v>
      </c>
      <c r="I888" vm="2270">
        <v>30.3</v>
      </c>
      <c r="J888" vm="4856">
        <v>96.4</v>
      </c>
      <c r="K888" vm="1266">
        <v>153</v>
      </c>
      <c r="L888" vm="1073">
        <v>96.3</v>
      </c>
      <c r="M888" vm="9815">
        <v>415.5</v>
      </c>
      <c r="N888" vm="1192">
        <v>200</v>
      </c>
      <c r="O888" vm="4288">
        <v>1195</v>
      </c>
      <c r="P888" vm="4790">
        <v>1778</v>
      </c>
      <c r="Q888" vm="1602">
        <v>76</v>
      </c>
      <c r="R888" vm="3301">
        <v>46.8</v>
      </c>
      <c r="S888" vm="2300">
        <v>69.599999999999994</v>
      </c>
      <c r="T888" vm="575">
        <v>606</v>
      </c>
      <c r="U888" vm="1009">
        <v>212</v>
      </c>
      <c r="V888" vm="4378">
        <v>74.2</v>
      </c>
      <c r="W888" vm="9544">
        <v>4915</v>
      </c>
      <c r="X888" vm="9816">
        <v>2201</v>
      </c>
      <c r="Y888" vm="3226">
        <v>180.2</v>
      </c>
      <c r="Z888" vm="9817">
        <v>653.5</v>
      </c>
      <c r="AA888" vm="539">
        <v>2915</v>
      </c>
      <c r="AB888" vm="141">
        <v>269</v>
      </c>
      <c r="AC888" vm="2629">
        <v>998</v>
      </c>
      <c r="AD888" vm="9161">
        <v>12025</v>
      </c>
      <c r="AE888" vm="1618">
        <v>1165</v>
      </c>
      <c r="AF888" vm="9818">
        <v>1847</v>
      </c>
      <c r="AG888" vm="9819">
        <v>5.3022</v>
      </c>
    </row>
    <row r="889" spans="1:33">
      <c r="A889" s="2" vm="9820">
        <v>45117</v>
      </c>
      <c r="B889" s="3">
        <f>VLOOKUP(A889,'FTSE All-Share Historical '!A:B,2,FALSE)</f>
        <v>4004.02</v>
      </c>
      <c r="C889" vm="3392">
        <v>558</v>
      </c>
      <c r="D889" vm="1423">
        <v>195</v>
      </c>
      <c r="E889" vm="3406">
        <v>214.4</v>
      </c>
      <c r="F889" vm="470">
        <v>209</v>
      </c>
      <c r="G889" vm="9821">
        <v>121.5</v>
      </c>
      <c r="H889" vm="370">
        <v>437</v>
      </c>
      <c r="I889" vm="2189">
        <v>29.5</v>
      </c>
      <c r="J889" vm="2397">
        <v>96.6</v>
      </c>
      <c r="K889" vm="1760">
        <v>161</v>
      </c>
      <c r="L889" vm="5099">
        <v>97.6</v>
      </c>
      <c r="M889" vm="767">
        <v>420</v>
      </c>
      <c r="N889" vm="6403">
        <v>201.8</v>
      </c>
      <c r="O889" vm="1515">
        <v>1200</v>
      </c>
      <c r="P889" vm="1103">
        <v>1784</v>
      </c>
      <c r="Q889" vm="9822">
        <v>77.3</v>
      </c>
      <c r="R889" vm="2946">
        <v>47</v>
      </c>
      <c r="S889" vm="2300">
        <v>69.599999999999994</v>
      </c>
      <c r="T889" vm="119">
        <v>613</v>
      </c>
      <c r="U889" vm="1993">
        <v>211</v>
      </c>
      <c r="V889" vm="2185">
        <v>72.5</v>
      </c>
      <c r="W889" vm="9823">
        <v>4868.5</v>
      </c>
      <c r="X889" vm="4827">
        <v>2194</v>
      </c>
      <c r="Y889" vm="9562">
        <v>178.2</v>
      </c>
      <c r="Z889" vm="1418">
        <v>656</v>
      </c>
      <c r="AA889" vm="8727">
        <v>2965</v>
      </c>
      <c r="AB889" vm="8486">
        <v>272.39999999999998</v>
      </c>
      <c r="AC889" vm="2580">
        <v>1005</v>
      </c>
      <c r="AD889" vm="9824">
        <v>12050</v>
      </c>
      <c r="AE889" vm="4081">
        <v>1133</v>
      </c>
      <c r="AF889" vm="9760">
        <v>1855</v>
      </c>
      <c r="AG889" vm="9825">
        <v>5.0566000000000004</v>
      </c>
    </row>
    <row r="890" spans="1:33">
      <c r="A890" s="2" vm="9826">
        <v>45118</v>
      </c>
      <c r="B890" s="3">
        <f>VLOOKUP(A890,'FTSE All-Share Historical '!A:B,2,FALSE)</f>
        <v>4011.65</v>
      </c>
      <c r="C890" vm="7664">
        <v>548</v>
      </c>
      <c r="D890" vm="793">
        <v>210</v>
      </c>
      <c r="E890" vm="9827">
        <v>215.2</v>
      </c>
      <c r="F890" vm="470">
        <v>209</v>
      </c>
      <c r="G890" vm="5303">
        <v>121</v>
      </c>
      <c r="H890" vm="222">
        <v>437.5</v>
      </c>
      <c r="I890" vm="9828">
        <v>29.6</v>
      </c>
      <c r="J890" vm="3025">
        <v>97</v>
      </c>
      <c r="K890" vm="651">
        <v>160</v>
      </c>
      <c r="L890" vm="7767">
        <v>99.9</v>
      </c>
      <c r="M890" vm="763">
        <v>416</v>
      </c>
      <c r="N890" vm="8925">
        <v>200.6</v>
      </c>
      <c r="O890" vm="3940">
        <v>1205</v>
      </c>
      <c r="P890" vm="384">
        <v>1792</v>
      </c>
      <c r="Q890" vm="4996">
        <v>77.900000000000006</v>
      </c>
      <c r="R890" vm="1261">
        <v>48</v>
      </c>
      <c r="S890" vm="2111">
        <v>72</v>
      </c>
      <c r="T890" vm="575">
        <v>606</v>
      </c>
      <c r="U890" vm="1993">
        <v>211</v>
      </c>
      <c r="V890" vm="4260">
        <v>74.900000000000006</v>
      </c>
      <c r="W890" vm="9829">
        <v>4947</v>
      </c>
      <c r="X890" vm="4903">
        <v>2229</v>
      </c>
      <c r="Y890" vm="447">
        <v>182.6</v>
      </c>
      <c r="Z890" vm="9830">
        <v>662.5</v>
      </c>
      <c r="AA890" vm="5310">
        <v>2970</v>
      </c>
      <c r="AB890" vm="6349">
        <v>272.8</v>
      </c>
      <c r="AC890" vm="1661">
        <v>1020</v>
      </c>
      <c r="AD890" vm="9831">
        <v>12180</v>
      </c>
      <c r="AE890" vm="1995">
        <v>1115</v>
      </c>
      <c r="AF890" vm="9832">
        <v>1818.5</v>
      </c>
      <c r="AG890" vm="9833">
        <v>4.9481999999999999</v>
      </c>
    </row>
    <row r="891" spans="1:33">
      <c r="A891" s="2" vm="9834">
        <v>45119</v>
      </c>
      <c r="B891" s="3">
        <f>VLOOKUP(A891,'FTSE All-Share Historical '!A:B,2,FALSE)</f>
        <v>4088.57</v>
      </c>
      <c r="C891" vm="7581">
        <v>568</v>
      </c>
      <c r="D891" vm="470">
        <v>209</v>
      </c>
      <c r="E891" vm="254">
        <v>222</v>
      </c>
      <c r="F891" vm="624">
        <v>213</v>
      </c>
      <c r="G891" vm="159">
        <v>125</v>
      </c>
      <c r="H891" vm="195">
        <v>438</v>
      </c>
      <c r="I891" vm="3646">
        <v>30.35</v>
      </c>
      <c r="J891" vm="3025">
        <v>97</v>
      </c>
      <c r="K891" vm="651">
        <v>160</v>
      </c>
      <c r="L891" vm="1198">
        <v>104.8</v>
      </c>
      <c r="M891" vm="784">
        <v>423</v>
      </c>
      <c r="N891" vm="722">
        <v>208</v>
      </c>
      <c r="O891" vm="1820">
        <v>1220</v>
      </c>
      <c r="P891" vm="1437">
        <v>1800</v>
      </c>
      <c r="Q891" vm="6952">
        <v>81.2</v>
      </c>
      <c r="R891" vm="3869">
        <v>48.2</v>
      </c>
      <c r="S891" vm="4172">
        <v>72.400000000000006</v>
      </c>
      <c r="T891" vm="923">
        <v>630</v>
      </c>
      <c r="U891" vm="1993">
        <v>211</v>
      </c>
      <c r="V891" vm="2223">
        <v>77</v>
      </c>
      <c r="W891" vm="9835">
        <v>5140</v>
      </c>
      <c r="X891" vm="1807">
        <v>2325</v>
      </c>
      <c r="Y891" vm="3910">
        <v>186.4</v>
      </c>
      <c r="Z891" vm="7065">
        <v>731</v>
      </c>
      <c r="AA891" vm="89">
        <v>3030</v>
      </c>
      <c r="AB891" vm="267">
        <v>286</v>
      </c>
      <c r="AC891" vm="91">
        <v>990</v>
      </c>
      <c r="AD891" vm="9836">
        <v>12350</v>
      </c>
      <c r="AE891" vm="1514">
        <v>1110</v>
      </c>
      <c r="AF891" vm="9837">
        <v>1815</v>
      </c>
      <c r="AG891" vm="433">
        <v>5.2371999999999996</v>
      </c>
    </row>
    <row r="892" spans="1:33">
      <c r="A892" s="2" vm="9838">
        <v>45120</v>
      </c>
      <c r="B892" s="3">
        <f>VLOOKUP(A892,'FTSE All-Share Historical '!A:B,2,FALSE)</f>
        <v>4101.6000000000004</v>
      </c>
      <c r="C892" vm="3353">
        <v>566</v>
      </c>
      <c r="D892" vm="789">
        <v>203</v>
      </c>
      <c r="E892" vm="9839">
        <v>222.2</v>
      </c>
      <c r="F892" vm="1993">
        <v>211</v>
      </c>
      <c r="G892" vm="2491">
        <v>123</v>
      </c>
      <c r="H892" vm="168">
        <v>435</v>
      </c>
      <c r="I892" vm="3857">
        <v>30.75</v>
      </c>
      <c r="J892" vm="5305">
        <v>96.8</v>
      </c>
      <c r="K892" vm="651">
        <v>160</v>
      </c>
      <c r="L892" vm="5232">
        <v>102.6</v>
      </c>
      <c r="M892" vm="5929">
        <v>429</v>
      </c>
      <c r="N892" vm="722">
        <v>208</v>
      </c>
      <c r="O892" vm="2174">
        <v>1230</v>
      </c>
      <c r="P892" vm="7832">
        <v>1830</v>
      </c>
      <c r="Q892" vm="7265">
        <v>81.3</v>
      </c>
      <c r="R892" vm="3266">
        <v>48.8</v>
      </c>
      <c r="S892" vm="6083">
        <v>73.3</v>
      </c>
      <c r="T892" vm="255">
        <v>636</v>
      </c>
      <c r="U892" vm="833">
        <v>214</v>
      </c>
      <c r="V892" vm="324">
        <v>77.5</v>
      </c>
      <c r="W892" vm="1771">
        <v>5228</v>
      </c>
      <c r="X892" vm="1724">
        <v>2365</v>
      </c>
      <c r="Y892" vm="4292">
        <v>188.4</v>
      </c>
      <c r="Z892" vm="2744">
        <v>708</v>
      </c>
      <c r="AA892" vm="5310">
        <v>2970</v>
      </c>
      <c r="AB892" vm="1053">
        <v>296</v>
      </c>
      <c r="AC892" vm="91">
        <v>990</v>
      </c>
      <c r="AD892" vm="9840">
        <v>12330</v>
      </c>
      <c r="AE892" vm="5889">
        <v>1156</v>
      </c>
      <c r="AF892" vm="9518">
        <v>1820.5</v>
      </c>
      <c r="AG892" vm="9841">
        <v>5.3418999999999999</v>
      </c>
    </row>
    <row r="893" spans="1:33">
      <c r="A893" s="2" vm="9842">
        <v>45121</v>
      </c>
      <c r="B893" s="3">
        <f>VLOOKUP(A893,'FTSE All-Share Historical '!A:B,2,FALSE)</f>
        <v>4096.91</v>
      </c>
      <c r="C893" vm="3765">
        <v>564</v>
      </c>
      <c r="D893" vm="742">
        <v>205</v>
      </c>
      <c r="E893" vm="9843">
        <v>220.2</v>
      </c>
      <c r="F893" vm="470">
        <v>209</v>
      </c>
      <c r="G893" vm="4947">
        <v>126.5</v>
      </c>
      <c r="H893" vm="7884">
        <v>438.5</v>
      </c>
      <c r="I893" vm="3646">
        <v>30.35</v>
      </c>
      <c r="J893" vm="5305">
        <v>96.8</v>
      </c>
      <c r="K893" vm="1801">
        <v>159.5</v>
      </c>
      <c r="L893" vm="5716">
        <v>99.1</v>
      </c>
      <c r="M893" vm="620">
        <v>428</v>
      </c>
      <c r="N893" vm="9844">
        <v>208.8</v>
      </c>
      <c r="O893" vm="2174">
        <v>1230</v>
      </c>
      <c r="P893" vm="595">
        <v>1832</v>
      </c>
      <c r="Q893" vm="1678">
        <v>82.1</v>
      </c>
      <c r="R893" vm="3279">
        <v>47.2</v>
      </c>
      <c r="S893" vm="4185">
        <v>73.8</v>
      </c>
      <c r="T893" vm="941">
        <v>633</v>
      </c>
      <c r="U893" vm="833">
        <v>214</v>
      </c>
      <c r="V893" vm="3941">
        <v>74.8</v>
      </c>
      <c r="W893" vm="6789">
        <v>5212</v>
      </c>
      <c r="X893" vm="1811">
        <v>2349</v>
      </c>
      <c r="Y893" vm="3910">
        <v>186.4</v>
      </c>
      <c r="Z893" vm="9446">
        <v>710.5</v>
      </c>
      <c r="AA893" vm="602">
        <v>2920</v>
      </c>
      <c r="AB893" vm="548">
        <v>298</v>
      </c>
      <c r="AC893" vm="333">
        <v>1000</v>
      </c>
      <c r="AD893" vm="9845">
        <v>12315</v>
      </c>
      <c r="AE893" vm="1179">
        <v>1197</v>
      </c>
      <c r="AF893" vm="553">
        <v>1810</v>
      </c>
      <c r="AG893" vm="9846">
        <v>5.2877000000000001</v>
      </c>
    </row>
    <row r="894" spans="1:33">
      <c r="A894" s="2" vm="9847">
        <v>45124</v>
      </c>
      <c r="B894" s="3">
        <f>VLOOKUP(A894,'FTSE All-Share Historical '!A:B,2,FALSE)</f>
        <v>4078.52</v>
      </c>
      <c r="C894" vm="3765">
        <v>564</v>
      </c>
      <c r="D894" vm="4698">
        <v>197.2</v>
      </c>
      <c r="E894" vm="9201">
        <v>216.2</v>
      </c>
      <c r="F894" vm="1009">
        <v>212</v>
      </c>
      <c r="G894" vm="860">
        <v>128</v>
      </c>
      <c r="H894" vm="620">
        <v>428</v>
      </c>
      <c r="I894" vm="1057">
        <v>31.2</v>
      </c>
      <c r="J894" vm="5368">
        <v>97.2</v>
      </c>
      <c r="K894" vm="651">
        <v>160</v>
      </c>
      <c r="L894" vm="5219">
        <v>96.7</v>
      </c>
      <c r="M894" vm="8266">
        <v>423.5</v>
      </c>
      <c r="N894" vm="742">
        <v>205</v>
      </c>
      <c r="O894" vm="1244">
        <v>1225</v>
      </c>
      <c r="P894" vm="1055">
        <v>1808</v>
      </c>
      <c r="Q894" vm="2303">
        <v>79.8</v>
      </c>
      <c r="R894" vm="1261">
        <v>48</v>
      </c>
      <c r="S894" vm="7914">
        <v>72.099999999999994</v>
      </c>
      <c r="T894" vm="134">
        <v>675</v>
      </c>
      <c r="U894" vm="1993">
        <v>211</v>
      </c>
      <c r="V894" vm="4260">
        <v>74.900000000000006</v>
      </c>
      <c r="W894" vm="1436">
        <v>5086</v>
      </c>
      <c r="X894" vm="9848">
        <v>2290.5</v>
      </c>
      <c r="Y894" vm="509">
        <v>185</v>
      </c>
      <c r="Z894" vm="9849">
        <v>703.5</v>
      </c>
      <c r="AA894" vm="890">
        <v>2840</v>
      </c>
      <c r="AB894" vm="6970">
        <v>305.60000000000002</v>
      </c>
      <c r="AC894" vm="333">
        <v>1000</v>
      </c>
      <c r="AD894" vm="9850">
        <v>12275</v>
      </c>
      <c r="AE894" vm="3631">
        <v>1168</v>
      </c>
      <c r="AF894" vm="9851">
        <v>1818</v>
      </c>
      <c r="AG894" vm="9852">
        <v>5.2552000000000003</v>
      </c>
    </row>
    <row r="895" spans="1:33">
      <c r="A895" s="2" vm="9853">
        <v>45125</v>
      </c>
      <c r="B895" s="3">
        <f>VLOOKUP(A895,'FTSE All-Share Historical '!A:B,2,FALSE)</f>
        <v>4107.5600000000004</v>
      </c>
      <c r="C895" vm="7581">
        <v>568</v>
      </c>
      <c r="D895" vm="1192">
        <v>200</v>
      </c>
      <c r="E895" vm="9854">
        <v>219.4</v>
      </c>
      <c r="F895" vm="1075">
        <v>226</v>
      </c>
      <c r="G895" vm="1552">
        <v>120</v>
      </c>
      <c r="H895" vm="7870">
        <v>428.5</v>
      </c>
      <c r="I895" vm="9855">
        <v>32.049999999999997</v>
      </c>
      <c r="J895" vm="4906">
        <v>98.2</v>
      </c>
      <c r="K895" vm="857">
        <v>170</v>
      </c>
      <c r="L895" vm="1852">
        <v>95.4</v>
      </c>
      <c r="M895" vm="5154">
        <v>427.5</v>
      </c>
      <c r="N895" vm="9622">
        <v>209.8</v>
      </c>
      <c r="O895" vm="1820">
        <v>1220</v>
      </c>
      <c r="P895" vm="9856">
        <v>1824</v>
      </c>
      <c r="Q895" vm="1966">
        <v>80.099999999999994</v>
      </c>
      <c r="R895" vm="3027">
        <v>50</v>
      </c>
      <c r="S895" vm="2079">
        <v>70.599999999999994</v>
      </c>
      <c r="T895" vm="7415">
        <v>702</v>
      </c>
      <c r="U895" vm="1009">
        <v>212</v>
      </c>
      <c r="V895" vm="4537">
        <v>77.2</v>
      </c>
      <c r="W895" vm="9857">
        <v>5110</v>
      </c>
      <c r="X895" vm="9858">
        <v>2311</v>
      </c>
      <c r="Y895" vm="1399">
        <v>189</v>
      </c>
      <c r="Z895" vm="9429">
        <v>717.5</v>
      </c>
      <c r="AA895" vm="890">
        <v>2840</v>
      </c>
      <c r="AB895" vm="5261">
        <v>309</v>
      </c>
      <c r="AC895" vm="333">
        <v>1000</v>
      </c>
      <c r="AD895" vm="9859">
        <v>12205</v>
      </c>
      <c r="AE895" vm="3535">
        <v>1188</v>
      </c>
      <c r="AF895" vm="1068">
        <v>1879.5</v>
      </c>
      <c r="AG895" vm="9860">
        <v>5.1612999999999998</v>
      </c>
    </row>
    <row r="896" spans="1:33">
      <c r="A896" s="2" vm="9861">
        <v>45126</v>
      </c>
      <c r="B896" s="3">
        <f>VLOOKUP(A896,'FTSE All-Share Historical '!A:B,2,FALSE)</f>
        <v>4193.1899999999996</v>
      </c>
      <c r="C896" vm="2966">
        <v>580</v>
      </c>
      <c r="D896" vm="1192">
        <v>200</v>
      </c>
      <c r="E896" vm="7473">
        <v>222.8</v>
      </c>
      <c r="F896" vm="279">
        <v>228</v>
      </c>
      <c r="G896" vm="9626">
        <v>127.5</v>
      </c>
      <c r="H896" vm="620">
        <v>428</v>
      </c>
      <c r="I896" vm="1817">
        <v>32.6</v>
      </c>
      <c r="J896" vm="3025">
        <v>97</v>
      </c>
      <c r="K896" vm="9862">
        <v>166.25</v>
      </c>
      <c r="L896" vm="2333">
        <v>100</v>
      </c>
      <c r="M896" vm="275">
        <v>440</v>
      </c>
      <c r="N896" vm="7438">
        <v>221.4</v>
      </c>
      <c r="O896" vm="1244">
        <v>1225</v>
      </c>
      <c r="P896" vm="787">
        <v>1890</v>
      </c>
      <c r="Q896" vm="1878">
        <v>84.2</v>
      </c>
      <c r="R896" vm="8819">
        <v>49.2</v>
      </c>
      <c r="S896" vm="1992">
        <v>70</v>
      </c>
      <c r="T896" vm="4272">
        <v>692</v>
      </c>
      <c r="U896" vm="624">
        <v>213</v>
      </c>
      <c r="V896" vm="5860">
        <v>46.7</v>
      </c>
      <c r="W896" vm="9863">
        <v>5096</v>
      </c>
      <c r="X896" vm="9864">
        <v>2303</v>
      </c>
      <c r="Y896" vm="466">
        <v>188.8</v>
      </c>
      <c r="Z896" vm="9865">
        <v>727.5</v>
      </c>
      <c r="AA896" vm="539">
        <v>2915</v>
      </c>
      <c r="AB896" vm="5274">
        <v>315.60000000000002</v>
      </c>
      <c r="AC896" vm="562">
        <v>1015</v>
      </c>
      <c r="AD896" vm="9866">
        <v>12200</v>
      </c>
      <c r="AE896" vm="1696">
        <v>1228</v>
      </c>
      <c r="AF896" vm="9867">
        <v>1951.5</v>
      </c>
      <c r="AG896" vm="9868">
        <v>5.0891000000000002</v>
      </c>
    </row>
    <row r="897" spans="1:33">
      <c r="A897" s="2" vm="9869">
        <v>45127</v>
      </c>
      <c r="B897" s="3">
        <f>VLOOKUP(A897,'FTSE All-Share Historical '!A:B,2,FALSE)</f>
        <v>4220.22</v>
      </c>
      <c r="C897" vm="2966">
        <v>580</v>
      </c>
      <c r="D897" vm="559">
        <v>207</v>
      </c>
      <c r="E897" vm="87">
        <v>223</v>
      </c>
      <c r="F897" vm="1029">
        <v>225</v>
      </c>
      <c r="G897" vm="2125">
        <v>137.5</v>
      </c>
      <c r="H897" vm="394">
        <v>426</v>
      </c>
      <c r="I897" vm="9870">
        <v>31.95</v>
      </c>
      <c r="J897" vm="2397">
        <v>96.6</v>
      </c>
      <c r="K897" vm="8465">
        <v>166.5</v>
      </c>
      <c r="L897" vm="1073">
        <v>96.3</v>
      </c>
      <c r="M897" vm="7996">
        <v>434.5</v>
      </c>
      <c r="N897" vm="87">
        <v>223</v>
      </c>
      <c r="O897" vm="1820">
        <v>1220</v>
      </c>
      <c r="P897" vm="9871">
        <v>1916</v>
      </c>
      <c r="Q897" vm="3139">
        <v>89</v>
      </c>
      <c r="R897" vm="3266">
        <v>48.8</v>
      </c>
      <c r="S897" vm="1992">
        <v>70</v>
      </c>
      <c r="T897" vm="3350">
        <v>698</v>
      </c>
      <c r="U897" vm="403">
        <v>224</v>
      </c>
      <c r="V897" vm="5175">
        <v>45.4</v>
      </c>
      <c r="W897" vm="9872">
        <v>5174</v>
      </c>
      <c r="X897" vm="1862">
        <v>2380</v>
      </c>
      <c r="Y897" vm="2009">
        <v>188.2</v>
      </c>
      <c r="Z897" vm="1979">
        <v>707</v>
      </c>
      <c r="AA897" vm="8577">
        <v>2880</v>
      </c>
      <c r="AB897" vm="9873">
        <v>361.6</v>
      </c>
      <c r="AC897" vm="2878">
        <v>1030</v>
      </c>
      <c r="AD897" vm="9874">
        <v>12210</v>
      </c>
      <c r="AE897" vm="1820">
        <v>1220</v>
      </c>
      <c r="AF897" vm="9875">
        <v>2063</v>
      </c>
      <c r="AG897" vm="9868">
        <v>5.0891000000000002</v>
      </c>
    </row>
    <row r="898" spans="1:33">
      <c r="A898" s="2" vm="9876">
        <v>45128</v>
      </c>
      <c r="B898" s="3">
        <f>VLOOKUP(A898,'FTSE All-Share Historical '!A:B,2,FALSE)</f>
        <v>4225.1099999999997</v>
      </c>
      <c r="C898" vm="3927">
        <v>598</v>
      </c>
      <c r="D898" vm="1467">
        <v>199</v>
      </c>
      <c r="E898" vm="9738">
        <v>216.6</v>
      </c>
      <c r="F898" vm="1029">
        <v>225</v>
      </c>
      <c r="G898" vm="802">
        <v>135</v>
      </c>
      <c r="H898" vm="295">
        <v>425</v>
      </c>
      <c r="I898" vm="4422">
        <v>32.75</v>
      </c>
      <c r="J898" vm="2414">
        <v>98</v>
      </c>
      <c r="K898" vm="1715">
        <v>164</v>
      </c>
      <c r="L898" vm="5379">
        <v>94.7</v>
      </c>
      <c r="M898" vm="222">
        <v>437.5</v>
      </c>
      <c r="N898" vm="9712">
        <v>220.6</v>
      </c>
      <c r="O898" vm="1244">
        <v>1225</v>
      </c>
      <c r="P898" vm="808">
        <v>1908</v>
      </c>
      <c r="Q898" vm="4878">
        <v>89.3</v>
      </c>
      <c r="R898" vm="1377">
        <v>48.5</v>
      </c>
      <c r="S898" vm="4173">
        <v>69.3</v>
      </c>
      <c r="T898" vm="9422">
        <v>715</v>
      </c>
      <c r="U898" vm="1009">
        <v>212</v>
      </c>
      <c r="V898" vm="3797">
        <v>45</v>
      </c>
      <c r="W898" vm="9835">
        <v>5140</v>
      </c>
      <c r="X898" vm="9877">
        <v>2389</v>
      </c>
      <c r="Y898" vm="2747">
        <v>186</v>
      </c>
      <c r="Z898" vm="9446">
        <v>710.5</v>
      </c>
      <c r="AA898" vm="7888">
        <v>2885</v>
      </c>
      <c r="AB898" vm="5663">
        <v>377.4</v>
      </c>
      <c r="AC898" vm="518">
        <v>1010</v>
      </c>
      <c r="AD898" vm="9878">
        <v>12240</v>
      </c>
      <c r="AE898" vm="3499">
        <v>1194</v>
      </c>
      <c r="AF898" vm="3708">
        <v>2040</v>
      </c>
      <c r="AG898" vm="9841">
        <v>5.3418999999999999</v>
      </c>
    </row>
    <row r="899" spans="1:33">
      <c r="A899" s="2" vm="9879">
        <v>45131</v>
      </c>
      <c r="B899" s="3">
        <f>VLOOKUP(A899,'FTSE All-Share Historical '!A:B,2,FALSE)</f>
        <v>4230.3999999999996</v>
      </c>
      <c r="C899" vm="635">
        <v>600</v>
      </c>
      <c r="D899" vm="1192">
        <v>200</v>
      </c>
      <c r="E899" vm="9789">
        <v>214.6</v>
      </c>
      <c r="F899" vm="403">
        <v>224</v>
      </c>
      <c r="G899" vm="8201">
        <v>130.5</v>
      </c>
      <c r="H899" vm="661">
        <v>424</v>
      </c>
      <c r="I899" vm="9880">
        <v>32.85</v>
      </c>
      <c r="J899" vm="1174">
        <v>99</v>
      </c>
      <c r="K899" vm="1715">
        <v>164</v>
      </c>
      <c r="L899" vm="2318">
        <v>91.4</v>
      </c>
      <c r="M899" vm="7884">
        <v>438.5</v>
      </c>
      <c r="N899" vm="200">
        <v>217</v>
      </c>
      <c r="O899" vm="3923">
        <v>1215</v>
      </c>
      <c r="P899" vm="854">
        <v>1920</v>
      </c>
      <c r="Q899" vm="2516">
        <v>90</v>
      </c>
      <c r="R899" vm="2781">
        <v>48.3</v>
      </c>
      <c r="S899" vm="1976">
        <v>69.5</v>
      </c>
      <c r="T899" vm="2744">
        <v>708</v>
      </c>
      <c r="U899" vm="1009">
        <v>212</v>
      </c>
      <c r="V899" vm="3027">
        <v>50</v>
      </c>
      <c r="W899" vm="7741">
        <v>5177</v>
      </c>
      <c r="X899" vm="9881">
        <v>2390.5</v>
      </c>
      <c r="Y899" vm="1061">
        <v>181.6</v>
      </c>
      <c r="Z899" vm="1388">
        <v>692.5</v>
      </c>
      <c r="AA899" vm="8577">
        <v>2880</v>
      </c>
      <c r="AB899" vm="9882">
        <v>387.8</v>
      </c>
      <c r="AC899" vm="333">
        <v>1000</v>
      </c>
      <c r="AD899" vm="9883">
        <v>12335</v>
      </c>
      <c r="AE899" vm="3900">
        <v>1145</v>
      </c>
      <c r="AF899" vm="2910">
        <v>2045</v>
      </c>
      <c r="AG899" vm="9884">
        <v>5.3239000000000001</v>
      </c>
    </row>
    <row r="900" spans="1:33">
      <c r="A900" s="2" vm="9885">
        <v>45132</v>
      </c>
      <c r="B900" s="3">
        <f>VLOOKUP(A900,'FTSE All-Share Historical '!A:B,2,FALSE)</f>
        <v>4236.8100000000004</v>
      </c>
      <c r="C900" vm="2966">
        <v>580</v>
      </c>
      <c r="D900" vm="1617">
        <v>200.5</v>
      </c>
      <c r="E900" vm="9886">
        <v>218.8</v>
      </c>
      <c r="F900" vm="116">
        <v>221</v>
      </c>
      <c r="G900" vm="8201">
        <v>130.5</v>
      </c>
      <c r="H900" vm="111">
        <v>434</v>
      </c>
      <c r="I900" vm="9887">
        <v>31.85</v>
      </c>
      <c r="J900" vm="1925">
        <v>102</v>
      </c>
      <c r="K900" vm="857">
        <v>170</v>
      </c>
      <c r="L900" vm="2516">
        <v>90</v>
      </c>
      <c r="M900" vm="5436">
        <v>444</v>
      </c>
      <c r="N900" vm="9888">
        <v>210.4</v>
      </c>
      <c r="O900" vm="1244">
        <v>1225</v>
      </c>
      <c r="P900" vm="9889">
        <v>1942</v>
      </c>
      <c r="Q900" vm="4696">
        <v>87.2</v>
      </c>
      <c r="R900" vm="9890">
        <v>48.9</v>
      </c>
      <c r="S900" vm="1976">
        <v>69.5</v>
      </c>
      <c r="T900" vm="2676">
        <v>716</v>
      </c>
      <c r="U900" vm="1009">
        <v>212</v>
      </c>
      <c r="V900" vm="1353">
        <v>49.95</v>
      </c>
      <c r="W900" vm="9891">
        <v>5394</v>
      </c>
      <c r="X900" vm="9892">
        <v>2506</v>
      </c>
      <c r="Y900" vm="995">
        <v>184</v>
      </c>
      <c r="Z900" vm="9893">
        <v>687</v>
      </c>
      <c r="AA900" vm="4359">
        <v>2825</v>
      </c>
      <c r="AB900" vm="4855">
        <v>390</v>
      </c>
      <c r="AC900" vm="518">
        <v>1010</v>
      </c>
      <c r="AD900" vm="9894">
        <v>12425</v>
      </c>
      <c r="AE900" vm="9895">
        <v>1127</v>
      </c>
      <c r="AF900" vm="9896">
        <v>2049</v>
      </c>
      <c r="AG900" vm="9884">
        <v>5.3239000000000001</v>
      </c>
    </row>
    <row r="901" spans="1:33">
      <c r="A901" s="2" vm="9897">
        <v>45133</v>
      </c>
      <c r="B901" s="3">
        <f>VLOOKUP(A901,'FTSE All-Share Historical '!A:B,2,FALSE)</f>
        <v>4230.8999999999996</v>
      </c>
      <c r="C901" vm="1810">
        <v>592</v>
      </c>
      <c r="D901" vm="846">
        <v>201.5</v>
      </c>
      <c r="E901" vm="9843">
        <v>220.2</v>
      </c>
      <c r="F901" vm="1764">
        <v>219</v>
      </c>
      <c r="G901" vm="843">
        <v>126</v>
      </c>
      <c r="H901" vm="8841">
        <v>425.5</v>
      </c>
      <c r="I901" vm="9898">
        <v>32.25</v>
      </c>
      <c r="J901" vm="680">
        <v>110</v>
      </c>
      <c r="K901" vm="570">
        <v>162</v>
      </c>
      <c r="L901" vm="3139">
        <v>89</v>
      </c>
      <c r="M901" vm="275">
        <v>440</v>
      </c>
      <c r="N901" vm="9827">
        <v>215.2</v>
      </c>
      <c r="O901" vm="1244">
        <v>1225</v>
      </c>
      <c r="P901" vm="864">
        <v>1938</v>
      </c>
      <c r="Q901" vm="5551">
        <v>88.8</v>
      </c>
      <c r="R901" vm="3547">
        <v>49</v>
      </c>
      <c r="S901" vm="4173">
        <v>69.3</v>
      </c>
      <c r="T901" vm="4632">
        <v>722</v>
      </c>
      <c r="U901" vm="1009">
        <v>212</v>
      </c>
      <c r="V901" vm="9899">
        <v>49.75</v>
      </c>
      <c r="W901" vm="9900">
        <v>5229</v>
      </c>
      <c r="X901" vm="1662">
        <v>2450</v>
      </c>
      <c r="Y901" vm="1397">
        <v>182</v>
      </c>
      <c r="Z901" vm="1388">
        <v>692.5</v>
      </c>
      <c r="AA901" vm="7853">
        <v>2835</v>
      </c>
      <c r="AB901" vm="9901">
        <v>394.2</v>
      </c>
      <c r="AC901" vm="8796">
        <v>1007.5</v>
      </c>
      <c r="AD901" vm="9836">
        <v>12350</v>
      </c>
      <c r="AE901" vm="3900">
        <v>1145</v>
      </c>
      <c r="AF901" vm="2771">
        <v>2080</v>
      </c>
      <c r="AG901" vm="9902">
        <v>5.3997000000000002</v>
      </c>
    </row>
    <row r="902" spans="1:33">
      <c r="A902" s="2" vm="9903">
        <v>45134</v>
      </c>
      <c r="B902" s="3">
        <f>VLOOKUP(A902,'FTSE All-Share Historical '!A:B,2,FALSE)</f>
        <v>4241.12</v>
      </c>
      <c r="C902" vm="1727">
        <v>596</v>
      </c>
      <c r="D902" vm="789">
        <v>203</v>
      </c>
      <c r="E902" vm="403">
        <v>224</v>
      </c>
      <c r="F902" vm="664">
        <v>218</v>
      </c>
      <c r="G902" vm="843">
        <v>126</v>
      </c>
      <c r="H902" vm="8266">
        <v>423.5</v>
      </c>
      <c r="I902" vm="9887">
        <v>31.85</v>
      </c>
      <c r="J902" vm="633">
        <v>106</v>
      </c>
      <c r="K902" vm="8505">
        <v>169.5</v>
      </c>
      <c r="L902" vm="3139">
        <v>89</v>
      </c>
      <c r="M902" vm="8968">
        <v>436.5</v>
      </c>
      <c r="N902" vm="241">
        <v>233</v>
      </c>
      <c r="O902" vm="1244">
        <v>1225</v>
      </c>
      <c r="P902" vm="9889">
        <v>1942</v>
      </c>
      <c r="Q902" vm="8563">
        <v>89.8</v>
      </c>
      <c r="R902" vm="3027">
        <v>50</v>
      </c>
      <c r="S902" vm="2783">
        <v>71.5</v>
      </c>
      <c r="T902" vm="9904">
        <v>709</v>
      </c>
      <c r="U902" vm="793">
        <v>210</v>
      </c>
      <c r="V902" vm="3268">
        <v>48.45</v>
      </c>
      <c r="W902" vm="9905">
        <v>5213</v>
      </c>
      <c r="X902" vm="9531">
        <v>2427</v>
      </c>
      <c r="Y902" vm="9906">
        <v>182.2</v>
      </c>
      <c r="Z902" vm="9907">
        <v>703</v>
      </c>
      <c r="AA902" vm="910">
        <v>2850</v>
      </c>
      <c r="AB902" vm="9908">
        <v>386.2</v>
      </c>
      <c r="AC902" vm="333">
        <v>1000</v>
      </c>
      <c r="AD902" vm="9909">
        <v>12680</v>
      </c>
      <c r="AE902" vm="1965">
        <v>1130</v>
      </c>
      <c r="AF902" vm="9910">
        <v>2096</v>
      </c>
      <c r="AG902" vm="9911">
        <v>6.3170999999999999</v>
      </c>
    </row>
    <row r="903" spans="1:33">
      <c r="A903" s="2" vm="9912">
        <v>45135</v>
      </c>
      <c r="B903" s="3">
        <f>VLOOKUP(A903,'FTSE All-Share Historical '!A:B,2,FALSE)</f>
        <v>4237.17</v>
      </c>
      <c r="C903" vm="3653">
        <v>602</v>
      </c>
      <c r="D903" vm="789">
        <v>203</v>
      </c>
      <c r="E903" vm="3736">
        <v>222.4</v>
      </c>
      <c r="F903" vm="200">
        <v>217</v>
      </c>
      <c r="G903" vm="185">
        <v>130</v>
      </c>
      <c r="H903" vm="8841">
        <v>425.5</v>
      </c>
      <c r="I903" vm="3798">
        <v>31.4</v>
      </c>
      <c r="J903" vm="760">
        <v>106.5</v>
      </c>
      <c r="K903" vm="5962">
        <v>168.5</v>
      </c>
      <c r="L903" vm="9913">
        <v>88.7</v>
      </c>
      <c r="M903" vm="275">
        <v>440</v>
      </c>
      <c r="N903" vm="7393">
        <v>227.8</v>
      </c>
      <c r="O903" vm="3940">
        <v>1205</v>
      </c>
      <c r="P903" vm="787">
        <v>1890</v>
      </c>
      <c r="Q903" vm="397">
        <v>87.5</v>
      </c>
      <c r="R903" vm="3210">
        <v>49.5</v>
      </c>
      <c r="S903" vm="2563">
        <v>71</v>
      </c>
      <c r="T903" vm="4632">
        <v>722</v>
      </c>
      <c r="U903" vm="833">
        <v>214</v>
      </c>
      <c r="V903" vm="6865">
        <v>49.3</v>
      </c>
      <c r="W903" vm="7753">
        <v>5125</v>
      </c>
      <c r="X903" vm="1958">
        <v>2383</v>
      </c>
      <c r="Y903" vm="1513">
        <v>181.8</v>
      </c>
      <c r="Z903" vm="8420">
        <v>693</v>
      </c>
      <c r="AA903" vm="5710">
        <v>2800</v>
      </c>
      <c r="AB903" vm="5931">
        <v>372.6</v>
      </c>
      <c r="AC903" vm="2642">
        <v>994</v>
      </c>
      <c r="AD903" vm="9914">
        <v>12475</v>
      </c>
      <c r="AE903" vm="4229">
        <v>1123</v>
      </c>
      <c r="AF903" vm="2721">
        <v>2100</v>
      </c>
      <c r="AG903" vm="9915">
        <v>6.5373999999999999</v>
      </c>
    </row>
    <row r="904" spans="1:33">
      <c r="A904" s="2" vm="9916">
        <v>45138</v>
      </c>
      <c r="B904" s="3">
        <f>VLOOKUP(A904,'FTSE All-Share Historical '!A:B,2,FALSE)</f>
        <v>4240.22</v>
      </c>
      <c r="C904" vm="1727">
        <v>596</v>
      </c>
      <c r="D904" vm="1532">
        <v>198</v>
      </c>
      <c r="E904" vm="7482">
        <v>221.2</v>
      </c>
      <c r="F904" vm="200">
        <v>217</v>
      </c>
      <c r="G904" vm="185">
        <v>130</v>
      </c>
      <c r="H904" vm="8266">
        <v>423.5</v>
      </c>
      <c r="I904" vm="3502">
        <v>31.5</v>
      </c>
      <c r="J904" vm="760">
        <v>106.5</v>
      </c>
      <c r="K904" vm="1241">
        <v>162.5</v>
      </c>
      <c r="L904" vm="3139">
        <v>89</v>
      </c>
      <c r="M904" vm="5498">
        <v>442</v>
      </c>
      <c r="N904" vm="304">
        <v>230</v>
      </c>
      <c r="O904" vm="1949">
        <v>1185</v>
      </c>
      <c r="P904" vm="808">
        <v>1908</v>
      </c>
      <c r="Q904" vm="1030">
        <v>87.8</v>
      </c>
      <c r="R904" vm="8691">
        <v>49.9</v>
      </c>
      <c r="S904" vm="1992">
        <v>70</v>
      </c>
      <c r="T904" vm="1418">
        <v>656</v>
      </c>
      <c r="U904" vm="722">
        <v>208</v>
      </c>
      <c r="V904" vm="1261">
        <v>48</v>
      </c>
      <c r="W904" vm="7808">
        <v>5150</v>
      </c>
      <c r="X904" vm="9917">
        <v>2394</v>
      </c>
      <c r="Y904" vm="6997">
        <v>183.6</v>
      </c>
      <c r="Z904" vm="3434">
        <v>676</v>
      </c>
      <c r="AA904" vm="4307">
        <v>2790</v>
      </c>
      <c r="AB904" vm="5845">
        <v>374.4</v>
      </c>
      <c r="AC904" vm="333">
        <v>1000</v>
      </c>
      <c r="AD904" vm="9918">
        <v>12505</v>
      </c>
      <c r="AE904" vm="4371">
        <v>1124</v>
      </c>
      <c r="AF904" vm="9919">
        <v>2089</v>
      </c>
      <c r="AG904" vm="9637">
        <v>6.4977</v>
      </c>
    </row>
    <row r="905" spans="1:33">
      <c r="A905" s="2" vm="9920">
        <v>45139</v>
      </c>
      <c r="B905" s="3">
        <f>VLOOKUP(A905,'FTSE All-Share Historical '!A:B,2,FALSE)</f>
        <v>4222.1000000000004</v>
      </c>
      <c r="C905" vm="1727">
        <v>596</v>
      </c>
      <c r="D905" vm="1467">
        <v>199</v>
      </c>
      <c r="E905" vm="3722">
        <v>217.2</v>
      </c>
      <c r="F905" vm="116">
        <v>221</v>
      </c>
      <c r="G905" vm="478">
        <v>131.5</v>
      </c>
      <c r="H905" vm="8266">
        <v>423.5</v>
      </c>
      <c r="I905" vm="3983">
        <v>30.8</v>
      </c>
      <c r="J905" vm="5642">
        <v>107</v>
      </c>
      <c r="K905" vm="249">
        <v>166</v>
      </c>
      <c r="L905" vm="7017">
        <v>87.1</v>
      </c>
      <c r="M905" vm="3633">
        <v>450</v>
      </c>
      <c r="N905" vm="4982">
        <v>228.4</v>
      </c>
      <c r="O905" vm="1618">
        <v>1165</v>
      </c>
      <c r="P905" vm="9921">
        <v>1924</v>
      </c>
      <c r="Q905" vm="4898">
        <v>87.4</v>
      </c>
      <c r="R905" vm="3266">
        <v>48.8</v>
      </c>
      <c r="S905" vm="1992">
        <v>70</v>
      </c>
      <c r="T905" vm="9904">
        <v>709</v>
      </c>
      <c r="U905" vm="793">
        <v>210</v>
      </c>
      <c r="V905" vm="2726">
        <v>47.5</v>
      </c>
      <c r="W905" vm="9922">
        <v>5095</v>
      </c>
      <c r="X905" vm="9923">
        <v>2342.5</v>
      </c>
      <c r="Y905" vm="3315">
        <v>184.2</v>
      </c>
      <c r="Z905" vm="9924">
        <v>666.5</v>
      </c>
      <c r="AA905" vm="8426">
        <v>2795</v>
      </c>
      <c r="AB905" vm="5098">
        <v>371.2</v>
      </c>
      <c r="AC905" vm="333">
        <v>1000</v>
      </c>
      <c r="AD905" vm="9925">
        <v>12630</v>
      </c>
      <c r="AE905" vm="7540">
        <v>1138</v>
      </c>
      <c r="AF905" vm="2688">
        <v>2105</v>
      </c>
      <c r="AG905" vm="9385">
        <v>6.1401000000000003</v>
      </c>
    </row>
    <row r="906" spans="1:33">
      <c r="A906" s="2" vm="9926">
        <v>45140</v>
      </c>
      <c r="B906" s="3">
        <f>VLOOKUP(A906,'FTSE All-Share Historical '!A:B,2,FALSE)</f>
        <v>4164.7</v>
      </c>
      <c r="C906" vm="635">
        <v>600</v>
      </c>
      <c r="D906" vm="1423">
        <v>195</v>
      </c>
      <c r="E906" vm="7701">
        <v>204.4</v>
      </c>
      <c r="F906" vm="624">
        <v>213</v>
      </c>
      <c r="G906" vm="781">
        <v>138</v>
      </c>
      <c r="H906" vm="806">
        <v>416.5</v>
      </c>
      <c r="I906" vm="1128">
        <v>30.4</v>
      </c>
      <c r="J906" vm="760">
        <v>106.5</v>
      </c>
      <c r="K906" vm="80">
        <v>165</v>
      </c>
      <c r="L906" vm="2241">
        <v>82.8</v>
      </c>
      <c r="M906" vm="135">
        <v>443</v>
      </c>
      <c r="N906" vm="1075">
        <v>226</v>
      </c>
      <c r="O906" vm="2268">
        <v>1150</v>
      </c>
      <c r="P906" vm="151">
        <v>1912</v>
      </c>
      <c r="Q906" vm="4898">
        <v>87.4</v>
      </c>
      <c r="R906" vm="2726">
        <v>47.5</v>
      </c>
      <c r="S906" vm="1946">
        <v>71.3</v>
      </c>
      <c r="T906" vm="2052">
        <v>664</v>
      </c>
      <c r="U906" vm="793">
        <v>210</v>
      </c>
      <c r="V906" vm="2946">
        <v>47</v>
      </c>
      <c r="W906" vm="9927">
        <v>4964</v>
      </c>
      <c r="X906" vm="2537">
        <v>2253</v>
      </c>
      <c r="Y906" vm="1513">
        <v>181.8</v>
      </c>
      <c r="Z906" vm="737">
        <v>650</v>
      </c>
      <c r="AA906" vm="8523">
        <v>2755</v>
      </c>
      <c r="AB906" vm="940">
        <v>372.2</v>
      </c>
      <c r="AC906" vm="333">
        <v>1000</v>
      </c>
      <c r="AD906" vm="9928">
        <v>12645</v>
      </c>
      <c r="AE906" vm="2782">
        <v>1122</v>
      </c>
      <c r="AF906" vm="2787">
        <v>2075</v>
      </c>
      <c r="AG906" vm="9929">
        <v>6.1437999999999997</v>
      </c>
    </row>
    <row r="907" spans="1:33">
      <c r="A907" s="2" vm="9930">
        <v>45141</v>
      </c>
      <c r="B907" s="3">
        <f>VLOOKUP(A907,'FTSE All-Share Historical '!A:B,2,FALSE)</f>
        <v>4149.99</v>
      </c>
      <c r="C907" vm="3494">
        <v>583</v>
      </c>
      <c r="D907" vm="6422">
        <v>193.8</v>
      </c>
      <c r="E907" vm="742">
        <v>205</v>
      </c>
      <c r="F907" vm="200">
        <v>217</v>
      </c>
      <c r="G907" vm="8276">
        <v>133.5</v>
      </c>
      <c r="H907" vm="738">
        <v>412</v>
      </c>
      <c r="I907" vm="9705">
        <v>30.05</v>
      </c>
      <c r="J907" vm="1050">
        <v>105</v>
      </c>
      <c r="K907" vm="1204">
        <v>157</v>
      </c>
      <c r="L907" vm="273">
        <v>83.8</v>
      </c>
      <c r="M907" vm="5249">
        <v>446</v>
      </c>
      <c r="N907" vm="9931">
        <v>227.2</v>
      </c>
      <c r="O907" vm="1601">
        <v>1170</v>
      </c>
      <c r="P907" vm="670">
        <v>1878</v>
      </c>
      <c r="Q907" vm="5983">
        <v>87.6</v>
      </c>
      <c r="R907" vm="3279">
        <v>47.2</v>
      </c>
      <c r="S907" vm="8267">
        <v>70.3</v>
      </c>
      <c r="T907" vm="2073">
        <v>672</v>
      </c>
      <c r="U907" vm="1909">
        <v>204</v>
      </c>
      <c r="V907" vm="3725">
        <v>48.35</v>
      </c>
      <c r="W907" vm="9932">
        <v>4999.5</v>
      </c>
      <c r="X907" vm="1827">
        <v>2250</v>
      </c>
      <c r="Y907" vm="995">
        <v>184</v>
      </c>
      <c r="Z907" vm="762">
        <v>645</v>
      </c>
      <c r="AA907" vm="910">
        <v>2850</v>
      </c>
      <c r="AB907" vm="5183">
        <v>373.8</v>
      </c>
      <c r="AC907" vm="333">
        <v>1000</v>
      </c>
      <c r="AD907" vm="9933">
        <v>12495</v>
      </c>
      <c r="AE907" vm="1381">
        <v>1126</v>
      </c>
      <c r="AF907" vm="7222">
        <v>2060</v>
      </c>
      <c r="AG907" vm="9385">
        <v>6.1401000000000003</v>
      </c>
    </row>
    <row r="908" spans="1:33">
      <c r="A908" s="2" vm="9934">
        <v>45142</v>
      </c>
      <c r="B908" s="3">
        <f>VLOOKUP(A908,'FTSE All-Share Historical '!A:B,2,FALSE)</f>
        <v>4169.8</v>
      </c>
      <c r="C908" vm="3038">
        <v>594</v>
      </c>
      <c r="D908" vm="1192">
        <v>200</v>
      </c>
      <c r="E908" vm="9935">
        <v>205.4</v>
      </c>
      <c r="F908" vm="1764">
        <v>219</v>
      </c>
      <c r="G908" vm="2045">
        <v>134</v>
      </c>
      <c r="H908" vm="9815">
        <v>415.5</v>
      </c>
      <c r="I908" vm="1033">
        <v>31</v>
      </c>
      <c r="J908" vm="1028">
        <v>101</v>
      </c>
      <c r="K908" vm="1266">
        <v>153</v>
      </c>
      <c r="L908" vm="1697">
        <v>86</v>
      </c>
      <c r="M908" vm="5072">
        <v>431</v>
      </c>
      <c r="N908" vm="7282">
        <v>234.6</v>
      </c>
      <c r="O908" vm="1402">
        <v>1160</v>
      </c>
      <c r="P908" vm="9564">
        <v>1874</v>
      </c>
      <c r="Q908" vm="8554">
        <v>88.5</v>
      </c>
      <c r="R908" vm="8055">
        <v>47.4</v>
      </c>
      <c r="S908" vm="2111">
        <v>72</v>
      </c>
      <c r="T908" vm="2690">
        <v>662</v>
      </c>
      <c r="U908" vm="470">
        <v>209</v>
      </c>
      <c r="V908" vm="9936">
        <v>48.25</v>
      </c>
      <c r="W908" vm="6072">
        <v>5010</v>
      </c>
      <c r="X908" vm="9937">
        <v>2242.5</v>
      </c>
      <c r="Y908" vm="2299">
        <v>185.6</v>
      </c>
      <c r="Z908" vm="7305">
        <v>647</v>
      </c>
      <c r="AA908" vm="8442">
        <v>2870</v>
      </c>
      <c r="AB908" vm="9908">
        <v>386.2</v>
      </c>
      <c r="AC908" vm="4686">
        <v>988</v>
      </c>
      <c r="AD908" vm="9938">
        <v>12550</v>
      </c>
      <c r="AE908" vm="4488">
        <v>1147</v>
      </c>
      <c r="AF908" vm="2721">
        <v>2100</v>
      </c>
      <c r="AG908" vm="9385">
        <v>6.1401000000000003</v>
      </c>
    </row>
    <row r="909" spans="1:33">
      <c r="A909" s="2" vm="9939">
        <v>45145</v>
      </c>
      <c r="B909" s="3">
        <f>VLOOKUP(A909,'FTSE All-Share Historical '!A:B,2,FALSE)</f>
        <v>4162.8500000000004</v>
      </c>
      <c r="C909" vm="3325">
        <v>574</v>
      </c>
      <c r="D909" vm="789">
        <v>203</v>
      </c>
      <c r="E909" vm="8934">
        <v>204.2</v>
      </c>
      <c r="F909" vm="684">
        <v>215</v>
      </c>
      <c r="G909" vm="478">
        <v>131.5</v>
      </c>
      <c r="H909" vm="9815">
        <v>415.5</v>
      </c>
      <c r="I909" vm="1033">
        <v>31</v>
      </c>
      <c r="J909" vm="1079">
        <v>101.5</v>
      </c>
      <c r="K909" vm="2652">
        <v>154</v>
      </c>
      <c r="L909" vm="2282">
        <v>84.9</v>
      </c>
      <c r="M909" vm="9940">
        <v>401.5</v>
      </c>
      <c r="N909" vm="6702">
        <v>232.4</v>
      </c>
      <c r="O909" vm="1402">
        <v>1160</v>
      </c>
      <c r="P909" vm="8132">
        <v>1856</v>
      </c>
      <c r="Q909" vm="9913">
        <v>88.7</v>
      </c>
      <c r="R909" vm="2680">
        <v>48.4</v>
      </c>
      <c r="S909" vm="2563">
        <v>71</v>
      </c>
      <c r="T909" vm="7575">
        <v>694</v>
      </c>
      <c r="U909" vm="470">
        <v>209</v>
      </c>
      <c r="V909" vm="7031">
        <v>49.1</v>
      </c>
      <c r="W909" vm="9941">
        <v>4966.5</v>
      </c>
      <c r="X909" vm="9942">
        <v>2200.5</v>
      </c>
      <c r="Y909" vm="2201">
        <v>194.6</v>
      </c>
      <c r="Z909" vm="3378">
        <v>644.5</v>
      </c>
      <c r="AA909" vm="8523">
        <v>2755</v>
      </c>
      <c r="AB909" vm="9943">
        <v>378.4</v>
      </c>
      <c r="AC909" vm="5507">
        <v>996</v>
      </c>
      <c r="AD909" vm="9944">
        <v>12610</v>
      </c>
      <c r="AE909" vm="5349">
        <v>1144</v>
      </c>
      <c r="AF909" vm="9945">
        <v>2149</v>
      </c>
      <c r="AG909" vm="361">
        <v>5.9596</v>
      </c>
    </row>
    <row r="910" spans="1:33">
      <c r="A910" s="2" vm="9946">
        <v>45146</v>
      </c>
      <c r="B910" s="3">
        <f>VLOOKUP(A910,'FTSE All-Share Historical '!A:B,2,FALSE)</f>
        <v>4149.41</v>
      </c>
      <c r="C910" vm="3038">
        <v>594</v>
      </c>
      <c r="D910" vm="580">
        <v>202</v>
      </c>
      <c r="E910" vm="8712">
        <v>205.2</v>
      </c>
      <c r="F910" vm="684">
        <v>215</v>
      </c>
      <c r="G910" vm="2045">
        <v>134</v>
      </c>
      <c r="H910" vm="8266">
        <v>423.5</v>
      </c>
      <c r="I910" vm="4154">
        <v>30.6</v>
      </c>
      <c r="J910" vm="2333">
        <v>100</v>
      </c>
      <c r="K910" vm="3238">
        <v>144.5</v>
      </c>
      <c r="L910" vm="1856">
        <v>83.7</v>
      </c>
      <c r="M910" vm="968">
        <v>380</v>
      </c>
      <c r="N910" vm="7370">
        <v>232.6</v>
      </c>
      <c r="O910" vm="2268">
        <v>1150</v>
      </c>
      <c r="P910" vm="9947">
        <v>1836</v>
      </c>
      <c r="Q910" vm="9948">
        <v>88.4</v>
      </c>
      <c r="R910" vm="3114">
        <v>47.3</v>
      </c>
      <c r="S910" vm="8183">
        <v>70.7</v>
      </c>
      <c r="T910" vm="1693">
        <v>689</v>
      </c>
      <c r="U910" vm="470">
        <v>209</v>
      </c>
      <c r="V910" vm="9890">
        <v>48.9</v>
      </c>
      <c r="W910" vm="9949">
        <v>4906.5</v>
      </c>
      <c r="X910" vm="9950">
        <v>2156.5</v>
      </c>
      <c r="Y910" vm="9951">
        <v>194.2</v>
      </c>
      <c r="Z910" vm="9952">
        <v>635.5</v>
      </c>
      <c r="AA910" vm="8523">
        <v>2755</v>
      </c>
      <c r="AB910" vm="5193">
        <v>377.2</v>
      </c>
      <c r="AC910" vm="1661">
        <v>1020</v>
      </c>
      <c r="AD910" vm="9953">
        <v>12535</v>
      </c>
      <c r="AE910" vm="5863">
        <v>1143</v>
      </c>
      <c r="AF910" vm="4827">
        <v>2194</v>
      </c>
      <c r="AG910" vm="9954">
        <v>5.5948000000000002</v>
      </c>
    </row>
    <row r="911" spans="1:33">
      <c r="A911" s="2" vm="9955">
        <v>45147</v>
      </c>
      <c r="B911" s="3">
        <f>VLOOKUP(A911,'FTSE All-Share Historical '!A:B,2,FALSE)</f>
        <v>4180.7299999999996</v>
      </c>
      <c r="C911" vm="2876">
        <v>582</v>
      </c>
      <c r="D911" vm="1192">
        <v>200</v>
      </c>
      <c r="E911" vm="1192">
        <v>200</v>
      </c>
      <c r="F911" vm="793">
        <v>210</v>
      </c>
      <c r="G911" vm="212">
        <v>133</v>
      </c>
      <c r="H911" vm="190">
        <v>421.5</v>
      </c>
      <c r="I911" vm="1033">
        <v>31</v>
      </c>
      <c r="J911" vm="2333">
        <v>100</v>
      </c>
      <c r="K911" vm="865">
        <v>147.5</v>
      </c>
      <c r="L911" vm="5488">
        <v>92.1</v>
      </c>
      <c r="M911" vm="1478">
        <v>364</v>
      </c>
      <c r="N911" vm="9956">
        <v>236.2</v>
      </c>
      <c r="O911" vm="3959">
        <v>1135</v>
      </c>
      <c r="P911" vm="7790">
        <v>1860</v>
      </c>
      <c r="Q911" vm="8554">
        <v>88.5</v>
      </c>
      <c r="R911" vm="8055">
        <v>47.4</v>
      </c>
      <c r="S911" vm="2040">
        <v>70.099999999999994</v>
      </c>
      <c r="T911" vm="1625">
        <v>680</v>
      </c>
      <c r="U911" vm="470">
        <v>209</v>
      </c>
      <c r="V911" vm="8239">
        <v>48.65</v>
      </c>
      <c r="W911" vm="9957">
        <v>4955</v>
      </c>
      <c r="X911" vm="9958">
        <v>2160.5</v>
      </c>
      <c r="Y911" vm="577">
        <v>194</v>
      </c>
      <c r="Z911" vm="9959">
        <v>638.5</v>
      </c>
      <c r="AA911" vm="5287">
        <v>2815</v>
      </c>
      <c r="AB911" vm="6171">
        <v>391</v>
      </c>
      <c r="AC911" vm="518">
        <v>1010</v>
      </c>
      <c r="AD911" vm="9960">
        <v>12570</v>
      </c>
      <c r="AE911" vm="5723">
        <v>1134</v>
      </c>
      <c r="AF911" vm="1180">
        <v>2205</v>
      </c>
      <c r="AG911" vm="497">
        <v>5.4177999999999997</v>
      </c>
    </row>
    <row r="912" spans="1:33">
      <c r="A912" s="2" vm="9961">
        <v>45148</v>
      </c>
      <c r="B912" s="3">
        <f>VLOOKUP(A912,'FTSE All-Share Historical '!A:B,2,FALSE)</f>
        <v>4197.3</v>
      </c>
      <c r="C912" vm="2966">
        <v>580</v>
      </c>
      <c r="D912" vm="1467">
        <v>199</v>
      </c>
      <c r="E912" vm="2201">
        <v>194.6</v>
      </c>
      <c r="F912" vm="793">
        <v>210</v>
      </c>
      <c r="G912" vm="478">
        <v>131.5</v>
      </c>
      <c r="H912" vm="7870">
        <v>428.5</v>
      </c>
      <c r="I912" vm="3622">
        <v>31.15</v>
      </c>
      <c r="J912" vm="9750">
        <v>102.5</v>
      </c>
      <c r="K912" vm="364">
        <v>152</v>
      </c>
      <c r="L912" vm="4738">
        <v>95.5</v>
      </c>
      <c r="M912" vm="6270">
        <v>357</v>
      </c>
      <c r="N912" vm="6282">
        <v>234.4</v>
      </c>
      <c r="O912" vm="3959">
        <v>1135</v>
      </c>
      <c r="P912" vm="9794">
        <v>1894</v>
      </c>
      <c r="Q912" vm="3183">
        <v>88</v>
      </c>
      <c r="R912" vm="5860">
        <v>46.7</v>
      </c>
      <c r="S912" vm="6638">
        <v>70.2</v>
      </c>
      <c r="T912" vm="1625">
        <v>680</v>
      </c>
      <c r="U912" vm="470">
        <v>209</v>
      </c>
      <c r="V912" vm="3547">
        <v>49</v>
      </c>
      <c r="W912" vm="9962">
        <v>4793</v>
      </c>
      <c r="X912" vm="9963">
        <v>2193.5</v>
      </c>
      <c r="Y912" vm="9951">
        <v>194.2</v>
      </c>
      <c r="Z912" vm="2007">
        <v>659</v>
      </c>
      <c r="AA912" vm="4280">
        <v>2725</v>
      </c>
      <c r="AB912" vm="5120">
        <v>393.4</v>
      </c>
      <c r="AC912" vm="2544">
        <v>1035</v>
      </c>
      <c r="AD912" vm="9964">
        <v>12635</v>
      </c>
      <c r="AE912" vm="4081">
        <v>1133</v>
      </c>
      <c r="AF912" vm="1585">
        <v>2200</v>
      </c>
      <c r="AG912" vm="9965">
        <v>5.4214000000000002</v>
      </c>
    </row>
    <row r="913" spans="1:33">
      <c r="A913" s="2" vm="9966">
        <v>45149</v>
      </c>
      <c r="B913" s="3">
        <f>VLOOKUP(A913,'FTSE All-Share Historical '!A:B,2,FALSE)</f>
        <v>4146.5600000000004</v>
      </c>
      <c r="C913" vm="3038">
        <v>594</v>
      </c>
      <c r="D913" vm="1423">
        <v>195</v>
      </c>
      <c r="E913" vm="1379">
        <v>191.5</v>
      </c>
      <c r="F913" vm="985">
        <v>220</v>
      </c>
      <c r="G913" vm="9626">
        <v>127.5</v>
      </c>
      <c r="H913" vm="786">
        <v>421</v>
      </c>
      <c r="I913" vm="9967">
        <v>31.3</v>
      </c>
      <c r="J913" vm="9968">
        <v>101.75</v>
      </c>
      <c r="K913" vm="865">
        <v>147.5</v>
      </c>
      <c r="L913" vm="108">
        <v>91.7</v>
      </c>
      <c r="M913" vm="3002">
        <v>350</v>
      </c>
      <c r="N913" vm="3760">
        <v>229.4</v>
      </c>
      <c r="O913" vm="1601">
        <v>1170</v>
      </c>
      <c r="P913" vm="5018">
        <v>1888</v>
      </c>
      <c r="Q913" vm="9969">
        <v>86.9</v>
      </c>
      <c r="R913" vm="2665">
        <v>46.2</v>
      </c>
      <c r="S913" vm="2563">
        <v>71</v>
      </c>
      <c r="T913" vm="2052">
        <v>664</v>
      </c>
      <c r="U913" vm="559">
        <v>207</v>
      </c>
      <c r="V913" vm="9970">
        <v>49.65</v>
      </c>
      <c r="W913" vm="9971">
        <v>4726</v>
      </c>
      <c r="X913" vm="9972">
        <v>2151</v>
      </c>
      <c r="Y913" vm="8787">
        <v>194.8</v>
      </c>
      <c r="Z913" vm="1644">
        <v>659.5</v>
      </c>
      <c r="AA913" vm="4953">
        <v>2730</v>
      </c>
      <c r="AB913" vm="5153">
        <v>389.4</v>
      </c>
      <c r="AC913" vm="518">
        <v>1010</v>
      </c>
      <c r="AD913" vm="6650">
        <v>12525</v>
      </c>
      <c r="AE913" vm="1491">
        <v>1120</v>
      </c>
      <c r="AF913" vm="9973">
        <v>2137</v>
      </c>
      <c r="AG913" vm="9728">
        <v>5.5983999999999998</v>
      </c>
    </row>
    <row r="914" spans="1:33">
      <c r="A914" s="2" vm="9974">
        <v>45152</v>
      </c>
      <c r="B914" s="3">
        <f>VLOOKUP(A914,'FTSE All-Share Historical '!A:B,2,FALSE)</f>
        <v>4137.32</v>
      </c>
      <c r="C914" vm="3051">
        <v>586</v>
      </c>
      <c r="D914" vm="1465">
        <v>197</v>
      </c>
      <c r="E914" vm="9975">
        <v>193.7</v>
      </c>
      <c r="F914" vm="470">
        <v>209</v>
      </c>
      <c r="G914" vm="1274">
        <v>131</v>
      </c>
      <c r="H914" vm="5739">
        <v>422</v>
      </c>
      <c r="I914" vm="9887">
        <v>31.85</v>
      </c>
      <c r="J914" vm="4706">
        <v>96.2</v>
      </c>
      <c r="K914" vm="611">
        <v>145</v>
      </c>
      <c r="L914" vm="676">
        <v>104.4</v>
      </c>
      <c r="M914" vm="1015">
        <v>346</v>
      </c>
      <c r="N914" vm="9976">
        <v>231.6</v>
      </c>
      <c r="O914" vm="3900">
        <v>1145</v>
      </c>
      <c r="P914" vm="1370">
        <v>1884</v>
      </c>
      <c r="Q914" vm="4718">
        <v>86.5</v>
      </c>
      <c r="R914" vm="5075">
        <v>46.6</v>
      </c>
      <c r="S914" vm="2111">
        <v>72</v>
      </c>
      <c r="T914" vm="9977">
        <v>643</v>
      </c>
      <c r="U914" vm="722">
        <v>208</v>
      </c>
      <c r="V914" vm="8706">
        <v>47.15</v>
      </c>
      <c r="W914" vm="9978">
        <v>4647</v>
      </c>
      <c r="X914" vm="9979">
        <v>2074</v>
      </c>
      <c r="Y914" vm="2612">
        <v>189.4</v>
      </c>
      <c r="Z914" vm="1625">
        <v>680</v>
      </c>
      <c r="AA914" vm="3914">
        <v>2710</v>
      </c>
      <c r="AB914" vm="5217">
        <v>390.4</v>
      </c>
      <c r="AC914" vm="518">
        <v>1010</v>
      </c>
      <c r="AD914" vm="9980">
        <v>12665</v>
      </c>
      <c r="AE914" vm="2245">
        <v>1129</v>
      </c>
      <c r="AF914" vm="9981">
        <v>2146</v>
      </c>
      <c r="AG914" vm="386">
        <v>5.7789999999999999</v>
      </c>
    </row>
    <row r="915" spans="1:33">
      <c r="A915" s="2" vm="9982">
        <v>45153</v>
      </c>
      <c r="B915" s="3">
        <f>VLOOKUP(A915,'FTSE All-Share Historical '!A:B,2,FALSE)</f>
        <v>4078.56</v>
      </c>
      <c r="C915" vm="3264">
        <v>578</v>
      </c>
      <c r="D915" vm="906">
        <v>195.2</v>
      </c>
      <c r="E915" vm="2530">
        <v>191</v>
      </c>
      <c r="F915" vm="722">
        <v>208</v>
      </c>
      <c r="G915" vm="8201">
        <v>130.5</v>
      </c>
      <c r="H915" vm="8573">
        <v>424.5</v>
      </c>
      <c r="I915" vm="9898">
        <v>32.25</v>
      </c>
      <c r="J915" vm="4706">
        <v>96.2</v>
      </c>
      <c r="K915" vm="828">
        <v>149.5</v>
      </c>
      <c r="L915" vm="6674">
        <v>103.2</v>
      </c>
      <c r="M915" vm="3158">
        <v>345</v>
      </c>
      <c r="N915" vm="3432">
        <v>233.8</v>
      </c>
      <c r="O915" vm="2268">
        <v>1150</v>
      </c>
      <c r="P915" vm="787">
        <v>1890</v>
      </c>
      <c r="Q915" vm="9361">
        <v>86.2</v>
      </c>
      <c r="R915" vm="1285">
        <v>46</v>
      </c>
      <c r="S915" vm="1946">
        <v>71.3</v>
      </c>
      <c r="T915" vm="9983">
        <v>597</v>
      </c>
      <c r="U915" vm="559">
        <v>207</v>
      </c>
      <c r="V915" vm="5264">
        <v>46.3</v>
      </c>
      <c r="W915" vm="9984">
        <v>4587</v>
      </c>
      <c r="X915" vm="1366">
        <v>2025</v>
      </c>
      <c r="Y915" vm="2747">
        <v>186</v>
      </c>
      <c r="Z915" vm="9985">
        <v>684.5</v>
      </c>
      <c r="AA915" vm="4591">
        <v>2705</v>
      </c>
      <c r="AB915" vm="9986">
        <v>392.6</v>
      </c>
      <c r="AC915" vm="518">
        <v>1010</v>
      </c>
      <c r="AD915" vm="9987">
        <v>12600</v>
      </c>
      <c r="AE915" vm="9988">
        <v>1111</v>
      </c>
      <c r="AF915" vm="9973">
        <v>2137</v>
      </c>
      <c r="AG915" vm="9989">
        <v>5.5803000000000003</v>
      </c>
    </row>
    <row r="916" spans="1:33">
      <c r="A916" s="2" vm="9990">
        <v>45154</v>
      </c>
      <c r="B916" s="3">
        <f>VLOOKUP(A916,'FTSE All-Share Historical '!A:B,2,FALSE)</f>
        <v>4060.6</v>
      </c>
      <c r="C916" vm="686">
        <v>572</v>
      </c>
      <c r="D916" vm="929">
        <v>198.2</v>
      </c>
      <c r="E916" vm="1379">
        <v>191.5</v>
      </c>
      <c r="F916" vm="559">
        <v>207</v>
      </c>
      <c r="G916" vm="185">
        <v>130</v>
      </c>
      <c r="H916" vm="8266">
        <v>423.5</v>
      </c>
      <c r="I916" vm="9855">
        <v>32.049999999999997</v>
      </c>
      <c r="J916" vm="618">
        <v>95</v>
      </c>
      <c r="K916" vm="1006">
        <v>150</v>
      </c>
      <c r="L916" vm="9991">
        <v>99.2</v>
      </c>
      <c r="M916" vm="3158">
        <v>345</v>
      </c>
      <c r="N916" vm="304">
        <v>230</v>
      </c>
      <c r="O916" vm="2268">
        <v>1150</v>
      </c>
      <c r="P916" vm="740">
        <v>1900</v>
      </c>
      <c r="Q916" vm="1382">
        <v>85</v>
      </c>
      <c r="R916" vm="5252">
        <v>46.5</v>
      </c>
      <c r="S916" vm="6626">
        <v>70.5</v>
      </c>
      <c r="T916" vm="517">
        <v>608</v>
      </c>
      <c r="U916" vm="1896">
        <v>206</v>
      </c>
      <c r="V916" vm="8790">
        <v>47.95</v>
      </c>
      <c r="W916" vm="9992">
        <v>4559</v>
      </c>
      <c r="X916" vm="9993">
        <v>2026.5</v>
      </c>
      <c r="Y916" vm="966">
        <v>184.4</v>
      </c>
      <c r="Z916" vm="75">
        <v>673</v>
      </c>
      <c r="AA916" vm="4953">
        <v>2730</v>
      </c>
      <c r="AB916" vm="9994">
        <v>390.6</v>
      </c>
      <c r="AC916" vm="333">
        <v>1000</v>
      </c>
      <c r="AD916" vm="9995">
        <v>12615</v>
      </c>
      <c r="AE916" vm="5863">
        <v>1143</v>
      </c>
      <c r="AF916" vm="2873">
        <v>2128</v>
      </c>
      <c r="AG916" vm="9728">
        <v>5.5983999999999998</v>
      </c>
    </row>
    <row r="917" spans="1:33">
      <c r="A917" s="2" vm="9996">
        <v>45155</v>
      </c>
      <c r="B917" s="3">
        <f>VLOOKUP(A917,'FTSE All-Share Historical '!A:B,2,FALSE)</f>
        <v>4031.5</v>
      </c>
      <c r="C917" vm="686">
        <v>572</v>
      </c>
      <c r="D917" vm="1423">
        <v>195</v>
      </c>
      <c r="E917" vm="6479">
        <v>185.4</v>
      </c>
      <c r="F917" vm="742">
        <v>205</v>
      </c>
      <c r="G917" vm="8201">
        <v>130.5</v>
      </c>
      <c r="H917" vm="295">
        <v>425</v>
      </c>
      <c r="I917" vm="9997">
        <v>32.15</v>
      </c>
      <c r="J917" vm="618">
        <v>95</v>
      </c>
      <c r="K917" vm="1006">
        <v>150</v>
      </c>
      <c r="L917" vm="9998">
        <v>98.7</v>
      </c>
      <c r="M917" vm="8508">
        <v>325.5</v>
      </c>
      <c r="N917" vm="961">
        <v>227</v>
      </c>
      <c r="O917" vm="1965">
        <v>1130</v>
      </c>
      <c r="P917" vm="893">
        <v>1910</v>
      </c>
      <c r="Q917" vm="7073">
        <v>84.8</v>
      </c>
      <c r="R917" vm="3114">
        <v>47.3</v>
      </c>
      <c r="S917" vm="9999">
        <v>71.900000000000006</v>
      </c>
      <c r="T917" vm="2674">
        <v>635</v>
      </c>
      <c r="U917" vm="580">
        <v>202</v>
      </c>
      <c r="V917" vm="6663">
        <v>47.55</v>
      </c>
      <c r="W917" vm="10000">
        <v>4636</v>
      </c>
      <c r="X917" vm="10001">
        <v>2008.5</v>
      </c>
      <c r="Y917" vm="4329">
        <v>185.8</v>
      </c>
      <c r="Z917" vm="3378">
        <v>644.5</v>
      </c>
      <c r="AA917" vm="4624">
        <v>2745</v>
      </c>
      <c r="AB917" vm="9908">
        <v>386.2</v>
      </c>
      <c r="AC917" vm="518">
        <v>1010</v>
      </c>
      <c r="AD917" vm="10002">
        <v>12375</v>
      </c>
      <c r="AE917" vm="5679">
        <v>1087</v>
      </c>
      <c r="AF917" vm="10003">
        <v>2109</v>
      </c>
      <c r="AG917" vm="497">
        <v>5.4177999999999997</v>
      </c>
    </row>
    <row r="918" spans="1:33">
      <c r="A918" s="2" vm="10004">
        <v>45156</v>
      </c>
      <c r="B918" s="3">
        <f>VLOOKUP(A918,'FTSE All-Share Historical '!A:B,2,FALSE)</f>
        <v>4000.79</v>
      </c>
      <c r="C918" vm="725">
        <v>560</v>
      </c>
      <c r="D918" vm="1423">
        <v>195</v>
      </c>
      <c r="E918" vm="1600">
        <v>181.2</v>
      </c>
      <c r="F918" vm="1192">
        <v>200</v>
      </c>
      <c r="G918" vm="1598">
        <v>127</v>
      </c>
      <c r="H918" vm="190">
        <v>421.5</v>
      </c>
      <c r="I918" vm="10005">
        <v>31.45</v>
      </c>
      <c r="J918" vm="1670">
        <v>95.6</v>
      </c>
      <c r="K918" vm="2238">
        <v>147.25</v>
      </c>
      <c r="L918" vm="2545">
        <v>97.5</v>
      </c>
      <c r="M918" vm="2987">
        <v>337.5</v>
      </c>
      <c r="N918" vm="10006">
        <v>222.6</v>
      </c>
      <c r="O918" vm="4139">
        <v>1155</v>
      </c>
      <c r="P918" vm="740">
        <v>1900</v>
      </c>
      <c r="Q918" vm="219">
        <v>83.1</v>
      </c>
      <c r="R918" vm="3797">
        <v>45</v>
      </c>
      <c r="S918" vm="6626">
        <v>70.5</v>
      </c>
      <c r="T918" vm="6358">
        <v>668</v>
      </c>
      <c r="U918" vm="580">
        <v>202</v>
      </c>
      <c r="V918" vm="10007">
        <v>45.55</v>
      </c>
      <c r="W918" vm="10008">
        <v>4600.5</v>
      </c>
      <c r="X918" vm="10009">
        <v>1972.4</v>
      </c>
      <c r="Y918" vm="3354">
        <v>183.4</v>
      </c>
      <c r="Z918" vm="255">
        <v>636</v>
      </c>
      <c r="AA918" vm="8543">
        <v>2715</v>
      </c>
      <c r="AB918" vm="1129">
        <v>375</v>
      </c>
      <c r="AC918" vm="208">
        <v>956</v>
      </c>
      <c r="AD918" vm="10010">
        <v>12150</v>
      </c>
      <c r="AE918" vm="6486">
        <v>1079</v>
      </c>
      <c r="AF918" vm="10011">
        <v>2088</v>
      </c>
      <c r="AG918" vm="497">
        <v>5.4177999999999997</v>
      </c>
    </row>
    <row r="919" spans="1:33">
      <c r="A919" s="2" vm="10012">
        <v>45159</v>
      </c>
      <c r="B919" s="3">
        <f>VLOOKUP(A919,'FTSE All-Share Historical '!A:B,2,FALSE)</f>
        <v>3992.43</v>
      </c>
      <c r="C919" vm="1356">
        <v>570</v>
      </c>
      <c r="D919" vm="1423">
        <v>195</v>
      </c>
      <c r="E919" vm="1218">
        <v>179.5</v>
      </c>
      <c r="F919" vm="1192">
        <v>200</v>
      </c>
      <c r="G919" vm="860">
        <v>128</v>
      </c>
      <c r="H919" vm="786">
        <v>421</v>
      </c>
      <c r="I919" vm="3502">
        <v>31.5</v>
      </c>
      <c r="J919" vm="1852">
        <v>95.4</v>
      </c>
      <c r="K919" vm="1633">
        <v>143</v>
      </c>
      <c r="L919" vm="5039">
        <v>97.3</v>
      </c>
      <c r="M919" vm="963">
        <v>339</v>
      </c>
      <c r="N919" vm="87">
        <v>223</v>
      </c>
      <c r="O919" vm="2192">
        <v>1125</v>
      </c>
      <c r="P919" vm="740">
        <v>1900</v>
      </c>
      <c r="Q919" vm="2203">
        <v>81.599999999999994</v>
      </c>
      <c r="R919" vm="3630">
        <v>45.8</v>
      </c>
      <c r="S919" vm="1992">
        <v>70</v>
      </c>
      <c r="T919" vm="2778">
        <v>638</v>
      </c>
      <c r="U919" vm="789">
        <v>203</v>
      </c>
      <c r="V919" vm="3607">
        <v>43.8</v>
      </c>
      <c r="W919" vm="10013">
        <v>4617.5</v>
      </c>
      <c r="X919" vm="432">
        <v>1970</v>
      </c>
      <c r="Y919" vm="3354">
        <v>183.4</v>
      </c>
      <c r="Z919" vm="10014">
        <v>642.5</v>
      </c>
      <c r="AA919" vm="3861">
        <v>2645</v>
      </c>
      <c r="AB919" vm="5928">
        <v>373.4</v>
      </c>
      <c r="AC919" vm="231">
        <v>980</v>
      </c>
      <c r="AD919" vm="10015">
        <v>12100</v>
      </c>
      <c r="AE919" vm="10016">
        <v>1071</v>
      </c>
      <c r="AF919" vm="7222">
        <v>2060</v>
      </c>
      <c r="AG919" vm="361">
        <v>5.9596</v>
      </c>
    </row>
    <row r="920" spans="1:33">
      <c r="A920" s="2" vm="10017">
        <v>45160</v>
      </c>
      <c r="B920" s="3">
        <f>VLOOKUP(A920,'FTSE All-Share Historical '!A:B,2,FALSE)</f>
        <v>4002.47</v>
      </c>
      <c r="C920" vm="3366">
        <v>556</v>
      </c>
      <c r="D920" vm="1423">
        <v>195</v>
      </c>
      <c r="E920" vm="10018">
        <v>182.9</v>
      </c>
      <c r="F920" vm="742">
        <v>205</v>
      </c>
      <c r="G920" vm="9433">
        <v>128.5</v>
      </c>
      <c r="H920" vm="5739">
        <v>422</v>
      </c>
      <c r="I920" vm="4409">
        <v>32.35</v>
      </c>
      <c r="J920" vm="7057">
        <v>95.2</v>
      </c>
      <c r="K920" vm="1006">
        <v>150</v>
      </c>
      <c r="L920" vm="1925">
        <v>102</v>
      </c>
      <c r="M920" vm="4897">
        <v>316.5</v>
      </c>
      <c r="N920" vm="7552">
        <v>220.4</v>
      </c>
      <c r="O920" vm="1114">
        <v>1140</v>
      </c>
      <c r="P920" vm="285">
        <v>1928</v>
      </c>
      <c r="Q920" vm="7494">
        <v>82.7</v>
      </c>
      <c r="R920" vm="3683">
        <v>47.9</v>
      </c>
      <c r="S920" vm="1853">
        <v>69</v>
      </c>
      <c r="T920" vm="2674">
        <v>635</v>
      </c>
      <c r="U920" vm="1909">
        <v>204</v>
      </c>
      <c r="V920" vm="3580">
        <v>44.2</v>
      </c>
      <c r="W920" vm="8624">
        <v>4675</v>
      </c>
      <c r="X920" vm="10019">
        <v>2002</v>
      </c>
      <c r="Y920" vm="3956">
        <v>186.6</v>
      </c>
      <c r="Z920" vm="10020">
        <v>653</v>
      </c>
      <c r="AA920" vm="3555">
        <v>2685</v>
      </c>
      <c r="AB920" vm="10021">
        <v>368.6</v>
      </c>
      <c r="AC920" vm="3045">
        <v>982</v>
      </c>
      <c r="AD920" vm="10022">
        <v>12215</v>
      </c>
      <c r="AE920" vm="10023">
        <v>1086</v>
      </c>
      <c r="AF920" vm="2802">
        <v>2050</v>
      </c>
      <c r="AG920" vm="10024">
        <v>6.1364999999999998</v>
      </c>
    </row>
    <row r="921" spans="1:33">
      <c r="A921" s="2" vm="10025">
        <v>45161</v>
      </c>
      <c r="B921" s="3">
        <f>VLOOKUP(A921,'FTSE All-Share Historical '!A:B,2,FALSE)</f>
        <v>4032.33</v>
      </c>
      <c r="C921" vm="725">
        <v>560</v>
      </c>
      <c r="D921" vm="4609">
        <v>195.6</v>
      </c>
      <c r="E921" vm="9347">
        <v>183.5</v>
      </c>
      <c r="F921" vm="1192">
        <v>200</v>
      </c>
      <c r="G921" vm="1511">
        <v>125.5</v>
      </c>
      <c r="H921" vm="295">
        <v>425</v>
      </c>
      <c r="I921" vm="10026">
        <v>33.299999999999997</v>
      </c>
      <c r="J921" vm="5086">
        <v>94</v>
      </c>
      <c r="K921" vm="10027">
        <v>144.75</v>
      </c>
      <c r="L921" vm="2333">
        <v>100</v>
      </c>
      <c r="M921" vm="4875">
        <v>327.5</v>
      </c>
      <c r="N921" vm="7629">
        <v>223.4</v>
      </c>
      <c r="O921" vm="1965">
        <v>1130</v>
      </c>
      <c r="P921" vm="10028">
        <v>1922</v>
      </c>
      <c r="Q921" vm="219">
        <v>83.1</v>
      </c>
      <c r="R921" vm="5904">
        <v>51</v>
      </c>
      <c r="S921" vm="6573">
        <v>69.2</v>
      </c>
      <c r="T921" vm="453">
        <v>619</v>
      </c>
      <c r="U921" vm="559">
        <v>207</v>
      </c>
      <c r="V921" vm="1285">
        <v>46</v>
      </c>
      <c r="W921" vm="2701">
        <v>4760</v>
      </c>
      <c r="X921" vm="10029">
        <v>2052.5</v>
      </c>
      <c r="Y921" vm="1399">
        <v>189</v>
      </c>
      <c r="Z921" vm="1867">
        <v>686</v>
      </c>
      <c r="AA921" vm="4591">
        <v>2705</v>
      </c>
      <c r="AB921" vm="5050">
        <v>377</v>
      </c>
      <c r="AC921" vm="3018">
        <v>1001</v>
      </c>
      <c r="AD921" vm="9189">
        <v>12300</v>
      </c>
      <c r="AE921" vm="2403">
        <v>1078</v>
      </c>
      <c r="AF921" vm="10030">
        <v>2087</v>
      </c>
      <c r="AG921" vm="9373">
        <v>6.5012999999999996</v>
      </c>
    </row>
    <row r="922" spans="1:33">
      <c r="A922" s="2" vm="10031">
        <v>45162</v>
      </c>
      <c r="B922" s="3">
        <f>VLOOKUP(A922,'FTSE All-Share Historical '!A:B,2,FALSE)</f>
        <v>4037.53</v>
      </c>
      <c r="C922" vm="3392">
        <v>558</v>
      </c>
      <c r="D922" vm="1423">
        <v>195</v>
      </c>
      <c r="E922" vm="1599">
        <v>183.8</v>
      </c>
      <c r="F922" vm="580">
        <v>202</v>
      </c>
      <c r="G922" vm="1511">
        <v>125.5</v>
      </c>
      <c r="H922" vm="5739">
        <v>422</v>
      </c>
      <c r="I922" vm="10026">
        <v>33.299999999999997</v>
      </c>
      <c r="J922" vm="9580">
        <v>94.9</v>
      </c>
      <c r="K922" vm="611">
        <v>145</v>
      </c>
      <c r="L922" vm="9587">
        <v>97.4</v>
      </c>
      <c r="M922" vm="6375">
        <v>320.5</v>
      </c>
      <c r="N922" vm="254">
        <v>222</v>
      </c>
      <c r="O922" vm="1114">
        <v>1140</v>
      </c>
      <c r="P922" vm="10032">
        <v>1934</v>
      </c>
      <c r="Q922" vm="6047">
        <v>83.6</v>
      </c>
      <c r="R922" vm="3474">
        <v>52</v>
      </c>
      <c r="S922" vm="1594">
        <v>68.3</v>
      </c>
      <c r="T922" vm="635">
        <v>600</v>
      </c>
      <c r="U922" vm="1896">
        <v>206</v>
      </c>
      <c r="V922" vm="1285">
        <v>46</v>
      </c>
      <c r="W922" vm="10033">
        <v>4752</v>
      </c>
      <c r="X922" vm="7303">
        <v>2039</v>
      </c>
      <c r="Y922" vm="1621">
        <v>187</v>
      </c>
      <c r="Z922" vm="10034">
        <v>675.5</v>
      </c>
      <c r="AA922" vm="3568">
        <v>2680</v>
      </c>
      <c r="AB922" vm="5193">
        <v>377.2</v>
      </c>
      <c r="AC922" vm="10035">
        <v>994.5</v>
      </c>
      <c r="AD922" vm="6643">
        <v>12405</v>
      </c>
      <c r="AE922" vm="2472">
        <v>1063</v>
      </c>
      <c r="AF922" vm="9910">
        <v>2096</v>
      </c>
      <c r="AG922" vm="10036">
        <v>5.9957000000000003</v>
      </c>
    </row>
    <row r="923" spans="1:33">
      <c r="A923" s="2" vm="10037">
        <v>45163</v>
      </c>
      <c r="B923" s="3">
        <f>VLOOKUP(A923,'FTSE All-Share Historical '!A:B,2,FALSE)</f>
        <v>4037.89</v>
      </c>
      <c r="C923" vm="1553">
        <v>552</v>
      </c>
      <c r="D923" vm="1465">
        <v>197</v>
      </c>
      <c r="E923" vm="4214">
        <v>180.4</v>
      </c>
      <c r="F923" t="e" vm="5367">
        <v>#N/A</v>
      </c>
      <c r="G923" vm="1511">
        <v>125.5</v>
      </c>
      <c r="H923" vm="5739">
        <v>422</v>
      </c>
      <c r="I923" vm="10026">
        <v>33.299999999999997</v>
      </c>
      <c r="J923" vm="9580">
        <v>94.9</v>
      </c>
      <c r="K923" vm="8872">
        <v>148.75</v>
      </c>
      <c r="L923" vm="5295">
        <v>95.3</v>
      </c>
      <c r="M923" vm="1322">
        <v>323.5</v>
      </c>
      <c r="N923" vm="7561">
        <v>217.6</v>
      </c>
      <c r="O923" vm="4139">
        <v>1155</v>
      </c>
      <c r="P923" vm="9921">
        <v>1924</v>
      </c>
      <c r="Q923" vm="2282">
        <v>84.9</v>
      </c>
      <c r="R923" vm="1570">
        <v>54</v>
      </c>
      <c r="S923" vm="1976">
        <v>69.5</v>
      </c>
      <c r="T923" vm="1727">
        <v>596</v>
      </c>
      <c r="U923" vm="1896">
        <v>206</v>
      </c>
      <c r="V923" vm="9142">
        <v>45.75</v>
      </c>
      <c r="W923" vm="10038">
        <v>4745.5</v>
      </c>
      <c r="X923" vm="7325">
        <v>2031</v>
      </c>
      <c r="Y923" vm="3886">
        <v>186.2</v>
      </c>
      <c r="Z923" vm="2164">
        <v>681</v>
      </c>
      <c r="AA923" vm="3861">
        <v>2645</v>
      </c>
      <c r="AB923" vm="10039">
        <v>379.4</v>
      </c>
      <c r="AC923" vm="2683">
        <v>974</v>
      </c>
      <c r="AD923" vm="10040">
        <v>12340</v>
      </c>
      <c r="AE923" vm="10041">
        <v>1053</v>
      </c>
      <c r="AF923" vm="7251">
        <v>2122</v>
      </c>
      <c r="AG923" vm="10024">
        <v>6.1364999999999998</v>
      </c>
    </row>
    <row r="924" spans="1:33">
      <c r="A924" s="2" vm="10042">
        <v>45167</v>
      </c>
      <c r="B924" s="3">
        <f>VLOOKUP(A924,'FTSE All-Share Historical '!A:B,2,FALSE)</f>
        <v>4108.2299999999996</v>
      </c>
      <c r="C924" vm="3353">
        <v>566</v>
      </c>
      <c r="D924" vm="906">
        <v>195.2</v>
      </c>
      <c r="E924" vm="8067">
        <v>184.1</v>
      </c>
      <c r="F924" vm="1009">
        <v>212</v>
      </c>
      <c r="G924" vm="4947">
        <v>126.5</v>
      </c>
      <c r="H924" vm="5739">
        <v>422</v>
      </c>
      <c r="I924" vm="4422">
        <v>32.75</v>
      </c>
      <c r="J924" vm="3025">
        <v>97</v>
      </c>
      <c r="K924" vm="391">
        <v>149</v>
      </c>
      <c r="L924" vm="5039">
        <v>97.3</v>
      </c>
      <c r="M924" vm="3331">
        <v>319</v>
      </c>
      <c r="N924" vm="116">
        <v>221</v>
      </c>
      <c r="O924" vm="3900">
        <v>1145</v>
      </c>
      <c r="P924" vm="875">
        <v>1950</v>
      </c>
      <c r="Q924" vm="9361">
        <v>86.2</v>
      </c>
      <c r="R924" vm="6009">
        <v>55.4</v>
      </c>
      <c r="S924" vm="4173">
        <v>69.3</v>
      </c>
      <c r="T924" vm="10043">
        <v>617</v>
      </c>
      <c r="U924" vm="866">
        <v>201</v>
      </c>
      <c r="V924" vm="3214">
        <v>44.55</v>
      </c>
      <c r="W924" vm="10044">
        <v>4824</v>
      </c>
      <c r="X924" vm="10045">
        <v>2093</v>
      </c>
      <c r="Y924" vm="1421">
        <v>193</v>
      </c>
      <c r="Z924" vm="3350">
        <v>698</v>
      </c>
      <c r="AA924" vm="3914">
        <v>2710</v>
      </c>
      <c r="AB924" vm="10046">
        <v>384.2</v>
      </c>
      <c r="AC924" vm="1448">
        <v>972</v>
      </c>
      <c r="AD924" vm="10047">
        <v>12580</v>
      </c>
      <c r="AE924" vm="1575">
        <v>1075</v>
      </c>
      <c r="AF924" vm="10048">
        <v>2161</v>
      </c>
      <c r="AG924" vm="9929">
        <v>6.1437999999999997</v>
      </c>
    </row>
    <row r="925" spans="1:33">
      <c r="A925" s="2" vm="10049">
        <v>45168</v>
      </c>
      <c r="B925" s="3">
        <f>VLOOKUP(A925,'FTSE All-Share Historical '!A:B,2,FALSE)</f>
        <v>4115.33</v>
      </c>
      <c r="C925" vm="3366">
        <v>556</v>
      </c>
      <c r="D925" vm="1447">
        <v>196</v>
      </c>
      <c r="E925" vm="7245">
        <v>182.1</v>
      </c>
      <c r="F925" vm="793">
        <v>210</v>
      </c>
      <c r="G925" vm="843">
        <v>126</v>
      </c>
      <c r="H925" vm="5739">
        <v>422</v>
      </c>
      <c r="I925" vm="9880">
        <v>32.85</v>
      </c>
      <c r="J925" vm="4798">
        <v>95.9</v>
      </c>
      <c r="K925" vm="2284">
        <v>148</v>
      </c>
      <c r="L925" vm="2545">
        <v>97.5</v>
      </c>
      <c r="M925" vm="4932">
        <v>324</v>
      </c>
      <c r="N925" vm="985">
        <v>220</v>
      </c>
      <c r="O925" vm="1965">
        <v>1130</v>
      </c>
      <c r="P925" vm="409">
        <v>1954</v>
      </c>
      <c r="Q925" vm="1697">
        <v>86</v>
      </c>
      <c r="R925" vm="6018">
        <v>54.4</v>
      </c>
      <c r="S925" vm="1853">
        <v>69</v>
      </c>
      <c r="T925" vm="10050">
        <v>591</v>
      </c>
      <c r="U925" vm="1896">
        <v>206</v>
      </c>
      <c r="V925" vm="8287">
        <v>46.25</v>
      </c>
      <c r="W925" vm="10051">
        <v>4852</v>
      </c>
      <c r="X925" vm="10052">
        <v>2086.5</v>
      </c>
      <c r="Y925" vm="1532">
        <v>198</v>
      </c>
      <c r="Z925" vm="7603">
        <v>707.5</v>
      </c>
      <c r="AA925" vm="4624">
        <v>2745</v>
      </c>
      <c r="AB925" vm="5886">
        <v>379.2</v>
      </c>
      <c r="AC925" vm="1357">
        <v>986</v>
      </c>
      <c r="AD925" vm="9909">
        <v>12680</v>
      </c>
      <c r="AE925" vm="10053">
        <v>1049</v>
      </c>
      <c r="AF925" vm="2805">
        <v>2186</v>
      </c>
      <c r="AG925" vm="9929">
        <v>6.1437999999999997</v>
      </c>
    </row>
    <row r="926" spans="1:33">
      <c r="A926" s="2" vm="10054">
        <v>45169</v>
      </c>
      <c r="B926" s="3">
        <f>VLOOKUP(A926,'FTSE All-Share Historical '!A:B,2,FALSE)</f>
        <v>4100.28</v>
      </c>
      <c r="C926" vm="1356">
        <v>570</v>
      </c>
      <c r="D926" vm="1447">
        <v>196</v>
      </c>
      <c r="E926" vm="10018">
        <v>182.9</v>
      </c>
      <c r="F926" vm="1896">
        <v>206</v>
      </c>
      <c r="G926" vm="898">
        <v>129</v>
      </c>
      <c r="H926" vm="8123">
        <v>409</v>
      </c>
      <c r="I926" vm="9870">
        <v>31.95</v>
      </c>
      <c r="J926" vm="3025">
        <v>97</v>
      </c>
      <c r="K926" vm="1006">
        <v>150</v>
      </c>
      <c r="L926" vm="2397">
        <v>96.6</v>
      </c>
      <c r="M926" vm="3042">
        <v>322.5</v>
      </c>
      <c r="N926" vm="9712">
        <v>220.6</v>
      </c>
      <c r="O926" vm="2268">
        <v>1150</v>
      </c>
      <c r="P926" vm="7517">
        <v>1974</v>
      </c>
      <c r="Q926" vm="2282">
        <v>84.9</v>
      </c>
      <c r="R926" vm="2950">
        <v>57</v>
      </c>
      <c r="S926" vm="1508">
        <v>69.8</v>
      </c>
      <c r="T926" vm="2934">
        <v>567</v>
      </c>
      <c r="U926" vm="1467">
        <v>199</v>
      </c>
      <c r="V926" vm="3746">
        <v>46.9</v>
      </c>
      <c r="W926" vm="10055">
        <v>4872.5</v>
      </c>
      <c r="X926" vm="10056">
        <v>2100.5</v>
      </c>
      <c r="Y926" vm="7740">
        <v>199.8</v>
      </c>
      <c r="Z926" vm="1664">
        <v>723</v>
      </c>
      <c r="AA926" vm="3914">
        <v>2710</v>
      </c>
      <c r="AB926" vm="10057">
        <v>386.4</v>
      </c>
      <c r="AC926" vm="2973">
        <v>976</v>
      </c>
      <c r="AD926" vm="10058">
        <v>12845</v>
      </c>
      <c r="AE926" vm="3155">
        <v>1055</v>
      </c>
      <c r="AF926" vm="6699">
        <v>2189</v>
      </c>
      <c r="AG926" vm="10059">
        <v>6.5735999999999999</v>
      </c>
    </row>
    <row r="927" spans="1:33">
      <c r="A927" s="2" vm="10060">
        <v>45170</v>
      </c>
      <c r="B927" s="3">
        <f>VLOOKUP(A927,'FTSE All-Share Historical '!A:B,2,FALSE)</f>
        <v>4110.1499999999996</v>
      </c>
      <c r="C927" vm="1356">
        <v>570</v>
      </c>
      <c r="D927" vm="699">
        <v>196.2</v>
      </c>
      <c r="E927" vm="1599">
        <v>183.8</v>
      </c>
      <c r="F927" vm="742">
        <v>205</v>
      </c>
      <c r="G927" vm="9626">
        <v>127.5</v>
      </c>
      <c r="H927" vm="883">
        <v>419.5</v>
      </c>
      <c r="I927" vm="3622">
        <v>31.15</v>
      </c>
      <c r="J927" vm="5379">
        <v>94.7</v>
      </c>
      <c r="K927" vm="2284">
        <v>148</v>
      </c>
      <c r="L927" vm="7114">
        <v>92.5</v>
      </c>
      <c r="M927" vm="4932">
        <v>324</v>
      </c>
      <c r="N927" vm="985">
        <v>220</v>
      </c>
      <c r="O927" vm="1402">
        <v>1160</v>
      </c>
      <c r="P927" vm="7703">
        <v>1976</v>
      </c>
      <c r="Q927" vm="1168">
        <v>84</v>
      </c>
      <c r="R927" vm="3341">
        <v>58.4</v>
      </c>
      <c r="S927" vm="1508">
        <v>69.8</v>
      </c>
      <c r="T927" vm="7589">
        <v>562</v>
      </c>
      <c r="U927" vm="1532">
        <v>198</v>
      </c>
      <c r="V927" vm="10007">
        <v>45.55</v>
      </c>
      <c r="W927" vm="10061">
        <v>4972.5</v>
      </c>
      <c r="X927" vm="10062">
        <v>2136</v>
      </c>
      <c r="Y927" vm="514">
        <v>204.5</v>
      </c>
      <c r="Z927" vm="2821">
        <v>718.5</v>
      </c>
      <c r="AA927" vm="5799">
        <v>2690</v>
      </c>
      <c r="AB927" vm="8012">
        <v>389</v>
      </c>
      <c r="AC927" vm="91">
        <v>990</v>
      </c>
      <c r="AD927" vm="10063">
        <v>12850</v>
      </c>
      <c r="AE927" vm="1334">
        <v>1060</v>
      </c>
      <c r="AF927" vm="10064">
        <v>2173</v>
      </c>
      <c r="AG927" vm="10065">
        <v>6.5411000000000001</v>
      </c>
    </row>
    <row r="928" spans="1:33">
      <c r="A928" s="2" vm="10066">
        <v>45173</v>
      </c>
      <c r="B928" s="3">
        <f>VLOOKUP(A928,'FTSE All-Share Historical '!A:B,2,FALSE)</f>
        <v>4104.18</v>
      </c>
      <c r="C928" vm="3353">
        <v>566</v>
      </c>
      <c r="D928" vm="8658">
        <v>196.4</v>
      </c>
      <c r="E928" vm="10067">
        <v>188.1</v>
      </c>
      <c r="F928" vm="1909">
        <v>204</v>
      </c>
      <c r="G928" vm="860">
        <v>128</v>
      </c>
      <c r="H928" vm="5739">
        <v>422</v>
      </c>
      <c r="I928" vm="3622">
        <v>31.15</v>
      </c>
      <c r="J928" vm="4695">
        <v>92</v>
      </c>
      <c r="K928" vm="1006">
        <v>150</v>
      </c>
      <c r="L928" vm="9498">
        <v>94.1</v>
      </c>
      <c r="M928" vm="6979">
        <v>304.5</v>
      </c>
      <c r="N928" vm="7561">
        <v>217.6</v>
      </c>
      <c r="O928" vm="1491">
        <v>1120</v>
      </c>
      <c r="P928" vm="1321">
        <v>1958</v>
      </c>
      <c r="Q928" vm="1742">
        <v>83.5</v>
      </c>
      <c r="R928" vm="1443">
        <v>58.2</v>
      </c>
      <c r="S928" vm="2949">
        <v>67.900000000000006</v>
      </c>
      <c r="T928" vm="1574">
        <v>545</v>
      </c>
      <c r="U928" vm="1532">
        <v>198</v>
      </c>
      <c r="V928" vm="7413">
        <v>45.15</v>
      </c>
      <c r="W928" vm="1726">
        <v>5000</v>
      </c>
      <c r="X928" vm="2718">
        <v>2135</v>
      </c>
      <c r="Y928" vm="1896">
        <v>206</v>
      </c>
      <c r="Z928" vm="10068">
        <v>701.5</v>
      </c>
      <c r="AA928" vm="4591">
        <v>2705</v>
      </c>
      <c r="AB928" vm="2262">
        <v>386</v>
      </c>
      <c r="AC928" vm="231">
        <v>980</v>
      </c>
      <c r="AD928" vm="6708">
        <v>12775</v>
      </c>
      <c r="AE928" vm="3216">
        <v>1056</v>
      </c>
      <c r="AF928" vm="10069">
        <v>2169</v>
      </c>
      <c r="AG928" vm="10070">
        <v>6.2484999999999999</v>
      </c>
    </row>
    <row r="929" spans="1:33">
      <c r="A929" s="2" vm="10071">
        <v>45174</v>
      </c>
      <c r="B929" s="3">
        <f>VLOOKUP(A929,'FTSE All-Share Historical '!A:B,2,FALSE)</f>
        <v>4096.1400000000003</v>
      </c>
      <c r="C929" vm="1356">
        <v>570</v>
      </c>
      <c r="D929" vm="1423">
        <v>195</v>
      </c>
      <c r="E929" vm="4263">
        <v>186.8</v>
      </c>
      <c r="F929" vm="722">
        <v>208</v>
      </c>
      <c r="G929" vm="860">
        <v>128</v>
      </c>
      <c r="H929" vm="767">
        <v>420</v>
      </c>
      <c r="I929" vm="1057">
        <v>31.2</v>
      </c>
      <c r="J929" vm="1834">
        <v>93.4</v>
      </c>
      <c r="K929" vm="8817">
        <v>150.5</v>
      </c>
      <c r="L929" vm="2495">
        <v>94.4</v>
      </c>
      <c r="M929" vm="481">
        <v>308</v>
      </c>
      <c r="N929" vm="3722">
        <v>217.2</v>
      </c>
      <c r="O929" vm="1402">
        <v>1160</v>
      </c>
      <c r="P929" vm="7506">
        <v>1960</v>
      </c>
      <c r="Q929" vm="7073">
        <v>84.8</v>
      </c>
      <c r="R929" vm="1466">
        <v>58.8</v>
      </c>
      <c r="S929" vm="6501">
        <v>67.400000000000006</v>
      </c>
      <c r="T929" vm="7664">
        <v>548</v>
      </c>
      <c r="U929" vm="866">
        <v>201</v>
      </c>
      <c r="V929" vm="1674">
        <v>44</v>
      </c>
      <c r="W929" vm="10072">
        <v>4975</v>
      </c>
      <c r="X929" vm="10073">
        <v>2101.5</v>
      </c>
      <c r="Y929" vm="742">
        <v>205</v>
      </c>
      <c r="Z929" vm="10074">
        <v>686.5</v>
      </c>
      <c r="AA929" vm="3914">
        <v>2710</v>
      </c>
      <c r="AB929" vm="5248">
        <v>386.8</v>
      </c>
      <c r="AC929" vm="231">
        <v>980</v>
      </c>
      <c r="AD929" vm="10075">
        <v>12640</v>
      </c>
      <c r="AE929" vm="10041">
        <v>1053</v>
      </c>
      <c r="AF929" vm="10076">
        <v>2119</v>
      </c>
      <c r="AG929" vm="585">
        <v>6.7542</v>
      </c>
    </row>
    <row r="930" spans="1:33">
      <c r="A930" s="2" vm="10077">
        <v>45175</v>
      </c>
      <c r="B930" s="3">
        <f>VLOOKUP(A930,'FTSE All-Share Historical '!A:B,2,FALSE)</f>
        <v>4089.33</v>
      </c>
      <c r="C930" vm="3325">
        <v>574</v>
      </c>
      <c r="D930" vm="3930">
        <v>195.4</v>
      </c>
      <c r="E930" vm="6239">
        <v>192.3</v>
      </c>
      <c r="F930" vm="580">
        <v>202</v>
      </c>
      <c r="G930" vm="9433">
        <v>128.5</v>
      </c>
      <c r="H930" vm="767">
        <v>420</v>
      </c>
      <c r="I930" vm="9692">
        <v>30.2</v>
      </c>
      <c r="J930" vm="3067">
        <v>92.8</v>
      </c>
      <c r="K930" vm="391">
        <v>149</v>
      </c>
      <c r="L930" vm="4695">
        <v>92</v>
      </c>
      <c r="M930" vm="414">
        <v>303</v>
      </c>
      <c r="N930" vm="9748">
        <v>215.4</v>
      </c>
      <c r="O930" vm="2268">
        <v>1150</v>
      </c>
      <c r="P930" vm="7554">
        <v>1968</v>
      </c>
      <c r="Q930" vm="5632">
        <v>86.6</v>
      </c>
      <c r="R930" vm="2728">
        <v>59.8</v>
      </c>
      <c r="S930" vm="2638">
        <v>67</v>
      </c>
      <c r="T930" vm="1526">
        <v>551</v>
      </c>
      <c r="U930" vm="866">
        <v>201</v>
      </c>
      <c r="V930" vm="5042">
        <v>43</v>
      </c>
      <c r="W930" vm="10078">
        <v>4978.5</v>
      </c>
      <c r="X930" vm="10079">
        <v>2086</v>
      </c>
      <c r="Y930" vm="846">
        <v>201.5</v>
      </c>
      <c r="Z930" vm="3098">
        <v>676.5</v>
      </c>
      <c r="AA930" vm="952">
        <v>2700</v>
      </c>
      <c r="AB930" vm="4984">
        <v>388</v>
      </c>
      <c r="AC930" vm="2683">
        <v>974</v>
      </c>
      <c r="AD930" vm="10080">
        <v>12485</v>
      </c>
      <c r="AE930" vm="4275">
        <v>1026</v>
      </c>
      <c r="AF930" vm="2927">
        <v>2095</v>
      </c>
      <c r="AG930" vm="10081">
        <v>6.3207000000000004</v>
      </c>
    </row>
    <row r="931" spans="1:33">
      <c r="A931" s="2" vm="10082">
        <v>45176</v>
      </c>
      <c r="B931" s="3">
        <f>VLOOKUP(A931,'FTSE All-Share Historical '!A:B,2,FALSE)</f>
        <v>4094.58</v>
      </c>
      <c r="C931" vm="3051">
        <v>586</v>
      </c>
      <c r="D931" vm="4609">
        <v>195.6</v>
      </c>
      <c r="E931" vm="2579">
        <v>191.6</v>
      </c>
      <c r="F931" vm="470">
        <v>209</v>
      </c>
      <c r="G931" vm="898">
        <v>129</v>
      </c>
      <c r="H931" vm="9815">
        <v>415.5</v>
      </c>
      <c r="I931" vm="9687">
        <v>30.1</v>
      </c>
      <c r="J931" vm="1698">
        <v>91</v>
      </c>
      <c r="K931" vm="2652">
        <v>154</v>
      </c>
      <c r="L931" vm="2483">
        <v>94.8</v>
      </c>
      <c r="M931" vm="5261">
        <v>309</v>
      </c>
      <c r="N931" vm="9201">
        <v>216.2</v>
      </c>
      <c r="O931" vm="1491">
        <v>1120</v>
      </c>
      <c r="P931" vm="7506">
        <v>1960</v>
      </c>
      <c r="Q931" vm="576">
        <v>87</v>
      </c>
      <c r="R931" vm="2137">
        <v>58.6</v>
      </c>
      <c r="S931" vm="1757">
        <v>67.5</v>
      </c>
      <c r="T931" vm="8319">
        <v>523</v>
      </c>
      <c r="U931" vm="1192">
        <v>200</v>
      </c>
      <c r="V931" vm="5735">
        <v>43.4</v>
      </c>
      <c r="W931" vm="10083">
        <v>4847</v>
      </c>
      <c r="X931" vm="10084">
        <v>2025.5</v>
      </c>
      <c r="Y931" vm="1617">
        <v>200.5</v>
      </c>
      <c r="Z931" vm="1625">
        <v>680</v>
      </c>
      <c r="AA931" vm="8543">
        <v>2715</v>
      </c>
      <c r="AB931" vm="867">
        <v>395</v>
      </c>
      <c r="AC931" vm="125">
        <v>950</v>
      </c>
      <c r="AD931" vm="10085">
        <v>12370</v>
      </c>
      <c r="AE931" vm="2420">
        <v>1091</v>
      </c>
      <c r="AF931" vm="9919">
        <v>2089</v>
      </c>
      <c r="AG931" vm="10070">
        <v>6.2484999999999999</v>
      </c>
    </row>
    <row r="932" spans="1:33">
      <c r="A932" s="2" vm="10086">
        <v>45177</v>
      </c>
      <c r="B932" s="3">
        <f>VLOOKUP(A932,'FTSE All-Share Historical '!A:B,2,FALSE)</f>
        <v>4114.3</v>
      </c>
      <c r="C932" vm="1792">
        <v>590</v>
      </c>
      <c r="D932" vm="596">
        <v>195.8</v>
      </c>
      <c r="E932" vm="1315">
        <v>192.5</v>
      </c>
      <c r="F932" vm="1532">
        <v>198</v>
      </c>
      <c r="G932" vm="898">
        <v>129</v>
      </c>
      <c r="H932" vm="767">
        <v>420</v>
      </c>
      <c r="I932" vm="9804">
        <v>30.9</v>
      </c>
      <c r="J932" vm="4695">
        <v>92</v>
      </c>
      <c r="K932" vm="2652">
        <v>154</v>
      </c>
      <c r="L932" vm="4856">
        <v>96.4</v>
      </c>
      <c r="M932" vm="393">
        <v>302</v>
      </c>
      <c r="N932" vm="7181">
        <v>219.8</v>
      </c>
      <c r="O932" vm="1995">
        <v>1115</v>
      </c>
      <c r="P932" vm="7983">
        <v>1980</v>
      </c>
      <c r="Q932" vm="4696">
        <v>87.2</v>
      </c>
      <c r="R932" vm="3129">
        <v>59.2</v>
      </c>
      <c r="S932" vm="1531">
        <v>67.2</v>
      </c>
      <c r="T932" vm="10087">
        <v>531</v>
      </c>
      <c r="U932" vm="1532">
        <v>198</v>
      </c>
      <c r="V932" vm="8585">
        <v>45.05</v>
      </c>
      <c r="W932" vm="7834">
        <v>4834.5</v>
      </c>
      <c r="X932" vm="10088">
        <v>2023</v>
      </c>
      <c r="Y932" vm="846">
        <v>201.5</v>
      </c>
      <c r="Z932" vm="10089">
        <v>687.5</v>
      </c>
      <c r="AA932" vm="4230">
        <v>2720</v>
      </c>
      <c r="AB932" vm="10090">
        <v>383.8</v>
      </c>
      <c r="AC932" vm="2954">
        <v>934</v>
      </c>
      <c r="AD932" vm="10085">
        <v>12370</v>
      </c>
      <c r="AE932" vm="5679">
        <v>1087</v>
      </c>
      <c r="AF932" vm="10079">
        <v>2086</v>
      </c>
      <c r="AG932" vm="9385">
        <v>6.1401000000000003</v>
      </c>
    </row>
    <row r="933" spans="1:33">
      <c r="A933" s="2" vm="10091">
        <v>45180</v>
      </c>
      <c r="B933" s="3">
        <f>VLOOKUP(A933,'FTSE All-Share Historical '!A:B,2,FALSE)</f>
        <v>4124.99</v>
      </c>
      <c r="C933" vm="3984">
        <v>588</v>
      </c>
      <c r="D933" vm="1467">
        <v>199</v>
      </c>
      <c r="E933" vm="10092">
        <v>194.1</v>
      </c>
      <c r="F933" vm="1532">
        <v>198</v>
      </c>
      <c r="G933" vm="898">
        <v>129</v>
      </c>
      <c r="H933" vm="5739">
        <v>422</v>
      </c>
      <c r="I933" vm="3983">
        <v>30.8</v>
      </c>
      <c r="J933" vm="1698">
        <v>91</v>
      </c>
      <c r="K933" vm="2284">
        <v>148</v>
      </c>
      <c r="L933" vm="1333">
        <v>100.8</v>
      </c>
      <c r="M933" vm="5148">
        <v>287.5</v>
      </c>
      <c r="N933" vm="10093">
        <v>220.8</v>
      </c>
      <c r="O933" vm="1114">
        <v>1140</v>
      </c>
      <c r="P933" vm="1366">
        <v>2025</v>
      </c>
      <c r="Q933" vm="9388">
        <v>88.2</v>
      </c>
      <c r="R933" vm="3129">
        <v>59.2</v>
      </c>
      <c r="S933" vm="2638">
        <v>67</v>
      </c>
      <c r="T933" vm="3381">
        <v>565</v>
      </c>
      <c r="U933" vm="1192">
        <v>200</v>
      </c>
      <c r="V933" vm="5585">
        <v>45.2</v>
      </c>
      <c r="W933" vm="10094">
        <v>5001</v>
      </c>
      <c r="X933" vm="10095">
        <v>2071.5</v>
      </c>
      <c r="Y933" vm="1896">
        <v>206</v>
      </c>
      <c r="Z933" vm="7772">
        <v>681.5</v>
      </c>
      <c r="AA933" vm="4230">
        <v>2720</v>
      </c>
      <c r="AB933" vm="10096">
        <v>392.2</v>
      </c>
      <c r="AC933" vm="2841">
        <v>930</v>
      </c>
      <c r="AD933" vm="9836">
        <v>12350</v>
      </c>
      <c r="AE933" vm="5914">
        <v>1098</v>
      </c>
      <c r="AF933" vm="10097">
        <v>2073</v>
      </c>
      <c r="AG933" vm="10098">
        <v>6.6818999999999997</v>
      </c>
    </row>
    <row r="934" spans="1:33">
      <c r="A934" s="2" vm="10099">
        <v>45181</v>
      </c>
      <c r="B934" s="3">
        <f>VLOOKUP(A934,'FTSE All-Share Historical '!A:B,2,FALSE)</f>
        <v>4140.1099999999997</v>
      </c>
      <c r="C934" vm="1810">
        <v>592</v>
      </c>
      <c r="D934" vm="1467">
        <v>199</v>
      </c>
      <c r="E934" vm="6422">
        <v>193.8</v>
      </c>
      <c r="F934" vm="4137">
        <v>198.5</v>
      </c>
      <c r="G934" vm="898">
        <v>129</v>
      </c>
      <c r="H934" vm="111">
        <v>434</v>
      </c>
      <c r="I934" vm="3646">
        <v>30.35</v>
      </c>
      <c r="J934" vm="4695">
        <v>92</v>
      </c>
      <c r="K934" vm="828">
        <v>149.5</v>
      </c>
      <c r="L934" vm="547">
        <v>104</v>
      </c>
      <c r="M934" vm="243">
        <v>277</v>
      </c>
      <c r="N934" vm="87">
        <v>223</v>
      </c>
      <c r="O934" vm="1491">
        <v>1120</v>
      </c>
      <c r="P934" vm="1389">
        <v>2010</v>
      </c>
      <c r="Q934" vm="5972">
        <v>88.6</v>
      </c>
      <c r="R934" vm="2921">
        <v>59.6</v>
      </c>
      <c r="S934" vm="2266">
        <v>69.099999999999994</v>
      </c>
      <c r="T934" vm="8086">
        <v>581</v>
      </c>
      <c r="U934" vm="580">
        <v>202</v>
      </c>
      <c r="V934" vm="8307">
        <v>42.25</v>
      </c>
      <c r="W934" vm="6262">
        <v>5002</v>
      </c>
      <c r="X934" vm="10100">
        <v>2091.5</v>
      </c>
      <c r="Y934" vm="1896">
        <v>206</v>
      </c>
      <c r="Z934" vm="2930">
        <v>699.5</v>
      </c>
      <c r="AA934" vm="4962">
        <v>2750</v>
      </c>
      <c r="AB934" vm="9943">
        <v>378.4</v>
      </c>
      <c r="AC934" vm="896">
        <v>914</v>
      </c>
      <c r="AD934" vm="10101">
        <v>12460</v>
      </c>
      <c r="AE934" vm="4500">
        <v>1151</v>
      </c>
      <c r="AF934" vm="1299">
        <v>2090</v>
      </c>
      <c r="AG934" vm="10098">
        <v>6.6818999999999997</v>
      </c>
    </row>
    <row r="935" spans="1:33">
      <c r="A935" s="2" vm="10102">
        <v>45182</v>
      </c>
      <c r="B935" s="3">
        <f>VLOOKUP(A935,'FTSE All-Share Historical '!A:B,2,FALSE)</f>
        <v>4139.99</v>
      </c>
      <c r="C935" vm="1792">
        <v>590</v>
      </c>
      <c r="D935" vm="4698">
        <v>197.2</v>
      </c>
      <c r="E935" vm="1423">
        <v>195</v>
      </c>
      <c r="F935" vm="580">
        <v>202</v>
      </c>
      <c r="G935" vm="1598">
        <v>127</v>
      </c>
      <c r="H935" vm="5498">
        <v>442</v>
      </c>
      <c r="I935" vm="2270">
        <v>30.3</v>
      </c>
      <c r="J935" vm="5086">
        <v>94</v>
      </c>
      <c r="K935" vm="391">
        <v>149</v>
      </c>
      <c r="L935" vm="266">
        <v>118.4</v>
      </c>
      <c r="M935" vm="300">
        <v>275</v>
      </c>
      <c r="N935" vm="87">
        <v>223</v>
      </c>
      <c r="O935" vm="2387">
        <v>1080</v>
      </c>
      <c r="P935" vm="6859">
        <v>2020</v>
      </c>
      <c r="Q935" vm="576">
        <v>87</v>
      </c>
      <c r="R935" vm="1395">
        <v>60.2</v>
      </c>
      <c r="S935" vm="2517">
        <v>68.7</v>
      </c>
      <c r="T935" vm="2876">
        <v>582</v>
      </c>
      <c r="U935" vm="559">
        <v>207</v>
      </c>
      <c r="V935" vm="1656">
        <v>41.55</v>
      </c>
      <c r="W935" vm="8093">
        <v>4985</v>
      </c>
      <c r="X935" vm="2721">
        <v>2100</v>
      </c>
      <c r="Y935" vm="580">
        <v>202</v>
      </c>
      <c r="Z935" vm="294">
        <v>695</v>
      </c>
      <c r="AA935" vm="8543">
        <v>2715</v>
      </c>
      <c r="AB935" vm="10046">
        <v>384.2</v>
      </c>
      <c r="AC935" vm="2717">
        <v>926</v>
      </c>
      <c r="AD935" vm="9793">
        <v>12360</v>
      </c>
      <c r="AE935" vm="3959">
        <v>1135</v>
      </c>
      <c r="AF935" vm="7100">
        <v>2083</v>
      </c>
      <c r="AG935" vm="10081">
        <v>6.3207000000000004</v>
      </c>
    </row>
    <row r="936" spans="1:33">
      <c r="A936" s="2" vm="10103">
        <v>45183</v>
      </c>
      <c r="B936" s="3">
        <f>VLOOKUP(A936,'FTSE All-Share Historical '!A:B,2,FALSE)</f>
        <v>4220.13</v>
      </c>
      <c r="C936" vm="3038">
        <v>594</v>
      </c>
      <c r="D936" vm="1423">
        <v>195</v>
      </c>
      <c r="E936" vm="10104">
        <v>197.3</v>
      </c>
      <c r="F936" vm="580">
        <v>202</v>
      </c>
      <c r="G936" vm="843">
        <v>126</v>
      </c>
      <c r="H936" vm="111">
        <v>434</v>
      </c>
      <c r="I936" vm="1128">
        <v>30.4</v>
      </c>
      <c r="J936" vm="1778">
        <v>93</v>
      </c>
      <c r="K936" vm="315">
        <v>145.5</v>
      </c>
      <c r="L936" vm="764">
        <v>116.4</v>
      </c>
      <c r="M936" vm="141">
        <v>269</v>
      </c>
      <c r="N936" vm="279">
        <v>228</v>
      </c>
      <c r="O936" vm="1576">
        <v>1070</v>
      </c>
      <c r="P936" vm="2897">
        <v>2055</v>
      </c>
      <c r="Q936" vm="5870">
        <v>92.2</v>
      </c>
      <c r="R936" vm="1691">
        <v>60</v>
      </c>
      <c r="S936" vm="2638">
        <v>67</v>
      </c>
      <c r="T936" vm="529">
        <v>624</v>
      </c>
      <c r="U936" vm="722">
        <v>208</v>
      </c>
      <c r="V936" vm="5042">
        <v>43</v>
      </c>
      <c r="W936" vm="10105">
        <v>5221</v>
      </c>
      <c r="X936" vm="10106">
        <v>2262.5</v>
      </c>
      <c r="Y936" vm="1909">
        <v>204</v>
      </c>
      <c r="Z936" vm="1776">
        <v>720</v>
      </c>
      <c r="AA936" vm="4973">
        <v>2780</v>
      </c>
      <c r="AB936" vm="5120">
        <v>393.4</v>
      </c>
      <c r="AC936" vm="690">
        <v>922</v>
      </c>
      <c r="AD936" vm="6809">
        <v>12450</v>
      </c>
      <c r="AE936" vm="4250">
        <v>1116</v>
      </c>
      <c r="AF936" vm="2927">
        <v>2095</v>
      </c>
      <c r="AG936" vm="9373">
        <v>6.5012999999999996</v>
      </c>
    </row>
    <row r="937" spans="1:33">
      <c r="A937" s="2" vm="10107">
        <v>45184</v>
      </c>
      <c r="B937" s="3">
        <f>VLOOKUP(A937,'FTSE All-Share Historical '!A:B,2,FALSE)</f>
        <v>4234.82</v>
      </c>
      <c r="C937" vm="1792">
        <v>590</v>
      </c>
      <c r="D937" vm="846">
        <v>201.5</v>
      </c>
      <c r="E937" vm="4698">
        <v>197.2</v>
      </c>
      <c r="F937" vm="1909">
        <v>204</v>
      </c>
      <c r="G937" vm="843">
        <v>126</v>
      </c>
      <c r="H937" vm="82">
        <v>432.5</v>
      </c>
      <c r="I937" vm="10108">
        <v>29.65</v>
      </c>
      <c r="J937" vm="1698">
        <v>91</v>
      </c>
      <c r="K937" vm="502">
        <v>147</v>
      </c>
      <c r="L937" vm="6173">
        <v>118.8</v>
      </c>
      <c r="M937" vm="791">
        <v>259</v>
      </c>
      <c r="N937" vm="279">
        <v>228</v>
      </c>
      <c r="O937" vm="5546">
        <v>1085</v>
      </c>
      <c r="P937" vm="2845">
        <v>2070</v>
      </c>
      <c r="Q937" vm="4552">
        <v>100.2</v>
      </c>
      <c r="R937" vm="1691">
        <v>60</v>
      </c>
      <c r="S937" vm="4731">
        <v>66.099999999999994</v>
      </c>
      <c r="T937" vm="714">
        <v>632</v>
      </c>
      <c r="U937" vm="1029">
        <v>225</v>
      </c>
      <c r="V937" vm="10109">
        <v>42.65</v>
      </c>
      <c r="W937" vm="10110">
        <v>5289</v>
      </c>
      <c r="X937" vm="10111">
        <v>2302.5</v>
      </c>
      <c r="Y937" vm="1896">
        <v>206</v>
      </c>
      <c r="Z937" vm="7585">
        <v>708.5</v>
      </c>
      <c r="AA937" vm="5710">
        <v>2800</v>
      </c>
      <c r="AB937" vm="528">
        <v>390.2</v>
      </c>
      <c r="AC937" vm="125">
        <v>950</v>
      </c>
      <c r="AD937" vm="9198">
        <v>12380</v>
      </c>
      <c r="AE937" vm="1514">
        <v>1110</v>
      </c>
      <c r="AF937" vm="9875">
        <v>2063</v>
      </c>
      <c r="AG937" vm="10112">
        <v>6.2088000000000001</v>
      </c>
    </row>
    <row r="938" spans="1:33">
      <c r="A938" s="2" vm="10113">
        <v>45187</v>
      </c>
      <c r="B938" s="3">
        <f>VLOOKUP(A938,'FTSE All-Share Historical '!A:B,2,FALSE)</f>
        <v>4196.55</v>
      </c>
      <c r="C938" vm="1810">
        <v>592</v>
      </c>
      <c r="D938" vm="789">
        <v>203</v>
      </c>
      <c r="E938" vm="10114">
        <v>192.9</v>
      </c>
      <c r="F938" vm="1532">
        <v>198</v>
      </c>
      <c r="G938" vm="1511">
        <v>125.5</v>
      </c>
      <c r="H938" vm="251">
        <v>432</v>
      </c>
      <c r="I938" vm="9828">
        <v>29.6</v>
      </c>
      <c r="J938" vm="10115">
        <v>92.4</v>
      </c>
      <c r="K938" vm="865">
        <v>147.5</v>
      </c>
      <c r="L938" vm="4148">
        <v>116</v>
      </c>
      <c r="M938" vm="84">
        <v>244</v>
      </c>
      <c r="N938" vm="985">
        <v>220</v>
      </c>
      <c r="O938" vm="3091">
        <v>1095</v>
      </c>
      <c r="P938" vm="3708">
        <v>2040</v>
      </c>
      <c r="Q938" vm="547">
        <v>104</v>
      </c>
      <c r="R938" vm="1247">
        <v>59</v>
      </c>
      <c r="S938" vm="6626">
        <v>70.5</v>
      </c>
      <c r="T938" vm="2674">
        <v>635</v>
      </c>
      <c r="U938" vm="684">
        <v>215</v>
      </c>
      <c r="V938" vm="1269">
        <v>40</v>
      </c>
      <c r="W938" vm="10116">
        <v>5238</v>
      </c>
      <c r="X938" vm="2553">
        <v>2268</v>
      </c>
      <c r="Y938" vm="1896">
        <v>206</v>
      </c>
      <c r="Z938" vm="2214">
        <v>706</v>
      </c>
      <c r="AA938" vm="4384">
        <v>2760</v>
      </c>
      <c r="AB938" vm="5058">
        <v>380.2</v>
      </c>
      <c r="AC938" vm="2841">
        <v>930</v>
      </c>
      <c r="AD938" vm="6657">
        <v>12415</v>
      </c>
      <c r="AE938" vm="4091">
        <v>1093</v>
      </c>
      <c r="AF938" vm="2721">
        <v>2100</v>
      </c>
      <c r="AG938" vm="10117">
        <v>6.0498000000000003</v>
      </c>
    </row>
    <row r="939" spans="1:33">
      <c r="A939" s="2" vm="10118">
        <v>45188</v>
      </c>
      <c r="B939" s="3">
        <f>VLOOKUP(A939,'FTSE All-Share Historical '!A:B,2,FALSE)</f>
        <v>4199.28</v>
      </c>
      <c r="C939" vm="3051">
        <v>586</v>
      </c>
      <c r="D939" vm="829">
        <v>207.5</v>
      </c>
      <c r="E939" vm="950">
        <v>193.4</v>
      </c>
      <c r="F939" vm="1192">
        <v>200</v>
      </c>
      <c r="G939" vm="843">
        <v>126</v>
      </c>
      <c r="H939" vm="8285">
        <v>426.5</v>
      </c>
      <c r="I939" vm="9705">
        <v>30.05</v>
      </c>
      <c r="J939" vm="1778">
        <v>93</v>
      </c>
      <c r="K939" vm="2284">
        <v>148</v>
      </c>
      <c r="L939" vm="8293">
        <v>116.2</v>
      </c>
      <c r="M939" vm="276">
        <v>241.5</v>
      </c>
      <c r="N939" vm="9854">
        <v>219.4</v>
      </c>
      <c r="O939" vm="1536">
        <v>1065</v>
      </c>
      <c r="P939" vm="7222">
        <v>2060</v>
      </c>
      <c r="Q939" vm="5664">
        <v>106.8</v>
      </c>
      <c r="R939" vm="2813">
        <v>57.8</v>
      </c>
      <c r="S939" vm="1798">
        <v>68.5</v>
      </c>
      <c r="T939" vm="923">
        <v>630</v>
      </c>
      <c r="U939" vm="1764">
        <v>219</v>
      </c>
      <c r="V939" vm="1328">
        <v>39.6</v>
      </c>
      <c r="W939" vm="9900">
        <v>5229</v>
      </c>
      <c r="X939" vm="10119">
        <v>2262</v>
      </c>
      <c r="Y939" vm="514">
        <v>204.5</v>
      </c>
      <c r="Z939" vm="7743">
        <v>700.5</v>
      </c>
      <c r="AA939" vm="4973">
        <v>2780</v>
      </c>
      <c r="AB939" vm="1524">
        <v>383.2</v>
      </c>
      <c r="AC939" vm="2954">
        <v>934</v>
      </c>
      <c r="AD939" vm="9894">
        <v>12425</v>
      </c>
      <c r="AE939" vm="2403">
        <v>1078</v>
      </c>
      <c r="AF939" vm="10120">
        <v>2107</v>
      </c>
      <c r="AG939" vm="9385">
        <v>6.1401000000000003</v>
      </c>
    </row>
    <row r="940" spans="1:33">
      <c r="A940" s="2" vm="10121">
        <v>45189</v>
      </c>
      <c r="B940" s="3">
        <f>VLOOKUP(A940,'FTSE All-Share Historical '!A:B,2,FALSE)</f>
        <v>4242</v>
      </c>
      <c r="C940" vm="2966">
        <v>580</v>
      </c>
      <c r="D940" vm="450">
        <v>219.5</v>
      </c>
      <c r="E940" vm="1532">
        <v>198</v>
      </c>
      <c r="F940" vm="580">
        <v>202</v>
      </c>
      <c r="G940" vm="843">
        <v>126</v>
      </c>
      <c r="H940" vm="804">
        <v>427</v>
      </c>
      <c r="I940" vm="10122">
        <v>31.05</v>
      </c>
      <c r="J940" vm="1698">
        <v>91</v>
      </c>
      <c r="K940" vm="264">
        <v>144</v>
      </c>
      <c r="L940" vm="6173">
        <v>118.8</v>
      </c>
      <c r="M940" vm="141">
        <v>269</v>
      </c>
      <c r="N940" vm="6648">
        <v>224.2</v>
      </c>
      <c r="O940" vm="3198">
        <v>1045</v>
      </c>
      <c r="P940" vm="2927">
        <v>2095</v>
      </c>
      <c r="Q940" vm="6776">
        <v>110.4</v>
      </c>
      <c r="R940" vm="1614">
        <v>58</v>
      </c>
      <c r="S940" vm="1976">
        <v>69.5</v>
      </c>
      <c r="T940" vm="90">
        <v>631</v>
      </c>
      <c r="U940" vm="684">
        <v>215</v>
      </c>
      <c r="V940" vm="2839">
        <v>41.5</v>
      </c>
      <c r="W940" vm="10123">
        <v>5284</v>
      </c>
      <c r="X940" vm="10124">
        <v>2296</v>
      </c>
      <c r="Y940" vm="1896">
        <v>206</v>
      </c>
      <c r="Z940" vm="9636">
        <v>712.5</v>
      </c>
      <c r="AA940" vm="4346">
        <v>2810</v>
      </c>
      <c r="AB940" vm="10125">
        <v>381.8</v>
      </c>
      <c r="AC940" vm="435">
        <v>954</v>
      </c>
      <c r="AD940" vm="9933">
        <v>12495</v>
      </c>
      <c r="AE940" vm="4157">
        <v>1117</v>
      </c>
      <c r="AF940" vm="10126">
        <v>2127</v>
      </c>
      <c r="AG940" vm="9385">
        <v>6.1401000000000003</v>
      </c>
    </row>
    <row r="941" spans="1:33">
      <c r="A941" s="2" vm="10127">
        <v>45190</v>
      </c>
      <c r="B941" s="3">
        <f>VLOOKUP(A941,'FTSE All-Share Historical '!A:B,2,FALSE)</f>
        <v>4214.6000000000004</v>
      </c>
      <c r="C941" vm="1792">
        <v>590</v>
      </c>
      <c r="D941" vm="158">
        <v>245</v>
      </c>
      <c r="E941" vm="9238">
        <v>204.8</v>
      </c>
      <c r="F941" vm="1192">
        <v>200</v>
      </c>
      <c r="G941" vm="1598">
        <v>127</v>
      </c>
      <c r="H941" vm="4366">
        <v>413</v>
      </c>
      <c r="I941" vm="9643">
        <v>32.299999999999997</v>
      </c>
      <c r="J941" vm="9570">
        <v>92.7</v>
      </c>
      <c r="K941" vm="611">
        <v>145</v>
      </c>
      <c r="L941" vm="266">
        <v>118.4</v>
      </c>
      <c r="M941" vm="782">
        <v>263.5</v>
      </c>
      <c r="N941" vm="7433">
        <v>226.6</v>
      </c>
      <c r="O941" vm="2387">
        <v>1080</v>
      </c>
      <c r="P941" vm="2721">
        <v>2100</v>
      </c>
      <c r="Q941" vm="680">
        <v>110</v>
      </c>
      <c r="R941" vm="1237">
        <v>54.8</v>
      </c>
      <c r="S941" vm="9633">
        <v>72.3</v>
      </c>
      <c r="T941" vm="1356">
        <v>570</v>
      </c>
      <c r="U941" vm="1993">
        <v>211</v>
      </c>
      <c r="V941" vm="3200">
        <v>42.5</v>
      </c>
      <c r="W941" vm="9835">
        <v>5140</v>
      </c>
      <c r="X941" vm="2647">
        <v>2235</v>
      </c>
      <c r="Y941" vm="789">
        <v>203</v>
      </c>
      <c r="Z941" vm="9714">
        <v>723.5</v>
      </c>
      <c r="AA941" vm="7853">
        <v>2835</v>
      </c>
      <c r="AB941" vm="10128">
        <v>384.6</v>
      </c>
      <c r="AC941" vm="2697">
        <v>968</v>
      </c>
      <c r="AD941" vm="10129">
        <v>12220</v>
      </c>
      <c r="AE941" vm="2487">
        <v>1114</v>
      </c>
      <c r="AF941" vm="1275">
        <v>2110</v>
      </c>
      <c r="AG941" vm="9825">
        <v>5.0566000000000004</v>
      </c>
    </row>
    <row r="942" spans="1:33">
      <c r="A942" s="2" vm="10130">
        <v>45191</v>
      </c>
      <c r="B942" s="3">
        <f>VLOOKUP(A942,'FTSE All-Share Historical '!A:B,2,FALSE)</f>
        <v>4216.1099999999997</v>
      </c>
      <c r="C942" vm="3984">
        <v>588</v>
      </c>
      <c r="D942" vm="318">
        <v>236</v>
      </c>
      <c r="E942" vm="7572">
        <v>203.2</v>
      </c>
      <c r="F942" vm="2108">
        <v>197.5</v>
      </c>
      <c r="G942" vm="159">
        <v>125</v>
      </c>
      <c r="H942" vm="4379">
        <v>410</v>
      </c>
      <c r="I942" vm="3798">
        <v>31.4</v>
      </c>
      <c r="J942" vm="3183">
        <v>88</v>
      </c>
      <c r="K942" vm="315">
        <v>145.5</v>
      </c>
      <c r="L942" vm="5380">
        <v>115.2</v>
      </c>
      <c r="M942" vm="790">
        <v>272.5</v>
      </c>
      <c r="N942" vm="6575">
        <v>224.8</v>
      </c>
      <c r="O942" vm="1334">
        <v>1060</v>
      </c>
      <c r="P942" vm="2927">
        <v>2095</v>
      </c>
      <c r="Q942" vm="3994">
        <v>110.6</v>
      </c>
      <c r="R942" vm="6009">
        <v>55.4</v>
      </c>
      <c r="S942" vm="4378">
        <v>74.2</v>
      </c>
      <c r="T942" vm="1401">
        <v>550</v>
      </c>
      <c r="U942" vm="200">
        <v>217</v>
      </c>
      <c r="V942" vm="8484">
        <v>40.700000000000003</v>
      </c>
      <c r="W942" vm="10131">
        <v>5183</v>
      </c>
      <c r="X942" vm="4736">
        <v>2248</v>
      </c>
      <c r="Y942" vm="742">
        <v>205</v>
      </c>
      <c r="Z942" vm="2744">
        <v>708</v>
      </c>
      <c r="AA942" vm="8559">
        <v>2830</v>
      </c>
      <c r="AB942" vm="5425">
        <v>384</v>
      </c>
      <c r="AC942" vm="4353">
        <v>932</v>
      </c>
      <c r="AD942" vm="10132">
        <v>12235</v>
      </c>
      <c r="AE942" vm="10133">
        <v>1101</v>
      </c>
      <c r="AF942" vm="6802">
        <v>2103</v>
      </c>
      <c r="AG942" vm="10134">
        <v>5.3960999999999997</v>
      </c>
    </row>
    <row r="943" spans="1:33">
      <c r="A943" s="2" vm="10135">
        <v>45194</v>
      </c>
      <c r="B943" s="3">
        <f>VLOOKUP(A943,'FTSE All-Share Historical '!A:B,2,FALSE)</f>
        <v>4181.78</v>
      </c>
      <c r="C943" vm="1727">
        <v>596</v>
      </c>
      <c r="D943" vm="318">
        <v>236</v>
      </c>
      <c r="E943" vm="580">
        <v>202</v>
      </c>
      <c r="F943" vm="1532">
        <v>198</v>
      </c>
      <c r="G943" vm="159">
        <v>125</v>
      </c>
      <c r="H943" vm="463">
        <v>405.5</v>
      </c>
      <c r="I943" vm="10136">
        <v>30.55</v>
      </c>
      <c r="J943" vm="2516">
        <v>90</v>
      </c>
      <c r="K943" vm="502">
        <v>147</v>
      </c>
      <c r="L943" vm="3839">
        <v>112</v>
      </c>
      <c r="M943" vm="5141">
        <v>290.5</v>
      </c>
      <c r="N943" vm="10137">
        <v>218.6</v>
      </c>
      <c r="O943" vm="1576">
        <v>1070</v>
      </c>
      <c r="P943" vm="2721">
        <v>2100</v>
      </c>
      <c r="Q943" vm="2637">
        <v>113</v>
      </c>
      <c r="R943" vm="2137">
        <v>58.6</v>
      </c>
      <c r="S943" vm="2217">
        <v>76.3</v>
      </c>
      <c r="T943" vm="3684">
        <v>532</v>
      </c>
      <c r="U943" vm="1993">
        <v>211</v>
      </c>
      <c r="V943" vm="10138">
        <v>41.85</v>
      </c>
      <c r="W943" vm="10139">
        <v>5085</v>
      </c>
      <c r="X943" vm="10140">
        <v>2218.5</v>
      </c>
      <c r="Y943" vm="514">
        <v>204.5</v>
      </c>
      <c r="Z943" vm="1693">
        <v>689</v>
      </c>
      <c r="AA943" vm="931">
        <v>2785</v>
      </c>
      <c r="AB943" vm="5641">
        <v>378.8</v>
      </c>
      <c r="AC943" vm="435">
        <v>954</v>
      </c>
      <c r="AD943" vm="10141">
        <v>12390</v>
      </c>
      <c r="AE943" vm="2371">
        <v>1073</v>
      </c>
      <c r="AF943" vm="6811">
        <v>2098</v>
      </c>
      <c r="AG943" vm="10142">
        <v>5.3311000000000002</v>
      </c>
    </row>
    <row r="944" spans="1:33">
      <c r="A944" s="2" vm="10143">
        <v>45195</v>
      </c>
      <c r="B944" s="3">
        <f>VLOOKUP(A944,'FTSE All-Share Historical '!A:B,2,FALSE)</f>
        <v>4180.1499999999996</v>
      </c>
      <c r="C944" vm="3038">
        <v>594</v>
      </c>
      <c r="D944" vm="439">
        <v>238</v>
      </c>
      <c r="E944" vm="9614">
        <v>199.7</v>
      </c>
      <c r="F944" vm="4137">
        <v>198.5</v>
      </c>
      <c r="G944" vm="1598">
        <v>127</v>
      </c>
      <c r="H944" vm="4379">
        <v>410</v>
      </c>
      <c r="I944" vm="3646">
        <v>30.35</v>
      </c>
      <c r="J944" vm="2516">
        <v>90</v>
      </c>
      <c r="K944" vm="2284">
        <v>148</v>
      </c>
      <c r="L944" vm="633">
        <v>106</v>
      </c>
      <c r="M944" vm="5267">
        <v>291.5</v>
      </c>
      <c r="N944" vm="664">
        <v>218</v>
      </c>
      <c r="O944" vm="5546">
        <v>1085</v>
      </c>
      <c r="P944" vm="5718">
        <v>2115</v>
      </c>
      <c r="Q944" vm="5447">
        <v>113.8</v>
      </c>
      <c r="R944" vm="4477">
        <v>56.8</v>
      </c>
      <c r="S944" vm="3829">
        <v>74</v>
      </c>
      <c r="T944" vm="8330">
        <v>518</v>
      </c>
      <c r="U944" vm="793">
        <v>210</v>
      </c>
      <c r="V944" vm="7394">
        <v>41.45</v>
      </c>
      <c r="W944" vm="10144">
        <v>5054</v>
      </c>
      <c r="X944" vm="10145">
        <v>2204.5</v>
      </c>
      <c r="Y944" vm="8658">
        <v>196.4</v>
      </c>
      <c r="Z944" vm="2912">
        <v>677.5</v>
      </c>
      <c r="AA944" vm="4307">
        <v>2790</v>
      </c>
      <c r="AB944" vm="4551">
        <v>378</v>
      </c>
      <c r="AC944" vm="181">
        <v>958</v>
      </c>
      <c r="AD944" vm="10146">
        <v>12880</v>
      </c>
      <c r="AE944" vm="5155">
        <v>1064</v>
      </c>
      <c r="AF944" vm="2771">
        <v>2080</v>
      </c>
      <c r="AG944" vm="10147">
        <v>5.1974999999999998</v>
      </c>
    </row>
    <row r="945" spans="1:33">
      <c r="A945" s="2" vm="10148">
        <v>45196</v>
      </c>
      <c r="B945" s="3">
        <f>VLOOKUP(A945,'FTSE All-Share Historical '!A:B,2,FALSE)</f>
        <v>4161.1400000000003</v>
      </c>
      <c r="C945" vm="1810">
        <v>592</v>
      </c>
      <c r="D945" vm="3294">
        <v>230.5</v>
      </c>
      <c r="E945" vm="6258">
        <v>196.3</v>
      </c>
      <c r="F945" vm="1423">
        <v>195</v>
      </c>
      <c r="G945" vm="159">
        <v>125</v>
      </c>
      <c r="H945" vm="10149">
        <v>414.5</v>
      </c>
      <c r="I945" vm="9687">
        <v>30.1</v>
      </c>
      <c r="J945" vm="2516">
        <v>90</v>
      </c>
      <c r="K945" vm="364">
        <v>152</v>
      </c>
      <c r="L945" vm="8763">
        <v>104.6</v>
      </c>
      <c r="M945" vm="2559">
        <v>294.5</v>
      </c>
      <c r="N945" vm="9789">
        <v>214.6</v>
      </c>
      <c r="O945" vm="1536">
        <v>1065</v>
      </c>
      <c r="P945" vm="2927">
        <v>2095</v>
      </c>
      <c r="Q945" vm="5447">
        <v>113.8</v>
      </c>
      <c r="R945" vm="2541">
        <v>57.6</v>
      </c>
      <c r="S945" vm="4260">
        <v>74.900000000000006</v>
      </c>
      <c r="T945" vm="10150">
        <v>519</v>
      </c>
      <c r="U945" vm="722">
        <v>208</v>
      </c>
      <c r="V945" vm="3428">
        <v>40.5</v>
      </c>
      <c r="W945" vm="10151">
        <v>5074</v>
      </c>
      <c r="X945" vm="2622">
        <v>2196</v>
      </c>
      <c r="Y945" vm="1467">
        <v>199</v>
      </c>
      <c r="Z945" vm="2912">
        <v>677.5</v>
      </c>
      <c r="AA945" vm="4624">
        <v>2745</v>
      </c>
      <c r="AB945" vm="10152">
        <v>388.4</v>
      </c>
      <c r="AC945" vm="181">
        <v>958</v>
      </c>
      <c r="AD945" vm="10153">
        <v>13270</v>
      </c>
      <c r="AE945" vm="1334">
        <v>1060</v>
      </c>
      <c r="AF945" vm="10045">
        <v>2093</v>
      </c>
      <c r="AG945" vm="10154">
        <v>5.4935999999999998</v>
      </c>
    </row>
    <row r="946" spans="1:33">
      <c r="A946" s="2" vm="10155">
        <v>45197</v>
      </c>
      <c r="B946" s="3">
        <f>VLOOKUP(A946,'FTSE All-Share Historical '!A:B,2,FALSE)</f>
        <v>4161.42</v>
      </c>
      <c r="C946" vm="3927">
        <v>598</v>
      </c>
      <c r="D946" vm="318">
        <v>236</v>
      </c>
      <c r="E946" vm="8102">
        <v>195.3</v>
      </c>
      <c r="F946" vm="1447">
        <v>196</v>
      </c>
      <c r="G946" vm="10156">
        <v>126.75</v>
      </c>
      <c r="H946" vm="738">
        <v>412</v>
      </c>
      <c r="I946" vm="10157">
        <v>30.15</v>
      </c>
      <c r="J946" vm="2516">
        <v>90</v>
      </c>
      <c r="K946" vm="364">
        <v>152</v>
      </c>
      <c r="L946" vm="1236">
        <v>103</v>
      </c>
      <c r="M946" vm="823">
        <v>297</v>
      </c>
      <c r="N946" vm="7502">
        <v>223.8</v>
      </c>
      <c r="O946" vm="1575">
        <v>1075</v>
      </c>
      <c r="P946" vm="2897">
        <v>2055</v>
      </c>
      <c r="Q946" vm="2625">
        <v>113.4</v>
      </c>
      <c r="R946" vm="4477">
        <v>56.8</v>
      </c>
      <c r="S946" vm="1870">
        <v>74.5</v>
      </c>
      <c r="T946" vm="9217">
        <v>527</v>
      </c>
      <c r="U946" vm="1896">
        <v>206</v>
      </c>
      <c r="V946" vm="3398">
        <v>39.5</v>
      </c>
      <c r="W946" vm="10158">
        <v>5186</v>
      </c>
      <c r="X946" vm="6623">
        <v>2267</v>
      </c>
      <c r="Y946" vm="487">
        <v>190</v>
      </c>
      <c r="Z946" vm="10074">
        <v>686.5</v>
      </c>
      <c r="AA946" vm="10159">
        <v>2660</v>
      </c>
      <c r="AB946" vm="10160">
        <v>409.6</v>
      </c>
      <c r="AC946" vm="6688">
        <v>959</v>
      </c>
      <c r="AD946" vm="10161">
        <v>13805</v>
      </c>
      <c r="AE946" vm="3227">
        <v>1062</v>
      </c>
      <c r="AF946" vm="7243">
        <v>2079</v>
      </c>
      <c r="AG946" vm="10162">
        <v>5.3094000000000001</v>
      </c>
    </row>
    <row r="947" spans="1:33">
      <c r="A947" s="2" vm="10163">
        <v>45198</v>
      </c>
      <c r="B947" s="3">
        <f>VLOOKUP(A947,'FTSE All-Share Historical '!A:B,2,FALSE)</f>
        <v>4170.01</v>
      </c>
      <c r="C947" vm="3927">
        <v>598</v>
      </c>
      <c r="D947" vm="621">
        <v>243.5</v>
      </c>
      <c r="E947" vm="9296">
        <v>198.3</v>
      </c>
      <c r="F947" vm="1315">
        <v>192.5</v>
      </c>
      <c r="G947" vm="1598">
        <v>127</v>
      </c>
      <c r="H947" vm="416">
        <v>415</v>
      </c>
      <c r="I947" vm="1128">
        <v>30.4</v>
      </c>
      <c r="J947" vm="3183">
        <v>88</v>
      </c>
      <c r="K947" vm="7923">
        <v>152.5</v>
      </c>
      <c r="L947" vm="822">
        <v>105.8</v>
      </c>
      <c r="M947" vm="10164">
        <v>305.5</v>
      </c>
      <c r="N947" vm="1075">
        <v>226</v>
      </c>
      <c r="O947" vm="1576">
        <v>1070</v>
      </c>
      <c r="P947" vm="2897">
        <v>2055</v>
      </c>
      <c r="Q947" vm="2152">
        <v>115</v>
      </c>
      <c r="R947" vm="4477">
        <v>56.8</v>
      </c>
      <c r="S947" vm="4493">
        <v>74.7</v>
      </c>
      <c r="T947" vm="1219">
        <v>520</v>
      </c>
      <c r="U947" vm="559">
        <v>207</v>
      </c>
      <c r="V947" vm="1269">
        <v>40</v>
      </c>
      <c r="W947" vm="9872">
        <v>5174</v>
      </c>
      <c r="X947" vm="10165">
        <v>2265.5</v>
      </c>
      <c r="Y947" vm="1489">
        <v>188</v>
      </c>
      <c r="Z947" vm="9501">
        <v>691.5</v>
      </c>
      <c r="AA947" vm="10166">
        <v>2735</v>
      </c>
      <c r="AB947" vm="10167">
        <v>413.4</v>
      </c>
      <c r="AC947" vm="313">
        <v>970</v>
      </c>
      <c r="AD947" vm="10168">
        <v>13565</v>
      </c>
      <c r="AE947" vm="6622">
        <v>1083</v>
      </c>
      <c r="AF947" vm="10011">
        <v>2088</v>
      </c>
      <c r="AG947" vm="9728">
        <v>5.5983999999999998</v>
      </c>
    </row>
    <row r="948" spans="1:33">
      <c r="A948" s="2" vm="10169">
        <v>45201</v>
      </c>
      <c r="B948" s="3">
        <f>VLOOKUP(A948,'FTSE All-Share Historical '!A:B,2,FALSE)</f>
        <v>4114.5200000000004</v>
      </c>
      <c r="C948" vm="1792">
        <v>590</v>
      </c>
      <c r="D948" vm="158">
        <v>245</v>
      </c>
      <c r="E948" vm="6422">
        <v>193.8</v>
      </c>
      <c r="F948" vm="4060">
        <v>192</v>
      </c>
      <c r="G948" vm="843">
        <v>126</v>
      </c>
      <c r="H948" vm="4379">
        <v>410</v>
      </c>
      <c r="I948" vm="4009">
        <v>29.75</v>
      </c>
      <c r="J948" vm="3183">
        <v>88</v>
      </c>
      <c r="K948" vm="263">
        <v>146</v>
      </c>
      <c r="L948" vm="8564">
        <v>103.8</v>
      </c>
      <c r="M948" vm="1200">
        <v>307.5</v>
      </c>
      <c r="N948" vm="4436">
        <v>213.4</v>
      </c>
      <c r="O948" vm="2387">
        <v>1080</v>
      </c>
      <c r="P948" vm="8040">
        <v>1996</v>
      </c>
      <c r="Q948" vm="5307">
        <v>111.6</v>
      </c>
      <c r="R948" vm="3092">
        <v>53.8</v>
      </c>
      <c r="S948" vm="2468">
        <v>73</v>
      </c>
      <c r="T948" vm="815">
        <v>500</v>
      </c>
      <c r="U948" vm="470">
        <v>209</v>
      </c>
      <c r="V948" vm="811">
        <v>36</v>
      </c>
      <c r="W948" vm="8466">
        <v>5120</v>
      </c>
      <c r="X948" vm="10170">
        <v>2236.5</v>
      </c>
      <c r="Y948" vm="1599">
        <v>183.8</v>
      </c>
      <c r="Z948" vm="75">
        <v>673</v>
      </c>
      <c r="AA948" vm="10166">
        <v>2735</v>
      </c>
      <c r="AB948" vm="10171">
        <v>406.2</v>
      </c>
      <c r="AC948" vm="3045">
        <v>982</v>
      </c>
      <c r="AD948" vm="10172">
        <v>13570</v>
      </c>
      <c r="AE948" vm="1576">
        <v>1070</v>
      </c>
      <c r="AF948" vm="6933">
        <v>2062</v>
      </c>
      <c r="AG948" vm="10173">
        <v>5.7427999999999999</v>
      </c>
    </row>
    <row r="949" spans="1:33">
      <c r="A949" s="2" vm="10174">
        <v>45202</v>
      </c>
      <c r="B949" s="3">
        <f>VLOOKUP(A949,'FTSE All-Share Historical '!A:B,2,FALSE)</f>
        <v>4085.97</v>
      </c>
      <c r="C949" vm="635">
        <v>600</v>
      </c>
      <c r="D949" vm="2957">
        <v>244.5</v>
      </c>
      <c r="E949" vm="2747">
        <v>186</v>
      </c>
      <c r="F949" vm="4060">
        <v>192</v>
      </c>
      <c r="G949" vm="159">
        <v>125</v>
      </c>
      <c r="H949" vm="4379">
        <v>410</v>
      </c>
      <c r="I949" vm="4063">
        <v>28</v>
      </c>
      <c r="J949" vm="3183">
        <v>88</v>
      </c>
      <c r="K949" vm="263">
        <v>146</v>
      </c>
      <c r="L949" vm="4759">
        <v>100.4</v>
      </c>
      <c r="M949" vm="614">
        <v>307</v>
      </c>
      <c r="N949" vm="793">
        <v>210</v>
      </c>
      <c r="O949" vm="1576">
        <v>1070</v>
      </c>
      <c r="P949" vm="7506">
        <v>1960</v>
      </c>
      <c r="Q949" vm="6738">
        <v>110.8</v>
      </c>
      <c r="R949" vm="2950">
        <v>57</v>
      </c>
      <c r="S949" vm="2040">
        <v>70.099999999999994</v>
      </c>
      <c r="T949" vm="4857">
        <v>441.5</v>
      </c>
      <c r="U949" vm="742">
        <v>205</v>
      </c>
      <c r="V949" vm="10175">
        <v>35.950000000000003</v>
      </c>
      <c r="W949" vm="6769">
        <v>5035</v>
      </c>
      <c r="X949" vm="10176">
        <v>2157.5</v>
      </c>
      <c r="Y949" vm="1762">
        <v>177.2</v>
      </c>
      <c r="Z949" vm="2690">
        <v>662</v>
      </c>
      <c r="AA949" vm="3568">
        <v>2680</v>
      </c>
      <c r="AB949" vm="574">
        <v>396.8</v>
      </c>
      <c r="AC949" vm="562">
        <v>1015</v>
      </c>
      <c r="AD949" vm="10177">
        <v>13280</v>
      </c>
      <c r="AE949" vm="10178">
        <v>1051</v>
      </c>
      <c r="AF949" vm="10179">
        <v>2053</v>
      </c>
      <c r="AG949" vm="10180">
        <v>5.3491</v>
      </c>
    </row>
    <row r="950" spans="1:33">
      <c r="A950" s="2" vm="10181">
        <v>45203</v>
      </c>
      <c r="B950" s="3">
        <f>VLOOKUP(A950,'FTSE All-Share Historical '!A:B,2,FALSE)</f>
        <v>4052.9</v>
      </c>
      <c r="C950" vm="2876">
        <v>582</v>
      </c>
      <c r="D950" vm="1701">
        <v>246.5</v>
      </c>
      <c r="E950" vm="10182">
        <v>181.7</v>
      </c>
      <c r="F950" vm="2530">
        <v>191</v>
      </c>
      <c r="G950" vm="10183">
        <v>125.25</v>
      </c>
      <c r="H950" vm="10184">
        <v>403.5</v>
      </c>
      <c r="I950" vm="4077">
        <v>28.15</v>
      </c>
      <c r="J950" vm="9969">
        <v>86.9</v>
      </c>
      <c r="K950" vm="2238">
        <v>147.25</v>
      </c>
      <c r="L950" vm="2862">
        <v>98.5</v>
      </c>
      <c r="M950" vm="823">
        <v>297</v>
      </c>
      <c r="N950" vm="1909">
        <v>204</v>
      </c>
      <c r="O950" vm="1576">
        <v>1070</v>
      </c>
      <c r="P950" vm="7998">
        <v>1952</v>
      </c>
      <c r="Q950" vm="3851">
        <v>109.2</v>
      </c>
      <c r="R950" vm="4049">
        <v>56.2</v>
      </c>
      <c r="S950" vm="2563">
        <v>71</v>
      </c>
      <c r="T950" vm="8172">
        <v>476.5</v>
      </c>
      <c r="U950" vm="789">
        <v>203</v>
      </c>
      <c r="V950" vm="681">
        <v>35.4</v>
      </c>
      <c r="W950" vm="8206">
        <v>4931.5</v>
      </c>
      <c r="X950" vm="10185">
        <v>2141.5</v>
      </c>
      <c r="Y950" vm="857">
        <v>170</v>
      </c>
      <c r="Z950" vm="2912">
        <v>677.5</v>
      </c>
      <c r="AA950" vm="4469">
        <v>2625</v>
      </c>
      <c r="AB950" vm="10186">
        <v>397.8</v>
      </c>
      <c r="AC950" vm="1357">
        <v>986</v>
      </c>
      <c r="AD950" vm="10187">
        <v>13190</v>
      </c>
      <c r="AE950" vm="4858">
        <v>1042</v>
      </c>
      <c r="AF950" vm="6985">
        <v>2024</v>
      </c>
      <c r="AG950" vm="10188">
        <v>5.0782999999999996</v>
      </c>
    </row>
    <row r="951" spans="1:33">
      <c r="A951" s="2" vm="10189">
        <v>45204</v>
      </c>
      <c r="B951" s="3">
        <f>VLOOKUP(A951,'FTSE All-Share Historical '!A:B,2,FALSE)</f>
        <v>4074.73</v>
      </c>
      <c r="C951" vm="1957">
        <v>584</v>
      </c>
      <c r="D951" vm="213">
        <v>235</v>
      </c>
      <c r="E951" vm="8623">
        <v>184.5</v>
      </c>
      <c r="F951" vm="487">
        <v>190</v>
      </c>
      <c r="G951" vm="2377">
        <v>117</v>
      </c>
      <c r="H951" vm="3789">
        <v>402.5</v>
      </c>
      <c r="I951" vm="9749">
        <v>28.8</v>
      </c>
      <c r="J951" vm="576">
        <v>87</v>
      </c>
      <c r="K951" vm="611">
        <v>145</v>
      </c>
      <c r="L951" vm="8584">
        <v>102.2</v>
      </c>
      <c r="M951" vm="5148">
        <v>287.5</v>
      </c>
      <c r="N951" vm="7528">
        <v>204.6</v>
      </c>
      <c r="O951" vm="2878">
        <v>1030</v>
      </c>
      <c r="P951" vm="10190">
        <v>1906</v>
      </c>
      <c r="Q951" vm="6853">
        <v>108.6</v>
      </c>
      <c r="R951" vm="2798">
        <v>55.8</v>
      </c>
      <c r="S951" vm="1946">
        <v>71.3</v>
      </c>
      <c r="T951" vm="8352">
        <v>497</v>
      </c>
      <c r="U951" vm="1467">
        <v>199</v>
      </c>
      <c r="V951" vm="10175">
        <v>35.950000000000003</v>
      </c>
      <c r="W951" vm="8084">
        <v>4957.5</v>
      </c>
      <c r="X951" vm="10191">
        <v>2108.5</v>
      </c>
      <c r="Y951" vm="2105">
        <v>165.4</v>
      </c>
      <c r="Z951" vm="9725">
        <v>696.5</v>
      </c>
      <c r="AA951" vm="4144">
        <v>2590</v>
      </c>
      <c r="AB951" vm="10192">
        <v>395.2</v>
      </c>
      <c r="AC951" vm="91">
        <v>990</v>
      </c>
      <c r="AD951" vm="10193">
        <v>13250</v>
      </c>
      <c r="AE951" vm="5186">
        <v>1074</v>
      </c>
      <c r="AF951" vm="9875">
        <v>2063</v>
      </c>
      <c r="AG951" vm="9825">
        <v>5.0566000000000004</v>
      </c>
    </row>
    <row r="952" spans="1:33">
      <c r="A952" s="2" vm="10194">
        <v>45205</v>
      </c>
      <c r="B952" s="3">
        <f>VLOOKUP(A952,'FTSE All-Share Historical '!A:B,2,FALSE)</f>
        <v>4099.2299999999996</v>
      </c>
      <c r="C952" vm="3325">
        <v>574</v>
      </c>
      <c r="D952" vm="1052">
        <v>231</v>
      </c>
      <c r="E952" vm="995">
        <v>184</v>
      </c>
      <c r="F952" vm="4060">
        <v>192</v>
      </c>
      <c r="G952" vm="4273">
        <v>118.5</v>
      </c>
      <c r="H952" vm="678">
        <v>404</v>
      </c>
      <c r="I952" vm="9757">
        <v>27.9</v>
      </c>
      <c r="J952" vm="9361">
        <v>86.2</v>
      </c>
      <c r="K952" vm="238">
        <v>142</v>
      </c>
      <c r="L952" vm="1007">
        <v>103.4</v>
      </c>
      <c r="M952" vm="1053">
        <v>296</v>
      </c>
      <c r="N952" vm="8934">
        <v>204.2</v>
      </c>
      <c r="O952" vm="2878">
        <v>1030</v>
      </c>
      <c r="P952" vm="827">
        <v>1936</v>
      </c>
      <c r="Q952" vm="983">
        <v>109</v>
      </c>
      <c r="R952" vm="2798">
        <v>55.8</v>
      </c>
      <c r="S952" vm="1946">
        <v>71.3</v>
      </c>
      <c r="T952" vm="135">
        <v>443</v>
      </c>
      <c r="U952" vm="866">
        <v>201</v>
      </c>
      <c r="V952" vm="8593">
        <v>35.450000000000003</v>
      </c>
      <c r="W952" vm="10195">
        <v>5008</v>
      </c>
      <c r="X952" vm="9972">
        <v>2151</v>
      </c>
      <c r="Y952" vm="166">
        <v>167</v>
      </c>
      <c r="Z952" vm="1440">
        <v>652</v>
      </c>
      <c r="AA952" vm="4469">
        <v>2625</v>
      </c>
      <c r="AB952" vm="867">
        <v>395</v>
      </c>
      <c r="AC952" vm="333">
        <v>1000</v>
      </c>
      <c r="AD952" vm="10196">
        <v>13315</v>
      </c>
      <c r="AE952" vm="5546">
        <v>1085</v>
      </c>
      <c r="AF952" vm="2787">
        <v>2075</v>
      </c>
      <c r="AG952" vm="10197">
        <v>5.4466999999999999</v>
      </c>
    </row>
    <row r="953" spans="1:33">
      <c r="A953" s="2" vm="10198">
        <v>45208</v>
      </c>
      <c r="B953" s="3">
        <f>VLOOKUP(A953,'FTSE All-Share Historical '!A:B,2,FALSE)</f>
        <v>4093.1</v>
      </c>
      <c r="C953" vm="3325">
        <v>574</v>
      </c>
      <c r="D953" vm="2350">
        <v>223.5</v>
      </c>
      <c r="E953" vm="8387">
        <v>181.5</v>
      </c>
      <c r="F953" vm="1399">
        <v>189</v>
      </c>
      <c r="G953" vm="2377">
        <v>117</v>
      </c>
      <c r="H953" vm="678">
        <v>404</v>
      </c>
      <c r="I953" vm="4039">
        <v>27.95</v>
      </c>
      <c r="J953" vm="1382">
        <v>85</v>
      </c>
      <c r="K953" vm="238">
        <v>142</v>
      </c>
      <c r="L953" vm="5727">
        <v>99.7</v>
      </c>
      <c r="M953" vm="2480">
        <v>299.5</v>
      </c>
      <c r="N953" vm="7712">
        <v>200.2</v>
      </c>
      <c r="O953" vm="333">
        <v>1000</v>
      </c>
      <c r="P953" vm="285">
        <v>1928</v>
      </c>
      <c r="Q953" vm="1050">
        <v>105</v>
      </c>
      <c r="R953" vm="1487">
        <v>55</v>
      </c>
      <c r="S953" vm="1946">
        <v>71.3</v>
      </c>
      <c r="T953" vm="195">
        <v>438</v>
      </c>
      <c r="U953" vm="1532">
        <v>198</v>
      </c>
      <c r="V953" vm="10199">
        <v>35.25</v>
      </c>
      <c r="W953" vm="8309">
        <v>4944.5</v>
      </c>
      <c r="X953" vm="10200">
        <v>2148.5</v>
      </c>
      <c r="Y953" vm="3212">
        <v>167.4</v>
      </c>
      <c r="Z953" vm="9952">
        <v>635.5</v>
      </c>
      <c r="AA953" vm="3871">
        <v>2640</v>
      </c>
      <c r="AB953" vm="4685">
        <v>399</v>
      </c>
      <c r="AC953" vm="333">
        <v>1000</v>
      </c>
      <c r="AD953" vm="10196">
        <v>13315</v>
      </c>
      <c r="AE953" vm="4275">
        <v>1026</v>
      </c>
      <c r="AF953" vm="10201">
        <v>2015</v>
      </c>
      <c r="AG953" vm="10180">
        <v>5.3491</v>
      </c>
    </row>
    <row r="954" spans="1:33">
      <c r="A954" s="2" vm="10202">
        <v>45209</v>
      </c>
      <c r="B954" s="3">
        <f>VLOOKUP(A954,'FTSE All-Share Historical '!A:B,2,FALSE)</f>
        <v>4169.79</v>
      </c>
      <c r="C954" vm="3089">
        <v>576</v>
      </c>
      <c r="D954" vm="1075">
        <v>226</v>
      </c>
      <c r="E954" vm="509">
        <v>185</v>
      </c>
      <c r="F954" vm="1399">
        <v>189</v>
      </c>
      <c r="G954" vm="2377">
        <v>117</v>
      </c>
      <c r="H954" vm="444">
        <v>413.5</v>
      </c>
      <c r="I954" vm="10203">
        <v>28.85</v>
      </c>
      <c r="J954" vm="7456">
        <v>84.6</v>
      </c>
      <c r="K954" vm="1006">
        <v>150</v>
      </c>
      <c r="L954" vm="1050">
        <v>105</v>
      </c>
      <c r="M954" vm="6979">
        <v>304.5</v>
      </c>
      <c r="N954" vm="742">
        <v>205</v>
      </c>
      <c r="O954" vm="2973">
        <v>976</v>
      </c>
      <c r="P954" vm="7554">
        <v>1968</v>
      </c>
      <c r="Q954" vm="6298">
        <v>108.2</v>
      </c>
      <c r="R954" vm="6009">
        <v>55.4</v>
      </c>
      <c r="S954" vm="4185">
        <v>73.8</v>
      </c>
      <c r="T954" vm="7884">
        <v>438.5</v>
      </c>
      <c r="U954" vm="1465">
        <v>197</v>
      </c>
      <c r="V954" vm="9554">
        <v>34.85</v>
      </c>
      <c r="W954" vm="10204">
        <v>5063</v>
      </c>
      <c r="X954" vm="10205">
        <v>2269.5</v>
      </c>
      <c r="Y954" vm="2608">
        <v>173.4</v>
      </c>
      <c r="Z954" vm="2007">
        <v>659</v>
      </c>
      <c r="AA954" vm="3568">
        <v>2680</v>
      </c>
      <c r="AB954" vm="8418">
        <v>404.6</v>
      </c>
      <c r="AC954" vm="2580">
        <v>1005</v>
      </c>
      <c r="AD954" vm="10206">
        <v>13785</v>
      </c>
      <c r="AE954" vm="2867">
        <v>1072</v>
      </c>
      <c r="AF954" vm="7344">
        <v>2064</v>
      </c>
      <c r="AG954" vm="10180">
        <v>5.3491</v>
      </c>
    </row>
    <row r="955" spans="1:33">
      <c r="A955" s="2" vm="10207">
        <v>45210</v>
      </c>
      <c r="B955" s="3">
        <f>VLOOKUP(A955,'FTSE All-Share Historical '!A:B,2,FALSE)</f>
        <v>4163.07</v>
      </c>
      <c r="C955" vm="1957">
        <v>584</v>
      </c>
      <c r="D955" vm="1764">
        <v>219</v>
      </c>
      <c r="E955" vm="447">
        <v>182.6</v>
      </c>
      <c r="F955" vm="487">
        <v>190</v>
      </c>
      <c r="G955" vm="2377">
        <v>117</v>
      </c>
      <c r="H955" vm="4876">
        <v>410.5</v>
      </c>
      <c r="I955" vm="10208">
        <v>27.6</v>
      </c>
      <c r="J955" vm="1742">
        <v>83.5</v>
      </c>
      <c r="K955" vm="502">
        <v>147</v>
      </c>
      <c r="L955" vm="1028">
        <v>101</v>
      </c>
      <c r="M955" vm="573">
        <v>298.5</v>
      </c>
      <c r="N955" vm="6394">
        <v>205.8</v>
      </c>
      <c r="O955" vm="518">
        <v>1010</v>
      </c>
      <c r="P955" vm="7506">
        <v>1960</v>
      </c>
      <c r="Q955" vm="5642">
        <v>107</v>
      </c>
      <c r="R955" vm="1570">
        <v>54</v>
      </c>
      <c r="S955" vm="7600">
        <v>75.900000000000006</v>
      </c>
      <c r="T955" vm="8285">
        <v>426.5</v>
      </c>
      <c r="U955" vm="1467">
        <v>199</v>
      </c>
      <c r="V955" vm="10209">
        <v>32.200000000000003</v>
      </c>
      <c r="W955" vm="9672">
        <v>5055</v>
      </c>
      <c r="X955" vm="10210">
        <v>2270.5</v>
      </c>
      <c r="Y955" vm="2926">
        <v>166.2</v>
      </c>
      <c r="Z955" vm="10211">
        <v>656.5</v>
      </c>
      <c r="AA955" vm="3861">
        <v>2645</v>
      </c>
      <c r="AB955" vm="10212">
        <v>403.4</v>
      </c>
      <c r="AC955" vm="2580">
        <v>1005</v>
      </c>
      <c r="AD955" vm="10213">
        <v>13610</v>
      </c>
      <c r="AE955" vm="5155">
        <v>1064</v>
      </c>
      <c r="AF955" vm="7243">
        <v>2079</v>
      </c>
      <c r="AG955" vm="9819">
        <v>5.3022</v>
      </c>
    </row>
    <row r="956" spans="1:33">
      <c r="A956" s="2" vm="10214">
        <v>45211</v>
      </c>
      <c r="B956" s="3">
        <f>VLOOKUP(A956,'FTSE All-Share Historical '!A:B,2,FALSE)</f>
        <v>4173.51</v>
      </c>
      <c r="C956" vm="1356">
        <v>570</v>
      </c>
      <c r="D956" vm="144">
        <v>216</v>
      </c>
      <c r="E956" vm="10215">
        <v>216.4</v>
      </c>
      <c r="F956" vm="1873">
        <v>189.75</v>
      </c>
      <c r="G956" vm="4148">
        <v>116</v>
      </c>
      <c r="H956" vm="10184">
        <v>403.5</v>
      </c>
      <c r="I956" vm="10216">
        <v>29.1</v>
      </c>
      <c r="J956" vm="2241">
        <v>82.8</v>
      </c>
      <c r="K956" vm="611">
        <v>145</v>
      </c>
      <c r="L956" vm="1174">
        <v>99</v>
      </c>
      <c r="M956" vm="102">
        <v>294</v>
      </c>
      <c r="N956" vm="624">
        <v>213</v>
      </c>
      <c r="O956" vm="2580">
        <v>1005</v>
      </c>
      <c r="P956" vm="7545">
        <v>1956</v>
      </c>
      <c r="Q956" vm="1908">
        <v>108</v>
      </c>
      <c r="R956" vm="3116">
        <v>53.2</v>
      </c>
      <c r="S956" vm="6332">
        <v>79.599999999999994</v>
      </c>
      <c r="T956" vm="416">
        <v>415</v>
      </c>
      <c r="U956" vm="1425">
        <v>195.5</v>
      </c>
      <c r="V956" vm="2011">
        <v>32.4</v>
      </c>
      <c r="W956" vm="6777">
        <v>5078</v>
      </c>
      <c r="X956" vm="6633">
        <v>2241</v>
      </c>
      <c r="Y956" vm="1013">
        <v>165.8</v>
      </c>
      <c r="Z956" vm="3408">
        <v>655.5</v>
      </c>
      <c r="AA956" vm="3543">
        <v>2695</v>
      </c>
      <c r="AB956" vm="4390">
        <v>407</v>
      </c>
      <c r="AC956" vm="518">
        <v>1010</v>
      </c>
      <c r="AD956" vm="10217">
        <v>13865</v>
      </c>
      <c r="AE956" vm="5155">
        <v>1064</v>
      </c>
      <c r="AF956" vm="2672">
        <v>2120</v>
      </c>
      <c r="AG956" vm="10218">
        <v>5.2697000000000003</v>
      </c>
    </row>
    <row r="957" spans="1:33">
      <c r="A957" s="2" vm="10219">
        <v>45212</v>
      </c>
      <c r="B957" s="3">
        <f>VLOOKUP(A957,'FTSE All-Share Historical '!A:B,2,FALSE)</f>
        <v>4140.2299999999996</v>
      </c>
      <c r="C957" vm="1356">
        <v>570</v>
      </c>
      <c r="D957" vm="1764">
        <v>219</v>
      </c>
      <c r="E957" vm="9335">
        <v>190.2</v>
      </c>
      <c r="F957" vm="8623">
        <v>184.5</v>
      </c>
      <c r="G957" vm="2168">
        <v>115.5</v>
      </c>
      <c r="H957" vm="636">
        <v>405</v>
      </c>
      <c r="I957" vm="2304">
        <v>28.4</v>
      </c>
      <c r="J957" vm="533">
        <v>81.8</v>
      </c>
      <c r="K957" vm="264">
        <v>144</v>
      </c>
      <c r="L957" vm="618">
        <v>95</v>
      </c>
      <c r="M957" vm="215">
        <v>283.5</v>
      </c>
      <c r="N957" vm="789">
        <v>203</v>
      </c>
      <c r="O957" vm="2580">
        <v>1005</v>
      </c>
      <c r="P957" vm="9921">
        <v>1924</v>
      </c>
      <c r="Q957" vm="822">
        <v>105.8</v>
      </c>
      <c r="R957" vm="2983">
        <v>52.8</v>
      </c>
      <c r="S957" vm="4537">
        <v>77.2</v>
      </c>
      <c r="T957" vm="4021">
        <v>392</v>
      </c>
      <c r="U957" vm="1423">
        <v>195</v>
      </c>
      <c r="V957" vm="7903">
        <v>34.4</v>
      </c>
      <c r="W957" vm="10220">
        <v>5073</v>
      </c>
      <c r="X957" vm="1709">
        <v>2242</v>
      </c>
      <c r="Y957" vm="139">
        <v>164.2</v>
      </c>
      <c r="Z957" vm="10221">
        <v>640.5</v>
      </c>
      <c r="AA957" vm="5799">
        <v>2690</v>
      </c>
      <c r="AB957" vm="5631">
        <v>398.2</v>
      </c>
      <c r="AC957" vm="562">
        <v>1015</v>
      </c>
      <c r="AD957" vm="10222">
        <v>13880</v>
      </c>
      <c r="AE957" vm="10223">
        <v>1047</v>
      </c>
      <c r="AF957" vm="6925">
        <v>2078</v>
      </c>
      <c r="AG957" vm="10224">
        <v>5.2011000000000003</v>
      </c>
    </row>
    <row r="958" spans="1:33">
      <c r="A958" s="2" vm="10225">
        <v>45215</v>
      </c>
      <c r="B958" s="3">
        <f>VLOOKUP(A958,'FTSE All-Share Historical '!A:B,2,FALSE)</f>
        <v>4156.95</v>
      </c>
      <c r="C958" vm="3221">
        <v>542</v>
      </c>
      <c r="D958" vm="664">
        <v>218</v>
      </c>
      <c r="E958" vm="10226">
        <v>190.3</v>
      </c>
      <c r="F958" vm="509">
        <v>185</v>
      </c>
      <c r="G958" vm="2637">
        <v>113</v>
      </c>
      <c r="H958" vm="463">
        <v>405.5</v>
      </c>
      <c r="I958" vm="10227">
        <v>29.15</v>
      </c>
      <c r="J958" vm="2203">
        <v>81.599999999999994</v>
      </c>
      <c r="K958" vm="263">
        <v>146</v>
      </c>
      <c r="L958" vm="5305">
        <v>96.8</v>
      </c>
      <c r="M958" vm="423">
        <v>275.5</v>
      </c>
      <c r="N958" vm="470">
        <v>209</v>
      </c>
      <c r="O958" vm="518">
        <v>1010</v>
      </c>
      <c r="P958" vm="875">
        <v>1950</v>
      </c>
      <c r="Q958" vm="613">
        <v>106.2</v>
      </c>
      <c r="R958" vm="3140">
        <v>51.2</v>
      </c>
      <c r="S958" vm="2393">
        <v>77.7</v>
      </c>
      <c r="T958" vm="859">
        <v>327</v>
      </c>
      <c r="U958" vm="1489">
        <v>188</v>
      </c>
      <c r="V958" vm="10228">
        <v>35.049999999999997</v>
      </c>
      <c r="W958" vm="10229">
        <v>5217</v>
      </c>
      <c r="X958" vm="2326">
        <v>2282</v>
      </c>
      <c r="Y958" vm="389">
        <v>160.6</v>
      </c>
      <c r="Z958" vm="10230">
        <v>647.5</v>
      </c>
      <c r="AA958" vm="3351">
        <v>2650</v>
      </c>
      <c r="AB958" vm="418">
        <v>402</v>
      </c>
      <c r="AC958" vm="518">
        <v>1010</v>
      </c>
      <c r="AD958" vm="10231">
        <v>13505</v>
      </c>
      <c r="AE958" vm="3822">
        <v>1034</v>
      </c>
      <c r="AF958" vm="6840">
        <v>2069</v>
      </c>
      <c r="AG958" vm="10224">
        <v>5.2011000000000003</v>
      </c>
    </row>
    <row r="959" spans="1:33">
      <c r="A959" s="2" vm="10232">
        <v>45216</v>
      </c>
      <c r="B959" s="3">
        <f>VLOOKUP(A959,'FTSE All-Share Historical '!A:B,2,FALSE)</f>
        <v>4183.3500000000004</v>
      </c>
      <c r="C959" vm="686">
        <v>572</v>
      </c>
      <c r="D959" vm="450">
        <v>219.5</v>
      </c>
      <c r="E959" vm="577">
        <v>194</v>
      </c>
      <c r="F959" vm="1295">
        <v>182.5</v>
      </c>
      <c r="G959" vm="1463">
        <v>118</v>
      </c>
      <c r="H959" vm="636">
        <v>405</v>
      </c>
      <c r="I959" vm="4111">
        <v>29</v>
      </c>
      <c r="J959" vm="1619">
        <v>82</v>
      </c>
      <c r="K959" vm="1006">
        <v>150</v>
      </c>
      <c r="L959" vm="2333">
        <v>100</v>
      </c>
      <c r="M959" vm="759">
        <v>262</v>
      </c>
      <c r="N959" vm="10233">
        <v>211.6</v>
      </c>
      <c r="O959" vm="518">
        <v>1010</v>
      </c>
      <c r="P959" vm="10234">
        <v>1972</v>
      </c>
      <c r="Q959" vm="5664">
        <v>106.8</v>
      </c>
      <c r="R959" vm="2983">
        <v>52.8</v>
      </c>
      <c r="S959" vm="1966">
        <v>80.099999999999994</v>
      </c>
      <c r="T959" vm="4523">
        <v>351</v>
      </c>
      <c r="U959" vm="4060">
        <v>192</v>
      </c>
      <c r="V959" vm="140">
        <v>36.4</v>
      </c>
      <c r="W959" vm="10235">
        <v>5216</v>
      </c>
      <c r="X959" vm="10236">
        <v>2267.5</v>
      </c>
      <c r="Y959" vm="3776">
        <v>161.80000000000001</v>
      </c>
      <c r="Z959" vm="484">
        <v>655</v>
      </c>
      <c r="AA959" vm="3568">
        <v>2680</v>
      </c>
      <c r="AB959" vm="678">
        <v>404</v>
      </c>
      <c r="AC959" vm="333">
        <v>1000</v>
      </c>
      <c r="AD959" vm="10237">
        <v>13725</v>
      </c>
      <c r="AE959" vm="4858">
        <v>1042</v>
      </c>
      <c r="AF959" vm="6824">
        <v>2061</v>
      </c>
      <c r="AG959" vm="10238">
        <v>4.8362999999999996</v>
      </c>
    </row>
    <row r="960" spans="1:33">
      <c r="A960" s="2" vm="10239">
        <v>45217</v>
      </c>
      <c r="B960" s="3">
        <f>VLOOKUP(A960,'FTSE All-Share Historical '!A:B,2,FALSE)</f>
        <v>4133.16</v>
      </c>
      <c r="C960" vm="2876">
        <v>582</v>
      </c>
      <c r="D960" vm="354">
        <v>220.5</v>
      </c>
      <c r="E960" vm="3276">
        <v>189.6</v>
      </c>
      <c r="F960" vm="1397">
        <v>182</v>
      </c>
      <c r="G960" vm="10240">
        <v>119.5</v>
      </c>
      <c r="H960" vm="678">
        <v>404</v>
      </c>
      <c r="I960" vm="2335">
        <v>28.35</v>
      </c>
      <c r="J960" vm="1619">
        <v>82</v>
      </c>
      <c r="K960" vm="238">
        <v>142</v>
      </c>
      <c r="L960" vm="5295">
        <v>95.3</v>
      </c>
      <c r="M960" vm="2153">
        <v>258.5</v>
      </c>
      <c r="N960" vm="9538">
        <v>210.2</v>
      </c>
      <c r="O960" vm="518">
        <v>1010</v>
      </c>
      <c r="P960" vm="875">
        <v>1950</v>
      </c>
      <c r="Q960" vm="547">
        <v>104</v>
      </c>
      <c r="R960" vm="3355">
        <v>51.8</v>
      </c>
      <c r="S960" vm="4603">
        <v>76.8</v>
      </c>
      <c r="T960" vm="4418">
        <v>381.5</v>
      </c>
      <c r="U960" vm="4060">
        <v>192</v>
      </c>
      <c r="V960" vm="9561">
        <v>35.6</v>
      </c>
      <c r="W960" vm="10241">
        <v>5087</v>
      </c>
      <c r="X960" vm="10242">
        <v>2199.5</v>
      </c>
      <c r="Y960" vm="2866">
        <v>159.6</v>
      </c>
      <c r="Z960" vm="737">
        <v>650</v>
      </c>
      <c r="AA960" vm="4612">
        <v>2615</v>
      </c>
      <c r="AB960" vm="10212">
        <v>403.4</v>
      </c>
      <c r="AC960" vm="6318">
        <v>987</v>
      </c>
      <c r="AD960" vm="10243">
        <v>13420</v>
      </c>
      <c r="AE960" vm="4800">
        <v>1018</v>
      </c>
      <c r="AF960" vm="10244">
        <v>2022</v>
      </c>
      <c r="AG960" vm="10245">
        <v>5.1288</v>
      </c>
    </row>
    <row r="961" spans="1:33">
      <c r="A961" s="2" vm="10246">
        <v>45218</v>
      </c>
      <c r="B961" s="3">
        <f>VLOOKUP(A961,'FTSE All-Share Historical '!A:B,2,FALSE)</f>
        <v>4085.36</v>
      </c>
      <c r="C961" vm="3089">
        <v>576</v>
      </c>
      <c r="D961" vm="1653">
        <v>222.5</v>
      </c>
      <c r="E961" vm="10247">
        <v>192.1</v>
      </c>
      <c r="F961" vm="1295">
        <v>182.5</v>
      </c>
      <c r="G961" vm="4273">
        <v>118.5</v>
      </c>
      <c r="H961" vm="549">
        <v>400</v>
      </c>
      <c r="I961" vm="4077">
        <v>28.15</v>
      </c>
      <c r="J961" vm="1268">
        <v>80</v>
      </c>
      <c r="K961" vm="1868">
        <v>141</v>
      </c>
      <c r="L961" vm="2495">
        <v>94.4</v>
      </c>
      <c r="M961" vm="1240">
        <v>251</v>
      </c>
      <c r="N961" vm="9147">
        <v>206.8</v>
      </c>
      <c r="O961" vm="518">
        <v>1010</v>
      </c>
      <c r="P961" vm="875">
        <v>1950</v>
      </c>
      <c r="Q961" vm="6662">
        <v>102.8</v>
      </c>
      <c r="R961" vm="5904">
        <v>51</v>
      </c>
      <c r="S961" vm="4603">
        <v>76.8</v>
      </c>
      <c r="T961" vm="4932">
        <v>324</v>
      </c>
      <c r="U961" vm="4060">
        <v>192</v>
      </c>
      <c r="V961" vm="660">
        <v>35.700000000000003</v>
      </c>
      <c r="W961" vm="1791">
        <v>5052</v>
      </c>
      <c r="X961" vm="2931">
        <v>2156</v>
      </c>
      <c r="Y961" vm="10248">
        <v>157.19999999999999</v>
      </c>
      <c r="Z961" vm="8036">
        <v>634</v>
      </c>
      <c r="AA961" vm="1900">
        <v>2565</v>
      </c>
      <c r="AB961" vm="10249">
        <v>394.4</v>
      </c>
      <c r="AC961" vm="2580">
        <v>1005</v>
      </c>
      <c r="AD961" vm="10250">
        <v>12950</v>
      </c>
      <c r="AE961" vm="4707">
        <v>1008</v>
      </c>
      <c r="AF961" vm="1344">
        <v>1992</v>
      </c>
      <c r="AG961" vm="9825">
        <v>5.0566000000000004</v>
      </c>
    </row>
    <row r="962" spans="1:33">
      <c r="A962" s="2" vm="10251">
        <v>45219</v>
      </c>
      <c r="B962" s="3">
        <f>VLOOKUP(A962,'FTSE All-Share Historical '!A:B,2,FALSE)</f>
        <v>4033.65</v>
      </c>
      <c r="C962" vm="3264">
        <v>578</v>
      </c>
      <c r="D962" vm="172">
        <v>215.5</v>
      </c>
      <c r="E962" vm="6422">
        <v>193.8</v>
      </c>
      <c r="F962" vm="6162">
        <v>177.5</v>
      </c>
      <c r="G962" vm="9511">
        <v>117.5</v>
      </c>
      <c r="H962" vm="3922">
        <v>398</v>
      </c>
      <c r="I962" vm="4063">
        <v>28</v>
      </c>
      <c r="J962" vm="2254">
        <v>78.900000000000006</v>
      </c>
      <c r="K962" vm="3211">
        <v>138.5</v>
      </c>
      <c r="L962" vm="4986">
        <v>92.3</v>
      </c>
      <c r="M962" vm="621">
        <v>243.5</v>
      </c>
      <c r="N962" vm="7572">
        <v>203.2</v>
      </c>
      <c r="O962" vm="2878">
        <v>1030</v>
      </c>
      <c r="P962" vm="7998">
        <v>1952</v>
      </c>
      <c r="Q962" vm="10252">
        <v>100.6</v>
      </c>
      <c r="R962" vm="6865">
        <v>49.3</v>
      </c>
      <c r="S962" vm="4378">
        <v>74.2</v>
      </c>
      <c r="T962" vm="4601">
        <v>336</v>
      </c>
      <c r="U962" vm="577">
        <v>194</v>
      </c>
      <c r="V962" vm="9561">
        <v>35.6</v>
      </c>
      <c r="W962" vm="10253">
        <v>4930.5</v>
      </c>
      <c r="X962" vm="6824">
        <v>2061</v>
      </c>
      <c r="Y962" vm="10248">
        <v>157.19999999999999</v>
      </c>
      <c r="Z962" vm="3064">
        <v>628</v>
      </c>
      <c r="AA962" vm="1063">
        <v>2550</v>
      </c>
      <c r="AB962" vm="10254">
        <v>391.2</v>
      </c>
      <c r="AC962" vm="2973">
        <v>976</v>
      </c>
      <c r="AD962" vm="10255">
        <v>12675</v>
      </c>
      <c r="AE962" vm="10256">
        <v>999.5</v>
      </c>
      <c r="AF962" vm="7563">
        <v>1940</v>
      </c>
      <c r="AG962" vm="10257">
        <v>4.6989999999999998</v>
      </c>
    </row>
    <row r="963" spans="1:33">
      <c r="A963" s="2" vm="10258">
        <v>45222</v>
      </c>
      <c r="B963" s="3">
        <f>VLOOKUP(A963,'FTSE All-Share Historical '!A:B,2,FALSE)</f>
        <v>4021.55</v>
      </c>
      <c r="C963" vm="1356">
        <v>570</v>
      </c>
      <c r="D963" vm="1122">
        <v>218.5</v>
      </c>
      <c r="E963" vm="1700">
        <v>194.5</v>
      </c>
      <c r="F963" vm="1580">
        <v>178</v>
      </c>
      <c r="G963" vm="2377">
        <v>117</v>
      </c>
      <c r="H963" vm="8456">
        <v>398.5</v>
      </c>
      <c r="I963" vm="10259">
        <v>28.7</v>
      </c>
      <c r="J963" vm="349">
        <v>78</v>
      </c>
      <c r="K963" vm="3497">
        <v>141.25</v>
      </c>
      <c r="L963" vm="9580">
        <v>94.9</v>
      </c>
      <c r="M963" vm="213">
        <v>235</v>
      </c>
      <c r="N963" vm="7623">
        <v>207.6</v>
      </c>
      <c r="O963" vm="357">
        <v>1025</v>
      </c>
      <c r="P963" vm="1481">
        <v>1964</v>
      </c>
      <c r="Q963" vm="1333">
        <v>100.8</v>
      </c>
      <c r="R963" vm="5524">
        <v>48.1</v>
      </c>
      <c r="S963" vm="4260">
        <v>74.900000000000006</v>
      </c>
      <c r="T963" vm="1154">
        <v>340</v>
      </c>
      <c r="U963" vm="2530">
        <v>191</v>
      </c>
      <c r="V963" vm="811">
        <v>36</v>
      </c>
      <c r="W963" vm="10260">
        <v>4890.5</v>
      </c>
      <c r="X963" vm="10261">
        <v>2031.5</v>
      </c>
      <c r="Y963" vm="2384">
        <v>157.80000000000001</v>
      </c>
      <c r="Z963" vm="923">
        <v>630</v>
      </c>
      <c r="AA963" vm="3679">
        <v>2555</v>
      </c>
      <c r="AB963" vm="5422">
        <v>397.2</v>
      </c>
      <c r="AC963" vm="1357">
        <v>986</v>
      </c>
      <c r="AD963" vm="10262">
        <v>12595</v>
      </c>
      <c r="AE963" vm="2568">
        <v>1006</v>
      </c>
      <c r="AF963" vm="7506">
        <v>1960</v>
      </c>
      <c r="AG963" vm="10263">
        <v>5.1360999999999999</v>
      </c>
    </row>
    <row r="964" spans="1:33">
      <c r="A964" s="2" vm="10264">
        <v>45223</v>
      </c>
      <c r="B964" s="3">
        <f>VLOOKUP(A964,'FTSE All-Share Historical '!A:B,2,FALSE)</f>
        <v>4026.56</v>
      </c>
      <c r="C964" vm="3325">
        <v>574</v>
      </c>
      <c r="D964" vm="200">
        <v>217</v>
      </c>
      <c r="E964" vm="1700">
        <v>194.5</v>
      </c>
      <c r="F964" vm="2346">
        <v>177</v>
      </c>
      <c r="G964" vm="1387">
        <v>114</v>
      </c>
      <c r="H964" vm="867">
        <v>395</v>
      </c>
      <c r="I964" vm="10265">
        <v>28.5</v>
      </c>
      <c r="J964" vm="349">
        <v>78</v>
      </c>
      <c r="K964" vm="2139">
        <v>135.5</v>
      </c>
      <c r="L964" vm="4706">
        <v>96.2</v>
      </c>
      <c r="M964" vm="304">
        <v>230</v>
      </c>
      <c r="N964" vm="7701">
        <v>204.4</v>
      </c>
      <c r="O964" vm="2920">
        <v>1040</v>
      </c>
      <c r="P964" vm="10032">
        <v>1934</v>
      </c>
      <c r="Q964" vm="9998">
        <v>98.7</v>
      </c>
      <c r="R964" vm="2946">
        <v>47</v>
      </c>
      <c r="S964" vm="4209">
        <v>75.2</v>
      </c>
      <c r="T964" vm="5782">
        <v>356</v>
      </c>
      <c r="U964" vm="8843">
        <v>190.5</v>
      </c>
      <c r="V964" vm="7752">
        <v>35.5</v>
      </c>
      <c r="W964" vm="8449">
        <v>5060</v>
      </c>
      <c r="X964" vm="6840">
        <v>2069</v>
      </c>
      <c r="Y964" vm="2014">
        <v>160.80000000000001</v>
      </c>
      <c r="Z964" vm="494">
        <v>620</v>
      </c>
      <c r="AA964" vm="3422">
        <v>2570</v>
      </c>
      <c r="AB964" vm="1972">
        <v>393.8</v>
      </c>
      <c r="AC964" vm="6290">
        <v>964</v>
      </c>
      <c r="AD964" vm="9938">
        <v>12550</v>
      </c>
      <c r="AE964" vm="2580">
        <v>1005</v>
      </c>
      <c r="AF964" vm="1321">
        <v>1958</v>
      </c>
      <c r="AG964" vm="9868">
        <v>5.0891000000000002</v>
      </c>
    </row>
    <row r="965" spans="1:33">
      <c r="A965" s="2" vm="10266">
        <v>45224</v>
      </c>
      <c r="B965" s="3">
        <f>VLOOKUP(A965,'FTSE All-Share Historical '!A:B,2,FALSE)</f>
        <v>4034.37</v>
      </c>
      <c r="C965" vm="7581">
        <v>568</v>
      </c>
      <c r="D965" vm="1009">
        <v>212</v>
      </c>
      <c r="E965" vm="4565">
        <v>191.8</v>
      </c>
      <c r="F965" vm="857">
        <v>170</v>
      </c>
      <c r="G965" vm="2377">
        <v>117</v>
      </c>
      <c r="H965" vm="2262">
        <v>386</v>
      </c>
      <c r="I965" vm="9749">
        <v>28.8</v>
      </c>
      <c r="J965" vm="4537">
        <v>77.2</v>
      </c>
      <c r="K965" vm="240">
        <v>136</v>
      </c>
      <c r="L965" vm="10267">
        <v>91.9</v>
      </c>
      <c r="M965" vm="1122">
        <v>218.5</v>
      </c>
      <c r="N965" vm="6380">
        <v>202.2</v>
      </c>
      <c r="O965" vm="1334">
        <v>1060</v>
      </c>
      <c r="P965" vm="7790">
        <v>1860</v>
      </c>
      <c r="Q965" vm="2414">
        <v>98</v>
      </c>
      <c r="R965" vm="2781">
        <v>48.3</v>
      </c>
      <c r="S965" vm="1927">
        <v>75</v>
      </c>
      <c r="T965" vm="1034">
        <v>348.5</v>
      </c>
      <c r="U965" vm="1447">
        <v>196</v>
      </c>
      <c r="V965" vm="1517">
        <v>35.1</v>
      </c>
      <c r="W965" vm="10268">
        <v>5157</v>
      </c>
      <c r="X965" vm="10269">
        <v>2078.5</v>
      </c>
      <c r="Y965" vm="1964">
        <v>160.4</v>
      </c>
      <c r="Z965" vm="10270">
        <v>621</v>
      </c>
      <c r="AA965" vm="3987">
        <v>2560</v>
      </c>
      <c r="AB965" vm="9908">
        <v>386.2</v>
      </c>
      <c r="AC965" vm="231">
        <v>980</v>
      </c>
      <c r="AD965" vm="10271">
        <v>12540</v>
      </c>
      <c r="AE965" vm="3177">
        <v>1003</v>
      </c>
      <c r="AF965" vm="10272">
        <v>1963</v>
      </c>
      <c r="AG965" vm="9868">
        <v>5.0891000000000002</v>
      </c>
    </row>
    <row r="966" spans="1:33">
      <c r="A966" s="2" vm="10273">
        <v>45225</v>
      </c>
      <c r="B966" s="3">
        <f>VLOOKUP(A966,'FTSE All-Share Historical '!A:B,2,FALSE)</f>
        <v>4003.35</v>
      </c>
      <c r="C966" vm="3765">
        <v>564</v>
      </c>
      <c r="D966" vm="684">
        <v>215</v>
      </c>
      <c r="E966" vm="9335">
        <v>190.2</v>
      </c>
      <c r="F966" vm="857">
        <v>170</v>
      </c>
      <c r="G966" vm="3839">
        <v>112</v>
      </c>
      <c r="H966" vm="5004">
        <v>393</v>
      </c>
      <c r="I966" vm="10265">
        <v>28.5</v>
      </c>
      <c r="J966" vm="9822">
        <v>77.3</v>
      </c>
      <c r="K966" vm="10274">
        <v>140.25</v>
      </c>
      <c r="L966" vm="2318">
        <v>91.4</v>
      </c>
      <c r="M966" vm="624">
        <v>213</v>
      </c>
      <c r="N966" vm="9809">
        <v>199.3</v>
      </c>
      <c r="O966" vm="3155">
        <v>1055</v>
      </c>
      <c r="P966" vm="532">
        <v>1816</v>
      </c>
      <c r="Q966" vm="5107">
        <v>98.9</v>
      </c>
      <c r="R966" vm="2726">
        <v>47.5</v>
      </c>
      <c r="S966" vm="1927">
        <v>75</v>
      </c>
      <c r="T966" vm="1054">
        <v>334.5</v>
      </c>
      <c r="U966" vm="1421">
        <v>193</v>
      </c>
      <c r="V966" vm="1517">
        <v>35.1</v>
      </c>
      <c r="W966" vm="10275">
        <v>5145</v>
      </c>
      <c r="X966" vm="7100">
        <v>2083</v>
      </c>
      <c r="Y966" vm="3776">
        <v>161.80000000000001</v>
      </c>
      <c r="Z966" vm="119">
        <v>613</v>
      </c>
      <c r="AA966" vm="1063">
        <v>2550</v>
      </c>
      <c r="AB966" vm="10276">
        <v>383.6</v>
      </c>
      <c r="AC966" vm="6688">
        <v>959</v>
      </c>
      <c r="AD966" vm="10277">
        <v>12670</v>
      </c>
      <c r="AE966" vm="10278">
        <v>991.5</v>
      </c>
      <c r="AF966" vm="10279">
        <v>1912.5</v>
      </c>
      <c r="AG966" vm="10218">
        <v>5.2697000000000003</v>
      </c>
    </row>
    <row r="967" spans="1:33">
      <c r="A967" s="2" vm="10280">
        <v>45226</v>
      </c>
      <c r="B967" s="3">
        <f>VLOOKUP(A967,'FTSE All-Share Historical '!A:B,2,FALSE)</f>
        <v>3976.01</v>
      </c>
      <c r="C967" vm="3089">
        <v>576</v>
      </c>
      <c r="D967" vm="144">
        <v>216</v>
      </c>
      <c r="E967" vm="2286">
        <v>197.6</v>
      </c>
      <c r="F967" vm="1874">
        <v>173</v>
      </c>
      <c r="G967" vm="983">
        <v>109</v>
      </c>
      <c r="H967" vm="2117">
        <v>393.5</v>
      </c>
      <c r="I967" vm="1199">
        <v>28.05</v>
      </c>
      <c r="J967" vm="1471">
        <v>77.599999999999994</v>
      </c>
      <c r="K967" vm="3211">
        <v>138.5</v>
      </c>
      <c r="L967" vm="7972">
        <v>93.6</v>
      </c>
      <c r="M967" vm="172">
        <v>215.5</v>
      </c>
      <c r="N967" vm="9238">
        <v>204.8</v>
      </c>
      <c r="O967" vm="1575">
        <v>1075</v>
      </c>
      <c r="P967" vm="8113">
        <v>1854</v>
      </c>
      <c r="Q967" vm="939">
        <v>99.5</v>
      </c>
      <c r="R967" vm="3266">
        <v>48.8</v>
      </c>
      <c r="S967" vm="1927">
        <v>75</v>
      </c>
      <c r="T967" vm="653">
        <v>331</v>
      </c>
      <c r="U967" vm="577">
        <v>194</v>
      </c>
      <c r="V967" vm="7752">
        <v>35.5</v>
      </c>
      <c r="W967" vm="10281">
        <v>5200</v>
      </c>
      <c r="X967" vm="10282">
        <v>2088.5</v>
      </c>
      <c r="Y967" vm="2981">
        <v>166.4</v>
      </c>
      <c r="Z967" vm="119">
        <v>613</v>
      </c>
      <c r="AA967" vm="2212">
        <v>2575</v>
      </c>
      <c r="AB967" vm="5248">
        <v>386.8</v>
      </c>
      <c r="AC967" vm="97">
        <v>940</v>
      </c>
      <c r="AD967" vm="10283">
        <v>12620</v>
      </c>
      <c r="AE967" vm="10284">
        <v>998.5</v>
      </c>
      <c r="AF967" vm="10279">
        <v>1912.5</v>
      </c>
      <c r="AG967" vm="10218">
        <v>5.2697000000000003</v>
      </c>
    </row>
    <row r="968" spans="1:33">
      <c r="A968" s="2" vm="10285">
        <v>45229</v>
      </c>
      <c r="B968" s="3">
        <f>VLOOKUP(A968,'FTSE All-Share Historical '!A:B,2,FALSE)</f>
        <v>3997.82</v>
      </c>
      <c r="C968" vm="3325">
        <v>574</v>
      </c>
      <c r="D968" vm="1452">
        <v>217.5</v>
      </c>
      <c r="E968" vm="6443">
        <v>202.6</v>
      </c>
      <c r="F968" vm="1874">
        <v>173</v>
      </c>
      <c r="G968" vm="10286">
        <v>105.5</v>
      </c>
      <c r="H968" vm="3922">
        <v>398</v>
      </c>
      <c r="I968" vm="10265">
        <v>28.5</v>
      </c>
      <c r="J968" vm="4466">
        <v>78.2</v>
      </c>
      <c r="K968" vm="1288">
        <v>140</v>
      </c>
      <c r="L968" vm="5089">
        <v>94.3</v>
      </c>
      <c r="M968" vm="833">
        <v>214</v>
      </c>
      <c r="N968" vm="9147">
        <v>206.8</v>
      </c>
      <c r="O968" vm="3155">
        <v>1055</v>
      </c>
      <c r="P968" vm="679">
        <v>1858</v>
      </c>
      <c r="Q968" vm="962">
        <v>97.9</v>
      </c>
      <c r="R968" vm="2696">
        <v>50.2</v>
      </c>
      <c r="S968" vm="4287">
        <v>74.099999999999994</v>
      </c>
      <c r="T968" vm="100">
        <v>322</v>
      </c>
      <c r="U968" vm="4060">
        <v>192</v>
      </c>
      <c r="V968" vm="7752">
        <v>35.5</v>
      </c>
      <c r="W968" vm="4010">
        <v>5239</v>
      </c>
      <c r="X968" vm="6811">
        <v>2098</v>
      </c>
      <c r="Y968" vm="1781">
        <v>161.4</v>
      </c>
      <c r="Z968" vm="8100">
        <v>622</v>
      </c>
      <c r="AA968" vm="4772">
        <v>2620</v>
      </c>
      <c r="AB968" vm="867">
        <v>395</v>
      </c>
      <c r="AC968" vm="1640">
        <v>969</v>
      </c>
      <c r="AD968" vm="9925">
        <v>12630</v>
      </c>
      <c r="AE968" vm="2311">
        <v>1002</v>
      </c>
      <c r="AF968" vm="10287">
        <v>1915</v>
      </c>
      <c r="AG968" vm="10288">
        <v>4.9880000000000004</v>
      </c>
    </row>
    <row r="969" spans="1:33">
      <c r="A969" s="2" vm="10289">
        <v>45230</v>
      </c>
      <c r="B969" s="3">
        <f>VLOOKUP(A969,'FTSE All-Share Historical '!A:B,2,FALSE)</f>
        <v>3997.18</v>
      </c>
      <c r="C969" vm="3765">
        <v>564</v>
      </c>
      <c r="D969" vm="3656">
        <v>216.5</v>
      </c>
      <c r="E969" vm="8925">
        <v>200.6</v>
      </c>
      <c r="F969" vm="1874">
        <v>173</v>
      </c>
      <c r="G969" vm="880">
        <v>107.5</v>
      </c>
      <c r="H969" vm="2117">
        <v>393.5</v>
      </c>
      <c r="I969" vm="4111">
        <v>29</v>
      </c>
      <c r="J969" vm="7434">
        <v>79.2</v>
      </c>
      <c r="K969" vm="5614">
        <v>142.5</v>
      </c>
      <c r="L969" vm="618">
        <v>95</v>
      </c>
      <c r="M969" vm="1009">
        <v>212</v>
      </c>
      <c r="N969" vm="9548">
        <v>207.4</v>
      </c>
      <c r="O969" vm="2920">
        <v>1040</v>
      </c>
      <c r="P969" vm="707">
        <v>1880</v>
      </c>
      <c r="Q969" vm="1333">
        <v>100.8</v>
      </c>
      <c r="R969" vm="7450">
        <v>50.8</v>
      </c>
      <c r="S969" vm="1602">
        <v>76</v>
      </c>
      <c r="T969" vm="100">
        <v>322</v>
      </c>
      <c r="U969" vm="1379">
        <v>191.5</v>
      </c>
      <c r="V969" vm="8705">
        <v>35.549999999999997</v>
      </c>
      <c r="W969" vm="10290">
        <v>5255</v>
      </c>
      <c r="X969" vm="10291">
        <v>2096.5</v>
      </c>
      <c r="Y969" vm="2436">
        <v>163.80000000000001</v>
      </c>
      <c r="Z969" vm="714">
        <v>632</v>
      </c>
      <c r="AA969" vm="3861">
        <v>2645</v>
      </c>
      <c r="AB969" vm="10292">
        <v>390.8</v>
      </c>
      <c r="AC969" vm="97">
        <v>940</v>
      </c>
      <c r="AD969" vm="9840">
        <v>12330</v>
      </c>
      <c r="AE969" vm="2311">
        <v>1002</v>
      </c>
      <c r="AF969" vm="9801">
        <v>1901.5</v>
      </c>
      <c r="AG969" vm="10293">
        <v>4.8109999999999999</v>
      </c>
    </row>
    <row r="970" spans="1:33">
      <c r="A970" s="2" vm="10294">
        <v>45231</v>
      </c>
      <c r="B970" s="3">
        <f>VLOOKUP(A970,'FTSE All-Share Historical '!A:B,2,FALSE)</f>
        <v>4010.19</v>
      </c>
      <c r="C970" vm="3325">
        <v>574</v>
      </c>
      <c r="D970" vm="1926">
        <v>232</v>
      </c>
      <c r="E970" vm="7751">
        <v>206.4</v>
      </c>
      <c r="F970" vm="1822">
        <v>174</v>
      </c>
      <c r="G970" vm="983">
        <v>109</v>
      </c>
      <c r="H970" vm="4021">
        <v>392</v>
      </c>
      <c r="I970" vm="9687">
        <v>30.1</v>
      </c>
      <c r="J970" vm="1268">
        <v>80</v>
      </c>
      <c r="K970" vm="865">
        <v>147.5</v>
      </c>
      <c r="L970" vm="5039">
        <v>97.3</v>
      </c>
      <c r="M970" vm="514">
        <v>204.5</v>
      </c>
      <c r="N970" vm="4424">
        <v>212.8</v>
      </c>
      <c r="O970" vm="2920">
        <v>1040</v>
      </c>
      <c r="P970" vm="913">
        <v>1898</v>
      </c>
      <c r="Q970" vm="5232">
        <v>102.6</v>
      </c>
      <c r="R970" vm="3536">
        <v>50.4</v>
      </c>
      <c r="S970" vm="4301">
        <v>75.8</v>
      </c>
      <c r="T970" vm="100">
        <v>322</v>
      </c>
      <c r="U970" vm="1315">
        <v>192.5</v>
      </c>
      <c r="V970" vm="700">
        <v>35.9</v>
      </c>
      <c r="W970" vm="10295">
        <v>5262</v>
      </c>
      <c r="X970" vm="10296">
        <v>2083.5</v>
      </c>
      <c r="Y970" vm="2436">
        <v>163.80000000000001</v>
      </c>
      <c r="Z970" vm="10014">
        <v>642.5</v>
      </c>
      <c r="AA970" vm="4027">
        <v>2675</v>
      </c>
      <c r="AB970" vm="10249">
        <v>394.4</v>
      </c>
      <c r="AC970" vm="181">
        <v>958</v>
      </c>
      <c r="AD970" vm="10297">
        <v>12395</v>
      </c>
      <c r="AE970" vm="2631">
        <v>1017</v>
      </c>
      <c r="AF970" vm="854">
        <v>1920</v>
      </c>
      <c r="AG970" vm="10298">
        <v>4.8074000000000003</v>
      </c>
    </row>
    <row r="971" spans="1:33">
      <c r="A971" s="2" vm="10299">
        <v>45232</v>
      </c>
      <c r="B971" s="3">
        <f>VLOOKUP(A971,'FTSE All-Share Historical '!A:B,2,FALSE)</f>
        <v>4077.59</v>
      </c>
      <c r="C971" vm="3353">
        <v>566</v>
      </c>
      <c r="D971" vm="3777">
        <v>228.5</v>
      </c>
      <c r="E971" vm="144">
        <v>216</v>
      </c>
      <c r="F971" vm="1621">
        <v>187</v>
      </c>
      <c r="G971" vm="2152">
        <v>115</v>
      </c>
      <c r="H971" vm="2117">
        <v>393.5</v>
      </c>
      <c r="I971" vm="3811">
        <v>30.5</v>
      </c>
      <c r="J971" vm="2303">
        <v>79.8</v>
      </c>
      <c r="K971" vm="1266">
        <v>153</v>
      </c>
      <c r="L971" vm="2414">
        <v>98</v>
      </c>
      <c r="M971" vm="846">
        <v>201.5</v>
      </c>
      <c r="N971" vm="1764">
        <v>219</v>
      </c>
      <c r="O971" vm="3198">
        <v>1045</v>
      </c>
      <c r="P971" vm="10300">
        <v>1988</v>
      </c>
      <c r="Q971" vm="1007">
        <v>103.4</v>
      </c>
      <c r="R971" vm="5904">
        <v>51</v>
      </c>
      <c r="S971" vm="1420">
        <v>75.599999999999994</v>
      </c>
      <c r="T971" vm="390">
        <v>333</v>
      </c>
      <c r="U971" vm="1315">
        <v>192.5</v>
      </c>
      <c r="V971" vm="1360">
        <v>38</v>
      </c>
      <c r="W971" vm="10301">
        <v>5354</v>
      </c>
      <c r="X971" vm="10302">
        <v>2155.5</v>
      </c>
      <c r="Y971" vm="2105">
        <v>165.4</v>
      </c>
      <c r="Z971" vm="9924">
        <v>666.5</v>
      </c>
      <c r="AA971" vm="4962">
        <v>2750</v>
      </c>
      <c r="AB971" vm="485">
        <v>406</v>
      </c>
      <c r="AC971" vm="2763">
        <v>946</v>
      </c>
      <c r="AD971" vm="10303">
        <v>12780</v>
      </c>
      <c r="AE971" vm="6417">
        <v>1029</v>
      </c>
      <c r="AF971" vm="956">
        <v>1835.5</v>
      </c>
      <c r="AG971" vm="206">
        <v>4.6954000000000002</v>
      </c>
    </row>
    <row r="972" spans="1:33">
      <c r="A972" s="2" vm="10304">
        <v>45233</v>
      </c>
      <c r="B972" s="3">
        <f>VLOOKUP(A972,'FTSE All-Share Historical '!A:B,2,FALSE)</f>
        <v>4070.73</v>
      </c>
      <c r="C972" vm="7589">
        <v>562</v>
      </c>
      <c r="D972" vm="304">
        <v>230</v>
      </c>
      <c r="E972" vm="9843">
        <v>220.2</v>
      </c>
      <c r="F972" vm="2346">
        <v>177</v>
      </c>
      <c r="G972" vm="10240">
        <v>119.5</v>
      </c>
      <c r="H972" vm="4649">
        <v>396</v>
      </c>
      <c r="I972" vm="3798">
        <v>31.4</v>
      </c>
      <c r="J972" vm="1841">
        <v>79</v>
      </c>
      <c r="K972" vm="2576">
        <v>154.75</v>
      </c>
      <c r="L972" vm="939">
        <v>99.5</v>
      </c>
      <c r="M972" vm="793">
        <v>210</v>
      </c>
      <c r="N972" vm="10006">
        <v>222.6</v>
      </c>
      <c r="O972" vm="1536">
        <v>1065</v>
      </c>
      <c r="P972" vm="7037">
        <v>1984</v>
      </c>
      <c r="Q972" vm="1236">
        <v>103</v>
      </c>
      <c r="R972" vm="5904">
        <v>51</v>
      </c>
      <c r="S972" vm="8140">
        <v>76.2</v>
      </c>
      <c r="T972" vm="1129">
        <v>375</v>
      </c>
      <c r="U972" vm="1532">
        <v>198</v>
      </c>
      <c r="V972" vm="1312">
        <v>39</v>
      </c>
      <c r="W972" vm="10305">
        <v>5330</v>
      </c>
      <c r="X972" vm="10306">
        <v>2208</v>
      </c>
      <c r="Y972" vm="109">
        <v>166.6</v>
      </c>
      <c r="Z972" vm="9516">
        <v>680.5</v>
      </c>
      <c r="AA972" vm="3931">
        <v>2765</v>
      </c>
      <c r="AB972" vm="8418">
        <v>404.6</v>
      </c>
      <c r="AC972" vm="2697">
        <v>968</v>
      </c>
      <c r="AD972" vm="10307">
        <v>12750</v>
      </c>
      <c r="AE972" vm="2509">
        <v>1046</v>
      </c>
      <c r="AF972" vm="10308">
        <v>1804.5</v>
      </c>
      <c r="AG972" vm="10298">
        <v>4.8074000000000003</v>
      </c>
    </row>
    <row r="973" spans="1:33">
      <c r="A973" s="2" vm="10309">
        <v>45236</v>
      </c>
      <c r="B973" s="3">
        <f>VLOOKUP(A973,'FTSE All-Share Historical '!A:B,2,FALSE)</f>
        <v>4063.36</v>
      </c>
      <c r="C973" vm="1356">
        <v>570</v>
      </c>
      <c r="D973" vm="318">
        <v>236</v>
      </c>
      <c r="E973" vm="684">
        <v>215</v>
      </c>
      <c r="F973" vm="1397">
        <v>182</v>
      </c>
      <c r="G973" vm="10310">
        <v>116.5</v>
      </c>
      <c r="H973" vm="2162">
        <v>394</v>
      </c>
      <c r="I973" vm="9804">
        <v>30.9</v>
      </c>
      <c r="J973" vm="1268">
        <v>80</v>
      </c>
      <c r="K973" vm="2652">
        <v>154</v>
      </c>
      <c r="L973" vm="9991">
        <v>99.2</v>
      </c>
      <c r="M973" vm="254">
        <v>222</v>
      </c>
      <c r="N973" vm="116">
        <v>221</v>
      </c>
      <c r="O973" vm="5546">
        <v>1085</v>
      </c>
      <c r="P973" vm="285">
        <v>1928</v>
      </c>
      <c r="Q973" vm="7749">
        <v>101.6</v>
      </c>
      <c r="R973" vm="3239">
        <v>49.7</v>
      </c>
      <c r="S973" vm="4260">
        <v>74.900000000000006</v>
      </c>
      <c r="T973" vm="4523">
        <v>351</v>
      </c>
      <c r="U973" vm="1909">
        <v>204</v>
      </c>
      <c r="V973" vm="1596">
        <v>37.4</v>
      </c>
      <c r="W973" vm="10311">
        <v>5335</v>
      </c>
      <c r="X973" vm="10312">
        <v>2218</v>
      </c>
      <c r="Y973" vm="80">
        <v>165</v>
      </c>
      <c r="Z973" vm="2164">
        <v>681</v>
      </c>
      <c r="AA973" vm="3555">
        <v>2685</v>
      </c>
      <c r="AB973" vm="10313">
        <v>388.6</v>
      </c>
      <c r="AC973" vm="91">
        <v>990</v>
      </c>
      <c r="AD973" vm="10314">
        <v>12660</v>
      </c>
      <c r="AE973" vm="2602">
        <v>1058</v>
      </c>
      <c r="AF973" vm="10315">
        <v>1801</v>
      </c>
      <c r="AG973" vm="10316">
        <v>4.8471000000000002</v>
      </c>
    </row>
    <row r="974" spans="1:33">
      <c r="A974" s="2" vm="10317">
        <v>45237</v>
      </c>
      <c r="B974" s="3">
        <f>VLOOKUP(A974,'FTSE All-Share Historical '!A:B,2,FALSE)</f>
        <v>4060.15</v>
      </c>
      <c r="C974" vm="3765">
        <v>564</v>
      </c>
      <c r="D974" vm="367">
        <v>237</v>
      </c>
      <c r="E974" vm="9183">
        <v>218.4</v>
      </c>
      <c r="F974" vm="1314">
        <v>172.5</v>
      </c>
      <c r="G974" vm="10310">
        <v>116.5</v>
      </c>
      <c r="H974" vm="867">
        <v>395</v>
      </c>
      <c r="I974" vm="10318">
        <v>29.95</v>
      </c>
      <c r="J974" vm="1147">
        <v>78.5</v>
      </c>
      <c r="K974" vm="364">
        <v>152</v>
      </c>
      <c r="L974" vm="5716">
        <v>99.1</v>
      </c>
      <c r="M974" vm="2289">
        <v>221.5</v>
      </c>
      <c r="N974" vm="7438">
        <v>221.4</v>
      </c>
      <c r="O974" vm="1575">
        <v>1075</v>
      </c>
      <c r="P974" vm="853">
        <v>1926</v>
      </c>
      <c r="Q974" vm="1152">
        <v>101.2</v>
      </c>
      <c r="R974" vm="3027">
        <v>50</v>
      </c>
      <c r="S974" vm="1613">
        <v>76.5</v>
      </c>
      <c r="T974" vm="4236">
        <v>386.5</v>
      </c>
      <c r="U974" vm="742">
        <v>205</v>
      </c>
      <c r="V974" vm="4641">
        <v>37.700000000000003</v>
      </c>
      <c r="W974" vm="10319">
        <v>5231</v>
      </c>
      <c r="X974" vm="10320">
        <v>2139.5</v>
      </c>
      <c r="Y974" vm="1760">
        <v>161</v>
      </c>
      <c r="Z974" vm="3434">
        <v>676</v>
      </c>
      <c r="AA974" vm="3543">
        <v>2695</v>
      </c>
      <c r="AB974" vm="9908">
        <v>386.2</v>
      </c>
      <c r="AC974" vm="10321">
        <v>951</v>
      </c>
      <c r="AD974" vm="10322">
        <v>12685</v>
      </c>
      <c r="AE974" vm="9157">
        <v>1052</v>
      </c>
      <c r="AF974" vm="4820">
        <v>1764</v>
      </c>
      <c r="AG974" vm="10323">
        <v>4.8616000000000001</v>
      </c>
    </row>
    <row r="975" spans="1:33">
      <c r="A975" s="2" vm="10324">
        <v>45238</v>
      </c>
      <c r="B975" s="3">
        <f>VLOOKUP(A975,'FTSE All-Share Historical '!A:B,2,FALSE)</f>
        <v>4058.85</v>
      </c>
      <c r="C975" vm="7195">
        <v>604</v>
      </c>
      <c r="D975" vm="1201">
        <v>237.5</v>
      </c>
      <c r="E975" vm="10093">
        <v>220.8</v>
      </c>
      <c r="F975" vm="1295">
        <v>182.5</v>
      </c>
      <c r="G975" vm="10325">
        <v>118.25</v>
      </c>
      <c r="H975" vm="551">
        <v>391.5</v>
      </c>
      <c r="I975" vm="4009">
        <v>29.75</v>
      </c>
      <c r="J975" vm="2254">
        <v>78.900000000000006</v>
      </c>
      <c r="K975" vm="10326">
        <v>151.75</v>
      </c>
      <c r="L975" vm="2333">
        <v>100</v>
      </c>
      <c r="M975" vm="624">
        <v>213</v>
      </c>
      <c r="N975" vm="10327">
        <v>225.2</v>
      </c>
      <c r="O975" vm="1575">
        <v>1075</v>
      </c>
      <c r="P975" vm="1321">
        <v>1958</v>
      </c>
      <c r="Q975" vm="1236">
        <v>103</v>
      </c>
      <c r="R975" vm="3279">
        <v>47.2</v>
      </c>
      <c r="S975" vm="374">
        <v>78.400000000000006</v>
      </c>
      <c r="T975" vm="549">
        <v>400</v>
      </c>
      <c r="U975" vm="1532">
        <v>198</v>
      </c>
      <c r="V975" vm="1312">
        <v>39</v>
      </c>
      <c r="W975" vm="7530">
        <v>5203</v>
      </c>
      <c r="X975" vm="10328">
        <v>2095.5</v>
      </c>
      <c r="Y975" vm="1964">
        <v>160.4</v>
      </c>
      <c r="Z975" vm="10329">
        <v>677</v>
      </c>
      <c r="AA975" vm="3914">
        <v>2710</v>
      </c>
      <c r="AB975" vm="574">
        <v>396.8</v>
      </c>
      <c r="AC975" vm="840">
        <v>918</v>
      </c>
      <c r="AD975" vm="10255">
        <v>12675</v>
      </c>
      <c r="AE975" vm="1537">
        <v>1100</v>
      </c>
      <c r="AF975" vm="10330">
        <v>1760</v>
      </c>
      <c r="AG975" vm="10331">
        <v>4.9518000000000004</v>
      </c>
    </row>
    <row r="976" spans="1:33">
      <c r="A976" s="2" vm="10332">
        <v>45239</v>
      </c>
      <c r="B976" s="3">
        <f>VLOOKUP(A976,'FTSE All-Share Historical '!A:B,2,FALSE)</f>
        <v>4090.36</v>
      </c>
      <c r="C976" vm="1957">
        <v>584</v>
      </c>
      <c r="D976" vm="279">
        <v>228</v>
      </c>
      <c r="E976" vm="10333">
        <v>221.8</v>
      </c>
      <c r="F976" vm="2747">
        <v>186</v>
      </c>
      <c r="G976" vm="413">
        <v>119</v>
      </c>
      <c r="H976" vm="2162">
        <v>394</v>
      </c>
      <c r="I976" vm="4009">
        <v>29.75</v>
      </c>
      <c r="J976" vm="2254">
        <v>78.900000000000006</v>
      </c>
      <c r="K976" vm="1266">
        <v>153</v>
      </c>
      <c r="L976" vm="1333">
        <v>100.8</v>
      </c>
      <c r="M976" vm="1993">
        <v>211</v>
      </c>
      <c r="N976" vm="2075">
        <v>229</v>
      </c>
      <c r="O976" vm="1575">
        <v>1075</v>
      </c>
      <c r="P976" vm="8047">
        <v>1978</v>
      </c>
      <c r="Q976" vm="783">
        <v>104.2</v>
      </c>
      <c r="R976" vm="3547">
        <v>49</v>
      </c>
      <c r="S976" vm="4898">
        <v>87.4</v>
      </c>
      <c r="T976" vm="4366">
        <v>413</v>
      </c>
      <c r="U976" vm="470">
        <v>209</v>
      </c>
      <c r="V976" vm="7466">
        <v>42.35</v>
      </c>
      <c r="W976" vm="10295">
        <v>5262</v>
      </c>
      <c r="X976" vm="6913">
        <v>2076</v>
      </c>
      <c r="Y976" vm="2469">
        <v>162.19999999999999</v>
      </c>
      <c r="Z976" vm="2912">
        <v>677.5</v>
      </c>
      <c r="AA976" vm="8523">
        <v>2755</v>
      </c>
      <c r="AB976" vm="418">
        <v>402</v>
      </c>
      <c r="AC976" vm="154">
        <v>966</v>
      </c>
      <c r="AD976" vm="10334">
        <v>12870</v>
      </c>
      <c r="AE976" vm="10335">
        <v>1103</v>
      </c>
      <c r="AF976" vm="10336">
        <v>1757.5</v>
      </c>
      <c r="AG976" vm="10337">
        <v>4.7496</v>
      </c>
    </row>
    <row r="977" spans="1:33">
      <c r="A977" s="2" vm="10338">
        <v>45240</v>
      </c>
      <c r="B977" s="3">
        <f>VLOOKUP(A977,'FTSE All-Share Historical '!A:B,2,FALSE)</f>
        <v>4039.59</v>
      </c>
      <c r="C977" vm="2876">
        <v>582</v>
      </c>
      <c r="D977" vm="961">
        <v>227</v>
      </c>
      <c r="E977" vm="254">
        <v>222</v>
      </c>
      <c r="F977" vm="1736">
        <v>183</v>
      </c>
      <c r="G977" vm="2377">
        <v>117</v>
      </c>
      <c r="H977" vm="3981">
        <v>387.5</v>
      </c>
      <c r="I977" vm="10216">
        <v>29.1</v>
      </c>
      <c r="J977" vm="2223">
        <v>77</v>
      </c>
      <c r="K977" vm="7923">
        <v>152.5</v>
      </c>
      <c r="L977" vm="939">
        <v>99.5</v>
      </c>
      <c r="M977" vm="8816">
        <v>199.4</v>
      </c>
      <c r="N977" vm="1029">
        <v>225</v>
      </c>
      <c r="O977" vm="1575">
        <v>1075</v>
      </c>
      <c r="P977" vm="10339">
        <v>1994</v>
      </c>
      <c r="Q977" vm="547">
        <v>104</v>
      </c>
      <c r="R977" vm="3385">
        <v>48.6</v>
      </c>
      <c r="S977" vm="5144">
        <v>83.3</v>
      </c>
      <c r="T977" vm="195">
        <v>438</v>
      </c>
      <c r="U977" vm="1192">
        <v>200</v>
      </c>
      <c r="V977" vm="10138">
        <v>41.85</v>
      </c>
      <c r="W977" vm="10340">
        <v>5259</v>
      </c>
      <c r="X977" vm="10341">
        <v>2018.5</v>
      </c>
      <c r="Y977" vm="389">
        <v>160.6</v>
      </c>
      <c r="Z977" vm="10342">
        <v>660.5</v>
      </c>
      <c r="AA977" vm="4384">
        <v>2760</v>
      </c>
      <c r="AB977" vm="713">
        <v>419</v>
      </c>
      <c r="AC977" vm="231">
        <v>980</v>
      </c>
      <c r="AD977" vm="10343">
        <v>12970</v>
      </c>
      <c r="AE977" vm="10344">
        <v>1081</v>
      </c>
      <c r="AF977" vm="10345">
        <v>1752.5</v>
      </c>
      <c r="AG977" vm="206">
        <v>4.6954000000000002</v>
      </c>
    </row>
    <row r="978" spans="1:33">
      <c r="A978" s="2" vm="10346">
        <v>45243</v>
      </c>
      <c r="B978" s="3">
        <f>VLOOKUP(A978,'FTSE All-Share Historical '!A:B,2,FALSE)</f>
        <v>4072.37</v>
      </c>
      <c r="C978" vm="3264">
        <v>578</v>
      </c>
      <c r="D978" vm="1926">
        <v>232</v>
      </c>
      <c r="E978" vm="7438">
        <v>221.4</v>
      </c>
      <c r="F978" vm="509">
        <v>185</v>
      </c>
      <c r="G978" vm="10240">
        <v>119.5</v>
      </c>
      <c r="H978" vm="3922">
        <v>398</v>
      </c>
      <c r="I978" vm="10347">
        <v>28.55</v>
      </c>
      <c r="J978" vm="374">
        <v>78.400000000000006</v>
      </c>
      <c r="K978" vm="2652">
        <v>154</v>
      </c>
      <c r="L978" vm="4560">
        <v>99.4</v>
      </c>
      <c r="M978" vm="10348">
        <v>193.2</v>
      </c>
      <c r="N978" vm="10349">
        <v>230.8</v>
      </c>
      <c r="O978" vm="1575">
        <v>1075</v>
      </c>
      <c r="P978" vm="10201">
        <v>2015</v>
      </c>
      <c r="Q978" vm="6674">
        <v>103.2</v>
      </c>
      <c r="R978" vm="3210">
        <v>49.5</v>
      </c>
      <c r="S978" vm="5902">
        <v>82.9</v>
      </c>
      <c r="T978" vm="4061">
        <v>370</v>
      </c>
      <c r="U978" vm="580">
        <v>202</v>
      </c>
      <c r="V978" vm="8835">
        <v>41.15</v>
      </c>
      <c r="W978" vm="1663">
        <v>5300</v>
      </c>
      <c r="X978" vm="10261">
        <v>2031.5</v>
      </c>
      <c r="Y978" vm="651">
        <v>160</v>
      </c>
      <c r="Z978" vm="2073">
        <v>672</v>
      </c>
      <c r="AA978" vm="8250">
        <v>2770</v>
      </c>
      <c r="AB978" vm="10160">
        <v>409.6</v>
      </c>
      <c r="AC978" vm="2973">
        <v>976</v>
      </c>
      <c r="AD978" vm="10350">
        <v>13085</v>
      </c>
      <c r="AE978" vm="6000">
        <v>1099</v>
      </c>
      <c r="AF978" vm="9525">
        <v>1767.5</v>
      </c>
      <c r="AG978" vm="10351">
        <v>4.7460000000000004</v>
      </c>
    </row>
    <row r="979" spans="1:33">
      <c r="A979" s="2" vm="10352">
        <v>45244</v>
      </c>
      <c r="B979" s="3">
        <f>VLOOKUP(A979,'FTSE All-Share Historical '!A:B,2,FALSE)</f>
        <v>4098.7299999999996</v>
      </c>
      <c r="C979" vm="3325">
        <v>574</v>
      </c>
      <c r="D979" vm="241">
        <v>233</v>
      </c>
      <c r="E979" vm="3760">
        <v>229.4</v>
      </c>
      <c r="F979" vm="4060">
        <v>192</v>
      </c>
      <c r="G979" vm="4208">
        <v>124</v>
      </c>
      <c r="H979" vm="4931">
        <v>400.5</v>
      </c>
      <c r="I979" vm="10136">
        <v>30.55</v>
      </c>
      <c r="J979" vm="349">
        <v>78</v>
      </c>
      <c r="K979" vm="364">
        <v>152</v>
      </c>
      <c r="L979" vm="983">
        <v>109</v>
      </c>
      <c r="M979" vm="793">
        <v>210</v>
      </c>
      <c r="N979" vm="7154">
        <v>242.8</v>
      </c>
      <c r="O979" vm="5546">
        <v>1085</v>
      </c>
      <c r="P979" vm="2787">
        <v>2075</v>
      </c>
      <c r="Q979" vm="1198">
        <v>104.8</v>
      </c>
      <c r="R979" vm="3358">
        <v>51.4</v>
      </c>
      <c r="S979" vm="1878">
        <v>84.2</v>
      </c>
      <c r="T979" vm="6028">
        <v>341</v>
      </c>
      <c r="U979" vm="742">
        <v>205</v>
      </c>
      <c r="V979" vm="2761">
        <v>45.1</v>
      </c>
      <c r="W979" vm="10353">
        <v>5412</v>
      </c>
      <c r="X979" vm="10354">
        <v>2143.5</v>
      </c>
      <c r="Y979" vm="274">
        <v>168.6</v>
      </c>
      <c r="Z979" vm="9532">
        <v>709.5</v>
      </c>
      <c r="AA979" vm="5287">
        <v>2815</v>
      </c>
      <c r="AB979" vm="8876">
        <v>425.4</v>
      </c>
      <c r="AC979" vm="2969">
        <v>984</v>
      </c>
      <c r="AD979" vm="10355">
        <v>13380</v>
      </c>
      <c r="AE979" vm="4081">
        <v>1133</v>
      </c>
      <c r="AF979" vm="4845">
        <v>1750</v>
      </c>
      <c r="AG979" vm="206">
        <v>4.6954000000000002</v>
      </c>
    </row>
    <row r="980" spans="1:33">
      <c r="A980" s="2" vm="10356">
        <v>45245</v>
      </c>
      <c r="B980" s="3">
        <f>VLOOKUP(A980,'FTSE All-Share Historical '!A:B,2,FALSE)</f>
        <v>4125.08</v>
      </c>
      <c r="C980" vm="1283">
        <v>640</v>
      </c>
      <c r="D980" vm="1052">
        <v>231</v>
      </c>
      <c r="E980" vm="1734">
        <v>234</v>
      </c>
      <c r="F980" vm="487">
        <v>190</v>
      </c>
      <c r="G980" vm="5293">
        <v>123.5</v>
      </c>
      <c r="H980" vm="657">
        <v>401</v>
      </c>
      <c r="I980" vm="10136">
        <v>30.55</v>
      </c>
      <c r="J980" vm="2254">
        <v>78.900000000000006</v>
      </c>
      <c r="K980" vm="1338">
        <v>155</v>
      </c>
      <c r="L980" vm="1387">
        <v>114</v>
      </c>
      <c r="M980" vm="829">
        <v>207.5</v>
      </c>
      <c r="N980" vm="10357">
        <v>245.2</v>
      </c>
      <c r="O980" vm="1514">
        <v>1110</v>
      </c>
      <c r="P980" vm="2845">
        <v>2070</v>
      </c>
      <c r="Q980" vm="633">
        <v>106</v>
      </c>
      <c r="R980" vm="3154">
        <v>53</v>
      </c>
      <c r="S980" vm="2353">
        <v>84.3</v>
      </c>
      <c r="T980" vm="3158">
        <v>345</v>
      </c>
      <c r="U980" vm="793">
        <v>210</v>
      </c>
      <c r="V980" vm="1261">
        <v>48</v>
      </c>
      <c r="W980" vm="10358">
        <v>5432</v>
      </c>
      <c r="X980" vm="10359">
        <v>2210.5</v>
      </c>
      <c r="Y980" vm="1490">
        <v>172.8</v>
      </c>
      <c r="Z980" vm="1754">
        <v>740</v>
      </c>
      <c r="AA980" vm="8442">
        <v>2870</v>
      </c>
      <c r="AB980" vm="786">
        <v>421</v>
      </c>
      <c r="AC980" vm="3845">
        <v>1090</v>
      </c>
      <c r="AD980" vm="10360">
        <v>13295</v>
      </c>
      <c r="AE980" vm="6764">
        <v>1181</v>
      </c>
      <c r="AF980" vm="4835">
        <v>1732</v>
      </c>
      <c r="AG980" vm="206">
        <v>4.6954000000000002</v>
      </c>
    </row>
    <row r="981" spans="1:33">
      <c r="A981" s="2" vm="10361">
        <v>45246</v>
      </c>
      <c r="B981" s="3">
        <f>VLOOKUP(A981,'FTSE All-Share Historical '!A:B,2,FALSE)</f>
        <v>4079</v>
      </c>
      <c r="C981" vm="2021">
        <v>658</v>
      </c>
      <c r="D981" vm="3719">
        <v>233.5</v>
      </c>
      <c r="E981" vm="304">
        <v>230</v>
      </c>
      <c r="F981" vm="7862">
        <v>193.5</v>
      </c>
      <c r="G981" vm="4208">
        <v>124</v>
      </c>
      <c r="H981" vm="8456">
        <v>398.5</v>
      </c>
      <c r="I981" vm="10362">
        <v>32.5</v>
      </c>
      <c r="J981" vm="4996">
        <v>77.900000000000006</v>
      </c>
      <c r="K981" vm="5801">
        <v>160.5</v>
      </c>
      <c r="L981" vm="5387">
        <v>114.8</v>
      </c>
      <c r="M981" vm="8787">
        <v>194.8</v>
      </c>
      <c r="N981" vm="224">
        <v>242</v>
      </c>
      <c r="O981" vm="1514">
        <v>1110</v>
      </c>
      <c r="P981" vm="1366">
        <v>2025</v>
      </c>
      <c r="Q981" vm="718">
        <v>105.4</v>
      </c>
      <c r="R981" vm="1533">
        <v>52.4</v>
      </c>
      <c r="S981" vm="7173">
        <v>85.8</v>
      </c>
      <c r="T981" vm="1054">
        <v>334.5</v>
      </c>
      <c r="U981" vm="789">
        <v>203</v>
      </c>
      <c r="V981" vm="3252">
        <v>47.35</v>
      </c>
      <c r="W981" vm="8676">
        <v>5398</v>
      </c>
      <c r="X981" vm="10363">
        <v>2176</v>
      </c>
      <c r="Y981" vm="918">
        <v>168</v>
      </c>
      <c r="Z981" vm="9725">
        <v>696.5</v>
      </c>
      <c r="AA981" vm="4346">
        <v>2810</v>
      </c>
      <c r="AB981" vm="10192">
        <v>395.2</v>
      </c>
      <c r="AC981" vm="3900">
        <v>1145</v>
      </c>
      <c r="AD981" vm="10364">
        <v>13180</v>
      </c>
      <c r="AE981" vm="3440">
        <v>1162</v>
      </c>
      <c r="AF981" vm="9763">
        <v>1722</v>
      </c>
      <c r="AG981" vm="206">
        <v>4.6954000000000002</v>
      </c>
    </row>
    <row r="982" spans="1:33">
      <c r="A982" s="2" vm="10365">
        <v>45247</v>
      </c>
      <c r="B982" s="3">
        <f>VLOOKUP(A982,'FTSE All-Share Historical '!A:B,2,FALSE)</f>
        <v>4129.8900000000003</v>
      </c>
      <c r="C982" vm="443">
        <v>654</v>
      </c>
      <c r="D982" vm="3777">
        <v>228.5</v>
      </c>
      <c r="E982" vm="1734">
        <v>234</v>
      </c>
      <c r="F982" vm="487">
        <v>190</v>
      </c>
      <c r="G982" vm="4208">
        <v>124</v>
      </c>
      <c r="H982" vm="867">
        <v>395</v>
      </c>
      <c r="I982" vm="3716">
        <v>32.65</v>
      </c>
      <c r="J982" vm="1841">
        <v>79</v>
      </c>
      <c r="K982" vm="1580">
        <v>178</v>
      </c>
      <c r="L982" vm="8788">
        <v>116.8</v>
      </c>
      <c r="M982" vm="596">
        <v>195.8</v>
      </c>
      <c r="N982" vm="7154">
        <v>242.8</v>
      </c>
      <c r="O982" vm="3091">
        <v>1095</v>
      </c>
      <c r="P982" vm="2845">
        <v>2070</v>
      </c>
      <c r="Q982" vm="5516">
        <v>107.8</v>
      </c>
      <c r="R982" vm="3154">
        <v>53</v>
      </c>
      <c r="S982" vm="2334">
        <v>85.4</v>
      </c>
      <c r="T982" vm="1253">
        <v>333.5</v>
      </c>
      <c r="U982" vm="1909">
        <v>204</v>
      </c>
      <c r="V982" vm="10366">
        <v>47.25</v>
      </c>
      <c r="W982" vm="10367">
        <v>5446</v>
      </c>
      <c r="X982" vm="9782">
        <v>2234</v>
      </c>
      <c r="Y982" vm="350">
        <v>170.4</v>
      </c>
      <c r="Z982" vm="7566">
        <v>706.5</v>
      </c>
      <c r="AA982" vm="910">
        <v>2850</v>
      </c>
      <c r="AB982" vm="8409">
        <v>405.6</v>
      </c>
      <c r="AC982" vm="2268">
        <v>1150</v>
      </c>
      <c r="AD982" vm="10368">
        <v>13370</v>
      </c>
      <c r="AE982" vm="10369">
        <v>1179</v>
      </c>
      <c r="AF982" vm="10370">
        <v>1760.5</v>
      </c>
      <c r="AG982" vm="10371">
        <v>4.8037999999999998</v>
      </c>
    </row>
    <row r="983" spans="1:33">
      <c r="A983" s="2" vm="10372">
        <v>45250</v>
      </c>
      <c r="B983" s="3">
        <f>VLOOKUP(A983,'FTSE All-Share Historical '!A:B,2,FALSE)</f>
        <v>4127.13</v>
      </c>
      <c r="C983" vm="4456">
        <v>646</v>
      </c>
      <c r="D983" vm="3294">
        <v>230.5</v>
      </c>
      <c r="E983" vm="10373">
        <v>231.8</v>
      </c>
      <c r="F983" vm="487">
        <v>190</v>
      </c>
      <c r="G983" vm="4208">
        <v>124</v>
      </c>
      <c r="H983" vm="2002">
        <v>399.5</v>
      </c>
      <c r="I983" vm="4304">
        <v>34</v>
      </c>
      <c r="J983" vm="1147">
        <v>78.5</v>
      </c>
      <c r="K983" vm="1799">
        <v>174.5</v>
      </c>
      <c r="L983" vm="1319">
        <v>119.8</v>
      </c>
      <c r="M983" vm="1421">
        <v>193</v>
      </c>
      <c r="N983" vm="7347">
        <v>243.2</v>
      </c>
      <c r="O983" vm="3091">
        <v>1095</v>
      </c>
      <c r="P983" vm="2802">
        <v>2050</v>
      </c>
      <c r="Q983" vm="718">
        <v>105.4</v>
      </c>
      <c r="R983" vm="1487">
        <v>55</v>
      </c>
      <c r="S983" vm="1689">
        <v>84.4</v>
      </c>
      <c r="T983" vm="4058">
        <v>314</v>
      </c>
      <c r="U983" vm="1896">
        <v>206</v>
      </c>
      <c r="V983" vm="5805">
        <v>45.6</v>
      </c>
      <c r="W983" vm="10374">
        <v>5514</v>
      </c>
      <c r="X983" vm="10375">
        <v>2253.5</v>
      </c>
      <c r="Y983" vm="1739">
        <v>172</v>
      </c>
      <c r="Z983" vm="3244">
        <v>711</v>
      </c>
      <c r="AA983" vm="8559">
        <v>2830</v>
      </c>
      <c r="AB983" vm="10376">
        <v>402.2</v>
      </c>
      <c r="AC983" vm="1114">
        <v>1140</v>
      </c>
      <c r="AD983" vm="10377">
        <v>13175</v>
      </c>
      <c r="AE983" vm="3620">
        <v>1166</v>
      </c>
      <c r="AF983" vm="10345">
        <v>1752.5</v>
      </c>
      <c r="AG983" vm="123">
        <v>4.6051000000000002</v>
      </c>
    </row>
    <row r="984" spans="1:33">
      <c r="A984" s="2" vm="10378">
        <v>45251</v>
      </c>
      <c r="B984" s="3">
        <f>VLOOKUP(A984,'FTSE All-Share Historical '!A:B,2,FALSE)</f>
        <v>4112.4799999999996</v>
      </c>
      <c r="C984" vm="4456">
        <v>646</v>
      </c>
      <c r="D984" vm="2075">
        <v>229</v>
      </c>
      <c r="E984" vm="4644">
        <v>230.6</v>
      </c>
      <c r="F984" vm="487">
        <v>190</v>
      </c>
      <c r="G984" vm="159">
        <v>125</v>
      </c>
      <c r="H984" vm="395">
        <v>407.5</v>
      </c>
      <c r="I984" vm="10026">
        <v>33.299999999999997</v>
      </c>
      <c r="J984" vm="374">
        <v>78.400000000000006</v>
      </c>
      <c r="K984" vm="9360">
        <v>173.5</v>
      </c>
      <c r="L984" vm="5380">
        <v>115.2</v>
      </c>
      <c r="M984" vm="4060">
        <v>192</v>
      </c>
      <c r="N984" vm="265">
        <v>240</v>
      </c>
      <c r="O984" vm="1537">
        <v>1100</v>
      </c>
      <c r="P984" vm="1366">
        <v>2025</v>
      </c>
      <c r="Q984" vm="1050">
        <v>105</v>
      </c>
      <c r="R984" vm="2950">
        <v>57</v>
      </c>
      <c r="S984" vm="1840">
        <v>83.4</v>
      </c>
      <c r="T984" vm="393">
        <v>302</v>
      </c>
      <c r="U984" vm="1896">
        <v>206</v>
      </c>
      <c r="V984" vm="7348">
        <v>43.6</v>
      </c>
      <c r="W984" vm="10379">
        <v>5532</v>
      </c>
      <c r="X984" vm="10170">
        <v>2236.5</v>
      </c>
      <c r="Y984" vm="1739">
        <v>172</v>
      </c>
      <c r="Z984" vm="7039">
        <v>699</v>
      </c>
      <c r="AA984" vm="5287">
        <v>2815</v>
      </c>
      <c r="AB984" vm="10380">
        <v>400.6</v>
      </c>
      <c r="AC984" vm="1491">
        <v>1120</v>
      </c>
      <c r="AD984" vm="10381">
        <v>13215</v>
      </c>
      <c r="AE984" vm="4397">
        <v>1136</v>
      </c>
      <c r="AF984" vm="10336">
        <v>1757.5</v>
      </c>
      <c r="AG984" vm="10382">
        <v>4.8760000000000003</v>
      </c>
    </row>
    <row r="985" spans="1:33">
      <c r="A985" s="2" vm="10383">
        <v>45252</v>
      </c>
      <c r="B985" s="3">
        <f>VLOOKUP(A985,'FTSE All-Share Historical '!A:B,2,FALSE)</f>
        <v>4110.72</v>
      </c>
      <c r="C985" vm="1350">
        <v>660</v>
      </c>
      <c r="D985" vm="254">
        <v>222</v>
      </c>
      <c r="E985" vm="10384">
        <v>233.2</v>
      </c>
      <c r="F985" vm="509">
        <v>185</v>
      </c>
      <c r="G985" vm="2491">
        <v>123</v>
      </c>
      <c r="H985" vm="549">
        <v>400</v>
      </c>
      <c r="I985" vm="1383">
        <v>33.799999999999997</v>
      </c>
      <c r="J985" vm="6842">
        <v>77.400000000000006</v>
      </c>
      <c r="K985" vm="166">
        <v>167</v>
      </c>
      <c r="L985" vm="2136">
        <v>118.6</v>
      </c>
      <c r="M985" vm="1621">
        <v>187</v>
      </c>
      <c r="N985" vm="6172">
        <v>238.2</v>
      </c>
      <c r="O985" vm="3091">
        <v>1095</v>
      </c>
      <c r="P985" vm="1527">
        <v>2035</v>
      </c>
      <c r="Q985" vm="6827">
        <v>106.4</v>
      </c>
      <c r="R985" vm="4261">
        <v>57.4</v>
      </c>
      <c r="S985" vm="6047">
        <v>83.6</v>
      </c>
      <c r="T985" vm="378">
        <v>255</v>
      </c>
      <c r="U985" vm="742">
        <v>205</v>
      </c>
      <c r="V985" vm="10385">
        <v>44.35</v>
      </c>
      <c r="W985" vm="10386">
        <v>5509</v>
      </c>
      <c r="X985" vm="10387">
        <v>2238</v>
      </c>
      <c r="Y985" vm="7336">
        <v>172.6</v>
      </c>
      <c r="Z985" vm="10388">
        <v>711.5</v>
      </c>
      <c r="AA985" vm="5023">
        <v>2855</v>
      </c>
      <c r="AB985" vm="10389">
        <v>403.6</v>
      </c>
      <c r="AC985" vm="3091">
        <v>1095</v>
      </c>
      <c r="AD985" vm="10368">
        <v>13370</v>
      </c>
      <c r="AE985" vm="3944">
        <v>1131</v>
      </c>
      <c r="AF985" vm="4760">
        <v>1756</v>
      </c>
      <c r="AG985" vm="10390">
        <v>4.8543000000000003</v>
      </c>
    </row>
    <row r="986" spans="1:33">
      <c r="A986" s="2" vm="10391">
        <v>45253</v>
      </c>
      <c r="B986" s="3">
        <f>VLOOKUP(A986,'FTSE All-Share Historical '!A:B,2,FALSE)</f>
        <v>4117.3999999999996</v>
      </c>
      <c r="C986" vm="1350">
        <v>660</v>
      </c>
      <c r="D986" vm="3777">
        <v>228.5</v>
      </c>
      <c r="E986" vm="7239">
        <v>232.8</v>
      </c>
      <c r="F986" vm="487">
        <v>190</v>
      </c>
      <c r="G986" vm="1598">
        <v>127</v>
      </c>
      <c r="H986" vm="5414">
        <v>404.5</v>
      </c>
      <c r="I986" vm="4507">
        <v>32.9</v>
      </c>
      <c r="J986" vm="1602">
        <v>76</v>
      </c>
      <c r="K986" vm="249">
        <v>166</v>
      </c>
      <c r="L986" vm="5380">
        <v>115.2</v>
      </c>
      <c r="M986" vm="990">
        <v>180</v>
      </c>
      <c r="N986" vm="6272">
        <v>239.6</v>
      </c>
      <c r="O986" vm="5546">
        <v>1085</v>
      </c>
      <c r="P986" vm="2787">
        <v>2075</v>
      </c>
      <c r="Q986" vm="6352">
        <v>107.6</v>
      </c>
      <c r="R986" vm="1614">
        <v>58</v>
      </c>
      <c r="S986" vm="8169">
        <v>82.2</v>
      </c>
      <c r="T986" vm="4715">
        <v>289.5</v>
      </c>
      <c r="U986" vm="866">
        <v>201</v>
      </c>
      <c r="V986" vm="10385">
        <v>44.35</v>
      </c>
      <c r="W986" vm="10392">
        <v>5502</v>
      </c>
      <c r="X986" vm="10393">
        <v>2231.5</v>
      </c>
      <c r="Y986" vm="1822">
        <v>174</v>
      </c>
      <c r="Z986" vm="2280">
        <v>712</v>
      </c>
      <c r="AA986" vm="229">
        <v>2925</v>
      </c>
      <c r="AB986" vm="636">
        <v>405</v>
      </c>
      <c r="AC986" vm="2192">
        <v>1125</v>
      </c>
      <c r="AD986" vm="10394">
        <v>13255</v>
      </c>
      <c r="AE986" vm="4383">
        <v>1121</v>
      </c>
      <c r="AF986" vm="10395">
        <v>1753</v>
      </c>
      <c r="AG986" vm="10390">
        <v>4.8543000000000003</v>
      </c>
    </row>
    <row r="987" spans="1:33">
      <c r="A987" s="2" vm="10396">
        <v>45254</v>
      </c>
      <c r="B987" s="3">
        <f>VLOOKUP(A987,'FTSE All-Share Historical '!A:B,2,FALSE)</f>
        <v>4118.87</v>
      </c>
      <c r="C987" vm="6358">
        <v>668</v>
      </c>
      <c r="D987" vm="4192">
        <v>225.5</v>
      </c>
      <c r="E987" vm="2075">
        <v>229</v>
      </c>
      <c r="F987" vm="995">
        <v>184</v>
      </c>
      <c r="G987" vm="843">
        <v>126</v>
      </c>
      <c r="H987" vm="678">
        <v>404</v>
      </c>
      <c r="I987" vm="4422">
        <v>32.75</v>
      </c>
      <c r="J987" vm="6842">
        <v>77.400000000000006</v>
      </c>
      <c r="K987" vm="570">
        <v>162</v>
      </c>
      <c r="L987" vm="5455">
        <v>114.4</v>
      </c>
      <c r="M987" vm="1580">
        <v>178</v>
      </c>
      <c r="N987" vm="224">
        <v>242</v>
      </c>
      <c r="O987" vm="5546">
        <v>1085</v>
      </c>
      <c r="P987" vm="7318">
        <v>2065</v>
      </c>
      <c r="Q987" vm="633">
        <v>106</v>
      </c>
      <c r="R987" vm="2541">
        <v>57.6</v>
      </c>
      <c r="S987" vm="1742">
        <v>83.5</v>
      </c>
      <c r="T987" vm="1035">
        <v>256.5</v>
      </c>
      <c r="U987" vm="1896">
        <v>206</v>
      </c>
      <c r="V987" vm="5388">
        <v>44.7</v>
      </c>
      <c r="W987" vm="10397">
        <v>5486</v>
      </c>
      <c r="X987" vm="10398">
        <v>2216.5</v>
      </c>
      <c r="Y987" vm="1915">
        <v>172.2</v>
      </c>
      <c r="Z987" vm="2280">
        <v>712</v>
      </c>
      <c r="AA987" vm="331">
        <v>2950</v>
      </c>
      <c r="AB987" vm="636">
        <v>405</v>
      </c>
      <c r="AC987" vm="1514">
        <v>1110</v>
      </c>
      <c r="AD987" vm="10399">
        <v>13335</v>
      </c>
      <c r="AE987" vm="1965">
        <v>1130</v>
      </c>
      <c r="AF987" vm="9284">
        <v>1758</v>
      </c>
      <c r="AG987" vm="10400">
        <v>4.7134999999999998</v>
      </c>
    </row>
    <row r="988" spans="1:33">
      <c r="A988" s="2" vm="10401">
        <v>45257</v>
      </c>
      <c r="B988" s="3">
        <f>VLOOKUP(A988,'FTSE All-Share Historical '!A:B,2,FALSE)</f>
        <v>4105.25</v>
      </c>
      <c r="C988" vm="417">
        <v>666</v>
      </c>
      <c r="D988" vm="3777">
        <v>228.5</v>
      </c>
      <c r="E988" vm="8977">
        <v>226.2</v>
      </c>
      <c r="F988" vm="1489">
        <v>188</v>
      </c>
      <c r="G988" vm="1598">
        <v>127</v>
      </c>
      <c r="H988" vm="9940">
        <v>401.5</v>
      </c>
      <c r="I988" vm="9898">
        <v>32.25</v>
      </c>
      <c r="J988" vm="2223">
        <v>77</v>
      </c>
      <c r="K988" vm="1715">
        <v>164</v>
      </c>
      <c r="L988" vm="5341">
        <v>112.8</v>
      </c>
      <c r="M988" vm="6081">
        <v>174.6</v>
      </c>
      <c r="N988" vm="6371">
        <v>241.6</v>
      </c>
      <c r="O988" vm="3091">
        <v>1095</v>
      </c>
      <c r="P988" vm="2897">
        <v>2055</v>
      </c>
      <c r="Q988" vm="1050">
        <v>105</v>
      </c>
      <c r="R988" vm="4477">
        <v>56.8</v>
      </c>
      <c r="S988" vm="1742">
        <v>83.5</v>
      </c>
      <c r="T988" vm="352">
        <v>250</v>
      </c>
      <c r="U988" vm="4137">
        <v>198.5</v>
      </c>
      <c r="V988" vm="10402">
        <v>46.05</v>
      </c>
      <c r="W988" vm="9473">
        <v>5462</v>
      </c>
      <c r="X988" vm="1180">
        <v>2205</v>
      </c>
      <c r="Y988" vm="298">
        <v>170.2</v>
      </c>
      <c r="Z988" vm="9532">
        <v>709.5</v>
      </c>
      <c r="AA988" vm="748">
        <v>2960</v>
      </c>
      <c r="AB988" vm="1624">
        <v>398.4</v>
      </c>
      <c r="AC988" vm="5546">
        <v>1085</v>
      </c>
      <c r="AD988" vm="10403">
        <v>13285</v>
      </c>
      <c r="AE988" vm="6077">
        <v>1161</v>
      </c>
      <c r="AF988" vm="9341">
        <v>1741.5</v>
      </c>
      <c r="AG988" vm="9902">
        <v>5.3997000000000002</v>
      </c>
    </row>
    <row r="989" spans="1:33">
      <c r="A989" s="2" vm="10404">
        <v>45258</v>
      </c>
      <c r="B989" s="3">
        <f>VLOOKUP(A989,'FTSE All-Share Historical '!A:B,2,FALSE)</f>
        <v>4101.0600000000004</v>
      </c>
      <c r="C989" vm="1625">
        <v>680</v>
      </c>
      <c r="D989" vm="2075">
        <v>229</v>
      </c>
      <c r="E989" vm="4963">
        <v>228.6</v>
      </c>
      <c r="F989" vm="7862">
        <v>193.5</v>
      </c>
      <c r="G989" vm="1598">
        <v>127</v>
      </c>
      <c r="H989" vm="5414">
        <v>404.5</v>
      </c>
      <c r="I989" vm="10209">
        <v>32.200000000000003</v>
      </c>
      <c r="J989" vm="2223">
        <v>77</v>
      </c>
      <c r="K989" vm="126">
        <v>163</v>
      </c>
      <c r="L989" vm="8507">
        <v>112.6</v>
      </c>
      <c r="M989" vm="1739">
        <v>172</v>
      </c>
      <c r="N989" vm="7306">
        <v>240.6</v>
      </c>
      <c r="O989" vm="1576">
        <v>1070</v>
      </c>
      <c r="P989" vm="2845">
        <v>2070</v>
      </c>
      <c r="Q989" vm="1050">
        <v>105</v>
      </c>
      <c r="R989" vm="5595">
        <v>59.4</v>
      </c>
      <c r="S989" vm="5733">
        <v>81.7</v>
      </c>
      <c r="T989" vm="378">
        <v>255</v>
      </c>
      <c r="U989" vm="866">
        <v>201</v>
      </c>
      <c r="V989" vm="8268">
        <v>46.75</v>
      </c>
      <c r="W989" vm="10358">
        <v>5432</v>
      </c>
      <c r="X989" vm="2822">
        <v>2204</v>
      </c>
      <c r="Y989" vm="857">
        <v>170</v>
      </c>
      <c r="Z989" vm="2280">
        <v>712</v>
      </c>
      <c r="AA989" vm="5310">
        <v>2970</v>
      </c>
      <c r="AB989" vm="574">
        <v>396.8</v>
      </c>
      <c r="AC989" vm="1575">
        <v>1075</v>
      </c>
      <c r="AD989" vm="10405">
        <v>13245</v>
      </c>
      <c r="AE989" vm="1067">
        <v>1189</v>
      </c>
      <c r="AF989" vm="10406">
        <v>1740.5</v>
      </c>
      <c r="AG989" vm="10407">
        <v>7.0755999999999997</v>
      </c>
    </row>
    <row r="990" spans="1:33">
      <c r="A990" s="2" vm="10408">
        <v>45259</v>
      </c>
      <c r="B990" s="3">
        <f>VLOOKUP(A990,'FTSE All-Share Historical '!A:B,2,FALSE)</f>
        <v>4088.54</v>
      </c>
      <c r="C990" vm="245">
        <v>690</v>
      </c>
      <c r="D990" vm="1243">
        <v>226.5</v>
      </c>
      <c r="E990" vm="509">
        <v>185</v>
      </c>
      <c r="F990" vm="995">
        <v>184</v>
      </c>
      <c r="G990" vm="1511">
        <v>125.5</v>
      </c>
      <c r="H990" vm="4366">
        <v>413</v>
      </c>
      <c r="I990" vm="10409">
        <v>31.8</v>
      </c>
      <c r="J990" vm="1927">
        <v>75</v>
      </c>
      <c r="K990" vm="857">
        <v>170</v>
      </c>
      <c r="L990" vm="5341">
        <v>112.8</v>
      </c>
      <c r="M990" vm="1739">
        <v>172</v>
      </c>
      <c r="N990" vm="10410">
        <v>242.4</v>
      </c>
      <c r="O990" vm="2387">
        <v>1080</v>
      </c>
      <c r="P990" vm="2845">
        <v>2070</v>
      </c>
      <c r="Q990" vm="6298">
        <v>108.2</v>
      </c>
      <c r="R990" vm="5595">
        <v>59.4</v>
      </c>
      <c r="S990" vm="2353">
        <v>84.3</v>
      </c>
      <c r="T990" vm="1130">
        <v>253.5</v>
      </c>
      <c r="U990" vm="1532">
        <v>198</v>
      </c>
      <c r="V990" vm="5860">
        <v>46.7</v>
      </c>
      <c r="W990" vm="10411">
        <v>5400</v>
      </c>
      <c r="X990" vm="10412">
        <v>2138.5</v>
      </c>
      <c r="Y990" vm="857">
        <v>170</v>
      </c>
      <c r="Z990" vm="2235">
        <v>714</v>
      </c>
      <c r="AA990" vm="428">
        <v>2990</v>
      </c>
      <c r="AB990" vm="574">
        <v>396.8</v>
      </c>
      <c r="AC990" vm="2387">
        <v>1080</v>
      </c>
      <c r="AD990" vm="10413">
        <v>13240</v>
      </c>
      <c r="AE990" vm="6328">
        <v>1211</v>
      </c>
      <c r="AF990" vm="10414">
        <v>1722.5</v>
      </c>
      <c r="AG990" vm="10415">
        <v>5.6345000000000001</v>
      </c>
    </row>
    <row r="991" spans="1:33">
      <c r="A991" s="2" vm="10416">
        <v>45260</v>
      </c>
      <c r="B991" s="3">
        <f>VLOOKUP(A991,'FTSE All-Share Historical '!A:B,2,FALSE)</f>
        <v>4095.56</v>
      </c>
      <c r="C991" vm="2690">
        <v>662</v>
      </c>
      <c r="D991" vm="1122">
        <v>218.5</v>
      </c>
      <c r="E991" vm="10067">
        <v>188.1</v>
      </c>
      <c r="F991" vm="1700">
        <v>194.5</v>
      </c>
      <c r="G991" vm="4208">
        <v>124</v>
      </c>
      <c r="H991" vm="549">
        <v>400</v>
      </c>
      <c r="I991" vm="10417">
        <v>29.85</v>
      </c>
      <c r="J991" vm="4865">
        <v>81</v>
      </c>
      <c r="K991" vm="8130">
        <v>165.5</v>
      </c>
      <c r="L991" vm="6776">
        <v>110.4</v>
      </c>
      <c r="M991" vm="8008">
        <v>166.8</v>
      </c>
      <c r="N991" vm="6673">
        <v>221.6</v>
      </c>
      <c r="O991" vm="3845">
        <v>1090</v>
      </c>
      <c r="P991" vm="1527">
        <v>2035</v>
      </c>
      <c r="Q991" vm="6787">
        <v>108.8</v>
      </c>
      <c r="R991" vm="2699">
        <v>62</v>
      </c>
      <c r="S991" vm="4761">
        <v>85.3</v>
      </c>
      <c r="T991" vm="1690">
        <v>252</v>
      </c>
      <c r="U991" vm="1532">
        <v>198</v>
      </c>
      <c r="V991" vm="3746">
        <v>46.9</v>
      </c>
      <c r="W991" vm="10418">
        <v>5399</v>
      </c>
      <c r="X991" vm="2677">
        <v>2142</v>
      </c>
      <c r="Y991" vm="2105">
        <v>165.4</v>
      </c>
      <c r="Z991" vm="1867">
        <v>686</v>
      </c>
      <c r="AA991" vm="602">
        <v>2920</v>
      </c>
      <c r="AB991" vm="5140">
        <v>394.8</v>
      </c>
      <c r="AC991" vm="3845">
        <v>1090</v>
      </c>
      <c r="AD991" vm="10355">
        <v>13380</v>
      </c>
      <c r="AE991" vm="5926">
        <v>1202</v>
      </c>
      <c r="AF991" vm="10419">
        <v>1723.5</v>
      </c>
      <c r="AG991" vm="10154">
        <v>5.4935999999999998</v>
      </c>
    </row>
    <row r="992" spans="1:33">
      <c r="A992" s="2" vm="10420">
        <v>45261</v>
      </c>
      <c r="B992" s="3">
        <f>VLOOKUP(A992,'FTSE All-Share Historical '!A:B,2,FALSE)</f>
        <v>4136.8</v>
      </c>
      <c r="C992" vm="6490">
        <v>678</v>
      </c>
      <c r="D992" vm="2350">
        <v>223.5</v>
      </c>
      <c r="E992" vm="10421">
        <v>191.9</v>
      </c>
      <c r="F992" vm="1421">
        <v>193</v>
      </c>
      <c r="G992" vm="843">
        <v>126</v>
      </c>
      <c r="H992" vm="4379">
        <v>410</v>
      </c>
      <c r="I992" vm="2270">
        <v>30.3</v>
      </c>
      <c r="J992" vm="2334">
        <v>85.4</v>
      </c>
      <c r="K992" vm="249">
        <v>166</v>
      </c>
      <c r="L992" vm="1126">
        <v>117.6</v>
      </c>
      <c r="M992" vm="918">
        <v>168</v>
      </c>
      <c r="N992" vm="6692">
        <v>224.4</v>
      </c>
      <c r="O992" vm="5546">
        <v>1085</v>
      </c>
      <c r="P992" vm="2897">
        <v>2055</v>
      </c>
      <c r="Q992" vm="5326">
        <v>110.2</v>
      </c>
      <c r="R992" vm="2669">
        <v>63</v>
      </c>
      <c r="S992" vm="1878">
        <v>84.2</v>
      </c>
      <c r="T992" vm="2159">
        <v>254</v>
      </c>
      <c r="U992" vm="789">
        <v>203</v>
      </c>
      <c r="V992" vm="2726">
        <v>47.5</v>
      </c>
      <c r="W992" vm="10422">
        <v>5599</v>
      </c>
      <c r="X992" vm="9858">
        <v>2311</v>
      </c>
      <c r="Y992" vm="8008">
        <v>166.8</v>
      </c>
      <c r="Z992" vm="7743">
        <v>700.5</v>
      </c>
      <c r="AA992" vm="174">
        <v>2955</v>
      </c>
      <c r="AB992" vm="4685">
        <v>399</v>
      </c>
      <c r="AC992" vm="6548">
        <v>1105</v>
      </c>
      <c r="AD992" vm="10423">
        <v>13555</v>
      </c>
      <c r="AE992" vm="1783">
        <v>1224</v>
      </c>
      <c r="AF992" vm="9284">
        <v>1758</v>
      </c>
      <c r="AG992" vm="9825">
        <v>5.0566000000000004</v>
      </c>
    </row>
    <row r="993" spans="1:33">
      <c r="A993" s="2" vm="10424">
        <v>45264</v>
      </c>
      <c r="B993" s="3">
        <f>VLOOKUP(A993,'FTSE All-Share Historical '!A:B,2,FALSE)</f>
        <v>4127.5600000000004</v>
      </c>
      <c r="C993" vm="1867">
        <v>686</v>
      </c>
      <c r="D993" vm="985">
        <v>220</v>
      </c>
      <c r="E993" vm="9075">
        <v>185.3</v>
      </c>
      <c r="F993" vm="577">
        <v>194</v>
      </c>
      <c r="G993" vm="4208">
        <v>124</v>
      </c>
      <c r="H993" vm="4390">
        <v>407</v>
      </c>
      <c r="I993" vm="10425">
        <v>30.95</v>
      </c>
      <c r="J993" vm="5643">
        <v>85.6</v>
      </c>
      <c r="K993" vm="249">
        <v>166</v>
      </c>
      <c r="L993" vm="6481">
        <v>117.4</v>
      </c>
      <c r="M993" vm="1822">
        <v>174</v>
      </c>
      <c r="N993" vm="4963">
        <v>228.6</v>
      </c>
      <c r="O993" vm="1576">
        <v>1070</v>
      </c>
      <c r="P993" vm="3708">
        <v>2040</v>
      </c>
      <c r="Q993" vm="983">
        <v>109</v>
      </c>
      <c r="R993" vm="2010">
        <v>65</v>
      </c>
      <c r="S993" vm="6047">
        <v>83.6</v>
      </c>
      <c r="T993" vm="352">
        <v>250</v>
      </c>
      <c r="U993" vm="866">
        <v>201</v>
      </c>
      <c r="V993" vm="2781">
        <v>48.3</v>
      </c>
      <c r="W993" vm="10426">
        <v>5448</v>
      </c>
      <c r="X993" vm="10427">
        <v>2224.5</v>
      </c>
      <c r="Y993" vm="2338">
        <v>163.4</v>
      </c>
      <c r="Z993" vm="1412">
        <v>725</v>
      </c>
      <c r="AA993" vm="516">
        <v>2910</v>
      </c>
      <c r="AB993" vm="9986">
        <v>392.6</v>
      </c>
      <c r="AC993" vm="6548">
        <v>1105</v>
      </c>
      <c r="AD993" vm="10428">
        <v>13355</v>
      </c>
      <c r="AE993" vm="3940">
        <v>1205</v>
      </c>
      <c r="AF993" vm="10429">
        <v>1769.5</v>
      </c>
      <c r="AG993" vm="386">
        <v>5.7789999999999999</v>
      </c>
    </row>
    <row r="994" spans="1:33">
      <c r="A994" s="2" vm="10430">
        <v>45265</v>
      </c>
      <c r="B994" s="3">
        <f>VLOOKUP(A994,'FTSE All-Share Historical '!A:B,2,FALSE)</f>
        <v>4120.5600000000004</v>
      </c>
      <c r="C994" vm="2724">
        <v>696</v>
      </c>
      <c r="D994" vm="2289">
        <v>221.5</v>
      </c>
      <c r="E994" vm="6479">
        <v>185.4</v>
      </c>
      <c r="F994" vm="1315">
        <v>192.5</v>
      </c>
      <c r="G994" vm="5163">
        <v>122.5</v>
      </c>
      <c r="H994" vm="1938">
        <v>403</v>
      </c>
      <c r="I994" vm="4009">
        <v>29.75</v>
      </c>
      <c r="J994" vm="10431">
        <v>89.6</v>
      </c>
      <c r="K994" vm="857">
        <v>170</v>
      </c>
      <c r="L994" vm="10432">
        <v>138.4</v>
      </c>
      <c r="M994" vm="2346">
        <v>177</v>
      </c>
      <c r="N994" vm="4963">
        <v>228.6</v>
      </c>
      <c r="O994" vm="1334">
        <v>1060</v>
      </c>
      <c r="P994" vm="2845">
        <v>2070</v>
      </c>
      <c r="Q994" vm="3851">
        <v>109.2</v>
      </c>
      <c r="R994" vm="2364">
        <v>64</v>
      </c>
      <c r="S994" vm="1856">
        <v>83.7</v>
      </c>
      <c r="T994" vm="734">
        <v>260</v>
      </c>
      <c r="U994" vm="789">
        <v>203</v>
      </c>
      <c r="V994" vm="3683">
        <v>47.9</v>
      </c>
      <c r="W994" vm="10433">
        <v>5420</v>
      </c>
      <c r="X994" vm="5576">
        <v>2155</v>
      </c>
      <c r="Y994" vm="1964">
        <v>160.4</v>
      </c>
      <c r="Z994" vm="1716">
        <v>721</v>
      </c>
      <c r="AA994" vm="306">
        <v>2905</v>
      </c>
      <c r="AB994" vm="10434">
        <v>395.4</v>
      </c>
      <c r="AC994" vm="3091">
        <v>1095</v>
      </c>
      <c r="AD994" vm="10217">
        <v>13865</v>
      </c>
      <c r="AE994" vm="2381">
        <v>1198</v>
      </c>
      <c r="AF994" vm="10435">
        <v>1799</v>
      </c>
      <c r="AG994" vm="10436">
        <v>5.7066999999999997</v>
      </c>
    </row>
    <row r="995" spans="1:33">
      <c r="A995" s="2" vm="10437">
        <v>45266</v>
      </c>
      <c r="B995" s="3">
        <f>VLOOKUP(A995,'FTSE All-Share Historical '!A:B,2,FALSE)</f>
        <v>4138.24</v>
      </c>
      <c r="C995" vm="4272">
        <v>692</v>
      </c>
      <c r="D995" vm="279">
        <v>228</v>
      </c>
      <c r="E995" vm="10226">
        <v>190.3</v>
      </c>
      <c r="F995" vm="1532">
        <v>198</v>
      </c>
      <c r="G995" vm="2491">
        <v>123</v>
      </c>
      <c r="H995" vm="4390">
        <v>407</v>
      </c>
      <c r="I995" vm="1153">
        <v>29.7</v>
      </c>
      <c r="J995" vm="9948">
        <v>88.4</v>
      </c>
      <c r="K995" vm="1715">
        <v>164</v>
      </c>
      <c r="L995" vm="525">
        <v>149.6</v>
      </c>
      <c r="M995" vm="2999">
        <v>179.8</v>
      </c>
      <c r="N995" vm="2075">
        <v>229</v>
      </c>
      <c r="O995" vm="1576">
        <v>1070</v>
      </c>
      <c r="P995" vm="2787">
        <v>2075</v>
      </c>
      <c r="Q995" vm="983">
        <v>109</v>
      </c>
      <c r="R995" vm="6472">
        <v>63.4</v>
      </c>
      <c r="S995" vm="7073">
        <v>84.8</v>
      </c>
      <c r="T995" vm="3852">
        <v>262.5</v>
      </c>
      <c r="U995" vm="580">
        <v>202</v>
      </c>
      <c r="V995" vm="6991">
        <v>48.85</v>
      </c>
      <c r="W995" vm="7475">
        <v>5492</v>
      </c>
      <c r="X995" vm="1627">
        <v>2199</v>
      </c>
      <c r="Y995" vm="479">
        <v>164.6</v>
      </c>
      <c r="Z995" vm="10438">
        <v>725.5</v>
      </c>
      <c r="AA995" vm="516">
        <v>2910</v>
      </c>
      <c r="AB995" vm="10186">
        <v>397.8</v>
      </c>
      <c r="AC995" vm="1491">
        <v>1120</v>
      </c>
      <c r="AD995" vm="10439">
        <v>13835</v>
      </c>
      <c r="AE995" vm="1358">
        <v>1226</v>
      </c>
      <c r="AF995" vm="309">
        <v>1803</v>
      </c>
      <c r="AG995" vm="10440">
        <v>5.8403999999999998</v>
      </c>
    </row>
    <row r="996" spans="1:33">
      <c r="A996" s="2" vm="10441">
        <v>45267</v>
      </c>
      <c r="B996" s="3">
        <f>VLOOKUP(A996,'FTSE All-Share Historical '!A:B,2,FALSE)</f>
        <v>4135.96</v>
      </c>
      <c r="C996" vm="2724">
        <v>696</v>
      </c>
      <c r="D996" vm="4192">
        <v>225.5</v>
      </c>
      <c r="E996" vm="1489">
        <v>188</v>
      </c>
      <c r="F996" vm="1423">
        <v>195</v>
      </c>
      <c r="G996" vm="9626">
        <v>127.5</v>
      </c>
      <c r="H996" vm="9940">
        <v>401.5</v>
      </c>
      <c r="I996" vm="10259">
        <v>28.7</v>
      </c>
      <c r="J996" vm="576">
        <v>87</v>
      </c>
      <c r="K996" vm="857">
        <v>170</v>
      </c>
      <c r="L996" vm="1266">
        <v>153</v>
      </c>
      <c r="M996" vm="9906">
        <v>182.2</v>
      </c>
      <c r="N996" vm="304">
        <v>230</v>
      </c>
      <c r="O996" vm="1334">
        <v>1060</v>
      </c>
      <c r="P996" vm="2787">
        <v>2075</v>
      </c>
      <c r="Q996" vm="5563">
        <v>108.4</v>
      </c>
      <c r="R996" vm="2780">
        <v>64.8</v>
      </c>
      <c r="S996" vm="1735">
        <v>65.5</v>
      </c>
      <c r="T996" vm="3852">
        <v>262.5</v>
      </c>
      <c r="U996" vm="1532">
        <v>198</v>
      </c>
      <c r="V996" vm="3524">
        <v>50.6</v>
      </c>
      <c r="W996" vm="7074">
        <v>5568</v>
      </c>
      <c r="X996" vm="10427">
        <v>2224.5</v>
      </c>
      <c r="Y996" vm="166">
        <v>167</v>
      </c>
      <c r="Z996" vm="7150">
        <v>733</v>
      </c>
      <c r="AA996" vm="748">
        <v>2960</v>
      </c>
      <c r="AB996" vm="3922">
        <v>398</v>
      </c>
      <c r="AC996" vm="1491">
        <v>1120</v>
      </c>
      <c r="AD996" vm="10442">
        <v>14040</v>
      </c>
      <c r="AE996" vm="8182">
        <v>1223</v>
      </c>
      <c r="AF996" vm="9771">
        <v>1783</v>
      </c>
      <c r="AG996" vm="10443">
        <v>5.8512000000000004</v>
      </c>
    </row>
    <row r="997" spans="1:33">
      <c r="A997" s="2" vm="10444">
        <v>45268</v>
      </c>
      <c r="B997" s="3">
        <f>VLOOKUP(A997,'FTSE All-Share Historical '!A:B,2,FALSE)</f>
        <v>4157.84</v>
      </c>
      <c r="C997" vm="245">
        <v>690</v>
      </c>
      <c r="D997" vm="304">
        <v>230</v>
      </c>
      <c r="E997" vm="555">
        <v>194.4</v>
      </c>
      <c r="F997" vm="1738">
        <v>196.5</v>
      </c>
      <c r="G997" vm="1049">
        <v>136.5</v>
      </c>
      <c r="H997" vm="1642">
        <v>397</v>
      </c>
      <c r="I997" vm="10417">
        <v>29.85</v>
      </c>
      <c r="J997" vm="5953">
        <v>86.4</v>
      </c>
      <c r="K997" vm="1822">
        <v>174</v>
      </c>
      <c r="L997" vm="2042">
        <v>156.80000000000001</v>
      </c>
      <c r="M997" vm="8770">
        <v>198.4</v>
      </c>
      <c r="N997" vm="6216">
        <v>233.6</v>
      </c>
      <c r="O997" vm="1334">
        <v>1060</v>
      </c>
      <c r="P997" vm="7222">
        <v>2060</v>
      </c>
      <c r="Q997" vm="8483">
        <v>105.6</v>
      </c>
      <c r="R997" vm="1651">
        <v>64.599999999999994</v>
      </c>
      <c r="S997" vm="2695">
        <v>66.3</v>
      </c>
      <c r="T997" vm="1083">
        <v>265.5</v>
      </c>
      <c r="U997" vm="559">
        <v>207</v>
      </c>
      <c r="V997" vm="1377">
        <v>48.5</v>
      </c>
      <c r="W997" vm="10445">
        <v>5583</v>
      </c>
      <c r="X997" vm="10446">
        <v>1802.6</v>
      </c>
      <c r="Y997" vm="1127">
        <v>167.2</v>
      </c>
      <c r="Z997" vm="3337">
        <v>747</v>
      </c>
      <c r="AA997" vm="472">
        <v>3035</v>
      </c>
      <c r="AB997" vm="10447">
        <v>399.2</v>
      </c>
      <c r="AC997" vm="1537">
        <v>1100</v>
      </c>
      <c r="AD997" vm="10448">
        <v>14300</v>
      </c>
      <c r="AE997" vm="2561">
        <v>1232</v>
      </c>
      <c r="AF997" vm="9180">
        <v>1751.5</v>
      </c>
      <c r="AG997" vm="10449">
        <v>6.0643000000000002</v>
      </c>
    </row>
    <row r="998" spans="1:33">
      <c r="A998" s="2" vm="10450">
        <v>45271</v>
      </c>
      <c r="B998" s="3">
        <f>VLOOKUP(A998,'FTSE All-Share Historical '!A:B,2,FALSE)</f>
        <v>4154.82</v>
      </c>
      <c r="C998" vm="245">
        <v>690</v>
      </c>
      <c r="D998" vm="2350">
        <v>223.5</v>
      </c>
      <c r="E998" vm="1425">
        <v>195.5</v>
      </c>
      <c r="F998" vm="1700">
        <v>194.5</v>
      </c>
      <c r="G998" vm="2057">
        <v>137</v>
      </c>
      <c r="H998" vm="657">
        <v>401</v>
      </c>
      <c r="I998" vm="10451">
        <v>29.45</v>
      </c>
      <c r="J998" vm="3183">
        <v>88</v>
      </c>
      <c r="K998" vm="8465">
        <v>166.5</v>
      </c>
      <c r="L998" vm="183">
        <v>158</v>
      </c>
      <c r="M998" vm="885">
        <v>197.8</v>
      </c>
      <c r="N998" vm="1734">
        <v>234</v>
      </c>
      <c r="O998" vm="1575">
        <v>1075</v>
      </c>
      <c r="P998" vm="2927">
        <v>2095</v>
      </c>
      <c r="Q998" vm="2825">
        <v>101.8</v>
      </c>
      <c r="R998" vm="5123">
        <v>64.2</v>
      </c>
      <c r="S998" vm="2079">
        <v>70.599999999999994</v>
      </c>
      <c r="T998" vm="223">
        <v>270</v>
      </c>
      <c r="U998" vm="1009">
        <v>212</v>
      </c>
      <c r="V998" vm="10452">
        <v>47.85</v>
      </c>
      <c r="W998" vm="1987">
        <v>5484</v>
      </c>
      <c r="X998" vm="9313">
        <v>1789</v>
      </c>
      <c r="Y998" vm="2184">
        <v>163.6</v>
      </c>
      <c r="Z998" vm="10453">
        <v>753</v>
      </c>
      <c r="AA998" vm="9456">
        <v>3065</v>
      </c>
      <c r="AB998" vm="461">
        <v>399.4</v>
      </c>
      <c r="AC998" vm="1995">
        <v>1115</v>
      </c>
      <c r="AD998" vm="10454">
        <v>14535</v>
      </c>
      <c r="AE998" vm="1782">
        <v>1240</v>
      </c>
      <c r="AF998" vm="464">
        <v>1746</v>
      </c>
      <c r="AG998" vm="10415">
        <v>5.6345000000000001</v>
      </c>
    </row>
    <row r="999" spans="1:33">
      <c r="A999" s="2" vm="10455">
        <v>45272</v>
      </c>
      <c r="B999" s="3">
        <f>VLOOKUP(A999,'FTSE All-Share Historical '!A:B,2,FALSE)</f>
        <v>4151.0600000000004</v>
      </c>
      <c r="C999" vm="1867">
        <v>686</v>
      </c>
      <c r="D999" vm="961">
        <v>227</v>
      </c>
      <c r="E999" vm="885">
        <v>197.8</v>
      </c>
      <c r="F999" vm="1465">
        <v>197</v>
      </c>
      <c r="G999" vm="2057">
        <v>137</v>
      </c>
      <c r="H999" vm="4236">
        <v>386.5</v>
      </c>
      <c r="I999" vm="4141">
        <v>29.3</v>
      </c>
      <c r="J999" vm="4898">
        <v>87.4</v>
      </c>
      <c r="K999" vm="8505">
        <v>169.5</v>
      </c>
      <c r="L999" vm="570">
        <v>162</v>
      </c>
      <c r="M999" vm="10456">
        <v>191.2</v>
      </c>
      <c r="N999" vm="6306">
        <v>236.4</v>
      </c>
      <c r="O999" vm="1575">
        <v>1075</v>
      </c>
      <c r="P999" vm="2882">
        <v>2085</v>
      </c>
      <c r="Q999" vm="8584">
        <v>102.2</v>
      </c>
      <c r="R999" vm="2669">
        <v>63</v>
      </c>
      <c r="S999" vm="9790">
        <v>71.099999999999994</v>
      </c>
      <c r="T999" vm="223">
        <v>270</v>
      </c>
      <c r="U999" vm="1192">
        <v>200</v>
      </c>
      <c r="V999" vm="6663">
        <v>47.55</v>
      </c>
      <c r="W999" vm="10457">
        <v>5517</v>
      </c>
      <c r="X999" vm="373">
        <v>1696</v>
      </c>
      <c r="Y999" vm="126">
        <v>163</v>
      </c>
      <c r="Z999" vm="4339">
        <v>742</v>
      </c>
      <c r="AA999" vm="5743">
        <v>3090</v>
      </c>
      <c r="AB999" vm="4855">
        <v>390</v>
      </c>
      <c r="AC999" vm="1514">
        <v>1110</v>
      </c>
      <c r="AD999" vm="10458">
        <v>14520</v>
      </c>
      <c r="AE999" vm="6192">
        <v>1243</v>
      </c>
      <c r="AF999" vm="10459">
        <v>1746.5</v>
      </c>
      <c r="AG999" vm="10415">
        <v>5.6345000000000001</v>
      </c>
    </row>
    <row r="1000" spans="1:33">
      <c r="A1000" s="2" vm="10460">
        <v>45273</v>
      </c>
      <c r="B1000" s="3">
        <f>VLOOKUP(A1000,'FTSE All-Share Historical '!A:B,2,FALSE)</f>
        <v>4154.79</v>
      </c>
      <c r="C1000" vm="7575">
        <v>694</v>
      </c>
      <c r="D1000" vm="1926">
        <v>232</v>
      </c>
      <c r="E1000" vm="10461">
        <v>196.7</v>
      </c>
      <c r="F1000" vm="866">
        <v>201</v>
      </c>
      <c r="G1000" vm="9496">
        <v>132.5</v>
      </c>
      <c r="H1000" vm="942">
        <v>388.5</v>
      </c>
      <c r="I1000" vm="10462">
        <v>28.25</v>
      </c>
      <c r="J1000" vm="1168">
        <v>84</v>
      </c>
      <c r="K1000" vm="2054">
        <v>171</v>
      </c>
      <c r="L1000" vm="501">
        <v>162.80000000000001</v>
      </c>
      <c r="M1000" vm="487">
        <v>190</v>
      </c>
      <c r="N1000" vm="7370">
        <v>232.6</v>
      </c>
      <c r="O1000" vm="1334">
        <v>1060</v>
      </c>
      <c r="P1000" vm="1299">
        <v>2090</v>
      </c>
      <c r="Q1000" vm="8584">
        <v>102.2</v>
      </c>
      <c r="R1000" vm="1217">
        <v>61.2</v>
      </c>
      <c r="S1000" vm="9790">
        <v>71.099999999999994</v>
      </c>
      <c r="T1000" vm="243">
        <v>277</v>
      </c>
      <c r="U1000" vm="742">
        <v>205</v>
      </c>
      <c r="V1000" vm="10463">
        <v>48.05</v>
      </c>
      <c r="W1000" vm="1973">
        <v>5496</v>
      </c>
      <c r="X1000" vm="10464">
        <v>1670.2</v>
      </c>
      <c r="Y1000" vm="2184">
        <v>163.6</v>
      </c>
      <c r="Z1000" vm="10465">
        <v>737.5</v>
      </c>
      <c r="AA1000" vm="7674">
        <v>3145</v>
      </c>
      <c r="AB1000" vm="10466">
        <v>388.8</v>
      </c>
      <c r="AC1000" vm="1491">
        <v>1120</v>
      </c>
      <c r="AD1000" vm="10467">
        <v>14510</v>
      </c>
      <c r="AE1000" vm="1802">
        <v>1234</v>
      </c>
      <c r="AF1000" vm="4845">
        <v>1750</v>
      </c>
      <c r="AG1000" vm="10468">
        <v>5.6163999999999996</v>
      </c>
    </row>
    <row r="1001" spans="1:33">
      <c r="A1001" s="2" vm="10469">
        <v>45274</v>
      </c>
      <c r="B1001" s="3">
        <f>VLOOKUP(A1001,'FTSE All-Share Historical '!A:B,2,FALSE)</f>
        <v>4219.87</v>
      </c>
      <c r="C1001" vm="4272">
        <v>692</v>
      </c>
      <c r="D1001" vm="2075">
        <v>229</v>
      </c>
      <c r="E1001" vm="1423">
        <v>195</v>
      </c>
      <c r="F1001" vm="1423">
        <v>195</v>
      </c>
      <c r="G1001" vm="212">
        <v>133</v>
      </c>
      <c r="H1001" vm="3572">
        <v>376</v>
      </c>
      <c r="I1001" vm="9687">
        <v>30.1</v>
      </c>
      <c r="J1001" vm="4836">
        <v>90.2</v>
      </c>
      <c r="K1001" vm="9360">
        <v>173.5</v>
      </c>
      <c r="L1001" vm="1715">
        <v>164</v>
      </c>
      <c r="M1001" vm="866">
        <v>201</v>
      </c>
      <c r="N1001" vm="265">
        <v>240</v>
      </c>
      <c r="O1001" vm="2387">
        <v>1080</v>
      </c>
      <c r="P1001" vm="2704">
        <v>2140</v>
      </c>
      <c r="Q1001" vm="718">
        <v>105.4</v>
      </c>
      <c r="R1001" vm="3056">
        <v>60.6</v>
      </c>
      <c r="S1001" vm="2563">
        <v>71</v>
      </c>
      <c r="T1001" vm="211">
        <v>315</v>
      </c>
      <c r="U1001" vm="722">
        <v>208</v>
      </c>
      <c r="V1001" vm="3474">
        <v>52</v>
      </c>
      <c r="W1001" vm="10470">
        <v>5653</v>
      </c>
      <c r="X1001" vm="10471">
        <v>1795.4</v>
      </c>
      <c r="Y1001" vm="1929">
        <v>171.8</v>
      </c>
      <c r="Z1001" vm="2285">
        <v>765</v>
      </c>
      <c r="AA1001" vm="7928">
        <v>3165</v>
      </c>
      <c r="AB1001" vm="10472">
        <v>397.6</v>
      </c>
      <c r="AC1001" vm="2192">
        <v>1125</v>
      </c>
      <c r="AD1001" vm="10473">
        <v>14665</v>
      </c>
      <c r="AE1001" vm="1741">
        <v>1280</v>
      </c>
      <c r="AF1001" vm="10474">
        <v>1780.5</v>
      </c>
      <c r="AG1001" vm="10468">
        <v>5.6163999999999996</v>
      </c>
    </row>
    <row r="1002" spans="1:33">
      <c r="A1002" s="2" vm="10475">
        <v>45275</v>
      </c>
      <c r="B1002" s="3">
        <f>VLOOKUP(A1002,'FTSE All-Share Historical '!A:B,2,FALSE)</f>
        <v>4184.0200000000004</v>
      </c>
      <c r="C1002" vm="1625">
        <v>680</v>
      </c>
      <c r="D1002" vm="2519">
        <v>232.5</v>
      </c>
      <c r="E1002" vm="2597">
        <v>192.6</v>
      </c>
      <c r="F1002" vm="742">
        <v>205</v>
      </c>
      <c r="G1002" vm="240">
        <v>136</v>
      </c>
      <c r="H1002" vm="2117">
        <v>393.5</v>
      </c>
      <c r="I1002" vm="1014">
        <v>31.7</v>
      </c>
      <c r="J1002" vm="4695">
        <v>92</v>
      </c>
      <c r="K1002" vm="990">
        <v>180</v>
      </c>
      <c r="L1002" vm="8657">
        <v>167.6</v>
      </c>
      <c r="M1002" vm="1532">
        <v>198</v>
      </c>
      <c r="N1002" vm="10476">
        <v>246.4</v>
      </c>
      <c r="O1002" vm="1536">
        <v>1065</v>
      </c>
      <c r="P1002" vm="5690">
        <v>2145</v>
      </c>
      <c r="Q1002" vm="1050">
        <v>105</v>
      </c>
      <c r="R1002" vm="1651">
        <v>64.599999999999994</v>
      </c>
      <c r="S1002" vm="1992">
        <v>70</v>
      </c>
      <c r="T1002" vm="614">
        <v>307</v>
      </c>
      <c r="U1002" vm="1467">
        <v>199</v>
      </c>
      <c r="V1002" vm="3140">
        <v>51.2</v>
      </c>
      <c r="W1002" vm="10477">
        <v>5698</v>
      </c>
      <c r="X1002" vm="9856">
        <v>1824</v>
      </c>
      <c r="Y1002" vm="1657">
        <v>176.4</v>
      </c>
      <c r="Z1002" vm="3582">
        <v>783</v>
      </c>
      <c r="AA1002" vm="8971">
        <v>3180</v>
      </c>
      <c r="AB1002" vm="946">
        <v>385</v>
      </c>
      <c r="AC1002" vm="1995">
        <v>1115</v>
      </c>
      <c r="AD1002" vm="10478">
        <v>14900</v>
      </c>
      <c r="AE1002" vm="10479">
        <v>1281</v>
      </c>
      <c r="AF1002" vm="7523">
        <v>1729.5</v>
      </c>
      <c r="AG1002" vm="9841">
        <v>5.3418999999999999</v>
      </c>
    </row>
    <row r="1003" spans="1:33">
      <c r="A1003" s="2" vm="10480">
        <v>45278</v>
      </c>
      <c r="B1003" s="3">
        <f>VLOOKUP(A1003,'FTSE All-Share Historical '!A:B,2,FALSE)</f>
        <v>4202.42</v>
      </c>
      <c r="C1003" vm="1888">
        <v>688</v>
      </c>
      <c r="D1003" vm="1496">
        <v>231.5</v>
      </c>
      <c r="E1003" vm="1421">
        <v>193</v>
      </c>
      <c r="F1003" vm="789">
        <v>203</v>
      </c>
      <c r="G1003" vm="1049">
        <v>136.5</v>
      </c>
      <c r="H1003" vm="4598">
        <v>382</v>
      </c>
      <c r="I1003" vm="1383">
        <v>33.799999999999997</v>
      </c>
      <c r="J1003" vm="5086">
        <v>94</v>
      </c>
      <c r="K1003" vm="995">
        <v>184</v>
      </c>
      <c r="L1003" vm="3883">
        <v>175.2</v>
      </c>
      <c r="M1003" vm="1423">
        <v>195</v>
      </c>
      <c r="N1003" vm="301">
        <v>248</v>
      </c>
      <c r="O1003" vm="1575">
        <v>1075</v>
      </c>
      <c r="P1003" vm="2718">
        <v>2135</v>
      </c>
      <c r="Q1003" vm="1050">
        <v>105</v>
      </c>
      <c r="R1003" vm="2449">
        <v>64.400000000000006</v>
      </c>
      <c r="S1003" vm="8267">
        <v>70.3</v>
      </c>
      <c r="T1003" vm="3400">
        <v>312.5</v>
      </c>
      <c r="U1003" vm="1909">
        <v>204</v>
      </c>
      <c r="V1003" vm="3011">
        <v>51.5</v>
      </c>
      <c r="W1003" vm="10481">
        <v>5765</v>
      </c>
      <c r="X1003" vm="10482">
        <v>1821.4</v>
      </c>
      <c r="Y1003" vm="3237">
        <v>178.4</v>
      </c>
      <c r="Z1003" vm="10483">
        <v>791.5</v>
      </c>
      <c r="AA1003" vm="5767">
        <v>3200</v>
      </c>
      <c r="AB1003" vm="2162">
        <v>394</v>
      </c>
      <c r="AC1003" vm="3091">
        <v>1095</v>
      </c>
      <c r="AD1003" vm="10484">
        <v>14845</v>
      </c>
      <c r="AE1003" vm="1695">
        <v>1270</v>
      </c>
      <c r="AF1003" vm="9180">
        <v>1751.5</v>
      </c>
      <c r="AG1003" vm="10485">
        <v>5.2154999999999996</v>
      </c>
    </row>
    <row r="1004" spans="1:33">
      <c r="A1004" s="2" vm="10486">
        <v>45279</v>
      </c>
      <c r="B1004" s="3">
        <f>VLOOKUP(A1004,'FTSE All-Share Historical '!A:B,2,FALSE)</f>
        <v>4216.54</v>
      </c>
      <c r="C1004" vm="2123">
        <v>674</v>
      </c>
      <c r="D1004" vm="4192">
        <v>225.5</v>
      </c>
      <c r="E1004" vm="1421">
        <v>193</v>
      </c>
      <c r="F1004" vm="742">
        <v>205</v>
      </c>
      <c r="G1004" vm="10487">
        <v>139.5</v>
      </c>
      <c r="H1004" vm="4598">
        <v>382</v>
      </c>
      <c r="I1004" vm="10488">
        <v>32.450000000000003</v>
      </c>
      <c r="J1004" vm="5368">
        <v>97.2</v>
      </c>
      <c r="K1004" vm="1397">
        <v>182</v>
      </c>
      <c r="L1004" vm="2346">
        <v>177</v>
      </c>
      <c r="M1004" vm="846">
        <v>201.5</v>
      </c>
      <c r="N1004" vm="10489">
        <v>248.4</v>
      </c>
      <c r="O1004" vm="6548">
        <v>1105</v>
      </c>
      <c r="P1004" vm="5690">
        <v>2145</v>
      </c>
      <c r="Q1004" vm="6827">
        <v>106.4</v>
      </c>
      <c r="R1004" vm="2557">
        <v>63.8</v>
      </c>
      <c r="S1004" vm="2266">
        <v>69.099999999999994</v>
      </c>
      <c r="T1004" vm="859">
        <v>327</v>
      </c>
      <c r="U1004" vm="1896">
        <v>206</v>
      </c>
      <c r="V1004" vm="7467">
        <v>52.7</v>
      </c>
      <c r="W1004" vm="10490">
        <v>5786</v>
      </c>
      <c r="X1004" vm="10491">
        <v>1891.6</v>
      </c>
      <c r="Y1004" vm="1615">
        <v>181</v>
      </c>
      <c r="Z1004" vm="10492">
        <v>801.5</v>
      </c>
      <c r="AA1004" vm="5579">
        <v>3190</v>
      </c>
      <c r="AB1004" vm="574">
        <v>396.8</v>
      </c>
      <c r="AC1004" vm="6548">
        <v>1105</v>
      </c>
      <c r="AD1004" vm="10493">
        <v>14890</v>
      </c>
      <c r="AE1004" vm="3040">
        <v>1294</v>
      </c>
      <c r="AF1004" vm="10494">
        <v>1765</v>
      </c>
      <c r="AG1004" vm="10495">
        <v>5.2515999999999998</v>
      </c>
    </row>
    <row r="1005" spans="1:33">
      <c r="A1005" s="2" vm="10496">
        <v>45280</v>
      </c>
      <c r="B1005" s="3">
        <f>VLOOKUP(A1005,'FTSE All-Share Historical '!A:B,2,FALSE)</f>
        <v>4263.04</v>
      </c>
      <c r="C1005" vm="3434">
        <v>676</v>
      </c>
      <c r="D1005" vm="961">
        <v>227</v>
      </c>
      <c r="E1005" vm="1467">
        <v>199</v>
      </c>
      <c r="F1005" vm="742">
        <v>205</v>
      </c>
      <c r="G1005" vm="781">
        <v>138</v>
      </c>
      <c r="H1005" vm="5050">
        <v>377</v>
      </c>
      <c r="I1005" vm="3728">
        <v>34.6</v>
      </c>
      <c r="J1005" vm="1925">
        <v>102</v>
      </c>
      <c r="K1005" vm="487">
        <v>190</v>
      </c>
      <c r="L1005" vm="1580">
        <v>178</v>
      </c>
      <c r="M1005" vm="1532">
        <v>198</v>
      </c>
      <c r="N1005" vm="378">
        <v>255</v>
      </c>
      <c r="O1005" vm="1995">
        <v>1115</v>
      </c>
      <c r="P1005" vm="1180">
        <v>2205</v>
      </c>
      <c r="Q1005" vm="1945">
        <v>111.2</v>
      </c>
      <c r="R1005" vm="1651">
        <v>64.599999999999994</v>
      </c>
      <c r="S1005" vm="6638">
        <v>70.2</v>
      </c>
      <c r="T1005" vm="316">
        <v>335</v>
      </c>
      <c r="U1005" vm="580">
        <v>202</v>
      </c>
      <c r="V1005" vm="6462">
        <v>55.9</v>
      </c>
      <c r="W1005" vm="10497">
        <v>5783</v>
      </c>
      <c r="X1005" vm="151">
        <v>1912</v>
      </c>
      <c r="Y1005" vm="1397">
        <v>182</v>
      </c>
      <c r="Z1005" vm="1560">
        <v>810</v>
      </c>
      <c r="AA1005" vm="7716">
        <v>3160</v>
      </c>
      <c r="AB1005" vm="483">
        <v>400.4</v>
      </c>
      <c r="AC1005" vm="1995">
        <v>1115</v>
      </c>
      <c r="AD1005" vm="10498">
        <v>14940</v>
      </c>
      <c r="AE1005" vm="1220">
        <v>1315</v>
      </c>
      <c r="AF1005" vm="10499">
        <v>1807</v>
      </c>
      <c r="AG1005" vm="10500">
        <v>5.1505000000000001</v>
      </c>
    </row>
    <row r="1006" spans="1:33">
      <c r="A1006" s="2" vm="10501">
        <v>45281</v>
      </c>
      <c r="B1006" s="3">
        <f>VLOOKUP(A1006,'FTSE All-Share Historical '!A:B,2,FALSE)</f>
        <v>4251.32</v>
      </c>
      <c r="C1006" vm="1625">
        <v>680</v>
      </c>
      <c r="D1006" vm="1029">
        <v>225</v>
      </c>
      <c r="E1006" vm="9603">
        <v>202.4</v>
      </c>
      <c r="F1006" vm="1896">
        <v>206</v>
      </c>
      <c r="G1006" vm="2125">
        <v>137.5</v>
      </c>
      <c r="H1006" vm="2047">
        <v>372</v>
      </c>
      <c r="I1006" vm="9505">
        <v>33.450000000000003</v>
      </c>
      <c r="J1006" vm="1236">
        <v>103</v>
      </c>
      <c r="K1006" vm="487">
        <v>190</v>
      </c>
      <c r="L1006" vm="1915">
        <v>172.2</v>
      </c>
      <c r="M1006" vm="1465">
        <v>197</v>
      </c>
      <c r="N1006" vm="6960">
        <v>251.8</v>
      </c>
      <c r="O1006" vm="5546">
        <v>1085</v>
      </c>
      <c r="P1006" vm="2524">
        <v>2220</v>
      </c>
      <c r="Q1006" vm="6776">
        <v>110.4</v>
      </c>
      <c r="R1006" vm="2364">
        <v>64</v>
      </c>
      <c r="S1006" vm="1992">
        <v>70</v>
      </c>
      <c r="T1006" vm="4058">
        <v>314</v>
      </c>
      <c r="U1006" vm="742">
        <v>205</v>
      </c>
      <c r="V1006" vm="2986">
        <v>57.3</v>
      </c>
      <c r="W1006" vm="10502">
        <v>5812</v>
      </c>
      <c r="X1006" vm="9921">
        <v>1924</v>
      </c>
      <c r="Y1006" vm="1061">
        <v>181.6</v>
      </c>
      <c r="Z1006" vm="2809">
        <v>818</v>
      </c>
      <c r="AA1006" vm="7674">
        <v>3145</v>
      </c>
      <c r="AB1006" vm="867">
        <v>395</v>
      </c>
      <c r="AC1006" vm="1930">
        <v>1175</v>
      </c>
      <c r="AD1006" vm="10503">
        <v>14925</v>
      </c>
      <c r="AE1006" vm="6559">
        <v>1318</v>
      </c>
      <c r="AF1006" vm="9313">
        <v>1789</v>
      </c>
      <c r="AG1006" vm="10504">
        <v>4.8399000000000001</v>
      </c>
    </row>
    <row r="1007" spans="1:33">
      <c r="A1007" s="2" vm="10505">
        <v>45282</v>
      </c>
      <c r="B1007" s="3">
        <f>VLOOKUP(A1007,'FTSE All-Share Historical '!A:B,2,FALSE)</f>
        <v>4254.5</v>
      </c>
      <c r="C1007" vm="105">
        <v>670</v>
      </c>
      <c r="D1007" vm="961">
        <v>227</v>
      </c>
      <c r="E1007" vm="580">
        <v>202</v>
      </c>
      <c r="F1007" t="e" vm="5367">
        <v>#N/A</v>
      </c>
      <c r="G1007" vm="2057">
        <v>137</v>
      </c>
      <c r="H1007" vm="5425">
        <v>384</v>
      </c>
      <c r="I1007" vm="7842">
        <v>34.299999999999997</v>
      </c>
      <c r="J1007" vm="1236">
        <v>103</v>
      </c>
      <c r="K1007" vm="1295">
        <v>182.5</v>
      </c>
      <c r="L1007" vm="7336">
        <v>172.6</v>
      </c>
      <c r="M1007" vm="1465">
        <v>197</v>
      </c>
      <c r="N1007" vm="734">
        <v>260</v>
      </c>
      <c r="O1007" vm="1491">
        <v>1120</v>
      </c>
      <c r="P1007" vm="1827">
        <v>2250</v>
      </c>
      <c r="Q1007" vm="680">
        <v>110</v>
      </c>
      <c r="R1007" vm="2364">
        <v>64</v>
      </c>
      <c r="S1007" vm="6638">
        <v>70.2</v>
      </c>
      <c r="T1007" vm="527">
        <v>310</v>
      </c>
      <c r="U1007" vm="580">
        <v>202</v>
      </c>
      <c r="V1007" vm="2950">
        <v>57</v>
      </c>
      <c r="W1007" vm="8962">
        <v>5839</v>
      </c>
      <c r="X1007" vm="10506">
        <v>1931.8</v>
      </c>
      <c r="Y1007" vm="1615">
        <v>181</v>
      </c>
      <c r="Z1007" vm="3775">
        <v>813</v>
      </c>
      <c r="AA1007" vm="7716">
        <v>3160</v>
      </c>
      <c r="AB1007" vm="10507">
        <v>396.6</v>
      </c>
      <c r="AC1007" vm="1618">
        <v>1165</v>
      </c>
      <c r="AD1007" vm="10508">
        <v>14930</v>
      </c>
      <c r="AE1007" vm="5565">
        <v>1302</v>
      </c>
      <c r="AF1007" vm="10509">
        <v>1773</v>
      </c>
      <c r="AG1007" vm="10510">
        <v>4.7713000000000001</v>
      </c>
    </row>
    <row r="1008" spans="1:33">
      <c r="A1008" s="2" vm="10511">
        <v>45287</v>
      </c>
      <c r="B1008" s="3">
        <f>VLOOKUP(A1008,'FTSE All-Share Historical '!A:B,2,FALSE)</f>
        <v>4270.28</v>
      </c>
      <c r="C1008" vm="105">
        <v>670</v>
      </c>
      <c r="D1008" vm="1029">
        <v>225</v>
      </c>
      <c r="E1008" vm="6443">
        <v>202.6</v>
      </c>
      <c r="F1008" vm="470">
        <v>209</v>
      </c>
      <c r="G1008" vm="802">
        <v>135</v>
      </c>
      <c r="H1008" vm="4984">
        <v>388</v>
      </c>
      <c r="I1008" vm="4262">
        <v>33.9</v>
      </c>
      <c r="J1008" vm="760">
        <v>106.5</v>
      </c>
      <c r="K1008" vm="487">
        <v>190</v>
      </c>
      <c r="L1008" vm="1822">
        <v>174</v>
      </c>
      <c r="M1008" vm="1009">
        <v>212</v>
      </c>
      <c r="N1008" vm="791">
        <v>259</v>
      </c>
      <c r="O1008" vm="1537">
        <v>1100</v>
      </c>
      <c r="P1008" vm="2524">
        <v>2220</v>
      </c>
      <c r="Q1008" vm="680">
        <v>110</v>
      </c>
      <c r="R1008" vm="2464">
        <v>62.6</v>
      </c>
      <c r="S1008" vm="1992">
        <v>70</v>
      </c>
      <c r="T1008" vm="1101">
        <v>312</v>
      </c>
      <c r="U1008" vm="1909">
        <v>204</v>
      </c>
      <c r="V1008" vm="4261">
        <v>57.4</v>
      </c>
      <c r="W1008" vm="10512">
        <v>5825</v>
      </c>
      <c r="X1008" vm="10513">
        <v>1975.8</v>
      </c>
      <c r="Y1008" vm="6479">
        <v>185.4</v>
      </c>
      <c r="Z1008" vm="3141">
        <v>820</v>
      </c>
      <c r="AA1008" vm="5751">
        <v>3155</v>
      </c>
      <c r="AB1008" vm="1624">
        <v>398.4</v>
      </c>
      <c r="AC1008" vm="1654">
        <v>1210</v>
      </c>
      <c r="AD1008" vm="10514">
        <v>15085</v>
      </c>
      <c r="AE1008" vm="4531">
        <v>1276</v>
      </c>
      <c r="AF1008" vm="9293">
        <v>1777.5</v>
      </c>
      <c r="AG1008" vm="10515">
        <v>4.4569999999999999</v>
      </c>
    </row>
    <row r="1009" spans="1:33">
      <c r="A1009" s="2" vm="10516">
        <v>45288</v>
      </c>
      <c r="B1009" s="3">
        <f>VLOOKUP(A1009,'FTSE All-Share Historical '!A:B,2,FALSE)</f>
        <v>4269.1899999999996</v>
      </c>
      <c r="C1009" vm="105">
        <v>670</v>
      </c>
      <c r="D1009" vm="1263">
        <v>229.5</v>
      </c>
      <c r="E1009" vm="1192">
        <v>200</v>
      </c>
      <c r="F1009" vm="722">
        <v>208</v>
      </c>
      <c r="G1009" vm="185">
        <v>130</v>
      </c>
      <c r="H1009" vm="4907">
        <v>385.5</v>
      </c>
      <c r="I1009" vm="9512">
        <v>33.4</v>
      </c>
      <c r="J1009" vm="6025">
        <v>108.5</v>
      </c>
      <c r="K1009" vm="1571">
        <v>189.5</v>
      </c>
      <c r="L1009" vm="2022">
        <v>174.4</v>
      </c>
      <c r="M1009" vm="1452">
        <v>217.5</v>
      </c>
      <c r="N1009" vm="6875">
        <v>259.2</v>
      </c>
      <c r="O1009" vm="1537">
        <v>1100</v>
      </c>
      <c r="P1009" vm="2524">
        <v>2220</v>
      </c>
      <c r="Q1009" vm="5563">
        <v>108.4</v>
      </c>
      <c r="R1009" vm="2364">
        <v>64</v>
      </c>
      <c r="S1009" vm="8183">
        <v>70.7</v>
      </c>
      <c r="T1009" vm="4058">
        <v>314</v>
      </c>
      <c r="U1009" vm="1909">
        <v>204</v>
      </c>
      <c r="V1009" vm="3341">
        <v>58.4</v>
      </c>
      <c r="W1009" vm="10517">
        <v>5860</v>
      </c>
      <c r="X1009" vm="10518">
        <v>1984.8</v>
      </c>
      <c r="Y1009" vm="3315">
        <v>184.2</v>
      </c>
      <c r="Z1009" vm="2389">
        <v>808.5</v>
      </c>
      <c r="AA1009" vm="5751">
        <v>3155</v>
      </c>
      <c r="AB1009" vm="5422">
        <v>397.2</v>
      </c>
      <c r="AC1009" vm="2078">
        <v>1180</v>
      </c>
      <c r="AD1009" vm="10519">
        <v>15115</v>
      </c>
      <c r="AE1009" vm="6801">
        <v>1264</v>
      </c>
      <c r="AF1009" vm="9525">
        <v>1767.5</v>
      </c>
      <c r="AG1009" vm="10520">
        <v>4.4280999999999997</v>
      </c>
    </row>
    <row r="1010" spans="1:33">
      <c r="A1010" s="2" vm="10521">
        <v>45289</v>
      </c>
      <c r="B1010" s="3">
        <f>VLOOKUP(A1010,'FTSE All-Share Historical '!A:B,2,FALSE)</f>
        <v>4273.24</v>
      </c>
      <c r="C1010" vm="1440">
        <v>652</v>
      </c>
      <c r="D1010" vm="1029">
        <v>225</v>
      </c>
      <c r="E1010" vm="9809">
        <v>199.3</v>
      </c>
      <c r="F1010" vm="1009">
        <v>212</v>
      </c>
      <c r="G1010" vm="1049">
        <v>136.5</v>
      </c>
      <c r="H1010" vm="10522">
        <v>394.5</v>
      </c>
      <c r="I1010" vm="1383">
        <v>33.799999999999997</v>
      </c>
      <c r="J1010" vm="10523">
        <v>114.5</v>
      </c>
      <c r="K1010" vm="4060">
        <v>192</v>
      </c>
      <c r="L1010" vm="421">
        <v>175</v>
      </c>
      <c r="M1010" vm="985">
        <v>220</v>
      </c>
      <c r="N1010" vm="6062">
        <v>257.8</v>
      </c>
      <c r="O1010" vm="3845">
        <v>1090</v>
      </c>
      <c r="P1010" vm="2913">
        <v>2215</v>
      </c>
      <c r="Q1010" vm="5164">
        <v>107.2</v>
      </c>
      <c r="R1010" vm="6472">
        <v>63.4</v>
      </c>
      <c r="S1010" vm="2563">
        <v>71</v>
      </c>
      <c r="T1010" vm="393">
        <v>302</v>
      </c>
      <c r="U1010" vm="1909">
        <v>204</v>
      </c>
      <c r="V1010" vm="4574">
        <v>58.3</v>
      </c>
      <c r="W1010" vm="10524">
        <v>5842</v>
      </c>
      <c r="X1010" vm="10525">
        <v>1970.6</v>
      </c>
      <c r="Y1010" vm="1086">
        <v>180.8</v>
      </c>
      <c r="Z1010" vm="10526">
        <v>810.5</v>
      </c>
      <c r="AA1010" vm="7928">
        <v>3165</v>
      </c>
      <c r="AB1010" vm="867">
        <v>395</v>
      </c>
      <c r="AC1010" vm="1515">
        <v>1200</v>
      </c>
      <c r="AD1010" vm="10514">
        <v>15085</v>
      </c>
      <c r="AE1010" vm="5025">
        <v>1249</v>
      </c>
      <c r="AF1010" vm="9313">
        <v>1789</v>
      </c>
      <c r="AG1010" vm="10527">
        <v>4.3162000000000003</v>
      </c>
    </row>
    <row r="1011" spans="1:33">
      <c r="A1011" s="2" vm="10528">
        <v>45293</v>
      </c>
      <c r="B1011" s="3">
        <f>VLOOKUP(A1011,'FTSE All-Share Historical '!A:B,2,FALSE)</f>
        <v>4262.1499999999996</v>
      </c>
      <c r="C1011" vm="2690">
        <v>662</v>
      </c>
      <c r="D1011" vm="1075">
        <v>226</v>
      </c>
      <c r="E1011" vm="4060">
        <v>192</v>
      </c>
      <c r="F1011" vm="559">
        <v>207</v>
      </c>
      <c r="G1011" vm="924">
        <v>132</v>
      </c>
      <c r="H1011" vm="4685">
        <v>399</v>
      </c>
      <c r="I1011" vm="3660">
        <v>33.700000000000003</v>
      </c>
      <c r="J1011" vm="680">
        <v>110</v>
      </c>
      <c r="K1011" vm="1397">
        <v>182</v>
      </c>
      <c r="L1011" vm="274">
        <v>168.6</v>
      </c>
      <c r="M1011" vm="793">
        <v>210</v>
      </c>
      <c r="N1011" vm="2159">
        <v>254</v>
      </c>
      <c r="O1011" vm="1491">
        <v>1120</v>
      </c>
      <c r="P1011" vm="7082">
        <v>2175</v>
      </c>
      <c r="Q1011" vm="5642">
        <v>107</v>
      </c>
      <c r="R1011" vm="2449">
        <v>64.400000000000006</v>
      </c>
      <c r="S1011" vm="9797">
        <v>72.2</v>
      </c>
      <c r="T1011" vm="5148">
        <v>287.5</v>
      </c>
      <c r="U1011" vm="580">
        <v>202</v>
      </c>
      <c r="V1011" vm="1595">
        <v>56</v>
      </c>
      <c r="W1011" vm="10529">
        <v>5891</v>
      </c>
      <c r="X1011" vm="10530">
        <v>1968.2</v>
      </c>
      <c r="Y1011" vm="1513">
        <v>181.8</v>
      </c>
      <c r="Z1011" vm="10531">
        <v>804.5</v>
      </c>
      <c r="AA1011" vm="7928">
        <v>3165</v>
      </c>
      <c r="AB1011" vm="767">
        <v>420</v>
      </c>
      <c r="AC1011" vm="1515">
        <v>1200</v>
      </c>
      <c r="AD1011" vm="10493">
        <v>14890</v>
      </c>
      <c r="AE1011" vm="2396">
        <v>1245</v>
      </c>
      <c r="AF1011" vm="10532">
        <v>1786.5</v>
      </c>
      <c r="AG1011" vm="10533">
        <v>4.4028</v>
      </c>
    </row>
    <row r="1012" spans="1:33">
      <c r="A1012" s="2" vm="10534">
        <v>45294</v>
      </c>
      <c r="B1012" s="3">
        <f>VLOOKUP(A1012,'FTSE All-Share Historical '!A:B,2,FALSE)</f>
        <v>4237.83</v>
      </c>
      <c r="C1012" vm="2690">
        <v>662</v>
      </c>
      <c r="D1012" vm="4192">
        <v>225.5</v>
      </c>
      <c r="E1012" vm="1362">
        <v>187.5</v>
      </c>
      <c r="F1012" vm="559">
        <v>207</v>
      </c>
      <c r="G1012" vm="1274">
        <v>131</v>
      </c>
      <c r="H1012" vm="4617">
        <v>387</v>
      </c>
      <c r="I1012" vm="9512">
        <v>33.4</v>
      </c>
      <c r="J1012" vm="10535">
        <v>109.25</v>
      </c>
      <c r="K1012" vm="487">
        <v>190</v>
      </c>
      <c r="L1012" vm="1289">
        <v>169.2</v>
      </c>
      <c r="M1012" vm="624">
        <v>213</v>
      </c>
      <c r="N1012" vm="6084">
        <v>256.2</v>
      </c>
      <c r="O1012" vm="1514">
        <v>1110</v>
      </c>
      <c r="P1012" vm="5576">
        <v>2155</v>
      </c>
      <c r="Q1012" vm="735">
        <v>105.2</v>
      </c>
      <c r="R1012" vm="2669">
        <v>63</v>
      </c>
      <c r="S1012" vm="1992">
        <v>70</v>
      </c>
      <c r="T1012" vm="886">
        <v>284</v>
      </c>
      <c r="U1012" vm="866">
        <v>201</v>
      </c>
      <c r="V1012" vm="3157">
        <v>54.1</v>
      </c>
      <c r="W1012" vm="10536">
        <v>5778</v>
      </c>
      <c r="X1012" vm="9558">
        <v>1869</v>
      </c>
      <c r="Y1012" vm="1329">
        <v>176</v>
      </c>
      <c r="Z1012" vm="1788">
        <v>808</v>
      </c>
      <c r="AA1012" vm="5767">
        <v>3200</v>
      </c>
      <c r="AB1012" vm="1041">
        <v>440.8</v>
      </c>
      <c r="AC1012" vm="2174">
        <v>1230</v>
      </c>
      <c r="AD1012" vm="10537">
        <v>14600</v>
      </c>
      <c r="AE1012" vm="2668">
        <v>1216</v>
      </c>
      <c r="AF1012" vm="10538">
        <v>1814</v>
      </c>
      <c r="AG1012" vm="10539">
        <v>4.4317000000000002</v>
      </c>
    </row>
    <row r="1013" spans="1:33">
      <c r="A1013" s="2" vm="10540">
        <v>45295</v>
      </c>
      <c r="B1013" s="3">
        <f>VLOOKUP(A1013,'FTSE All-Share Historical '!A:B,2,FALSE)</f>
        <v>4258.54</v>
      </c>
      <c r="C1013" vm="2073">
        <v>672</v>
      </c>
      <c r="D1013" vm="961">
        <v>227</v>
      </c>
      <c r="E1013" vm="1469">
        <v>187.2</v>
      </c>
      <c r="F1013" vm="793">
        <v>210</v>
      </c>
      <c r="G1013" vm="802">
        <v>135</v>
      </c>
      <c r="H1013" vm="8844">
        <v>382.5</v>
      </c>
      <c r="I1013" vm="10541">
        <v>33.85</v>
      </c>
      <c r="J1013" vm="880">
        <v>107.5</v>
      </c>
      <c r="K1013" vm="2530">
        <v>191</v>
      </c>
      <c r="L1013" vm="2871">
        <v>170.8</v>
      </c>
      <c r="M1013" vm="1009">
        <v>212</v>
      </c>
      <c r="N1013" vm="10542">
        <v>255.8</v>
      </c>
      <c r="O1013" vm="1537">
        <v>1100</v>
      </c>
      <c r="P1013" vm="7082">
        <v>2175</v>
      </c>
      <c r="Q1013" vm="5164">
        <v>107.2</v>
      </c>
      <c r="R1013" vm="2364">
        <v>64</v>
      </c>
      <c r="S1013" vm="1992">
        <v>70</v>
      </c>
      <c r="T1013" vm="2888">
        <v>279.5</v>
      </c>
      <c r="U1013" vm="1192">
        <v>200</v>
      </c>
      <c r="V1013" vm="5691">
        <v>54.7</v>
      </c>
      <c r="W1013" vm="10543">
        <v>5754</v>
      </c>
      <c r="X1013" vm="10544">
        <v>1873.2</v>
      </c>
      <c r="Y1013" vm="3013">
        <v>174.2</v>
      </c>
      <c r="Z1013" vm="10545">
        <v>815.5</v>
      </c>
      <c r="AA1013" vm="5823">
        <v>3265</v>
      </c>
      <c r="AB1013" vm="10546">
        <v>445.4</v>
      </c>
      <c r="AC1013" vm="10547">
        <v>1252.5</v>
      </c>
      <c r="AD1013" vm="10548">
        <v>14710</v>
      </c>
      <c r="AE1013" vm="1718">
        <v>1242</v>
      </c>
      <c r="AF1013" vm="10549">
        <v>1850.5</v>
      </c>
      <c r="AG1013" vm="10550">
        <v>4.5183999999999997</v>
      </c>
    </row>
    <row r="1014" spans="1:33">
      <c r="A1014" s="2" vm="10551">
        <v>45296</v>
      </c>
      <c r="B1014" s="3">
        <f>VLOOKUP(A1014,'FTSE All-Share Historical '!A:B,2,FALSE)</f>
        <v>4237.67</v>
      </c>
      <c r="C1014" vm="6358">
        <v>668</v>
      </c>
      <c r="D1014" vm="1029">
        <v>225</v>
      </c>
      <c r="E1014" vm="966">
        <v>184.4</v>
      </c>
      <c r="F1014" vm="624">
        <v>213</v>
      </c>
      <c r="G1014" vm="10487">
        <v>139.5</v>
      </c>
      <c r="H1014" vm="8844">
        <v>382.5</v>
      </c>
      <c r="I1014" vm="10552">
        <v>33.950000000000003</v>
      </c>
      <c r="J1014" vm="1925">
        <v>102</v>
      </c>
      <c r="K1014" vm="1399">
        <v>189</v>
      </c>
      <c r="L1014" vm="857">
        <v>170</v>
      </c>
      <c r="M1014" vm="1009">
        <v>212</v>
      </c>
      <c r="N1014" vm="10553">
        <v>255.4</v>
      </c>
      <c r="O1014" vm="3091">
        <v>1095</v>
      </c>
      <c r="P1014" vm="5576">
        <v>2155</v>
      </c>
      <c r="Q1014" vm="480">
        <v>111</v>
      </c>
      <c r="R1014" vm="6435">
        <v>63.6</v>
      </c>
      <c r="S1014" vm="6806">
        <v>70.8</v>
      </c>
      <c r="T1014" vm="132">
        <v>280</v>
      </c>
      <c r="U1014" vm="580">
        <v>202</v>
      </c>
      <c r="V1014" vm="9420">
        <v>54.5</v>
      </c>
      <c r="W1014" vm="2003">
        <v>5700</v>
      </c>
      <c r="X1014" vm="10554">
        <v>1870.8</v>
      </c>
      <c r="Y1014" vm="1874">
        <v>173</v>
      </c>
      <c r="Z1014" vm="1845">
        <v>807.5</v>
      </c>
      <c r="AA1014" vm="8095">
        <v>3480</v>
      </c>
      <c r="AB1014" vm="10555">
        <v>442.4</v>
      </c>
      <c r="AC1014" vm="6831">
        <v>1257.5</v>
      </c>
      <c r="AD1014" vm="10556">
        <v>14690</v>
      </c>
      <c r="AE1014" vm="5472">
        <v>1248</v>
      </c>
      <c r="AF1014" vm="728">
        <v>1859</v>
      </c>
      <c r="AG1014" vm="10527">
        <v>4.3162000000000003</v>
      </c>
    </row>
    <row r="1015" spans="1:33">
      <c r="A1015" s="2" vm="10557">
        <v>45299</v>
      </c>
      <c r="B1015" s="3">
        <f>VLOOKUP(A1015,'FTSE All-Share Historical '!A:B,2,FALSE)</f>
        <v>4245.55</v>
      </c>
      <c r="C1015" vm="105">
        <v>670</v>
      </c>
      <c r="D1015" vm="1496">
        <v>231.5</v>
      </c>
      <c r="E1015" vm="1399">
        <v>189</v>
      </c>
      <c r="F1015" vm="470">
        <v>209</v>
      </c>
      <c r="G1015" vm="212">
        <v>133</v>
      </c>
      <c r="H1015" vm="6261">
        <v>378.5</v>
      </c>
      <c r="I1015" vm="8660">
        <v>34.25</v>
      </c>
      <c r="J1015" vm="10558">
        <v>106.25</v>
      </c>
      <c r="K1015" vm="8387">
        <v>181.5</v>
      </c>
      <c r="L1015" vm="857">
        <v>170</v>
      </c>
      <c r="M1015" vm="1909">
        <v>204</v>
      </c>
      <c r="N1015" vm="10559">
        <v>262.2</v>
      </c>
      <c r="O1015" vm="1537">
        <v>1100</v>
      </c>
      <c r="P1015" vm="7082">
        <v>2175</v>
      </c>
      <c r="Q1015" vm="680">
        <v>110</v>
      </c>
      <c r="R1015" vm="3014">
        <v>62.8</v>
      </c>
      <c r="S1015" vm="3969">
        <v>70.900000000000006</v>
      </c>
      <c r="T1015" vm="72">
        <v>289</v>
      </c>
      <c r="U1015" vm="1465">
        <v>197</v>
      </c>
      <c r="V1015" vm="7395">
        <v>55.6</v>
      </c>
      <c r="W1015" vm="4486">
        <v>5685</v>
      </c>
      <c r="X1015" vm="10560">
        <v>1846.8</v>
      </c>
      <c r="Y1015" vm="7336">
        <v>172.6</v>
      </c>
      <c r="Z1015" vm="2374">
        <v>815</v>
      </c>
      <c r="AA1015" vm="10561">
        <v>3490</v>
      </c>
      <c r="AB1015" vm="275">
        <v>440</v>
      </c>
      <c r="AC1015" vm="4420">
        <v>1285</v>
      </c>
      <c r="AD1015" vm="10537">
        <v>14600</v>
      </c>
      <c r="AE1015" vm="5539">
        <v>1269</v>
      </c>
      <c r="AF1015" vm="797">
        <v>1862</v>
      </c>
      <c r="AG1015" vm="10562">
        <v>4.3848000000000003</v>
      </c>
    </row>
    <row r="1016" spans="1:33">
      <c r="A1016" s="2" vm="10563">
        <v>45300</v>
      </c>
      <c r="B1016" s="3">
        <f>VLOOKUP(A1016,'FTSE All-Share Historical '!A:B,2,FALSE)</f>
        <v>4237.6000000000004</v>
      </c>
      <c r="C1016" vm="6358">
        <v>668</v>
      </c>
      <c r="D1016" vm="1201">
        <v>237.5</v>
      </c>
      <c r="E1016" vm="1295">
        <v>182.5</v>
      </c>
      <c r="F1016" vm="1009">
        <v>212</v>
      </c>
      <c r="G1016" vm="212">
        <v>133</v>
      </c>
      <c r="H1016" vm="3879">
        <v>368</v>
      </c>
      <c r="I1016" vm="681">
        <v>35.4</v>
      </c>
      <c r="J1016" vm="547">
        <v>104</v>
      </c>
      <c r="K1016" vm="487">
        <v>190</v>
      </c>
      <c r="L1016" vm="2981">
        <v>166.4</v>
      </c>
      <c r="M1016" vm="866">
        <v>201</v>
      </c>
      <c r="N1016" vm="861">
        <v>256</v>
      </c>
      <c r="O1016" vm="1514">
        <v>1110</v>
      </c>
      <c r="P1016" vm="5446">
        <v>2170</v>
      </c>
      <c r="Q1016" vm="1908">
        <v>108</v>
      </c>
      <c r="R1016" vm="2464">
        <v>62.6</v>
      </c>
      <c r="S1016" vm="1508">
        <v>69.8</v>
      </c>
      <c r="T1016" vm="782">
        <v>263.5</v>
      </c>
      <c r="U1016" vm="1486">
        <v>199.5</v>
      </c>
      <c r="V1016" vm="1595">
        <v>56</v>
      </c>
      <c r="W1016" vm="10564">
        <v>5572</v>
      </c>
      <c r="X1016" vm="10565">
        <v>1823.8</v>
      </c>
      <c r="Y1016" vm="1739">
        <v>172</v>
      </c>
      <c r="Z1016" vm="2316">
        <v>811</v>
      </c>
      <c r="AA1016" vm="7200">
        <v>3465</v>
      </c>
      <c r="AB1016" vm="8451">
        <v>437.6</v>
      </c>
      <c r="AC1016" vm="1839">
        <v>1250</v>
      </c>
      <c r="AD1016" vm="10537">
        <v>14600</v>
      </c>
      <c r="AE1016" vm="6801">
        <v>1264</v>
      </c>
      <c r="AF1016" vm="10566">
        <v>1894.5</v>
      </c>
      <c r="AG1016" vm="10567">
        <v>4.3811999999999998</v>
      </c>
    </row>
    <row r="1017" spans="1:33">
      <c r="A1017" s="2" vm="10568">
        <v>45301</v>
      </c>
      <c r="B1017" s="3">
        <f>VLOOKUP(A1017,'FTSE All-Share Historical '!A:B,2,FALSE)</f>
        <v>4221.92</v>
      </c>
      <c r="C1017" vm="2073">
        <v>672</v>
      </c>
      <c r="D1017" vm="213">
        <v>235</v>
      </c>
      <c r="E1017" vm="1580">
        <v>178</v>
      </c>
      <c r="F1017" vm="559">
        <v>207</v>
      </c>
      <c r="G1017" vm="3238">
        <v>144.5</v>
      </c>
      <c r="H1017" vm="3562">
        <v>365</v>
      </c>
      <c r="I1017" vm="9452">
        <v>34.9</v>
      </c>
      <c r="J1017" vm="9750">
        <v>102.5</v>
      </c>
      <c r="K1017" vm="4060">
        <v>192</v>
      </c>
      <c r="L1017" vm="274">
        <v>168.6</v>
      </c>
      <c r="M1017" vm="555">
        <v>194.4</v>
      </c>
      <c r="N1017" vm="10569">
        <v>256.8</v>
      </c>
      <c r="O1017" vm="1514">
        <v>1110</v>
      </c>
      <c r="P1017" vm="5446">
        <v>2170</v>
      </c>
      <c r="Q1017" vm="6776">
        <v>110.4</v>
      </c>
      <c r="R1017" vm="6788">
        <v>68.2</v>
      </c>
      <c r="S1017" vm="6638">
        <v>70.2</v>
      </c>
      <c r="T1017" vm="2153">
        <v>258.5</v>
      </c>
      <c r="U1017" vm="1425">
        <v>195.5</v>
      </c>
      <c r="V1017" vm="6009">
        <v>55.4</v>
      </c>
      <c r="W1017" vm="10570">
        <v>5505</v>
      </c>
      <c r="X1017" vm="10571">
        <v>1823.2</v>
      </c>
      <c r="Y1017" vm="2054">
        <v>171</v>
      </c>
      <c r="Z1017" vm="3775">
        <v>813</v>
      </c>
      <c r="AA1017" vm="7200">
        <v>3465</v>
      </c>
      <c r="AB1017" vm="5378">
        <v>449</v>
      </c>
      <c r="AC1017" vm="1820">
        <v>1220</v>
      </c>
      <c r="AD1017" vm="10572">
        <v>14680</v>
      </c>
      <c r="AE1017" vm="2396">
        <v>1245</v>
      </c>
      <c r="AF1017" vm="9701">
        <v>1890.5</v>
      </c>
      <c r="AG1017" vm="10573">
        <v>4.3522999999999996</v>
      </c>
    </row>
    <row r="1018" spans="1:33">
      <c r="A1018" s="2" vm="10574">
        <v>45302</v>
      </c>
      <c r="B1018" s="3">
        <f>VLOOKUP(A1018,'FTSE All-Share Historical '!A:B,2,FALSE)</f>
        <v>4180.9799999999996</v>
      </c>
      <c r="C1018" vm="2073">
        <v>672</v>
      </c>
      <c r="D1018" vm="3413">
        <v>236.5</v>
      </c>
      <c r="E1018" vm="10575">
        <v>176.9</v>
      </c>
      <c r="F1018" vm="559">
        <v>207</v>
      </c>
      <c r="G1018" vm="611">
        <v>145</v>
      </c>
      <c r="H1018" vm="1082">
        <v>360</v>
      </c>
      <c r="I1018" vm="4304">
        <v>34</v>
      </c>
      <c r="J1018" vm="1174">
        <v>99</v>
      </c>
      <c r="K1018" vm="577">
        <v>194</v>
      </c>
      <c r="L1018" vm="325">
        <v>165.2</v>
      </c>
      <c r="M1018" vm="2530">
        <v>191</v>
      </c>
      <c r="N1018" vm="301">
        <v>248</v>
      </c>
      <c r="O1018" vm="1995">
        <v>1115</v>
      </c>
      <c r="P1018" vm="7008">
        <v>2160</v>
      </c>
      <c r="Q1018" vm="5307">
        <v>111.6</v>
      </c>
      <c r="R1018" vm="7874">
        <v>71.400000000000006</v>
      </c>
      <c r="S1018" vm="2598">
        <v>67.599999999999994</v>
      </c>
      <c r="T1018" vm="424">
        <v>253</v>
      </c>
      <c r="U1018" vm="4137">
        <v>198.5</v>
      </c>
      <c r="V1018" vm="1595">
        <v>56</v>
      </c>
      <c r="W1018" vm="6814">
        <v>5452</v>
      </c>
      <c r="X1018" vm="10576">
        <v>1839.8</v>
      </c>
      <c r="Y1018" vm="2054">
        <v>171</v>
      </c>
      <c r="Z1018" vm="10577">
        <v>812.5</v>
      </c>
      <c r="AA1018" vm="7386">
        <v>3445</v>
      </c>
      <c r="AB1018" vm="10578">
        <v>442.6</v>
      </c>
      <c r="AC1018" vm="2174">
        <v>1230</v>
      </c>
      <c r="AD1018" vm="10579">
        <v>14560</v>
      </c>
      <c r="AE1018" vm="3171">
        <v>1252</v>
      </c>
      <c r="AF1018" vm="10580">
        <v>1903</v>
      </c>
      <c r="AG1018" vm="10581">
        <v>4.3920000000000003</v>
      </c>
    </row>
    <row r="1019" spans="1:33">
      <c r="A1019" s="2" vm="10582">
        <v>45303</v>
      </c>
      <c r="B1019" s="3">
        <f>VLOOKUP(A1019,'FTSE All-Share Historical '!A:B,2,FALSE)</f>
        <v>4206.6499999999996</v>
      </c>
      <c r="C1019" vm="2123">
        <v>674</v>
      </c>
      <c r="D1019" vm="197">
        <v>242.5</v>
      </c>
      <c r="E1019" vm="1657">
        <v>176.4</v>
      </c>
      <c r="F1019" vm="1909">
        <v>204</v>
      </c>
      <c r="G1019" vm="4776">
        <v>143.5</v>
      </c>
      <c r="H1019" vm="1082">
        <v>360</v>
      </c>
      <c r="I1019" vm="4238">
        <v>34.1</v>
      </c>
      <c r="J1019" vm="10583">
        <v>99.6</v>
      </c>
      <c r="K1019" vm="1571">
        <v>189.5</v>
      </c>
      <c r="L1019" vm="126">
        <v>163</v>
      </c>
      <c r="M1019" vm="1421">
        <v>193</v>
      </c>
      <c r="N1019" vm="10584">
        <v>250.8</v>
      </c>
      <c r="O1019" vm="1514">
        <v>1110</v>
      </c>
      <c r="P1019" vm="5454">
        <v>2195</v>
      </c>
      <c r="Q1019" vm="1961">
        <v>115.4</v>
      </c>
      <c r="R1019" vm="6806">
        <v>70.8</v>
      </c>
      <c r="S1019" vm="1976">
        <v>69.5</v>
      </c>
      <c r="T1019" vm="1671">
        <v>257</v>
      </c>
      <c r="U1019" vm="742">
        <v>205</v>
      </c>
      <c r="V1019" vm="2950">
        <v>57</v>
      </c>
      <c r="W1019" vm="10397">
        <v>5486</v>
      </c>
      <c r="X1019" vm="10585">
        <v>1846.2</v>
      </c>
      <c r="Y1019" vm="7336">
        <v>172.6</v>
      </c>
      <c r="Z1019" vm="3522">
        <v>828</v>
      </c>
      <c r="AA1019" vm="8002">
        <v>3450</v>
      </c>
      <c r="AB1019" vm="10586">
        <v>442.2</v>
      </c>
      <c r="AC1019" vm="1244">
        <v>1225</v>
      </c>
      <c r="AD1019" vm="10587">
        <v>14645</v>
      </c>
      <c r="AE1019" vm="4914">
        <v>1273</v>
      </c>
      <c r="AF1019" vm="10588">
        <v>1929.5</v>
      </c>
      <c r="AG1019" vm="10581">
        <v>4.3920000000000003</v>
      </c>
    </row>
    <row r="1020" spans="1:33">
      <c r="A1020" s="2" vm="10589">
        <v>45306</v>
      </c>
      <c r="B1020" s="3">
        <f>VLOOKUP(A1020,'FTSE All-Share Historical '!A:B,2,FALSE)</f>
        <v>4192.55</v>
      </c>
      <c r="C1020" vm="1625">
        <v>680</v>
      </c>
      <c r="D1020" vm="224">
        <v>242</v>
      </c>
      <c r="E1020" vm="6162">
        <v>177.5</v>
      </c>
      <c r="F1020" vm="742">
        <v>205</v>
      </c>
      <c r="G1020" vm="263">
        <v>146</v>
      </c>
      <c r="H1020" vm="4573">
        <v>357.5</v>
      </c>
      <c r="I1020" vm="9621">
        <v>33.65</v>
      </c>
      <c r="J1020" vm="1050">
        <v>105</v>
      </c>
      <c r="K1020" vm="1379">
        <v>191.5</v>
      </c>
      <c r="L1020" vm="1760">
        <v>161</v>
      </c>
      <c r="M1020" vm="1465">
        <v>197</v>
      </c>
      <c r="N1020" vm="6960">
        <v>251.8</v>
      </c>
      <c r="O1020" vm="1995">
        <v>1115</v>
      </c>
      <c r="P1020" vm="2659">
        <v>2190</v>
      </c>
      <c r="Q1020" vm="5447">
        <v>113.8</v>
      </c>
      <c r="R1020" vm="4172">
        <v>72.400000000000006</v>
      </c>
      <c r="S1020" vm="4837">
        <v>69.400000000000006</v>
      </c>
      <c r="T1020" vm="1701">
        <v>246.5</v>
      </c>
      <c r="U1020" vm="1532">
        <v>198</v>
      </c>
      <c r="V1020" vm="3104">
        <v>55.2</v>
      </c>
      <c r="W1020" vm="7496">
        <v>5440</v>
      </c>
      <c r="X1020" vm="10590">
        <v>1824.8</v>
      </c>
      <c r="Y1020" vm="80">
        <v>165</v>
      </c>
      <c r="Z1020" vm="3522">
        <v>828</v>
      </c>
      <c r="AA1020" vm="7715">
        <v>3455</v>
      </c>
      <c r="AB1020" vm="10591">
        <v>439.2</v>
      </c>
      <c r="AC1020" vm="2396">
        <v>1245</v>
      </c>
      <c r="AD1020" vm="10467">
        <v>14510</v>
      </c>
      <c r="AE1020" vm="10592">
        <v>1299</v>
      </c>
      <c r="AF1020" vm="10593">
        <v>1933</v>
      </c>
      <c r="AG1020" vm="10520">
        <v>4.4280999999999997</v>
      </c>
    </row>
    <row r="1021" spans="1:33">
      <c r="A1021" s="2" vm="10594">
        <v>45307</v>
      </c>
      <c r="B1021" s="3">
        <f>VLOOKUP(A1021,'FTSE All-Share Historical '!A:B,2,FALSE)</f>
        <v>4174.9799999999996</v>
      </c>
      <c r="C1021" vm="1625">
        <v>680</v>
      </c>
      <c r="D1021" vm="129">
        <v>241</v>
      </c>
      <c r="E1021" vm="421">
        <v>175</v>
      </c>
      <c r="F1021" vm="1465">
        <v>197</v>
      </c>
      <c r="G1021" vm="391">
        <v>149</v>
      </c>
      <c r="H1021" vm="1082">
        <v>360</v>
      </c>
      <c r="I1021" vm="9505">
        <v>33.450000000000003</v>
      </c>
      <c r="J1021" vm="618">
        <v>95</v>
      </c>
      <c r="K1021" vm="577">
        <v>194</v>
      </c>
      <c r="L1021" vm="1400">
        <v>162.4</v>
      </c>
      <c r="M1021" vm="4292">
        <v>188.4</v>
      </c>
      <c r="N1021" vm="6396">
        <v>254.8</v>
      </c>
      <c r="O1021" vm="2192">
        <v>1125</v>
      </c>
      <c r="P1021" vm="1180">
        <v>2205</v>
      </c>
      <c r="Q1021" vm="2637">
        <v>113</v>
      </c>
      <c r="R1021" vm="2563">
        <v>71</v>
      </c>
      <c r="S1021" vm="2040">
        <v>70.099999999999994</v>
      </c>
      <c r="T1021" vm="3665">
        <v>251.5</v>
      </c>
      <c r="U1021" vm="1423">
        <v>195</v>
      </c>
      <c r="V1021" vm="3173">
        <v>52.1</v>
      </c>
      <c r="W1021" vm="10595">
        <v>5465</v>
      </c>
      <c r="X1021" vm="10596">
        <v>1792.2</v>
      </c>
      <c r="Y1021" vm="1746">
        <v>168.8</v>
      </c>
      <c r="Z1021" vm="2855">
        <v>833</v>
      </c>
      <c r="AA1021" vm="7363">
        <v>3485</v>
      </c>
      <c r="AB1021" vm="8451">
        <v>437.6</v>
      </c>
      <c r="AC1021" vm="2174">
        <v>1230</v>
      </c>
      <c r="AD1021" vm="10597">
        <v>14685</v>
      </c>
      <c r="AE1021" vm="10479">
        <v>1281</v>
      </c>
      <c r="AF1021" vm="432">
        <v>1970</v>
      </c>
      <c r="AG1021" vm="10598">
        <v>4.3883999999999999</v>
      </c>
    </row>
    <row r="1022" spans="1:33">
      <c r="A1022" s="2" vm="10599">
        <v>45308</v>
      </c>
      <c r="B1022" s="3">
        <f>VLOOKUP(A1022,'FTSE All-Share Historical '!A:B,2,FALSE)</f>
        <v>4111.71</v>
      </c>
      <c r="C1022" vm="1213">
        <v>682</v>
      </c>
      <c r="D1022" vm="597">
        <v>247.5</v>
      </c>
      <c r="E1022" vm="1694">
        <v>174.8</v>
      </c>
      <c r="F1022" vm="1467">
        <v>199</v>
      </c>
      <c r="G1022" vm="2947">
        <v>146.5</v>
      </c>
      <c r="H1022" vm="1015">
        <v>346</v>
      </c>
      <c r="I1022" vm="4507">
        <v>32.9</v>
      </c>
      <c r="J1022" vm="2495">
        <v>94.4</v>
      </c>
      <c r="K1022" vm="1315">
        <v>192.5</v>
      </c>
      <c r="L1022" vm="3250">
        <v>159.19999999999999</v>
      </c>
      <c r="M1022" vm="966">
        <v>184.4</v>
      </c>
      <c r="N1022" vm="612">
        <v>264</v>
      </c>
      <c r="O1022" vm="1537">
        <v>1100</v>
      </c>
      <c r="P1022" vm="2858">
        <v>2150</v>
      </c>
      <c r="Q1022" vm="6451">
        <v>112.2</v>
      </c>
      <c r="R1022" vm="6501">
        <v>67.400000000000006</v>
      </c>
      <c r="S1022" vm="2266">
        <v>69.099999999999994</v>
      </c>
      <c r="T1022" vm="1240">
        <v>251</v>
      </c>
      <c r="U1022" vm="577">
        <v>194</v>
      </c>
      <c r="V1022" vm="3140">
        <v>51.2</v>
      </c>
      <c r="W1022" vm="1230">
        <v>5382</v>
      </c>
      <c r="X1022" vm="4845">
        <v>1750</v>
      </c>
      <c r="Y1022" vm="1715">
        <v>164</v>
      </c>
      <c r="Z1022" vm="10600">
        <v>830.5</v>
      </c>
      <c r="AA1022" vm="7211">
        <v>3520</v>
      </c>
      <c r="AB1022" vm="695">
        <v>433.6</v>
      </c>
      <c r="AC1022" vm="1695">
        <v>1270</v>
      </c>
      <c r="AD1022" vm="10601">
        <v>14640</v>
      </c>
      <c r="AE1022" vm="1695">
        <v>1270</v>
      </c>
      <c r="AF1022" vm="10602">
        <v>1965</v>
      </c>
      <c r="AG1022" vm="10520">
        <v>4.4280999999999997</v>
      </c>
    </row>
    <row r="1023" spans="1:33">
      <c r="A1023" s="2" vm="10603">
        <v>45309</v>
      </c>
      <c r="B1023" s="3">
        <f>VLOOKUP(A1023,'FTSE All-Share Historical '!A:B,2,FALSE)</f>
        <v>4120.3599999999997</v>
      </c>
      <c r="C1023" vm="6490">
        <v>678</v>
      </c>
      <c r="D1023" vm="1240">
        <v>251</v>
      </c>
      <c r="E1023" vm="1329">
        <v>176</v>
      </c>
      <c r="F1023" vm="1192">
        <v>200</v>
      </c>
      <c r="G1023" vm="865">
        <v>147.5</v>
      </c>
      <c r="H1023" vm="289">
        <v>325</v>
      </c>
      <c r="I1023" vm="10604">
        <v>33.15</v>
      </c>
      <c r="J1023" vm="8009">
        <v>94.6</v>
      </c>
      <c r="K1023" vm="1736">
        <v>183</v>
      </c>
      <c r="L1023" vm="1715">
        <v>164</v>
      </c>
      <c r="M1023" vm="9023">
        <v>180.6</v>
      </c>
      <c r="N1023" vm="10605">
        <v>265.60000000000002</v>
      </c>
      <c r="O1023" vm="1537">
        <v>1100</v>
      </c>
      <c r="P1023" vm="7082">
        <v>2175</v>
      </c>
      <c r="Q1023" vm="5758">
        <v>124.6</v>
      </c>
      <c r="R1023" vm="1531">
        <v>67.2</v>
      </c>
      <c r="S1023" vm="4750">
        <v>66.599999999999994</v>
      </c>
      <c r="T1023" vm="3852">
        <v>262.5</v>
      </c>
      <c r="U1023" vm="1700">
        <v>194.5</v>
      </c>
      <c r="V1023" vm="3173">
        <v>52.1</v>
      </c>
      <c r="W1023" vm="10606">
        <v>5435</v>
      </c>
      <c r="X1023" vm="10607">
        <v>1786.6</v>
      </c>
      <c r="Y1023" vm="501">
        <v>162.80000000000001</v>
      </c>
      <c r="Z1023" vm="5302">
        <v>838</v>
      </c>
      <c r="AA1023" vm="7342">
        <v>3495</v>
      </c>
      <c r="AB1023" vm="168">
        <v>435</v>
      </c>
      <c r="AC1023" vm="1839">
        <v>1250</v>
      </c>
      <c r="AD1023" vm="10608">
        <v>14920</v>
      </c>
      <c r="AE1023" vm="1741">
        <v>1280</v>
      </c>
      <c r="AF1023" vm="853">
        <v>1926</v>
      </c>
      <c r="AG1023" vm="10520">
        <v>4.4280999999999997</v>
      </c>
    </row>
    <row r="1024" spans="1:33">
      <c r="A1024" s="2" vm="10609">
        <v>45310</v>
      </c>
      <c r="B1024" s="3">
        <f>VLOOKUP(A1024,'FTSE All-Share Historical '!A:B,2,FALSE)</f>
        <v>4119.3500000000004</v>
      </c>
      <c r="C1024" vm="1625">
        <v>680</v>
      </c>
      <c r="D1024" vm="328">
        <v>248.5</v>
      </c>
      <c r="E1024" vm="6652">
        <v>174.7</v>
      </c>
      <c r="F1024" vm="793">
        <v>210</v>
      </c>
      <c r="G1024" vm="263">
        <v>146</v>
      </c>
      <c r="H1024" vm="184">
        <v>320</v>
      </c>
      <c r="I1024" vm="10026">
        <v>33.299999999999997</v>
      </c>
      <c r="J1024" vm="618">
        <v>95</v>
      </c>
      <c r="K1024" vm="1571">
        <v>189.5</v>
      </c>
      <c r="L1024" vm="80">
        <v>165</v>
      </c>
      <c r="M1024" vm="1086">
        <v>180.8</v>
      </c>
      <c r="N1024" vm="701">
        <v>267</v>
      </c>
      <c r="O1024" vm="3845">
        <v>1090</v>
      </c>
      <c r="P1024" vm="7082">
        <v>2175</v>
      </c>
      <c r="Q1024" vm="8301">
        <v>124.2</v>
      </c>
      <c r="R1024" vm="3819">
        <v>70.400000000000006</v>
      </c>
      <c r="S1024" vm="6693">
        <v>65.599999999999994</v>
      </c>
      <c r="T1024" vm="2091">
        <v>258</v>
      </c>
      <c r="U1024" vm="1738">
        <v>196.5</v>
      </c>
      <c r="V1024" vm="3011">
        <v>51.5</v>
      </c>
      <c r="W1024" vm="8764">
        <v>5379</v>
      </c>
      <c r="X1024" vm="10610">
        <v>1773.6</v>
      </c>
      <c r="Y1024" vm="80">
        <v>165</v>
      </c>
      <c r="Z1024" vm="3444">
        <v>832.5</v>
      </c>
      <c r="AA1024" vm="8143">
        <v>3510</v>
      </c>
      <c r="AB1024" vm="510">
        <v>430</v>
      </c>
      <c r="AC1024" vm="1782">
        <v>1240</v>
      </c>
      <c r="AD1024" vm="10611">
        <v>14865</v>
      </c>
      <c r="AE1024" vm="1695">
        <v>1270</v>
      </c>
      <c r="AF1024" vm="837">
        <v>1935</v>
      </c>
      <c r="AG1024" vm="10520">
        <v>4.4280999999999997</v>
      </c>
    </row>
    <row r="1025" spans="1:33">
      <c r="A1025" s="2" vm="10612">
        <v>45313</v>
      </c>
      <c r="B1025" s="3">
        <f>VLOOKUP(A1025,'FTSE All-Share Historical '!A:B,2,FALSE)</f>
        <v>4137.8599999999997</v>
      </c>
      <c r="C1025" vm="1625">
        <v>680</v>
      </c>
      <c r="D1025" vm="424">
        <v>253</v>
      </c>
      <c r="E1025" vm="421">
        <v>175</v>
      </c>
      <c r="F1025" vm="8843">
        <v>190.5</v>
      </c>
      <c r="G1025" vm="2947">
        <v>146.5</v>
      </c>
      <c r="H1025" vm="6375">
        <v>320.5</v>
      </c>
      <c r="I1025" vm="10026">
        <v>33.299999999999997</v>
      </c>
      <c r="J1025" vm="1778">
        <v>93</v>
      </c>
      <c r="K1025" vm="577">
        <v>194</v>
      </c>
      <c r="L1025" vm="80">
        <v>165</v>
      </c>
      <c r="M1025" vm="990">
        <v>180</v>
      </c>
      <c r="N1025" vm="10613">
        <v>269.60000000000002</v>
      </c>
      <c r="O1025" vm="2387">
        <v>1080</v>
      </c>
      <c r="P1025" vm="1180">
        <v>2205</v>
      </c>
      <c r="Q1025" vm="898">
        <v>129</v>
      </c>
      <c r="R1025" vm="2111">
        <v>72</v>
      </c>
      <c r="S1025" vm="1757">
        <v>67.5</v>
      </c>
      <c r="T1025" vm="612">
        <v>264</v>
      </c>
      <c r="U1025" vm="1465">
        <v>197</v>
      </c>
      <c r="V1025" vm="7467">
        <v>52.7</v>
      </c>
      <c r="W1025" vm="9389">
        <v>5288</v>
      </c>
      <c r="X1025" vm="10614">
        <v>1751.2</v>
      </c>
      <c r="Y1025" vm="570">
        <v>162</v>
      </c>
      <c r="Z1025" vm="4145">
        <v>847.5</v>
      </c>
      <c r="AA1025" vm="5890">
        <v>3580</v>
      </c>
      <c r="AB1025" vm="10615">
        <v>443.6</v>
      </c>
      <c r="AC1025" vm="2396">
        <v>1245</v>
      </c>
      <c r="AD1025" vm="10616">
        <v>14985</v>
      </c>
      <c r="AE1025" vm="1311">
        <v>1304</v>
      </c>
      <c r="AF1025" vm="10617">
        <v>1967.5</v>
      </c>
      <c r="AG1025" vm="10520">
        <v>4.4280999999999997</v>
      </c>
    </row>
    <row r="1026" spans="1:33">
      <c r="A1026" s="2" vm="10618">
        <v>45314</v>
      </c>
      <c r="B1026" s="3">
        <f>VLOOKUP(A1026,'FTSE All-Share Historical '!A:B,2,FALSE)</f>
        <v>4134.3599999999997</v>
      </c>
      <c r="C1026" vm="2073">
        <v>672</v>
      </c>
      <c r="D1026" vm="744">
        <v>254.5</v>
      </c>
      <c r="E1026" vm="1799">
        <v>174.5</v>
      </c>
      <c r="F1026" vm="509">
        <v>185</v>
      </c>
      <c r="G1026" vm="865">
        <v>147.5</v>
      </c>
      <c r="H1026" vm="100">
        <v>322</v>
      </c>
      <c r="I1026" vm="4213">
        <v>32.799999999999997</v>
      </c>
      <c r="J1026" vm="5086">
        <v>94</v>
      </c>
      <c r="K1026" vm="4060">
        <v>192</v>
      </c>
      <c r="L1026" vm="501">
        <v>162.80000000000001</v>
      </c>
      <c r="M1026" vm="990">
        <v>180</v>
      </c>
      <c r="N1026" vm="6843">
        <v>264.39999999999998</v>
      </c>
      <c r="O1026" vm="3198">
        <v>1045</v>
      </c>
      <c r="P1026" vm="1180">
        <v>2205</v>
      </c>
      <c r="Q1026" vm="5247">
        <v>124.4</v>
      </c>
      <c r="R1026" vm="6638">
        <v>70.2</v>
      </c>
      <c r="S1026" vm="6788">
        <v>68.2</v>
      </c>
      <c r="T1026" vm="132">
        <v>280</v>
      </c>
      <c r="U1026" vm="1532">
        <v>198</v>
      </c>
      <c r="V1026" vm="1285">
        <v>46</v>
      </c>
      <c r="W1026" vm="5922">
        <v>5410</v>
      </c>
      <c r="X1026" vm="10619">
        <v>1789.6</v>
      </c>
      <c r="Y1026" vm="8008">
        <v>166.8</v>
      </c>
      <c r="Z1026" vm="3012">
        <v>841</v>
      </c>
      <c r="AA1026" vm="5881">
        <v>3540</v>
      </c>
      <c r="AB1026" vm="10620">
        <v>443.8</v>
      </c>
      <c r="AC1026" vm="2331">
        <v>1255</v>
      </c>
      <c r="AD1026" vm="10621">
        <v>14850</v>
      </c>
      <c r="AE1026" vm="1110">
        <v>1305</v>
      </c>
      <c r="AF1026" vm="409">
        <v>1954</v>
      </c>
      <c r="AG1026" vm="10622">
        <v>4.327</v>
      </c>
    </row>
    <row r="1027" spans="1:33">
      <c r="A1027" s="2" vm="10623">
        <v>45315</v>
      </c>
      <c r="B1027" s="3">
        <f>VLOOKUP(A1027,'FTSE All-Share Historical '!A:B,2,FALSE)</f>
        <v>4159.76</v>
      </c>
      <c r="C1027" vm="1867">
        <v>686</v>
      </c>
      <c r="D1027" vm="378">
        <v>255</v>
      </c>
      <c r="E1027" vm="1822">
        <v>174</v>
      </c>
      <c r="F1027" vm="1308">
        <v>186.5</v>
      </c>
      <c r="G1027" vm="611">
        <v>145</v>
      </c>
      <c r="H1027" vm="4525">
        <v>321</v>
      </c>
      <c r="I1027" vm="9880">
        <v>32.85</v>
      </c>
      <c r="J1027" vm="2414">
        <v>98</v>
      </c>
      <c r="K1027" vm="1421">
        <v>193</v>
      </c>
      <c r="L1027" vm="651">
        <v>160</v>
      </c>
      <c r="M1027" vm="2392">
        <v>177.6</v>
      </c>
      <c r="N1027" vm="7230">
        <v>259.39999999999998</v>
      </c>
      <c r="O1027" vm="2514">
        <v>1050</v>
      </c>
      <c r="P1027" vm="1501">
        <v>2210</v>
      </c>
      <c r="Q1027" vm="8195">
        <v>126.4</v>
      </c>
      <c r="R1027" vm="2079">
        <v>70.599999999999994</v>
      </c>
      <c r="S1027" vm="6788">
        <v>68.2</v>
      </c>
      <c r="T1027" vm="327">
        <v>281</v>
      </c>
      <c r="U1027" vm="1532">
        <v>198</v>
      </c>
      <c r="V1027" vm="2936">
        <v>47.7</v>
      </c>
      <c r="W1027" vm="1254">
        <v>5494</v>
      </c>
      <c r="X1027" vm="10624">
        <v>1860.8</v>
      </c>
      <c r="Y1027" vm="1289">
        <v>169.2</v>
      </c>
      <c r="Z1027" vm="1161">
        <v>830</v>
      </c>
      <c r="AA1027" vm="7406">
        <v>3570</v>
      </c>
      <c r="AB1027" vm="8964">
        <v>452.6</v>
      </c>
      <c r="AC1027" vm="1839">
        <v>1250</v>
      </c>
      <c r="AD1027" vm="10625">
        <v>14875</v>
      </c>
      <c r="AE1027" vm="5734">
        <v>1332</v>
      </c>
      <c r="AF1027" vm="8068">
        <v>1948</v>
      </c>
      <c r="AG1027" vm="10626">
        <v>4.2222999999999997</v>
      </c>
    </row>
    <row r="1028" spans="1:33">
      <c r="A1028" s="2" vm="10627">
        <v>45316</v>
      </c>
      <c r="B1028" s="3">
        <f>VLOOKUP(A1028,'FTSE All-Share Historical '!A:B,2,FALSE)</f>
        <v>4162.32</v>
      </c>
      <c r="C1028" vm="105">
        <v>670</v>
      </c>
      <c r="D1028" vm="744">
        <v>254.5</v>
      </c>
      <c r="E1028" vm="841">
        <v>175.5</v>
      </c>
      <c r="F1028" vm="1489">
        <v>188</v>
      </c>
      <c r="G1028" vm="264">
        <v>144</v>
      </c>
      <c r="H1028" vm="4067">
        <v>314.5</v>
      </c>
      <c r="I1028" vm="9870">
        <v>31.95</v>
      </c>
      <c r="J1028" vm="2414">
        <v>98</v>
      </c>
      <c r="K1028" vm="577">
        <v>194</v>
      </c>
      <c r="L1028" vm="1715">
        <v>164</v>
      </c>
      <c r="M1028" vm="1513">
        <v>181.8</v>
      </c>
      <c r="N1028" vm="7179">
        <v>258.8</v>
      </c>
      <c r="O1028" vm="357">
        <v>1025</v>
      </c>
      <c r="P1028" vm="2647">
        <v>2235</v>
      </c>
      <c r="Q1028" vm="6063">
        <v>125.2</v>
      </c>
      <c r="R1028" vm="1992">
        <v>70</v>
      </c>
      <c r="S1028" vm="2638">
        <v>67</v>
      </c>
      <c r="T1028" vm="5267">
        <v>291.5</v>
      </c>
      <c r="U1028" vm="1532">
        <v>198</v>
      </c>
      <c r="V1028" vm="2946">
        <v>47</v>
      </c>
      <c r="W1028" vm="7485">
        <v>5481</v>
      </c>
      <c r="X1028" vm="10628">
        <v>1825.2</v>
      </c>
      <c r="Y1028" vm="8657">
        <v>167.6</v>
      </c>
      <c r="Z1028" vm="10629">
        <v>834.5</v>
      </c>
      <c r="AA1028" vm="7399">
        <v>3545</v>
      </c>
      <c r="AB1028" vm="7180">
        <v>451</v>
      </c>
      <c r="AC1028" vm="3142">
        <v>1260</v>
      </c>
      <c r="AD1028" vm="10630">
        <v>14870</v>
      </c>
      <c r="AE1028" vm="4296">
        <v>1324</v>
      </c>
      <c r="AF1028" vm="10631">
        <v>1865.5</v>
      </c>
      <c r="AG1028" vm="10626">
        <v>4.2222999999999997</v>
      </c>
    </row>
    <row r="1029" spans="1:33">
      <c r="A1029" s="2" vm="10632">
        <v>45317</v>
      </c>
      <c r="B1029" s="3">
        <f>VLOOKUP(A1029,'FTSE All-Share Historical '!A:B,2,FALSE)</f>
        <v>4215.82</v>
      </c>
      <c r="C1029" vm="105">
        <v>670</v>
      </c>
      <c r="D1029" vm="2159">
        <v>254</v>
      </c>
      <c r="E1029" vm="1694">
        <v>174.8</v>
      </c>
      <c r="F1029" vm="1379">
        <v>191.5</v>
      </c>
      <c r="G1029" vm="264">
        <v>144</v>
      </c>
      <c r="H1029" vm="5080">
        <v>311.5</v>
      </c>
      <c r="I1029" vm="10362">
        <v>32.5</v>
      </c>
      <c r="J1029" vm="9998">
        <v>98.7</v>
      </c>
      <c r="K1029" vm="4060">
        <v>192</v>
      </c>
      <c r="L1029" vm="1964">
        <v>160.4</v>
      </c>
      <c r="M1029" vm="3226">
        <v>180.2</v>
      </c>
      <c r="N1029" vm="734">
        <v>260</v>
      </c>
      <c r="O1029" vm="2514">
        <v>1050</v>
      </c>
      <c r="P1029" vm="2586">
        <v>2260</v>
      </c>
      <c r="Q1029" vm="128">
        <v>127.8</v>
      </c>
      <c r="R1029" vm="1538">
        <v>68</v>
      </c>
      <c r="S1029" vm="3951">
        <v>65.900000000000006</v>
      </c>
      <c r="T1029" vm="2888">
        <v>279.5</v>
      </c>
      <c r="U1029" vm="1192">
        <v>200</v>
      </c>
      <c r="V1029" vm="8287">
        <v>46.25</v>
      </c>
      <c r="W1029" vm="4142">
        <v>5549</v>
      </c>
      <c r="X1029" vm="10633">
        <v>1888.2</v>
      </c>
      <c r="Y1029" vm="1746">
        <v>168.8</v>
      </c>
      <c r="Z1029" vm="1161">
        <v>830</v>
      </c>
      <c r="AA1029" vm="10634">
        <v>3535</v>
      </c>
      <c r="AB1029" vm="10635">
        <v>453.4</v>
      </c>
      <c r="AC1029" vm="2432">
        <v>1275</v>
      </c>
      <c r="AD1029" vm="10636">
        <v>14780</v>
      </c>
      <c r="AE1029" vm="1877">
        <v>1336</v>
      </c>
      <c r="AF1029" vm="740">
        <v>1900</v>
      </c>
      <c r="AG1029" vm="95">
        <v>4.2439</v>
      </c>
    </row>
    <row r="1030" spans="1:33">
      <c r="A1030" s="2" vm="10637">
        <v>45320</v>
      </c>
      <c r="B1030" s="3">
        <f>VLOOKUP(A1030,'FTSE All-Share Historical '!A:B,2,FALSE)</f>
        <v>4213.88</v>
      </c>
      <c r="C1030" vm="2021">
        <v>658</v>
      </c>
      <c r="D1030" vm="328">
        <v>248.5</v>
      </c>
      <c r="E1030" vm="7072">
        <v>175.1</v>
      </c>
      <c r="F1030" vm="1621">
        <v>187</v>
      </c>
      <c r="G1030" vm="264">
        <v>144</v>
      </c>
      <c r="H1030" vm="482">
        <v>305</v>
      </c>
      <c r="I1030" vm="10409">
        <v>31.8</v>
      </c>
      <c r="J1030" vm="2333">
        <v>100</v>
      </c>
      <c r="K1030" vm="1376">
        <v>188.5</v>
      </c>
      <c r="L1030" vm="2565">
        <v>151.80000000000001</v>
      </c>
      <c r="M1030" vm="9023">
        <v>180.6</v>
      </c>
      <c r="N1030" vm="4754">
        <v>260.39999999999998</v>
      </c>
      <c r="O1030" vm="2544">
        <v>1035</v>
      </c>
      <c r="P1030" vm="1544">
        <v>2245</v>
      </c>
      <c r="Q1030" vm="5038">
        <v>125.8</v>
      </c>
      <c r="R1030" vm="1853">
        <v>69</v>
      </c>
      <c r="S1030" vm="1735">
        <v>65.5</v>
      </c>
      <c r="T1030" vm="824">
        <v>293.5</v>
      </c>
      <c r="U1030" vm="1447">
        <v>196</v>
      </c>
      <c r="V1030" vm="1285">
        <v>46</v>
      </c>
      <c r="W1030" vm="4950">
        <v>5578</v>
      </c>
      <c r="X1030" vm="774">
        <v>1895</v>
      </c>
      <c r="Y1030" vm="166">
        <v>167</v>
      </c>
      <c r="Z1030" vm="2904">
        <v>831</v>
      </c>
      <c r="AA1030" vm="5881">
        <v>3540</v>
      </c>
      <c r="AB1030" vm="5423">
        <v>453</v>
      </c>
      <c r="AC1030" vm="1150">
        <v>1300</v>
      </c>
      <c r="AD1030" vm="10638">
        <v>14840</v>
      </c>
      <c r="AE1030" vm="4814">
        <v>1335</v>
      </c>
      <c r="AF1030" vm="9671">
        <v>1896</v>
      </c>
      <c r="AG1030" vm="10639">
        <v>4.1500000000000004</v>
      </c>
    </row>
    <row r="1031" spans="1:33">
      <c r="A1031" s="2" vm="10640">
        <v>45321</v>
      </c>
      <c r="B1031" s="3">
        <f>VLOOKUP(A1031,'FTSE All-Share Historical '!A:B,2,FALSE)</f>
        <v>4230.9799999999996</v>
      </c>
      <c r="C1031" vm="2778">
        <v>638</v>
      </c>
      <c r="D1031" vm="719">
        <v>249</v>
      </c>
      <c r="E1031" vm="2628">
        <v>175.8</v>
      </c>
      <c r="F1031" vm="1399">
        <v>189</v>
      </c>
      <c r="G1031" vm="264">
        <v>144</v>
      </c>
      <c r="H1031" vm="211">
        <v>315</v>
      </c>
      <c r="I1031" vm="9887">
        <v>31.85</v>
      </c>
      <c r="J1031" vm="921">
        <v>100.7</v>
      </c>
      <c r="K1031" vm="487">
        <v>190</v>
      </c>
      <c r="L1031" vm="391">
        <v>149</v>
      </c>
      <c r="M1031" vm="1397">
        <v>182</v>
      </c>
      <c r="N1031" vm="734">
        <v>260</v>
      </c>
      <c r="O1031" vm="2878">
        <v>1030</v>
      </c>
      <c r="P1031" vm="2261">
        <v>2255</v>
      </c>
      <c r="Q1031" vm="128">
        <v>127.8</v>
      </c>
      <c r="R1031" vm="1538">
        <v>68</v>
      </c>
      <c r="S1031" vm="3807">
        <v>65.7</v>
      </c>
      <c r="T1031" vm="327">
        <v>281</v>
      </c>
      <c r="U1031" vm="580">
        <v>202</v>
      </c>
      <c r="V1031" vm="2665">
        <v>46.2</v>
      </c>
      <c r="W1031" vm="10641">
        <v>5512</v>
      </c>
      <c r="X1031" vm="10642">
        <v>1891.8</v>
      </c>
      <c r="Y1031" vm="109">
        <v>166.6</v>
      </c>
      <c r="Z1031" vm="1182">
        <v>835</v>
      </c>
      <c r="AA1031" vm="10634">
        <v>3535</v>
      </c>
      <c r="AB1031" vm="10643">
        <v>453.2</v>
      </c>
      <c r="AC1031" vm="2024">
        <v>1350</v>
      </c>
      <c r="AD1031" vm="10644">
        <v>15035</v>
      </c>
      <c r="AE1031" vm="7409">
        <v>1331</v>
      </c>
      <c r="AF1031" vm="10645">
        <v>1920.5</v>
      </c>
      <c r="AG1031" vm="10646">
        <v>4.0885999999999996</v>
      </c>
    </row>
    <row r="1032" spans="1:33">
      <c r="A1032" s="2" vm="10647">
        <v>45322</v>
      </c>
      <c r="B1032" s="3">
        <f>VLOOKUP(A1032,'FTSE All-Share Historical '!A:B,2,FALSE)</f>
        <v>4214.29</v>
      </c>
      <c r="C1032" vm="1283">
        <v>640</v>
      </c>
      <c r="D1032" vm="597">
        <v>247.5</v>
      </c>
      <c r="E1032" vm="6691">
        <v>178.5</v>
      </c>
      <c r="F1032" vm="509">
        <v>185</v>
      </c>
      <c r="G1032" vm="315">
        <v>145.5</v>
      </c>
      <c r="H1032" vm="10648">
        <v>315.5</v>
      </c>
      <c r="I1032" vm="3502">
        <v>31.5</v>
      </c>
      <c r="J1032" vm="1050">
        <v>105</v>
      </c>
      <c r="K1032" vm="487">
        <v>190</v>
      </c>
      <c r="L1032" vm="2402">
        <v>149.19999999999999</v>
      </c>
      <c r="M1032" vm="1513">
        <v>181.8</v>
      </c>
      <c r="N1032" vm="10649">
        <v>260.2</v>
      </c>
      <c r="O1032" vm="357">
        <v>1025</v>
      </c>
      <c r="P1032" vm="2246">
        <v>2265</v>
      </c>
      <c r="Q1032" vm="128">
        <v>127.8</v>
      </c>
      <c r="R1032" vm="6382">
        <v>67.8</v>
      </c>
      <c r="S1032" vm="1816">
        <v>66</v>
      </c>
      <c r="T1032" vm="377">
        <v>279</v>
      </c>
      <c r="U1032" vm="1532">
        <v>198</v>
      </c>
      <c r="V1032" vm="3210">
        <v>49.5</v>
      </c>
      <c r="W1032" vm="10650">
        <v>5503</v>
      </c>
      <c r="X1032" vm="10651">
        <v>1896.6</v>
      </c>
      <c r="Y1032" vm="2926">
        <v>166.2</v>
      </c>
      <c r="Z1032" vm="3486">
        <v>840</v>
      </c>
      <c r="AA1032" vm="10652">
        <v>3550</v>
      </c>
      <c r="AB1032" vm="8964">
        <v>452.6</v>
      </c>
      <c r="AC1032" vm="2024">
        <v>1350</v>
      </c>
      <c r="AD1032" vm="10621">
        <v>14850</v>
      </c>
      <c r="AE1032" vm="1877">
        <v>1336</v>
      </c>
      <c r="AF1032" vm="10653">
        <v>1931.5</v>
      </c>
      <c r="AG1032" vm="10654">
        <v>3.9729999999999999</v>
      </c>
    </row>
    <row r="1033" spans="1:33">
      <c r="A1033" s="2" vm="10655">
        <v>45323</v>
      </c>
      <c r="B1033" s="3">
        <f>VLOOKUP(A1033,'FTSE All-Share Historical '!A:B,2,FALSE)</f>
        <v>4203.32</v>
      </c>
      <c r="C1033" vm="1283">
        <v>640</v>
      </c>
      <c r="D1033" vm="639">
        <v>243</v>
      </c>
      <c r="E1033" vm="10656">
        <v>178.3</v>
      </c>
      <c r="F1033" vm="1489">
        <v>188</v>
      </c>
      <c r="G1033" vm="10657">
        <v>146.75</v>
      </c>
      <c r="H1033" vm="4122">
        <v>317</v>
      </c>
      <c r="I1033" vm="10658">
        <v>31.35</v>
      </c>
      <c r="J1033" vm="1028">
        <v>101</v>
      </c>
      <c r="K1033" vm="1423">
        <v>195</v>
      </c>
      <c r="L1033" vm="1557">
        <v>147.4</v>
      </c>
      <c r="M1033" vm="3237">
        <v>178.4</v>
      </c>
      <c r="N1033" vm="4773">
        <v>257.60000000000002</v>
      </c>
      <c r="O1033" vm="2878">
        <v>1030</v>
      </c>
      <c r="P1033" vm="3664">
        <v>2285</v>
      </c>
      <c r="Q1033" vm="5413">
        <v>126.2</v>
      </c>
      <c r="R1033" vm="6434">
        <v>68.599999999999994</v>
      </c>
      <c r="S1033" vm="3807">
        <v>65.7</v>
      </c>
      <c r="T1033" vm="3852">
        <v>262.5</v>
      </c>
      <c r="U1033" vm="4137">
        <v>198.5</v>
      </c>
      <c r="V1033" vm="3536">
        <v>50.4</v>
      </c>
      <c r="W1033" vm="10659">
        <v>5487</v>
      </c>
      <c r="X1033" vm="10660">
        <v>1878.6</v>
      </c>
      <c r="Y1033" vm="1715">
        <v>164</v>
      </c>
      <c r="Z1033" vm="3128">
        <v>836</v>
      </c>
      <c r="AA1033" vm="10561">
        <v>3490</v>
      </c>
      <c r="AB1033" vm="8576">
        <v>452.2</v>
      </c>
      <c r="AC1033" vm="3809">
        <v>1400</v>
      </c>
      <c r="AD1033" vm="10661">
        <v>14905</v>
      </c>
      <c r="AE1033" vm="4374">
        <v>1317</v>
      </c>
      <c r="AF1033" vm="10662">
        <v>1911.5</v>
      </c>
      <c r="AG1033" vm="10663">
        <v>3.8285999999999998</v>
      </c>
    </row>
    <row r="1034" spans="1:33">
      <c r="A1034" s="2" vm="10664">
        <v>45324</v>
      </c>
      <c r="B1034" s="3">
        <f>VLOOKUP(A1034,'FTSE All-Share Historical '!A:B,2,FALSE)</f>
        <v>4201.46</v>
      </c>
      <c r="C1034" vm="7297">
        <v>644</v>
      </c>
      <c r="D1034" vm="129">
        <v>241</v>
      </c>
      <c r="E1034" vm="1580">
        <v>178</v>
      </c>
      <c r="F1034" vm="1615">
        <v>181</v>
      </c>
      <c r="G1034" vm="264">
        <v>144</v>
      </c>
      <c r="H1034" vm="2465">
        <v>306</v>
      </c>
      <c r="I1034" vm="2056">
        <v>32</v>
      </c>
      <c r="J1034" vm="4086">
        <v>103.5</v>
      </c>
      <c r="K1034" vm="509">
        <v>185</v>
      </c>
      <c r="L1034" vm="391">
        <v>149</v>
      </c>
      <c r="M1034" vm="9562">
        <v>178.2</v>
      </c>
      <c r="N1034" vm="6875">
        <v>259.2</v>
      </c>
      <c r="O1034" vm="2544">
        <v>1035</v>
      </c>
      <c r="P1034" vm="2246">
        <v>2265</v>
      </c>
      <c r="Q1034" vm="821">
        <v>128.4</v>
      </c>
      <c r="R1034" vm="6566">
        <v>68.8</v>
      </c>
      <c r="S1034" vm="1835">
        <v>65.8</v>
      </c>
      <c r="T1034" vm="759">
        <v>262</v>
      </c>
      <c r="U1034" vm="1192">
        <v>200</v>
      </c>
      <c r="V1034" vm="3358">
        <v>51.4</v>
      </c>
      <c r="W1034" vm="10665">
        <v>5409</v>
      </c>
      <c r="X1034" vm="10666">
        <v>1835.6</v>
      </c>
      <c r="Y1034" vm="126">
        <v>163</v>
      </c>
      <c r="Z1034" vm="1768">
        <v>839</v>
      </c>
      <c r="AA1034" vm="10667">
        <v>3515</v>
      </c>
      <c r="AB1034" vm="3633">
        <v>450</v>
      </c>
      <c r="AC1034" vm="4653">
        <v>1410</v>
      </c>
      <c r="AD1034" vm="10668">
        <v>15100</v>
      </c>
      <c r="AE1034" vm="4296">
        <v>1324</v>
      </c>
      <c r="AF1034" vm="10669">
        <v>1877</v>
      </c>
      <c r="AG1034" vm="10670">
        <v>4.0453000000000001</v>
      </c>
    </row>
    <row r="1035" spans="1:33">
      <c r="A1035" s="2" vm="10671">
        <v>45327</v>
      </c>
      <c r="B1035" s="3">
        <f>VLOOKUP(A1035,'FTSE All-Share Historical '!A:B,2,FALSE)</f>
        <v>4195.45</v>
      </c>
      <c r="C1035" vm="1283">
        <v>640</v>
      </c>
      <c r="D1035" vm="1201">
        <v>237.5</v>
      </c>
      <c r="E1035" vm="9562">
        <v>178.2</v>
      </c>
      <c r="F1035" vm="8387">
        <v>181.5</v>
      </c>
      <c r="G1035" vm="264">
        <v>144</v>
      </c>
      <c r="H1035" vm="344">
        <v>300</v>
      </c>
      <c r="I1035" vm="3811">
        <v>30.5</v>
      </c>
      <c r="J1035" vm="547">
        <v>104</v>
      </c>
      <c r="K1035" vm="509">
        <v>185</v>
      </c>
      <c r="L1035" vm="845">
        <v>144.80000000000001</v>
      </c>
      <c r="M1035" vm="990">
        <v>180</v>
      </c>
      <c r="N1035" vm="1690">
        <v>252</v>
      </c>
      <c r="O1035" vm="1661">
        <v>1020</v>
      </c>
      <c r="P1035" vm="2524">
        <v>2220</v>
      </c>
      <c r="Q1035" vm="6063">
        <v>125.2</v>
      </c>
      <c r="R1035" vm="6788">
        <v>68.2</v>
      </c>
      <c r="S1035" vm="2982">
        <v>62.9</v>
      </c>
      <c r="T1035" vm="378">
        <v>255</v>
      </c>
      <c r="U1035" vm="1532">
        <v>198</v>
      </c>
      <c r="V1035" vm="3524">
        <v>50.6</v>
      </c>
      <c r="W1035" vm="4922">
        <v>5349</v>
      </c>
      <c r="X1035" vm="553">
        <v>1810</v>
      </c>
      <c r="Y1035" vm="501">
        <v>162.80000000000001</v>
      </c>
      <c r="Z1035" vm="3594">
        <v>812</v>
      </c>
      <c r="AA1035" vm="8070">
        <v>3425</v>
      </c>
      <c r="AB1035" vm="6863">
        <v>462</v>
      </c>
      <c r="AC1035" vm="3901">
        <v>1390</v>
      </c>
      <c r="AD1035" vm="10672">
        <v>15045</v>
      </c>
      <c r="AE1035" vm="2413">
        <v>1290</v>
      </c>
      <c r="AF1035" vm="10673">
        <v>1881.5</v>
      </c>
      <c r="AG1035" vm="10674">
        <v>3.8972000000000002</v>
      </c>
    </row>
    <row r="1036" spans="1:33">
      <c r="A1036" s="2" vm="10675">
        <v>45328</v>
      </c>
      <c r="B1036" s="3">
        <f>VLOOKUP(A1036,'FTSE All-Share Historical '!A:B,2,FALSE)</f>
        <v>4232.47</v>
      </c>
      <c r="C1036" vm="6268">
        <v>642</v>
      </c>
      <c r="D1036" vm="276">
        <v>241.5</v>
      </c>
      <c r="E1036" vm="9520">
        <v>179.2</v>
      </c>
      <c r="F1036" vm="995">
        <v>184</v>
      </c>
      <c r="G1036" vm="3238">
        <v>144.5</v>
      </c>
      <c r="H1036" vm="881">
        <v>301</v>
      </c>
      <c r="I1036" vm="3502">
        <v>31.5</v>
      </c>
      <c r="J1036" vm="10286">
        <v>105.5</v>
      </c>
      <c r="K1036" vm="509">
        <v>185</v>
      </c>
      <c r="L1036" vm="10676">
        <v>148.4</v>
      </c>
      <c r="M1036" vm="2999">
        <v>179.8</v>
      </c>
      <c r="N1036" vm="6960">
        <v>251.8</v>
      </c>
      <c r="O1036" vm="357">
        <v>1025</v>
      </c>
      <c r="P1036" vm="2586">
        <v>2260</v>
      </c>
      <c r="Q1036" vm="1787">
        <v>126.6</v>
      </c>
      <c r="R1036" vm="6434">
        <v>68.599999999999994</v>
      </c>
      <c r="S1036" vm="1779">
        <v>64.5</v>
      </c>
      <c r="T1036" vm="734">
        <v>260</v>
      </c>
      <c r="U1036" vm="1465">
        <v>197</v>
      </c>
      <c r="V1036" vm="3188">
        <v>52.5</v>
      </c>
      <c r="W1036" vm="9891">
        <v>5394</v>
      </c>
      <c r="X1036" vm="10677">
        <v>1822.6</v>
      </c>
      <c r="Y1036" vm="2769">
        <v>164.4</v>
      </c>
      <c r="Z1036" vm="10678">
        <v>823.5</v>
      </c>
      <c r="AA1036" vm="8002">
        <v>3450</v>
      </c>
      <c r="AB1036" vm="10679">
        <v>465.8</v>
      </c>
      <c r="AC1036" vm="4553">
        <v>1370</v>
      </c>
      <c r="AD1036" vm="10680">
        <v>15265</v>
      </c>
      <c r="AE1036" vm="2301">
        <v>1310</v>
      </c>
      <c r="AF1036" vm="10645">
        <v>1920.5</v>
      </c>
      <c r="AG1036" vm="10681">
        <v>3.8176999999999999</v>
      </c>
    </row>
    <row r="1037" spans="1:33">
      <c r="A1037" s="2" vm="10682">
        <v>45329</v>
      </c>
      <c r="B1037" s="3">
        <f>VLOOKUP(A1037,'FTSE All-Share Historical '!A:B,2,FALSE)</f>
        <v>4205.63</v>
      </c>
      <c r="C1037" vm="6268">
        <v>642</v>
      </c>
      <c r="D1037" vm="70">
        <v>239</v>
      </c>
      <c r="E1037" vm="3226">
        <v>180.2</v>
      </c>
      <c r="F1037" vm="995">
        <v>184</v>
      </c>
      <c r="G1037" vm="4776">
        <v>143.5</v>
      </c>
      <c r="H1037" vm="102">
        <v>294</v>
      </c>
      <c r="I1037" vm="10409">
        <v>31.8</v>
      </c>
      <c r="J1037" vm="1028">
        <v>101</v>
      </c>
      <c r="K1037" vm="8623">
        <v>184.5</v>
      </c>
      <c r="L1037" vm="1557">
        <v>147.4</v>
      </c>
      <c r="M1037" vm="1329">
        <v>176</v>
      </c>
      <c r="N1037" vm="10683">
        <v>247.4</v>
      </c>
      <c r="O1037" vm="2629">
        <v>998</v>
      </c>
      <c r="P1037" vm="1477">
        <v>2240</v>
      </c>
      <c r="Q1037" vm="5812">
        <v>125.6</v>
      </c>
      <c r="R1037" vm="1538">
        <v>68</v>
      </c>
      <c r="S1037" vm="2780">
        <v>64.8</v>
      </c>
      <c r="T1037" vm="759">
        <v>262</v>
      </c>
      <c r="U1037" vm="1465">
        <v>197</v>
      </c>
      <c r="V1037" vm="3358">
        <v>51.4</v>
      </c>
      <c r="W1037" vm="8697">
        <v>5378</v>
      </c>
      <c r="X1037" vm="10684">
        <v>1754.6</v>
      </c>
      <c r="Y1037" vm="1453">
        <v>161.6</v>
      </c>
      <c r="Z1037" vm="1161">
        <v>830</v>
      </c>
      <c r="AA1037" vm="7200">
        <v>3465</v>
      </c>
      <c r="AB1037" vm="10685">
        <v>424.2</v>
      </c>
      <c r="AC1037" vm="4553">
        <v>1370</v>
      </c>
      <c r="AD1037" vm="10686">
        <v>15445</v>
      </c>
      <c r="AE1037" vm="5092">
        <v>1323</v>
      </c>
      <c r="AF1037" vm="10687">
        <v>1926.5</v>
      </c>
      <c r="AG1037" vm="10688">
        <v>3.9693999999999998</v>
      </c>
    </row>
    <row r="1038" spans="1:33">
      <c r="A1038" s="2" vm="10689">
        <v>45330</v>
      </c>
      <c r="B1038" s="3">
        <f>VLOOKUP(A1038,'FTSE All-Share Historical '!A:B,2,FALSE)</f>
        <v>4189.79</v>
      </c>
      <c r="C1038" vm="7297">
        <v>644</v>
      </c>
      <c r="D1038" vm="265">
        <v>240</v>
      </c>
      <c r="E1038" vm="990">
        <v>180</v>
      </c>
      <c r="F1038" vm="1489">
        <v>188</v>
      </c>
      <c r="G1038" vm="264">
        <v>144</v>
      </c>
      <c r="H1038" vm="573">
        <v>298.5</v>
      </c>
      <c r="I1038" vm="10409">
        <v>31.8</v>
      </c>
      <c r="J1038" vm="10690">
        <v>104.25</v>
      </c>
      <c r="K1038" vm="509">
        <v>185</v>
      </c>
      <c r="L1038" vm="2508">
        <v>146.6</v>
      </c>
      <c r="M1038" vm="3883">
        <v>175.2</v>
      </c>
      <c r="N1038" vm="511">
        <v>247</v>
      </c>
      <c r="O1038" vm="518">
        <v>1010</v>
      </c>
      <c r="P1038" vm="1728">
        <v>2230</v>
      </c>
      <c r="Q1038" vm="4463">
        <v>127.6</v>
      </c>
      <c r="R1038" vm="2563">
        <v>71</v>
      </c>
      <c r="S1038" vm="2037">
        <v>65.3</v>
      </c>
      <c r="T1038" vm="790">
        <v>272.5</v>
      </c>
      <c r="U1038" vm="1447">
        <v>196</v>
      </c>
      <c r="V1038" vm="10691">
        <v>49.4</v>
      </c>
      <c r="W1038" vm="10692">
        <v>5362</v>
      </c>
      <c r="X1038" vm="10693">
        <v>1739.6</v>
      </c>
      <c r="Y1038" vm="126">
        <v>163</v>
      </c>
      <c r="Z1038" vm="1161">
        <v>830</v>
      </c>
      <c r="AA1038" vm="7715">
        <v>3455</v>
      </c>
      <c r="AB1038" vm="10694">
        <v>459.2</v>
      </c>
      <c r="AC1038" vm="4681">
        <v>1330</v>
      </c>
      <c r="AD1038" vm="10695">
        <v>15405</v>
      </c>
      <c r="AE1038" vm="5286">
        <v>1308</v>
      </c>
      <c r="AF1038" vm="943">
        <v>1930</v>
      </c>
      <c r="AG1038" vm="10696">
        <v>3.9043999999999999</v>
      </c>
    </row>
    <row r="1039" spans="1:33">
      <c r="A1039" s="2" vm="10697">
        <v>45331</v>
      </c>
      <c r="B1039" s="3">
        <f>VLOOKUP(A1039,'FTSE All-Share Historical '!A:B,2,FALSE)</f>
        <v>4177.6899999999996</v>
      </c>
      <c r="C1039" vm="1350">
        <v>660</v>
      </c>
      <c r="D1039" vm="439">
        <v>238</v>
      </c>
      <c r="E1039" vm="10698">
        <v>181.3</v>
      </c>
      <c r="F1039" vm="1489">
        <v>188</v>
      </c>
      <c r="G1039" vm="264">
        <v>144</v>
      </c>
      <c r="H1039" vm="344">
        <v>300</v>
      </c>
      <c r="I1039" vm="1033">
        <v>31</v>
      </c>
      <c r="J1039" vm="547">
        <v>104</v>
      </c>
      <c r="K1039" vm="487">
        <v>190</v>
      </c>
      <c r="L1039" vm="3093">
        <v>145.4</v>
      </c>
      <c r="M1039" vm="2346">
        <v>177</v>
      </c>
      <c r="N1039" vm="10699">
        <v>244.8</v>
      </c>
      <c r="O1039" vm="562">
        <v>1015</v>
      </c>
      <c r="P1039" vm="5440">
        <v>2185</v>
      </c>
      <c r="Q1039" vm="3730">
        <v>131.19999999999999</v>
      </c>
      <c r="R1039" vm="3819">
        <v>70.400000000000006</v>
      </c>
      <c r="S1039" vm="1651">
        <v>64.599999999999994</v>
      </c>
      <c r="T1039" vm="223">
        <v>270</v>
      </c>
      <c r="U1039" vm="1738">
        <v>196.5</v>
      </c>
      <c r="V1039" vm="10700">
        <v>48.75</v>
      </c>
      <c r="W1039" vm="10701">
        <v>5344</v>
      </c>
      <c r="X1039" vm="10702">
        <v>1702.6</v>
      </c>
      <c r="Y1039" vm="1980">
        <v>152.80000000000001</v>
      </c>
      <c r="Z1039" vm="10703">
        <v>806.5</v>
      </c>
      <c r="AA1039" vm="7159">
        <v>3470</v>
      </c>
      <c r="AB1039" vm="8455">
        <v>463</v>
      </c>
      <c r="AC1039" vm="4563">
        <v>1355</v>
      </c>
      <c r="AD1039" vm="10704">
        <v>15720</v>
      </c>
      <c r="AE1039" vm="8462">
        <v>1301</v>
      </c>
      <c r="AF1039" vm="10705">
        <v>1958.5</v>
      </c>
      <c r="AG1039" vm="10706">
        <v>3.9333</v>
      </c>
    </row>
    <row r="1040" spans="1:33">
      <c r="A1040" s="2" vm="10707">
        <v>45334</v>
      </c>
      <c r="B1040" s="3">
        <f>VLOOKUP(A1040,'FTSE All-Share Historical '!A:B,2,FALSE)</f>
        <v>4182.58</v>
      </c>
      <c r="C1040" vm="1283">
        <v>640</v>
      </c>
      <c r="D1040" vm="1130">
        <v>253.5</v>
      </c>
      <c r="E1040" vm="995">
        <v>184</v>
      </c>
      <c r="F1040" vm="487">
        <v>190</v>
      </c>
      <c r="G1040" vm="1868">
        <v>141</v>
      </c>
      <c r="H1040" vm="614">
        <v>307</v>
      </c>
      <c r="I1040" vm="9855">
        <v>32.049999999999997</v>
      </c>
      <c r="J1040" vm="10558">
        <v>106.25</v>
      </c>
      <c r="K1040" vm="509">
        <v>185</v>
      </c>
      <c r="L1040" vm="2508">
        <v>146.6</v>
      </c>
      <c r="M1040" vm="2378">
        <v>176.8</v>
      </c>
      <c r="N1040" vm="10476">
        <v>246.4</v>
      </c>
      <c r="O1040" vm="2580">
        <v>1005</v>
      </c>
      <c r="P1040" vm="1728">
        <v>2230</v>
      </c>
      <c r="Q1040" vm="1274">
        <v>131</v>
      </c>
      <c r="R1040" vm="2300">
        <v>69.599999999999994</v>
      </c>
      <c r="S1040" vm="1651">
        <v>64.599999999999994</v>
      </c>
      <c r="T1040" vm="223">
        <v>270</v>
      </c>
      <c r="U1040" vm="1738">
        <v>196.5</v>
      </c>
      <c r="V1040" vm="10708">
        <v>50.9</v>
      </c>
      <c r="W1040" vm="6937">
        <v>5355</v>
      </c>
      <c r="X1040" vm="10709">
        <v>1751.6</v>
      </c>
      <c r="Y1040" vm="1521">
        <v>156.19999999999999</v>
      </c>
      <c r="Z1040" vm="2389">
        <v>808.5</v>
      </c>
      <c r="AA1040" vm="7363">
        <v>3485</v>
      </c>
      <c r="AB1040" vm="10710">
        <v>469.6</v>
      </c>
      <c r="AC1040" vm="4563">
        <v>1355</v>
      </c>
      <c r="AD1040" vm="10711">
        <v>15660</v>
      </c>
      <c r="AE1040" vm="4501">
        <v>1319</v>
      </c>
      <c r="AF1040" vm="10712">
        <v>1959.5</v>
      </c>
      <c r="AG1040" vm="10713">
        <v>3.7563</v>
      </c>
    </row>
    <row r="1041" spans="1:33">
      <c r="A1041" s="2" vm="10714">
        <v>45335</v>
      </c>
      <c r="B1041" s="3">
        <f>VLOOKUP(A1041,'FTSE All-Share Historical '!A:B,2,FALSE)</f>
        <v>4144.84</v>
      </c>
      <c r="C1041" vm="923">
        <v>630</v>
      </c>
      <c r="D1041" vm="3665">
        <v>251.5</v>
      </c>
      <c r="E1041" vm="9906">
        <v>182.2</v>
      </c>
      <c r="F1041" vm="2747">
        <v>186</v>
      </c>
      <c r="G1041" vm="1868">
        <v>141</v>
      </c>
      <c r="H1041" vm="211">
        <v>315</v>
      </c>
      <c r="I1041" vm="1033">
        <v>31</v>
      </c>
      <c r="J1041" vm="983">
        <v>109</v>
      </c>
      <c r="K1041" vm="509">
        <v>185</v>
      </c>
      <c r="L1041" vm="3647">
        <v>144.6</v>
      </c>
      <c r="M1041" vm="857">
        <v>170</v>
      </c>
      <c r="N1041" vm="6272">
        <v>239.6</v>
      </c>
      <c r="O1041" vm="2580">
        <v>1005</v>
      </c>
      <c r="P1041" vm="1645">
        <v>2180</v>
      </c>
      <c r="Q1041" vm="860">
        <v>128</v>
      </c>
      <c r="R1041" vm="1538">
        <v>68</v>
      </c>
      <c r="S1041" vm="1651">
        <v>64.599999999999994</v>
      </c>
      <c r="T1041" vm="2888">
        <v>279.5</v>
      </c>
      <c r="U1041" vm="1465">
        <v>197</v>
      </c>
      <c r="V1041" vm="9970">
        <v>49.65</v>
      </c>
      <c r="W1041" vm="10715">
        <v>5286</v>
      </c>
      <c r="X1041" vm="4760">
        <v>1756</v>
      </c>
      <c r="Y1041" vm="3070">
        <v>159.80000000000001</v>
      </c>
      <c r="Z1041" vm="10716">
        <v>789</v>
      </c>
      <c r="AA1041" vm="7363">
        <v>3485</v>
      </c>
      <c r="AB1041" vm="10717">
        <v>455.2</v>
      </c>
      <c r="AC1041" vm="1291">
        <v>1340</v>
      </c>
      <c r="AD1041" vm="10718">
        <v>15360</v>
      </c>
      <c r="AE1041" vm="4692">
        <v>1339</v>
      </c>
      <c r="AF1041" vm="7506">
        <v>1960</v>
      </c>
      <c r="AG1041" vm="10719">
        <v>3.5413999999999999</v>
      </c>
    </row>
    <row r="1042" spans="1:33">
      <c r="A1042" s="2" vm="10720">
        <v>45336</v>
      </c>
      <c r="B1042" s="3">
        <f>VLOOKUP(A1042,'FTSE All-Share Historical '!A:B,2,FALSE)</f>
        <v>4173.91</v>
      </c>
      <c r="C1042" vm="923">
        <v>630</v>
      </c>
      <c r="D1042" vm="1240">
        <v>251</v>
      </c>
      <c r="E1042" vm="1308">
        <v>186.5</v>
      </c>
      <c r="F1042" vm="8682">
        <v>185.5</v>
      </c>
      <c r="G1042" vm="263">
        <v>146</v>
      </c>
      <c r="H1042" vm="5261">
        <v>309</v>
      </c>
      <c r="I1042" vm="9678">
        <v>30.65</v>
      </c>
      <c r="J1042" vm="10721">
        <v>111.75</v>
      </c>
      <c r="K1042" vm="990">
        <v>180</v>
      </c>
      <c r="L1042" vm="1633">
        <v>143</v>
      </c>
      <c r="M1042" vm="857">
        <v>170</v>
      </c>
      <c r="N1042" vm="10722">
        <v>240.2</v>
      </c>
      <c r="O1042" vm="518">
        <v>1010</v>
      </c>
      <c r="P1042" vm="1585">
        <v>2200</v>
      </c>
      <c r="Q1042" vm="1787">
        <v>126.6</v>
      </c>
      <c r="R1042" vm="6566">
        <v>68.8</v>
      </c>
      <c r="S1042" vm="10723">
        <v>65.099999999999994</v>
      </c>
      <c r="T1042" vm="1195">
        <v>285.5</v>
      </c>
      <c r="U1042" vm="1467">
        <v>199</v>
      </c>
      <c r="V1042" vm="7450">
        <v>50.8</v>
      </c>
      <c r="W1042" vm="10724">
        <v>5309</v>
      </c>
      <c r="X1042" vm="10725">
        <v>1747.2</v>
      </c>
      <c r="Y1042" vm="2866">
        <v>159.6</v>
      </c>
      <c r="Z1042" vm="10726">
        <v>796.5</v>
      </c>
      <c r="AA1042" vm="8095">
        <v>3480</v>
      </c>
      <c r="AB1042" vm="10727">
        <v>465.6</v>
      </c>
      <c r="AC1042" vm="4541">
        <v>1325</v>
      </c>
      <c r="AD1042" vm="10728">
        <v>15375</v>
      </c>
      <c r="AE1042" vm="2012">
        <v>1326</v>
      </c>
      <c r="AF1042" vm="10602">
        <v>1965</v>
      </c>
      <c r="AG1042" vm="10729">
        <v>3.8647</v>
      </c>
    </row>
    <row r="1043" spans="1:33">
      <c r="A1043" s="2" vm="10730">
        <v>45337</v>
      </c>
      <c r="B1043" s="3">
        <f>VLOOKUP(A1043,'FTSE All-Share Historical '!A:B,2,FALSE)</f>
        <v>4190.67</v>
      </c>
      <c r="C1043" vm="7322">
        <v>626</v>
      </c>
      <c r="D1043" vm="2957">
        <v>244.5</v>
      </c>
      <c r="E1043" vm="1469">
        <v>187.2</v>
      </c>
      <c r="F1043" vm="1489">
        <v>188</v>
      </c>
      <c r="G1043" vm="5698">
        <v>157.5</v>
      </c>
      <c r="H1043" vm="3042">
        <v>322.5</v>
      </c>
      <c r="I1043" vm="9804">
        <v>30.9</v>
      </c>
      <c r="J1043" vm="1463">
        <v>118</v>
      </c>
      <c r="K1043" vm="509">
        <v>185</v>
      </c>
      <c r="L1043" vm="2058">
        <v>143.4</v>
      </c>
      <c r="M1043" vm="375">
        <v>175.6</v>
      </c>
      <c r="N1043" vm="84">
        <v>244</v>
      </c>
      <c r="O1043" vm="1661">
        <v>1020</v>
      </c>
      <c r="P1043" vm="1645">
        <v>2180</v>
      </c>
      <c r="Q1043" vm="101">
        <v>128.19999999999999</v>
      </c>
      <c r="R1043" vm="1538">
        <v>68</v>
      </c>
      <c r="S1043" vm="1779">
        <v>64.5</v>
      </c>
      <c r="T1043" vm="2749">
        <v>277.5</v>
      </c>
      <c r="U1043" vm="577">
        <v>194</v>
      </c>
      <c r="V1043" vm="3154">
        <v>53</v>
      </c>
      <c r="W1043" vm="10731">
        <v>5328</v>
      </c>
      <c r="X1043" vm="10732">
        <v>1767</v>
      </c>
      <c r="Y1043" vm="2469">
        <v>162.19999999999999</v>
      </c>
      <c r="Z1043" vm="10733">
        <v>789.5</v>
      </c>
      <c r="AA1043" vm="8095">
        <v>3480</v>
      </c>
      <c r="AB1043" vm="10734">
        <v>467.4</v>
      </c>
      <c r="AC1043" vm="2024">
        <v>1350</v>
      </c>
      <c r="AD1043" vm="10735">
        <v>15520</v>
      </c>
      <c r="AE1043" vm="3788">
        <v>1360</v>
      </c>
      <c r="AF1043" vm="7446">
        <v>1987</v>
      </c>
      <c r="AG1043" vm="10674">
        <v>3.8972000000000002</v>
      </c>
    </row>
    <row r="1044" spans="1:33">
      <c r="A1044" s="2" vm="10736">
        <v>45338</v>
      </c>
      <c r="B1044" s="3">
        <f>VLOOKUP(A1044,'FTSE All-Share Historical '!A:B,2,FALSE)</f>
        <v>4247.66</v>
      </c>
      <c r="C1044" vm="494">
        <v>620</v>
      </c>
      <c r="D1044" vm="84">
        <v>244</v>
      </c>
      <c r="E1044" vm="10737">
        <v>186.9</v>
      </c>
      <c r="F1044" vm="1489">
        <v>188</v>
      </c>
      <c r="G1044" vm="1338">
        <v>155</v>
      </c>
      <c r="H1044" vm="184">
        <v>320</v>
      </c>
      <c r="I1044" vm="3622">
        <v>31.15</v>
      </c>
      <c r="J1044" vm="4148">
        <v>116</v>
      </c>
      <c r="K1044" vm="1308">
        <v>186.5</v>
      </c>
      <c r="L1044" vm="2115">
        <v>139.80000000000001</v>
      </c>
      <c r="M1044" vm="1271">
        <v>176.2</v>
      </c>
      <c r="N1044" vm="224">
        <v>242</v>
      </c>
      <c r="O1044" vm="2580">
        <v>1005</v>
      </c>
      <c r="P1044" vm="1501">
        <v>2210</v>
      </c>
      <c r="Q1044" vm="3370">
        <v>128.6</v>
      </c>
      <c r="R1044" vm="6566">
        <v>68.8</v>
      </c>
      <c r="S1044" vm="2780">
        <v>64.8</v>
      </c>
      <c r="T1044" vm="169">
        <v>273</v>
      </c>
      <c r="U1044" vm="866">
        <v>201</v>
      </c>
      <c r="V1044" vm="3881">
        <v>52.6</v>
      </c>
      <c r="W1044" vm="10738">
        <v>5515</v>
      </c>
      <c r="X1044" vm="10739">
        <v>1802.2</v>
      </c>
      <c r="Y1044" vm="1013">
        <v>165.8</v>
      </c>
      <c r="Z1044" vm="3567">
        <v>791</v>
      </c>
      <c r="AA1044" vm="10667">
        <v>3515</v>
      </c>
      <c r="AB1044" vm="974">
        <v>473.2</v>
      </c>
      <c r="AC1044" vm="4972">
        <v>1365</v>
      </c>
      <c r="AD1044" vm="10740">
        <v>15855</v>
      </c>
      <c r="AE1044" vm="996">
        <v>1369</v>
      </c>
      <c r="AF1044" vm="10741">
        <v>1987.5</v>
      </c>
      <c r="AG1044" vm="10674">
        <v>3.8972000000000002</v>
      </c>
    </row>
    <row r="1045" spans="1:33">
      <c r="A1045" s="2" vm="10742">
        <v>45341</v>
      </c>
      <c r="B1045" s="3">
        <f>VLOOKUP(A1045,'FTSE All-Share Historical '!A:B,2,FALSE)</f>
        <v>4256.3900000000003</v>
      </c>
      <c r="C1045" vm="1373">
        <v>612</v>
      </c>
      <c r="D1045" vm="113">
        <v>246</v>
      </c>
      <c r="E1045" vm="4226">
        <v>189.8</v>
      </c>
      <c r="F1045" vm="509">
        <v>185</v>
      </c>
      <c r="G1045" vm="209">
        <v>151.5</v>
      </c>
      <c r="H1045" vm="655">
        <v>318</v>
      </c>
      <c r="I1045" vm="10425">
        <v>30.95</v>
      </c>
      <c r="J1045" vm="5303">
        <v>121</v>
      </c>
      <c r="K1045" vm="509">
        <v>185</v>
      </c>
      <c r="L1045" vm="264">
        <v>144</v>
      </c>
      <c r="M1045" vm="2871">
        <v>170.8</v>
      </c>
      <c r="N1045" vm="10743">
        <v>243.8</v>
      </c>
      <c r="O1045" vm="2580">
        <v>1005</v>
      </c>
      <c r="P1045" vm="1544">
        <v>2245</v>
      </c>
      <c r="Q1045" vm="1380">
        <v>129.4</v>
      </c>
      <c r="R1045" vm="6574">
        <v>68.400000000000006</v>
      </c>
      <c r="S1045" vm="2010">
        <v>65</v>
      </c>
      <c r="T1045" vm="2095">
        <v>261</v>
      </c>
      <c r="U1045" vm="1467">
        <v>199</v>
      </c>
      <c r="V1045" vm="6049">
        <v>53.6</v>
      </c>
      <c r="W1045" vm="10744">
        <v>5428</v>
      </c>
      <c r="X1045" vm="4790">
        <v>1778</v>
      </c>
      <c r="Y1045" vm="2338">
        <v>163.4</v>
      </c>
      <c r="Z1045" vm="10726">
        <v>796.5</v>
      </c>
      <c r="AA1045" vm="7487">
        <v>3555</v>
      </c>
      <c r="AB1045" vm="6795">
        <v>480</v>
      </c>
      <c r="AC1045" vm="4553">
        <v>1370</v>
      </c>
      <c r="AD1045" vm="10745">
        <v>15740</v>
      </c>
      <c r="AE1045" vm="4883">
        <v>1387</v>
      </c>
      <c r="AF1045" vm="10741">
        <v>1987.5</v>
      </c>
      <c r="AG1045" vm="10688">
        <v>3.9693999999999998</v>
      </c>
    </row>
    <row r="1046" spans="1:33">
      <c r="A1046" s="2" vm="10746">
        <v>45342</v>
      </c>
      <c r="B1046" s="3">
        <f>VLOOKUP(A1046,'FTSE All-Share Historical '!A:B,2,FALSE)</f>
        <v>4248.6899999999996</v>
      </c>
      <c r="C1046" vm="494">
        <v>620</v>
      </c>
      <c r="D1046" vm="439">
        <v>238</v>
      </c>
      <c r="E1046" vm="10747">
        <v>189.1</v>
      </c>
      <c r="F1046" vm="2747">
        <v>186</v>
      </c>
      <c r="G1046" vm="364">
        <v>152</v>
      </c>
      <c r="H1046" vm="527">
        <v>310</v>
      </c>
      <c r="I1046" vm="9678">
        <v>30.65</v>
      </c>
      <c r="J1046" vm="1598">
        <v>127</v>
      </c>
      <c r="K1046" vm="1736">
        <v>183</v>
      </c>
      <c r="L1046" vm="3344">
        <v>140.19999999999999</v>
      </c>
      <c r="M1046" vm="1238">
        <v>169</v>
      </c>
      <c r="N1046" vm="7403">
        <v>246.8</v>
      </c>
      <c r="O1046" vm="91">
        <v>990</v>
      </c>
      <c r="P1046" vm="2913">
        <v>2215</v>
      </c>
      <c r="Q1046" vm="1298">
        <v>129.19999999999999</v>
      </c>
      <c r="R1046" vm="1531">
        <v>67.2</v>
      </c>
      <c r="S1046" vm="2037">
        <v>65.3</v>
      </c>
      <c r="T1046" vm="1240">
        <v>251</v>
      </c>
      <c r="U1046" vm="866">
        <v>201</v>
      </c>
      <c r="V1046" vm="6637">
        <v>51.7</v>
      </c>
      <c r="W1046" vm="10748">
        <v>5230</v>
      </c>
      <c r="X1046" vm="10749">
        <v>1719.6</v>
      </c>
      <c r="Y1046" vm="2866">
        <v>159.6</v>
      </c>
      <c r="Z1046" vm="2239">
        <v>801</v>
      </c>
      <c r="AA1046" vm="7159">
        <v>3470</v>
      </c>
      <c r="AB1046" vm="7690">
        <v>489</v>
      </c>
      <c r="AC1046" vm="1291">
        <v>1340</v>
      </c>
      <c r="AD1046" vm="10750">
        <v>15865</v>
      </c>
      <c r="AE1046" vm="4109">
        <v>1404</v>
      </c>
      <c r="AF1046" vm="94">
        <v>1985</v>
      </c>
      <c r="AG1046" vm="10751">
        <v>3.7526999999999999</v>
      </c>
    </row>
    <row r="1047" spans="1:33">
      <c r="A1047" s="2" vm="10752">
        <v>45343</v>
      </c>
      <c r="B1047" s="3">
        <f>VLOOKUP(A1047,'FTSE All-Share Historical '!A:B,2,FALSE)</f>
        <v>4222.09</v>
      </c>
      <c r="C1047" vm="1373">
        <v>612</v>
      </c>
      <c r="D1047" vm="439">
        <v>238</v>
      </c>
      <c r="E1047" vm="6403">
        <v>201.8</v>
      </c>
      <c r="F1047" vm="1489">
        <v>188</v>
      </c>
      <c r="G1047" vm="364">
        <v>152</v>
      </c>
      <c r="H1047" vm="1101">
        <v>312</v>
      </c>
      <c r="I1047" vm="1033">
        <v>31</v>
      </c>
      <c r="J1047" vm="2491">
        <v>123</v>
      </c>
      <c r="K1047" vm="1286">
        <v>179</v>
      </c>
      <c r="L1047" vm="1682">
        <v>141.4</v>
      </c>
      <c r="M1047" vm="2871">
        <v>170.8</v>
      </c>
      <c r="N1047" vm="10753">
        <v>248.8</v>
      </c>
      <c r="O1047" vm="1661">
        <v>1020</v>
      </c>
      <c r="P1047" vm="2913">
        <v>2215</v>
      </c>
      <c r="Q1047" vm="71">
        <v>129.6</v>
      </c>
      <c r="R1047" vm="1538">
        <v>68</v>
      </c>
      <c r="S1047" vm="2449">
        <v>64.400000000000006</v>
      </c>
      <c r="T1047" vm="744">
        <v>254.5</v>
      </c>
      <c r="U1047" vm="789">
        <v>203</v>
      </c>
      <c r="V1047" vm="3140">
        <v>51.2</v>
      </c>
      <c r="W1047" vm="10754">
        <v>5151</v>
      </c>
      <c r="X1047" vm="10755">
        <v>1717.8</v>
      </c>
      <c r="Y1047" vm="1875">
        <v>161.19999999999999</v>
      </c>
      <c r="Z1047" vm="10756">
        <v>816.5</v>
      </c>
      <c r="AA1047" vm="8143">
        <v>3510</v>
      </c>
      <c r="AB1047" vm="10757">
        <v>493.2</v>
      </c>
      <c r="AC1047" vm="4541">
        <v>1325</v>
      </c>
      <c r="AD1047" vm="10758">
        <v>15990</v>
      </c>
      <c r="AE1047" vm="3809">
        <v>1400</v>
      </c>
      <c r="AF1047" vm="10759">
        <v>1997.5</v>
      </c>
      <c r="AG1047" vm="10760">
        <v>3.5558999999999998</v>
      </c>
    </row>
    <row r="1048" spans="1:33">
      <c r="A1048" s="2" vm="10761">
        <v>45344</v>
      </c>
      <c r="B1048" s="3">
        <f>VLOOKUP(A1048,'FTSE All-Share Historical '!A:B,2,FALSE)</f>
        <v>4236.95</v>
      </c>
      <c r="C1048" vm="1077">
        <v>610</v>
      </c>
      <c r="D1048" vm="265">
        <v>240</v>
      </c>
      <c r="E1048" vm="6380">
        <v>202.2</v>
      </c>
      <c r="F1048" vm="1399">
        <v>189</v>
      </c>
      <c r="G1048" vm="340">
        <v>153.5</v>
      </c>
      <c r="H1048" vm="527">
        <v>310</v>
      </c>
      <c r="I1048" vm="3798">
        <v>31.4</v>
      </c>
      <c r="J1048" vm="860">
        <v>128</v>
      </c>
      <c r="K1048" vm="1295">
        <v>182.5</v>
      </c>
      <c r="L1048" vm="2694">
        <v>147.80000000000001</v>
      </c>
      <c r="M1048" vm="3733">
        <v>169.6</v>
      </c>
      <c r="N1048" vm="3459">
        <v>250.4</v>
      </c>
      <c r="O1048" vm="357">
        <v>1025</v>
      </c>
      <c r="P1048" vm="1159">
        <v>2290</v>
      </c>
      <c r="Q1048" vm="10762">
        <v>132.80000000000001</v>
      </c>
      <c r="R1048" vm="2638">
        <v>67</v>
      </c>
      <c r="S1048" vm="10723">
        <v>65.099999999999994</v>
      </c>
      <c r="T1048" vm="1240">
        <v>251</v>
      </c>
      <c r="U1048" vm="580">
        <v>202</v>
      </c>
      <c r="V1048" vm="3140">
        <v>51.2</v>
      </c>
      <c r="W1048" vm="10763">
        <v>5170</v>
      </c>
      <c r="X1048" vm="10764">
        <v>1769.8</v>
      </c>
      <c r="Y1048" vm="1964">
        <v>160.4</v>
      </c>
      <c r="Z1048" vm="1806">
        <v>821</v>
      </c>
      <c r="AA1048" vm="7487">
        <v>3555</v>
      </c>
      <c r="AB1048" vm="10765">
        <v>499.4</v>
      </c>
      <c r="AC1048" vm="4541">
        <v>1325</v>
      </c>
      <c r="AD1048" vm="10766">
        <v>16300</v>
      </c>
      <c r="AE1048" vm="3809">
        <v>1400</v>
      </c>
      <c r="AF1048" vm="7100">
        <v>2083</v>
      </c>
      <c r="AG1048" vm="10767">
        <v>3.8087</v>
      </c>
    </row>
    <row r="1049" spans="1:33">
      <c r="A1049" s="2" vm="10768">
        <v>45345</v>
      </c>
      <c r="B1049" s="3">
        <f>VLOOKUP(A1049,'FTSE All-Share Historical '!A:B,2,FALSE)</f>
        <v>4244.71</v>
      </c>
      <c r="C1049" vm="3038">
        <v>594</v>
      </c>
      <c r="D1049" vm="439">
        <v>238</v>
      </c>
      <c r="E1049" vm="7710">
        <v>201.2</v>
      </c>
      <c r="F1049" vm="995">
        <v>184</v>
      </c>
      <c r="G1049" vm="2652">
        <v>154</v>
      </c>
      <c r="H1049" vm="414">
        <v>303</v>
      </c>
      <c r="I1049" vm="3502">
        <v>31.5</v>
      </c>
      <c r="J1049" vm="843">
        <v>126</v>
      </c>
      <c r="K1049" vm="1295">
        <v>182.5</v>
      </c>
      <c r="L1049" vm="611">
        <v>145</v>
      </c>
      <c r="M1049" vm="6585">
        <v>169.4</v>
      </c>
      <c r="N1049" vm="10769">
        <v>244.2</v>
      </c>
      <c r="O1049" vm="333">
        <v>1000</v>
      </c>
      <c r="P1049" vm="1477">
        <v>2240</v>
      </c>
      <c r="Q1049" vm="5347">
        <v>130.19999999999999</v>
      </c>
      <c r="R1049" vm="1816">
        <v>66</v>
      </c>
      <c r="S1049" vm="2613">
        <v>66.900000000000006</v>
      </c>
      <c r="T1049" vm="2159">
        <v>254</v>
      </c>
      <c r="U1049" vm="1738">
        <v>196.5</v>
      </c>
      <c r="V1049" vm="3027">
        <v>50</v>
      </c>
      <c r="W1049" vm="10770">
        <v>5197</v>
      </c>
      <c r="X1049" vm="8204">
        <v>1786</v>
      </c>
      <c r="Y1049" vm="183">
        <v>158</v>
      </c>
      <c r="Z1049" vm="3715">
        <v>804</v>
      </c>
      <c r="AA1049" vm="5881">
        <v>3540</v>
      </c>
      <c r="AB1049" vm="911">
        <v>497.6</v>
      </c>
      <c r="AC1049" vm="1172">
        <v>1345</v>
      </c>
      <c r="AD1049" vm="10771">
        <v>16235</v>
      </c>
      <c r="AE1049" vm="10772">
        <v>1402</v>
      </c>
      <c r="AF1049" vm="9979">
        <v>2074</v>
      </c>
      <c r="AG1049" vm="10773">
        <v>3.8555999999999999</v>
      </c>
    </row>
    <row r="1050" spans="1:33">
      <c r="A1050" s="2" vm="10774">
        <v>45348</v>
      </c>
      <c r="B1050" s="3">
        <f>VLOOKUP(A1050,'FTSE All-Share Historical '!A:B,2,FALSE)</f>
        <v>4232.66</v>
      </c>
      <c r="C1050" vm="1792">
        <v>590</v>
      </c>
      <c r="D1050" vm="328">
        <v>248.5</v>
      </c>
      <c r="E1050" vm="7592">
        <v>200.8</v>
      </c>
      <c r="F1050" vm="1615">
        <v>181</v>
      </c>
      <c r="G1050" vm="3395">
        <v>154.5</v>
      </c>
      <c r="H1050" vm="292">
        <v>295</v>
      </c>
      <c r="I1050" vm="3983">
        <v>30.8</v>
      </c>
      <c r="J1050" vm="843">
        <v>126</v>
      </c>
      <c r="K1050" vm="1736">
        <v>183</v>
      </c>
      <c r="L1050" vm="1682">
        <v>141.4</v>
      </c>
      <c r="M1050" vm="857">
        <v>170</v>
      </c>
      <c r="N1050" vm="6148">
        <v>243.4</v>
      </c>
      <c r="O1050" vm="1357">
        <v>986</v>
      </c>
      <c r="P1050" vm="2246">
        <v>2265</v>
      </c>
      <c r="Q1050" vm="924">
        <v>132</v>
      </c>
      <c r="R1050" vm="2638">
        <v>67</v>
      </c>
      <c r="S1050" vm="3807">
        <v>65.7</v>
      </c>
      <c r="T1050" vm="2159">
        <v>254</v>
      </c>
      <c r="U1050" vm="1192">
        <v>200</v>
      </c>
      <c r="V1050" vm="8184">
        <v>50.3</v>
      </c>
      <c r="W1050" vm="10775">
        <v>5067</v>
      </c>
      <c r="X1050" vm="10776">
        <v>1726.6</v>
      </c>
      <c r="Y1050" vm="1338">
        <v>155</v>
      </c>
      <c r="Z1050" vm="3567">
        <v>791</v>
      </c>
      <c r="AA1050" vm="5890">
        <v>3580</v>
      </c>
      <c r="AB1050" vm="10777">
        <v>495.8</v>
      </c>
      <c r="AC1050" vm="1172">
        <v>1345</v>
      </c>
      <c r="AD1050" vm="10778">
        <v>16500</v>
      </c>
      <c r="AE1050" vm="4069">
        <v>1427</v>
      </c>
      <c r="AF1050" vm="10339">
        <v>1994</v>
      </c>
      <c r="AG1050" vm="10779">
        <v>3.6534</v>
      </c>
    </row>
    <row r="1051" spans="1:33">
      <c r="A1051" s="2" vm="10780">
        <v>45349</v>
      </c>
      <c r="B1051" s="3">
        <f>VLOOKUP(A1051,'FTSE All-Share Historical '!A:B,2,FALSE)</f>
        <v>4233.18</v>
      </c>
      <c r="C1051" vm="1727">
        <v>596</v>
      </c>
      <c r="D1051" vm="84">
        <v>244</v>
      </c>
      <c r="E1051" vm="8925">
        <v>200.6</v>
      </c>
      <c r="F1051" vm="1295">
        <v>182.5</v>
      </c>
      <c r="G1051" vm="1801">
        <v>159.5</v>
      </c>
      <c r="H1051" vm="393">
        <v>302</v>
      </c>
      <c r="I1051" vm="9692">
        <v>30.2</v>
      </c>
      <c r="J1051" vm="4208">
        <v>124</v>
      </c>
      <c r="K1051" vm="990">
        <v>180</v>
      </c>
      <c r="L1051" vm="1964">
        <v>160.4</v>
      </c>
      <c r="M1051" vm="1490">
        <v>172.8</v>
      </c>
      <c r="N1051" vm="4805">
        <v>241.8</v>
      </c>
      <c r="O1051" vm="2642">
        <v>994</v>
      </c>
      <c r="P1051" vm="1252">
        <v>2300</v>
      </c>
      <c r="Q1051" vm="10762">
        <v>132.80000000000001</v>
      </c>
      <c r="R1051" vm="4780">
        <v>66.8</v>
      </c>
      <c r="S1051" vm="3951">
        <v>65.900000000000006</v>
      </c>
      <c r="T1051" vm="328">
        <v>248.5</v>
      </c>
      <c r="U1051" vm="1447">
        <v>196</v>
      </c>
      <c r="V1051" vm="3268">
        <v>48.45</v>
      </c>
      <c r="W1051" vm="10781">
        <v>5112</v>
      </c>
      <c r="X1051" vm="10782">
        <v>1762.4</v>
      </c>
      <c r="Y1051" vm="237">
        <v>158.4</v>
      </c>
      <c r="Z1051" vm="10726">
        <v>796.5</v>
      </c>
      <c r="AA1051" vm="10783">
        <v>3575</v>
      </c>
      <c r="AB1051" vm="8112">
        <v>492</v>
      </c>
      <c r="AC1051" vm="2024">
        <v>1350</v>
      </c>
      <c r="AD1051" vm="10784">
        <v>16560</v>
      </c>
      <c r="AE1051" vm="4043">
        <v>1428</v>
      </c>
      <c r="AF1051" vm="10785">
        <v>1990.5</v>
      </c>
      <c r="AG1051" vm="10786">
        <v>3.6316999999999999</v>
      </c>
    </row>
    <row r="1052" spans="1:33">
      <c r="A1052" s="2" vm="10787">
        <v>45350</v>
      </c>
      <c r="B1052" s="3">
        <f>VLOOKUP(A1052,'FTSE All-Share Historical '!A:B,2,FALSE)</f>
        <v>4201.04</v>
      </c>
      <c r="C1052" vm="3984">
        <v>588</v>
      </c>
      <c r="D1052" vm="265">
        <v>240</v>
      </c>
      <c r="E1052" vm="10788">
        <v>147.1</v>
      </c>
      <c r="F1052" vm="8387">
        <v>181.5</v>
      </c>
      <c r="G1052" vm="183">
        <v>158</v>
      </c>
      <c r="H1052" vm="2450">
        <v>295.5</v>
      </c>
      <c r="I1052" vm="2189">
        <v>29.5</v>
      </c>
      <c r="J1052" vm="5293">
        <v>123.5</v>
      </c>
      <c r="K1052" vm="1286">
        <v>179</v>
      </c>
      <c r="L1052" vm="366">
        <v>153.19999999999999</v>
      </c>
      <c r="M1052" vm="1915">
        <v>172.2</v>
      </c>
      <c r="N1052" vm="6181">
        <v>239.4</v>
      </c>
      <c r="O1052" vm="91">
        <v>990</v>
      </c>
      <c r="P1052" vm="1807">
        <v>2325</v>
      </c>
      <c r="Q1052" vm="3730">
        <v>131.19999999999999</v>
      </c>
      <c r="R1052" vm="2010">
        <v>65</v>
      </c>
      <c r="S1052" vm="3951">
        <v>65.900000000000006</v>
      </c>
      <c r="T1052" vm="621">
        <v>243.5</v>
      </c>
      <c r="U1052" vm="1738">
        <v>196.5</v>
      </c>
      <c r="V1052" vm="2946">
        <v>47</v>
      </c>
      <c r="W1052" vm="9770">
        <v>5042</v>
      </c>
      <c r="X1052" vm="4739">
        <v>1710</v>
      </c>
      <c r="Y1052" vm="3404">
        <v>153.6</v>
      </c>
      <c r="Z1052" vm="3589">
        <v>773.5</v>
      </c>
      <c r="AA1052" vm="5847">
        <v>3585</v>
      </c>
      <c r="AB1052" vm="9027">
        <v>490.2</v>
      </c>
      <c r="AC1052" vm="4563">
        <v>1355</v>
      </c>
      <c r="AD1052" vm="10789">
        <v>16660</v>
      </c>
      <c r="AE1052" vm="10772">
        <v>1402</v>
      </c>
      <c r="AF1052" vm="10790">
        <v>1939.5</v>
      </c>
      <c r="AG1052" vm="10791">
        <v>3.6280999999999999</v>
      </c>
    </row>
    <row r="1053" spans="1:33">
      <c r="A1053" s="2" vm="10792">
        <v>45351</v>
      </c>
      <c r="B1053" s="3">
        <f>VLOOKUP(A1053,'FTSE All-Share Historical '!A:B,2,FALSE)</f>
        <v>4204.7</v>
      </c>
      <c r="C1053" vm="3264">
        <v>578</v>
      </c>
      <c r="D1053" vm="265">
        <v>240</v>
      </c>
      <c r="E1053" vm="364">
        <v>152</v>
      </c>
      <c r="F1053" vm="2747">
        <v>186</v>
      </c>
      <c r="G1053" vm="183">
        <v>158</v>
      </c>
      <c r="H1053" vm="2577">
        <v>297.5</v>
      </c>
      <c r="I1053" vm="10793">
        <v>29.25</v>
      </c>
      <c r="J1053" vm="1274">
        <v>131</v>
      </c>
      <c r="K1053" vm="2346">
        <v>177</v>
      </c>
      <c r="L1053" vm="1006">
        <v>150</v>
      </c>
      <c r="M1053" vm="1739">
        <v>172</v>
      </c>
      <c r="N1053" vm="213">
        <v>235</v>
      </c>
      <c r="O1053" vm="4686">
        <v>988</v>
      </c>
      <c r="P1053" vm="3612">
        <v>2345</v>
      </c>
      <c r="Q1053" vm="240">
        <v>136</v>
      </c>
      <c r="R1053" vm="2055">
        <v>61</v>
      </c>
      <c r="S1053" vm="3951">
        <v>65.900000000000006</v>
      </c>
      <c r="T1053" vm="224">
        <v>242</v>
      </c>
      <c r="U1053" vm="1465">
        <v>197</v>
      </c>
      <c r="V1053" vm="3301">
        <v>46.8</v>
      </c>
      <c r="W1053" vm="10794">
        <v>5079</v>
      </c>
      <c r="X1053" vm="10795">
        <v>1701</v>
      </c>
      <c r="Y1053" vm="2762">
        <v>155.6</v>
      </c>
      <c r="Z1053" vm="2478">
        <v>758</v>
      </c>
      <c r="AA1053" vm="5915">
        <v>3590</v>
      </c>
      <c r="AB1053" vm="10796">
        <v>489.8</v>
      </c>
      <c r="AC1053" vm="1172">
        <v>1345</v>
      </c>
      <c r="AD1053" vm="10797">
        <v>16485</v>
      </c>
      <c r="AE1053" vm="10798">
        <v>1395</v>
      </c>
      <c r="AF1053" vm="10799">
        <v>1967</v>
      </c>
      <c r="AG1053" vm="10800">
        <v>3.5594999999999999</v>
      </c>
    </row>
    <row r="1054" spans="1:33">
      <c r="A1054" s="2" vm="10801">
        <v>45352</v>
      </c>
      <c r="B1054" s="3">
        <f>VLOOKUP(A1054,'FTSE All-Share Historical '!A:B,2,FALSE)</f>
        <v>4238.8100000000004</v>
      </c>
      <c r="C1054" vm="686">
        <v>572</v>
      </c>
      <c r="D1054" vm="511">
        <v>247</v>
      </c>
      <c r="E1054" vm="1430">
        <v>156</v>
      </c>
      <c r="F1054" vm="509">
        <v>185</v>
      </c>
      <c r="G1054" vm="1978">
        <v>158.5</v>
      </c>
      <c r="H1054" vm="482">
        <v>305</v>
      </c>
      <c r="I1054" vm="10451">
        <v>29.45</v>
      </c>
      <c r="J1054" vm="9433">
        <v>128.5</v>
      </c>
      <c r="K1054" vm="9347">
        <v>183.5</v>
      </c>
      <c r="L1054" vm="2402">
        <v>149.19999999999999</v>
      </c>
      <c r="M1054" vm="2054">
        <v>171</v>
      </c>
      <c r="N1054" vm="6450">
        <v>237.6</v>
      </c>
      <c r="O1054" vm="3155">
        <v>1055</v>
      </c>
      <c r="P1054" vm="3612">
        <v>2345</v>
      </c>
      <c r="Q1054" vm="1844">
        <v>137.6</v>
      </c>
      <c r="R1054" vm="4328">
        <v>61.4</v>
      </c>
      <c r="S1054" vm="1757">
        <v>67.5</v>
      </c>
      <c r="T1054" vm="861">
        <v>256</v>
      </c>
      <c r="U1054" vm="1423">
        <v>195</v>
      </c>
      <c r="V1054" vm="5264">
        <v>46.3</v>
      </c>
      <c r="W1054" vm="9694">
        <v>5127</v>
      </c>
      <c r="X1054" vm="10802">
        <v>1760.8</v>
      </c>
      <c r="Y1054" vm="2384">
        <v>157.80000000000001</v>
      </c>
      <c r="Z1054" vm="10803">
        <v>767.5</v>
      </c>
      <c r="AA1054" vm="10804">
        <v>3675</v>
      </c>
      <c r="AB1054" vm="4833">
        <v>504</v>
      </c>
      <c r="AC1054" vm="4553">
        <v>1370</v>
      </c>
      <c r="AD1054" vm="10805">
        <v>16905</v>
      </c>
      <c r="AE1054" vm="3997">
        <v>1426</v>
      </c>
      <c r="AF1054" vm="10806">
        <v>1933.5</v>
      </c>
      <c r="AG1054" vm="10807">
        <v>3.5684999999999998</v>
      </c>
    </row>
    <row r="1055" spans="1:33">
      <c r="A1055" s="2" vm="10808">
        <v>45355</v>
      </c>
      <c r="B1055" s="3">
        <f>VLOOKUP(A1055,'FTSE All-Share Historical '!A:B,2,FALSE)</f>
        <v>4215.57</v>
      </c>
      <c r="C1055" vm="1553">
        <v>552</v>
      </c>
      <c r="D1055" vm="129">
        <v>241</v>
      </c>
      <c r="E1055" vm="8338">
        <v>156.9</v>
      </c>
      <c r="F1055" vm="8623">
        <v>184.5</v>
      </c>
      <c r="G1055" vm="570">
        <v>162</v>
      </c>
      <c r="H1055" vm="482">
        <v>305</v>
      </c>
      <c r="I1055" vm="10793">
        <v>29.25</v>
      </c>
      <c r="J1055" vm="9433">
        <v>128.5</v>
      </c>
      <c r="K1055" vm="1615">
        <v>181</v>
      </c>
      <c r="L1055" vm="2439">
        <v>146.80000000000001</v>
      </c>
      <c r="M1055" vm="1127">
        <v>167.2</v>
      </c>
      <c r="N1055" vm="6537">
        <v>235.4</v>
      </c>
      <c r="O1055" vm="562">
        <v>1015</v>
      </c>
      <c r="P1055" vm="5209">
        <v>2280</v>
      </c>
      <c r="Q1055" vm="802">
        <v>135</v>
      </c>
      <c r="R1055" vm="1217">
        <v>61.2</v>
      </c>
      <c r="S1055" vm="1992">
        <v>70</v>
      </c>
      <c r="T1055" vm="1671">
        <v>257</v>
      </c>
      <c r="U1055" vm="1421">
        <v>193</v>
      </c>
      <c r="V1055" vm="8308">
        <v>44.6</v>
      </c>
      <c r="W1055" vm="10809">
        <v>5090</v>
      </c>
      <c r="X1055" vm="10810">
        <v>1702.4</v>
      </c>
      <c r="Y1055" vm="10248">
        <v>157.19999999999999</v>
      </c>
      <c r="Z1055" vm="1668">
        <v>770</v>
      </c>
      <c r="AA1055" vm="6111">
        <v>3790</v>
      </c>
      <c r="AB1055" vm="7544">
        <v>503</v>
      </c>
      <c r="AC1055" vm="4553">
        <v>1370</v>
      </c>
      <c r="AD1055" vm="10811">
        <v>16945</v>
      </c>
      <c r="AE1055" vm="4816">
        <v>1415</v>
      </c>
      <c r="AF1055" vm="10812">
        <v>1951</v>
      </c>
      <c r="AG1055" vm="10813">
        <v>3.6444000000000001</v>
      </c>
    </row>
    <row r="1056" spans="1:33">
      <c r="A1056" s="2" vm="10814">
        <v>45356</v>
      </c>
      <c r="B1056" s="3">
        <f>VLOOKUP(A1056,'FTSE All-Share Historical '!A:B,2,FALSE)</f>
        <v>4219.01</v>
      </c>
      <c r="C1056" vm="725">
        <v>560</v>
      </c>
      <c r="D1056" vm="129">
        <v>241</v>
      </c>
      <c r="E1056" vm="2042">
        <v>156.80000000000001</v>
      </c>
      <c r="F1056" vm="990">
        <v>180</v>
      </c>
      <c r="G1056" vm="651">
        <v>160</v>
      </c>
      <c r="H1056" vm="10164">
        <v>305.5</v>
      </c>
      <c r="I1056" vm="4126">
        <v>29.05</v>
      </c>
      <c r="J1056" vm="10815">
        <v>128.25</v>
      </c>
      <c r="K1056" vm="509">
        <v>185</v>
      </c>
      <c r="L1056" vm="611">
        <v>145</v>
      </c>
      <c r="M1056" vm="487">
        <v>190</v>
      </c>
      <c r="N1056" vm="318">
        <v>236</v>
      </c>
      <c r="O1056" vm="1661">
        <v>1020</v>
      </c>
      <c r="P1056" vm="1457">
        <v>2270</v>
      </c>
      <c r="Q1056" vm="212">
        <v>133</v>
      </c>
      <c r="R1056" vm="2669">
        <v>63</v>
      </c>
      <c r="S1056" vm="2638">
        <v>67</v>
      </c>
      <c r="T1056" vm="4088">
        <v>245.5</v>
      </c>
      <c r="U1056" vm="4060">
        <v>192</v>
      </c>
      <c r="V1056" vm="10385">
        <v>44.35</v>
      </c>
      <c r="W1056" vm="10816">
        <v>5026</v>
      </c>
      <c r="X1056" vm="10817">
        <v>1703.8</v>
      </c>
      <c r="Y1056" vm="1157">
        <v>154.4</v>
      </c>
      <c r="Z1056" vm="7007">
        <v>763</v>
      </c>
      <c r="AA1056" vm="6087">
        <v>3800</v>
      </c>
      <c r="AB1056" vm="2861">
        <v>510</v>
      </c>
      <c r="AC1056" vm="4972">
        <v>1365</v>
      </c>
      <c r="AD1056" vm="10818">
        <v>16000</v>
      </c>
      <c r="AE1056" vm="10819">
        <v>1396</v>
      </c>
      <c r="AF1056" vm="10820">
        <v>1898.5</v>
      </c>
      <c r="AG1056" vm="10719">
        <v>3.5413999999999999</v>
      </c>
    </row>
    <row r="1057" spans="1:33">
      <c r="A1057" s="2" vm="10821">
        <v>45357</v>
      </c>
      <c r="B1057" s="3">
        <f>VLOOKUP(A1057,'FTSE All-Share Historical '!A:B,2,FALSE)</f>
        <v>4240.95</v>
      </c>
      <c r="C1057" vm="7581">
        <v>568</v>
      </c>
      <c r="D1057" vm="224">
        <v>242</v>
      </c>
      <c r="E1057" vm="651">
        <v>160</v>
      </c>
      <c r="F1057" vm="1615">
        <v>181</v>
      </c>
      <c r="G1057" vm="1801">
        <v>159.5</v>
      </c>
      <c r="H1057" vm="2465">
        <v>306</v>
      </c>
      <c r="I1057" vm="3717">
        <v>29.4</v>
      </c>
      <c r="J1057" vm="860">
        <v>128</v>
      </c>
      <c r="K1057" vm="8682">
        <v>185.5</v>
      </c>
      <c r="L1057" vm="7815">
        <v>147.19999999999999</v>
      </c>
      <c r="M1057" vm="3930">
        <v>195.4</v>
      </c>
      <c r="N1057" vm="4592">
        <v>240.8</v>
      </c>
      <c r="O1057" vm="1661">
        <v>1020</v>
      </c>
      <c r="P1057" vm="1159">
        <v>2290</v>
      </c>
      <c r="Q1057" vm="240">
        <v>136</v>
      </c>
      <c r="R1057" vm="5123">
        <v>64.2</v>
      </c>
      <c r="S1057" vm="8458">
        <v>66.7</v>
      </c>
      <c r="T1057" vm="318">
        <v>236</v>
      </c>
      <c r="U1057" vm="1421">
        <v>193</v>
      </c>
      <c r="V1057" vm="10822">
        <v>45.45</v>
      </c>
      <c r="W1057" vm="10823">
        <v>5075</v>
      </c>
      <c r="X1057" vm="10824">
        <v>1767.4</v>
      </c>
      <c r="Y1057" vm="1854">
        <v>157.6</v>
      </c>
      <c r="Z1057" vm="2653">
        <v>772</v>
      </c>
      <c r="AA1057" vm="6484">
        <v>3860</v>
      </c>
      <c r="AB1057" vm="10150">
        <v>519</v>
      </c>
      <c r="AC1057" vm="4563">
        <v>1355</v>
      </c>
      <c r="AD1057" vm="10825">
        <v>15880</v>
      </c>
      <c r="AE1057" vm="4756">
        <v>1431</v>
      </c>
      <c r="AF1057" vm="9542">
        <v>1841</v>
      </c>
      <c r="AG1057" vm="10826">
        <v>3.536</v>
      </c>
    </row>
    <row r="1058" spans="1:33">
      <c r="A1058" s="2" vm="10827">
        <v>45358</v>
      </c>
      <c r="B1058" s="3">
        <f>VLOOKUP(A1058,'FTSE All-Share Historical '!A:B,2,FALSE)</f>
        <v>4250.6000000000004</v>
      </c>
      <c r="C1058" vm="3392">
        <v>558</v>
      </c>
      <c r="D1058" vm="901">
        <v>257.5</v>
      </c>
      <c r="E1058" vm="9141">
        <v>166.3</v>
      </c>
      <c r="F1058" vm="1295">
        <v>182.5</v>
      </c>
      <c r="G1058" vm="1715">
        <v>164</v>
      </c>
      <c r="H1058" vm="393">
        <v>302</v>
      </c>
      <c r="I1058" vm="10417">
        <v>29.85</v>
      </c>
      <c r="J1058" vm="1511">
        <v>125.5</v>
      </c>
      <c r="K1058" vm="995">
        <v>184</v>
      </c>
      <c r="L1058" vm="960">
        <v>146.19999999999999</v>
      </c>
      <c r="M1058" vm="1896">
        <v>206</v>
      </c>
      <c r="N1058" vm="4944">
        <v>238.4</v>
      </c>
      <c r="O1058" vm="333">
        <v>1000</v>
      </c>
      <c r="P1058" vm="1793">
        <v>2335</v>
      </c>
      <c r="Q1058" vm="2815">
        <v>139</v>
      </c>
      <c r="R1058" vm="6382">
        <v>67.8</v>
      </c>
      <c r="S1058" vm="8398">
        <v>67.099999999999994</v>
      </c>
      <c r="T1058" vm="719">
        <v>249</v>
      </c>
      <c r="U1058" vm="487">
        <v>190</v>
      </c>
      <c r="V1058" vm="9088">
        <v>46.95</v>
      </c>
      <c r="W1058" vm="10828">
        <v>4975.5</v>
      </c>
      <c r="X1058" vm="10829">
        <v>1857.4</v>
      </c>
      <c r="Y1058" vm="109">
        <v>166.6</v>
      </c>
      <c r="Z1058" vm="7316">
        <v>777.5</v>
      </c>
      <c r="AA1058" vm="6041">
        <v>3870</v>
      </c>
      <c r="AB1058" vm="8056">
        <v>508</v>
      </c>
      <c r="AC1058" vm="4814">
        <v>1335</v>
      </c>
      <c r="AD1058" vm="10830">
        <v>15645</v>
      </c>
      <c r="AE1058" vm="4639">
        <v>1420</v>
      </c>
      <c r="AF1058" vm="8113">
        <v>1854</v>
      </c>
      <c r="AG1058" vm="10831">
        <v>4.0416999999999996</v>
      </c>
    </row>
    <row r="1059" spans="1:33">
      <c r="A1059" s="2" vm="10832">
        <v>45359</v>
      </c>
      <c r="B1059" s="3">
        <f>VLOOKUP(A1059,'FTSE All-Share Historical '!A:B,2,FALSE)</f>
        <v>4235.63</v>
      </c>
      <c r="C1059" vm="3392">
        <v>558</v>
      </c>
      <c r="D1059" vm="597">
        <v>247.5</v>
      </c>
      <c r="E1059" vm="325">
        <v>165.2</v>
      </c>
      <c r="F1059" vm="995">
        <v>184</v>
      </c>
      <c r="G1059" vm="1715">
        <v>164</v>
      </c>
      <c r="H1059" vm="881">
        <v>301</v>
      </c>
      <c r="I1059" vm="10417">
        <v>29.85</v>
      </c>
      <c r="J1059" vm="10156">
        <v>126.75</v>
      </c>
      <c r="K1059" vm="1399">
        <v>189</v>
      </c>
      <c r="L1059" vm="502">
        <v>147</v>
      </c>
      <c r="M1059" vm="684">
        <v>215</v>
      </c>
      <c r="N1059" vm="7217">
        <v>238.8</v>
      </c>
      <c r="O1059" vm="91">
        <v>990</v>
      </c>
      <c r="P1059" vm="2228">
        <v>2295</v>
      </c>
      <c r="Q1059" vm="1936">
        <v>142.6</v>
      </c>
      <c r="R1059" vm="6382">
        <v>67.8</v>
      </c>
      <c r="S1059" vm="6501">
        <v>67.400000000000006</v>
      </c>
      <c r="T1059" vm="1193">
        <v>263</v>
      </c>
      <c r="U1059" vm="1465">
        <v>197</v>
      </c>
      <c r="V1059" vm="10833">
        <v>48.15</v>
      </c>
      <c r="W1059" vm="10834">
        <v>4869.5</v>
      </c>
      <c r="X1059" vm="10835">
        <v>1850.6</v>
      </c>
      <c r="Y1059" vm="1875">
        <v>161.19999999999999</v>
      </c>
      <c r="Z1059" vm="1630">
        <v>774</v>
      </c>
      <c r="AA1059" vm="6252">
        <v>3875</v>
      </c>
      <c r="AB1059" vm="8326">
        <v>509.5</v>
      </c>
      <c r="AC1059" vm="4563">
        <v>1355</v>
      </c>
      <c r="AD1059" vm="10836">
        <v>15595</v>
      </c>
      <c r="AE1059" vm="3924">
        <v>1406</v>
      </c>
      <c r="AF1059" vm="10837">
        <v>1855.5</v>
      </c>
      <c r="AG1059" vm="10838">
        <v>3.9152</v>
      </c>
    </row>
    <row r="1060" spans="1:33">
      <c r="A1060" s="2" vm="10839">
        <v>45362</v>
      </c>
      <c r="B1060" s="3">
        <f>VLOOKUP(A1060,'FTSE All-Share Historical '!A:B,2,FALSE)</f>
        <v>4237.93</v>
      </c>
      <c r="C1060" vm="3235">
        <v>554</v>
      </c>
      <c r="D1060" vm="1240">
        <v>251</v>
      </c>
      <c r="E1060" vm="1948">
        <v>165.6</v>
      </c>
      <c r="F1060" vm="1397">
        <v>182</v>
      </c>
      <c r="G1060" vm="570">
        <v>162</v>
      </c>
      <c r="H1060" vm="1053">
        <v>296</v>
      </c>
      <c r="I1060" vm="10451">
        <v>29.45</v>
      </c>
      <c r="J1060" vm="898">
        <v>129</v>
      </c>
      <c r="K1060" vm="1399">
        <v>189</v>
      </c>
      <c r="L1060" vm="502">
        <v>147</v>
      </c>
      <c r="M1060" vm="793">
        <v>210</v>
      </c>
      <c r="N1060" vm="10840">
        <v>236.6</v>
      </c>
      <c r="O1060" vm="2969">
        <v>984</v>
      </c>
      <c r="P1060" vm="1159">
        <v>2290</v>
      </c>
      <c r="Q1060" vm="1288">
        <v>140</v>
      </c>
      <c r="R1060" vm="1538">
        <v>68</v>
      </c>
      <c r="S1060" vm="3807">
        <v>65.7</v>
      </c>
      <c r="T1060" vm="197">
        <v>242.5</v>
      </c>
      <c r="U1060" vm="1467">
        <v>199</v>
      </c>
      <c r="V1060" vm="10841">
        <v>47.05</v>
      </c>
      <c r="W1060" vm="10842">
        <v>4809.5</v>
      </c>
      <c r="X1060" vm="10843">
        <v>1850.8</v>
      </c>
      <c r="Y1060" vm="8348">
        <v>160.19999999999999</v>
      </c>
      <c r="Z1060" vm="2344">
        <v>784</v>
      </c>
      <c r="AA1060" vm="6212">
        <v>3855</v>
      </c>
      <c r="AB1060" vm="7553">
        <v>507</v>
      </c>
      <c r="AC1060" vm="2024">
        <v>1350</v>
      </c>
      <c r="AD1060" vm="10844">
        <v>15415</v>
      </c>
      <c r="AE1060" vm="10772">
        <v>1402</v>
      </c>
      <c r="AF1060" vm="893">
        <v>1910</v>
      </c>
      <c r="AG1060" vm="10639">
        <v>4.1500000000000004</v>
      </c>
    </row>
    <row r="1061" spans="1:33">
      <c r="A1061" s="2" vm="10845">
        <v>45363</v>
      </c>
      <c r="B1061" s="3">
        <f>VLOOKUP(A1061,'FTSE All-Share Historical '!A:B,2,FALSE)</f>
        <v>4276.2700000000004</v>
      </c>
      <c r="C1061" vm="7581">
        <v>568</v>
      </c>
      <c r="D1061" vm="861">
        <v>256</v>
      </c>
      <c r="E1061" vm="1241">
        <v>162.5</v>
      </c>
      <c r="F1061" vm="8387">
        <v>181.5</v>
      </c>
      <c r="G1061" vm="570">
        <v>162</v>
      </c>
      <c r="H1061" vm="4705">
        <v>296.5</v>
      </c>
      <c r="I1061" vm="4141">
        <v>29.3</v>
      </c>
      <c r="J1061" vm="9381">
        <v>133.75</v>
      </c>
      <c r="K1061" vm="1399">
        <v>189</v>
      </c>
      <c r="L1061" vm="9343">
        <v>148.6</v>
      </c>
      <c r="M1061" vm="470">
        <v>209</v>
      </c>
      <c r="N1061" vm="7217">
        <v>238.8</v>
      </c>
      <c r="O1061" vm="333">
        <v>1000</v>
      </c>
      <c r="P1061" vm="6226">
        <v>2315</v>
      </c>
      <c r="Q1061" vm="238">
        <v>142</v>
      </c>
      <c r="R1061" vm="6434">
        <v>68.599999999999994</v>
      </c>
      <c r="S1061" vm="1816">
        <v>66</v>
      </c>
      <c r="T1061" vm="84">
        <v>244</v>
      </c>
      <c r="U1061" vm="4060">
        <v>192</v>
      </c>
      <c r="V1061" vm="5252">
        <v>46.5</v>
      </c>
      <c r="W1061" vm="10846">
        <v>4914</v>
      </c>
      <c r="X1061" vm="10847">
        <v>1851.2</v>
      </c>
      <c r="Y1061" vm="3776">
        <v>161.80000000000001</v>
      </c>
      <c r="Z1061" vm="3567">
        <v>791</v>
      </c>
      <c r="AA1061" vm="6219">
        <v>3945</v>
      </c>
      <c r="AB1061" vm="7689">
        <v>509</v>
      </c>
      <c r="AC1061" vm="4681">
        <v>1330</v>
      </c>
      <c r="AD1061" vm="10848">
        <v>15770</v>
      </c>
      <c r="AE1061" vm="4109">
        <v>1404</v>
      </c>
      <c r="AF1061" vm="7721">
        <v>1918</v>
      </c>
      <c r="AG1061" vm="10849">
        <v>4.4786999999999999</v>
      </c>
    </row>
    <row r="1062" spans="1:33">
      <c r="A1062" s="2" vm="10850">
        <v>45364</v>
      </c>
      <c r="B1062" s="3">
        <f>VLOOKUP(A1062,'FTSE All-Share Historical '!A:B,2,FALSE)</f>
        <v>4287.78</v>
      </c>
      <c r="C1062" vm="3353">
        <v>566</v>
      </c>
      <c r="D1062" vm="759">
        <v>262</v>
      </c>
      <c r="E1062" vm="651">
        <v>160</v>
      </c>
      <c r="F1062" vm="8387">
        <v>181.5</v>
      </c>
      <c r="G1062" vm="1715">
        <v>164</v>
      </c>
      <c r="H1062" vm="803">
        <v>299</v>
      </c>
      <c r="I1062" vm="4111">
        <v>29</v>
      </c>
      <c r="J1062" vm="924">
        <v>132</v>
      </c>
      <c r="K1062" vm="487">
        <v>190</v>
      </c>
      <c r="L1062" vm="7766">
        <v>145.19999999999999</v>
      </c>
      <c r="M1062" vm="6413">
        <v>197.4</v>
      </c>
      <c r="N1062" vm="10769">
        <v>244.2</v>
      </c>
      <c r="O1062" vm="2580">
        <v>1005</v>
      </c>
      <c r="P1062" vm="1561">
        <v>2320</v>
      </c>
      <c r="Q1062" vm="238">
        <v>142</v>
      </c>
      <c r="R1062" vm="1816">
        <v>66</v>
      </c>
      <c r="S1062" vm="1816">
        <v>66</v>
      </c>
      <c r="T1062" vm="254">
        <v>222</v>
      </c>
      <c r="U1062" vm="1489">
        <v>188</v>
      </c>
      <c r="V1062" vm="10851">
        <v>44.85</v>
      </c>
      <c r="W1062" vm="10852">
        <v>4904.5</v>
      </c>
      <c r="X1062" vm="10853">
        <v>1937</v>
      </c>
      <c r="Y1062" vm="2981">
        <v>166.4</v>
      </c>
      <c r="Z1062" vm="1845">
        <v>807.5</v>
      </c>
      <c r="AA1062" vm="6244">
        <v>3925</v>
      </c>
      <c r="AB1062" vm="10854">
        <v>511.5</v>
      </c>
      <c r="AC1062" vm="1172">
        <v>1345</v>
      </c>
      <c r="AD1062" vm="10855">
        <v>16060</v>
      </c>
      <c r="AE1062" vm="10856">
        <v>1378</v>
      </c>
      <c r="AF1062" vm="752">
        <v>1875</v>
      </c>
      <c r="AG1062" vm="10654">
        <v>3.9729999999999999</v>
      </c>
    </row>
    <row r="1063" spans="1:33">
      <c r="A1063" s="2" vm="10857">
        <v>45365</v>
      </c>
      <c r="B1063" s="3">
        <f>VLOOKUP(A1063,'FTSE All-Share Historical '!A:B,2,FALSE)</f>
        <v>4271.62</v>
      </c>
      <c r="C1063" vm="686">
        <v>572</v>
      </c>
      <c r="D1063" vm="1818">
        <v>261.5</v>
      </c>
      <c r="E1063" vm="10858">
        <v>158.1</v>
      </c>
      <c r="F1063" vm="1397">
        <v>182</v>
      </c>
      <c r="G1063" vm="6884">
        <v>170.5</v>
      </c>
      <c r="H1063" vm="292">
        <v>295</v>
      </c>
      <c r="I1063" vm="2175">
        <v>28.3</v>
      </c>
      <c r="J1063" vm="1331">
        <v>129.5</v>
      </c>
      <c r="K1063" vm="1397">
        <v>182</v>
      </c>
      <c r="L1063" vm="2584">
        <v>144.4</v>
      </c>
      <c r="M1063" vm="885">
        <v>197.8</v>
      </c>
      <c r="N1063" vm="4937">
        <v>242.6</v>
      </c>
      <c r="O1063" vm="2642">
        <v>994</v>
      </c>
      <c r="P1063" vm="6226">
        <v>2315</v>
      </c>
      <c r="Q1063" vm="1633">
        <v>143</v>
      </c>
      <c r="R1063" vm="2557">
        <v>63.8</v>
      </c>
      <c r="S1063" vm="1816">
        <v>66</v>
      </c>
      <c r="T1063" vm="3719">
        <v>233.5</v>
      </c>
      <c r="U1063" vm="487">
        <v>190</v>
      </c>
      <c r="V1063" vm="10851">
        <v>44.85</v>
      </c>
      <c r="W1063" vm="10859">
        <v>4842</v>
      </c>
      <c r="X1063" vm="10860">
        <v>1833.6</v>
      </c>
      <c r="Y1063" vm="1238">
        <v>169</v>
      </c>
      <c r="Z1063" vm="7269">
        <v>799</v>
      </c>
      <c r="AA1063" vm="6276">
        <v>3885</v>
      </c>
      <c r="AB1063" vm="8296">
        <v>513.5</v>
      </c>
      <c r="AC1063" vm="3788">
        <v>1360</v>
      </c>
      <c r="AD1063" vm="10861">
        <v>16280</v>
      </c>
      <c r="AE1063" vm="4098">
        <v>1380</v>
      </c>
      <c r="AF1063" vm="775">
        <v>1865</v>
      </c>
      <c r="AG1063" vm="10654">
        <v>3.9729999999999999</v>
      </c>
    </row>
    <row r="1064" spans="1:33">
      <c r="A1064" s="2" vm="10862">
        <v>45366</v>
      </c>
      <c r="B1064" s="3">
        <f>VLOOKUP(A1064,'FTSE All-Share Historical '!A:B,2,FALSE)</f>
        <v>4264.99</v>
      </c>
      <c r="C1064" vm="3089">
        <v>576</v>
      </c>
      <c r="D1064" vm="83">
        <v>270.5</v>
      </c>
      <c r="E1064" vm="9001">
        <v>158.30000000000001</v>
      </c>
      <c r="F1064" vm="995">
        <v>184</v>
      </c>
      <c r="G1064" vm="857">
        <v>170</v>
      </c>
      <c r="H1064" vm="803">
        <v>299</v>
      </c>
      <c r="I1064" vm="4099">
        <v>28.65</v>
      </c>
      <c r="J1064" vm="1331">
        <v>129.5</v>
      </c>
      <c r="K1064" vm="509">
        <v>185</v>
      </c>
      <c r="L1064" vm="7766">
        <v>145.19999999999999</v>
      </c>
      <c r="M1064" vm="3913">
        <v>189.2</v>
      </c>
      <c r="N1064" vm="6306">
        <v>236.4</v>
      </c>
      <c r="O1064" vm="2629">
        <v>998</v>
      </c>
      <c r="P1064" vm="2228">
        <v>2295</v>
      </c>
      <c r="Q1064" vm="1682">
        <v>141.4</v>
      </c>
      <c r="R1064" vm="2638">
        <v>67</v>
      </c>
      <c r="S1064" vm="8398">
        <v>67.099999999999994</v>
      </c>
      <c r="T1064" vm="3719">
        <v>233.5</v>
      </c>
      <c r="U1064" vm="4060">
        <v>192</v>
      </c>
      <c r="V1064" vm="5730">
        <v>42.4</v>
      </c>
      <c r="W1064" vm="10863">
        <v>4862</v>
      </c>
      <c r="X1064" vm="10864">
        <v>1854.6</v>
      </c>
      <c r="Y1064" vm="1286">
        <v>179</v>
      </c>
      <c r="Z1064" vm="10577">
        <v>812.5</v>
      </c>
      <c r="AA1064" vm="10865">
        <v>3930</v>
      </c>
      <c r="AB1064" vm="7423">
        <v>511</v>
      </c>
      <c r="AC1064" vm="4972">
        <v>1365</v>
      </c>
      <c r="AD1064" vm="10866">
        <v>16240</v>
      </c>
      <c r="AE1064" vm="4674">
        <v>1405</v>
      </c>
      <c r="AF1064" vm="9818">
        <v>1847</v>
      </c>
      <c r="AG1064" vm="10867">
        <v>4.0128000000000004</v>
      </c>
    </row>
    <row r="1065" spans="1:33">
      <c r="A1065" s="2" vm="10868">
        <v>45369</v>
      </c>
      <c r="B1065" s="3">
        <f>VLOOKUP(A1065,'FTSE All-Share Historical '!A:B,2,FALSE)</f>
        <v>4261.87</v>
      </c>
      <c r="C1065" vm="7581">
        <v>568</v>
      </c>
      <c r="D1065" vm="1083">
        <v>265.5</v>
      </c>
      <c r="E1065" vm="2531">
        <v>154.80000000000001</v>
      </c>
      <c r="F1065" vm="995">
        <v>184</v>
      </c>
      <c r="G1065" vm="5962">
        <v>168.5</v>
      </c>
      <c r="H1065" vm="573">
        <v>298.5</v>
      </c>
      <c r="I1065" vm="4126">
        <v>29.05</v>
      </c>
      <c r="J1065" vm="898">
        <v>129</v>
      </c>
      <c r="K1065" vm="1571">
        <v>189.5</v>
      </c>
      <c r="L1065" vm="502">
        <v>147</v>
      </c>
      <c r="M1065" vm="487">
        <v>190</v>
      </c>
      <c r="N1065" vm="6209">
        <v>235.6</v>
      </c>
      <c r="O1065" vm="4686">
        <v>988</v>
      </c>
      <c r="P1065" vm="1227">
        <v>2275</v>
      </c>
      <c r="Q1065" vm="1844">
        <v>137.6</v>
      </c>
      <c r="R1065" vm="2010">
        <v>65</v>
      </c>
      <c r="S1065" vm="2638">
        <v>67</v>
      </c>
      <c r="T1065" vm="213">
        <v>235</v>
      </c>
      <c r="U1065" vm="4060">
        <v>192</v>
      </c>
      <c r="V1065" vm="7466">
        <v>42.35</v>
      </c>
      <c r="W1065" vm="9662">
        <v>4886</v>
      </c>
      <c r="X1065" vm="10869">
        <v>1828.6</v>
      </c>
      <c r="Y1065" vm="3452">
        <v>181.4</v>
      </c>
      <c r="Z1065" vm="1788">
        <v>808</v>
      </c>
      <c r="AA1065" vm="6252">
        <v>3875</v>
      </c>
      <c r="AB1065" vm="9579">
        <v>517</v>
      </c>
      <c r="AC1065" vm="4681">
        <v>1330</v>
      </c>
      <c r="AD1065" vm="10870">
        <v>16335</v>
      </c>
      <c r="AE1065" vm="3809">
        <v>1400</v>
      </c>
      <c r="AF1065" vm="9710">
        <v>1883</v>
      </c>
      <c r="AG1065" vm="10688">
        <v>3.9693999999999998</v>
      </c>
    </row>
    <row r="1066" spans="1:33">
      <c r="A1066" s="2" vm="10871">
        <v>45370</v>
      </c>
      <c r="B1066" s="3">
        <f>VLOOKUP(A1066,'FTSE All-Share Historical '!A:B,2,FALSE)</f>
        <v>4267.68</v>
      </c>
      <c r="C1066" vm="3392">
        <v>558</v>
      </c>
      <c r="D1066" vm="223">
        <v>270</v>
      </c>
      <c r="E1066" vm="10872">
        <v>154.9</v>
      </c>
      <c r="F1066" vm="1397">
        <v>182</v>
      </c>
      <c r="G1066" vm="8505">
        <v>169.5</v>
      </c>
      <c r="H1066" vm="803">
        <v>299</v>
      </c>
      <c r="I1066" vm="1176">
        <v>28.6</v>
      </c>
      <c r="J1066" vm="10873">
        <v>132.75</v>
      </c>
      <c r="K1066" vm="990">
        <v>180</v>
      </c>
      <c r="L1066" vm="1499">
        <v>143.80000000000001</v>
      </c>
      <c r="M1066" vm="3956">
        <v>186.6</v>
      </c>
      <c r="N1066" vm="1926">
        <v>232</v>
      </c>
      <c r="O1066" vm="2969">
        <v>984</v>
      </c>
      <c r="P1066" vm="5209">
        <v>2280</v>
      </c>
      <c r="Q1066" vm="1844">
        <v>137.6</v>
      </c>
      <c r="R1066" vm="1816">
        <v>66</v>
      </c>
      <c r="S1066" vm="2638">
        <v>67</v>
      </c>
      <c r="T1066" vm="639">
        <v>243</v>
      </c>
      <c r="U1066" vm="1315">
        <v>192.5</v>
      </c>
      <c r="V1066" vm="3330">
        <v>42.15</v>
      </c>
      <c r="W1066" vm="10874">
        <v>4937</v>
      </c>
      <c r="X1066" vm="10482">
        <v>1821.4</v>
      </c>
      <c r="Y1066" vm="3226">
        <v>180.2</v>
      </c>
      <c r="Z1066" vm="10875">
        <v>793</v>
      </c>
      <c r="AA1066" vm="6041">
        <v>3870</v>
      </c>
      <c r="AB1066" vm="8319">
        <v>523</v>
      </c>
      <c r="AC1066" vm="976">
        <v>1320</v>
      </c>
      <c r="AD1066" vm="10876">
        <v>16705</v>
      </c>
      <c r="AE1066" vm="4674">
        <v>1405</v>
      </c>
      <c r="AF1066" vm="10877">
        <v>1913</v>
      </c>
      <c r="AG1066" vm="10878">
        <v>3.7888000000000002</v>
      </c>
    </row>
    <row r="1067" spans="1:33">
      <c r="A1067" s="2" vm="10879">
        <v>45371</v>
      </c>
      <c r="B1067" s="3">
        <f>VLOOKUP(A1067,'FTSE All-Share Historical '!A:B,2,FALSE)</f>
        <v>4268.83</v>
      </c>
      <c r="C1067" vm="3366">
        <v>556</v>
      </c>
      <c r="D1067" vm="503">
        <v>271</v>
      </c>
      <c r="E1067" vm="7839">
        <v>151.1</v>
      </c>
      <c r="F1067" vm="1295">
        <v>182.5</v>
      </c>
      <c r="G1067" vm="2054">
        <v>171</v>
      </c>
      <c r="H1067" vm="5668">
        <v>301.5</v>
      </c>
      <c r="I1067" vm="10880">
        <v>28.75</v>
      </c>
      <c r="J1067" vm="9459">
        <v>132.25</v>
      </c>
      <c r="K1067" vm="487">
        <v>190</v>
      </c>
      <c r="L1067" vm="2508">
        <v>146.6</v>
      </c>
      <c r="M1067" vm="2530">
        <v>191</v>
      </c>
      <c r="N1067" vm="279">
        <v>228</v>
      </c>
      <c r="O1067" vm="154">
        <v>966</v>
      </c>
      <c r="P1067" vm="5209">
        <v>2280</v>
      </c>
      <c r="Q1067" vm="733">
        <v>136.80000000000001</v>
      </c>
      <c r="R1067" vm="4750">
        <v>66.599999999999994</v>
      </c>
      <c r="S1067" vm="4780">
        <v>66.8</v>
      </c>
      <c r="T1067" vm="158">
        <v>245</v>
      </c>
      <c r="U1067" vm="4060">
        <v>192</v>
      </c>
      <c r="V1067" vm="8324">
        <v>43.15</v>
      </c>
      <c r="W1067" vm="10881">
        <v>4940.5</v>
      </c>
      <c r="X1067" vm="10882">
        <v>1838.6</v>
      </c>
      <c r="Y1067" vm="1397">
        <v>182</v>
      </c>
      <c r="Z1067" vm="10883">
        <v>779.5</v>
      </c>
      <c r="AA1067" vm="6244">
        <v>3925</v>
      </c>
      <c r="AB1067" vm="8330">
        <v>518</v>
      </c>
      <c r="AC1067" vm="1220">
        <v>1315</v>
      </c>
      <c r="AD1067" vm="10884">
        <v>17005</v>
      </c>
      <c r="AE1067" vm="10885">
        <v>1401</v>
      </c>
      <c r="AF1067" vm="8068">
        <v>1948</v>
      </c>
      <c r="AG1067" vm="10878">
        <v>3.7888000000000002</v>
      </c>
    </row>
    <row r="1068" spans="1:33">
      <c r="A1068" s="2" vm="10886">
        <v>45372</v>
      </c>
      <c r="B1068" s="3">
        <f>VLOOKUP(A1068,'FTSE All-Share Historical '!A:B,2,FALSE)</f>
        <v>4345.58</v>
      </c>
      <c r="C1068" vm="3235">
        <v>554</v>
      </c>
      <c r="D1068" vm="169">
        <v>273</v>
      </c>
      <c r="E1068" vm="1978">
        <v>158.5</v>
      </c>
      <c r="F1068" vm="995">
        <v>184</v>
      </c>
      <c r="G1068" vm="570">
        <v>162</v>
      </c>
      <c r="H1068" vm="239">
        <v>313</v>
      </c>
      <c r="I1068" vm="10227">
        <v>29.15</v>
      </c>
      <c r="J1068" vm="924">
        <v>132</v>
      </c>
      <c r="K1068" vm="995">
        <v>184</v>
      </c>
      <c r="L1068" vm="1338">
        <v>155</v>
      </c>
      <c r="M1068" vm="8787">
        <v>194.8</v>
      </c>
      <c r="N1068" vm="10887">
        <v>231.2</v>
      </c>
      <c r="O1068" vm="65">
        <v>960</v>
      </c>
      <c r="P1068" vm="3612">
        <v>2345</v>
      </c>
      <c r="Q1068" vm="3475">
        <v>135.6</v>
      </c>
      <c r="R1068" vm="3001">
        <v>66.400000000000006</v>
      </c>
      <c r="S1068" vm="1735">
        <v>65.5</v>
      </c>
      <c r="T1068" vm="511">
        <v>247</v>
      </c>
      <c r="U1068" vm="1379">
        <v>191.5</v>
      </c>
      <c r="V1068" vm="5388">
        <v>44.7</v>
      </c>
      <c r="W1068" vm="10888">
        <v>5048</v>
      </c>
      <c r="X1068" vm="10889">
        <v>1923.8</v>
      </c>
      <c r="Y1068" vm="4329">
        <v>185.8</v>
      </c>
      <c r="Z1068" vm="10726">
        <v>796.5</v>
      </c>
      <c r="AA1068" vm="6454">
        <v>3975</v>
      </c>
      <c r="AB1068" vm="8330">
        <v>518</v>
      </c>
      <c r="AC1068" vm="1291">
        <v>1340</v>
      </c>
      <c r="AD1068" vm="10890">
        <v>17400</v>
      </c>
      <c r="AE1068" vm="4007">
        <v>1424</v>
      </c>
      <c r="AF1068" vm="10891">
        <v>1873.5</v>
      </c>
      <c r="AG1068" vm="10892">
        <v>3.61</v>
      </c>
    </row>
    <row r="1069" spans="1:33">
      <c r="A1069" s="2" vm="10893">
        <v>45373</v>
      </c>
      <c r="B1069" s="3">
        <f>VLOOKUP(A1069,'FTSE All-Share Historical '!A:B,2,FALSE)</f>
        <v>4367.9799999999996</v>
      </c>
      <c r="C1069" vm="3089">
        <v>576</v>
      </c>
      <c r="D1069" vm="196">
        <v>268</v>
      </c>
      <c r="E1069" vm="1175">
        <v>159</v>
      </c>
      <c r="F1069" vm="1295">
        <v>182.5</v>
      </c>
      <c r="G1069" vm="10894">
        <v>155.5</v>
      </c>
      <c r="H1069" vm="4919">
        <v>321.5</v>
      </c>
      <c r="I1069" vm="10895">
        <v>28.95</v>
      </c>
      <c r="J1069" vm="185">
        <v>130</v>
      </c>
      <c r="K1069" vm="1736">
        <v>183</v>
      </c>
      <c r="L1069" vm="2042">
        <v>156.80000000000001</v>
      </c>
      <c r="M1069" vm="7655">
        <v>196.8</v>
      </c>
      <c r="N1069" vm="4963">
        <v>228.6</v>
      </c>
      <c r="O1069" vm="2697">
        <v>968</v>
      </c>
      <c r="P1069" vm="1159">
        <v>2290</v>
      </c>
      <c r="Q1069" vm="10896">
        <v>133.6</v>
      </c>
      <c r="R1069" vm="4750">
        <v>66.599999999999994</v>
      </c>
      <c r="S1069" vm="6899">
        <v>66.2</v>
      </c>
      <c r="T1069" vm="2091">
        <v>258</v>
      </c>
      <c r="U1069" vm="2530">
        <v>191</v>
      </c>
      <c r="V1069" vm="10897">
        <v>43.05</v>
      </c>
      <c r="W1069" vm="10898">
        <v>4997</v>
      </c>
      <c r="X1069" vm="10899">
        <v>1929.4</v>
      </c>
      <c r="Y1069" vm="10456">
        <v>191.2</v>
      </c>
      <c r="Z1069" vm="2427">
        <v>746</v>
      </c>
      <c r="AA1069" vm="10900">
        <v>3970</v>
      </c>
      <c r="AB1069" vm="8330">
        <v>518</v>
      </c>
      <c r="AC1069" vm="4553">
        <v>1370</v>
      </c>
      <c r="AD1069" vm="10901">
        <v>17555</v>
      </c>
      <c r="AE1069" vm="7026">
        <v>1423</v>
      </c>
      <c r="AF1069" vm="10902">
        <v>1915.5</v>
      </c>
      <c r="AG1069" vm="10903">
        <v>3.8268</v>
      </c>
    </row>
    <row r="1070" spans="1:33">
      <c r="A1070" s="2" vm="10904">
        <v>45376</v>
      </c>
      <c r="B1070" s="3">
        <f>VLOOKUP(A1070,'FTSE All-Share Historical '!A:B,2,FALSE)</f>
        <v>4358.2299999999996</v>
      </c>
      <c r="C1070" vm="1792">
        <v>590</v>
      </c>
      <c r="D1070" vm="2095">
        <v>261</v>
      </c>
      <c r="E1070" vm="10248">
        <v>157.19999999999999</v>
      </c>
      <c r="F1070" vm="1397">
        <v>182</v>
      </c>
      <c r="G1070" vm="1204">
        <v>157</v>
      </c>
      <c r="H1070" vm="5594">
        <v>326</v>
      </c>
      <c r="I1070" vm="10259">
        <v>28.7</v>
      </c>
      <c r="J1070" vm="924">
        <v>132</v>
      </c>
      <c r="K1070" vm="2747">
        <v>186</v>
      </c>
      <c r="L1070" vm="897">
        <v>157.4</v>
      </c>
      <c r="M1070" vm="555">
        <v>194.4</v>
      </c>
      <c r="N1070" vm="9839">
        <v>222.2</v>
      </c>
      <c r="O1070" vm="2683">
        <v>974</v>
      </c>
      <c r="P1070" vm="1252">
        <v>2300</v>
      </c>
      <c r="Q1070" vm="924">
        <v>132</v>
      </c>
      <c r="R1070" vm="6501">
        <v>67.400000000000006</v>
      </c>
      <c r="S1070" vm="6508">
        <v>66.5</v>
      </c>
      <c r="T1070" vm="265">
        <v>240</v>
      </c>
      <c r="U1070" vm="577">
        <v>194</v>
      </c>
      <c r="V1070" vm="3200">
        <v>42.5</v>
      </c>
      <c r="W1070" vm="9764">
        <v>5013</v>
      </c>
      <c r="X1070" vm="10905">
        <v>1931.2</v>
      </c>
      <c r="Y1070" vm="2747">
        <v>186</v>
      </c>
      <c r="Z1070" vm="2578">
        <v>726</v>
      </c>
      <c r="AA1070" vm="10906">
        <v>3960</v>
      </c>
      <c r="AB1070" vm="795">
        <v>514</v>
      </c>
      <c r="AC1070" vm="3788">
        <v>1360</v>
      </c>
      <c r="AD1070" vm="10907">
        <v>17350</v>
      </c>
      <c r="AE1070" vm="4826">
        <v>1412</v>
      </c>
      <c r="AF1070" vm="9710">
        <v>1883</v>
      </c>
      <c r="AG1070" vm="10908">
        <v>3.6082000000000001</v>
      </c>
    </row>
    <row r="1071" spans="1:33">
      <c r="A1071" s="2" vm="10909">
        <v>45377</v>
      </c>
      <c r="B1071" s="3">
        <f>VLOOKUP(A1071,'FTSE All-Share Historical '!A:B,2,FALSE)</f>
        <v>4369.6400000000003</v>
      </c>
      <c r="C1071" vm="1792">
        <v>590</v>
      </c>
      <c r="D1071" vm="1690">
        <v>252</v>
      </c>
      <c r="E1071" vm="2384">
        <v>157.80000000000001</v>
      </c>
      <c r="F1071" vm="6507">
        <v>180.5</v>
      </c>
      <c r="G1071" vm="1175">
        <v>159</v>
      </c>
      <c r="H1071" vm="4801">
        <v>319.5</v>
      </c>
      <c r="I1071" vm="10259">
        <v>28.7</v>
      </c>
      <c r="J1071" vm="924">
        <v>132</v>
      </c>
      <c r="K1071" vm="2747">
        <v>186</v>
      </c>
      <c r="L1071" vm="1760">
        <v>161</v>
      </c>
      <c r="M1071" vm="2201">
        <v>194.6</v>
      </c>
      <c r="N1071" vm="7440">
        <v>224.6</v>
      </c>
      <c r="O1071" vm="2683">
        <v>974</v>
      </c>
      <c r="P1071" vm="1773">
        <v>2305</v>
      </c>
      <c r="Q1071" vm="2045">
        <v>134</v>
      </c>
      <c r="R1071" vm="3603">
        <v>73.2</v>
      </c>
      <c r="S1071" vm="6508">
        <v>66.5</v>
      </c>
      <c r="T1071" vm="1926">
        <v>232</v>
      </c>
      <c r="U1071" vm="789">
        <v>203</v>
      </c>
      <c r="V1071" vm="3343">
        <v>41.7</v>
      </c>
      <c r="W1071" vm="3942">
        <v>4918.5</v>
      </c>
      <c r="X1071" vm="10910">
        <v>1917.6</v>
      </c>
      <c r="Y1071" vm="3913">
        <v>189.2</v>
      </c>
      <c r="Z1071" vm="7468">
        <v>741</v>
      </c>
      <c r="AA1071" vm="10911">
        <v>3990</v>
      </c>
      <c r="AB1071" vm="10912">
        <v>533</v>
      </c>
      <c r="AC1071" vm="4553">
        <v>1370</v>
      </c>
      <c r="AD1071" vm="10913">
        <v>17360</v>
      </c>
      <c r="AE1071" vm="4687">
        <v>1425</v>
      </c>
      <c r="AF1071" vm="10914">
        <v>1864.5</v>
      </c>
      <c r="AG1071" vm="10915">
        <v>3.7347000000000001</v>
      </c>
    </row>
    <row r="1072" spans="1:33">
      <c r="A1072" s="2" vm="10916">
        <v>45378</v>
      </c>
      <c r="B1072" s="3">
        <f>VLOOKUP(A1072,'FTSE All-Share Historical '!A:B,2,FALSE)</f>
        <v>4371.1400000000003</v>
      </c>
      <c r="C1072" vm="1792">
        <v>590</v>
      </c>
      <c r="D1072" vm="84">
        <v>244</v>
      </c>
      <c r="E1072" vm="10917">
        <v>160.9</v>
      </c>
      <c r="F1072" vm="990">
        <v>180</v>
      </c>
      <c r="G1072" vm="1430">
        <v>156</v>
      </c>
      <c r="H1072" vm="4058">
        <v>314</v>
      </c>
      <c r="I1072" vm="10918">
        <v>28.9</v>
      </c>
      <c r="J1072" vm="212">
        <v>133</v>
      </c>
      <c r="K1072" vm="1376">
        <v>188.5</v>
      </c>
      <c r="L1072" vm="501">
        <v>162.80000000000001</v>
      </c>
      <c r="M1072" vm="4698">
        <v>197.2</v>
      </c>
      <c r="N1072" vm="87">
        <v>223</v>
      </c>
      <c r="O1072" vm="1357">
        <v>986</v>
      </c>
      <c r="P1072" vm="1793">
        <v>2335</v>
      </c>
      <c r="Q1072" vm="212">
        <v>133</v>
      </c>
      <c r="R1072" vm="1927">
        <v>75</v>
      </c>
      <c r="S1072" vm="4780">
        <v>66.8</v>
      </c>
      <c r="T1072" vm="1201">
        <v>237.5</v>
      </c>
      <c r="U1072" vm="793">
        <v>210</v>
      </c>
      <c r="V1072" vm="10919">
        <v>41.4</v>
      </c>
      <c r="W1072" vm="10920">
        <v>4978</v>
      </c>
      <c r="X1072" vm="10921">
        <v>1922.8</v>
      </c>
      <c r="Y1072" vm="8787">
        <v>194.8</v>
      </c>
      <c r="Z1072" vm="9714">
        <v>723.5</v>
      </c>
      <c r="AA1072" vm="10922">
        <v>4005</v>
      </c>
      <c r="AB1072" vm="3684">
        <v>532</v>
      </c>
      <c r="AC1072" vm="3809">
        <v>1400</v>
      </c>
      <c r="AD1072" vm="10923">
        <v>17390</v>
      </c>
      <c r="AE1072" vm="4702">
        <v>1419</v>
      </c>
      <c r="AF1072" vm="10924">
        <v>1880.5</v>
      </c>
      <c r="AG1072" vm="10925">
        <v>3.7058</v>
      </c>
    </row>
    <row r="1073" spans="1:33">
      <c r="A1073" s="2" vm="10926">
        <v>45379</v>
      </c>
      <c r="B1073" s="3">
        <f>VLOOKUP(A1073,'FTSE All-Share Historical '!A:B,2,FALSE)</f>
        <v>4383.21</v>
      </c>
      <c r="C1073" vm="1792">
        <v>590</v>
      </c>
      <c r="D1073" vm="265">
        <v>240</v>
      </c>
      <c r="E1073" vm="5801">
        <v>160.5</v>
      </c>
      <c r="F1073" vm="1397">
        <v>182</v>
      </c>
      <c r="G1073" vm="1430">
        <v>156</v>
      </c>
      <c r="H1073" vm="4652">
        <v>326.5</v>
      </c>
      <c r="I1073" vm="10462">
        <v>28.25</v>
      </c>
      <c r="J1073" vm="2045">
        <v>134</v>
      </c>
      <c r="K1073" vm="995">
        <v>184</v>
      </c>
      <c r="L1073" vm="325">
        <v>165.2</v>
      </c>
      <c r="M1073" vm="866">
        <v>201</v>
      </c>
      <c r="N1073" vm="7449">
        <v>225.8</v>
      </c>
      <c r="O1073" vm="261">
        <v>978</v>
      </c>
      <c r="P1073" vm="1561">
        <v>2320</v>
      </c>
      <c r="Q1073" vm="1119">
        <v>131.6</v>
      </c>
      <c r="R1073" vm="1927">
        <v>75</v>
      </c>
      <c r="S1073" vm="1757">
        <v>67.5</v>
      </c>
      <c r="T1073" vm="969">
        <v>264.5</v>
      </c>
      <c r="U1073" vm="866">
        <v>201</v>
      </c>
      <c r="V1073" vm="8484">
        <v>40.700000000000003</v>
      </c>
      <c r="W1073" vm="9805">
        <v>5017</v>
      </c>
      <c r="X1073" vm="10927">
        <v>1951.8</v>
      </c>
      <c r="Y1073" vm="2286">
        <v>197.6</v>
      </c>
      <c r="Z1073" vm="3021">
        <v>735.5</v>
      </c>
      <c r="AA1073" vm="6012">
        <v>4010</v>
      </c>
      <c r="AB1073" vm="1219">
        <v>520</v>
      </c>
      <c r="AC1073" vm="4653">
        <v>1410</v>
      </c>
      <c r="AD1073" vm="10928">
        <v>17325</v>
      </c>
      <c r="AE1073" vm="7358">
        <v>1442</v>
      </c>
      <c r="AF1073" vm="10929">
        <v>1918.5</v>
      </c>
      <c r="AG1073" vm="10930">
        <v>3.6804999999999999</v>
      </c>
    </row>
    <row r="1074" spans="1:33">
      <c r="A1074" s="2" vm="10931">
        <v>45384</v>
      </c>
      <c r="B1074" s="3">
        <f>VLOOKUP(A1074,'FTSE All-Share Historical '!A:B,2,FALSE)</f>
        <v>4369.63</v>
      </c>
      <c r="C1074" vm="575">
        <v>606</v>
      </c>
      <c r="D1074" vm="265">
        <v>240</v>
      </c>
      <c r="E1074" vm="10248">
        <v>157.19999999999999</v>
      </c>
      <c r="F1074" vm="1397">
        <v>182</v>
      </c>
      <c r="G1074" vm="1175">
        <v>159</v>
      </c>
      <c r="H1074" vm="4886">
        <v>338.5</v>
      </c>
      <c r="I1074" vm="10932">
        <v>27.05</v>
      </c>
      <c r="J1074" vm="924">
        <v>132</v>
      </c>
      <c r="K1074" vm="1376">
        <v>188.5</v>
      </c>
      <c r="L1074" vm="1819">
        <v>158.19999999999999</v>
      </c>
      <c r="M1074" vm="1447">
        <v>196</v>
      </c>
      <c r="N1074" vm="227">
        <v>224.5</v>
      </c>
      <c r="O1074" vm="6290">
        <v>964</v>
      </c>
      <c r="P1074" vm="1252">
        <v>2300</v>
      </c>
      <c r="Q1074" vm="1298">
        <v>129.19999999999999</v>
      </c>
      <c r="R1074" vm="1471">
        <v>77.599999999999994</v>
      </c>
      <c r="S1074" vm="4780">
        <v>66.8</v>
      </c>
      <c r="T1074" vm="378">
        <v>255</v>
      </c>
      <c r="U1074" vm="1909">
        <v>204</v>
      </c>
      <c r="V1074" vm="1450">
        <v>40.25</v>
      </c>
      <c r="W1074" vm="10933">
        <v>5117</v>
      </c>
      <c r="X1074" vm="10934">
        <v>2041.5</v>
      </c>
      <c r="Y1074" vm="810">
        <v>206.5</v>
      </c>
      <c r="Z1074" vm="1143">
        <v>730</v>
      </c>
      <c r="AA1074" vm="10935">
        <v>4015</v>
      </c>
      <c r="AB1074" vm="7474">
        <v>521</v>
      </c>
      <c r="AC1074" vm="4816">
        <v>1415</v>
      </c>
      <c r="AD1074" vm="10936">
        <v>17250</v>
      </c>
      <c r="AE1074" vm="4188">
        <v>1440</v>
      </c>
      <c r="AF1074" vm="707">
        <v>1880</v>
      </c>
      <c r="AG1074" vm="10813">
        <v>3.6444000000000001</v>
      </c>
    </row>
    <row r="1075" spans="1:33">
      <c r="A1075" s="2" vm="10937">
        <v>45385</v>
      </c>
      <c r="B1075" s="3">
        <f>VLOOKUP(A1075,'FTSE All-Share Historical '!A:B,2,FALSE)</f>
        <v>4371.97</v>
      </c>
      <c r="C1075" vm="1077">
        <v>610</v>
      </c>
      <c r="D1075" vm="70">
        <v>239</v>
      </c>
      <c r="E1075" vm="2273">
        <v>158.6</v>
      </c>
      <c r="F1075" vm="6691">
        <v>178.5</v>
      </c>
      <c r="G1075" vm="651">
        <v>160</v>
      </c>
      <c r="H1075" vm="1034">
        <v>348.5</v>
      </c>
      <c r="I1075" vm="10932">
        <v>27.05</v>
      </c>
      <c r="J1075" vm="8276">
        <v>133.5</v>
      </c>
      <c r="K1075" vm="9347">
        <v>183.5</v>
      </c>
      <c r="L1075" vm="2273">
        <v>158.6</v>
      </c>
      <c r="M1075" vm="1467">
        <v>199</v>
      </c>
      <c r="N1075" vm="1243">
        <v>226.5</v>
      </c>
      <c r="O1075" vm="236">
        <v>962</v>
      </c>
      <c r="P1075" vm="1159">
        <v>2290</v>
      </c>
      <c r="Q1075" vm="3370">
        <v>128.6</v>
      </c>
      <c r="R1075" vm="4466">
        <v>78.2</v>
      </c>
      <c r="S1075" vm="1757">
        <v>67.5</v>
      </c>
      <c r="T1075" vm="675">
        <v>265</v>
      </c>
      <c r="U1075" vm="1532">
        <v>198</v>
      </c>
      <c r="V1075" vm="8509">
        <v>40.950000000000003</v>
      </c>
      <c r="W1075" vm="6777">
        <v>5078</v>
      </c>
      <c r="X1075" vm="10938">
        <v>2048</v>
      </c>
      <c r="Y1075" vm="1909">
        <v>204</v>
      </c>
      <c r="Z1075" vm="2172">
        <v>728</v>
      </c>
      <c r="AA1075" vm="10939">
        <v>4030</v>
      </c>
      <c r="AB1075" vm="10940">
        <v>517.5</v>
      </c>
      <c r="AC1075" vm="3809">
        <v>1400</v>
      </c>
      <c r="AD1075" vm="10941">
        <v>17280</v>
      </c>
      <c r="AE1075" vm="5149">
        <v>1458</v>
      </c>
      <c r="AF1075" vm="9558">
        <v>1869</v>
      </c>
      <c r="AG1075" vm="10908">
        <v>3.6082000000000001</v>
      </c>
    </row>
    <row r="1076" spans="1:33">
      <c r="A1076" s="2" vm="10942">
        <v>45386</v>
      </c>
      <c r="B1076" s="3">
        <f>VLOOKUP(A1076,'FTSE All-Share Historical '!A:B,2,FALSE)</f>
        <v>4393.88</v>
      </c>
      <c r="C1076" vm="1077">
        <v>610</v>
      </c>
      <c r="D1076" vm="1734">
        <v>234</v>
      </c>
      <c r="E1076" vm="1204">
        <v>157</v>
      </c>
      <c r="F1076" vm="1615">
        <v>181</v>
      </c>
      <c r="G1076" vm="651">
        <v>160</v>
      </c>
      <c r="H1076" vm="3015">
        <v>342.5</v>
      </c>
      <c r="I1076" vm="10943">
        <v>26.7</v>
      </c>
      <c r="J1076" vm="2045">
        <v>134</v>
      </c>
      <c r="K1076" vm="487">
        <v>190</v>
      </c>
      <c r="L1076" vm="2436">
        <v>163.80000000000001</v>
      </c>
      <c r="M1076" vm="789">
        <v>203</v>
      </c>
      <c r="N1076" vm="1926">
        <v>232</v>
      </c>
      <c r="O1076" vm="2763">
        <v>946</v>
      </c>
      <c r="P1076" vm="3664">
        <v>2285</v>
      </c>
      <c r="Q1076" vm="3370">
        <v>128.6</v>
      </c>
      <c r="R1076" vm="4537">
        <v>77.2</v>
      </c>
      <c r="S1076" vm="6573">
        <v>69.2</v>
      </c>
      <c r="T1076" vm="132">
        <v>280</v>
      </c>
      <c r="U1076" vm="577">
        <v>194</v>
      </c>
      <c r="V1076" vm="3548">
        <v>41.35</v>
      </c>
      <c r="W1076" vm="10944">
        <v>5094</v>
      </c>
      <c r="X1076" vm="10945">
        <v>2110.5</v>
      </c>
      <c r="Y1076" vm="1896">
        <v>206</v>
      </c>
      <c r="Z1076" vm="10946">
        <v>729.5</v>
      </c>
      <c r="AA1076" vm="6399">
        <v>4055</v>
      </c>
      <c r="AB1076" vm="1219">
        <v>520</v>
      </c>
      <c r="AC1076" vm="3901">
        <v>1390</v>
      </c>
      <c r="AD1076" vm="10890">
        <v>17400</v>
      </c>
      <c r="AE1076" vm="10947">
        <v>1499</v>
      </c>
      <c r="AF1076" vm="10948">
        <v>1871</v>
      </c>
      <c r="AG1076" vm="10949">
        <v>3.6118000000000001</v>
      </c>
    </row>
    <row r="1077" spans="1:33">
      <c r="A1077" s="2" vm="10950">
        <v>45387</v>
      </c>
      <c r="B1077" s="3">
        <f>VLOOKUP(A1077,'FTSE All-Share Historical '!A:B,2,FALSE)</f>
        <v>4358.6499999999996</v>
      </c>
      <c r="C1077" vm="7280">
        <v>614</v>
      </c>
      <c r="D1077" vm="1734">
        <v>234</v>
      </c>
      <c r="E1077" vm="10951">
        <v>155.19999999999999</v>
      </c>
      <c r="F1077" vm="1580">
        <v>178</v>
      </c>
      <c r="G1077" vm="651">
        <v>160</v>
      </c>
      <c r="H1077" vm="1058">
        <v>355</v>
      </c>
      <c r="I1077" vm="2158">
        <v>26.3</v>
      </c>
      <c r="J1077" vm="2045">
        <v>134</v>
      </c>
      <c r="K1077" vm="990">
        <v>180</v>
      </c>
      <c r="L1077" vm="479">
        <v>164.6</v>
      </c>
      <c r="M1077" vm="1951">
        <v>203.5</v>
      </c>
      <c r="N1077" vm="2519">
        <v>232.5</v>
      </c>
      <c r="O1077" vm="208">
        <v>956</v>
      </c>
      <c r="P1077" vm="1457">
        <v>2270</v>
      </c>
      <c r="Q1077" vm="2064">
        <v>125.4</v>
      </c>
      <c r="R1077" vm="2223">
        <v>77</v>
      </c>
      <c r="S1077" vm="6382">
        <v>67.8</v>
      </c>
      <c r="T1077" vm="824">
        <v>293.5</v>
      </c>
      <c r="U1077" vm="580">
        <v>202</v>
      </c>
      <c r="V1077" vm="3386">
        <v>40.35</v>
      </c>
      <c r="W1077" vm="10952">
        <v>4974.5</v>
      </c>
      <c r="X1077" vm="10011">
        <v>2088</v>
      </c>
      <c r="Y1077" vm="789">
        <v>203</v>
      </c>
      <c r="Z1077" vm="4528">
        <v>734</v>
      </c>
      <c r="AA1077" vm="10953">
        <v>4065</v>
      </c>
      <c r="AB1077" vm="7411">
        <v>515</v>
      </c>
      <c r="AC1077" vm="4098">
        <v>1380</v>
      </c>
      <c r="AD1077" vm="10954">
        <v>17600</v>
      </c>
      <c r="AE1077" vm="8474">
        <v>1468</v>
      </c>
      <c r="AF1077" vm="10955">
        <v>1863</v>
      </c>
      <c r="AG1077" vm="10956">
        <v>3.5251999999999999</v>
      </c>
    </row>
    <row r="1078" spans="1:33">
      <c r="A1078" s="2" vm="10957">
        <v>45390</v>
      </c>
      <c r="B1078" s="3">
        <f>VLOOKUP(A1078,'FTSE All-Share Historical '!A:B,2,FALSE)</f>
        <v>4377.9399999999996</v>
      </c>
      <c r="C1078" vm="4078">
        <v>618</v>
      </c>
      <c r="D1078" vm="265">
        <v>240</v>
      </c>
      <c r="E1078" vm="2384">
        <v>157.80000000000001</v>
      </c>
      <c r="F1078" vm="1580">
        <v>178</v>
      </c>
      <c r="G1078" vm="919">
        <v>156.5</v>
      </c>
      <c r="H1078" vm="3562">
        <v>365</v>
      </c>
      <c r="I1078" vm="2435">
        <v>27.4</v>
      </c>
      <c r="J1078" vm="240">
        <v>136</v>
      </c>
      <c r="K1078" vm="509">
        <v>185</v>
      </c>
      <c r="L1078" vm="3032">
        <v>170.6</v>
      </c>
      <c r="M1078" vm="866">
        <v>201</v>
      </c>
      <c r="N1078" vm="1734">
        <v>234</v>
      </c>
      <c r="O1078" vm="181">
        <v>958</v>
      </c>
      <c r="P1078" vm="2246">
        <v>2265</v>
      </c>
      <c r="Q1078" vm="5812">
        <v>125.6</v>
      </c>
      <c r="R1078" vm="4121">
        <v>77.8</v>
      </c>
      <c r="S1078" vm="2517">
        <v>68.7</v>
      </c>
      <c r="T1078" vm="267">
        <v>286</v>
      </c>
      <c r="U1078" vm="1425">
        <v>195.5</v>
      </c>
      <c r="V1078" vm="8835">
        <v>41.15</v>
      </c>
      <c r="W1078" vm="10958">
        <v>5184</v>
      </c>
      <c r="X1078" vm="5576">
        <v>2155</v>
      </c>
      <c r="Y1078" vm="789">
        <v>203</v>
      </c>
      <c r="Z1078" vm="3337">
        <v>747</v>
      </c>
      <c r="AA1078" vm="6399">
        <v>4055</v>
      </c>
      <c r="AB1078" vm="8296">
        <v>513.5</v>
      </c>
      <c r="AC1078" vm="4681">
        <v>1330</v>
      </c>
      <c r="AD1078" vm="10959">
        <v>17650</v>
      </c>
      <c r="AE1078" vm="10960">
        <v>1519</v>
      </c>
      <c r="AF1078" vm="10961">
        <v>1839</v>
      </c>
      <c r="AG1078" vm="10962">
        <v>4.1608999999999998</v>
      </c>
    </row>
    <row r="1079" spans="1:33">
      <c r="A1079" s="2" vm="10963">
        <v>45391</v>
      </c>
      <c r="B1079" s="3">
        <f>VLOOKUP(A1079,'FTSE All-Share Historical '!A:B,2,FALSE)</f>
        <v>4371.01</v>
      </c>
      <c r="C1079" vm="494">
        <v>620</v>
      </c>
      <c r="D1079" vm="113">
        <v>246</v>
      </c>
      <c r="E1079" vm="2208">
        <v>155.80000000000001</v>
      </c>
      <c r="F1079" vm="1329">
        <v>176</v>
      </c>
      <c r="G1079" vm="1204">
        <v>157</v>
      </c>
      <c r="H1079" vm="4341">
        <v>361.5</v>
      </c>
      <c r="I1079" vm="2013">
        <v>26.9</v>
      </c>
      <c r="J1079" vm="240">
        <v>136</v>
      </c>
      <c r="K1079" vm="8387">
        <v>181.5</v>
      </c>
      <c r="L1079" vm="918">
        <v>168</v>
      </c>
      <c r="M1079" vm="789">
        <v>203</v>
      </c>
      <c r="N1079" vm="1496">
        <v>231.5</v>
      </c>
      <c r="O1079" vm="2969">
        <v>984</v>
      </c>
      <c r="P1079" vm="1477">
        <v>2240</v>
      </c>
      <c r="Q1079" vm="6063">
        <v>125.2</v>
      </c>
      <c r="R1079" vm="8140">
        <v>76.2</v>
      </c>
      <c r="S1079" vm="7722">
        <v>69.900000000000006</v>
      </c>
      <c r="T1079" vm="701">
        <v>267</v>
      </c>
      <c r="U1079" vm="1465">
        <v>197</v>
      </c>
      <c r="V1079" vm="7083">
        <v>41.6</v>
      </c>
      <c r="W1079" vm="10964">
        <v>5251</v>
      </c>
      <c r="X1079" vm="10965">
        <v>2191.5</v>
      </c>
      <c r="Y1079" vm="514">
        <v>204.5</v>
      </c>
      <c r="Z1079" vm="4339">
        <v>742</v>
      </c>
      <c r="AA1079" vm="10966">
        <v>4040</v>
      </c>
      <c r="AB1079" vm="10967">
        <v>500.5</v>
      </c>
      <c r="AC1079" vm="3788">
        <v>1360</v>
      </c>
      <c r="AD1079" vm="10968">
        <v>17450</v>
      </c>
      <c r="AE1079" vm="10969">
        <v>1507</v>
      </c>
      <c r="AF1079" vm="257">
        <v>1817</v>
      </c>
      <c r="AG1079" vm="206">
        <v>4.6954000000000002</v>
      </c>
    </row>
    <row r="1080" spans="1:33">
      <c r="A1080" s="2" vm="10970">
        <v>45392</v>
      </c>
      <c r="B1080" s="3">
        <f>VLOOKUP(A1080,'FTSE All-Share Historical '!A:B,2,FALSE)</f>
        <v>4384.72</v>
      </c>
      <c r="C1080" vm="575">
        <v>606</v>
      </c>
      <c r="D1080" vm="84">
        <v>244</v>
      </c>
      <c r="E1080" vm="2547">
        <v>151</v>
      </c>
      <c r="F1080" vm="421">
        <v>175</v>
      </c>
      <c r="G1080" vm="1430">
        <v>156</v>
      </c>
      <c r="H1080" vm="8361">
        <v>359.5</v>
      </c>
      <c r="I1080" vm="10971">
        <v>26.55</v>
      </c>
      <c r="J1080" vm="240">
        <v>136</v>
      </c>
      <c r="K1080" vm="6862">
        <v>176.5</v>
      </c>
      <c r="L1080" vm="1948">
        <v>165.6</v>
      </c>
      <c r="M1080" vm="600">
        <v>202.5</v>
      </c>
      <c r="N1080" vm="3581">
        <v>234.5</v>
      </c>
      <c r="O1080" vm="1357">
        <v>986</v>
      </c>
      <c r="P1080" vm="1728">
        <v>2230</v>
      </c>
      <c r="Q1080" vm="5334">
        <v>124.8</v>
      </c>
      <c r="R1080" vm="1602">
        <v>76</v>
      </c>
      <c r="S1080" vm="6574">
        <v>68.400000000000006</v>
      </c>
      <c r="T1080" vm="4804">
        <v>249.5</v>
      </c>
      <c r="U1080" vm="1738">
        <v>196.5</v>
      </c>
      <c r="V1080" vm="8521">
        <v>41.1</v>
      </c>
      <c r="W1080" vm="10972">
        <v>5235</v>
      </c>
      <c r="X1080" vm="10973">
        <v>2145.5</v>
      </c>
      <c r="Y1080" vm="642">
        <v>213.5</v>
      </c>
      <c r="Z1080" vm="7666">
        <v>743</v>
      </c>
      <c r="AA1080" vm="10900">
        <v>3970</v>
      </c>
      <c r="AB1080" vm="1391">
        <v>506.5</v>
      </c>
      <c r="AC1080" vm="2024">
        <v>1350</v>
      </c>
      <c r="AD1080" vm="10974">
        <v>17545</v>
      </c>
      <c r="AE1080" vm="4564">
        <v>1478</v>
      </c>
      <c r="AF1080" vm="1023">
        <v>1788</v>
      </c>
      <c r="AG1080" vm="10197">
        <v>5.4466999999999999</v>
      </c>
    </row>
    <row r="1081" spans="1:33">
      <c r="A1081" s="2" vm="10975">
        <v>45393</v>
      </c>
      <c r="B1081" s="3">
        <f>VLOOKUP(A1081,'FTSE All-Share Historical '!A:B,2,FALSE)</f>
        <v>4366.53</v>
      </c>
      <c r="C1081" vm="494">
        <v>620</v>
      </c>
      <c r="D1081" vm="265">
        <v>240</v>
      </c>
      <c r="E1081" vm="1338">
        <v>155</v>
      </c>
      <c r="F1081" vm="1286">
        <v>179</v>
      </c>
      <c r="G1081" vm="1978">
        <v>158.5</v>
      </c>
      <c r="H1081" vm="4886">
        <v>338.5</v>
      </c>
      <c r="I1081" vm="10932">
        <v>27.05</v>
      </c>
      <c r="J1081" vm="2139">
        <v>135.5</v>
      </c>
      <c r="K1081" vm="990">
        <v>180</v>
      </c>
      <c r="L1081" vm="1400">
        <v>162.4</v>
      </c>
      <c r="M1081" vm="6546">
        <v>209.5</v>
      </c>
      <c r="N1081" vm="1926">
        <v>232</v>
      </c>
      <c r="O1081" vm="181">
        <v>958</v>
      </c>
      <c r="P1081" vm="2246">
        <v>2265</v>
      </c>
      <c r="Q1081" vm="159">
        <v>125</v>
      </c>
      <c r="R1081" vm="6842">
        <v>77.400000000000006</v>
      </c>
      <c r="S1081" vm="6434">
        <v>68.599999999999994</v>
      </c>
      <c r="T1081" vm="1240">
        <v>251</v>
      </c>
      <c r="U1081" vm="1738">
        <v>196.5</v>
      </c>
      <c r="V1081" vm="8048">
        <v>41.05</v>
      </c>
      <c r="W1081" vm="10748">
        <v>5230</v>
      </c>
      <c r="X1081" vm="10976">
        <v>2123.5</v>
      </c>
      <c r="Y1081" vm="829">
        <v>207.5</v>
      </c>
      <c r="Z1081" vm="4339">
        <v>742</v>
      </c>
      <c r="AA1081" vm="10966">
        <v>4040</v>
      </c>
      <c r="AB1081" vm="8326">
        <v>509.5</v>
      </c>
      <c r="AC1081" vm="2301">
        <v>1310</v>
      </c>
      <c r="AD1081" vm="10907">
        <v>17350</v>
      </c>
      <c r="AE1081" vm="4654">
        <v>1466</v>
      </c>
      <c r="AF1081" vm="257">
        <v>1817</v>
      </c>
      <c r="AG1081" vm="10224">
        <v>5.2011000000000003</v>
      </c>
    </row>
    <row r="1082" spans="1:33">
      <c r="A1082" s="2" vm="10977">
        <v>45394</v>
      </c>
      <c r="B1082" s="3">
        <f>VLOOKUP(A1082,'FTSE All-Share Historical '!A:B,2,FALSE)</f>
        <v>4398.53</v>
      </c>
      <c r="C1082" vm="4064">
        <v>616</v>
      </c>
      <c r="D1082" vm="84">
        <v>244</v>
      </c>
      <c r="E1082" vm="1355">
        <v>154.6</v>
      </c>
      <c r="F1082" vm="990">
        <v>180</v>
      </c>
      <c r="G1082" vm="1430">
        <v>156</v>
      </c>
      <c r="H1082" vm="4886">
        <v>338.5</v>
      </c>
      <c r="I1082" vm="10978">
        <v>27.35</v>
      </c>
      <c r="J1082" vm="2139">
        <v>135.5</v>
      </c>
      <c r="K1082" vm="2346">
        <v>177</v>
      </c>
      <c r="L1082" vm="2042">
        <v>156.80000000000001</v>
      </c>
      <c r="M1082" vm="600">
        <v>202.5</v>
      </c>
      <c r="N1082" vm="1496">
        <v>231.5</v>
      </c>
      <c r="O1082" vm="313">
        <v>970</v>
      </c>
      <c r="P1082" vm="3664">
        <v>2285</v>
      </c>
      <c r="Q1082" vm="5247">
        <v>124.4</v>
      </c>
      <c r="R1082" vm="1841">
        <v>79</v>
      </c>
      <c r="S1082" vm="3001">
        <v>66.400000000000006</v>
      </c>
      <c r="T1082" vm="621">
        <v>243.5</v>
      </c>
      <c r="U1082" vm="1423">
        <v>195</v>
      </c>
      <c r="V1082" vm="1656">
        <v>41.55</v>
      </c>
      <c r="W1082" vm="10979">
        <v>5375</v>
      </c>
      <c r="X1082" vm="10980">
        <v>2201.5</v>
      </c>
      <c r="Y1082" vm="1452">
        <v>217.5</v>
      </c>
      <c r="Z1082" vm="1963">
        <v>727</v>
      </c>
      <c r="AA1082" vm="10981">
        <v>4100</v>
      </c>
      <c r="AB1082" vm="8056">
        <v>508</v>
      </c>
      <c r="AC1082" vm="4541">
        <v>1325</v>
      </c>
      <c r="AD1082" vm="10982">
        <v>17445</v>
      </c>
      <c r="AE1082" vm="7026">
        <v>1423</v>
      </c>
      <c r="AF1082" vm="309">
        <v>1803</v>
      </c>
      <c r="AG1082" vm="10983">
        <v>4.5509000000000004</v>
      </c>
    </row>
    <row r="1083" spans="1:33">
      <c r="A1083" s="2" vm="10984">
        <v>45397</v>
      </c>
      <c r="B1083" s="3">
        <f>VLOOKUP(A1083,'FTSE All-Share Historical '!A:B,2,FALSE)</f>
        <v>4383.6000000000004</v>
      </c>
      <c r="C1083" vm="4078">
        <v>618</v>
      </c>
      <c r="D1083" vm="265">
        <v>240</v>
      </c>
      <c r="E1083" vm="590">
        <v>151.19999999999999</v>
      </c>
      <c r="F1083" vm="1286">
        <v>179</v>
      </c>
      <c r="G1083" vm="183">
        <v>158</v>
      </c>
      <c r="H1083" vm="412">
        <v>334</v>
      </c>
      <c r="I1083" vm="3317">
        <v>26.85</v>
      </c>
      <c r="J1083" vm="240">
        <v>136</v>
      </c>
      <c r="K1083" vm="6691">
        <v>178.5</v>
      </c>
      <c r="L1083" vm="1521">
        <v>156.19999999999999</v>
      </c>
      <c r="M1083" vm="580">
        <v>202</v>
      </c>
      <c r="N1083" vm="241">
        <v>233</v>
      </c>
      <c r="O1083" vm="2683">
        <v>974</v>
      </c>
      <c r="P1083" vm="3664">
        <v>2285</v>
      </c>
      <c r="Q1083" vm="2064">
        <v>125.4</v>
      </c>
      <c r="R1083" vm="1471">
        <v>77.599999999999994</v>
      </c>
      <c r="S1083" vm="6508">
        <v>66.5</v>
      </c>
      <c r="T1083" vm="2957">
        <v>244.5</v>
      </c>
      <c r="U1083" vm="1425">
        <v>195.5</v>
      </c>
      <c r="V1083" vm="7564">
        <v>40.85</v>
      </c>
      <c r="W1083" vm="5922">
        <v>5410</v>
      </c>
      <c r="X1083" vm="10069">
        <v>2169</v>
      </c>
      <c r="Y1083" vm="793">
        <v>210</v>
      </c>
      <c r="Z1083" vm="4339">
        <v>742</v>
      </c>
      <c r="AA1083" vm="10985">
        <v>4075</v>
      </c>
      <c r="AB1083" vm="10986">
        <v>510.5</v>
      </c>
      <c r="AC1083" vm="2301">
        <v>1310</v>
      </c>
      <c r="AD1083" vm="10987">
        <v>17475</v>
      </c>
      <c r="AE1083" vm="4756">
        <v>1431</v>
      </c>
      <c r="AF1083" vm="10499">
        <v>1807</v>
      </c>
      <c r="AG1083" vm="10293">
        <v>4.8109999999999999</v>
      </c>
    </row>
    <row r="1084" spans="1:33">
      <c r="A1084" s="2" vm="10988">
        <v>45398</v>
      </c>
      <c r="B1084" s="3">
        <f>VLOOKUP(A1084,'FTSE All-Share Historical '!A:B,2,FALSE)</f>
        <v>4303.8500000000004</v>
      </c>
      <c r="C1084" vm="4064">
        <v>616</v>
      </c>
      <c r="D1084" vm="265">
        <v>240</v>
      </c>
      <c r="E1084" vm="2402">
        <v>149.19999999999999</v>
      </c>
      <c r="F1084" vm="990">
        <v>180</v>
      </c>
      <c r="G1084" vm="1338">
        <v>155</v>
      </c>
      <c r="H1084" vm="859">
        <v>327</v>
      </c>
      <c r="I1084" vm="3477">
        <v>26.1</v>
      </c>
      <c r="J1084" vm="2125">
        <v>137.5</v>
      </c>
      <c r="K1084" vm="1799">
        <v>174.5</v>
      </c>
      <c r="L1084" vm="590">
        <v>151.19999999999999</v>
      </c>
      <c r="M1084" vm="906">
        <v>195.2</v>
      </c>
      <c r="N1084" vm="2075">
        <v>229</v>
      </c>
      <c r="O1084" vm="231">
        <v>980</v>
      </c>
      <c r="P1084" vm="2261">
        <v>2255</v>
      </c>
      <c r="Q1084" vm="2064">
        <v>125.4</v>
      </c>
      <c r="R1084" vm="4603">
        <v>76.8</v>
      </c>
      <c r="S1084" vm="1835">
        <v>65.8</v>
      </c>
      <c r="T1084" vm="224">
        <v>242</v>
      </c>
      <c r="U1084" vm="1421">
        <v>193</v>
      </c>
      <c r="V1084" vm="3372">
        <v>39.9</v>
      </c>
      <c r="W1084" vm="5912">
        <v>5254</v>
      </c>
      <c r="X1084" vm="2927">
        <v>2095</v>
      </c>
      <c r="Y1084" vm="810">
        <v>206.5</v>
      </c>
      <c r="Z1084" vm="1664">
        <v>723</v>
      </c>
      <c r="AA1084" vm="6012">
        <v>4010</v>
      </c>
      <c r="AB1084" vm="815">
        <v>500</v>
      </c>
      <c r="AC1084" vm="1220">
        <v>1315</v>
      </c>
      <c r="AD1084" vm="10989">
        <v>17160</v>
      </c>
      <c r="AE1084" vm="4098">
        <v>1380</v>
      </c>
      <c r="AF1084" vm="8204">
        <v>1786</v>
      </c>
      <c r="AG1084" vm="10990">
        <v>4.5437000000000003</v>
      </c>
    </row>
    <row r="1085" spans="1:33">
      <c r="A1085" s="2" vm="10991">
        <v>45399</v>
      </c>
      <c r="B1085" s="3">
        <f>VLOOKUP(A1085,'FTSE All-Share Historical '!A:B,2,FALSE)</f>
        <v>4316.8100000000004</v>
      </c>
      <c r="C1085" vm="575">
        <v>606</v>
      </c>
      <c r="D1085" vm="129">
        <v>241</v>
      </c>
      <c r="E1085" vm="1889">
        <v>150.4</v>
      </c>
      <c r="F1085" vm="8387">
        <v>181.5</v>
      </c>
      <c r="G1085" vm="2652">
        <v>154</v>
      </c>
      <c r="H1085" vm="341">
        <v>328</v>
      </c>
      <c r="I1085" vm="2399">
        <v>25.95</v>
      </c>
      <c r="J1085" vm="781">
        <v>138</v>
      </c>
      <c r="K1085" vm="421">
        <v>175</v>
      </c>
      <c r="L1085" vm="1838">
        <v>150.6</v>
      </c>
      <c r="M1085" vm="925">
        <v>190.4</v>
      </c>
      <c r="N1085" vm="279">
        <v>228</v>
      </c>
      <c r="O1085" vm="2973">
        <v>976</v>
      </c>
      <c r="P1085" vm="2246">
        <v>2265</v>
      </c>
      <c r="Q1085" vm="159">
        <v>125</v>
      </c>
      <c r="R1085" vm="1420">
        <v>75.599999999999994</v>
      </c>
      <c r="S1085" vm="1651">
        <v>64.599999999999994</v>
      </c>
      <c r="T1085" vm="113">
        <v>246</v>
      </c>
      <c r="U1085" vm="1315">
        <v>192.5</v>
      </c>
      <c r="V1085" vm="3621">
        <v>39.450000000000003</v>
      </c>
      <c r="W1085" vm="10992">
        <v>5388</v>
      </c>
      <c r="X1085" vm="9811">
        <v>2168.5</v>
      </c>
      <c r="Y1085" vm="746">
        <v>211.5</v>
      </c>
      <c r="Z1085" vm="1412">
        <v>725</v>
      </c>
      <c r="AA1085" vm="10993">
        <v>4020</v>
      </c>
      <c r="AB1085" vm="10994">
        <v>503.5</v>
      </c>
      <c r="AC1085" vm="3948">
        <v>1385</v>
      </c>
      <c r="AD1085" vm="10995">
        <v>17020</v>
      </c>
      <c r="AE1085" vm="4826">
        <v>1412</v>
      </c>
      <c r="AF1085" vm="408">
        <v>1774</v>
      </c>
      <c r="AG1085" vm="10996">
        <v>4.6593</v>
      </c>
    </row>
    <row r="1086" spans="1:33">
      <c r="A1086" s="2" vm="10997">
        <v>45400</v>
      </c>
      <c r="B1086" s="3">
        <f>VLOOKUP(A1086,'FTSE All-Share Historical '!A:B,2,FALSE)</f>
        <v>4334</v>
      </c>
      <c r="C1086" vm="575">
        <v>606</v>
      </c>
      <c r="D1086" vm="70">
        <v>239</v>
      </c>
      <c r="E1086" vm="2547">
        <v>151</v>
      </c>
      <c r="F1086" vm="1397">
        <v>182</v>
      </c>
      <c r="G1086" vm="340">
        <v>153.5</v>
      </c>
      <c r="H1086" vm="6291">
        <v>331.5</v>
      </c>
      <c r="I1086" vm="10998">
        <v>25.85</v>
      </c>
      <c r="J1086" vm="781">
        <v>138</v>
      </c>
      <c r="K1086" vm="1739">
        <v>172</v>
      </c>
      <c r="L1086" vm="1157">
        <v>154.4</v>
      </c>
      <c r="M1086" vm="742">
        <v>205</v>
      </c>
      <c r="N1086" vm="1263">
        <v>229.5</v>
      </c>
      <c r="O1086" vm="2969">
        <v>984</v>
      </c>
      <c r="P1086" vm="3664">
        <v>2285</v>
      </c>
      <c r="Q1086" vm="1598">
        <v>127</v>
      </c>
      <c r="R1086" vm="7172">
        <v>75.400000000000006</v>
      </c>
      <c r="S1086" vm="1735">
        <v>65.5</v>
      </c>
      <c r="T1086" vm="3413">
        <v>236.5</v>
      </c>
      <c r="U1086" vm="1465">
        <v>197</v>
      </c>
      <c r="V1086" vm="3372">
        <v>39.9</v>
      </c>
      <c r="W1086" vm="10999">
        <v>5371</v>
      </c>
      <c r="X1086" vm="11000">
        <v>2182</v>
      </c>
      <c r="Y1086" vm="4391">
        <v>208.5</v>
      </c>
      <c r="Z1086" vm="3149">
        <v>730.5</v>
      </c>
      <c r="AA1086" vm="11001">
        <v>4045</v>
      </c>
      <c r="AB1086" vm="11002">
        <v>504.5</v>
      </c>
      <c r="AC1086" vm="4553">
        <v>1370</v>
      </c>
      <c r="AD1086" vm="11003">
        <v>17090</v>
      </c>
      <c r="AE1086" vm="4654">
        <v>1466</v>
      </c>
      <c r="AF1086" vm="9313">
        <v>1789</v>
      </c>
      <c r="AG1086" vm="11004">
        <v>4.7675999999999998</v>
      </c>
    </row>
    <row r="1087" spans="1:33">
      <c r="A1087" s="2" vm="11005">
        <v>45401</v>
      </c>
      <c r="B1087" s="3">
        <f>VLOOKUP(A1087,'FTSE All-Share Historical '!A:B,2,FALSE)</f>
        <v>4341.08</v>
      </c>
      <c r="C1087" vm="1727">
        <v>596</v>
      </c>
      <c r="D1087" vm="84">
        <v>244</v>
      </c>
      <c r="E1087" vm="3159">
        <v>147.6</v>
      </c>
      <c r="F1087" vm="1615">
        <v>181</v>
      </c>
      <c r="G1087" vm="1006">
        <v>150</v>
      </c>
      <c r="H1087" vm="412">
        <v>334</v>
      </c>
      <c r="I1087" vm="3144">
        <v>26.2</v>
      </c>
      <c r="J1087" vm="781">
        <v>138</v>
      </c>
      <c r="K1087" vm="1238">
        <v>169</v>
      </c>
      <c r="L1087" vm="2109">
        <v>153.4</v>
      </c>
      <c r="M1087" vm="789">
        <v>203</v>
      </c>
      <c r="N1087" vm="304">
        <v>230</v>
      </c>
      <c r="O1087" vm="313">
        <v>970</v>
      </c>
      <c r="P1087" vm="1457">
        <v>2270</v>
      </c>
      <c r="Q1087" vm="5247">
        <v>124.4</v>
      </c>
      <c r="R1087" vm="1927">
        <v>75</v>
      </c>
      <c r="S1087" vm="1569">
        <v>64.900000000000006</v>
      </c>
      <c r="T1087" vm="265">
        <v>240</v>
      </c>
      <c r="U1087" vm="1465">
        <v>197</v>
      </c>
      <c r="V1087" vm="5684">
        <v>40.1</v>
      </c>
      <c r="W1087" vm="1847">
        <v>5380</v>
      </c>
      <c r="X1087" vm="11006">
        <v>2179</v>
      </c>
      <c r="Y1087" vm="829">
        <v>207.5</v>
      </c>
      <c r="Z1087" vm="10438">
        <v>725.5</v>
      </c>
      <c r="AA1087" vm="11007">
        <v>4035</v>
      </c>
      <c r="AB1087" vm="7432">
        <v>502</v>
      </c>
      <c r="AC1087" vm="4972">
        <v>1365</v>
      </c>
      <c r="AD1087" vm="11008">
        <v>16920</v>
      </c>
      <c r="AE1087" vm="7113">
        <v>1445</v>
      </c>
      <c r="AF1087" vm="10435">
        <v>1799</v>
      </c>
      <c r="AG1087" vm="10382">
        <v>4.8760000000000003</v>
      </c>
    </row>
    <row r="1088" spans="1:33">
      <c r="A1088" s="2" vm="11009">
        <v>45404</v>
      </c>
      <c r="B1088" s="3">
        <f>VLOOKUP(A1088,'FTSE All-Share Historical '!A:B,2,FALSE)</f>
        <v>4408.1899999999996</v>
      </c>
      <c r="C1088" vm="8100">
        <v>622</v>
      </c>
      <c r="D1088" vm="70">
        <v>239</v>
      </c>
      <c r="E1088" vm="366">
        <v>153.19999999999999</v>
      </c>
      <c r="F1088" vm="1397">
        <v>182</v>
      </c>
      <c r="G1088" vm="7923">
        <v>152.5</v>
      </c>
      <c r="H1088" vm="412">
        <v>334</v>
      </c>
      <c r="I1088" vm="2435">
        <v>27.4</v>
      </c>
      <c r="J1088" vm="781">
        <v>138</v>
      </c>
      <c r="K1088" vm="2054">
        <v>171</v>
      </c>
      <c r="L1088" vm="1266">
        <v>153</v>
      </c>
      <c r="M1088" vm="889">
        <v>212.5</v>
      </c>
      <c r="N1088" vm="213">
        <v>235</v>
      </c>
      <c r="O1088" vm="357">
        <v>1025</v>
      </c>
      <c r="P1088" vm="2228">
        <v>2295</v>
      </c>
      <c r="Q1088" vm="5413">
        <v>126.2</v>
      </c>
      <c r="R1088" vm="3558">
        <v>78.8</v>
      </c>
      <c r="S1088" vm="7264">
        <v>67.7</v>
      </c>
      <c r="T1088" vm="1052">
        <v>231</v>
      </c>
      <c r="U1088" vm="1192">
        <v>200</v>
      </c>
      <c r="V1088" vm="8114">
        <v>40.4</v>
      </c>
      <c r="W1088" vm="4891">
        <v>5386</v>
      </c>
      <c r="X1088" vm="7008">
        <v>2160</v>
      </c>
      <c r="Y1088" vm="514">
        <v>204.5</v>
      </c>
      <c r="Z1088" vm="7377">
        <v>737</v>
      </c>
      <c r="AA1088" vm="7324">
        <v>4050</v>
      </c>
      <c r="AB1088" vm="7423">
        <v>511</v>
      </c>
      <c r="AC1088" vm="4553">
        <v>1370</v>
      </c>
      <c r="AD1088" vm="11010">
        <v>16835</v>
      </c>
      <c r="AE1088" vm="4542">
        <v>1490</v>
      </c>
      <c r="AF1088" vm="9851">
        <v>1818</v>
      </c>
      <c r="AG1088" vm="10382">
        <v>4.8760000000000003</v>
      </c>
    </row>
    <row r="1089" spans="1:33">
      <c r="A1089" s="2" vm="11011">
        <v>45405</v>
      </c>
      <c r="B1089" s="3">
        <f>VLOOKUP(A1089,'FTSE All-Share Historical '!A:B,2,FALSE)</f>
        <v>4424.29</v>
      </c>
      <c r="C1089" vm="1373">
        <v>612</v>
      </c>
      <c r="D1089" vm="301">
        <v>248</v>
      </c>
      <c r="E1089" vm="10951">
        <v>155.19999999999999</v>
      </c>
      <c r="F1089" vm="1615">
        <v>181</v>
      </c>
      <c r="G1089" vm="3395">
        <v>154.5</v>
      </c>
      <c r="H1089" vm="390">
        <v>333</v>
      </c>
      <c r="I1089" vm="4039">
        <v>27.95</v>
      </c>
      <c r="J1089" vm="2815">
        <v>139</v>
      </c>
      <c r="K1089" vm="2346">
        <v>177</v>
      </c>
      <c r="L1089" vm="2208">
        <v>155.80000000000001</v>
      </c>
      <c r="M1089" vm="684">
        <v>215</v>
      </c>
      <c r="N1089" vm="318">
        <v>236</v>
      </c>
      <c r="O1089" vm="4673">
        <v>992</v>
      </c>
      <c r="P1089" vm="1206">
        <v>2330</v>
      </c>
      <c r="Q1089" vm="821">
        <v>128.4</v>
      </c>
      <c r="R1089" vm="1913">
        <v>83.2</v>
      </c>
      <c r="S1089" vm="6434">
        <v>68.599999999999994</v>
      </c>
      <c r="T1089" vm="1029">
        <v>225</v>
      </c>
      <c r="U1089" vm="789">
        <v>203</v>
      </c>
      <c r="V1089" vm="1674">
        <v>44</v>
      </c>
      <c r="W1089" vm="11012">
        <v>5317</v>
      </c>
      <c r="X1089" vm="11013">
        <v>2111</v>
      </c>
      <c r="Y1089" vm="580">
        <v>202</v>
      </c>
      <c r="Z1089" vm="11014">
        <v>741.5</v>
      </c>
      <c r="AA1089" vm="11015">
        <v>4070</v>
      </c>
      <c r="AB1089" vm="11016">
        <v>512.5</v>
      </c>
      <c r="AC1089" vm="3901">
        <v>1390</v>
      </c>
      <c r="AD1089" vm="11017">
        <v>16970</v>
      </c>
      <c r="AE1089" vm="4619">
        <v>1488</v>
      </c>
      <c r="AF1089" vm="1184">
        <v>1819</v>
      </c>
      <c r="AG1089" vm="11018">
        <v>5.0709999999999997</v>
      </c>
    </row>
    <row r="1090" spans="1:33">
      <c r="A1090" s="2" vm="11019">
        <v>45406</v>
      </c>
      <c r="B1090" s="3">
        <f>VLOOKUP(A1090,'FTSE All-Share Historical '!A:B,2,FALSE)</f>
        <v>4419.71</v>
      </c>
      <c r="C1090" vm="575">
        <v>606</v>
      </c>
      <c r="D1090" vm="84">
        <v>244</v>
      </c>
      <c r="E1090" vm="1355">
        <v>154.6</v>
      </c>
      <c r="F1090" vm="8387">
        <v>181.5</v>
      </c>
      <c r="G1090" vm="1204">
        <v>157</v>
      </c>
      <c r="H1090" vm="6291">
        <v>331.5</v>
      </c>
      <c r="I1090" vm="9768">
        <v>27.45</v>
      </c>
      <c r="J1090" vm="3211">
        <v>138.5</v>
      </c>
      <c r="K1090" vm="509">
        <v>185</v>
      </c>
      <c r="L1090" vm="1006">
        <v>150</v>
      </c>
      <c r="M1090" vm="1122">
        <v>218.5</v>
      </c>
      <c r="N1090" vm="3413">
        <v>236.5</v>
      </c>
      <c r="O1090" vm="3045">
        <v>982</v>
      </c>
      <c r="P1090" vm="1159">
        <v>2290</v>
      </c>
      <c r="Q1090" vm="1274">
        <v>131</v>
      </c>
      <c r="R1090" vm="465">
        <v>83</v>
      </c>
      <c r="S1090" vm="1853">
        <v>69</v>
      </c>
      <c r="T1090" vm="1764">
        <v>219</v>
      </c>
      <c r="U1090" vm="1192">
        <v>200</v>
      </c>
      <c r="V1090" vm="8372">
        <v>43.1</v>
      </c>
      <c r="W1090" vm="1956">
        <v>5450</v>
      </c>
      <c r="X1090" vm="1180">
        <v>2205</v>
      </c>
      <c r="Y1090" vm="742">
        <v>205</v>
      </c>
      <c r="Z1090" vm="3021">
        <v>735.5</v>
      </c>
      <c r="AA1090" vm="10953">
        <v>4065</v>
      </c>
      <c r="AB1090" vm="11020">
        <v>520.5</v>
      </c>
      <c r="AC1090" vm="3901">
        <v>1390</v>
      </c>
      <c r="AD1090" vm="11021">
        <v>16925</v>
      </c>
      <c r="AE1090" vm="3809">
        <v>1400</v>
      </c>
      <c r="AF1090" vm="11022">
        <v>1813</v>
      </c>
      <c r="AG1090" vm="11023">
        <v>4.6231999999999998</v>
      </c>
    </row>
    <row r="1091" spans="1:33">
      <c r="A1091" s="2" vm="11024">
        <v>45407</v>
      </c>
      <c r="B1091" s="3">
        <f>VLOOKUP(A1091,'FTSE All-Share Historical '!A:B,2,FALSE)</f>
        <v>4434.34</v>
      </c>
      <c r="C1091" vm="3653">
        <v>602</v>
      </c>
      <c r="D1091" vm="224">
        <v>242</v>
      </c>
      <c r="E1091" vm="3404">
        <v>153.6</v>
      </c>
      <c r="F1091" vm="9347">
        <v>183.5</v>
      </c>
      <c r="G1091" vm="1760">
        <v>161</v>
      </c>
      <c r="H1091" vm="68">
        <v>330</v>
      </c>
      <c r="I1091" vm="9762">
        <v>27.25</v>
      </c>
      <c r="J1091" vm="2815">
        <v>139</v>
      </c>
      <c r="K1091" vm="1580">
        <v>178</v>
      </c>
      <c r="L1091" vm="7815">
        <v>147.19999999999999</v>
      </c>
      <c r="M1091" vm="985">
        <v>220</v>
      </c>
      <c r="N1091" vm="318">
        <v>236</v>
      </c>
      <c r="O1091" vm="5507">
        <v>996</v>
      </c>
      <c r="P1091" vm="2261">
        <v>2255</v>
      </c>
      <c r="Q1091" vm="989">
        <v>130.80000000000001</v>
      </c>
      <c r="R1091" vm="3897">
        <v>80.599999999999994</v>
      </c>
      <c r="S1091" vm="6382">
        <v>67.8</v>
      </c>
      <c r="T1091" vm="742">
        <v>205</v>
      </c>
      <c r="U1091" vm="1467">
        <v>199</v>
      </c>
      <c r="V1091" vm="5370">
        <v>43.5</v>
      </c>
      <c r="W1091" vm="8764">
        <v>5379</v>
      </c>
      <c r="X1091" vm="3987">
        <v>2560</v>
      </c>
      <c r="Y1091" vm="1532">
        <v>198</v>
      </c>
      <c r="Z1091" vm="1664">
        <v>723</v>
      </c>
      <c r="AA1091" vm="11025">
        <v>3995</v>
      </c>
      <c r="AB1091" vm="11026">
        <v>516.5</v>
      </c>
      <c r="AC1091" vm="5231">
        <v>1375</v>
      </c>
      <c r="AD1091" vm="11027">
        <v>16815</v>
      </c>
      <c r="AE1091" vm="3953">
        <v>1388</v>
      </c>
      <c r="AF1091" vm="8113">
        <v>1854</v>
      </c>
      <c r="AG1091" vm="11028">
        <v>4.7603999999999997</v>
      </c>
    </row>
    <row r="1092" spans="1:33">
      <c r="A1092" s="2" vm="11029">
        <v>45408</v>
      </c>
      <c r="B1092" s="3">
        <f>VLOOKUP(A1092,'FTSE All-Share Historical '!A:B,2,FALSE)</f>
        <v>4470.09</v>
      </c>
      <c r="C1092" vm="1373">
        <v>612</v>
      </c>
      <c r="D1092" vm="511">
        <v>247</v>
      </c>
      <c r="E1092" vm="1991">
        <v>151.4</v>
      </c>
      <c r="F1092" vm="1362">
        <v>187.5</v>
      </c>
      <c r="G1092" vm="1801">
        <v>159.5</v>
      </c>
      <c r="H1092" vm="390">
        <v>333</v>
      </c>
      <c r="I1092" vm="9762">
        <v>27.25</v>
      </c>
      <c r="J1092" vm="1288">
        <v>140</v>
      </c>
      <c r="K1092" vm="1286">
        <v>179</v>
      </c>
      <c r="L1092" vm="2402">
        <v>149.19999999999999</v>
      </c>
      <c r="M1092" vm="3777">
        <v>228.5</v>
      </c>
      <c r="N1092" vm="3413">
        <v>236.5</v>
      </c>
      <c r="O1092" vm="6290">
        <v>964</v>
      </c>
      <c r="P1092" vm="2246">
        <v>2265</v>
      </c>
      <c r="Q1092" vm="8859">
        <v>134.6</v>
      </c>
      <c r="R1092" vm="6047">
        <v>83.6</v>
      </c>
      <c r="S1092" vm="6573">
        <v>69.2</v>
      </c>
      <c r="T1092" vm="1423">
        <v>195</v>
      </c>
      <c r="U1092" vm="1192">
        <v>200</v>
      </c>
      <c r="V1092" vm="11030">
        <v>44.25</v>
      </c>
      <c r="W1092" vm="7435">
        <v>5453</v>
      </c>
      <c r="X1092" vm="11031">
        <v>2643</v>
      </c>
      <c r="Y1092" vm="742">
        <v>205</v>
      </c>
      <c r="Z1092" vm="7385">
        <v>733.5</v>
      </c>
      <c r="AA1092" vm="10906">
        <v>3960</v>
      </c>
      <c r="AB1092" vm="10986">
        <v>510.5</v>
      </c>
      <c r="AC1092" vm="4098">
        <v>1380</v>
      </c>
      <c r="AD1092" vm="11032">
        <v>17100</v>
      </c>
      <c r="AE1092" vm="4816">
        <v>1415</v>
      </c>
      <c r="AF1092" vm="10877">
        <v>1913</v>
      </c>
      <c r="AG1092" vm="11033">
        <v>4.6882000000000001</v>
      </c>
    </row>
    <row r="1093" spans="1:33">
      <c r="A1093" s="2" vm="11034">
        <v>45411</v>
      </c>
      <c r="B1093" s="3">
        <f>VLOOKUP(A1093,'FTSE All-Share Historical '!A:B,2,FALSE)</f>
        <v>4481.53</v>
      </c>
      <c r="C1093" vm="3653">
        <v>602</v>
      </c>
      <c r="D1093" vm="158">
        <v>245</v>
      </c>
      <c r="E1093" vm="1889">
        <v>150.4</v>
      </c>
      <c r="F1093" vm="1621">
        <v>187</v>
      </c>
      <c r="G1093" vm="651">
        <v>160</v>
      </c>
      <c r="H1093" vm="438">
        <v>332</v>
      </c>
      <c r="I1093" vm="4063">
        <v>28</v>
      </c>
      <c r="J1093" vm="10487">
        <v>139.5</v>
      </c>
      <c r="K1093" vm="9347">
        <v>183.5</v>
      </c>
      <c r="L1093" vm="342">
        <v>149.4</v>
      </c>
      <c r="M1093" vm="734">
        <v>260</v>
      </c>
      <c r="N1093" vm="70">
        <v>239</v>
      </c>
      <c r="O1093" vm="2973">
        <v>976</v>
      </c>
      <c r="P1093" vm="2246">
        <v>2265</v>
      </c>
      <c r="Q1093" vm="802">
        <v>135</v>
      </c>
      <c r="R1093" vm="1168">
        <v>84</v>
      </c>
      <c r="S1093" vm="8183">
        <v>70.7</v>
      </c>
      <c r="T1093" vm="580">
        <v>202</v>
      </c>
      <c r="U1093" vm="580">
        <v>202</v>
      </c>
      <c r="V1093" vm="5805">
        <v>45.6</v>
      </c>
      <c r="W1093" vm="6876">
        <v>5457</v>
      </c>
      <c r="X1093" vm="4962">
        <v>2750</v>
      </c>
      <c r="Y1093" vm="889">
        <v>212.5</v>
      </c>
      <c r="Z1093" vm="11035">
        <v>739.5</v>
      </c>
      <c r="AA1093" vm="6309">
        <v>3955</v>
      </c>
      <c r="AB1093" vm="795">
        <v>514</v>
      </c>
      <c r="AC1093" vm="4639">
        <v>1420</v>
      </c>
      <c r="AD1093" vm="11036">
        <v>17040</v>
      </c>
      <c r="AE1093" vm="4687">
        <v>1425</v>
      </c>
      <c r="AF1093" vm="943">
        <v>1930</v>
      </c>
      <c r="AG1093" vm="206">
        <v>4.6954000000000002</v>
      </c>
    </row>
    <row r="1094" spans="1:33">
      <c r="A1094" s="2" vm="11037">
        <v>45412</v>
      </c>
      <c r="B1094" s="3">
        <f>VLOOKUP(A1094,'FTSE All-Share Historical '!A:B,2,FALSE)</f>
        <v>4476.4799999999996</v>
      </c>
      <c r="C1094" vm="7195">
        <v>604</v>
      </c>
      <c r="D1094" vm="129">
        <v>241</v>
      </c>
      <c r="E1094" vm="2547">
        <v>151</v>
      </c>
      <c r="F1094" vm="1621">
        <v>187</v>
      </c>
      <c r="G1094" vm="1760">
        <v>161</v>
      </c>
      <c r="H1094" vm="4932">
        <v>324</v>
      </c>
      <c r="I1094" vm="9757">
        <v>27.9</v>
      </c>
      <c r="J1094" vm="10487">
        <v>139.5</v>
      </c>
      <c r="K1094" vm="509">
        <v>185</v>
      </c>
      <c r="L1094" vm="2584">
        <v>144.4</v>
      </c>
      <c r="M1094" vm="2627">
        <v>276.5</v>
      </c>
      <c r="N1094" vm="276">
        <v>241.5</v>
      </c>
      <c r="O1094" vm="2969">
        <v>984</v>
      </c>
      <c r="P1094" vm="2246">
        <v>2265</v>
      </c>
      <c r="Q1094" vm="2650">
        <v>134.19999999999999</v>
      </c>
      <c r="R1094" vm="1913">
        <v>83.2</v>
      </c>
      <c r="S1094" vm="6626">
        <v>70.5</v>
      </c>
      <c r="T1094" vm="1423">
        <v>195</v>
      </c>
      <c r="U1094" vm="1192">
        <v>200</v>
      </c>
      <c r="V1094" vm="8308">
        <v>44.6</v>
      </c>
      <c r="W1094" vm="11038">
        <v>5472</v>
      </c>
      <c r="X1094" vm="3963">
        <v>2634</v>
      </c>
      <c r="Y1094" vm="491">
        <v>210.5</v>
      </c>
      <c r="Z1094" vm="9546">
        <v>724.5</v>
      </c>
      <c r="AA1094" vm="6276">
        <v>3885</v>
      </c>
      <c r="AB1094" vm="11039">
        <v>507.5</v>
      </c>
      <c r="AC1094" vm="4253">
        <v>1430</v>
      </c>
      <c r="AD1094" vm="11040">
        <v>16960</v>
      </c>
      <c r="AE1094" vm="6471">
        <v>1436</v>
      </c>
      <c r="AF1094" vm="9921">
        <v>1924</v>
      </c>
      <c r="AG1094" vm="10849">
        <v>4.4786999999999999</v>
      </c>
    </row>
    <row r="1095" spans="1:33">
      <c r="A1095" s="2" vm="11041">
        <v>45413</v>
      </c>
      <c r="B1095" s="3">
        <f>VLOOKUP(A1095,'FTSE All-Share Historical '!A:B,2,FALSE)</f>
        <v>4464.43</v>
      </c>
      <c r="C1095" vm="1077">
        <v>610</v>
      </c>
      <c r="D1095" vm="224">
        <v>242</v>
      </c>
      <c r="E1095" vm="391">
        <v>149</v>
      </c>
      <c r="F1095" vm="1295">
        <v>182.5</v>
      </c>
      <c r="G1095" vm="651">
        <v>160</v>
      </c>
      <c r="H1095" vm="4875">
        <v>327.5</v>
      </c>
      <c r="I1095" vm="9762">
        <v>27.25</v>
      </c>
      <c r="J1095" vm="1868">
        <v>141</v>
      </c>
      <c r="K1095" vm="4060">
        <v>192</v>
      </c>
      <c r="L1095" vm="264">
        <v>144</v>
      </c>
      <c r="M1095" vm="2171">
        <v>287</v>
      </c>
      <c r="N1095" vm="4088">
        <v>245.5</v>
      </c>
      <c r="O1095" vm="2697">
        <v>968</v>
      </c>
      <c r="P1095" vm="1827">
        <v>2250</v>
      </c>
      <c r="Q1095" vm="2650">
        <v>134.19999999999999</v>
      </c>
      <c r="R1095" vm="1168">
        <v>84</v>
      </c>
      <c r="S1095" vm="8183">
        <v>70.7</v>
      </c>
      <c r="T1095" vm="1423">
        <v>195</v>
      </c>
      <c r="U1095" vm="1909">
        <v>204</v>
      </c>
      <c r="V1095" vm="5748">
        <v>44.8</v>
      </c>
      <c r="W1095" vm="11042">
        <v>5426</v>
      </c>
      <c r="X1095" vm="11043">
        <v>2634.5</v>
      </c>
      <c r="Y1095" vm="1993">
        <v>211</v>
      </c>
      <c r="Z1095" vm="9714">
        <v>723.5</v>
      </c>
      <c r="AA1095" vm="6301">
        <v>3920</v>
      </c>
      <c r="AB1095" vm="11044">
        <v>508.5</v>
      </c>
      <c r="AC1095" vm="3809">
        <v>1400</v>
      </c>
      <c r="AD1095" vm="11045">
        <v>16890</v>
      </c>
      <c r="AE1095" vm="11046">
        <v>1421</v>
      </c>
      <c r="AF1095" vm="837">
        <v>1935</v>
      </c>
      <c r="AG1095" vm="11047">
        <v>4.5076000000000001</v>
      </c>
    </row>
    <row r="1096" spans="1:33">
      <c r="A1096" s="2" vm="11048">
        <v>45414</v>
      </c>
      <c r="B1096" s="3">
        <f>VLOOKUP(A1096,'FTSE All-Share Historical '!A:B,2,FALSE)</f>
        <v>4492.4399999999996</v>
      </c>
      <c r="C1096" vm="1373">
        <v>612</v>
      </c>
      <c r="D1096" vm="2159">
        <v>254</v>
      </c>
      <c r="E1096" vm="2547">
        <v>151</v>
      </c>
      <c r="F1096" vm="8623">
        <v>184.5</v>
      </c>
      <c r="G1096" vm="570">
        <v>162</v>
      </c>
      <c r="H1096" vm="4652">
        <v>326.5</v>
      </c>
      <c r="I1096" vm="9757">
        <v>27.9</v>
      </c>
      <c r="J1096" vm="1027">
        <v>141.5</v>
      </c>
      <c r="K1096" vm="4060">
        <v>192</v>
      </c>
      <c r="L1096" vm="845">
        <v>144.80000000000001</v>
      </c>
      <c r="M1096" vm="344">
        <v>300</v>
      </c>
      <c r="N1096" vm="197">
        <v>242.5</v>
      </c>
      <c r="O1096" vm="236">
        <v>962</v>
      </c>
      <c r="P1096" vm="1793">
        <v>2335</v>
      </c>
      <c r="Q1096" vm="3475">
        <v>135.6</v>
      </c>
      <c r="R1096" vm="1382">
        <v>85</v>
      </c>
      <c r="S1096" vm="6626">
        <v>70.5</v>
      </c>
      <c r="T1096" vm="9586">
        <v>198.6</v>
      </c>
      <c r="U1096" vm="1467">
        <v>199</v>
      </c>
      <c r="V1096" vm="3214">
        <v>44.55</v>
      </c>
      <c r="W1096" vm="9490">
        <v>5442</v>
      </c>
      <c r="X1096" vm="11049">
        <v>2661.5</v>
      </c>
      <c r="Y1096" vm="1993">
        <v>211</v>
      </c>
      <c r="Z1096" vm="10438">
        <v>725.5</v>
      </c>
      <c r="AA1096" vm="6021">
        <v>4000</v>
      </c>
      <c r="AB1096" vm="2861">
        <v>510</v>
      </c>
      <c r="AC1096" vm="4972">
        <v>1365</v>
      </c>
      <c r="AD1096" vm="11050">
        <v>16990</v>
      </c>
      <c r="AE1096" vm="4785">
        <v>1397</v>
      </c>
      <c r="AF1096" vm="9726">
        <v>1925</v>
      </c>
      <c r="AG1096" vm="11051">
        <v>4.4208999999999996</v>
      </c>
    </row>
    <row r="1097" spans="1:33">
      <c r="A1097" s="2" vm="11052">
        <v>45415</v>
      </c>
      <c r="B1097" s="3">
        <f>VLOOKUP(A1097,'FTSE All-Share Historical '!A:B,2,FALSE)</f>
        <v>4515.5</v>
      </c>
      <c r="C1097" vm="4064">
        <v>616</v>
      </c>
      <c r="D1097" vm="2159">
        <v>254</v>
      </c>
      <c r="E1097" vm="342">
        <v>149.4</v>
      </c>
      <c r="F1097" t="e" vm="5367">
        <v>#N/A</v>
      </c>
      <c r="G1097" vm="570">
        <v>162</v>
      </c>
      <c r="H1097" vm="4844">
        <v>330.5</v>
      </c>
      <c r="I1097" vm="10208">
        <v>27.6</v>
      </c>
      <c r="J1097" vm="1633">
        <v>143</v>
      </c>
      <c r="K1097" vm="7862">
        <v>193.5</v>
      </c>
      <c r="L1097" vm="7766">
        <v>145.19999999999999</v>
      </c>
      <c r="M1097" vm="341">
        <v>328</v>
      </c>
      <c r="N1097" vm="1701">
        <v>246.5</v>
      </c>
      <c r="O1097" vm="1448">
        <v>972</v>
      </c>
      <c r="P1097" vm="2066">
        <v>2355</v>
      </c>
      <c r="Q1097" vm="733">
        <v>136.80000000000001</v>
      </c>
      <c r="R1097" vm="7456">
        <v>84.6</v>
      </c>
      <c r="S1097" vm="9999">
        <v>71.900000000000006</v>
      </c>
      <c r="T1097" vm="514">
        <v>204.5</v>
      </c>
      <c r="U1097" vm="1467">
        <v>199</v>
      </c>
      <c r="V1097" vm="5585">
        <v>45.2</v>
      </c>
      <c r="W1097" vm="7084">
        <v>5467</v>
      </c>
      <c r="X1097" vm="11053">
        <v>2693.5</v>
      </c>
      <c r="Y1097" vm="1009">
        <v>212</v>
      </c>
      <c r="Z1097" vm="7150">
        <v>733</v>
      </c>
      <c r="AA1097" vm="6301">
        <v>3920</v>
      </c>
      <c r="AB1097" vm="2861">
        <v>510</v>
      </c>
      <c r="AC1097" vm="4972">
        <v>1365</v>
      </c>
      <c r="AD1097" vm="11054">
        <v>17285</v>
      </c>
      <c r="AE1097" vm="3809">
        <v>1400</v>
      </c>
      <c r="AF1097" vm="7506">
        <v>1960</v>
      </c>
      <c r="AG1097" vm="10849">
        <v>4.4786999999999999</v>
      </c>
    </row>
    <row r="1098" spans="1:33">
      <c r="A1098" s="2" vm="11055">
        <v>45419</v>
      </c>
      <c r="B1098" s="3">
        <f>VLOOKUP(A1098,'FTSE All-Share Historical '!A:B,2,FALSE)</f>
        <v>4570.66</v>
      </c>
      <c r="C1098" vm="4064">
        <v>616</v>
      </c>
      <c r="D1098" vm="378">
        <v>255</v>
      </c>
      <c r="E1098" vm="1991">
        <v>151.4</v>
      </c>
      <c r="F1098" vm="995">
        <v>184</v>
      </c>
      <c r="G1098" vm="651">
        <v>160</v>
      </c>
      <c r="H1098" vm="390">
        <v>333</v>
      </c>
      <c r="I1098" vm="4063">
        <v>28</v>
      </c>
      <c r="J1098" vm="1633">
        <v>143</v>
      </c>
      <c r="K1098" vm="577">
        <v>194</v>
      </c>
      <c r="L1098" vm="674">
        <v>146.4</v>
      </c>
      <c r="M1098" vm="982">
        <v>316</v>
      </c>
      <c r="N1098" vm="84">
        <v>244</v>
      </c>
      <c r="O1098" vm="125">
        <v>950</v>
      </c>
      <c r="P1098" vm="2099">
        <v>2425</v>
      </c>
      <c r="Q1098" vm="905">
        <v>142.19999999999999</v>
      </c>
      <c r="R1098" vm="5740">
        <v>82.6</v>
      </c>
      <c r="S1098" vm="3829">
        <v>74</v>
      </c>
      <c r="T1098" vm="722">
        <v>208</v>
      </c>
      <c r="U1098" vm="580">
        <v>202</v>
      </c>
      <c r="V1098" vm="10833">
        <v>48.15</v>
      </c>
      <c r="W1098" vm="11056">
        <v>5591</v>
      </c>
      <c r="X1098" vm="3568">
        <v>2680</v>
      </c>
      <c r="Y1098" vm="450">
        <v>219.5</v>
      </c>
      <c r="Z1098" vm="9865">
        <v>727.5</v>
      </c>
      <c r="AA1098" vm="6021">
        <v>4000</v>
      </c>
      <c r="AB1098" vm="9241">
        <v>524.5</v>
      </c>
      <c r="AC1098" vm="2024">
        <v>1350</v>
      </c>
      <c r="AD1098" vm="11057">
        <v>17535</v>
      </c>
      <c r="AE1098" vm="11058">
        <v>1341</v>
      </c>
      <c r="AF1098" vm="7545">
        <v>1956</v>
      </c>
      <c r="AG1098" vm="11059">
        <v>4.2691999999999997</v>
      </c>
    </row>
    <row r="1099" spans="1:33">
      <c r="A1099" s="2" vm="11060">
        <v>45420</v>
      </c>
      <c r="B1099" s="3">
        <f>VLOOKUP(A1099,'FTSE All-Share Historical '!A:B,2,FALSE)</f>
        <v>4592.2299999999996</v>
      </c>
      <c r="C1099" vm="4078">
        <v>618</v>
      </c>
      <c r="D1099" vm="378">
        <v>255</v>
      </c>
      <c r="E1099" vm="590">
        <v>151.19999999999999</v>
      </c>
      <c r="F1099" vm="2747">
        <v>186</v>
      </c>
      <c r="G1099" vm="5698">
        <v>157.5</v>
      </c>
      <c r="H1099" vm="4844">
        <v>330.5</v>
      </c>
      <c r="I1099" vm="10918">
        <v>28.9</v>
      </c>
      <c r="J1099" vm="611">
        <v>145</v>
      </c>
      <c r="K1099" vm="1009">
        <v>212</v>
      </c>
      <c r="L1099" vm="2439">
        <v>146.80000000000001</v>
      </c>
      <c r="M1099" vm="316">
        <v>335</v>
      </c>
      <c r="N1099" vm="328">
        <v>248.5</v>
      </c>
      <c r="O1099" vm="6290">
        <v>964</v>
      </c>
      <c r="P1099" vm="2099">
        <v>2425</v>
      </c>
      <c r="Q1099" vm="2129">
        <v>142.4</v>
      </c>
      <c r="R1099" vm="7073">
        <v>84.8</v>
      </c>
      <c r="S1099" vm="4493">
        <v>74.7</v>
      </c>
      <c r="T1099" vm="470">
        <v>209</v>
      </c>
      <c r="U1099" vm="1486">
        <v>199.5</v>
      </c>
      <c r="V1099" vm="3252">
        <v>47.35</v>
      </c>
      <c r="W1099" vm="11061">
        <v>5528</v>
      </c>
      <c r="X1099" vm="3762">
        <v>2654</v>
      </c>
      <c r="Y1099" vm="4910">
        <v>214.5</v>
      </c>
      <c r="Z1099" vm="7683">
        <v>759</v>
      </c>
      <c r="AA1099" vm="10993">
        <v>4020</v>
      </c>
      <c r="AB1099" vm="3902">
        <v>524</v>
      </c>
      <c r="AC1099" vm="4717">
        <v>1455</v>
      </c>
      <c r="AD1099" vm="11062">
        <v>17510</v>
      </c>
      <c r="AE1099" vm="3788">
        <v>1360</v>
      </c>
      <c r="AF1099" vm="11063">
        <v>1973</v>
      </c>
      <c r="AG1099" vm="10962">
        <v>4.1608999999999998</v>
      </c>
    </row>
    <row r="1100" spans="1:33">
      <c r="A1100" s="2" vm="11064">
        <v>45421</v>
      </c>
      <c r="B1100" s="3">
        <f>VLOOKUP(A1100,'FTSE All-Share Historical '!A:B,2,FALSE)</f>
        <v>4606.3900000000003</v>
      </c>
      <c r="C1100" vm="4078">
        <v>618</v>
      </c>
      <c r="D1100" vm="2095">
        <v>261</v>
      </c>
      <c r="E1100" vm="1991">
        <v>151.4</v>
      </c>
      <c r="F1100" vm="2530">
        <v>191</v>
      </c>
      <c r="G1100" vm="919">
        <v>156.5</v>
      </c>
      <c r="H1100" vm="438">
        <v>332</v>
      </c>
      <c r="I1100" vm="3646">
        <v>30.35</v>
      </c>
      <c r="J1100" vm="3238">
        <v>144.5</v>
      </c>
      <c r="K1100" vm="1009">
        <v>212</v>
      </c>
      <c r="L1100" vm="2584">
        <v>144.4</v>
      </c>
      <c r="M1100" vm="184">
        <v>320</v>
      </c>
      <c r="N1100" vm="400">
        <v>252.5</v>
      </c>
      <c r="O1100" vm="181">
        <v>958</v>
      </c>
      <c r="P1100" vm="2099">
        <v>2425</v>
      </c>
      <c r="Q1100" vm="2655">
        <v>143.19999999999999</v>
      </c>
      <c r="R1100" vm="465">
        <v>83</v>
      </c>
      <c r="S1100" vm="7529">
        <v>75.3</v>
      </c>
      <c r="T1100" vm="866">
        <v>201</v>
      </c>
      <c r="U1100" vm="1486">
        <v>199.5</v>
      </c>
      <c r="V1100" vm="6991">
        <v>48.85</v>
      </c>
      <c r="W1100" vm="8809">
        <v>5584</v>
      </c>
      <c r="X1100" vm="11065">
        <v>2736</v>
      </c>
      <c r="Y1100" vm="1764">
        <v>219</v>
      </c>
      <c r="Z1100" vm="11066">
        <v>770.5</v>
      </c>
      <c r="AA1100" vm="10906">
        <v>3960</v>
      </c>
      <c r="AB1100" vm="10940">
        <v>517.5</v>
      </c>
      <c r="AC1100" vm="4941">
        <v>1475</v>
      </c>
      <c r="AD1100" vm="11067">
        <v>17680</v>
      </c>
      <c r="AE1100" vm="1291">
        <v>1340</v>
      </c>
      <c r="AF1100" vm="11068">
        <v>1981</v>
      </c>
      <c r="AG1100" vm="11069">
        <v>4.2331000000000003</v>
      </c>
    </row>
    <row r="1101" spans="1:33">
      <c r="A1101" s="2" vm="11070">
        <v>45422</v>
      </c>
      <c r="B1101" s="3">
        <f>VLOOKUP(A1101,'FTSE All-Share Historical '!A:B,2,FALSE)</f>
        <v>4634.75</v>
      </c>
      <c r="C1101" vm="8036">
        <v>634</v>
      </c>
      <c r="D1101" vm="791">
        <v>259</v>
      </c>
      <c r="E1101" vm="2521">
        <v>151.6</v>
      </c>
      <c r="F1101" vm="487">
        <v>190</v>
      </c>
      <c r="G1101" vm="5801">
        <v>160.5</v>
      </c>
      <c r="H1101" vm="653">
        <v>331</v>
      </c>
      <c r="I1101" vm="9880">
        <v>32.85</v>
      </c>
      <c r="J1101" vm="611">
        <v>145</v>
      </c>
      <c r="K1101" vm="200">
        <v>217</v>
      </c>
      <c r="L1101" vm="3093">
        <v>145.4</v>
      </c>
      <c r="M1101" vm="211">
        <v>315</v>
      </c>
      <c r="N1101" vm="2026">
        <v>255.5</v>
      </c>
      <c r="O1101" vm="1448">
        <v>972</v>
      </c>
      <c r="P1101" vm="3257">
        <v>2420</v>
      </c>
      <c r="Q1101" vm="3503">
        <v>144.19999999999999</v>
      </c>
      <c r="R1101" vm="1878">
        <v>84.2</v>
      </c>
      <c r="S1101" vm="7529">
        <v>75.3</v>
      </c>
      <c r="T1101" vm="596">
        <v>195.8</v>
      </c>
      <c r="U1101" vm="866">
        <v>201</v>
      </c>
      <c r="V1101" vm="2696">
        <v>50.2</v>
      </c>
      <c r="W1101" vm="4155">
        <v>5605</v>
      </c>
      <c r="X1101" vm="11071">
        <v>2773.5</v>
      </c>
      <c r="Y1101" vm="354">
        <v>220.5</v>
      </c>
      <c r="Z1101" vm="2662">
        <v>763.5</v>
      </c>
      <c r="AA1101" vm="6244">
        <v>3925</v>
      </c>
      <c r="AB1101" vm="11072">
        <v>521.5</v>
      </c>
      <c r="AC1101" vm="4717">
        <v>1455</v>
      </c>
      <c r="AD1101" vm="11073">
        <v>17685</v>
      </c>
      <c r="AE1101" vm="3880">
        <v>1362</v>
      </c>
      <c r="AF1101" vm="10339">
        <v>1994</v>
      </c>
      <c r="AG1101" vm="11074">
        <v>4.7820999999999998</v>
      </c>
    </row>
    <row r="1102" spans="1:33">
      <c r="A1102" s="2" vm="11075">
        <v>45425</v>
      </c>
      <c r="B1102" s="3">
        <f>VLOOKUP(A1102,'FTSE All-Share Historical '!A:B,2,FALSE)</f>
        <v>4623.2299999999996</v>
      </c>
      <c r="C1102" vm="8036">
        <v>634</v>
      </c>
      <c r="D1102" vm="759">
        <v>262</v>
      </c>
      <c r="E1102" vm="1006">
        <v>150</v>
      </c>
      <c r="F1102" vm="1447">
        <v>196</v>
      </c>
      <c r="G1102" vm="919">
        <v>156.5</v>
      </c>
      <c r="H1102" vm="390">
        <v>333</v>
      </c>
      <c r="I1102" vm="9616">
        <v>33.75</v>
      </c>
      <c r="J1102" vm="611">
        <v>145</v>
      </c>
      <c r="K1102" vm="833">
        <v>214</v>
      </c>
      <c r="L1102" vm="8657">
        <v>167.6</v>
      </c>
      <c r="M1102" vm="3029">
        <v>317.5</v>
      </c>
      <c r="N1102" vm="424">
        <v>253</v>
      </c>
      <c r="O1102" vm="3045">
        <v>982</v>
      </c>
      <c r="P1102" vm="1750">
        <v>2415</v>
      </c>
      <c r="Q1102" vm="2129">
        <v>142.4</v>
      </c>
      <c r="R1102" vm="5740">
        <v>82.6</v>
      </c>
      <c r="S1102" vm="3829">
        <v>74</v>
      </c>
      <c r="T1102" vm="1740">
        <v>187.4</v>
      </c>
      <c r="U1102" vm="866">
        <v>201</v>
      </c>
      <c r="V1102" vm="8639">
        <v>49.35</v>
      </c>
      <c r="W1102" vm="7174">
        <v>5564</v>
      </c>
      <c r="X1102" vm="11076">
        <v>2707</v>
      </c>
      <c r="Y1102" vm="1122">
        <v>218.5</v>
      </c>
      <c r="Z1102" vm="2478">
        <v>758</v>
      </c>
      <c r="AA1102" vm="5976">
        <v>3900</v>
      </c>
      <c r="AB1102" vm="4833">
        <v>504</v>
      </c>
      <c r="AC1102" vm="4717">
        <v>1455</v>
      </c>
      <c r="AD1102" vm="11077">
        <v>17625</v>
      </c>
      <c r="AE1102" vm="11078">
        <v>1381</v>
      </c>
      <c r="AF1102" vm="7419">
        <v>2012</v>
      </c>
      <c r="AG1102" vm="11079">
        <v>4.7026000000000003</v>
      </c>
    </row>
    <row r="1103" spans="1:33">
      <c r="A1103" s="2" vm="11080">
        <v>45426</v>
      </c>
      <c r="B1103" s="3">
        <f>VLOOKUP(A1103,'FTSE All-Share Historical '!A:B,2,FALSE)</f>
        <v>4631.25</v>
      </c>
      <c r="C1103" vm="8036">
        <v>634</v>
      </c>
      <c r="D1103" vm="2095">
        <v>261</v>
      </c>
      <c r="E1103" vm="391">
        <v>149</v>
      </c>
      <c r="F1103" vm="1465">
        <v>197</v>
      </c>
      <c r="G1103" vm="651">
        <v>160</v>
      </c>
      <c r="H1103" vm="390">
        <v>333</v>
      </c>
      <c r="I1103" vm="9505">
        <v>33.450000000000003</v>
      </c>
      <c r="J1103" vm="3238">
        <v>144.5</v>
      </c>
      <c r="K1103" vm="624">
        <v>213</v>
      </c>
      <c r="L1103" vm="2058">
        <v>143.4</v>
      </c>
      <c r="M1103" vm="184">
        <v>320</v>
      </c>
      <c r="N1103" vm="1035">
        <v>256.5</v>
      </c>
      <c r="O1103" vm="562">
        <v>1015</v>
      </c>
      <c r="P1103" vm="1705">
        <v>2430</v>
      </c>
      <c r="Q1103" vm="1499">
        <v>143.80000000000001</v>
      </c>
      <c r="R1103" vm="2204">
        <v>80.2</v>
      </c>
      <c r="S1103" vm="7518">
        <v>76.099999999999994</v>
      </c>
      <c r="T1103" vm="3930">
        <v>195.4</v>
      </c>
      <c r="U1103" vm="1192">
        <v>200</v>
      </c>
      <c r="V1103" vm="8184">
        <v>50.3</v>
      </c>
      <c r="W1103" vm="7714">
        <v>5555</v>
      </c>
      <c r="X1103" vm="11081">
        <v>2619.5</v>
      </c>
      <c r="Y1103" vm="2289">
        <v>221.5</v>
      </c>
      <c r="Z1103" vm="1648">
        <v>780</v>
      </c>
      <c r="AA1103" vm="10985">
        <v>4075</v>
      </c>
      <c r="AB1103" vm="9205">
        <v>519.5</v>
      </c>
      <c r="AC1103" vm="4717">
        <v>1455</v>
      </c>
      <c r="AD1103" vm="11082">
        <v>17290</v>
      </c>
      <c r="AE1103" vm="4449">
        <v>1367</v>
      </c>
      <c r="AF1103" vm="10019">
        <v>2002</v>
      </c>
      <c r="AG1103" vm="11083">
        <v>4.4497999999999998</v>
      </c>
    </row>
    <row r="1104" spans="1:33">
      <c r="A1104" s="2" vm="11084">
        <v>45427</v>
      </c>
      <c r="B1104" s="3">
        <f>VLOOKUP(A1104,'FTSE All-Share Historical '!A:B,2,FALSE)</f>
        <v>4644.47</v>
      </c>
      <c r="C1104" vm="1283">
        <v>640</v>
      </c>
      <c r="D1104" vm="759">
        <v>262</v>
      </c>
      <c r="E1104" vm="2402">
        <v>149.19999999999999</v>
      </c>
      <c r="F1104" vm="1465">
        <v>197</v>
      </c>
      <c r="G1104" vm="651">
        <v>160</v>
      </c>
      <c r="H1104" vm="4464">
        <v>347.5</v>
      </c>
      <c r="I1104" vm="9561">
        <v>35.6</v>
      </c>
      <c r="J1104" vm="3238">
        <v>144.5</v>
      </c>
      <c r="K1104" vm="793">
        <v>210</v>
      </c>
      <c r="L1104" vm="758">
        <v>136.6</v>
      </c>
      <c r="M1104" vm="100">
        <v>322</v>
      </c>
      <c r="N1104" vm="861">
        <v>256</v>
      </c>
      <c r="O1104" vm="333">
        <v>1000</v>
      </c>
      <c r="P1104" vm="1111">
        <v>2455</v>
      </c>
      <c r="Q1104" vm="7815">
        <v>147.19999999999999</v>
      </c>
      <c r="R1104" vm="1268">
        <v>80</v>
      </c>
      <c r="S1104" vm="374">
        <v>78.400000000000006</v>
      </c>
      <c r="T1104" vm="596">
        <v>195.8</v>
      </c>
      <c r="U1104" vm="866">
        <v>201</v>
      </c>
      <c r="V1104" vm="7467">
        <v>52.7</v>
      </c>
      <c r="W1104" vm="11085">
        <v>5522</v>
      </c>
      <c r="X1104" vm="4469">
        <v>2625</v>
      </c>
      <c r="Y1104" vm="254">
        <v>222</v>
      </c>
      <c r="Z1104" vm="1648">
        <v>780</v>
      </c>
      <c r="AA1104" vm="10981">
        <v>4100</v>
      </c>
      <c r="AB1104" vm="7382">
        <v>526</v>
      </c>
      <c r="AC1104" vm="4717">
        <v>1455</v>
      </c>
      <c r="AD1104" vm="11086">
        <v>17315</v>
      </c>
      <c r="AE1104" vm="3788">
        <v>1360</v>
      </c>
      <c r="AF1104" vm="6948">
        <v>2028</v>
      </c>
      <c r="AG1104" vm="11087">
        <v>4.6303999999999998</v>
      </c>
    </row>
    <row r="1105" spans="1:33">
      <c r="A1105" s="2" vm="11088">
        <v>45428</v>
      </c>
      <c r="B1105" s="3">
        <f>VLOOKUP(A1105,'FTSE All-Share Historical '!A:B,2,FALSE)</f>
        <v>4642.54</v>
      </c>
      <c r="C1105" vm="6490">
        <v>678</v>
      </c>
      <c r="D1105" vm="675">
        <v>265</v>
      </c>
      <c r="E1105" vm="2402">
        <v>149.19999999999999</v>
      </c>
      <c r="F1105" vm="866">
        <v>201</v>
      </c>
      <c r="G1105" vm="1338">
        <v>155</v>
      </c>
      <c r="H1105" vm="11089">
        <v>345.5</v>
      </c>
      <c r="I1105" vm="811">
        <v>36</v>
      </c>
      <c r="J1105" vm="264">
        <v>144</v>
      </c>
      <c r="K1105" vm="985">
        <v>220</v>
      </c>
      <c r="L1105" vm="3439">
        <v>133.4</v>
      </c>
      <c r="M1105" vm="653">
        <v>331</v>
      </c>
      <c r="N1105" vm="2242">
        <v>260.5</v>
      </c>
      <c r="O1105" vm="2920">
        <v>1040</v>
      </c>
      <c r="P1105" vm="1750">
        <v>2415</v>
      </c>
      <c r="Q1105" vm="502">
        <v>147</v>
      </c>
      <c r="R1105" vm="5911">
        <v>82.4</v>
      </c>
      <c r="S1105" vm="2288">
        <v>79.5</v>
      </c>
      <c r="T1105" vm="742">
        <v>205</v>
      </c>
      <c r="U1105" vm="1192">
        <v>200</v>
      </c>
      <c r="V1105" vm="3881">
        <v>52.6</v>
      </c>
      <c r="W1105" vm="4802">
        <v>5649</v>
      </c>
      <c r="X1105" vm="3481">
        <v>2629</v>
      </c>
      <c r="Y1105" vm="985">
        <v>220</v>
      </c>
      <c r="Z1105" vm="2536">
        <v>802</v>
      </c>
      <c r="AA1105" vm="11001">
        <v>4045</v>
      </c>
      <c r="AB1105" vm="10087">
        <v>531</v>
      </c>
      <c r="AC1105" vm="1172">
        <v>1345</v>
      </c>
      <c r="AD1105" vm="11090">
        <v>17030</v>
      </c>
      <c r="AE1105" vm="1018">
        <v>1344</v>
      </c>
      <c r="AF1105" vm="11091">
        <v>1983</v>
      </c>
      <c r="AG1105" vm="10962">
        <v>4.1608999999999998</v>
      </c>
    </row>
    <row r="1106" spans="1:33">
      <c r="A1106" s="2" vm="11092">
        <v>45429</v>
      </c>
      <c r="B1106" s="3">
        <f>VLOOKUP(A1106,'FTSE All-Share Historical '!A:B,2,FALSE)</f>
        <v>4631.57</v>
      </c>
      <c r="C1106" vm="6490">
        <v>678</v>
      </c>
      <c r="D1106" vm="196">
        <v>268</v>
      </c>
      <c r="E1106" vm="2439">
        <v>146.80000000000001</v>
      </c>
      <c r="F1106" vm="789">
        <v>203</v>
      </c>
      <c r="G1106" vm="1204">
        <v>157</v>
      </c>
      <c r="H1106" vm="4573">
        <v>357.5</v>
      </c>
      <c r="I1106" vm="326">
        <v>36.1</v>
      </c>
      <c r="J1106" vm="238">
        <v>142</v>
      </c>
      <c r="K1106" vm="684">
        <v>215</v>
      </c>
      <c r="L1106" vm="1225">
        <v>138.19999999999999</v>
      </c>
      <c r="M1106" vm="1322">
        <v>323.5</v>
      </c>
      <c r="N1106" vm="782">
        <v>263.5</v>
      </c>
      <c r="O1106" vm="2878">
        <v>1030</v>
      </c>
      <c r="P1106" vm="3257">
        <v>2420</v>
      </c>
      <c r="Q1106" vm="2439">
        <v>146.80000000000001</v>
      </c>
      <c r="R1106" vm="1168">
        <v>84</v>
      </c>
      <c r="S1106" vm="7434">
        <v>79.2</v>
      </c>
      <c r="T1106" vm="6546">
        <v>209.5</v>
      </c>
      <c r="U1106" vm="1465">
        <v>197</v>
      </c>
      <c r="V1106" vm="8891">
        <v>52.3</v>
      </c>
      <c r="W1106" vm="11093">
        <v>5785</v>
      </c>
      <c r="X1106" vm="11094">
        <v>2677.5</v>
      </c>
      <c r="Y1106" vm="1075">
        <v>226</v>
      </c>
      <c r="Z1106" vm="10703">
        <v>806.5</v>
      </c>
      <c r="AA1106" vm="10900">
        <v>3970</v>
      </c>
      <c r="AB1106" vm="11095">
        <v>528.5</v>
      </c>
      <c r="AC1106" vm="2024">
        <v>1350</v>
      </c>
      <c r="AD1106" vm="11096">
        <v>16610</v>
      </c>
      <c r="AE1106" vm="5322">
        <v>1346</v>
      </c>
      <c r="AF1106" vm="8047">
        <v>1978</v>
      </c>
      <c r="AG1106" vm="9825">
        <v>5.0566000000000004</v>
      </c>
    </row>
    <row r="1107" spans="1:33">
      <c r="A1107" s="2" vm="11097">
        <v>45432</v>
      </c>
      <c r="B1107" s="3">
        <f>VLOOKUP(A1107,'FTSE All-Share Historical '!A:B,2,FALSE)</f>
        <v>4637.24</v>
      </c>
      <c r="C1107" vm="3434">
        <v>676</v>
      </c>
      <c r="D1107" vm="675">
        <v>265</v>
      </c>
      <c r="E1107" vm="590">
        <v>151.19999999999999</v>
      </c>
      <c r="F1107" vm="742">
        <v>205</v>
      </c>
      <c r="G1107" vm="1430">
        <v>156</v>
      </c>
      <c r="H1107" vm="11098">
        <v>351.5</v>
      </c>
      <c r="I1107" vm="1596">
        <v>37.4</v>
      </c>
      <c r="J1107" vm="1288">
        <v>140</v>
      </c>
      <c r="K1107" vm="664">
        <v>218</v>
      </c>
      <c r="L1107" vm="1660">
        <v>139.4</v>
      </c>
      <c r="M1107" vm="5594">
        <v>326</v>
      </c>
      <c r="N1107" vm="112">
        <v>266</v>
      </c>
      <c r="O1107" vm="3198">
        <v>1045</v>
      </c>
      <c r="P1107" vm="3228">
        <v>2440</v>
      </c>
      <c r="Q1107" vm="2439">
        <v>146.80000000000001</v>
      </c>
      <c r="R1107" vm="1382">
        <v>85</v>
      </c>
      <c r="S1107" vm="3558">
        <v>78.8</v>
      </c>
      <c r="T1107" vm="2289">
        <v>221.5</v>
      </c>
      <c r="U1107" vm="1465">
        <v>197</v>
      </c>
      <c r="V1107" vm="6049">
        <v>53.6</v>
      </c>
      <c r="W1107" vm="11099">
        <v>5795</v>
      </c>
      <c r="X1107" vm="3568">
        <v>2680</v>
      </c>
      <c r="Y1107" vm="3777">
        <v>228.5</v>
      </c>
      <c r="Z1107" vm="1208">
        <v>805</v>
      </c>
      <c r="AA1107" vm="6309">
        <v>3955</v>
      </c>
      <c r="AB1107" vm="8311">
        <v>538.5</v>
      </c>
      <c r="AC1107" vm="4553">
        <v>1370</v>
      </c>
      <c r="AD1107" vm="11100">
        <v>16710</v>
      </c>
      <c r="AE1107" vm="5328">
        <v>1337</v>
      </c>
      <c r="AF1107" vm="11063">
        <v>1973</v>
      </c>
      <c r="AG1107" vm="11101">
        <v>5.2660999999999998</v>
      </c>
    </row>
    <row r="1108" spans="1:33">
      <c r="A1108" s="2" vm="11102">
        <v>45433</v>
      </c>
      <c r="B1108" s="3">
        <f>VLOOKUP(A1108,'FTSE All-Share Historical '!A:B,2,FALSE)</f>
        <v>4630.8</v>
      </c>
      <c r="C1108" vm="1867">
        <v>686</v>
      </c>
      <c r="D1108" vm="768">
        <v>272</v>
      </c>
      <c r="E1108" vm="8346">
        <v>150.19999999999999</v>
      </c>
      <c r="F1108" vm="1909">
        <v>204</v>
      </c>
      <c r="G1108" vm="10894">
        <v>155.5</v>
      </c>
      <c r="H1108" vm="992">
        <v>358</v>
      </c>
      <c r="I1108" vm="167">
        <v>37.1</v>
      </c>
      <c r="J1108" vm="5614">
        <v>142.5</v>
      </c>
      <c r="K1108" vm="985">
        <v>220</v>
      </c>
      <c r="L1108" vm="2923">
        <v>136.19999999999999</v>
      </c>
      <c r="M1108" vm="6291">
        <v>331.5</v>
      </c>
      <c r="N1108" vm="112">
        <v>266</v>
      </c>
      <c r="O1108" vm="2514">
        <v>1050</v>
      </c>
      <c r="P1108" vm="1111">
        <v>2455</v>
      </c>
      <c r="Q1108" vm="960">
        <v>146.19999999999999</v>
      </c>
      <c r="R1108" vm="4599">
        <v>86.8</v>
      </c>
      <c r="S1108" vm="6383">
        <v>79.3</v>
      </c>
      <c r="T1108" vm="254">
        <v>222</v>
      </c>
      <c r="U1108" vm="2108">
        <v>197.5</v>
      </c>
      <c r="V1108" vm="3427">
        <v>50.5</v>
      </c>
      <c r="W1108" vm="10512">
        <v>5825</v>
      </c>
      <c r="X1108" vm="11103">
        <v>2687</v>
      </c>
      <c r="Y1108" vm="1263">
        <v>229.5</v>
      </c>
      <c r="Z1108" vm="11104">
        <v>799.5</v>
      </c>
      <c r="AA1108" vm="6230">
        <v>3950</v>
      </c>
      <c r="AB1108" vm="8022">
        <v>551.5</v>
      </c>
      <c r="AC1108" vm="1172">
        <v>1345</v>
      </c>
      <c r="AD1108" vm="11105">
        <v>16600</v>
      </c>
      <c r="AE1108" vm="3821">
        <v>1338</v>
      </c>
      <c r="AF1108" vm="11106">
        <v>1932</v>
      </c>
      <c r="AG1108" vm="11107">
        <v>5.4539</v>
      </c>
    </row>
    <row r="1109" spans="1:33">
      <c r="A1109" s="2" vm="11108">
        <v>45434</v>
      </c>
      <c r="B1109" s="3">
        <f>VLOOKUP(A1109,'FTSE All-Share Historical '!A:B,2,FALSE)</f>
        <v>4606.67</v>
      </c>
      <c r="C1109" vm="1213">
        <v>682</v>
      </c>
      <c r="D1109" vm="768">
        <v>272</v>
      </c>
      <c r="E1109" vm="2736">
        <v>152.19999999999999</v>
      </c>
      <c r="F1109" vm="1896">
        <v>206</v>
      </c>
      <c r="G1109" vm="5698">
        <v>157.5</v>
      </c>
      <c r="H1109" vm="5791">
        <v>352.5</v>
      </c>
      <c r="I1109" vm="1312">
        <v>39</v>
      </c>
      <c r="J1109" vm="1027">
        <v>141.5</v>
      </c>
      <c r="K1109" vm="664">
        <v>218</v>
      </c>
      <c r="L1109" vm="2951">
        <v>137.4</v>
      </c>
      <c r="M1109" vm="3808">
        <v>328.5</v>
      </c>
      <c r="N1109" vm="4429">
        <v>292.5</v>
      </c>
      <c r="O1109" vm="562">
        <v>1015</v>
      </c>
      <c r="P1109" vm="1882">
        <v>2485</v>
      </c>
      <c r="Q1109" vm="7815">
        <v>147.19999999999999</v>
      </c>
      <c r="R1109" vm="1840">
        <v>83.4</v>
      </c>
      <c r="S1109" vm="2254">
        <v>78.900000000000006</v>
      </c>
      <c r="T1109" vm="1122">
        <v>218.5</v>
      </c>
      <c r="U1109" vm="1447">
        <v>196</v>
      </c>
      <c r="V1109" vm="10708">
        <v>50.9</v>
      </c>
      <c r="W1109" vm="7695">
        <v>5690</v>
      </c>
      <c r="X1109" vm="11109">
        <v>2698.5</v>
      </c>
      <c r="Y1109" vm="2289">
        <v>221.5</v>
      </c>
      <c r="Z1109" vm="10716">
        <v>789</v>
      </c>
      <c r="AA1109" vm="11110">
        <v>3905</v>
      </c>
      <c r="AB1109" vm="11111">
        <v>547.5</v>
      </c>
      <c r="AC1109" vm="976">
        <v>1320</v>
      </c>
      <c r="AD1109" vm="11112">
        <v>16550</v>
      </c>
      <c r="AE1109" vm="1291">
        <v>1340</v>
      </c>
      <c r="AF1109" vm="521">
        <v>1939</v>
      </c>
      <c r="AG1109" vm="10500">
        <v>5.1505000000000001</v>
      </c>
    </row>
    <row r="1110" spans="1:33">
      <c r="A1110" s="2" vm="11113">
        <v>45435</v>
      </c>
      <c r="B1110" s="3">
        <f>VLOOKUP(A1110,'FTSE All-Share Historical '!A:B,2,FALSE)</f>
        <v>4589.5</v>
      </c>
      <c r="C1110" vm="269">
        <v>700</v>
      </c>
      <c r="D1110" vm="300">
        <v>275</v>
      </c>
      <c r="E1110" vm="364">
        <v>152</v>
      </c>
      <c r="F1110" vm="793">
        <v>210</v>
      </c>
      <c r="G1110" vm="1204">
        <v>157</v>
      </c>
      <c r="H1110" vm="1082">
        <v>360</v>
      </c>
      <c r="I1110" vm="8825">
        <v>38.200000000000003</v>
      </c>
      <c r="J1110" vm="1633">
        <v>143</v>
      </c>
      <c r="K1110" vm="116">
        <v>221</v>
      </c>
      <c r="L1110" vm="1825">
        <v>136.4</v>
      </c>
      <c r="M1110" vm="1054">
        <v>334.5</v>
      </c>
      <c r="N1110" vm="823">
        <v>297</v>
      </c>
      <c r="O1110" vm="1357">
        <v>986</v>
      </c>
      <c r="P1110" vm="1937">
        <v>2500</v>
      </c>
      <c r="Q1110" vm="1557">
        <v>147.4</v>
      </c>
      <c r="R1110" vm="2241">
        <v>82.8</v>
      </c>
      <c r="S1110" vm="2303">
        <v>79.8</v>
      </c>
      <c r="T1110" vm="470">
        <v>209</v>
      </c>
      <c r="U1110" vm="1447">
        <v>196</v>
      </c>
      <c r="V1110" vm="3474">
        <v>52</v>
      </c>
      <c r="W1110" vm="8826">
        <v>5680</v>
      </c>
      <c r="X1110" vm="11114">
        <v>2645.5</v>
      </c>
      <c r="Y1110" vm="450">
        <v>219.5</v>
      </c>
      <c r="Z1110" vm="11115">
        <v>788.5</v>
      </c>
      <c r="AA1110" vm="6219">
        <v>3945</v>
      </c>
      <c r="AB1110" vm="11116">
        <v>557</v>
      </c>
      <c r="AC1110" vm="4681">
        <v>1330</v>
      </c>
      <c r="AD1110" vm="11117">
        <v>16425</v>
      </c>
      <c r="AE1110" vm="5158">
        <v>1351</v>
      </c>
      <c r="AF1110" vm="11118">
        <v>1959</v>
      </c>
      <c r="AG1110" vm="11119">
        <v>4.7892999999999999</v>
      </c>
    </row>
    <row r="1111" spans="1:33">
      <c r="A1111" s="2" vm="11120">
        <v>45436</v>
      </c>
      <c r="B1111" s="3">
        <f>VLOOKUP(A1111,'FTSE All-Share Historical '!A:B,2,FALSE)</f>
        <v>4583.5200000000004</v>
      </c>
      <c r="C1111" vm="2744">
        <v>708</v>
      </c>
      <c r="D1111" vm="169">
        <v>273</v>
      </c>
      <c r="E1111" vm="2652">
        <v>154</v>
      </c>
      <c r="F1111" t="e" vm="5367">
        <v>#N/A</v>
      </c>
      <c r="G1111" vm="1204">
        <v>157</v>
      </c>
      <c r="H1111" vm="1082">
        <v>360</v>
      </c>
      <c r="I1111" vm="8482">
        <v>36.5</v>
      </c>
      <c r="J1111" vm="1633">
        <v>143</v>
      </c>
      <c r="K1111" vm="279">
        <v>228</v>
      </c>
      <c r="L1111" vm="1660">
        <v>139.4</v>
      </c>
      <c r="M1111" vm="859">
        <v>327</v>
      </c>
      <c r="N1111" vm="881">
        <v>301</v>
      </c>
      <c r="O1111" vm="4686">
        <v>988</v>
      </c>
      <c r="P1111" vm="3389">
        <v>2530</v>
      </c>
      <c r="Q1111" vm="9343">
        <v>148.6</v>
      </c>
      <c r="R1111" vm="2429">
        <v>80.8</v>
      </c>
      <c r="S1111" vm="1914">
        <v>78.7</v>
      </c>
      <c r="T1111" vm="1075">
        <v>226</v>
      </c>
      <c r="U1111" vm="1423">
        <v>195</v>
      </c>
      <c r="V1111" vm="10708">
        <v>50.9</v>
      </c>
      <c r="W1111" vm="11121">
        <v>5655</v>
      </c>
      <c r="X1111" vm="4612">
        <v>2615</v>
      </c>
      <c r="Y1111" vm="116">
        <v>221</v>
      </c>
      <c r="Z1111" vm="5703">
        <v>794</v>
      </c>
      <c r="AA1111" vm="11001">
        <v>4045</v>
      </c>
      <c r="AB1111" vm="2916">
        <v>555</v>
      </c>
      <c r="AC1111" vm="1741">
        <v>1280</v>
      </c>
      <c r="AD1111" vm="11122">
        <v>16385</v>
      </c>
      <c r="AE1111" vm="2024">
        <v>1350</v>
      </c>
      <c r="AF1111" vm="1321">
        <v>1958</v>
      </c>
      <c r="AG1111" vm="10323">
        <v>4.8616000000000001</v>
      </c>
    </row>
    <row r="1112" spans="1:33">
      <c r="A1112" s="2" vm="11123">
        <v>45440</v>
      </c>
      <c r="B1112" s="3">
        <f>VLOOKUP(A1112,'FTSE All-Share Historical '!A:B,2,FALSE)</f>
        <v>4551.43</v>
      </c>
      <c r="C1112" vm="1187">
        <v>710</v>
      </c>
      <c r="D1112" vm="675">
        <v>265</v>
      </c>
      <c r="E1112" vm="2565">
        <v>151.80000000000001</v>
      </c>
      <c r="F1112" vm="742">
        <v>205</v>
      </c>
      <c r="G1112" vm="1204">
        <v>157</v>
      </c>
      <c r="H1112" vm="6270">
        <v>357</v>
      </c>
      <c r="I1112" vm="10199">
        <v>35.25</v>
      </c>
      <c r="J1112" vm="1633">
        <v>143</v>
      </c>
      <c r="K1112" vm="1052">
        <v>231</v>
      </c>
      <c r="L1112" vm="1851">
        <v>137.80000000000001</v>
      </c>
      <c r="M1112" vm="211">
        <v>315</v>
      </c>
      <c r="N1112" vm="2577">
        <v>297.5</v>
      </c>
      <c r="O1112" vm="208">
        <v>956</v>
      </c>
      <c r="P1112" vm="2029">
        <v>2480</v>
      </c>
      <c r="Q1112" vm="2508">
        <v>146.6</v>
      </c>
      <c r="R1112" vm="1878">
        <v>84.2</v>
      </c>
      <c r="S1112" vm="2254">
        <v>78.900000000000006</v>
      </c>
      <c r="T1112" vm="1075">
        <v>226</v>
      </c>
      <c r="U1112" vm="2530">
        <v>191</v>
      </c>
      <c r="V1112" vm="3427">
        <v>50.5</v>
      </c>
      <c r="W1112" vm="4498">
        <v>5589</v>
      </c>
      <c r="X1112" vm="11124">
        <v>2558</v>
      </c>
      <c r="Y1112" vm="1653">
        <v>222.5</v>
      </c>
      <c r="Z1112" vm="2641">
        <v>769</v>
      </c>
      <c r="AA1112" vm="11125">
        <v>4095</v>
      </c>
      <c r="AB1112" vm="2916">
        <v>555</v>
      </c>
      <c r="AC1112" vm="1150">
        <v>1300</v>
      </c>
      <c r="AD1112" vm="11126">
        <v>16205</v>
      </c>
      <c r="AE1112" vm="11058">
        <v>1341</v>
      </c>
      <c r="AF1112" vm="11127">
        <v>1905</v>
      </c>
      <c r="AG1112" vm="9833">
        <v>4.9481999999999999</v>
      </c>
    </row>
    <row r="1113" spans="1:33">
      <c r="A1113" s="2" vm="11128">
        <v>45441</v>
      </c>
      <c r="B1113" s="3">
        <f>VLOOKUP(A1113,'FTSE All-Share Historical '!A:B,2,FALSE)</f>
        <v>4509.43</v>
      </c>
      <c r="C1113" vm="7415">
        <v>702</v>
      </c>
      <c r="D1113" vm="861">
        <v>256</v>
      </c>
      <c r="E1113" vm="2521">
        <v>151.6</v>
      </c>
      <c r="F1113" vm="789">
        <v>203</v>
      </c>
      <c r="G1113" vm="2547">
        <v>151</v>
      </c>
      <c r="H1113" vm="1058">
        <v>355</v>
      </c>
      <c r="I1113" vm="9550">
        <v>35.15</v>
      </c>
      <c r="J1113" vm="10487">
        <v>139.5</v>
      </c>
      <c r="K1113" vm="87">
        <v>223</v>
      </c>
      <c r="L1113" vm="10432">
        <v>138.4</v>
      </c>
      <c r="M1113" vm="211">
        <v>315</v>
      </c>
      <c r="N1113" vm="414">
        <v>303</v>
      </c>
      <c r="O1113" vm="435">
        <v>954</v>
      </c>
      <c r="P1113" vm="2029">
        <v>2480</v>
      </c>
      <c r="Q1113" vm="845">
        <v>144.80000000000001</v>
      </c>
      <c r="R1113" vm="1689">
        <v>84.4</v>
      </c>
      <c r="S1113" vm="1914">
        <v>78.7</v>
      </c>
      <c r="T1113" vm="1029">
        <v>225</v>
      </c>
      <c r="U1113" vm="7862">
        <v>193.5</v>
      </c>
      <c r="V1113" vm="9088">
        <v>46.95</v>
      </c>
      <c r="W1113" vm="9421">
        <v>5478</v>
      </c>
      <c r="X1113" vm="2029">
        <v>2480</v>
      </c>
      <c r="Y1113" vm="450">
        <v>219.5</v>
      </c>
      <c r="Z1113" vm="7175">
        <v>769.5</v>
      </c>
      <c r="AA1113" vm="11129">
        <v>4025</v>
      </c>
      <c r="AB1113" vm="1574">
        <v>545</v>
      </c>
      <c r="AC1113" vm="2413">
        <v>1290</v>
      </c>
      <c r="AD1113" vm="11130">
        <v>15970</v>
      </c>
      <c r="AE1113" vm="1039">
        <v>1307</v>
      </c>
      <c r="AF1113" vm="751">
        <v>1907</v>
      </c>
      <c r="AG1113" vm="11131">
        <v>4.9337999999999997</v>
      </c>
    </row>
    <row r="1114" spans="1:33">
      <c r="A1114" s="2" vm="11132">
        <v>45442</v>
      </c>
      <c r="B1114" s="3">
        <f>VLOOKUP(A1114,'FTSE All-Share Historical '!A:B,2,FALSE)</f>
        <v>4539.3999999999996</v>
      </c>
      <c r="C1114" vm="269">
        <v>700</v>
      </c>
      <c r="D1114" vm="791">
        <v>259</v>
      </c>
      <c r="E1114" vm="1338">
        <v>155</v>
      </c>
      <c r="F1114" vm="580">
        <v>202</v>
      </c>
      <c r="G1114" vm="340">
        <v>153.5</v>
      </c>
      <c r="H1114" vm="1058">
        <v>355</v>
      </c>
      <c r="I1114" vm="11133">
        <v>35.35</v>
      </c>
      <c r="J1114" vm="1288">
        <v>140</v>
      </c>
      <c r="K1114" vm="985">
        <v>220</v>
      </c>
      <c r="L1114" vm="1288">
        <v>140</v>
      </c>
      <c r="M1114" vm="6375">
        <v>320.5</v>
      </c>
      <c r="N1114" vm="1200">
        <v>307.5</v>
      </c>
      <c r="O1114" vm="2763">
        <v>946</v>
      </c>
      <c r="P1114" vm="4070">
        <v>2525</v>
      </c>
      <c r="Q1114" vm="2508">
        <v>146.6</v>
      </c>
      <c r="R1114" vm="1697">
        <v>86</v>
      </c>
      <c r="S1114" vm="4313">
        <v>79.400000000000006</v>
      </c>
      <c r="T1114" vm="254">
        <v>222</v>
      </c>
      <c r="U1114" vm="1399">
        <v>189</v>
      </c>
      <c r="V1114" vm="1377">
        <v>48.5</v>
      </c>
      <c r="W1114" vm="11134">
        <v>5488</v>
      </c>
      <c r="X1114" vm="1088">
        <v>2510</v>
      </c>
      <c r="Y1114" vm="450">
        <v>219.5</v>
      </c>
      <c r="Z1114" vm="2540">
        <v>778</v>
      </c>
      <c r="AA1114" vm="11135">
        <v>4085</v>
      </c>
      <c r="AB1114" vm="3235">
        <v>554</v>
      </c>
      <c r="AC1114" vm="1150">
        <v>1300</v>
      </c>
      <c r="AD1114" vm="11136">
        <v>16125</v>
      </c>
      <c r="AE1114" vm="1087">
        <v>1327</v>
      </c>
      <c r="AF1114" vm="10877">
        <v>1913</v>
      </c>
      <c r="AG1114" vm="11137">
        <v>5.0205000000000002</v>
      </c>
    </row>
    <row r="1115" spans="1:33">
      <c r="A1115" s="2" vm="11138">
        <v>45443</v>
      </c>
      <c r="B1115" s="3">
        <f>VLOOKUP(A1115,'FTSE All-Share Historical '!A:B,2,FALSE)</f>
        <v>4562.25</v>
      </c>
      <c r="C1115" vm="2214">
        <v>706</v>
      </c>
      <c r="D1115" vm="701">
        <v>267</v>
      </c>
      <c r="E1115" vm="3404">
        <v>153.6</v>
      </c>
      <c r="F1115" vm="559">
        <v>207</v>
      </c>
      <c r="G1115" vm="7923">
        <v>152.5</v>
      </c>
      <c r="H1115" vm="1082">
        <v>360</v>
      </c>
      <c r="I1115" vm="1494">
        <v>35.799999999999997</v>
      </c>
      <c r="J1115" vm="1868">
        <v>141</v>
      </c>
      <c r="K1115" vm="684">
        <v>215</v>
      </c>
      <c r="L1115" vm="1288">
        <v>140</v>
      </c>
      <c r="M1115" vm="653">
        <v>331</v>
      </c>
      <c r="N1115" vm="481">
        <v>308</v>
      </c>
      <c r="O1115" vm="518">
        <v>1010</v>
      </c>
      <c r="P1115" vm="1040">
        <v>2520</v>
      </c>
      <c r="Q1115" vm="2508">
        <v>146.6</v>
      </c>
      <c r="R1115" vm="576">
        <v>87</v>
      </c>
      <c r="S1115" vm="11139">
        <v>79.7</v>
      </c>
      <c r="T1115" vm="906">
        <v>195.2</v>
      </c>
      <c r="U1115" vm="2530">
        <v>191</v>
      </c>
      <c r="V1115" vm="3454">
        <v>48.7</v>
      </c>
      <c r="W1115" vm="11140">
        <v>5476</v>
      </c>
      <c r="X1115" vm="11141">
        <v>2513.5</v>
      </c>
      <c r="Y1115" vm="87">
        <v>223</v>
      </c>
      <c r="Z1115" vm="4452">
        <v>766</v>
      </c>
      <c r="AA1115" vm="11142">
        <v>4115</v>
      </c>
      <c r="AB1115" vm="11143">
        <v>565.5</v>
      </c>
      <c r="AC1115" vm="2301">
        <v>1310</v>
      </c>
      <c r="AD1115" vm="11144">
        <v>15900</v>
      </c>
      <c r="AE1115" vm="1062">
        <v>1328</v>
      </c>
      <c r="AF1115" vm="943">
        <v>1930</v>
      </c>
      <c r="AG1115" vm="11145">
        <v>4.9916</v>
      </c>
    </row>
    <row r="1116" spans="1:33">
      <c r="A1116" s="2" vm="11146">
        <v>45446</v>
      </c>
      <c r="B1116" s="3">
        <f>VLOOKUP(A1116,'FTSE All-Share Historical '!A:B,2,FALSE)</f>
        <v>4561.46</v>
      </c>
      <c r="C1116" vm="1776">
        <v>720</v>
      </c>
      <c r="D1116" vm="1193">
        <v>263</v>
      </c>
      <c r="E1116" vm="1980">
        <v>152.80000000000001</v>
      </c>
      <c r="F1116" vm="1993">
        <v>211</v>
      </c>
      <c r="G1116" vm="1266">
        <v>153</v>
      </c>
      <c r="H1116" vm="6270">
        <v>357</v>
      </c>
      <c r="I1116" vm="700">
        <v>35.9</v>
      </c>
      <c r="J1116" vm="1027">
        <v>141.5</v>
      </c>
      <c r="K1116" vm="624">
        <v>213</v>
      </c>
      <c r="L1116" vm="3647">
        <v>144.6</v>
      </c>
      <c r="M1116" vm="1253">
        <v>333.5</v>
      </c>
      <c r="N1116" vm="481">
        <v>308</v>
      </c>
      <c r="O1116" vm="91">
        <v>990</v>
      </c>
      <c r="P1116" vm="4102">
        <v>2540</v>
      </c>
      <c r="Q1116" vm="342">
        <v>149.4</v>
      </c>
      <c r="R1116" vm="6047">
        <v>83.6</v>
      </c>
      <c r="S1116" vm="6383">
        <v>79.3</v>
      </c>
      <c r="T1116" vm="4698">
        <v>197.2</v>
      </c>
      <c r="U1116" vm="4060">
        <v>192</v>
      </c>
      <c r="V1116" vm="3856">
        <v>47.75</v>
      </c>
      <c r="W1116" vm="6901">
        <v>5434</v>
      </c>
      <c r="X1116" vm="11147">
        <v>2503</v>
      </c>
      <c r="Y1116" vm="450">
        <v>219.5</v>
      </c>
      <c r="Z1116" vm="1668">
        <v>770</v>
      </c>
      <c r="AA1116" vm="11142">
        <v>4115</v>
      </c>
      <c r="AB1116" vm="3381">
        <v>565</v>
      </c>
      <c r="AC1116" vm="4541">
        <v>1325</v>
      </c>
      <c r="AD1116" vm="11148">
        <v>15905</v>
      </c>
      <c r="AE1116" vm="1291">
        <v>1340</v>
      </c>
      <c r="AF1116" vm="11118">
        <v>1959</v>
      </c>
      <c r="AG1116" vm="10382">
        <v>4.8760000000000003</v>
      </c>
    </row>
    <row r="1117" spans="1:33">
      <c r="A1117" s="2" vm="11149">
        <v>45447</v>
      </c>
      <c r="B1117" s="3">
        <f>VLOOKUP(A1117,'FTSE All-Share Historical '!A:B,2,FALSE)</f>
        <v>4541.3</v>
      </c>
      <c r="C1117" vm="1776">
        <v>720</v>
      </c>
      <c r="D1117" vm="2091">
        <v>258</v>
      </c>
      <c r="E1117" vm="1266">
        <v>153</v>
      </c>
      <c r="F1117" vm="1909">
        <v>204</v>
      </c>
      <c r="G1117" vm="7923">
        <v>152.5</v>
      </c>
      <c r="H1117" vm="3002">
        <v>350</v>
      </c>
      <c r="I1117" vm="9550">
        <v>35.15</v>
      </c>
      <c r="J1117" vm="1027">
        <v>141.5</v>
      </c>
      <c r="K1117" vm="1009">
        <v>212</v>
      </c>
      <c r="L1117" vm="845">
        <v>144.80000000000001</v>
      </c>
      <c r="M1117" vm="8508">
        <v>325.5</v>
      </c>
      <c r="N1117" vm="3400">
        <v>312.5</v>
      </c>
      <c r="O1117" vm="91">
        <v>990</v>
      </c>
      <c r="P1117" vm="3347">
        <v>2535</v>
      </c>
      <c r="Q1117" vm="1540">
        <v>145.6</v>
      </c>
      <c r="R1117" vm="2241">
        <v>82.8</v>
      </c>
      <c r="S1117" vm="1966">
        <v>80.099999999999994</v>
      </c>
      <c r="T1117" vm="1573">
        <v>192.8</v>
      </c>
      <c r="U1117" vm="2530">
        <v>191</v>
      </c>
      <c r="V1117" vm="6991">
        <v>48.85</v>
      </c>
      <c r="W1117" vm="11150">
        <v>5352</v>
      </c>
      <c r="X1117" vm="11151">
        <v>2403.5</v>
      </c>
      <c r="Y1117" vm="491">
        <v>210.5</v>
      </c>
      <c r="Z1117" vm="7351">
        <v>767</v>
      </c>
      <c r="AA1117" vm="11152">
        <v>4190</v>
      </c>
      <c r="AB1117" vm="11153">
        <v>553.5</v>
      </c>
      <c r="AC1117" vm="2301">
        <v>1310</v>
      </c>
      <c r="AD1117" vm="11154">
        <v>15575</v>
      </c>
      <c r="AE1117" vm="1877">
        <v>1336</v>
      </c>
      <c r="AF1117" vm="7037">
        <v>1984</v>
      </c>
      <c r="AG1117" vm="11155">
        <v>4.8688000000000002</v>
      </c>
    </row>
    <row r="1118" spans="1:33">
      <c r="A1118" s="2" vm="11156">
        <v>45448</v>
      </c>
      <c r="B1118" s="3">
        <f>VLOOKUP(A1118,'FTSE All-Share Historical '!A:B,2,FALSE)</f>
        <v>4547.01</v>
      </c>
      <c r="C1118" vm="1776">
        <v>720</v>
      </c>
      <c r="D1118" vm="352">
        <v>250</v>
      </c>
      <c r="E1118" vm="1991">
        <v>151.4</v>
      </c>
      <c r="F1118" vm="1993">
        <v>211</v>
      </c>
      <c r="G1118" vm="391">
        <v>149</v>
      </c>
      <c r="H1118" vm="1015">
        <v>346</v>
      </c>
      <c r="I1118" vm="8660">
        <v>34.25</v>
      </c>
      <c r="J1118" vm="1027">
        <v>141.5</v>
      </c>
      <c r="K1118" vm="833">
        <v>214</v>
      </c>
      <c r="L1118" vm="264">
        <v>144</v>
      </c>
      <c r="M1118" vm="4932">
        <v>324</v>
      </c>
      <c r="N1118" vm="369">
        <v>304</v>
      </c>
      <c r="O1118" vm="231">
        <v>980</v>
      </c>
      <c r="P1118" vm="997">
        <v>2545</v>
      </c>
      <c r="Q1118" vm="845">
        <v>144.80000000000001</v>
      </c>
      <c r="R1118" vm="6047">
        <v>83.6</v>
      </c>
      <c r="S1118" vm="2204">
        <v>80.2</v>
      </c>
      <c r="T1118" vm="2543">
        <v>191.4</v>
      </c>
      <c r="U1118" vm="8843">
        <v>190.5</v>
      </c>
      <c r="V1118" vm="3841">
        <v>48.95</v>
      </c>
      <c r="W1118" vm="6892">
        <v>5311</v>
      </c>
      <c r="X1118" vm="11157">
        <v>2374.5</v>
      </c>
      <c r="Y1118" vm="6546">
        <v>209.5</v>
      </c>
      <c r="Z1118" vm="11158">
        <v>762.5</v>
      </c>
      <c r="AA1118" vm="11159">
        <v>4210</v>
      </c>
      <c r="AB1118" vm="3684">
        <v>532</v>
      </c>
      <c r="AC1118" vm="1150">
        <v>1300</v>
      </c>
      <c r="AD1118" vm="11160">
        <v>15730</v>
      </c>
      <c r="AE1118" vm="4681">
        <v>1330</v>
      </c>
      <c r="AF1118" vm="7703">
        <v>1976</v>
      </c>
      <c r="AG1118" vm="11161">
        <v>4.9048999999999996</v>
      </c>
    </row>
    <row r="1119" spans="1:33">
      <c r="A1119" s="2" vm="11162">
        <v>45449</v>
      </c>
      <c r="B1119" s="3">
        <f>VLOOKUP(A1119,'FTSE All-Share Historical '!A:B,2,FALSE)</f>
        <v>4566.54</v>
      </c>
      <c r="C1119" vm="1187">
        <v>710</v>
      </c>
      <c r="D1119" vm="424">
        <v>253</v>
      </c>
      <c r="E1119" vm="3306">
        <v>152.6</v>
      </c>
      <c r="F1119" vm="722">
        <v>208</v>
      </c>
      <c r="G1119" vm="364">
        <v>152</v>
      </c>
      <c r="H1119" vm="5543">
        <v>346.5</v>
      </c>
      <c r="I1119" vm="4277">
        <v>34.35</v>
      </c>
      <c r="J1119" vm="264">
        <v>144</v>
      </c>
      <c r="K1119" vm="793">
        <v>210</v>
      </c>
      <c r="L1119" vm="845">
        <v>144.80000000000001</v>
      </c>
      <c r="M1119" vm="412">
        <v>334</v>
      </c>
      <c r="N1119" vm="481">
        <v>308</v>
      </c>
      <c r="O1119" vm="3045">
        <v>982</v>
      </c>
      <c r="P1119" vm="1900">
        <v>2565</v>
      </c>
      <c r="Q1119" vm="264">
        <v>144</v>
      </c>
      <c r="R1119" vm="1913">
        <v>83.2</v>
      </c>
      <c r="S1119" vm="1966">
        <v>80.099999999999994</v>
      </c>
      <c r="T1119" vm="3315">
        <v>184.2</v>
      </c>
      <c r="U1119" vm="487">
        <v>190</v>
      </c>
      <c r="V1119" vm="3454">
        <v>48.7</v>
      </c>
      <c r="W1119" vm="10665">
        <v>5409</v>
      </c>
      <c r="X1119" vm="3206">
        <v>2412</v>
      </c>
      <c r="Y1119" vm="172">
        <v>215.5</v>
      </c>
      <c r="Z1119" vm="11158">
        <v>762.5</v>
      </c>
      <c r="AA1119" vm="11163">
        <v>4235</v>
      </c>
      <c r="AB1119" vm="1503">
        <v>545.5</v>
      </c>
      <c r="AC1119" vm="2301">
        <v>1310</v>
      </c>
      <c r="AD1119" vm="11164">
        <v>15735</v>
      </c>
      <c r="AE1119" vm="1039">
        <v>1307</v>
      </c>
      <c r="AF1119" vm="11063">
        <v>1973</v>
      </c>
      <c r="AG1119" vm="11165">
        <v>4.7314999999999996</v>
      </c>
    </row>
    <row r="1120" spans="1:33">
      <c r="A1120" s="2" vm="11166">
        <v>45450</v>
      </c>
      <c r="B1120" s="3">
        <f>VLOOKUP(A1120,'FTSE All-Share Historical '!A:B,2,FALSE)</f>
        <v>4542.66</v>
      </c>
      <c r="C1120" vm="1187">
        <v>710</v>
      </c>
      <c r="D1120" vm="1690">
        <v>252</v>
      </c>
      <c r="E1120" vm="1006">
        <v>150</v>
      </c>
      <c r="F1120" vm="559">
        <v>207</v>
      </c>
      <c r="G1120" vm="1266">
        <v>153</v>
      </c>
      <c r="H1120" vm="5499">
        <v>347</v>
      </c>
      <c r="I1120" vm="9505">
        <v>33.450000000000003</v>
      </c>
      <c r="J1120" vm="238">
        <v>142</v>
      </c>
      <c r="K1120" vm="722">
        <v>208</v>
      </c>
      <c r="L1120" vm="2655">
        <v>143.19999999999999</v>
      </c>
      <c r="M1120" vm="571">
        <v>329</v>
      </c>
      <c r="N1120" vm="5261">
        <v>309</v>
      </c>
      <c r="O1120" vm="2973">
        <v>976</v>
      </c>
      <c r="P1120" vm="2212">
        <v>2575</v>
      </c>
      <c r="Q1120" vm="1682">
        <v>141.4</v>
      </c>
      <c r="R1120" vm="9361">
        <v>86.2</v>
      </c>
      <c r="S1120" vm="5133">
        <v>80.900000000000006</v>
      </c>
      <c r="T1120" vm="1286">
        <v>179</v>
      </c>
      <c r="U1120" vm="1489">
        <v>188</v>
      </c>
      <c r="V1120" vm="1377">
        <v>48.5</v>
      </c>
      <c r="W1120" vm="11150">
        <v>5352</v>
      </c>
      <c r="X1120" vm="11167">
        <v>2382.5</v>
      </c>
      <c r="Y1120" vm="470">
        <v>209</v>
      </c>
      <c r="Z1120" vm="2126">
        <v>761</v>
      </c>
      <c r="AA1120" vm="11168">
        <v>4230</v>
      </c>
      <c r="AB1120" vm="1574">
        <v>545</v>
      </c>
      <c r="AC1120" vm="1110">
        <v>1305</v>
      </c>
      <c r="AD1120" vm="11160">
        <v>15730</v>
      </c>
      <c r="AE1120" vm="4501">
        <v>1319</v>
      </c>
      <c r="AF1120" vm="11169">
        <v>1949</v>
      </c>
      <c r="AG1120" vm="10293">
        <v>4.8109999999999999</v>
      </c>
    </row>
    <row r="1121" spans="1:33">
      <c r="A1121" s="2" vm="11170">
        <v>45453</v>
      </c>
      <c r="B1121" s="3">
        <f>VLOOKUP(A1121,'FTSE All-Share Historical '!A:B,2,FALSE)</f>
        <v>4531.29</v>
      </c>
      <c r="C1121" vm="3919">
        <v>704</v>
      </c>
      <c r="D1121" vm="301">
        <v>248</v>
      </c>
      <c r="E1121" vm="502">
        <v>147</v>
      </c>
      <c r="F1121" vm="742">
        <v>205</v>
      </c>
      <c r="G1121" vm="1430">
        <v>156</v>
      </c>
      <c r="H1121" vm="1034">
        <v>348.5</v>
      </c>
      <c r="I1121" vm="10552">
        <v>33.950000000000003</v>
      </c>
      <c r="J1121" vm="1027">
        <v>141.5</v>
      </c>
      <c r="K1121" vm="793">
        <v>210</v>
      </c>
      <c r="L1121" vm="290">
        <v>143.6</v>
      </c>
      <c r="M1121" vm="4652">
        <v>326.5</v>
      </c>
      <c r="N1121" vm="6917">
        <v>308.5</v>
      </c>
      <c r="O1121" vm="154">
        <v>966</v>
      </c>
      <c r="P1121" vm="2212">
        <v>2575</v>
      </c>
      <c r="Q1121" vm="2115">
        <v>139.80000000000001</v>
      </c>
      <c r="R1121" vm="1840">
        <v>83.4</v>
      </c>
      <c r="S1121" vm="2429">
        <v>80.8</v>
      </c>
      <c r="T1121" vm="1657">
        <v>176.4</v>
      </c>
      <c r="U1121" vm="8623">
        <v>184.5</v>
      </c>
      <c r="V1121" vm="10463">
        <v>48.05</v>
      </c>
      <c r="W1121" vm="7519">
        <v>5357</v>
      </c>
      <c r="X1121" vm="11171">
        <v>2373</v>
      </c>
      <c r="Y1121" vm="746">
        <v>211.5</v>
      </c>
      <c r="Z1121" vm="11172">
        <v>757.5</v>
      </c>
      <c r="AA1121" vm="6388">
        <v>4180</v>
      </c>
      <c r="AB1121" vm="8153">
        <v>548.5</v>
      </c>
      <c r="AC1121" vm="1220">
        <v>1315</v>
      </c>
      <c r="AD1121" vm="11173">
        <v>15565</v>
      </c>
      <c r="AE1121" vm="4268">
        <v>1316</v>
      </c>
      <c r="AF1121" vm="943">
        <v>1930</v>
      </c>
      <c r="AG1121" vm="11047">
        <v>4.5076000000000001</v>
      </c>
    </row>
    <row r="1122" spans="1:33">
      <c r="A1122" s="2" vm="11174">
        <v>45454</v>
      </c>
      <c r="B1122" s="3">
        <f>VLOOKUP(A1122,'FTSE All-Share Historical '!A:B,2,FALSE)</f>
        <v>4487.5200000000004</v>
      </c>
      <c r="C1122" vm="1776">
        <v>720</v>
      </c>
      <c r="D1122" vm="439">
        <v>238</v>
      </c>
      <c r="E1122" vm="3647">
        <v>144.6</v>
      </c>
      <c r="F1122" vm="793">
        <v>210</v>
      </c>
      <c r="G1122" vm="183">
        <v>158</v>
      </c>
      <c r="H1122" vm="4601">
        <v>336</v>
      </c>
      <c r="I1122" vm="4262">
        <v>33.9</v>
      </c>
      <c r="J1122" vm="5614">
        <v>142.5</v>
      </c>
      <c r="K1122" vm="1896">
        <v>206</v>
      </c>
      <c r="L1122" vm="611">
        <v>145</v>
      </c>
      <c r="M1122" vm="8508">
        <v>325.5</v>
      </c>
      <c r="N1122" vm="10164">
        <v>305.5</v>
      </c>
      <c r="O1122" vm="65">
        <v>960</v>
      </c>
      <c r="P1122" vm="1063">
        <v>2550</v>
      </c>
      <c r="Q1122" vm="781">
        <v>138</v>
      </c>
      <c r="R1122" vm="5911">
        <v>82.4</v>
      </c>
      <c r="S1122" vm="2410">
        <v>80.400000000000006</v>
      </c>
      <c r="T1122" vm="1133">
        <v>171.6</v>
      </c>
      <c r="U1122" vm="1489">
        <v>188</v>
      </c>
      <c r="V1122" vm="3746">
        <v>46.9</v>
      </c>
      <c r="W1122" vm="10964">
        <v>5251</v>
      </c>
      <c r="X1122" vm="1849">
        <v>2359</v>
      </c>
      <c r="Y1122" vm="846">
        <v>201.5</v>
      </c>
      <c r="Z1122" vm="1754">
        <v>740</v>
      </c>
      <c r="AA1122" vm="11175">
        <v>4110</v>
      </c>
      <c r="AB1122" vm="772">
        <v>535</v>
      </c>
      <c r="AC1122" vm="1220">
        <v>1315</v>
      </c>
      <c r="AD1122" vm="11176">
        <v>15650</v>
      </c>
      <c r="AE1122" vm="2413">
        <v>1290</v>
      </c>
      <c r="AF1122" vm="11063">
        <v>1973</v>
      </c>
      <c r="AG1122" vm="11177">
        <v>4.4714999999999998</v>
      </c>
    </row>
    <row r="1123" spans="1:33">
      <c r="A1123" s="2" vm="11178">
        <v>45455</v>
      </c>
      <c r="B1123" s="3">
        <f>VLOOKUP(A1123,'FTSE All-Share Historical '!A:B,2,FALSE)</f>
        <v>4526.6899999999996</v>
      </c>
      <c r="C1123" vm="1776">
        <v>720</v>
      </c>
      <c r="D1123" vm="213">
        <v>235</v>
      </c>
      <c r="E1123" vm="2144">
        <v>145.80000000000001</v>
      </c>
      <c r="F1123" vm="742">
        <v>205</v>
      </c>
      <c r="G1123" vm="1430">
        <v>156</v>
      </c>
      <c r="H1123" vm="1154">
        <v>340</v>
      </c>
      <c r="I1123" vm="4356">
        <v>33.200000000000003</v>
      </c>
      <c r="J1123" vm="5614">
        <v>142.5</v>
      </c>
      <c r="K1123" vm="559">
        <v>207</v>
      </c>
      <c r="L1123" vm="391">
        <v>149</v>
      </c>
      <c r="M1123" vm="1322">
        <v>323.5</v>
      </c>
      <c r="N1123" vm="10164">
        <v>305.5</v>
      </c>
      <c r="O1123" vm="125">
        <v>950</v>
      </c>
      <c r="P1123" vm="3507">
        <v>2580</v>
      </c>
      <c r="Q1123" vm="3344">
        <v>140.19999999999999</v>
      </c>
      <c r="R1123" vm="465">
        <v>83</v>
      </c>
      <c r="S1123" vm="2258">
        <v>80.7</v>
      </c>
      <c r="T1123" vm="2392">
        <v>177.6</v>
      </c>
      <c r="U1123" vm="1379">
        <v>191.5</v>
      </c>
      <c r="V1123" vm="3277">
        <v>47.1</v>
      </c>
      <c r="W1123" vm="11179">
        <v>5249</v>
      </c>
      <c r="X1123" vm="11157">
        <v>2374.5</v>
      </c>
      <c r="Y1123" vm="514">
        <v>204.5</v>
      </c>
      <c r="Z1123" vm="2427">
        <v>746</v>
      </c>
      <c r="AA1123" vm="11180">
        <v>4135</v>
      </c>
      <c r="AB1123" vm="11181">
        <v>537.5</v>
      </c>
      <c r="AC1123" vm="4541">
        <v>1325</v>
      </c>
      <c r="AD1123" vm="11182">
        <v>16225</v>
      </c>
      <c r="AE1123" vm="1449">
        <v>1314</v>
      </c>
      <c r="AF1123" vm="1389">
        <v>2010</v>
      </c>
      <c r="AG1123" vm="11183">
        <v>4.1536</v>
      </c>
    </row>
    <row r="1124" spans="1:33">
      <c r="A1124" s="2" vm="11184">
        <v>45456</v>
      </c>
      <c r="B1124" s="3">
        <f>VLOOKUP(A1124,'FTSE All-Share Historical '!A:B,2,FALSE)</f>
        <v>4492.88</v>
      </c>
      <c r="C1124" vm="2172">
        <v>728</v>
      </c>
      <c r="D1124" vm="1052">
        <v>231</v>
      </c>
      <c r="E1124" vm="905">
        <v>142.19999999999999</v>
      </c>
      <c r="F1124" vm="1896">
        <v>206</v>
      </c>
      <c r="G1124" vm="651">
        <v>160</v>
      </c>
      <c r="H1124" vm="1253">
        <v>333.5</v>
      </c>
      <c r="I1124" vm="3716">
        <v>32.65</v>
      </c>
      <c r="J1124" vm="1288">
        <v>140</v>
      </c>
      <c r="K1124" vm="1896">
        <v>206</v>
      </c>
      <c r="L1124" vm="7766">
        <v>145.19999999999999</v>
      </c>
      <c r="M1124" vm="211">
        <v>315</v>
      </c>
      <c r="N1124" vm="344">
        <v>300</v>
      </c>
      <c r="O1124" vm="1448">
        <v>972</v>
      </c>
      <c r="P1124" vm="3755">
        <v>2585</v>
      </c>
      <c r="Q1124" vm="2951">
        <v>137.4</v>
      </c>
      <c r="R1124" vm="1268">
        <v>80</v>
      </c>
      <c r="S1124" vm="7434">
        <v>79.2</v>
      </c>
      <c r="T1124" vm="2959">
        <v>173.2</v>
      </c>
      <c r="U1124" vm="1315">
        <v>192.5</v>
      </c>
      <c r="V1124" vm="8287">
        <v>46.25</v>
      </c>
      <c r="W1124" vm="11185">
        <v>5236</v>
      </c>
      <c r="X1124" vm="9877">
        <v>2389</v>
      </c>
      <c r="Y1124" vm="866">
        <v>201</v>
      </c>
      <c r="Z1124" vm="2712">
        <v>738</v>
      </c>
      <c r="AA1124" vm="11186">
        <v>4160</v>
      </c>
      <c r="AB1124" vm="11187">
        <v>531.5</v>
      </c>
      <c r="AC1124" vm="976">
        <v>1320</v>
      </c>
      <c r="AD1124" vm="11188">
        <v>16115</v>
      </c>
      <c r="AE1124" vm="1741">
        <v>1280</v>
      </c>
      <c r="AF1124" vm="10339">
        <v>1994</v>
      </c>
      <c r="AG1124" vm="11189">
        <v>4.1463999999999999</v>
      </c>
    </row>
    <row r="1125" spans="1:33">
      <c r="A1125" s="2" vm="11190">
        <v>45457</v>
      </c>
      <c r="B1125" s="3">
        <f>VLOOKUP(A1125,'FTSE All-Share Historical '!A:B,2,FALSE)</f>
        <v>4482.59</v>
      </c>
      <c r="C1125" vm="2676">
        <v>716</v>
      </c>
      <c r="D1125" vm="318">
        <v>236</v>
      </c>
      <c r="E1125" vm="2842">
        <v>139.19999999999999</v>
      </c>
      <c r="F1125" vm="742">
        <v>205</v>
      </c>
      <c r="G1125" vm="651">
        <v>160</v>
      </c>
      <c r="H1125" vm="184">
        <v>320</v>
      </c>
      <c r="I1125" vm="9855">
        <v>32.049999999999997</v>
      </c>
      <c r="J1125" vm="2815">
        <v>139</v>
      </c>
      <c r="K1125" vm="1896">
        <v>206</v>
      </c>
      <c r="L1125" vm="845">
        <v>144.80000000000001</v>
      </c>
      <c r="M1125" vm="2493">
        <v>306.5</v>
      </c>
      <c r="N1125" vm="292">
        <v>295</v>
      </c>
      <c r="O1125" vm="65">
        <v>960</v>
      </c>
      <c r="P1125" vm="1900">
        <v>2565</v>
      </c>
      <c r="Q1125" vm="2923">
        <v>136.19999999999999</v>
      </c>
      <c r="R1125" vm="4603">
        <v>76.8</v>
      </c>
      <c r="S1125" vm="1914">
        <v>78.7</v>
      </c>
      <c r="T1125" vm="1397">
        <v>182</v>
      </c>
      <c r="U1125" vm="1399">
        <v>189</v>
      </c>
      <c r="V1125" vm="9142">
        <v>45.75</v>
      </c>
      <c r="W1125" vm="6064">
        <v>5219</v>
      </c>
      <c r="X1125" vm="11191">
        <v>2388.5</v>
      </c>
      <c r="Y1125" vm="6413">
        <v>197.4</v>
      </c>
      <c r="Z1125" vm="10438">
        <v>725.5</v>
      </c>
      <c r="AA1125" vm="11192">
        <v>4140</v>
      </c>
      <c r="AB1125" vm="7404">
        <v>522</v>
      </c>
      <c r="AC1125" vm="1150">
        <v>1300</v>
      </c>
      <c r="AD1125" vm="11193">
        <v>15820</v>
      </c>
      <c r="AE1125" vm="6801">
        <v>1264</v>
      </c>
      <c r="AF1125" vm="1321">
        <v>1958</v>
      </c>
      <c r="AG1125" vm="11194">
        <v>4.1825000000000001</v>
      </c>
    </row>
    <row r="1126" spans="1:33">
      <c r="A1126" s="2" vm="11195">
        <v>45460</v>
      </c>
      <c r="B1126" s="3">
        <f>VLOOKUP(A1126,'FTSE All-Share Historical '!A:B,2,FALSE)</f>
        <v>4481.5600000000004</v>
      </c>
      <c r="C1126" vm="2214">
        <v>706</v>
      </c>
      <c r="D1126" vm="241">
        <v>233</v>
      </c>
      <c r="E1126" vm="3609">
        <v>141.6</v>
      </c>
      <c r="F1126" vm="742">
        <v>205</v>
      </c>
      <c r="G1126" vm="651">
        <v>160</v>
      </c>
      <c r="H1126" vm="1322">
        <v>323.5</v>
      </c>
      <c r="I1126" vm="9887">
        <v>31.85</v>
      </c>
      <c r="J1126" vm="1868">
        <v>141</v>
      </c>
      <c r="K1126" vm="1009">
        <v>212</v>
      </c>
      <c r="L1126" vm="845">
        <v>144.80000000000001</v>
      </c>
      <c r="M1126" vm="5261">
        <v>309</v>
      </c>
      <c r="N1126" vm="803">
        <v>299</v>
      </c>
      <c r="O1126" vm="154">
        <v>966</v>
      </c>
      <c r="P1126" vm="3422">
        <v>2570</v>
      </c>
      <c r="Q1126" vm="1851">
        <v>137.80000000000001</v>
      </c>
      <c r="R1126" vm="8140">
        <v>76.2</v>
      </c>
      <c r="S1126" vm="1147">
        <v>78.5</v>
      </c>
      <c r="T1126" vm="990">
        <v>180</v>
      </c>
      <c r="U1126" vm="1489">
        <v>188</v>
      </c>
      <c r="V1126" vm="5075">
        <v>46.6</v>
      </c>
      <c r="W1126" vm="11196">
        <v>5181</v>
      </c>
      <c r="X1126" vm="3167">
        <v>2371</v>
      </c>
      <c r="Y1126" vm="1532">
        <v>198</v>
      </c>
      <c r="Z1126" vm="2023">
        <v>745</v>
      </c>
      <c r="AA1126" vm="6354">
        <v>4125</v>
      </c>
      <c r="AB1126" vm="11197">
        <v>527.5</v>
      </c>
      <c r="AC1126" vm="1676">
        <v>1295</v>
      </c>
      <c r="AD1126" vm="11198">
        <v>15765</v>
      </c>
      <c r="AE1126" vm="2202">
        <v>1274</v>
      </c>
      <c r="AF1126" vm="10602">
        <v>1965</v>
      </c>
      <c r="AG1126" vm="11189">
        <v>4.1463999999999999</v>
      </c>
    </row>
    <row r="1127" spans="1:33">
      <c r="A1127" s="2" vm="11199">
        <v>45461</v>
      </c>
      <c r="B1127" s="3">
        <f>VLOOKUP(A1127,'FTSE All-Share Historical '!A:B,2,FALSE)</f>
        <v>4512.53</v>
      </c>
      <c r="C1127" vm="4272">
        <v>692</v>
      </c>
      <c r="D1127" vm="1734">
        <v>234</v>
      </c>
      <c r="E1127" vm="3145">
        <v>141.80000000000001</v>
      </c>
      <c r="F1127" vm="624">
        <v>213</v>
      </c>
      <c r="G1127" vm="5801">
        <v>160.5</v>
      </c>
      <c r="H1127" vm="655">
        <v>318</v>
      </c>
      <c r="I1127" vm="10005">
        <v>31.45</v>
      </c>
      <c r="J1127" vm="264">
        <v>144</v>
      </c>
      <c r="K1127" vm="985">
        <v>220</v>
      </c>
      <c r="L1127" vm="1540">
        <v>145.6</v>
      </c>
      <c r="M1127" vm="4949">
        <v>318.5</v>
      </c>
      <c r="N1127" vm="414">
        <v>303</v>
      </c>
      <c r="O1127" vm="4686">
        <v>988</v>
      </c>
      <c r="P1127" vm="4012">
        <v>2630</v>
      </c>
      <c r="Q1127" vm="1288">
        <v>140</v>
      </c>
      <c r="R1127" vm="4121">
        <v>77.8</v>
      </c>
      <c r="S1127" vm="1147">
        <v>78.5</v>
      </c>
      <c r="T1127" vm="1739">
        <v>172</v>
      </c>
      <c r="U1127" vm="1376">
        <v>188.5</v>
      </c>
      <c r="V1127" vm="9088">
        <v>46.95</v>
      </c>
      <c r="W1127" vm="11200">
        <v>5208</v>
      </c>
      <c r="X1127" vm="9877">
        <v>2389</v>
      </c>
      <c r="Y1127" vm="7740">
        <v>199.8</v>
      </c>
      <c r="Z1127" vm="11201">
        <v>751.5</v>
      </c>
      <c r="AA1127" vm="7384">
        <v>4155</v>
      </c>
      <c r="AB1127" vm="11202">
        <v>537</v>
      </c>
      <c r="AC1127" vm="1150">
        <v>1300</v>
      </c>
      <c r="AD1127" vm="11203">
        <v>15810</v>
      </c>
      <c r="AE1127" vm="1150">
        <v>1300</v>
      </c>
      <c r="AF1127" vm="11204">
        <v>1999</v>
      </c>
      <c r="AG1127" vm="11189">
        <v>4.1463999999999999</v>
      </c>
    </row>
    <row r="1128" spans="1:33">
      <c r="A1128" s="2" vm="11205">
        <v>45462</v>
      </c>
      <c r="B1128" s="3">
        <f>VLOOKUP(A1128,'FTSE All-Share Historical '!A:B,2,FALSE)</f>
        <v>4518.21</v>
      </c>
      <c r="C1128" vm="269">
        <v>700</v>
      </c>
      <c r="D1128" vm="241">
        <v>233</v>
      </c>
      <c r="E1128" vm="2115">
        <v>139.80000000000001</v>
      </c>
      <c r="F1128" vm="1009">
        <v>212</v>
      </c>
      <c r="G1128" vm="1801">
        <v>159.5</v>
      </c>
      <c r="H1128" vm="4919">
        <v>321.5</v>
      </c>
      <c r="I1128" vm="11206">
        <v>31.25</v>
      </c>
      <c r="J1128" vm="264">
        <v>144</v>
      </c>
      <c r="K1128" vm="116">
        <v>221</v>
      </c>
      <c r="L1128" vm="1936">
        <v>142.6</v>
      </c>
      <c r="M1128" vm="5080">
        <v>311.5</v>
      </c>
      <c r="N1128" vm="548">
        <v>298</v>
      </c>
      <c r="O1128" vm="154">
        <v>966</v>
      </c>
      <c r="P1128" vm="4012">
        <v>2630</v>
      </c>
      <c r="Q1128" vm="1288">
        <v>140</v>
      </c>
      <c r="R1128" vm="3558">
        <v>78.8</v>
      </c>
      <c r="S1128" vm="1147">
        <v>78.5</v>
      </c>
      <c r="T1128" vm="375">
        <v>175.6</v>
      </c>
      <c r="U1128" vm="8682">
        <v>185.5</v>
      </c>
      <c r="V1128" vm="3301">
        <v>46.8</v>
      </c>
      <c r="W1128" vm="11185">
        <v>5236</v>
      </c>
      <c r="X1128" vm="11207">
        <v>2428.5</v>
      </c>
      <c r="Y1128" vm="1192">
        <v>200</v>
      </c>
      <c r="Z1128" vm="2667">
        <v>735</v>
      </c>
      <c r="AA1128" vm="11208">
        <v>4195</v>
      </c>
      <c r="AB1128" vm="1369">
        <v>536.5</v>
      </c>
      <c r="AC1128" vm="1110">
        <v>1305</v>
      </c>
      <c r="AD1128" vm="11209">
        <v>15815</v>
      </c>
      <c r="AE1128" vm="11210">
        <v>1311</v>
      </c>
      <c r="AF1128" vm="11211">
        <v>1977</v>
      </c>
      <c r="AG1128" vm="11212">
        <v>3.8936000000000002</v>
      </c>
    </row>
    <row r="1129" spans="1:33">
      <c r="A1129" s="2" vm="11213">
        <v>45463</v>
      </c>
      <c r="B1129" s="3">
        <f>VLOOKUP(A1129,'FTSE All-Share Historical '!A:B,2,FALSE)</f>
        <v>4553.78</v>
      </c>
      <c r="C1129" vm="3350">
        <v>698</v>
      </c>
      <c r="D1129" vm="265">
        <v>240</v>
      </c>
      <c r="E1129" vm="1290">
        <v>140.4</v>
      </c>
      <c r="F1129" vm="793">
        <v>210</v>
      </c>
      <c r="G1129" vm="5801">
        <v>160.5</v>
      </c>
      <c r="H1129" vm="68">
        <v>330</v>
      </c>
      <c r="I1129" vm="3798">
        <v>31.4</v>
      </c>
      <c r="J1129" vm="264">
        <v>144</v>
      </c>
      <c r="K1129" vm="1029">
        <v>225</v>
      </c>
      <c r="L1129" vm="263">
        <v>146</v>
      </c>
      <c r="M1129" vm="211">
        <v>315</v>
      </c>
      <c r="N1129" vm="102">
        <v>294</v>
      </c>
      <c r="O1129" vm="181">
        <v>958</v>
      </c>
      <c r="P1129" vm="3903">
        <v>2610</v>
      </c>
      <c r="Q1129" vm="1660">
        <v>139.4</v>
      </c>
      <c r="R1129" vm="2303">
        <v>79.8</v>
      </c>
      <c r="S1129" vm="1147">
        <v>78.5</v>
      </c>
      <c r="T1129" vm="9906">
        <v>182.2</v>
      </c>
      <c r="U1129" vm="1621">
        <v>187</v>
      </c>
      <c r="V1129" vm="3252">
        <v>47.35</v>
      </c>
      <c r="W1129" vm="11214">
        <v>5271</v>
      </c>
      <c r="X1129" vm="11215">
        <v>2467.5</v>
      </c>
      <c r="Y1129" vm="470">
        <v>209</v>
      </c>
      <c r="Z1129" vm="11216">
        <v>742.5</v>
      </c>
      <c r="AA1129" vm="11152">
        <v>4190</v>
      </c>
      <c r="AB1129" vm="8311">
        <v>538.5</v>
      </c>
      <c r="AC1129" vm="1676">
        <v>1295</v>
      </c>
      <c r="AD1129" vm="11217">
        <v>15580</v>
      </c>
      <c r="AE1129" vm="5565">
        <v>1302</v>
      </c>
      <c r="AF1129" vm="3735">
        <v>2000</v>
      </c>
      <c r="AG1129" vm="11218">
        <v>4.0164</v>
      </c>
    </row>
    <row r="1130" spans="1:33">
      <c r="A1130" s="2" vm="11219">
        <v>45464</v>
      </c>
      <c r="B1130" s="3">
        <f>VLOOKUP(A1130,'FTSE All-Share Historical '!A:B,2,FALSE)</f>
        <v>4535.57</v>
      </c>
      <c r="C1130" vm="269">
        <v>700</v>
      </c>
      <c r="D1130" vm="639">
        <v>243</v>
      </c>
      <c r="E1130" vm="809">
        <v>140.6</v>
      </c>
      <c r="F1130" vm="722">
        <v>208</v>
      </c>
      <c r="G1130" vm="126">
        <v>163</v>
      </c>
      <c r="H1130" vm="4897">
        <v>316.5</v>
      </c>
      <c r="I1130" vm="11220">
        <v>31.9</v>
      </c>
      <c r="J1130" vm="611">
        <v>145</v>
      </c>
      <c r="K1130" vm="403">
        <v>224</v>
      </c>
      <c r="L1130" vm="2439">
        <v>146.80000000000001</v>
      </c>
      <c r="M1130" vm="1101">
        <v>312</v>
      </c>
      <c r="N1130" vm="881">
        <v>301</v>
      </c>
      <c r="O1130" vm="65">
        <v>960</v>
      </c>
      <c r="P1130" vm="11221">
        <v>2595</v>
      </c>
      <c r="Q1130" vm="1288">
        <v>140</v>
      </c>
      <c r="R1130" vm="273">
        <v>83.8</v>
      </c>
      <c r="S1130" vm="1147">
        <v>78.5</v>
      </c>
      <c r="T1130" vm="3133">
        <v>173.6</v>
      </c>
      <c r="U1130" vm="9347">
        <v>183.5</v>
      </c>
      <c r="V1130" vm="6663">
        <v>47.55</v>
      </c>
      <c r="W1130" vm="11222">
        <v>5234</v>
      </c>
      <c r="X1130" vm="11223">
        <v>2472.5</v>
      </c>
      <c r="Y1130" vm="866">
        <v>201</v>
      </c>
      <c r="Z1130" vm="4339">
        <v>742</v>
      </c>
      <c r="AA1130" vm="6374">
        <v>4150</v>
      </c>
      <c r="AB1130" vm="11202">
        <v>537</v>
      </c>
      <c r="AC1130" vm="2301">
        <v>1310</v>
      </c>
      <c r="AD1130" vm="11224">
        <v>15355</v>
      </c>
      <c r="AE1130" vm="4881">
        <v>1289</v>
      </c>
      <c r="AF1130" vm="11225">
        <v>1971</v>
      </c>
      <c r="AG1130" vm="11226">
        <v>4.0380000000000003</v>
      </c>
    </row>
    <row r="1131" spans="1:33">
      <c r="A1131" s="2" vm="11227">
        <v>45467</v>
      </c>
      <c r="B1131" s="3">
        <f>VLOOKUP(A1131,'FTSE All-Share Historical '!A:B,2,FALSE)</f>
        <v>4560.05</v>
      </c>
      <c r="C1131" vm="2724">
        <v>696</v>
      </c>
      <c r="D1131" vm="84">
        <v>244</v>
      </c>
      <c r="E1131" vm="1954">
        <v>139.6</v>
      </c>
      <c r="F1131" vm="742">
        <v>205</v>
      </c>
      <c r="G1131" vm="1715">
        <v>164</v>
      </c>
      <c r="H1131" vm="3331">
        <v>319</v>
      </c>
      <c r="I1131" vm="11228">
        <v>32.549999999999997</v>
      </c>
      <c r="J1131" vm="3238">
        <v>144.5</v>
      </c>
      <c r="K1131" vm="961">
        <v>227</v>
      </c>
      <c r="L1131" vm="2439">
        <v>146.80000000000001</v>
      </c>
      <c r="M1131" vm="11229">
        <v>309.5</v>
      </c>
      <c r="N1131" vm="102">
        <v>294</v>
      </c>
      <c r="O1131" vm="181">
        <v>958</v>
      </c>
      <c r="P1131" vm="4469">
        <v>2625</v>
      </c>
      <c r="Q1131" vm="2988">
        <v>140.80000000000001</v>
      </c>
      <c r="R1131" vm="1878">
        <v>84.2</v>
      </c>
      <c r="S1131" vm="1147">
        <v>78.5</v>
      </c>
      <c r="T1131" vm="126">
        <v>163</v>
      </c>
      <c r="U1131" vm="9347">
        <v>183.5</v>
      </c>
      <c r="V1131" vm="11230">
        <v>46.65</v>
      </c>
      <c r="W1131" vm="1771">
        <v>5228</v>
      </c>
      <c r="X1131" vm="1937">
        <v>2500</v>
      </c>
      <c r="Y1131" vm="1909">
        <v>204</v>
      </c>
      <c r="Z1131" vm="1166">
        <v>752</v>
      </c>
      <c r="AA1131" vm="11175">
        <v>4110</v>
      </c>
      <c r="AB1131" vm="1401">
        <v>550</v>
      </c>
      <c r="AC1131" vm="1220">
        <v>1315</v>
      </c>
      <c r="AD1131" vm="11231">
        <v>15475</v>
      </c>
      <c r="AE1131" vm="1110">
        <v>1305</v>
      </c>
      <c r="AF1131" vm="11232">
        <v>1979</v>
      </c>
      <c r="AG1131" vm="11233">
        <v>3.9658000000000002</v>
      </c>
    </row>
    <row r="1132" spans="1:33">
      <c r="A1132" s="2" vm="11234">
        <v>45468</v>
      </c>
      <c r="B1132" s="3">
        <f>VLOOKUP(A1132,'FTSE All-Share Historical '!A:B,2,FALSE)</f>
        <v>4537.93</v>
      </c>
      <c r="C1132" vm="269">
        <v>700</v>
      </c>
      <c r="D1132" vm="224">
        <v>242</v>
      </c>
      <c r="E1132" vm="1825">
        <v>136.4</v>
      </c>
      <c r="F1132" vm="1896">
        <v>206</v>
      </c>
      <c r="G1132" vm="857">
        <v>170</v>
      </c>
      <c r="H1132" vm="100">
        <v>322</v>
      </c>
      <c r="I1132" vm="1105">
        <v>31.65</v>
      </c>
      <c r="J1132" vm="5614">
        <v>142.5</v>
      </c>
      <c r="K1132" vm="1926">
        <v>232</v>
      </c>
      <c r="L1132" vm="2584">
        <v>144.4</v>
      </c>
      <c r="M1132" vm="344">
        <v>300</v>
      </c>
      <c r="N1132" vm="415">
        <v>291</v>
      </c>
      <c r="O1132" vm="261">
        <v>978</v>
      </c>
      <c r="P1132" vm="3888">
        <v>2600</v>
      </c>
      <c r="Q1132" vm="2057">
        <v>137</v>
      </c>
      <c r="R1132" vm="1168">
        <v>84</v>
      </c>
      <c r="S1132" vm="1471">
        <v>77.599999999999994</v>
      </c>
      <c r="T1132" vm="325">
        <v>165.2</v>
      </c>
      <c r="U1132" vm="1295">
        <v>182.5</v>
      </c>
      <c r="V1132" vm="3579">
        <v>44.5</v>
      </c>
      <c r="W1132" vm="4010">
        <v>5239</v>
      </c>
      <c r="X1132" vm="1040">
        <v>2520</v>
      </c>
      <c r="Y1132" vm="1617">
        <v>200.5</v>
      </c>
      <c r="Z1132" vm="11235">
        <v>750.5</v>
      </c>
      <c r="AA1132" vm="6374">
        <v>4150</v>
      </c>
      <c r="AB1132" vm="10912">
        <v>533</v>
      </c>
      <c r="AC1132" vm="2301">
        <v>1310</v>
      </c>
      <c r="AD1132" vm="10672">
        <v>15045</v>
      </c>
      <c r="AE1132" vm="1855">
        <v>1298</v>
      </c>
      <c r="AF1132" vm="11236">
        <v>1941</v>
      </c>
      <c r="AG1132" vm="10670">
        <v>4.0453000000000001</v>
      </c>
    </row>
    <row r="1133" spans="1:33">
      <c r="A1133" s="2" vm="11237">
        <v>45469</v>
      </c>
      <c r="B1133" s="3">
        <f>VLOOKUP(A1133,'FTSE All-Share Historical '!A:B,2,FALSE)</f>
        <v>4525.26</v>
      </c>
      <c r="C1133" vm="7575">
        <v>694</v>
      </c>
      <c r="D1133" vm="70">
        <v>239</v>
      </c>
      <c r="E1133" vm="240">
        <v>136</v>
      </c>
      <c r="F1133" vm="742">
        <v>205</v>
      </c>
      <c r="G1133" vm="126">
        <v>163</v>
      </c>
      <c r="H1133" vm="341">
        <v>328</v>
      </c>
      <c r="I1133" vm="11238">
        <v>31.55</v>
      </c>
      <c r="J1133" vm="5614">
        <v>142.5</v>
      </c>
      <c r="K1133" vm="1926">
        <v>232</v>
      </c>
      <c r="L1133" vm="238">
        <v>142</v>
      </c>
      <c r="M1133" vm="344">
        <v>300</v>
      </c>
      <c r="N1133" vm="441">
        <v>293</v>
      </c>
      <c r="O1133" vm="587">
        <v>952</v>
      </c>
      <c r="P1133" vm="3422">
        <v>2570</v>
      </c>
      <c r="Q1133" vm="712">
        <v>133.19999999999999</v>
      </c>
      <c r="R1133" vm="7456">
        <v>84.6</v>
      </c>
      <c r="S1133" vm="1613">
        <v>76.5</v>
      </c>
      <c r="T1133" vm="3237">
        <v>178.4</v>
      </c>
      <c r="U1133" vm="1295">
        <v>182.5</v>
      </c>
      <c r="V1133" vm="8324">
        <v>43.15</v>
      </c>
      <c r="W1133" vm="11239">
        <v>5267</v>
      </c>
      <c r="X1133" vm="11240">
        <v>2527.5</v>
      </c>
      <c r="Y1133" vm="600">
        <v>202.5</v>
      </c>
      <c r="Z1133" vm="11235">
        <v>750.5</v>
      </c>
      <c r="AA1133" vm="11241">
        <v>4240</v>
      </c>
      <c r="AB1133" vm="8557">
        <v>528</v>
      </c>
      <c r="AC1133" vm="1150">
        <v>1300</v>
      </c>
      <c r="AD1133" vm="11242">
        <v>15105</v>
      </c>
      <c r="AE1133" vm="4793">
        <v>1296</v>
      </c>
      <c r="AF1133" vm="11243">
        <v>1917</v>
      </c>
      <c r="AG1133" vm="11244">
        <v>4.0091999999999999</v>
      </c>
    </row>
    <row r="1134" spans="1:33">
      <c r="A1134" s="2" vm="11245">
        <v>45470</v>
      </c>
      <c r="B1134" s="3">
        <f>VLOOKUP(A1134,'FTSE All-Share Historical '!A:B,2,FALSE)</f>
        <v>4504.6400000000003</v>
      </c>
      <c r="C1134" vm="1888">
        <v>688</v>
      </c>
      <c r="D1134" vm="265">
        <v>240</v>
      </c>
      <c r="E1134" vm="781">
        <v>138</v>
      </c>
      <c r="F1134" vm="793">
        <v>210</v>
      </c>
      <c r="G1134" vm="1801">
        <v>159.5</v>
      </c>
      <c r="H1134" vm="100">
        <v>322</v>
      </c>
      <c r="I1134" vm="9804">
        <v>30.9</v>
      </c>
      <c r="J1134" vm="781">
        <v>138</v>
      </c>
      <c r="K1134" vm="87">
        <v>223</v>
      </c>
      <c r="L1134" vm="10432">
        <v>138.4</v>
      </c>
      <c r="M1134" vm="4600">
        <v>302.5</v>
      </c>
      <c r="N1134" vm="160">
        <v>288</v>
      </c>
      <c r="O1134" vm="231">
        <v>980</v>
      </c>
      <c r="P1134" vm="1900">
        <v>2565</v>
      </c>
      <c r="Q1134" vm="2057">
        <v>137</v>
      </c>
      <c r="R1134" vm="7073">
        <v>84.8</v>
      </c>
      <c r="S1134" vm="4493">
        <v>74.7</v>
      </c>
      <c r="T1134" vm="2299">
        <v>185.6</v>
      </c>
      <c r="U1134" vm="995">
        <v>184</v>
      </c>
      <c r="V1134" vm="3797">
        <v>45</v>
      </c>
      <c r="W1134" vm="11246">
        <v>5176</v>
      </c>
      <c r="X1134" vm="1019">
        <v>2490</v>
      </c>
      <c r="Y1134" vm="846">
        <v>201.5</v>
      </c>
      <c r="Z1134" vm="3021">
        <v>735.5</v>
      </c>
      <c r="AA1134" vm="11247">
        <v>4245</v>
      </c>
      <c r="AB1134" vm="11248">
        <v>532.5</v>
      </c>
      <c r="AC1134" vm="2413">
        <v>1290</v>
      </c>
      <c r="AD1134" vm="11249">
        <v>15125</v>
      </c>
      <c r="AE1134" vm="1039">
        <v>1307</v>
      </c>
      <c r="AF1134" vm="752">
        <v>1875</v>
      </c>
      <c r="AG1134" vm="11250">
        <v>2.7667000000000002</v>
      </c>
    </row>
    <row r="1135" spans="1:33">
      <c r="A1135" s="2" vm="11251">
        <v>45471</v>
      </c>
      <c r="B1135" s="3">
        <f>VLOOKUP(A1135,'FTSE All-Share Historical '!A:B,2,FALSE)</f>
        <v>4495.8500000000004</v>
      </c>
      <c r="C1135" vm="2724">
        <v>696</v>
      </c>
      <c r="D1135" vm="70">
        <v>239</v>
      </c>
      <c r="E1135" vm="1290">
        <v>140.4</v>
      </c>
      <c r="F1135" vm="1896">
        <v>206</v>
      </c>
      <c r="G1135" vm="126">
        <v>163</v>
      </c>
      <c r="H1135" vm="10648">
        <v>315.5</v>
      </c>
      <c r="I1135" vm="3622">
        <v>31.15</v>
      </c>
      <c r="J1135" vm="1868">
        <v>141</v>
      </c>
      <c r="K1135" vm="403">
        <v>224</v>
      </c>
      <c r="L1135" vm="1999">
        <v>137.19999999999999</v>
      </c>
      <c r="M1135" vm="4705">
        <v>296.5</v>
      </c>
      <c r="N1135" vm="1195">
        <v>285.5</v>
      </c>
      <c r="O1135" vm="231">
        <v>980</v>
      </c>
      <c r="P1135" vm="3347">
        <v>2535</v>
      </c>
      <c r="Q1135" vm="944">
        <v>132.4</v>
      </c>
      <c r="R1135" vm="7073">
        <v>84.8</v>
      </c>
      <c r="S1135" vm="9999">
        <v>71.900000000000006</v>
      </c>
      <c r="T1135" vm="3255">
        <v>179.4</v>
      </c>
      <c r="U1135" vm="1295">
        <v>182.5</v>
      </c>
      <c r="V1135" vm="9288">
        <v>44.9</v>
      </c>
      <c r="W1135" vm="11252">
        <v>5201</v>
      </c>
      <c r="X1135" vm="11253">
        <v>2502</v>
      </c>
      <c r="Y1135" vm="846">
        <v>201.5</v>
      </c>
      <c r="Z1135" vm="1814">
        <v>732</v>
      </c>
      <c r="AA1135" vm="11192">
        <v>4140</v>
      </c>
      <c r="AB1135" vm="7404">
        <v>522</v>
      </c>
      <c r="AC1135" vm="2413">
        <v>1290</v>
      </c>
      <c r="AD1135" vm="11254">
        <v>15235</v>
      </c>
      <c r="AE1135" vm="3847">
        <v>1309</v>
      </c>
      <c r="AF1135" vm="11255">
        <v>1891</v>
      </c>
      <c r="AG1135" vm="11256">
        <v>3.0339999999999998</v>
      </c>
    </row>
    <row r="1136" spans="1:33">
      <c r="A1136" s="2" vm="11257">
        <v>45474</v>
      </c>
      <c r="B1136" s="3">
        <f>VLOOKUP(A1136,'FTSE All-Share Historical '!A:B,2,FALSE)</f>
        <v>4495.1400000000003</v>
      </c>
      <c r="C1136" vm="4272">
        <v>692</v>
      </c>
      <c r="D1136" vm="84">
        <v>244</v>
      </c>
      <c r="E1136" vm="2508">
        <v>146.6</v>
      </c>
      <c r="F1136" vm="742">
        <v>205</v>
      </c>
      <c r="G1136" vm="1175">
        <v>159</v>
      </c>
      <c r="H1136" vm="1078">
        <v>323</v>
      </c>
      <c r="I1136" vm="10157">
        <v>30.15</v>
      </c>
      <c r="J1136" vm="238">
        <v>142</v>
      </c>
      <c r="K1136" vm="1029">
        <v>225</v>
      </c>
      <c r="L1136" vm="1660">
        <v>139.4</v>
      </c>
      <c r="M1136" vm="823">
        <v>297</v>
      </c>
      <c r="N1136" vm="2171">
        <v>287</v>
      </c>
      <c r="O1136" vm="6290">
        <v>964</v>
      </c>
      <c r="P1136" vm="1040">
        <v>2520</v>
      </c>
      <c r="Q1136" vm="2045">
        <v>134</v>
      </c>
      <c r="R1136" vm="1168">
        <v>84</v>
      </c>
      <c r="S1136" vm="2468">
        <v>73</v>
      </c>
      <c r="T1136" vm="1739">
        <v>172</v>
      </c>
      <c r="U1136" vm="990">
        <v>180</v>
      </c>
      <c r="V1136" vm="3797">
        <v>45</v>
      </c>
      <c r="W1136" vm="11222">
        <v>5234</v>
      </c>
      <c r="X1136" vm="11258">
        <v>2432.5</v>
      </c>
      <c r="Y1136" vm="600">
        <v>202.5</v>
      </c>
      <c r="Z1136" vm="10946">
        <v>729.5</v>
      </c>
      <c r="AA1136" vm="11259">
        <v>4145</v>
      </c>
      <c r="AB1136" vm="11260">
        <v>514.5</v>
      </c>
      <c r="AC1136" vm="2413">
        <v>1290</v>
      </c>
      <c r="AD1136" vm="11261">
        <v>14995</v>
      </c>
      <c r="AE1136" vm="1311">
        <v>1304</v>
      </c>
      <c r="AF1136" vm="11262">
        <v>1867</v>
      </c>
      <c r="AG1136" vm="11263">
        <v>3.3771</v>
      </c>
    </row>
    <row r="1137" spans="1:33">
      <c r="A1137" s="2" vm="11264">
        <v>45475</v>
      </c>
      <c r="B1137" s="3">
        <f>VLOOKUP(A1137,'FTSE All-Share Historical '!A:B,2,FALSE)</f>
        <v>4472.68</v>
      </c>
      <c r="C1137" vm="3350">
        <v>698</v>
      </c>
      <c r="D1137" vm="719">
        <v>249</v>
      </c>
      <c r="E1137" vm="7815">
        <v>147.19999999999999</v>
      </c>
      <c r="F1137" vm="742">
        <v>205</v>
      </c>
      <c r="G1137" vm="11265">
        <v>161.5</v>
      </c>
      <c r="H1137" vm="4652">
        <v>326.5</v>
      </c>
      <c r="I1137" vm="9692">
        <v>30.2</v>
      </c>
      <c r="J1137" vm="1633">
        <v>143</v>
      </c>
      <c r="K1137" vm="1029">
        <v>225</v>
      </c>
      <c r="L1137" vm="781">
        <v>138</v>
      </c>
      <c r="M1137" vm="5261">
        <v>309</v>
      </c>
      <c r="N1137" vm="2611">
        <v>282.5</v>
      </c>
      <c r="O1137" vm="2763">
        <v>946</v>
      </c>
      <c r="P1137" vm="3679">
        <v>2555</v>
      </c>
      <c r="Q1137" vm="2045">
        <v>134</v>
      </c>
      <c r="R1137" vm="7456">
        <v>84.6</v>
      </c>
      <c r="S1137" vm="3829">
        <v>74</v>
      </c>
      <c r="T1137" vm="2981">
        <v>166.4</v>
      </c>
      <c r="U1137" vm="6507">
        <v>180.5</v>
      </c>
      <c r="V1137" vm="3797">
        <v>45</v>
      </c>
      <c r="W1137" vm="10763">
        <v>5170</v>
      </c>
      <c r="X1137" vm="11266">
        <v>2396</v>
      </c>
      <c r="Y1137" vm="846">
        <v>201.5</v>
      </c>
      <c r="Z1137" vm="2667">
        <v>735</v>
      </c>
      <c r="AA1137" vm="11267">
        <v>4220</v>
      </c>
      <c r="AB1137" vm="8198">
        <v>512</v>
      </c>
      <c r="AC1137" vm="4420">
        <v>1285</v>
      </c>
      <c r="AD1137" vm="10493">
        <v>14890</v>
      </c>
      <c r="AE1137" vm="2413">
        <v>1290</v>
      </c>
      <c r="AF1137" vm="11268">
        <v>1845</v>
      </c>
      <c r="AG1137" vm="11263">
        <v>3.3771</v>
      </c>
    </row>
    <row r="1138" spans="1:33">
      <c r="A1138" s="2" vm="11269">
        <v>45476</v>
      </c>
      <c r="B1138" s="3">
        <f>VLOOKUP(A1138,'FTSE All-Share Historical '!A:B,2,FALSE)</f>
        <v>4506.63</v>
      </c>
      <c r="C1138" vm="7415">
        <v>702</v>
      </c>
      <c r="D1138" vm="301">
        <v>248</v>
      </c>
      <c r="E1138" vm="525">
        <v>149.6</v>
      </c>
      <c r="F1138" vm="722">
        <v>208</v>
      </c>
      <c r="G1138" vm="11265">
        <v>161.5</v>
      </c>
      <c r="H1138" vm="5594">
        <v>326</v>
      </c>
      <c r="I1138" vm="9804">
        <v>30.9</v>
      </c>
      <c r="J1138" vm="2815">
        <v>139</v>
      </c>
      <c r="K1138" vm="304">
        <v>230</v>
      </c>
      <c r="L1138" vm="905">
        <v>142.19999999999999</v>
      </c>
      <c r="M1138" vm="4122">
        <v>317</v>
      </c>
      <c r="N1138" vm="160">
        <v>288</v>
      </c>
      <c r="O1138" vm="154">
        <v>966</v>
      </c>
      <c r="P1138" vm="11221">
        <v>2595</v>
      </c>
      <c r="Q1138" vm="781">
        <v>138</v>
      </c>
      <c r="R1138" vm="4599">
        <v>86.8</v>
      </c>
      <c r="S1138" vm="11270">
        <v>73.900000000000006</v>
      </c>
      <c r="T1138" vm="1929">
        <v>171.8</v>
      </c>
      <c r="U1138" vm="1218">
        <v>179.5</v>
      </c>
      <c r="V1138" vm="3746">
        <v>46.9</v>
      </c>
      <c r="W1138" vm="11271">
        <v>5329</v>
      </c>
      <c r="X1138" vm="11272">
        <v>2425.5</v>
      </c>
      <c r="Y1138" vm="470">
        <v>209</v>
      </c>
      <c r="Z1138" vm="2682">
        <v>751</v>
      </c>
      <c r="AA1138" vm="11273">
        <v>4285</v>
      </c>
      <c r="AB1138" vm="11274">
        <v>526.5</v>
      </c>
      <c r="AC1138" vm="1676">
        <v>1295</v>
      </c>
      <c r="AD1138" vm="11275">
        <v>14915</v>
      </c>
      <c r="AE1138" vm="11210">
        <v>1311</v>
      </c>
      <c r="AF1138" vm="11276">
        <v>1823</v>
      </c>
      <c r="AG1138" vm="11263">
        <v>3.3771</v>
      </c>
    </row>
    <row r="1139" spans="1:33">
      <c r="A1139" s="2" vm="11277">
        <v>45477</v>
      </c>
      <c r="B1139" s="3">
        <f>VLOOKUP(A1139,'FTSE All-Share Historical '!A:B,2,FALSE)</f>
        <v>4542.3900000000003</v>
      </c>
      <c r="C1139" vm="1187">
        <v>710</v>
      </c>
      <c r="D1139" vm="424">
        <v>253</v>
      </c>
      <c r="E1139" vm="2547">
        <v>151</v>
      </c>
      <c r="F1139" vm="559">
        <v>207</v>
      </c>
      <c r="G1139" vm="570">
        <v>162</v>
      </c>
      <c r="H1139" vm="571">
        <v>329</v>
      </c>
      <c r="I1139" vm="9804">
        <v>30.9</v>
      </c>
      <c r="J1139" vm="781">
        <v>138</v>
      </c>
      <c r="K1139" vm="1029">
        <v>225</v>
      </c>
      <c r="L1139" vm="1633">
        <v>143</v>
      </c>
      <c r="M1139" vm="3081">
        <v>332.5</v>
      </c>
      <c r="N1139" vm="2412">
        <v>288.5</v>
      </c>
      <c r="O1139" vm="208">
        <v>956</v>
      </c>
      <c r="P1139" vm="3903">
        <v>2610</v>
      </c>
      <c r="Q1139" vm="2815">
        <v>139</v>
      </c>
      <c r="R1139" vm="9948">
        <v>88.4</v>
      </c>
      <c r="S1139" vm="3829">
        <v>74</v>
      </c>
      <c r="T1139" vm="166">
        <v>167</v>
      </c>
      <c r="U1139" vm="6691">
        <v>178.5</v>
      </c>
      <c r="V1139" vm="8790">
        <v>47.95</v>
      </c>
      <c r="W1139" vm="11278">
        <v>5359</v>
      </c>
      <c r="X1139" vm="11279">
        <v>2433.5</v>
      </c>
      <c r="Y1139" vm="765">
        <v>205.5</v>
      </c>
      <c r="Z1139" vm="1166">
        <v>752</v>
      </c>
      <c r="AA1139" vm="11280">
        <v>4280</v>
      </c>
      <c r="AB1139" vm="9579">
        <v>517</v>
      </c>
      <c r="AC1139" vm="1150">
        <v>1300</v>
      </c>
      <c r="AD1139" vm="11281">
        <v>14630</v>
      </c>
      <c r="AE1139" vm="10592">
        <v>1299</v>
      </c>
      <c r="AF1139" vm="629">
        <v>1831</v>
      </c>
      <c r="AG1139" vm="11282">
        <v>3.9007999999999998</v>
      </c>
    </row>
    <row r="1140" spans="1:33">
      <c r="A1140" s="2" vm="11283">
        <v>45478</v>
      </c>
      <c r="B1140" s="3">
        <f>VLOOKUP(A1140,'FTSE All-Share Historical '!A:B,2,FALSE)</f>
        <v>4530.08</v>
      </c>
      <c r="C1140" vm="7575">
        <v>694</v>
      </c>
      <c r="D1140" vm="701">
        <v>267</v>
      </c>
      <c r="E1140" vm="364">
        <v>152</v>
      </c>
      <c r="F1140" vm="470">
        <v>209</v>
      </c>
      <c r="G1140" vm="651">
        <v>160</v>
      </c>
      <c r="H1140" vm="5594">
        <v>326</v>
      </c>
      <c r="I1140" vm="2205">
        <v>30.7</v>
      </c>
      <c r="J1140" vm="781">
        <v>138</v>
      </c>
      <c r="K1140" vm="213">
        <v>235</v>
      </c>
      <c r="L1140" vm="1633">
        <v>143</v>
      </c>
      <c r="M1140" vm="68">
        <v>330</v>
      </c>
      <c r="N1140" vm="131">
        <v>290</v>
      </c>
      <c r="O1140" vm="6290">
        <v>964</v>
      </c>
      <c r="P1140" vm="10159">
        <v>2660</v>
      </c>
      <c r="Q1140" vm="10676">
        <v>148.4</v>
      </c>
      <c r="R1140" vm="5983">
        <v>87.6</v>
      </c>
      <c r="S1140" vm="2468">
        <v>73</v>
      </c>
      <c r="T1140" vm="2436">
        <v>163.80000000000001</v>
      </c>
      <c r="U1140" vm="1580">
        <v>178</v>
      </c>
      <c r="V1140" vm="3841">
        <v>48.95</v>
      </c>
      <c r="W1140" vm="10340">
        <v>5259</v>
      </c>
      <c r="X1140" vm="5375">
        <v>2444</v>
      </c>
      <c r="Y1140" vm="600">
        <v>202.5</v>
      </c>
      <c r="Z1140" vm="11284">
        <v>756.5</v>
      </c>
      <c r="AA1140" vm="11280">
        <v>4280</v>
      </c>
      <c r="AB1140" vm="1279">
        <v>525.5</v>
      </c>
      <c r="AC1140" vm="1676">
        <v>1295</v>
      </c>
      <c r="AD1140" vm="11285">
        <v>14805</v>
      </c>
      <c r="AE1140" vm="2301">
        <v>1310</v>
      </c>
      <c r="AF1140" vm="9851">
        <v>1818</v>
      </c>
      <c r="AG1140" vm="11286">
        <v>3.5720999999999998</v>
      </c>
    </row>
    <row r="1141" spans="1:33">
      <c r="A1141" s="2" vm="11287">
        <v>45481</v>
      </c>
      <c r="B1141" s="3">
        <f>VLOOKUP(A1141,'FTSE All-Share Historical '!A:B,2,FALSE)</f>
        <v>4525.4799999999996</v>
      </c>
      <c r="C1141" vm="7575">
        <v>694</v>
      </c>
      <c r="D1141" vm="701">
        <v>267</v>
      </c>
      <c r="E1141" vm="342">
        <v>149.4</v>
      </c>
      <c r="F1141" vm="403">
        <v>224</v>
      </c>
      <c r="G1141" vm="1175">
        <v>159</v>
      </c>
      <c r="H1141" vm="4949">
        <v>318.5</v>
      </c>
      <c r="I1141" vm="7807">
        <v>34.549999999999997</v>
      </c>
      <c r="J1141" vm="1633">
        <v>143</v>
      </c>
      <c r="K1141" vm="1734">
        <v>234</v>
      </c>
      <c r="L1141" vm="1499">
        <v>143.80000000000001</v>
      </c>
      <c r="M1141" vm="653">
        <v>331</v>
      </c>
      <c r="N1141" vm="2559">
        <v>294.5</v>
      </c>
      <c r="O1141" vm="1357">
        <v>986</v>
      </c>
      <c r="P1141" vm="4027">
        <v>2675</v>
      </c>
      <c r="Q1141" vm="10676">
        <v>148.4</v>
      </c>
      <c r="R1141" vm="8563">
        <v>89.8</v>
      </c>
      <c r="S1141" vm="4185">
        <v>73.8</v>
      </c>
      <c r="T1141" vm="1781">
        <v>161.4</v>
      </c>
      <c r="U1141" vm="1397">
        <v>182</v>
      </c>
      <c r="V1141" vm="3188">
        <v>52.5</v>
      </c>
      <c r="W1141" vm="11288">
        <v>5206</v>
      </c>
      <c r="X1141" vm="6329">
        <v>2414</v>
      </c>
      <c r="Y1141" vm="2286">
        <v>197.6</v>
      </c>
      <c r="Z1141" vm="9599">
        <v>765.5</v>
      </c>
      <c r="AA1141" vm="11289">
        <v>4260</v>
      </c>
      <c r="AB1141" vm="11290">
        <v>530.5</v>
      </c>
      <c r="AC1141" vm="1676">
        <v>1295</v>
      </c>
      <c r="AD1141" vm="10611">
        <v>14865</v>
      </c>
      <c r="AE1141" vm="5092">
        <v>1323</v>
      </c>
      <c r="AF1141" vm="11291">
        <v>1809</v>
      </c>
      <c r="AG1141" vm="11292">
        <v>3.4312999999999998</v>
      </c>
    </row>
    <row r="1142" spans="1:33">
      <c r="A1142" s="2" vm="11293">
        <v>45482</v>
      </c>
      <c r="B1142" s="3">
        <f>VLOOKUP(A1142,'FTSE All-Share Historical '!A:B,2,FALSE)</f>
        <v>4495.3100000000004</v>
      </c>
      <c r="C1142" vm="3919">
        <v>704</v>
      </c>
      <c r="D1142" vm="503">
        <v>271</v>
      </c>
      <c r="E1142" vm="1540">
        <v>145.6</v>
      </c>
      <c r="F1142" vm="403">
        <v>224</v>
      </c>
      <c r="G1142" vm="570">
        <v>162</v>
      </c>
      <c r="H1142" vm="3331">
        <v>319</v>
      </c>
      <c r="I1142" vm="681">
        <v>35.4</v>
      </c>
      <c r="J1142" vm="5614">
        <v>142.5</v>
      </c>
      <c r="K1142" vm="1052">
        <v>231</v>
      </c>
      <c r="L1142" vm="3456">
        <v>141.19999999999999</v>
      </c>
      <c r="M1142" vm="3808">
        <v>328.5</v>
      </c>
      <c r="N1142" vm="824">
        <v>293.5</v>
      </c>
      <c r="O1142" vm="2973">
        <v>976</v>
      </c>
      <c r="P1142" vm="4612">
        <v>2615</v>
      </c>
      <c r="Q1142" vm="1499">
        <v>143.80000000000001</v>
      </c>
      <c r="R1142" vm="9948">
        <v>88.4</v>
      </c>
      <c r="S1142" vm="2546">
        <v>72.900000000000006</v>
      </c>
      <c r="T1142" vm="183">
        <v>158</v>
      </c>
      <c r="U1142" vm="8623">
        <v>184.5</v>
      </c>
      <c r="V1142" vm="5904">
        <v>51</v>
      </c>
      <c r="W1142" vm="11294">
        <v>5218</v>
      </c>
      <c r="X1142" vm="11295">
        <v>2379.5</v>
      </c>
      <c r="Y1142" vm="1192">
        <v>200</v>
      </c>
      <c r="Z1142" vm="9595">
        <v>768.5</v>
      </c>
      <c r="AA1142" vm="11163">
        <v>4235</v>
      </c>
      <c r="AB1142" vm="1219">
        <v>520</v>
      </c>
      <c r="AC1142" vm="2413">
        <v>1290</v>
      </c>
      <c r="AD1142" vm="11296">
        <v>14705</v>
      </c>
      <c r="AE1142" vm="4914">
        <v>1273</v>
      </c>
      <c r="AF1142" vm="553">
        <v>1810</v>
      </c>
      <c r="AG1142" vm="11292">
        <v>3.4312999999999998</v>
      </c>
    </row>
    <row r="1143" spans="1:33">
      <c r="A1143" s="2" vm="11297">
        <v>45483</v>
      </c>
      <c r="B1143" s="3">
        <f>VLOOKUP(A1143,'FTSE All-Share Historical '!A:B,2,FALSE)</f>
        <v>4529.43</v>
      </c>
      <c r="C1143" vm="2724">
        <v>696</v>
      </c>
      <c r="D1143" vm="768">
        <v>272</v>
      </c>
      <c r="E1143" vm="2508">
        <v>146.6</v>
      </c>
      <c r="F1143" vm="304">
        <v>230</v>
      </c>
      <c r="G1143" vm="1266">
        <v>153</v>
      </c>
      <c r="H1143" vm="68">
        <v>330</v>
      </c>
      <c r="I1143" vm="1578">
        <v>34.65</v>
      </c>
      <c r="J1143" vm="1027">
        <v>141.5</v>
      </c>
      <c r="K1143" vm="213">
        <v>235</v>
      </c>
      <c r="L1143" vm="238">
        <v>142</v>
      </c>
      <c r="M1143" vm="1054">
        <v>334.5</v>
      </c>
      <c r="N1143" vm="1053">
        <v>296</v>
      </c>
      <c r="O1143" vm="313">
        <v>970</v>
      </c>
      <c r="P1143" vm="973">
        <v>2655</v>
      </c>
      <c r="Q1143" vm="611">
        <v>145</v>
      </c>
      <c r="R1143" vm="576">
        <v>87</v>
      </c>
      <c r="S1143" vm="2468">
        <v>73</v>
      </c>
      <c r="T1143" vm="590">
        <v>151.19999999999999</v>
      </c>
      <c r="U1143" vm="1736">
        <v>183</v>
      </c>
      <c r="V1143" vm="8184">
        <v>50.3</v>
      </c>
      <c r="W1143" vm="11298">
        <v>5224</v>
      </c>
      <c r="X1143" vm="11299">
        <v>2407.5</v>
      </c>
      <c r="Y1143" vm="810">
        <v>206.5</v>
      </c>
      <c r="Z1143" vm="10453">
        <v>753</v>
      </c>
      <c r="AA1143" vm="11300">
        <v>4325</v>
      </c>
      <c r="AB1143" vm="11301">
        <v>539.5</v>
      </c>
      <c r="AC1143" vm="1676">
        <v>1295</v>
      </c>
      <c r="AD1143" vm="10597">
        <v>14685</v>
      </c>
      <c r="AE1143" vm="1426">
        <v>1286</v>
      </c>
      <c r="AF1143" vm="257">
        <v>1817</v>
      </c>
      <c r="AG1143" vm="10908">
        <v>3.6082000000000001</v>
      </c>
    </row>
    <row r="1144" spans="1:33">
      <c r="A1144" s="2" vm="11302">
        <v>45484</v>
      </c>
      <c r="B1144" s="3">
        <f>VLOOKUP(A1144,'FTSE All-Share Historical '!A:B,2,FALSE)</f>
        <v>4551.55</v>
      </c>
      <c r="C1144" vm="3919">
        <v>704</v>
      </c>
      <c r="D1144" vm="1053">
        <v>296</v>
      </c>
      <c r="E1144" vm="2402">
        <v>149.19999999999999</v>
      </c>
      <c r="F1144" vm="1764">
        <v>219</v>
      </c>
      <c r="G1144" vm="2652">
        <v>154</v>
      </c>
      <c r="H1144" vm="3808">
        <v>328.5</v>
      </c>
      <c r="I1144" vm="811">
        <v>36</v>
      </c>
      <c r="J1144" vm="1868">
        <v>141</v>
      </c>
      <c r="K1144" vm="439">
        <v>238</v>
      </c>
      <c r="L1144" vm="8346">
        <v>150.19999999999999</v>
      </c>
      <c r="M1144" vm="4787">
        <v>343.5</v>
      </c>
      <c r="N1144" vm="2480">
        <v>299.5</v>
      </c>
      <c r="O1144" vm="2969">
        <v>984</v>
      </c>
      <c r="P1144" vm="5799">
        <v>2690</v>
      </c>
      <c r="Q1144" vm="1991">
        <v>151.4</v>
      </c>
      <c r="R1144" vm="4898">
        <v>87.4</v>
      </c>
      <c r="S1144" vm="1555">
        <v>73.5</v>
      </c>
      <c r="T1144" vm="2042">
        <v>156.80000000000001</v>
      </c>
      <c r="U1144" vm="1286">
        <v>179</v>
      </c>
      <c r="V1144" vm="3358">
        <v>51.4</v>
      </c>
      <c r="W1144" vm="7760">
        <v>5250</v>
      </c>
      <c r="X1144" vm="9917">
        <v>2394</v>
      </c>
      <c r="Y1144" vm="1951">
        <v>203.5</v>
      </c>
      <c r="Z1144" vm="11066">
        <v>770.5</v>
      </c>
      <c r="AA1144" vm="11303">
        <v>4385</v>
      </c>
      <c r="AB1144" vm="1149">
        <v>538</v>
      </c>
      <c r="AC1144" vm="1110">
        <v>1305</v>
      </c>
      <c r="AD1144" vm="11304">
        <v>15270</v>
      </c>
      <c r="AE1144" vm="2024">
        <v>1350</v>
      </c>
      <c r="AF1144" vm="9947">
        <v>1836</v>
      </c>
      <c r="AG1144" vm="10908">
        <v>3.6082000000000001</v>
      </c>
    </row>
    <row r="1145" spans="1:33">
      <c r="A1145" s="2" vm="11305">
        <v>45485</v>
      </c>
      <c r="B1145" s="3">
        <f>VLOOKUP(A1145,'FTSE All-Share Historical '!A:B,2,FALSE)</f>
        <v>4566.03</v>
      </c>
      <c r="C1145" vm="1187">
        <v>710</v>
      </c>
      <c r="D1145" vm="614">
        <v>307</v>
      </c>
      <c r="E1145" vm="263">
        <v>146</v>
      </c>
      <c r="F1145" vm="279">
        <v>228</v>
      </c>
      <c r="G1145" vm="1006">
        <v>150</v>
      </c>
      <c r="H1145" vm="68">
        <v>330</v>
      </c>
      <c r="I1145" vm="700">
        <v>35.9</v>
      </c>
      <c r="J1145" vm="3211">
        <v>138.5</v>
      </c>
      <c r="K1145" vm="439">
        <v>238</v>
      </c>
      <c r="L1145" vm="2439">
        <v>146.80000000000001</v>
      </c>
      <c r="M1145" vm="4561">
        <v>344.5</v>
      </c>
      <c r="N1145" vm="393">
        <v>302</v>
      </c>
      <c r="O1145" vm="2629">
        <v>998</v>
      </c>
      <c r="P1145" vm="8543">
        <v>2715</v>
      </c>
      <c r="Q1145" vm="1991">
        <v>151.4</v>
      </c>
      <c r="R1145" vm="5551">
        <v>88.8</v>
      </c>
      <c r="S1145" vm="4287">
        <v>74.099999999999994</v>
      </c>
      <c r="T1145" vm="166">
        <v>167</v>
      </c>
      <c r="U1145" vm="1308">
        <v>186.5</v>
      </c>
      <c r="V1145" vm="1487">
        <v>55</v>
      </c>
      <c r="W1145" vm="11306">
        <v>5260</v>
      </c>
      <c r="X1145" vm="11266">
        <v>2396</v>
      </c>
      <c r="Y1145" vm="1192">
        <v>200</v>
      </c>
      <c r="Z1145" vm="2653">
        <v>772</v>
      </c>
      <c r="AA1145" vm="11307">
        <v>4370</v>
      </c>
      <c r="AB1145" vm="3684">
        <v>532</v>
      </c>
      <c r="AC1145" vm="1110">
        <v>1305</v>
      </c>
      <c r="AD1145" vm="11308">
        <v>15560</v>
      </c>
      <c r="AE1145" vm="7307">
        <v>1422</v>
      </c>
      <c r="AF1145" vm="11309">
        <v>1837</v>
      </c>
      <c r="AG1145" vm="11310">
        <v>3.5070999999999999</v>
      </c>
    </row>
    <row r="1146" spans="1:33">
      <c r="A1146" s="2" vm="11311">
        <v>45488</v>
      </c>
      <c r="B1146" s="3">
        <f>VLOOKUP(A1146,'FTSE All-Share Historical '!A:B,2,FALSE)</f>
        <v>4532.3900000000003</v>
      </c>
      <c r="C1146" vm="2744">
        <v>708</v>
      </c>
      <c r="D1146" vm="414">
        <v>303</v>
      </c>
      <c r="E1146" vm="2694">
        <v>147.80000000000001</v>
      </c>
      <c r="F1146" vm="1764">
        <v>219</v>
      </c>
      <c r="G1146" vm="2284">
        <v>148</v>
      </c>
      <c r="H1146" vm="4932">
        <v>324</v>
      </c>
      <c r="I1146" vm="11312">
        <v>36.049999999999997</v>
      </c>
      <c r="J1146" vm="10487">
        <v>139.5</v>
      </c>
      <c r="K1146" vm="1734">
        <v>234</v>
      </c>
      <c r="L1146" vm="1006">
        <v>150</v>
      </c>
      <c r="M1146" vm="1154">
        <v>340</v>
      </c>
      <c r="N1146" vm="4600">
        <v>302.5</v>
      </c>
      <c r="O1146" vm="333">
        <v>1000</v>
      </c>
      <c r="P1146" vm="3543">
        <v>2695</v>
      </c>
      <c r="Q1146" vm="1854">
        <v>157.6</v>
      </c>
      <c r="R1146" vm="8563">
        <v>89.8</v>
      </c>
      <c r="S1146" vm="1555">
        <v>73.5</v>
      </c>
      <c r="T1146" vm="2093">
        <v>155.4</v>
      </c>
      <c r="U1146" vm="1399">
        <v>189</v>
      </c>
      <c r="V1146" vm="3533">
        <v>55.5</v>
      </c>
      <c r="W1146" vm="5896">
        <v>5192</v>
      </c>
      <c r="X1146" vm="11313">
        <v>2364.5</v>
      </c>
      <c r="Y1146" vm="2286">
        <v>197.6</v>
      </c>
      <c r="Z1146" vm="2267">
        <v>762</v>
      </c>
      <c r="AA1146" vm="11314">
        <v>4415</v>
      </c>
      <c r="AB1146" vm="11290">
        <v>530.5</v>
      </c>
      <c r="AC1146" vm="1220">
        <v>1315</v>
      </c>
      <c r="AD1146" vm="11315">
        <v>15775</v>
      </c>
      <c r="AE1146" vm="4253">
        <v>1430</v>
      </c>
      <c r="AF1146" vm="11309">
        <v>1837</v>
      </c>
      <c r="AG1146" vm="10813">
        <v>3.6444000000000001</v>
      </c>
    </row>
    <row r="1147" spans="1:33">
      <c r="A1147" s="2" vm="11316">
        <v>45489</v>
      </c>
      <c r="B1147" s="3">
        <f>VLOOKUP(A1147,'FTSE All-Share Historical '!A:B,2,FALSE)</f>
        <v>4524.5600000000004</v>
      </c>
      <c r="C1147" vm="2280">
        <v>712</v>
      </c>
      <c r="D1147" vm="2465">
        <v>306</v>
      </c>
      <c r="E1147" vm="1540">
        <v>145.6</v>
      </c>
      <c r="F1147" vm="213">
        <v>235</v>
      </c>
      <c r="G1147" vm="1006">
        <v>150</v>
      </c>
      <c r="H1147" vm="289">
        <v>325</v>
      </c>
      <c r="I1147" vm="1947">
        <v>35.299999999999997</v>
      </c>
      <c r="J1147" vm="3211">
        <v>138.5</v>
      </c>
      <c r="K1147" vm="318">
        <v>236</v>
      </c>
      <c r="L1147" vm="9343">
        <v>148.6</v>
      </c>
      <c r="M1147" vm="3787">
        <v>343</v>
      </c>
      <c r="N1147" vm="4037">
        <v>303.5</v>
      </c>
      <c r="O1147" vm="333">
        <v>1000</v>
      </c>
      <c r="P1147" vm="4280">
        <v>2725</v>
      </c>
      <c r="Q1147" vm="8348">
        <v>160.19999999999999</v>
      </c>
      <c r="R1147" vm="1713">
        <v>89.4</v>
      </c>
      <c r="S1147" vm="3829">
        <v>74</v>
      </c>
      <c r="T1147" vm="1473">
        <v>153.80000000000001</v>
      </c>
      <c r="U1147" vm="509">
        <v>185</v>
      </c>
      <c r="V1147" vm="1375">
        <v>53.4</v>
      </c>
      <c r="W1147" vm="11317">
        <v>5071</v>
      </c>
      <c r="X1147" vm="11318">
        <v>2309.5</v>
      </c>
      <c r="Y1147" vm="6413">
        <v>197.4</v>
      </c>
      <c r="Z1147" vm="11284">
        <v>756.5</v>
      </c>
      <c r="AA1147" vm="11319">
        <v>4435</v>
      </c>
      <c r="AB1147" vm="8311">
        <v>538.5</v>
      </c>
      <c r="AC1147" vm="976">
        <v>1320</v>
      </c>
      <c r="AD1147" vm="11320">
        <v>16350</v>
      </c>
      <c r="AE1147" vm="7113">
        <v>1445</v>
      </c>
      <c r="AF1147" vm="8173">
        <v>1850</v>
      </c>
      <c r="AG1147" vm="11321">
        <v>3.5034999999999998</v>
      </c>
    </row>
    <row r="1148" spans="1:33">
      <c r="A1148" s="2" vm="11322">
        <v>45490</v>
      </c>
      <c r="B1148" s="3">
        <f>VLOOKUP(A1148,'FTSE All-Share Historical '!A:B,2,FALSE)</f>
        <v>4531.6000000000004</v>
      </c>
      <c r="C1148" vm="2744">
        <v>708</v>
      </c>
      <c r="D1148" vm="2465">
        <v>306</v>
      </c>
      <c r="E1148" vm="3159">
        <v>147.6</v>
      </c>
      <c r="F1148" vm="213">
        <v>235</v>
      </c>
      <c r="G1148" vm="364">
        <v>152</v>
      </c>
      <c r="H1148" vm="289">
        <v>325</v>
      </c>
      <c r="I1148" vm="967">
        <v>35.65</v>
      </c>
      <c r="J1148" vm="1288">
        <v>140</v>
      </c>
      <c r="K1148" vm="367">
        <v>237</v>
      </c>
      <c r="L1148" vm="9343">
        <v>148.6</v>
      </c>
      <c r="M1148" vm="1154">
        <v>340</v>
      </c>
      <c r="N1148" vm="4037">
        <v>303.5</v>
      </c>
      <c r="O1148" vm="5507">
        <v>996</v>
      </c>
      <c r="P1148" vm="3914">
        <v>2710</v>
      </c>
      <c r="Q1148" vm="842">
        <v>156.6</v>
      </c>
      <c r="R1148" vm="9948">
        <v>88.4</v>
      </c>
      <c r="S1148" vm="7104">
        <v>73.7</v>
      </c>
      <c r="T1148" vm="2469">
        <v>162.19999999999999</v>
      </c>
      <c r="U1148" vm="2747">
        <v>186</v>
      </c>
      <c r="V1148" vm="7414">
        <v>53.9</v>
      </c>
      <c r="W1148" vm="11317">
        <v>5071</v>
      </c>
      <c r="X1148" vm="1227">
        <v>2275</v>
      </c>
      <c r="Y1148" vm="4698">
        <v>197.2</v>
      </c>
      <c r="Z1148" vm="1668">
        <v>770</v>
      </c>
      <c r="AA1148" vm="11323">
        <v>4465</v>
      </c>
      <c r="AB1148" vm="10940">
        <v>517.5</v>
      </c>
      <c r="AC1148" vm="976">
        <v>1320</v>
      </c>
      <c r="AD1148" vm="11324">
        <v>16285</v>
      </c>
      <c r="AE1148" vm="4533">
        <v>1460</v>
      </c>
      <c r="AF1148" vm="11325">
        <v>1852</v>
      </c>
      <c r="AG1148" vm="11292">
        <v>3.4312999999999998</v>
      </c>
    </row>
    <row r="1149" spans="1:33">
      <c r="A1149" s="2" vm="11326">
        <v>45491</v>
      </c>
      <c r="B1149" s="3">
        <f>VLOOKUP(A1149,'FTSE All-Share Historical '!A:B,2,FALSE)</f>
        <v>4544.17</v>
      </c>
      <c r="C1149" vm="1187">
        <v>710</v>
      </c>
      <c r="D1149" vm="482">
        <v>305</v>
      </c>
      <c r="E1149" vm="11327">
        <v>148.19999999999999</v>
      </c>
      <c r="F1149" vm="1075">
        <v>226</v>
      </c>
      <c r="G1149" vm="2947">
        <v>146.5</v>
      </c>
      <c r="H1149" vm="571">
        <v>329</v>
      </c>
      <c r="I1149" vm="351">
        <v>36.799999999999997</v>
      </c>
      <c r="J1149" vm="1868">
        <v>141</v>
      </c>
      <c r="K1149" vm="639">
        <v>243</v>
      </c>
      <c r="L1149" vm="2284">
        <v>148</v>
      </c>
      <c r="M1149" vm="693">
        <v>338</v>
      </c>
      <c r="N1149" vm="4705">
        <v>296.5</v>
      </c>
      <c r="O1149" vm="333">
        <v>1000</v>
      </c>
      <c r="P1149" vm="11328">
        <v>2740</v>
      </c>
      <c r="Q1149" vm="389">
        <v>160.6</v>
      </c>
      <c r="R1149" vm="1030">
        <v>87.8</v>
      </c>
      <c r="S1149" vm="8057">
        <v>73.599999999999994</v>
      </c>
      <c r="T1149" vm="8657">
        <v>167.6</v>
      </c>
      <c r="U1149" vm="1489">
        <v>188</v>
      </c>
      <c r="V1149" vm="7395">
        <v>55.6</v>
      </c>
      <c r="W1149" vm="11329">
        <v>5004</v>
      </c>
      <c r="X1149" vm="11330">
        <v>2286</v>
      </c>
      <c r="Y1149" vm="10348">
        <v>193.2</v>
      </c>
      <c r="Z1149" vm="1229">
        <v>750</v>
      </c>
      <c r="AA1149" vm="11331">
        <v>4485</v>
      </c>
      <c r="AB1149" vm="8198">
        <v>512</v>
      </c>
      <c r="AC1149" vm="976">
        <v>1320</v>
      </c>
      <c r="AD1149" vm="11332">
        <v>16260</v>
      </c>
      <c r="AE1149" vm="4717">
        <v>1455</v>
      </c>
      <c r="AF1149" vm="728">
        <v>1859</v>
      </c>
      <c r="AG1149" vm="11292">
        <v>3.4312999999999998</v>
      </c>
    </row>
    <row r="1150" spans="1:33">
      <c r="A1150" s="2" vm="11333">
        <v>45492</v>
      </c>
      <c r="B1150" s="3">
        <f>VLOOKUP(A1150,'FTSE All-Share Historical '!A:B,2,FALSE)</f>
        <v>4515.75</v>
      </c>
      <c r="C1150" vm="1187">
        <v>710</v>
      </c>
      <c r="D1150" vm="369">
        <v>304</v>
      </c>
      <c r="E1150" vm="611">
        <v>145</v>
      </c>
      <c r="F1150" vm="1075">
        <v>226</v>
      </c>
      <c r="G1150" vm="502">
        <v>147</v>
      </c>
      <c r="H1150" vm="4652">
        <v>326.5</v>
      </c>
      <c r="I1150" vm="110">
        <v>37</v>
      </c>
      <c r="J1150" vm="3497">
        <v>141.25</v>
      </c>
      <c r="K1150" vm="158">
        <v>245</v>
      </c>
      <c r="L1150" vm="11327">
        <v>148.19999999999999</v>
      </c>
      <c r="M1150" vm="693">
        <v>338</v>
      </c>
      <c r="N1150" vm="2577">
        <v>297.5</v>
      </c>
      <c r="O1150" vm="4686">
        <v>988</v>
      </c>
      <c r="P1150" vm="4624">
        <v>2745</v>
      </c>
      <c r="Q1150" vm="1204">
        <v>157</v>
      </c>
      <c r="R1150" vm="3139">
        <v>89</v>
      </c>
      <c r="S1150" vm="11334">
        <v>72.7</v>
      </c>
      <c r="T1150" vm="1338">
        <v>155</v>
      </c>
      <c r="U1150" vm="2747">
        <v>186</v>
      </c>
      <c r="V1150" vm="3511">
        <v>54.3</v>
      </c>
      <c r="W1150" vm="11335">
        <v>4916</v>
      </c>
      <c r="X1150" vm="11336">
        <v>2246</v>
      </c>
      <c r="Y1150" vm="638">
        <v>196.6</v>
      </c>
      <c r="Z1150" vm="2427">
        <v>746</v>
      </c>
      <c r="AA1150" vm="1587">
        <v>4450</v>
      </c>
      <c r="AB1150" vm="11337">
        <v>495.6</v>
      </c>
      <c r="AC1150" vm="1220">
        <v>1315</v>
      </c>
      <c r="AD1150" vm="11338">
        <v>16030</v>
      </c>
      <c r="AE1150" vm="8530">
        <v>1448</v>
      </c>
      <c r="AF1150" vm="11262">
        <v>1867</v>
      </c>
      <c r="AG1150" vm="11339">
        <v>3.3553999999999999</v>
      </c>
    </row>
    <row r="1151" spans="1:33">
      <c r="A1151" s="2" vm="11340">
        <v>45495</v>
      </c>
      <c r="B1151" s="3">
        <f>VLOOKUP(A1151,'FTSE All-Share Historical '!A:B,2,FALSE)</f>
        <v>4538.3599999999997</v>
      </c>
      <c r="C1151" vm="2676">
        <v>716</v>
      </c>
      <c r="D1151" vm="482">
        <v>305</v>
      </c>
      <c r="E1151" vm="1557">
        <v>147.4</v>
      </c>
      <c r="F1151" vm="304">
        <v>230</v>
      </c>
      <c r="G1151" vm="315">
        <v>145.5</v>
      </c>
      <c r="H1151" vm="8508">
        <v>325.5</v>
      </c>
      <c r="I1151" vm="4641">
        <v>37.700000000000003</v>
      </c>
      <c r="J1151" vm="1027">
        <v>141.5</v>
      </c>
      <c r="K1151" vm="265">
        <v>240</v>
      </c>
      <c r="L1151" vm="2129">
        <v>142.4</v>
      </c>
      <c r="M1151" vm="4562">
        <v>344</v>
      </c>
      <c r="N1151" vm="6107">
        <v>300.5</v>
      </c>
      <c r="O1151" vm="2969">
        <v>984</v>
      </c>
      <c r="P1151" vm="11328">
        <v>2740</v>
      </c>
      <c r="Q1151" vm="1204">
        <v>157</v>
      </c>
      <c r="R1151" vm="1713">
        <v>89.4</v>
      </c>
      <c r="S1151" vm="2546">
        <v>72.900000000000006</v>
      </c>
      <c r="T1151" vm="1204">
        <v>157</v>
      </c>
      <c r="U1151" vm="2747">
        <v>186</v>
      </c>
      <c r="V1151" vm="3511">
        <v>54.3</v>
      </c>
      <c r="W1151" vm="8309">
        <v>4944.5</v>
      </c>
      <c r="X1151" vm="9782">
        <v>2234</v>
      </c>
      <c r="Y1151" vm="638">
        <v>196.6</v>
      </c>
      <c r="Z1151" vm="11014">
        <v>741.5</v>
      </c>
      <c r="AA1151" vm="11341">
        <v>4410</v>
      </c>
      <c r="AB1151" vm="7689">
        <v>509</v>
      </c>
      <c r="AC1151" vm="2413">
        <v>1290</v>
      </c>
      <c r="AD1151" vm="11342">
        <v>16150</v>
      </c>
      <c r="AE1151" vm="5783">
        <v>1368</v>
      </c>
      <c r="AF1151" vm="707">
        <v>1880</v>
      </c>
      <c r="AG1151" vm="11343">
        <v>3.359</v>
      </c>
    </row>
    <row r="1152" spans="1:33">
      <c r="A1152" s="2" vm="11344">
        <v>45496</v>
      </c>
      <c r="B1152" s="3">
        <f>VLOOKUP(A1152,'FTSE All-Share Historical '!A:B,2,FALSE)</f>
        <v>4522</v>
      </c>
      <c r="C1152" vm="2542">
        <v>718</v>
      </c>
      <c r="D1152" vm="803">
        <v>299</v>
      </c>
      <c r="E1152" vm="2508">
        <v>146.6</v>
      </c>
      <c r="F1152" vm="2075">
        <v>229</v>
      </c>
      <c r="G1152" vm="264">
        <v>144</v>
      </c>
      <c r="H1152" vm="5594">
        <v>326</v>
      </c>
      <c r="I1152" vm="376">
        <v>38.15</v>
      </c>
      <c r="J1152" vm="1027">
        <v>141.5</v>
      </c>
      <c r="K1152" vm="1052">
        <v>231</v>
      </c>
      <c r="L1152" vm="1633">
        <v>143</v>
      </c>
      <c r="M1152" vm="4464">
        <v>347.5</v>
      </c>
      <c r="N1152" vm="414">
        <v>303</v>
      </c>
      <c r="O1152" vm="2973">
        <v>976</v>
      </c>
      <c r="P1152" vm="4230">
        <v>2720</v>
      </c>
      <c r="Q1152" vm="897">
        <v>157.4</v>
      </c>
      <c r="R1152" vm="1713">
        <v>89.4</v>
      </c>
      <c r="S1152" vm="4172">
        <v>72.400000000000006</v>
      </c>
      <c r="T1152" vm="2368">
        <v>159.4</v>
      </c>
      <c r="U1152" vm="1736">
        <v>183</v>
      </c>
      <c r="V1152" vm="3881">
        <v>52.6</v>
      </c>
      <c r="W1152" vm="11345">
        <v>4872</v>
      </c>
      <c r="X1152" vm="11346">
        <v>2184.5</v>
      </c>
      <c r="Y1152" vm="577">
        <v>194</v>
      </c>
      <c r="Z1152" vm="11014">
        <v>741.5</v>
      </c>
      <c r="AA1152" vm="11347">
        <v>4390</v>
      </c>
      <c r="AB1152" vm="7689">
        <v>509</v>
      </c>
      <c r="AC1152" vm="2331">
        <v>1255</v>
      </c>
      <c r="AD1152" vm="11348">
        <v>16405</v>
      </c>
      <c r="AE1152" vm="5092">
        <v>1323</v>
      </c>
      <c r="AF1152" vm="9760">
        <v>1855</v>
      </c>
      <c r="AG1152" vm="11349">
        <v>3.4348999999999998</v>
      </c>
    </row>
    <row r="1153" spans="1:33">
      <c r="A1153" s="2" vm="11350">
        <v>45497</v>
      </c>
      <c r="B1153" s="3">
        <f>VLOOKUP(A1153,'FTSE All-Share Historical '!A:B,2,FALSE)</f>
        <v>4511.22</v>
      </c>
      <c r="C1153" vm="2172">
        <v>728</v>
      </c>
      <c r="D1153" vm="1053">
        <v>296</v>
      </c>
      <c r="E1153" vm="9343">
        <v>148.6</v>
      </c>
      <c r="F1153" vm="116">
        <v>221</v>
      </c>
      <c r="G1153" vm="264">
        <v>144</v>
      </c>
      <c r="H1153" vm="1078">
        <v>323</v>
      </c>
      <c r="I1153" vm="8278">
        <v>39.1</v>
      </c>
      <c r="J1153" vm="1027">
        <v>141.5</v>
      </c>
      <c r="K1153" vm="1052">
        <v>231</v>
      </c>
      <c r="L1153" vm="3093">
        <v>145.4</v>
      </c>
      <c r="M1153" vm="365">
        <v>342</v>
      </c>
      <c r="N1153" vm="881">
        <v>301</v>
      </c>
      <c r="O1153" vm="3045">
        <v>982</v>
      </c>
      <c r="P1153" vm="4591">
        <v>2705</v>
      </c>
      <c r="Q1153" vm="1355">
        <v>154.6</v>
      </c>
      <c r="R1153" vm="576">
        <v>87</v>
      </c>
      <c r="S1153" vm="2468">
        <v>73</v>
      </c>
      <c r="T1153" vm="80">
        <v>165</v>
      </c>
      <c r="U1153" vm="1736">
        <v>183</v>
      </c>
      <c r="V1153" vm="7450">
        <v>50.8</v>
      </c>
      <c r="W1153" vm="11351">
        <v>4937.5</v>
      </c>
      <c r="X1153" vm="4938">
        <v>2222</v>
      </c>
      <c r="Y1153" vm="9951">
        <v>194.2</v>
      </c>
      <c r="Z1153" vm="1143">
        <v>730</v>
      </c>
      <c r="AA1153" vm="11352">
        <v>4380</v>
      </c>
      <c r="AB1153" vm="815">
        <v>500</v>
      </c>
      <c r="AC1153" vm="1839">
        <v>1250</v>
      </c>
      <c r="AD1153" vm="11353">
        <v>16365</v>
      </c>
      <c r="AE1153" vm="4310">
        <v>1352</v>
      </c>
      <c r="AF1153" vm="7790">
        <v>1860</v>
      </c>
      <c r="AG1153" vm="11354">
        <v>3.2650999999999999</v>
      </c>
    </row>
    <row r="1154" spans="1:33">
      <c r="A1154" s="2" vm="11355">
        <v>45498</v>
      </c>
      <c r="B1154" s="3">
        <f>VLOOKUP(A1154,'FTSE All-Share Historical '!A:B,2,FALSE)</f>
        <v>4524.71</v>
      </c>
      <c r="C1154" vm="1143">
        <v>730</v>
      </c>
      <c r="D1154" vm="614">
        <v>307</v>
      </c>
      <c r="E1154" vm="3159">
        <v>147.6</v>
      </c>
      <c r="F1154" vm="116">
        <v>221</v>
      </c>
      <c r="G1154" vm="1868">
        <v>141</v>
      </c>
      <c r="H1154" vm="4495">
        <v>329.5</v>
      </c>
      <c r="I1154" vm="1428">
        <v>38.85</v>
      </c>
      <c r="J1154" vm="1868">
        <v>141</v>
      </c>
      <c r="K1154" vm="304">
        <v>230</v>
      </c>
      <c r="L1154" vm="2584">
        <v>144.4</v>
      </c>
      <c r="M1154" vm="1034">
        <v>348.5</v>
      </c>
      <c r="N1154" vm="2493">
        <v>306.5</v>
      </c>
      <c r="O1154" vm="5507">
        <v>996</v>
      </c>
      <c r="P1154" vm="3914">
        <v>2710</v>
      </c>
      <c r="Q1154" vm="1338">
        <v>155</v>
      </c>
      <c r="R1154" vm="9948">
        <v>88.4</v>
      </c>
      <c r="S1154" vm="1555">
        <v>73.5</v>
      </c>
      <c r="T1154" vm="2384">
        <v>157.80000000000001</v>
      </c>
      <c r="U1154" vm="1295">
        <v>182.5</v>
      </c>
      <c r="V1154" vm="6547">
        <v>51.9</v>
      </c>
      <c r="W1154" vm="10828">
        <v>4975.5</v>
      </c>
      <c r="X1154" vm="2246">
        <v>2265</v>
      </c>
      <c r="Y1154" vm="10348">
        <v>193.2</v>
      </c>
      <c r="Z1154" vm="1776">
        <v>720</v>
      </c>
      <c r="AA1154" vm="11347">
        <v>4390</v>
      </c>
      <c r="AB1154" vm="11356">
        <v>487.8</v>
      </c>
      <c r="AC1154" vm="1839">
        <v>1250</v>
      </c>
      <c r="AD1154" vm="11357">
        <v>16395</v>
      </c>
      <c r="AE1154" vm="996">
        <v>1369</v>
      </c>
      <c r="AF1154" vm="797">
        <v>1862</v>
      </c>
      <c r="AG1154" vm="11263">
        <v>3.3771</v>
      </c>
    </row>
    <row r="1155" spans="1:33">
      <c r="A1155" s="2" vm="11358">
        <v>45499</v>
      </c>
      <c r="B1155" s="3">
        <f>VLOOKUP(A1155,'FTSE All-Share Historical '!A:B,2,FALSE)</f>
        <v>4586.28</v>
      </c>
      <c r="C1155" vm="1754">
        <v>740</v>
      </c>
      <c r="D1155" vm="4058">
        <v>314</v>
      </c>
      <c r="E1155" vm="2652">
        <v>154</v>
      </c>
      <c r="F1155" vm="279">
        <v>228</v>
      </c>
      <c r="G1155" vm="315">
        <v>145.5</v>
      </c>
      <c r="H1155" vm="68">
        <v>330</v>
      </c>
      <c r="I1155" vm="8278">
        <v>39.1</v>
      </c>
      <c r="J1155" vm="1027">
        <v>141.5</v>
      </c>
      <c r="K1155" vm="265">
        <v>240</v>
      </c>
      <c r="L1155" vm="674">
        <v>146.4</v>
      </c>
      <c r="M1155" vm="3879">
        <v>368</v>
      </c>
      <c r="N1155" vm="211">
        <v>315</v>
      </c>
      <c r="O1155" vm="333">
        <v>1000</v>
      </c>
      <c r="P1155" vm="8559">
        <v>2830</v>
      </c>
      <c r="Q1155" vm="2273">
        <v>158.6</v>
      </c>
      <c r="R1155" vm="3139">
        <v>89</v>
      </c>
      <c r="S1155" vm="7465">
        <v>73.099999999999994</v>
      </c>
      <c r="T1155" vm="1204">
        <v>157</v>
      </c>
      <c r="U1155" vm="509">
        <v>185</v>
      </c>
      <c r="V1155" vm="2970">
        <v>53.1</v>
      </c>
      <c r="W1155" vm="9522">
        <v>5037</v>
      </c>
      <c r="X1155" vm="1862">
        <v>2380</v>
      </c>
      <c r="Y1155" vm="1467">
        <v>199</v>
      </c>
      <c r="Z1155" vm="11359">
        <v>749.5</v>
      </c>
      <c r="AA1155" vm="198">
        <v>4500</v>
      </c>
      <c r="AB1155" vm="3152">
        <v>530</v>
      </c>
      <c r="AC1155" vm="1839">
        <v>1250</v>
      </c>
      <c r="AD1155" vm="11021">
        <v>16925</v>
      </c>
      <c r="AE1155" vm="1267">
        <v>1394</v>
      </c>
      <c r="AF1155" vm="9671">
        <v>1896</v>
      </c>
      <c r="AG1155" vm="11263">
        <v>3.3771</v>
      </c>
    </row>
    <row r="1156" spans="1:33">
      <c r="A1156" s="2" vm="11360">
        <v>45502</v>
      </c>
      <c r="B1156" s="3">
        <f>VLOOKUP(A1156,'FTSE All-Share Historical '!A:B,2,FALSE)</f>
        <v>4586.2700000000004</v>
      </c>
      <c r="C1156" vm="3296">
        <v>744</v>
      </c>
      <c r="D1156" vm="803">
        <v>299</v>
      </c>
      <c r="E1156" vm="2521">
        <v>151.6</v>
      </c>
      <c r="F1156" vm="2075">
        <v>229</v>
      </c>
      <c r="G1156" vm="1868">
        <v>141</v>
      </c>
      <c r="H1156" vm="5594">
        <v>326</v>
      </c>
      <c r="I1156" vm="7254">
        <v>39.35</v>
      </c>
      <c r="J1156" vm="1027">
        <v>141.5</v>
      </c>
      <c r="K1156" vm="241">
        <v>233</v>
      </c>
      <c r="L1156" vm="611">
        <v>145</v>
      </c>
      <c r="M1156" vm="8424">
        <v>380.5</v>
      </c>
      <c r="N1156" vm="481">
        <v>308</v>
      </c>
      <c r="O1156" vm="2642">
        <v>994</v>
      </c>
      <c r="P1156" vm="4384">
        <v>2760</v>
      </c>
      <c r="Q1156" vm="1157">
        <v>154.4</v>
      </c>
      <c r="R1156" vm="4898">
        <v>87.4</v>
      </c>
      <c r="S1156" vm="3829">
        <v>74</v>
      </c>
      <c r="T1156" vm="1715">
        <v>164</v>
      </c>
      <c r="U1156" vm="995">
        <v>184</v>
      </c>
      <c r="V1156" vm="1237">
        <v>54.8</v>
      </c>
      <c r="W1156" vm="11361">
        <v>4989.5</v>
      </c>
      <c r="X1156" vm="11362">
        <v>2339.5</v>
      </c>
      <c r="Y1156" vm="4565">
        <v>191.8</v>
      </c>
      <c r="Z1156" vm="1143">
        <v>730</v>
      </c>
      <c r="AA1156" vm="6492">
        <v>4455</v>
      </c>
      <c r="AB1156" vm="11095">
        <v>528.5</v>
      </c>
      <c r="AC1156" vm="1839">
        <v>1250</v>
      </c>
      <c r="AD1156" vm="11045">
        <v>16890</v>
      </c>
      <c r="AE1156" vm="3840">
        <v>1398</v>
      </c>
      <c r="AF1156" vm="11363">
        <v>1919</v>
      </c>
      <c r="AG1156" vm="11364">
        <v>3.2867999999999999</v>
      </c>
    </row>
    <row r="1157" spans="1:33">
      <c r="A1157" s="2" vm="11365">
        <v>45503</v>
      </c>
      <c r="B1157" s="3">
        <f>VLOOKUP(A1157,'FTSE All-Share Historical '!A:B,2,FALSE)</f>
        <v>4583.2299999999996</v>
      </c>
      <c r="C1157" vm="2427">
        <v>746</v>
      </c>
      <c r="D1157" vm="4058">
        <v>314</v>
      </c>
      <c r="E1157" vm="1980">
        <v>152.80000000000001</v>
      </c>
      <c r="F1157" vm="304">
        <v>230</v>
      </c>
      <c r="G1157" vm="315">
        <v>145.5</v>
      </c>
      <c r="H1157" vm="5594">
        <v>326</v>
      </c>
      <c r="I1157" vm="8114">
        <v>40.4</v>
      </c>
      <c r="J1157" vm="238">
        <v>142</v>
      </c>
      <c r="K1157" vm="304">
        <v>230</v>
      </c>
      <c r="L1157" vm="11327">
        <v>148.19999999999999</v>
      </c>
      <c r="M1157" vm="5050">
        <v>377</v>
      </c>
      <c r="N1157" vm="10648">
        <v>315.5</v>
      </c>
      <c r="O1157" vm="91">
        <v>990</v>
      </c>
      <c r="P1157" vm="4372">
        <v>2820</v>
      </c>
      <c r="Q1157" vm="1175">
        <v>159</v>
      </c>
      <c r="R1157" vm="3183">
        <v>88</v>
      </c>
      <c r="S1157" vm="7121">
        <v>71.8</v>
      </c>
      <c r="T1157" vm="1968">
        <v>164.8</v>
      </c>
      <c r="U1157" vm="1314">
        <v>172.5</v>
      </c>
      <c r="V1157" vm="2639">
        <v>52.2</v>
      </c>
      <c r="W1157" vm="11366">
        <v>4935.5</v>
      </c>
      <c r="X1157" vm="1685">
        <v>2277</v>
      </c>
      <c r="Y1157" vm="2543">
        <v>191.4</v>
      </c>
      <c r="Z1157" vm="1761">
        <v>739</v>
      </c>
      <c r="AA1157" vm="2644">
        <v>4570</v>
      </c>
      <c r="AB1157" vm="11367">
        <v>535.5</v>
      </c>
      <c r="AC1157" vm="1110">
        <v>1305</v>
      </c>
      <c r="AD1157" vm="11040">
        <v>16960</v>
      </c>
      <c r="AE1157" vm="3924">
        <v>1406</v>
      </c>
      <c r="AF1157" vm="854">
        <v>1920</v>
      </c>
      <c r="AG1157" vm="11368">
        <v>3.1206</v>
      </c>
    </row>
    <row r="1158" spans="1:33">
      <c r="A1158" s="2" vm="11369">
        <v>45504</v>
      </c>
      <c r="B1158" s="3">
        <f>VLOOKUP(A1158,'FTSE All-Share Historical '!A:B,2,FALSE)</f>
        <v>4632.8</v>
      </c>
      <c r="C1158" vm="1814">
        <v>732</v>
      </c>
      <c r="D1158" vm="614">
        <v>307</v>
      </c>
      <c r="E1158" vm="1355">
        <v>154.6</v>
      </c>
      <c r="F1158" vm="279">
        <v>228</v>
      </c>
      <c r="G1158" vm="238">
        <v>142</v>
      </c>
      <c r="H1158" vm="859">
        <v>327</v>
      </c>
      <c r="I1158" vm="3343">
        <v>41.7</v>
      </c>
      <c r="J1158" vm="238">
        <v>142</v>
      </c>
      <c r="K1158" vm="213">
        <v>235</v>
      </c>
      <c r="L1158" vm="502">
        <v>147</v>
      </c>
      <c r="M1158" vm="4061">
        <v>370</v>
      </c>
      <c r="N1158" vm="900">
        <v>311</v>
      </c>
      <c r="O1158" vm="2629">
        <v>998</v>
      </c>
      <c r="P1158" vm="8260">
        <v>2860</v>
      </c>
      <c r="Q1158" vm="3776">
        <v>161.80000000000001</v>
      </c>
      <c r="R1158" vm="4696">
        <v>87.2</v>
      </c>
      <c r="S1158" vm="7874">
        <v>71.400000000000006</v>
      </c>
      <c r="T1158" vm="570">
        <v>162</v>
      </c>
      <c r="U1158" vm="1489">
        <v>188</v>
      </c>
      <c r="V1158" vm="9899">
        <v>49.75</v>
      </c>
      <c r="W1158" vm="10816">
        <v>5026</v>
      </c>
      <c r="X1158" vm="2457">
        <v>2350</v>
      </c>
      <c r="Y1158" vm="885">
        <v>197.8</v>
      </c>
      <c r="Z1158" vm="7633">
        <v>746.5</v>
      </c>
      <c r="AA1158" vm="11370">
        <v>4535</v>
      </c>
      <c r="AB1158" vm="10087">
        <v>531</v>
      </c>
      <c r="AC1158" vm="2174">
        <v>1230</v>
      </c>
      <c r="AD1158" vm="11371">
        <v>17235</v>
      </c>
      <c r="AE1158" vm="4639">
        <v>1420</v>
      </c>
      <c r="AF1158" vm="5041">
        <v>1904</v>
      </c>
      <c r="AG1158" vm="11372">
        <v>3.0844999999999998</v>
      </c>
    </row>
    <row r="1159" spans="1:33">
      <c r="A1159" s="2" vm="11373">
        <v>45505</v>
      </c>
      <c r="B1159" s="3">
        <f>VLOOKUP(A1159,'FTSE All-Share Historical '!A:B,2,FALSE)</f>
        <v>4588.3</v>
      </c>
      <c r="C1159" vm="2676">
        <v>716</v>
      </c>
      <c r="D1159" vm="5261">
        <v>309</v>
      </c>
      <c r="E1159" vm="1980">
        <v>152.80000000000001</v>
      </c>
      <c r="F1159" vm="116">
        <v>221</v>
      </c>
      <c r="G1159" vm="1288">
        <v>140</v>
      </c>
      <c r="H1159" vm="2987">
        <v>337.5</v>
      </c>
      <c r="I1159" vm="8114">
        <v>40.4</v>
      </c>
      <c r="J1159" vm="238">
        <v>142</v>
      </c>
      <c r="K1159" vm="213">
        <v>235</v>
      </c>
      <c r="L1159" vm="1540">
        <v>145.6</v>
      </c>
      <c r="M1159" vm="2047">
        <v>372</v>
      </c>
      <c r="N1159" vm="4122">
        <v>317</v>
      </c>
      <c r="O1159" vm="562">
        <v>1015</v>
      </c>
      <c r="P1159" vm="7853">
        <v>2835</v>
      </c>
      <c r="Q1159" vm="237">
        <v>158.4</v>
      </c>
      <c r="R1159" vm="4696">
        <v>87.2</v>
      </c>
      <c r="S1159" vm="9999">
        <v>71.900000000000006</v>
      </c>
      <c r="T1159" vm="651">
        <v>160</v>
      </c>
      <c r="U1159" vm="2530">
        <v>191</v>
      </c>
      <c r="V1159" vm="2998">
        <v>51.6</v>
      </c>
      <c r="W1159" vm="11329">
        <v>5004</v>
      </c>
      <c r="X1159" vm="5150">
        <v>2321</v>
      </c>
      <c r="Y1159" vm="906">
        <v>195.2</v>
      </c>
      <c r="Z1159" vm="2624">
        <v>756</v>
      </c>
      <c r="AA1159" vm="302">
        <v>4545</v>
      </c>
      <c r="AB1159" vm="8187">
        <v>522.5</v>
      </c>
      <c r="AC1159" vm="3142">
        <v>1260</v>
      </c>
      <c r="AD1159" vm="11008">
        <v>16920</v>
      </c>
      <c r="AE1159" vm="3901">
        <v>1390</v>
      </c>
      <c r="AF1159" vm="740">
        <v>1900</v>
      </c>
      <c r="AG1159" vm="11374">
        <v>2.9617</v>
      </c>
    </row>
    <row r="1160" spans="1:33">
      <c r="A1160" s="2" vm="11375">
        <v>45506</v>
      </c>
      <c r="B1160" s="3">
        <f>VLOOKUP(A1160,'FTSE All-Share Historical '!A:B,2,FALSE)</f>
        <v>4517.43</v>
      </c>
      <c r="C1160" vm="3919">
        <v>704</v>
      </c>
      <c r="D1160" vm="482">
        <v>305</v>
      </c>
      <c r="E1160" vm="264">
        <v>144</v>
      </c>
      <c r="F1160" vm="985">
        <v>220</v>
      </c>
      <c r="G1160" vm="781">
        <v>138</v>
      </c>
      <c r="H1160" vm="4932">
        <v>324</v>
      </c>
      <c r="I1160" vm="8278">
        <v>39.1</v>
      </c>
      <c r="J1160" vm="238">
        <v>142</v>
      </c>
      <c r="K1160" vm="2075">
        <v>229</v>
      </c>
      <c r="L1160" vm="2129">
        <v>142.4</v>
      </c>
      <c r="M1160" vm="4454">
        <v>353.5</v>
      </c>
      <c r="N1160" vm="393">
        <v>302</v>
      </c>
      <c r="O1160" vm="518">
        <v>1010</v>
      </c>
      <c r="P1160" vm="4307">
        <v>2790</v>
      </c>
      <c r="Q1160" vm="10951">
        <v>155.19999999999999</v>
      </c>
      <c r="R1160" vm="1697">
        <v>86</v>
      </c>
      <c r="S1160" vm="8267">
        <v>70.3</v>
      </c>
      <c r="T1160" vm="1127">
        <v>167.2</v>
      </c>
      <c r="U1160" vm="1399">
        <v>189</v>
      </c>
      <c r="V1160" vm="2696">
        <v>50.2</v>
      </c>
      <c r="W1160" vm="11376">
        <v>4949.5</v>
      </c>
      <c r="X1160" vm="11377">
        <v>2243.5</v>
      </c>
      <c r="Y1160" vm="3913">
        <v>189.2</v>
      </c>
      <c r="Z1160" vm="7065">
        <v>731</v>
      </c>
      <c r="AA1160" vm="11307">
        <v>4370</v>
      </c>
      <c r="AB1160" vm="10854">
        <v>511.5</v>
      </c>
      <c r="AC1160" vm="2432">
        <v>1275</v>
      </c>
      <c r="AD1160" vm="10825">
        <v>15880</v>
      </c>
      <c r="AE1160" vm="5022">
        <v>1374</v>
      </c>
      <c r="AF1160" vm="11378">
        <v>1887</v>
      </c>
      <c r="AG1160" vm="11379">
        <v>2.8895</v>
      </c>
    </row>
    <row r="1161" spans="1:33">
      <c r="A1161" s="2" vm="11380">
        <v>45509</v>
      </c>
      <c r="B1161" s="3">
        <f>VLOOKUP(A1161,'FTSE All-Share Historical '!A:B,2,FALSE)</f>
        <v>4420.3999999999996</v>
      </c>
      <c r="C1161" vm="2214">
        <v>706</v>
      </c>
      <c r="D1161" vm="267">
        <v>286</v>
      </c>
      <c r="E1161" vm="238">
        <v>142</v>
      </c>
      <c r="F1161" vm="144">
        <v>216</v>
      </c>
      <c r="G1161" vm="2057">
        <v>137</v>
      </c>
      <c r="H1161" vm="4919">
        <v>321.5</v>
      </c>
      <c r="I1161" vm="556">
        <v>37.450000000000003</v>
      </c>
      <c r="J1161" vm="2170">
        <v>140.5</v>
      </c>
      <c r="K1161" vm="985">
        <v>220</v>
      </c>
      <c r="L1161" vm="1290">
        <v>140.4</v>
      </c>
      <c r="M1161" vm="1015">
        <v>346</v>
      </c>
      <c r="N1161" vm="4429">
        <v>292.5</v>
      </c>
      <c r="O1161" vm="261">
        <v>978</v>
      </c>
      <c r="P1161" vm="3914">
        <v>2710</v>
      </c>
      <c r="Q1161" vm="2284">
        <v>148</v>
      </c>
      <c r="R1161" vm="2410">
        <v>80.400000000000006</v>
      </c>
      <c r="S1161" vm="1798">
        <v>68.5</v>
      </c>
      <c r="T1161" vm="10951">
        <v>155.19999999999999</v>
      </c>
      <c r="U1161" vm="995">
        <v>184</v>
      </c>
      <c r="V1161" vm="2781">
        <v>48.3</v>
      </c>
      <c r="W1161" vm="9624">
        <v>4936.5</v>
      </c>
      <c r="X1161" vm="4827">
        <v>2194</v>
      </c>
      <c r="Y1161" vm="1736">
        <v>183</v>
      </c>
      <c r="Z1161" vm="9422">
        <v>715</v>
      </c>
      <c r="AA1161" vm="11381">
        <v>3730</v>
      </c>
      <c r="AB1161" vm="10967">
        <v>500.5</v>
      </c>
      <c r="AC1161" vm="1782">
        <v>1240</v>
      </c>
      <c r="AD1161" vm="11382">
        <v>15760</v>
      </c>
      <c r="AE1161" vm="5092">
        <v>1323</v>
      </c>
      <c r="AF1161" vm="8132">
        <v>1856</v>
      </c>
      <c r="AG1161" vm="11383">
        <v>2.8858999999999999</v>
      </c>
    </row>
    <row r="1162" spans="1:33">
      <c r="A1162" s="2" vm="11384">
        <v>45510</v>
      </c>
      <c r="B1162" s="3">
        <f>VLOOKUP(A1162,'FTSE All-Share Historical '!A:B,2,FALSE)</f>
        <v>4433.1499999999996</v>
      </c>
      <c r="C1162" vm="1213">
        <v>682</v>
      </c>
      <c r="D1162" vm="292">
        <v>295</v>
      </c>
      <c r="E1162" vm="2058">
        <v>143.4</v>
      </c>
      <c r="F1162" vm="254">
        <v>222</v>
      </c>
      <c r="G1162" vm="2815">
        <v>139</v>
      </c>
      <c r="H1162" vm="4932">
        <v>324</v>
      </c>
      <c r="I1162" vm="4587">
        <v>37.85</v>
      </c>
      <c r="J1162" vm="1049">
        <v>136.5</v>
      </c>
      <c r="K1162" vm="985">
        <v>220</v>
      </c>
      <c r="L1162" vm="2057">
        <v>137</v>
      </c>
      <c r="M1162" vm="5829">
        <v>348</v>
      </c>
      <c r="N1162" vm="2450">
        <v>295.5</v>
      </c>
      <c r="O1162" vm="2683">
        <v>974</v>
      </c>
      <c r="P1162" vm="952">
        <v>2700</v>
      </c>
      <c r="Q1162" vm="502">
        <v>147</v>
      </c>
      <c r="R1162" vm="2241">
        <v>82.8</v>
      </c>
      <c r="S1162" vm="1798">
        <v>68.5</v>
      </c>
      <c r="T1162" vm="220">
        <v>162.6</v>
      </c>
      <c r="U1162" vm="1615">
        <v>181</v>
      </c>
      <c r="V1162" vm="3547">
        <v>49</v>
      </c>
      <c r="W1162" vm="11385">
        <v>4913</v>
      </c>
      <c r="X1162" vm="4774">
        <v>2193</v>
      </c>
      <c r="Y1162" vm="3886">
        <v>186.2</v>
      </c>
      <c r="Z1162" vm="4632">
        <v>722</v>
      </c>
      <c r="AA1162" vm="6074">
        <v>3805</v>
      </c>
      <c r="AB1162" vm="8056">
        <v>508</v>
      </c>
      <c r="AC1162" vm="1839">
        <v>1250</v>
      </c>
      <c r="AD1162" vm="11386">
        <v>15700</v>
      </c>
      <c r="AE1162" vm="11387">
        <v>1347</v>
      </c>
      <c r="AF1162" vm="9486">
        <v>1821</v>
      </c>
      <c r="AG1162" vm="11379">
        <v>2.8895</v>
      </c>
    </row>
    <row r="1163" spans="1:33">
      <c r="A1163" s="2" vm="11388">
        <v>45511</v>
      </c>
      <c r="B1163" s="3">
        <f>VLOOKUP(A1163,'FTSE All-Share Historical '!A:B,2,FALSE)</f>
        <v>4506.1000000000004</v>
      </c>
      <c r="C1163" vm="2235">
        <v>714</v>
      </c>
      <c r="D1163" vm="881">
        <v>301</v>
      </c>
      <c r="E1163" vm="1936">
        <v>142.6</v>
      </c>
      <c r="F1163" vm="3656">
        <v>216.5</v>
      </c>
      <c r="G1163" vm="1288">
        <v>140</v>
      </c>
      <c r="H1163" vm="1253">
        <v>333.5</v>
      </c>
      <c r="I1163" vm="4587">
        <v>37.85</v>
      </c>
      <c r="J1163" vm="1288">
        <v>140</v>
      </c>
      <c r="K1163" vm="2075">
        <v>229</v>
      </c>
      <c r="L1163" vm="1825">
        <v>136.4</v>
      </c>
      <c r="M1163" vm="4187">
        <v>354</v>
      </c>
      <c r="N1163" vm="4037">
        <v>303.5</v>
      </c>
      <c r="O1163" vm="1448">
        <v>972</v>
      </c>
      <c r="P1163" vm="5509">
        <v>2775</v>
      </c>
      <c r="Q1163" vm="342">
        <v>149.4</v>
      </c>
      <c r="R1163" vm="6047">
        <v>83.6</v>
      </c>
      <c r="S1163" vm="1853">
        <v>69</v>
      </c>
      <c r="T1163" vm="2368">
        <v>159.4</v>
      </c>
      <c r="U1163" vm="1489">
        <v>188</v>
      </c>
      <c r="V1163" vm="11389">
        <v>49.25</v>
      </c>
      <c r="W1163" vm="11390">
        <v>4923</v>
      </c>
      <c r="X1163" vm="9816">
        <v>2201</v>
      </c>
      <c r="Y1163" vm="3886">
        <v>186.2</v>
      </c>
      <c r="Z1163" vm="3322">
        <v>728.5</v>
      </c>
      <c r="AA1163" vm="1454">
        <v>3750</v>
      </c>
      <c r="AB1163" vm="7474">
        <v>521</v>
      </c>
      <c r="AC1163" vm="1839">
        <v>1250</v>
      </c>
      <c r="AD1163" vm="11391">
        <v>15800</v>
      </c>
      <c r="AE1163" vm="4681">
        <v>1330</v>
      </c>
      <c r="AF1163" vm="8076">
        <v>1840</v>
      </c>
      <c r="AG1163" vm="11392">
        <v>2.633</v>
      </c>
    </row>
    <row r="1164" spans="1:33">
      <c r="A1164" s="2" vm="11393">
        <v>45512</v>
      </c>
      <c r="B1164" s="3">
        <f>VLOOKUP(A1164,'FTSE All-Share Historical '!A:B,2,FALSE)</f>
        <v>4493.6400000000003</v>
      </c>
      <c r="C1164" vm="2280">
        <v>712</v>
      </c>
      <c r="D1164" vm="1053">
        <v>296</v>
      </c>
      <c r="E1164" vm="1767">
        <v>138.80000000000001</v>
      </c>
      <c r="F1164" vm="664">
        <v>218</v>
      </c>
      <c r="G1164" vm="2057">
        <v>137</v>
      </c>
      <c r="H1164" vm="8508">
        <v>325.5</v>
      </c>
      <c r="I1164" vm="1428">
        <v>38.85</v>
      </c>
      <c r="J1164" vm="1288">
        <v>140</v>
      </c>
      <c r="K1164" vm="1075">
        <v>226</v>
      </c>
      <c r="L1164" vm="3475">
        <v>135.6</v>
      </c>
      <c r="M1164" vm="5782">
        <v>356</v>
      </c>
      <c r="N1164" vm="881">
        <v>301</v>
      </c>
      <c r="O1164" vm="2969">
        <v>984</v>
      </c>
      <c r="P1164" vm="5310">
        <v>2970</v>
      </c>
      <c r="Q1164" vm="317">
        <v>149.80000000000001</v>
      </c>
      <c r="R1164" vm="6047">
        <v>83.6</v>
      </c>
      <c r="S1164" vm="4837">
        <v>69.400000000000006</v>
      </c>
      <c r="T1164" vm="3212">
        <v>167.4</v>
      </c>
      <c r="U1164" vm="1362">
        <v>187.5</v>
      </c>
      <c r="V1164" vm="8649">
        <v>49.55</v>
      </c>
      <c r="W1164" vm="10253">
        <v>4930.5</v>
      </c>
      <c r="X1164" vm="4938">
        <v>2222</v>
      </c>
      <c r="Y1164" vm="1469">
        <v>187.2</v>
      </c>
      <c r="Z1164" vm="1837">
        <v>729</v>
      </c>
      <c r="AA1164" vm="11394">
        <v>3785</v>
      </c>
      <c r="AB1164" vm="9579">
        <v>517</v>
      </c>
      <c r="AC1164" vm="3142">
        <v>1260</v>
      </c>
      <c r="AD1164" vm="11395">
        <v>15500</v>
      </c>
      <c r="AE1164" vm="4268">
        <v>1316</v>
      </c>
      <c r="AF1164" vm="1344">
        <v>1992</v>
      </c>
      <c r="AG1164" vm="11396">
        <v>2.6366999999999998</v>
      </c>
    </row>
    <row r="1165" spans="1:33">
      <c r="A1165" s="2" vm="11397">
        <v>45513</v>
      </c>
      <c r="B1165" s="3">
        <f>VLOOKUP(A1165,'FTSE All-Share Historical '!A:B,2,FALSE)</f>
        <v>4508.17</v>
      </c>
      <c r="C1165" vm="2172">
        <v>728</v>
      </c>
      <c r="D1165" vm="414">
        <v>303</v>
      </c>
      <c r="E1165" vm="2988">
        <v>140.80000000000001</v>
      </c>
      <c r="F1165" vm="403">
        <v>224</v>
      </c>
      <c r="G1165" vm="4776">
        <v>143.5</v>
      </c>
      <c r="H1165" vm="571">
        <v>329</v>
      </c>
      <c r="I1165" vm="1269">
        <v>40</v>
      </c>
      <c r="J1165" vm="2057">
        <v>137</v>
      </c>
      <c r="K1165" vm="279">
        <v>228</v>
      </c>
      <c r="L1165" vm="1851">
        <v>137.80000000000001</v>
      </c>
      <c r="M1165" vm="4523">
        <v>351</v>
      </c>
      <c r="N1165" vm="414">
        <v>303</v>
      </c>
      <c r="O1165" vm="91">
        <v>990</v>
      </c>
      <c r="P1165" vm="602">
        <v>2920</v>
      </c>
      <c r="Q1165" vm="342">
        <v>149.4</v>
      </c>
      <c r="R1165" vm="7173">
        <v>85.8</v>
      </c>
      <c r="S1165" vm="2300">
        <v>69.599999999999994</v>
      </c>
      <c r="T1165" vm="2022">
        <v>174.4</v>
      </c>
      <c r="U1165" vm="509">
        <v>185</v>
      </c>
      <c r="V1165" vm="10708">
        <v>50.9</v>
      </c>
      <c r="W1165" vm="11398">
        <v>4914.5</v>
      </c>
      <c r="X1165" vm="11399">
        <v>2226</v>
      </c>
      <c r="Y1165" vm="1621">
        <v>187</v>
      </c>
      <c r="Z1165" vm="2529">
        <v>748</v>
      </c>
      <c r="AA1165" vm="11394">
        <v>3785</v>
      </c>
      <c r="AB1165" vm="11400">
        <v>518.5</v>
      </c>
      <c r="AC1165" vm="1717">
        <v>1265</v>
      </c>
      <c r="AD1165" vm="11395">
        <v>15500</v>
      </c>
      <c r="AE1165" vm="4692">
        <v>1339</v>
      </c>
      <c r="AF1165" vm="11401">
        <v>2038</v>
      </c>
      <c r="AG1165" vm="11402">
        <v>2.5644</v>
      </c>
    </row>
    <row r="1166" spans="1:33">
      <c r="A1166" s="2" vm="11403">
        <v>45516</v>
      </c>
      <c r="B1166" s="3">
        <f>VLOOKUP(A1166,'FTSE All-Share Historical '!A:B,2,FALSE)</f>
        <v>4529.78</v>
      </c>
      <c r="C1166" vm="2712">
        <v>738</v>
      </c>
      <c r="D1166" vm="1053">
        <v>296</v>
      </c>
      <c r="E1166" vm="10432">
        <v>138.4</v>
      </c>
      <c r="F1166" vm="833">
        <v>214</v>
      </c>
      <c r="G1166" vm="3211">
        <v>138.5</v>
      </c>
      <c r="H1166" vm="412">
        <v>334</v>
      </c>
      <c r="I1166" vm="1328">
        <v>39.6</v>
      </c>
      <c r="J1166" vm="781">
        <v>138</v>
      </c>
      <c r="K1166" vm="213">
        <v>235</v>
      </c>
      <c r="L1166" vm="809">
        <v>140.6</v>
      </c>
      <c r="M1166" vm="4523">
        <v>351</v>
      </c>
      <c r="N1166" vm="481">
        <v>308</v>
      </c>
      <c r="O1166" vm="4686">
        <v>988</v>
      </c>
      <c r="P1166" vm="5126">
        <v>2930</v>
      </c>
      <c r="Q1166" vm="546">
        <v>150.80000000000001</v>
      </c>
      <c r="R1166" vm="2334">
        <v>85.4</v>
      </c>
      <c r="S1166" vm="1976">
        <v>69.5</v>
      </c>
      <c r="T1166" vm="857">
        <v>170</v>
      </c>
      <c r="U1166" vm="1736">
        <v>183</v>
      </c>
      <c r="V1166" vm="3547">
        <v>49</v>
      </c>
      <c r="W1166" vm="11404">
        <v>4942</v>
      </c>
      <c r="X1166" vm="11405">
        <v>2232.5</v>
      </c>
      <c r="Y1166" vm="3913">
        <v>189.2</v>
      </c>
      <c r="Z1166" vm="2667">
        <v>735</v>
      </c>
      <c r="AA1166" vm="6484">
        <v>3860</v>
      </c>
      <c r="AB1166" vm="11406">
        <v>523.5</v>
      </c>
      <c r="AC1166" vm="1695">
        <v>1270</v>
      </c>
      <c r="AD1166" vm="11407">
        <v>15350</v>
      </c>
      <c r="AE1166" vm="1087">
        <v>1327</v>
      </c>
      <c r="AF1166" vm="10019">
        <v>2002</v>
      </c>
      <c r="AG1166" vm="11408">
        <v>2.5283000000000002</v>
      </c>
    </row>
    <row r="1167" spans="1:33">
      <c r="A1167" s="2" vm="11409">
        <v>45517</v>
      </c>
      <c r="B1167" s="3">
        <f>VLOOKUP(A1167,'FTSE All-Share Historical '!A:B,2,FALSE)</f>
        <v>4543.68</v>
      </c>
      <c r="C1167" vm="1754">
        <v>740</v>
      </c>
      <c r="D1167" vm="2513">
        <v>292</v>
      </c>
      <c r="E1167" vm="1288">
        <v>140</v>
      </c>
      <c r="F1167" vm="87">
        <v>223</v>
      </c>
      <c r="G1167" vm="1288">
        <v>140</v>
      </c>
      <c r="H1167" vm="859">
        <v>327</v>
      </c>
      <c r="I1167" vm="8205">
        <v>39.950000000000003</v>
      </c>
      <c r="J1167" vm="11410">
        <v>138.75</v>
      </c>
      <c r="K1167" vm="254">
        <v>222</v>
      </c>
      <c r="L1167" vm="845">
        <v>144.80000000000001</v>
      </c>
      <c r="M1167" vm="3830">
        <v>353</v>
      </c>
      <c r="N1167" vm="6979">
        <v>304.5</v>
      </c>
      <c r="O1167" vm="1448">
        <v>972</v>
      </c>
      <c r="P1167" vm="539">
        <v>2915</v>
      </c>
      <c r="Q1167" vm="525">
        <v>149.6</v>
      </c>
      <c r="R1167" vm="4599">
        <v>86.8</v>
      </c>
      <c r="S1167" vm="3819">
        <v>70.400000000000006</v>
      </c>
      <c r="T1167" vm="3733">
        <v>169.6</v>
      </c>
      <c r="U1167" vm="1615">
        <v>181</v>
      </c>
      <c r="V1167" vm="3869">
        <v>48.2</v>
      </c>
      <c r="W1167" vm="6210">
        <v>4929</v>
      </c>
      <c r="X1167" vm="10393">
        <v>2231.5</v>
      </c>
      <c r="Y1167" vm="466">
        <v>188.8</v>
      </c>
      <c r="Z1167" vm="2023">
        <v>745</v>
      </c>
      <c r="AA1167" vm="11394">
        <v>3785</v>
      </c>
      <c r="AB1167" vm="1219">
        <v>520</v>
      </c>
      <c r="AC1167" vm="2432">
        <v>1275</v>
      </c>
      <c r="AD1167" vm="11411">
        <v>15550</v>
      </c>
      <c r="AE1167" vm="3821">
        <v>1338</v>
      </c>
      <c r="AF1167" vm="11412">
        <v>1989</v>
      </c>
      <c r="AG1167" vm="11413">
        <v>2.7088999999999999</v>
      </c>
    </row>
    <row r="1168" spans="1:33">
      <c r="A1168" s="2" vm="11414">
        <v>45518</v>
      </c>
      <c r="B1168" s="3">
        <f>VLOOKUP(A1168,'FTSE All-Share Historical '!A:B,2,FALSE)</f>
        <v>4571.78</v>
      </c>
      <c r="C1168" vm="1814">
        <v>732</v>
      </c>
      <c r="D1168" vm="415">
        <v>291</v>
      </c>
      <c r="E1168" vm="2115">
        <v>139.80000000000001</v>
      </c>
      <c r="F1168" vm="1075">
        <v>226</v>
      </c>
      <c r="G1168" vm="1288">
        <v>140</v>
      </c>
      <c r="H1168" vm="693">
        <v>338</v>
      </c>
      <c r="I1168" vm="11415">
        <v>41.75</v>
      </c>
      <c r="J1168" vm="781">
        <v>138</v>
      </c>
      <c r="K1168" vm="1029">
        <v>225</v>
      </c>
      <c r="L1168" vm="1499">
        <v>143.80000000000001</v>
      </c>
      <c r="M1168" vm="4174">
        <v>354.5</v>
      </c>
      <c r="N1168" vm="4727">
        <v>310.5</v>
      </c>
      <c r="O1168" vm="2683">
        <v>974</v>
      </c>
      <c r="P1168" vm="748">
        <v>2960</v>
      </c>
      <c r="Q1168" vm="2521">
        <v>151.6</v>
      </c>
      <c r="R1168" vm="5632">
        <v>86.6</v>
      </c>
      <c r="S1168" vm="6806">
        <v>70.8</v>
      </c>
      <c r="T1168" vm="2727">
        <v>168.2</v>
      </c>
      <c r="U1168" vm="990">
        <v>180</v>
      </c>
      <c r="V1168" vm="3547">
        <v>49</v>
      </c>
      <c r="W1168" vm="11416">
        <v>4853</v>
      </c>
      <c r="X1168" vm="6680">
        <v>2198</v>
      </c>
      <c r="Y1168" vm="3956">
        <v>186.6</v>
      </c>
      <c r="Z1168" vm="7666">
        <v>743</v>
      </c>
      <c r="AA1168" vm="5976">
        <v>3900</v>
      </c>
      <c r="AB1168" vm="3152">
        <v>530</v>
      </c>
      <c r="AC1168" vm="1741">
        <v>1280</v>
      </c>
      <c r="AD1168" vm="11417">
        <v>15850</v>
      </c>
      <c r="AE1168" vm="5792">
        <v>1348</v>
      </c>
      <c r="AF1168" vm="10011">
        <v>2088</v>
      </c>
      <c r="AG1168" vm="11413">
        <v>2.7088999999999999</v>
      </c>
    </row>
    <row r="1169" spans="1:33">
      <c r="A1169" s="2" vm="11418">
        <v>45519</v>
      </c>
      <c r="B1169" s="3">
        <f>VLOOKUP(A1169,'FTSE All-Share Historical '!A:B,2,FALSE)</f>
        <v>4607.6000000000004</v>
      </c>
      <c r="C1169" vm="1143">
        <v>730</v>
      </c>
      <c r="D1169" vm="881">
        <v>301</v>
      </c>
      <c r="E1169" vm="2988">
        <v>140.80000000000001</v>
      </c>
      <c r="F1169" vm="985">
        <v>220</v>
      </c>
      <c r="G1169" vm="1288">
        <v>140</v>
      </c>
      <c r="H1169" vm="4831">
        <v>349</v>
      </c>
      <c r="I1169" vm="4987">
        <v>42</v>
      </c>
      <c r="J1169" vm="2815">
        <v>139</v>
      </c>
      <c r="K1169" vm="87">
        <v>223</v>
      </c>
      <c r="L1169" vm="525">
        <v>149.6</v>
      </c>
      <c r="M1169" vm="4107">
        <v>358.5</v>
      </c>
      <c r="N1169" vm="5080">
        <v>311.5</v>
      </c>
      <c r="O1169" vm="154">
        <v>966</v>
      </c>
      <c r="P1169" vm="428">
        <v>2990</v>
      </c>
      <c r="Q1169" vm="3306">
        <v>152.6</v>
      </c>
      <c r="R1169" vm="3139">
        <v>89</v>
      </c>
      <c r="S1169" vm="6626">
        <v>70.5</v>
      </c>
      <c r="T1169" vm="1739">
        <v>172</v>
      </c>
      <c r="U1169" vm="509">
        <v>185</v>
      </c>
      <c r="V1169" vm="3524">
        <v>50.6</v>
      </c>
      <c r="W1169" vm="11419">
        <v>4751</v>
      </c>
      <c r="X1169" vm="11420">
        <v>2185.5</v>
      </c>
      <c r="Y1169" vm="10456">
        <v>191.2</v>
      </c>
      <c r="Z1169" vm="11421">
        <v>761.5</v>
      </c>
      <c r="AA1169" vm="5976">
        <v>3900</v>
      </c>
      <c r="AB1169" vm="1446">
        <v>540</v>
      </c>
      <c r="AC1169" vm="1110">
        <v>1305</v>
      </c>
      <c r="AD1169" vm="11422">
        <v>16250</v>
      </c>
      <c r="AE1169" vm="5255">
        <v>1353</v>
      </c>
      <c r="AF1169" vm="9979">
        <v>2074</v>
      </c>
      <c r="AG1169" vm="11423">
        <v>2.7810999999999999</v>
      </c>
    </row>
    <row r="1170" spans="1:33">
      <c r="A1170" s="2" vm="11424">
        <v>45520</v>
      </c>
      <c r="B1170" s="3">
        <f>VLOOKUP(A1170,'FTSE All-Share Historical '!A:B,2,FALSE)</f>
        <v>4589.1499999999996</v>
      </c>
      <c r="C1170" vm="4339">
        <v>742</v>
      </c>
      <c r="D1170" vm="102">
        <v>294</v>
      </c>
      <c r="E1170" vm="1660">
        <v>139.4</v>
      </c>
      <c r="F1170" vm="1029">
        <v>225</v>
      </c>
      <c r="G1170" vm="1027">
        <v>141.5</v>
      </c>
      <c r="H1170" vm="4523">
        <v>351</v>
      </c>
      <c r="I1170" vm="10919">
        <v>41.4</v>
      </c>
      <c r="J1170" vm="3497">
        <v>141.25</v>
      </c>
      <c r="K1170" vm="87">
        <v>223</v>
      </c>
      <c r="L1170" vm="10676">
        <v>148.4</v>
      </c>
      <c r="M1170" vm="4174">
        <v>354.5</v>
      </c>
      <c r="N1170" vm="414">
        <v>303</v>
      </c>
      <c r="O1170" vm="65">
        <v>960</v>
      </c>
      <c r="P1170" vm="118">
        <v>2995</v>
      </c>
      <c r="Q1170" vm="1157">
        <v>154.4</v>
      </c>
      <c r="R1170" vm="3183">
        <v>88</v>
      </c>
      <c r="S1170" vm="2563">
        <v>71</v>
      </c>
      <c r="T1170" vm="80">
        <v>165</v>
      </c>
      <c r="U1170" vm="1736">
        <v>183</v>
      </c>
      <c r="V1170" vm="7043">
        <v>49.45</v>
      </c>
      <c r="W1170" vm="11425">
        <v>4742</v>
      </c>
      <c r="X1170" vm="11420">
        <v>2185.5</v>
      </c>
      <c r="Y1170" vm="9335">
        <v>190.2</v>
      </c>
      <c r="Z1170" vm="11426">
        <v>760.5</v>
      </c>
      <c r="AA1170" vm="6276">
        <v>3885</v>
      </c>
      <c r="AB1170" vm="1446">
        <v>540</v>
      </c>
      <c r="AC1170" vm="4420">
        <v>1285</v>
      </c>
      <c r="AD1170" vm="10818">
        <v>16000</v>
      </c>
      <c r="AE1170" vm="3788">
        <v>1360</v>
      </c>
      <c r="AF1170" vm="2845">
        <v>2070</v>
      </c>
      <c r="AG1170" vm="11427">
        <v>2.6728000000000001</v>
      </c>
    </row>
    <row r="1171" spans="1:33">
      <c r="A1171" s="2" vm="11428">
        <v>45523</v>
      </c>
      <c r="B1171" s="3">
        <f>VLOOKUP(A1171,'FTSE All-Share Historical '!A:B,2,FALSE)</f>
        <v>4614.08</v>
      </c>
      <c r="C1171" vm="1754">
        <v>740</v>
      </c>
      <c r="D1171" vm="344">
        <v>300</v>
      </c>
      <c r="E1171" vm="1682">
        <v>141.4</v>
      </c>
      <c r="F1171" vm="985">
        <v>220</v>
      </c>
      <c r="G1171" vm="3238">
        <v>144.5</v>
      </c>
      <c r="H1171" vm="3158">
        <v>345</v>
      </c>
      <c r="I1171" vm="10138">
        <v>41.85</v>
      </c>
      <c r="J1171" vm="1868">
        <v>141</v>
      </c>
      <c r="K1171" vm="116">
        <v>221</v>
      </c>
      <c r="L1171" vm="590">
        <v>151.19999999999999</v>
      </c>
      <c r="M1171" vm="5791">
        <v>352.5</v>
      </c>
      <c r="N1171" vm="10164">
        <v>305.5</v>
      </c>
      <c r="O1171" vm="313">
        <v>970</v>
      </c>
      <c r="P1171" vm="5310">
        <v>2970</v>
      </c>
      <c r="Q1171" vm="1204">
        <v>157</v>
      </c>
      <c r="R1171" vm="4695">
        <v>92</v>
      </c>
      <c r="S1171" vm="6759">
        <v>71.7</v>
      </c>
      <c r="T1171" vm="2866">
        <v>159.6</v>
      </c>
      <c r="U1171" vm="9347">
        <v>183.5</v>
      </c>
      <c r="V1171" vm="6547">
        <v>51.9</v>
      </c>
      <c r="W1171" vm="2715">
        <v>4824.5</v>
      </c>
      <c r="X1171" vm="2647">
        <v>2235</v>
      </c>
      <c r="Y1171" vm="1465">
        <v>197</v>
      </c>
      <c r="Z1171" vm="1731">
        <v>760</v>
      </c>
      <c r="AA1171" vm="5976">
        <v>3900</v>
      </c>
      <c r="AB1171" vm="3221">
        <v>542</v>
      </c>
      <c r="AC1171" vm="976">
        <v>1320</v>
      </c>
      <c r="AD1171" vm="11417">
        <v>15850</v>
      </c>
      <c r="AE1171" vm="4553">
        <v>1370</v>
      </c>
      <c r="AF1171" vm="11401">
        <v>2038</v>
      </c>
      <c r="AG1171" vm="11423">
        <v>2.7810999999999999</v>
      </c>
    </row>
    <row r="1172" spans="1:33">
      <c r="A1172" s="2" vm="11429">
        <v>45524</v>
      </c>
      <c r="B1172" s="3">
        <f>VLOOKUP(A1172,'FTSE All-Share Historical '!A:B,2,FALSE)</f>
        <v>4569.1400000000003</v>
      </c>
      <c r="C1172" vm="2596">
        <v>736</v>
      </c>
      <c r="D1172" vm="881">
        <v>301</v>
      </c>
      <c r="E1172" vm="1851">
        <v>137.80000000000001</v>
      </c>
      <c r="F1172" vm="684">
        <v>215</v>
      </c>
      <c r="G1172" vm="264">
        <v>144</v>
      </c>
      <c r="H1172" vm="5543">
        <v>346.5</v>
      </c>
      <c r="I1172" vm="3548">
        <v>41.35</v>
      </c>
      <c r="J1172" vm="1633">
        <v>143</v>
      </c>
      <c r="K1172" vm="1029">
        <v>225</v>
      </c>
      <c r="L1172" vm="317">
        <v>149.80000000000001</v>
      </c>
      <c r="M1172" vm="4464">
        <v>347.5</v>
      </c>
      <c r="N1172" vm="6107">
        <v>300.5</v>
      </c>
      <c r="O1172" vm="1448">
        <v>972</v>
      </c>
      <c r="P1172" vm="5310">
        <v>2970</v>
      </c>
      <c r="Q1172" vm="2109">
        <v>153.4</v>
      </c>
      <c r="R1172" vm="8009">
        <v>94.6</v>
      </c>
      <c r="S1172" vm="2111">
        <v>72</v>
      </c>
      <c r="T1172" vm="2109">
        <v>153.4</v>
      </c>
      <c r="U1172" vm="1295">
        <v>182.5</v>
      </c>
      <c r="V1172" vm="10708">
        <v>50.9</v>
      </c>
      <c r="W1172" vm="11430">
        <v>4777</v>
      </c>
      <c r="X1172" vm="4850">
        <v>2244</v>
      </c>
      <c r="Y1172" vm="4060">
        <v>192</v>
      </c>
      <c r="Z1172" vm="11359">
        <v>749.5</v>
      </c>
      <c r="AA1172" vm="6494">
        <v>3825</v>
      </c>
      <c r="AB1172" vm="10087">
        <v>531</v>
      </c>
      <c r="AC1172" vm="4420">
        <v>1285</v>
      </c>
      <c r="AD1172" vm="11417">
        <v>15850</v>
      </c>
      <c r="AE1172" vm="4098">
        <v>1380</v>
      </c>
      <c r="AF1172" vm="11431">
        <v>2032</v>
      </c>
      <c r="AG1172" vm="11432">
        <v>2.6004999999999998</v>
      </c>
    </row>
    <row r="1173" spans="1:33">
      <c r="A1173" s="2" vm="11433">
        <v>45525</v>
      </c>
      <c r="B1173" s="3">
        <f>VLOOKUP(A1173,'FTSE All-Share Historical '!A:B,2,FALSE)</f>
        <v>4580.0600000000004</v>
      </c>
      <c r="C1173" vm="2624">
        <v>756</v>
      </c>
      <c r="D1173" vm="881">
        <v>301</v>
      </c>
      <c r="E1173" vm="2115">
        <v>139.80000000000001</v>
      </c>
      <c r="F1173" vm="664">
        <v>218</v>
      </c>
      <c r="G1173" vm="5614">
        <v>142.5</v>
      </c>
      <c r="H1173" vm="11434">
        <v>350.5</v>
      </c>
      <c r="I1173" vm="1293">
        <v>42.7</v>
      </c>
      <c r="J1173" vm="1633">
        <v>143</v>
      </c>
      <c r="K1173" vm="985">
        <v>220</v>
      </c>
      <c r="L1173" vm="391">
        <v>149</v>
      </c>
      <c r="M1173" vm="11434">
        <v>350.5</v>
      </c>
      <c r="N1173" vm="11229">
        <v>309.5</v>
      </c>
      <c r="O1173" vm="2697">
        <v>968</v>
      </c>
      <c r="P1173" vm="5224">
        <v>3020</v>
      </c>
      <c r="Q1173" vm="2531">
        <v>154.80000000000001</v>
      </c>
      <c r="R1173" vm="1028">
        <v>101</v>
      </c>
      <c r="S1173" vm="11334">
        <v>72.7</v>
      </c>
      <c r="T1173" vm="391">
        <v>149</v>
      </c>
      <c r="U1173" vm="8387">
        <v>181.5</v>
      </c>
      <c r="V1173" vm="4291">
        <v>34.200000000000003</v>
      </c>
      <c r="W1173" vm="11435">
        <v>4835.5</v>
      </c>
      <c r="X1173" vm="11436">
        <v>2277.5</v>
      </c>
      <c r="Y1173" vm="4609">
        <v>195.6</v>
      </c>
      <c r="Z1173" vm="2140">
        <v>764</v>
      </c>
      <c r="AA1173" vm="6454">
        <v>3975</v>
      </c>
      <c r="AB1173" vm="9226">
        <v>533.5</v>
      </c>
      <c r="AC1173" vm="2413">
        <v>1290</v>
      </c>
      <c r="AD1173" vm="11437">
        <v>16100</v>
      </c>
      <c r="AE1173" vm="4785">
        <v>1397</v>
      </c>
      <c r="AF1173" vm="3708">
        <v>2040</v>
      </c>
      <c r="AG1173" vm="11432">
        <v>2.6004999999999998</v>
      </c>
    </row>
    <row r="1174" spans="1:33">
      <c r="A1174" s="2" vm="11438">
        <v>45526</v>
      </c>
      <c r="B1174" s="3">
        <f>VLOOKUP(A1174,'FTSE All-Share Historical '!A:B,2,FALSE)</f>
        <v>4579.7299999999996</v>
      </c>
      <c r="C1174" vm="2596">
        <v>736</v>
      </c>
      <c r="D1174" vm="292">
        <v>295</v>
      </c>
      <c r="E1174" vm="2988">
        <v>140.80000000000001</v>
      </c>
      <c r="F1174" vm="985">
        <v>220</v>
      </c>
      <c r="G1174" vm="264">
        <v>144</v>
      </c>
      <c r="H1174" vm="5499">
        <v>347</v>
      </c>
      <c r="I1174" vm="5196">
        <v>43.9</v>
      </c>
      <c r="J1174" vm="1633">
        <v>143</v>
      </c>
      <c r="K1174" vm="985">
        <v>220</v>
      </c>
      <c r="L1174" vm="1980">
        <v>152.80000000000001</v>
      </c>
      <c r="M1174" vm="5543">
        <v>346.5</v>
      </c>
      <c r="N1174" vm="6917">
        <v>308.5</v>
      </c>
      <c r="O1174" vm="65">
        <v>960</v>
      </c>
      <c r="P1174" vm="5310">
        <v>2970</v>
      </c>
      <c r="Q1174" vm="1980">
        <v>152.80000000000001</v>
      </c>
      <c r="R1174" vm="4086">
        <v>103.5</v>
      </c>
      <c r="S1174" vm="6759">
        <v>71.7</v>
      </c>
      <c r="T1174" vm="1006">
        <v>150</v>
      </c>
      <c r="U1174" vm="1615">
        <v>181</v>
      </c>
      <c r="V1174" vm="1128">
        <v>30.4</v>
      </c>
      <c r="W1174" vm="3269">
        <v>4784</v>
      </c>
      <c r="X1174" vm="10170">
        <v>2236.5</v>
      </c>
      <c r="Y1174" vm="9335">
        <v>190.2</v>
      </c>
      <c r="Z1174" vm="11439">
        <v>766.5</v>
      </c>
      <c r="AA1174" vm="6475">
        <v>3835</v>
      </c>
      <c r="AB1174" vm="11440">
        <v>529.5</v>
      </c>
      <c r="AC1174" vm="2413">
        <v>1290</v>
      </c>
      <c r="AD1174" vm="11441">
        <v>16050</v>
      </c>
      <c r="AE1174" vm="3840">
        <v>1398</v>
      </c>
      <c r="AF1174" vm="6859">
        <v>2020</v>
      </c>
      <c r="AG1174" vm="11432">
        <v>2.6004999999999998</v>
      </c>
    </row>
    <row r="1175" spans="1:33">
      <c r="A1175" s="2" vm="11442">
        <v>45527</v>
      </c>
      <c r="B1175" s="3">
        <f>VLOOKUP(A1175,'FTSE All-Share Historical '!A:B,2,FALSE)</f>
        <v>4601.22</v>
      </c>
      <c r="C1175" vm="2447">
        <v>754</v>
      </c>
      <c r="D1175" vm="823">
        <v>297</v>
      </c>
      <c r="E1175" vm="3609">
        <v>141.6</v>
      </c>
      <c r="F1175" t="e" vm="5367">
        <v>#N/A</v>
      </c>
      <c r="G1175" vm="2284">
        <v>148</v>
      </c>
      <c r="H1175" vm="4464">
        <v>347.5</v>
      </c>
      <c r="I1175" vm="8399">
        <v>42.75</v>
      </c>
      <c r="J1175" vm="5614">
        <v>142.5</v>
      </c>
      <c r="K1175" vm="254">
        <v>222</v>
      </c>
      <c r="L1175" vm="1266">
        <v>153</v>
      </c>
      <c r="M1175" vm="3002">
        <v>350</v>
      </c>
      <c r="N1175" vm="5261">
        <v>309</v>
      </c>
      <c r="O1175" vm="6290">
        <v>964</v>
      </c>
      <c r="P1175" vm="118">
        <v>2995</v>
      </c>
      <c r="Q1175" vm="3404">
        <v>153.6</v>
      </c>
      <c r="R1175" vm="1050">
        <v>105</v>
      </c>
      <c r="S1175" vm="2111">
        <v>72</v>
      </c>
      <c r="T1175" vm="1338">
        <v>155</v>
      </c>
      <c r="U1175" vm="1295">
        <v>182.5</v>
      </c>
      <c r="V1175" vm="4009">
        <v>29.75</v>
      </c>
      <c r="W1175" vm="11443">
        <v>4761.5</v>
      </c>
      <c r="X1175" vm="1827">
        <v>2250</v>
      </c>
      <c r="Y1175" vm="2597">
        <v>192.6</v>
      </c>
      <c r="Z1175" vm="11444">
        <v>764.5</v>
      </c>
      <c r="AA1175" vm="6203">
        <v>3865</v>
      </c>
      <c r="AB1175" vm="10087">
        <v>531</v>
      </c>
      <c r="AC1175" vm="4533">
        <v>1460</v>
      </c>
      <c r="AD1175" vm="11445">
        <v>16200</v>
      </c>
      <c r="AE1175" vm="11446">
        <v>1411</v>
      </c>
      <c r="AF1175" vm="11447">
        <v>2014</v>
      </c>
      <c r="AG1175" vm="11448">
        <v>2.7847</v>
      </c>
    </row>
    <row r="1176" spans="1:33">
      <c r="A1176" s="2" vm="11449">
        <v>45531</v>
      </c>
      <c r="B1176" s="3">
        <f>VLOOKUP(A1176,'FTSE All-Share Historical '!A:B,2,FALSE)</f>
        <v>4608.79</v>
      </c>
      <c r="C1176" vm="1731">
        <v>760</v>
      </c>
      <c r="D1176" vm="102">
        <v>294</v>
      </c>
      <c r="E1176" vm="611">
        <v>145</v>
      </c>
      <c r="F1176" vm="664">
        <v>218</v>
      </c>
      <c r="G1176" vm="865">
        <v>147.5</v>
      </c>
      <c r="H1176" vm="3015">
        <v>342.5</v>
      </c>
      <c r="I1176" vm="5042">
        <v>43</v>
      </c>
      <c r="J1176" vm="1633">
        <v>143</v>
      </c>
      <c r="K1176" vm="1029">
        <v>225</v>
      </c>
      <c r="L1176" vm="1204">
        <v>157</v>
      </c>
      <c r="M1176" vm="4187">
        <v>354</v>
      </c>
      <c r="N1176" vm="614">
        <v>307</v>
      </c>
      <c r="O1176" vm="236">
        <v>962</v>
      </c>
      <c r="P1176" vm="428">
        <v>2990</v>
      </c>
      <c r="Q1176" vm="366">
        <v>153.19999999999999</v>
      </c>
      <c r="R1176" vm="4086">
        <v>103.5</v>
      </c>
      <c r="S1176" vm="2496">
        <v>72.599999999999994</v>
      </c>
      <c r="T1176" vm="1540">
        <v>145.6</v>
      </c>
      <c r="U1176" vm="1397">
        <v>182</v>
      </c>
      <c r="V1176" vm="3549">
        <v>29.8</v>
      </c>
      <c r="W1176" vm="11450">
        <v>4814</v>
      </c>
      <c r="X1176" vm="1589">
        <v>2279</v>
      </c>
      <c r="Y1176" vm="9951">
        <v>194.2</v>
      </c>
      <c r="Z1176" vm="7175">
        <v>769.5</v>
      </c>
      <c r="AA1176" vm="6203">
        <v>3865</v>
      </c>
      <c r="AB1176" vm="11095">
        <v>528.5</v>
      </c>
      <c r="AC1176" vm="4767">
        <v>1465</v>
      </c>
      <c r="AD1176" vm="11391">
        <v>15800</v>
      </c>
      <c r="AE1176" vm="4526">
        <v>1476</v>
      </c>
      <c r="AF1176" vm="11451">
        <v>1997</v>
      </c>
      <c r="AG1176" vm="11452">
        <v>2.4922</v>
      </c>
    </row>
    <row r="1177" spans="1:33">
      <c r="A1177" s="2" vm="11453">
        <v>45532</v>
      </c>
      <c r="B1177" s="3">
        <f>VLOOKUP(A1177,'FTSE All-Share Historical '!A:B,2,FALSE)</f>
        <v>4605.1499999999996</v>
      </c>
      <c r="C1177" vm="4452">
        <v>766</v>
      </c>
      <c r="D1177" vm="72">
        <v>289</v>
      </c>
      <c r="E1177" vm="1660">
        <v>139.4</v>
      </c>
      <c r="F1177" vm="1764">
        <v>219</v>
      </c>
      <c r="G1177" vm="263">
        <v>146</v>
      </c>
      <c r="H1177" vm="4464">
        <v>347.5</v>
      </c>
      <c r="I1177" vm="3501">
        <v>42.2</v>
      </c>
      <c r="J1177" vm="1633">
        <v>143</v>
      </c>
      <c r="K1177" vm="985">
        <v>220</v>
      </c>
      <c r="L1177" vm="2109">
        <v>153.4</v>
      </c>
      <c r="M1177" vm="4561">
        <v>344.5</v>
      </c>
      <c r="N1177" vm="393">
        <v>302</v>
      </c>
      <c r="O1177" vm="208">
        <v>956</v>
      </c>
      <c r="P1177" vm="7735">
        <v>2975</v>
      </c>
      <c r="Q1177" vm="2736">
        <v>152.19999999999999</v>
      </c>
      <c r="R1177" vm="4086">
        <v>103.5</v>
      </c>
      <c r="S1177" vm="2563">
        <v>71</v>
      </c>
      <c r="T1177" vm="3456">
        <v>141.19999999999999</v>
      </c>
      <c r="U1177" vm="8387">
        <v>181.5</v>
      </c>
      <c r="V1177" vm="3561">
        <v>29.2</v>
      </c>
      <c r="W1177" vm="11454">
        <v>4757.5</v>
      </c>
      <c r="X1177" vm="2647">
        <v>2235</v>
      </c>
      <c r="Y1177" vm="2240">
        <v>187.8</v>
      </c>
      <c r="Z1177" vm="2447">
        <v>754</v>
      </c>
      <c r="AA1177" vm="6166">
        <v>3890</v>
      </c>
      <c r="AB1177" vm="11440">
        <v>529.5</v>
      </c>
      <c r="AC1177" vm="4767">
        <v>1465</v>
      </c>
      <c r="AD1177" vm="11455">
        <v>15450</v>
      </c>
      <c r="AE1177" vm="4188">
        <v>1440</v>
      </c>
      <c r="AF1177" vm="11456">
        <v>1990</v>
      </c>
      <c r="AG1177" vm="11396">
        <v>2.6366999999999998</v>
      </c>
    </row>
    <row r="1178" spans="1:33">
      <c r="A1178" s="2" vm="11457">
        <v>45533</v>
      </c>
      <c r="B1178" s="3">
        <f>VLOOKUP(A1178,'FTSE All-Share Historical '!A:B,2,FALSE)</f>
        <v>4621.09</v>
      </c>
      <c r="C1178" vm="2140">
        <v>764</v>
      </c>
      <c r="D1178" vm="1053">
        <v>296</v>
      </c>
      <c r="E1178" vm="1288">
        <v>140</v>
      </c>
      <c r="F1178" vm="403">
        <v>224</v>
      </c>
      <c r="G1178" vm="3238">
        <v>144.5</v>
      </c>
      <c r="H1178" vm="3158">
        <v>345</v>
      </c>
      <c r="I1178" vm="8174">
        <v>40.75</v>
      </c>
      <c r="J1178" vm="3238">
        <v>144.5</v>
      </c>
      <c r="K1178" vm="985">
        <v>220</v>
      </c>
      <c r="L1178" vm="1637">
        <v>154.19999999999999</v>
      </c>
      <c r="M1178" vm="5606">
        <v>337</v>
      </c>
      <c r="N1178" vm="1053">
        <v>296</v>
      </c>
      <c r="O1178" vm="2810">
        <v>948</v>
      </c>
      <c r="P1178" vm="428">
        <v>2990</v>
      </c>
      <c r="Q1178" vm="1406">
        <v>152.4</v>
      </c>
      <c r="R1178" vm="1028">
        <v>101</v>
      </c>
      <c r="S1178" vm="6759">
        <v>71.7</v>
      </c>
      <c r="T1178" vm="1633">
        <v>143</v>
      </c>
      <c r="U1178" vm="1615">
        <v>181</v>
      </c>
      <c r="V1178" vm="4111">
        <v>29</v>
      </c>
      <c r="W1178" vm="11458">
        <v>4795</v>
      </c>
      <c r="X1178" vm="2605">
        <v>2239</v>
      </c>
      <c r="Y1178" vm="2530">
        <v>191</v>
      </c>
      <c r="Z1178" vm="7683">
        <v>759</v>
      </c>
      <c r="AA1178" vm="6484">
        <v>3860</v>
      </c>
      <c r="AB1178" vm="7474">
        <v>521</v>
      </c>
      <c r="AC1178" vm="7113">
        <v>1445</v>
      </c>
      <c r="AD1178" vm="11411">
        <v>15550</v>
      </c>
      <c r="AE1178" vm="5149">
        <v>1458</v>
      </c>
      <c r="AF1178" vm="11459">
        <v>1993</v>
      </c>
      <c r="AG1178" vm="11460">
        <v>3.0158999999999998</v>
      </c>
    </row>
    <row r="1179" spans="1:33">
      <c r="A1179" s="2" vm="11461">
        <v>45534</v>
      </c>
      <c r="B1179" s="3">
        <f>VLOOKUP(A1179,'FTSE All-Share Historical '!A:B,2,FALSE)</f>
        <v>4621.33</v>
      </c>
      <c r="C1179" vm="3296">
        <v>744</v>
      </c>
      <c r="D1179" vm="344">
        <v>300</v>
      </c>
      <c r="E1179" vm="502">
        <v>147</v>
      </c>
      <c r="F1179" vm="833">
        <v>214</v>
      </c>
      <c r="G1179" vm="611">
        <v>145</v>
      </c>
      <c r="H1179" vm="11434">
        <v>350.5</v>
      </c>
      <c r="I1179" vm="5684">
        <v>40.1</v>
      </c>
      <c r="J1179" vm="4776">
        <v>143.5</v>
      </c>
      <c r="K1179" vm="1075">
        <v>226</v>
      </c>
      <c r="L1179" vm="1980">
        <v>152.80000000000001</v>
      </c>
      <c r="M1179" vm="316">
        <v>335</v>
      </c>
      <c r="N1179" vm="823">
        <v>297</v>
      </c>
      <c r="O1179" vm="608">
        <v>942</v>
      </c>
      <c r="P1179" vm="428">
        <v>2990</v>
      </c>
      <c r="Q1179" vm="364">
        <v>152</v>
      </c>
      <c r="R1179" vm="547">
        <v>104</v>
      </c>
      <c r="S1179" vm="3867">
        <v>71.599999999999994</v>
      </c>
      <c r="T1179" vm="1844">
        <v>137.6</v>
      </c>
      <c r="U1179" vm="990">
        <v>180</v>
      </c>
      <c r="V1179" vm="1836">
        <v>30</v>
      </c>
      <c r="W1179" vm="8334">
        <v>4770</v>
      </c>
      <c r="X1179" vm="11462">
        <v>2209</v>
      </c>
      <c r="Y1179" vm="1399">
        <v>189</v>
      </c>
      <c r="Z1179" vm="7683">
        <v>759</v>
      </c>
      <c r="AA1179" vm="6815">
        <v>3810</v>
      </c>
      <c r="AB1179" vm="3902">
        <v>524</v>
      </c>
      <c r="AC1179" vm="7113">
        <v>1445</v>
      </c>
      <c r="AD1179" vm="11395">
        <v>15500</v>
      </c>
      <c r="AE1179" vm="4941">
        <v>1475</v>
      </c>
      <c r="AF1179" vm="11091">
        <v>1983</v>
      </c>
      <c r="AG1179" vm="11463">
        <v>2.9039000000000001</v>
      </c>
    </row>
    <row r="1180" spans="1:33">
      <c r="A1180" s="2" vm="11464">
        <v>45537</v>
      </c>
      <c r="B1180" s="3">
        <f>VLOOKUP(A1180,'FTSE All-Share Historical '!A:B,2,FALSE)</f>
        <v>4612.05</v>
      </c>
      <c r="C1180" vm="1229">
        <v>750</v>
      </c>
      <c r="D1180" vm="803">
        <v>299</v>
      </c>
      <c r="E1180" vm="502">
        <v>147</v>
      </c>
      <c r="F1180" vm="200">
        <v>217</v>
      </c>
      <c r="G1180" vm="315">
        <v>145.5</v>
      </c>
      <c r="H1180" vm="4831">
        <v>349</v>
      </c>
      <c r="I1180" vm="4719">
        <v>39.299999999999997</v>
      </c>
      <c r="J1180" vm="4776">
        <v>143.5</v>
      </c>
      <c r="K1180" vm="279">
        <v>228</v>
      </c>
      <c r="L1180" vm="2762">
        <v>155.6</v>
      </c>
      <c r="M1180" vm="859">
        <v>327</v>
      </c>
      <c r="N1180" vm="824">
        <v>293.5</v>
      </c>
      <c r="O1180" vm="608">
        <v>942</v>
      </c>
      <c r="P1180" vm="602">
        <v>2920</v>
      </c>
      <c r="Q1180" vm="1991">
        <v>151.4</v>
      </c>
      <c r="R1180" vm="654">
        <v>104.5</v>
      </c>
      <c r="S1180" vm="6573">
        <v>69.2</v>
      </c>
      <c r="T1180" vm="2815">
        <v>139</v>
      </c>
      <c r="U1180" vm="1736">
        <v>183</v>
      </c>
      <c r="V1180" vm="10347">
        <v>28.55</v>
      </c>
      <c r="W1180" vm="11465">
        <v>4701.5</v>
      </c>
      <c r="X1180" vm="2913">
        <v>2215</v>
      </c>
      <c r="Y1180" vm="3327">
        <v>188.6</v>
      </c>
      <c r="Z1180" vm="9567">
        <v>744.5</v>
      </c>
      <c r="AA1180" vm="6087">
        <v>3800</v>
      </c>
      <c r="AB1180" vm="11016">
        <v>512.5</v>
      </c>
      <c r="AC1180" vm="4653">
        <v>1410</v>
      </c>
      <c r="AD1180" vm="11395">
        <v>15500</v>
      </c>
      <c r="AE1180" vm="4547">
        <v>1456</v>
      </c>
      <c r="AF1180" vm="7517">
        <v>1974</v>
      </c>
      <c r="AG1180" vm="11466">
        <v>2.5897000000000001</v>
      </c>
    </row>
    <row r="1181" spans="1:33">
      <c r="A1181" s="2" vm="11467">
        <v>45538</v>
      </c>
      <c r="B1181" s="3">
        <f>VLOOKUP(A1181,'FTSE All-Share Historical '!A:B,2,FALSE)</f>
        <v>4575.75</v>
      </c>
      <c r="C1181" vm="1754">
        <v>740</v>
      </c>
      <c r="D1181" vm="441">
        <v>293</v>
      </c>
      <c r="E1181" vm="7766">
        <v>145.19999999999999</v>
      </c>
      <c r="F1181" vm="1764">
        <v>219</v>
      </c>
      <c r="G1181" vm="611">
        <v>145</v>
      </c>
      <c r="H1181" vm="390">
        <v>333</v>
      </c>
      <c r="I1181" vm="11468">
        <v>38.4</v>
      </c>
      <c r="J1181" vm="4776">
        <v>143.5</v>
      </c>
      <c r="K1181" vm="241">
        <v>233</v>
      </c>
      <c r="L1181" vm="364">
        <v>152</v>
      </c>
      <c r="M1181" vm="571">
        <v>329</v>
      </c>
      <c r="N1181" vm="320">
        <v>285</v>
      </c>
      <c r="O1181" vm="608">
        <v>942</v>
      </c>
      <c r="P1181" vm="202">
        <v>2945</v>
      </c>
      <c r="Q1181" vm="2600">
        <v>148.80000000000001</v>
      </c>
      <c r="R1181" vm="547">
        <v>104</v>
      </c>
      <c r="S1181" vm="1538">
        <v>68</v>
      </c>
      <c r="T1181" vm="2923">
        <v>136.19999999999999</v>
      </c>
      <c r="U1181" vm="6507">
        <v>180.5</v>
      </c>
      <c r="V1181" vm="2304">
        <v>28.4</v>
      </c>
      <c r="W1181" vm="11469">
        <v>4596.5</v>
      </c>
      <c r="X1181" vm="10191">
        <v>2108.5</v>
      </c>
      <c r="Y1181" vm="6671">
        <v>179.6</v>
      </c>
      <c r="Z1181" vm="3491">
        <v>732.5</v>
      </c>
      <c r="AA1181" vm="7248">
        <v>3695</v>
      </c>
      <c r="AB1181" vm="7689">
        <v>509</v>
      </c>
      <c r="AC1181" vm="3948">
        <v>1385</v>
      </c>
      <c r="AD1181" vm="11411">
        <v>15550</v>
      </c>
      <c r="AE1181" vm="4547">
        <v>1456</v>
      </c>
      <c r="AF1181" vm="11470">
        <v>1961</v>
      </c>
      <c r="AG1181" vm="11471">
        <v>2.6150000000000002</v>
      </c>
    </row>
    <row r="1182" spans="1:33">
      <c r="A1182" s="2" vm="11472">
        <v>45539</v>
      </c>
      <c r="B1182" s="3">
        <f>VLOOKUP(A1182,'FTSE All-Share Historical '!A:B,2,FALSE)</f>
        <v>4562.03</v>
      </c>
      <c r="C1182" vm="1229">
        <v>750</v>
      </c>
      <c r="D1182" vm="441">
        <v>293</v>
      </c>
      <c r="E1182" vm="2508">
        <v>146.6</v>
      </c>
      <c r="F1182" vm="200">
        <v>217</v>
      </c>
      <c r="G1182" vm="4776">
        <v>143.5</v>
      </c>
      <c r="H1182" vm="289">
        <v>325</v>
      </c>
      <c r="I1182" vm="3645">
        <v>37.5</v>
      </c>
      <c r="J1182" vm="3238">
        <v>144.5</v>
      </c>
      <c r="K1182" vm="1734">
        <v>234</v>
      </c>
      <c r="L1182" vm="2402">
        <v>149.19999999999999</v>
      </c>
      <c r="M1182" vm="571">
        <v>329</v>
      </c>
      <c r="N1182" vm="320">
        <v>285</v>
      </c>
      <c r="O1182" vm="125">
        <v>950</v>
      </c>
      <c r="P1182" vm="5126">
        <v>2930</v>
      </c>
      <c r="Q1182" vm="2547">
        <v>151</v>
      </c>
      <c r="R1182" vm="654">
        <v>104.5</v>
      </c>
      <c r="S1182" vm="6788">
        <v>68.2</v>
      </c>
      <c r="T1182" vm="2057">
        <v>137</v>
      </c>
      <c r="U1182" vm="8387">
        <v>181.5</v>
      </c>
      <c r="V1182" vm="11473">
        <v>28.45</v>
      </c>
      <c r="W1182" vm="2418">
        <v>4581</v>
      </c>
      <c r="X1182" vm="11474">
        <v>2097.5</v>
      </c>
      <c r="Y1182" vm="9023">
        <v>180.6</v>
      </c>
      <c r="Z1182" vm="2578">
        <v>726</v>
      </c>
      <c r="AA1182" vm="6522">
        <v>3710</v>
      </c>
      <c r="AB1182" vm="2069">
        <v>501</v>
      </c>
      <c r="AC1182" vm="4553">
        <v>1370</v>
      </c>
      <c r="AD1182" vm="11475">
        <v>14700</v>
      </c>
      <c r="AE1182" vm="4717">
        <v>1455</v>
      </c>
      <c r="AF1182" vm="11211">
        <v>1977</v>
      </c>
      <c r="AG1182" vm="11432">
        <v>2.6004999999999998</v>
      </c>
    </row>
    <row r="1183" spans="1:33">
      <c r="A1183" s="2" vm="11476">
        <v>45540</v>
      </c>
      <c r="B1183" s="3">
        <f>VLOOKUP(A1183,'FTSE All-Share Historical '!A:B,2,FALSE)</f>
        <v>4547.37</v>
      </c>
      <c r="C1183" vm="2427">
        <v>746</v>
      </c>
      <c r="D1183" vm="160">
        <v>288</v>
      </c>
      <c r="E1183" vm="1540">
        <v>145.6</v>
      </c>
      <c r="F1183" vm="1764">
        <v>219</v>
      </c>
      <c r="G1183" vm="1633">
        <v>143</v>
      </c>
      <c r="H1183" vm="289">
        <v>325</v>
      </c>
      <c r="I1183" vm="556">
        <v>37.450000000000003</v>
      </c>
      <c r="J1183" vm="3238">
        <v>144.5</v>
      </c>
      <c r="K1183" vm="241">
        <v>233</v>
      </c>
      <c r="L1183" vm="2547">
        <v>151</v>
      </c>
      <c r="M1183" vm="438">
        <v>332</v>
      </c>
      <c r="N1183" vm="267">
        <v>286</v>
      </c>
      <c r="O1183" vm="2810">
        <v>948</v>
      </c>
      <c r="P1183" vm="202">
        <v>2945</v>
      </c>
      <c r="Q1183" vm="1838">
        <v>150.6</v>
      </c>
      <c r="R1183" vm="760">
        <v>106.5</v>
      </c>
      <c r="S1183" vm="1577">
        <v>68.900000000000006</v>
      </c>
      <c r="T1183" vm="712">
        <v>133.19999999999999</v>
      </c>
      <c r="U1183" vm="990">
        <v>180</v>
      </c>
      <c r="V1183" vm="11477">
        <v>27.8</v>
      </c>
      <c r="W1183" vm="11478">
        <v>4591</v>
      </c>
      <c r="X1183" vm="11479">
        <v>2102</v>
      </c>
      <c r="Y1183" vm="9023">
        <v>180.6</v>
      </c>
      <c r="Z1183" vm="2578">
        <v>726</v>
      </c>
      <c r="AA1183" vm="6655">
        <v>3655</v>
      </c>
      <c r="AB1183" vm="9135">
        <v>501.5</v>
      </c>
      <c r="AC1183" vm="4553">
        <v>1370</v>
      </c>
      <c r="AD1183" vm="11480">
        <v>14550</v>
      </c>
      <c r="AE1183" vm="4152">
        <v>1470</v>
      </c>
      <c r="AF1183" vm="1344">
        <v>1992</v>
      </c>
      <c r="AG1183" vm="11481">
        <v>2.8714</v>
      </c>
    </row>
    <row r="1184" spans="1:33">
      <c r="A1184" s="2" vm="11482">
        <v>45541</v>
      </c>
      <c r="B1184" s="3">
        <f>VLOOKUP(A1184,'FTSE All-Share Historical '!A:B,2,FALSE)</f>
        <v>4510.6099999999997</v>
      </c>
      <c r="C1184" vm="2172">
        <v>728</v>
      </c>
      <c r="D1184" vm="415">
        <v>291</v>
      </c>
      <c r="E1184" vm="238">
        <v>142</v>
      </c>
      <c r="F1184" vm="985">
        <v>220</v>
      </c>
      <c r="G1184" vm="611">
        <v>145</v>
      </c>
      <c r="H1184" vm="289">
        <v>325</v>
      </c>
      <c r="I1184" vm="110">
        <v>37</v>
      </c>
      <c r="J1184" vm="651">
        <v>160</v>
      </c>
      <c r="K1184" vm="1926">
        <v>232</v>
      </c>
      <c r="L1184" vm="960">
        <v>146.19999999999999</v>
      </c>
      <c r="M1184" vm="859">
        <v>327</v>
      </c>
      <c r="N1184" vm="886">
        <v>284</v>
      </c>
      <c r="O1184" vm="8440">
        <v>928</v>
      </c>
      <c r="P1184" vm="202">
        <v>2945</v>
      </c>
      <c r="Q1184" vm="3503">
        <v>144.19999999999999</v>
      </c>
      <c r="R1184" vm="654">
        <v>104.5</v>
      </c>
      <c r="S1184" vm="1798">
        <v>68.5</v>
      </c>
      <c r="T1184" vm="3439">
        <v>133.4</v>
      </c>
      <c r="U1184" vm="5971">
        <v>171.5</v>
      </c>
      <c r="V1184" vm="2158">
        <v>26.3</v>
      </c>
      <c r="W1184" vm="11483">
        <v>4516</v>
      </c>
      <c r="X1184" vm="6985">
        <v>2024</v>
      </c>
      <c r="Y1184" vm="2959">
        <v>173.2</v>
      </c>
      <c r="Z1184" vm="2280">
        <v>712</v>
      </c>
      <c r="AA1184" vm="6569">
        <v>3660</v>
      </c>
      <c r="AB1184" vm="11484">
        <v>467.6</v>
      </c>
      <c r="AC1184" vm="2024">
        <v>1350</v>
      </c>
      <c r="AD1184" vm="10537">
        <v>14600</v>
      </c>
      <c r="AE1184" vm="4841">
        <v>1439</v>
      </c>
      <c r="AF1184" vm="7545">
        <v>1956</v>
      </c>
      <c r="AG1184" vm="11485">
        <v>2.8317000000000001</v>
      </c>
    </row>
    <row r="1185" spans="1:33">
      <c r="A1185" s="2" vm="11486">
        <v>45544</v>
      </c>
      <c r="B1185" s="3">
        <f>VLOOKUP(A1185,'FTSE All-Share Historical '!A:B,2,FALSE)</f>
        <v>4557.8500000000004</v>
      </c>
      <c r="C1185" vm="2447">
        <v>754</v>
      </c>
      <c r="D1185" vm="102">
        <v>294</v>
      </c>
      <c r="E1185" vm="263">
        <v>146</v>
      </c>
      <c r="F1185" vm="403">
        <v>224</v>
      </c>
      <c r="G1185" vm="238">
        <v>142</v>
      </c>
      <c r="H1185" vm="100">
        <v>322</v>
      </c>
      <c r="I1185" vm="743">
        <v>36.35</v>
      </c>
      <c r="J1185" vm="1266">
        <v>153</v>
      </c>
      <c r="K1185" vm="213">
        <v>235</v>
      </c>
      <c r="L1185" vm="2439">
        <v>146.80000000000001</v>
      </c>
      <c r="M1185" vm="6291">
        <v>331.5</v>
      </c>
      <c r="N1185" vm="160">
        <v>288</v>
      </c>
      <c r="O1185" vm="11487">
        <v>936</v>
      </c>
      <c r="P1185" vm="9439">
        <v>2985</v>
      </c>
      <c r="Q1185" vm="2508">
        <v>146.6</v>
      </c>
      <c r="R1185" vm="1050">
        <v>105</v>
      </c>
      <c r="S1185" vm="1976">
        <v>69.5</v>
      </c>
      <c r="T1185" vm="10896">
        <v>133.6</v>
      </c>
      <c r="U1185" vm="421">
        <v>175</v>
      </c>
      <c r="V1185" vm="11477">
        <v>27.8</v>
      </c>
      <c r="W1185" vm="11488">
        <v>4577</v>
      </c>
      <c r="X1185" vm="11489">
        <v>2029.5</v>
      </c>
      <c r="Y1185" vm="3013">
        <v>174.2</v>
      </c>
      <c r="Z1185" vm="2821">
        <v>718.5</v>
      </c>
      <c r="AA1185" vm="7444">
        <v>3625</v>
      </c>
      <c r="AB1185" vm="11490">
        <v>484.6</v>
      </c>
      <c r="AC1185" vm="4563">
        <v>1355</v>
      </c>
      <c r="AD1185" vm="11491">
        <v>14400</v>
      </c>
      <c r="AE1185" vm="3909">
        <v>1452</v>
      </c>
      <c r="AF1185" vm="11492">
        <v>1944</v>
      </c>
      <c r="AG1185" vm="11493">
        <v>2.8822999999999999</v>
      </c>
    </row>
    <row r="1186" spans="1:33">
      <c r="A1186" s="2" vm="11494">
        <v>45545</v>
      </c>
      <c r="B1186" s="3">
        <f>VLOOKUP(A1186,'FTSE All-Share Historical '!A:B,2,FALSE)</f>
        <v>4527.16</v>
      </c>
      <c r="C1186" vm="2427">
        <v>746</v>
      </c>
      <c r="D1186" vm="160">
        <v>288</v>
      </c>
      <c r="E1186" vm="502">
        <v>147</v>
      </c>
      <c r="F1186" vm="1764">
        <v>219</v>
      </c>
      <c r="G1186" vm="264">
        <v>144</v>
      </c>
      <c r="H1186" vm="1253">
        <v>333.5</v>
      </c>
      <c r="I1186" vm="167">
        <v>37.1</v>
      </c>
      <c r="J1186" vm="2652">
        <v>154</v>
      </c>
      <c r="K1186" vm="1734">
        <v>234</v>
      </c>
      <c r="L1186" vm="2144">
        <v>145.80000000000001</v>
      </c>
      <c r="M1186" vm="4844">
        <v>330.5</v>
      </c>
      <c r="N1186" vm="441">
        <v>293</v>
      </c>
      <c r="O1186" vm="2717">
        <v>926</v>
      </c>
      <c r="P1186" vm="5310">
        <v>2970</v>
      </c>
      <c r="Q1186" vm="2439">
        <v>146.80000000000001</v>
      </c>
      <c r="R1186" vm="1050">
        <v>105</v>
      </c>
      <c r="S1186" vm="6638">
        <v>70.2</v>
      </c>
      <c r="T1186" vm="185">
        <v>130</v>
      </c>
      <c r="U1186" vm="1822">
        <v>174</v>
      </c>
      <c r="V1186" vm="11495">
        <v>27.85</v>
      </c>
      <c r="W1186" vm="11496">
        <v>4561</v>
      </c>
      <c r="X1186" vm="11497">
        <v>2009</v>
      </c>
      <c r="Y1186" vm="2608">
        <v>173.4</v>
      </c>
      <c r="Z1186" vm="11498">
        <v>705.5</v>
      </c>
      <c r="AA1186" vm="5890">
        <v>3580</v>
      </c>
      <c r="AB1186" vm="7789">
        <v>481</v>
      </c>
      <c r="AC1186" vm="1172">
        <v>1345</v>
      </c>
      <c r="AD1186" vm="11499">
        <v>14500</v>
      </c>
      <c r="AE1186" vm="4152">
        <v>1470</v>
      </c>
      <c r="AF1186" vm="11243">
        <v>1917</v>
      </c>
      <c r="AG1186" vm="11500">
        <v>2.7233000000000001</v>
      </c>
    </row>
    <row r="1187" spans="1:33">
      <c r="A1187" s="2" vm="11501">
        <v>45546</v>
      </c>
      <c r="B1187" s="3">
        <f>VLOOKUP(A1187,'FTSE All-Share Historical '!A:B,2,FALSE)</f>
        <v>4517.84</v>
      </c>
      <c r="C1187" vm="2447">
        <v>754</v>
      </c>
      <c r="D1187" vm="72">
        <v>289</v>
      </c>
      <c r="E1187" vm="502">
        <v>147</v>
      </c>
      <c r="F1187" vm="985">
        <v>220</v>
      </c>
      <c r="G1187" vm="238">
        <v>142</v>
      </c>
      <c r="H1187" vm="289">
        <v>325</v>
      </c>
      <c r="I1187" vm="11312">
        <v>36.049999999999997</v>
      </c>
      <c r="J1187" vm="364">
        <v>152</v>
      </c>
      <c r="K1187" vm="279">
        <v>228</v>
      </c>
      <c r="L1187" vm="3456">
        <v>141.19999999999999</v>
      </c>
      <c r="M1187" vm="1054">
        <v>334.5</v>
      </c>
      <c r="N1187" vm="2412">
        <v>288.5</v>
      </c>
      <c r="O1187" vm="6900">
        <v>912</v>
      </c>
      <c r="P1187" vm="5310">
        <v>2970</v>
      </c>
      <c r="Q1187" vm="8346">
        <v>150.19999999999999</v>
      </c>
      <c r="R1187" vm="3052">
        <v>96</v>
      </c>
      <c r="S1187" vm="6508">
        <v>66.5</v>
      </c>
      <c r="T1187" vm="212">
        <v>133</v>
      </c>
      <c r="U1187" vm="9360">
        <v>173.5</v>
      </c>
      <c r="V1187" vm="11502">
        <v>27.15</v>
      </c>
      <c r="W1187" vm="11503">
        <v>4630.5</v>
      </c>
      <c r="X1187" vm="11504">
        <v>2002.5</v>
      </c>
      <c r="Y1187" vm="2392">
        <v>177.6</v>
      </c>
      <c r="Z1187" vm="9501">
        <v>691.5</v>
      </c>
      <c r="AA1187" vm="5875">
        <v>3600</v>
      </c>
      <c r="AB1187" vm="133">
        <v>478</v>
      </c>
      <c r="AC1187" vm="4814">
        <v>1335</v>
      </c>
      <c r="AD1187" vm="11505">
        <v>14350</v>
      </c>
      <c r="AE1187" vm="3840">
        <v>1398</v>
      </c>
      <c r="AF1187" vm="11106">
        <v>1932</v>
      </c>
      <c r="AG1187" vm="11506">
        <v>2.8496999999999999</v>
      </c>
    </row>
    <row r="1188" spans="1:33">
      <c r="A1188" s="2" vm="11507">
        <v>45547</v>
      </c>
      <c r="B1188" s="3">
        <f>VLOOKUP(A1188,'FTSE All-Share Historical '!A:B,2,FALSE)</f>
        <v>4545</v>
      </c>
      <c r="C1188" vm="1229">
        <v>750</v>
      </c>
      <c r="D1188" vm="2513">
        <v>292</v>
      </c>
      <c r="E1188" vm="9343">
        <v>148.6</v>
      </c>
      <c r="F1188" vm="1764">
        <v>219</v>
      </c>
      <c r="G1188" vm="1868">
        <v>141</v>
      </c>
      <c r="H1188" vm="571">
        <v>329</v>
      </c>
      <c r="I1188" vm="743">
        <v>36.35</v>
      </c>
      <c r="J1188" vm="1006">
        <v>150</v>
      </c>
      <c r="K1188" vm="213">
        <v>235</v>
      </c>
      <c r="L1188" vm="2655">
        <v>143.19999999999999</v>
      </c>
      <c r="M1188" vm="1154">
        <v>340</v>
      </c>
      <c r="N1188" vm="5267">
        <v>291.5</v>
      </c>
      <c r="O1188" vm="778">
        <v>910</v>
      </c>
      <c r="P1188" vm="174">
        <v>2955</v>
      </c>
      <c r="Q1188" vm="2115">
        <v>139.80000000000001</v>
      </c>
      <c r="R1188" vm="2333">
        <v>100</v>
      </c>
      <c r="S1188" vm="8398">
        <v>67.099999999999994</v>
      </c>
      <c r="T1188" vm="240">
        <v>136</v>
      </c>
      <c r="U1188" vm="1314">
        <v>172.5</v>
      </c>
      <c r="V1188" vm="10978">
        <v>27.35</v>
      </c>
      <c r="W1188" vm="11508">
        <v>4720.5</v>
      </c>
      <c r="X1188" vm="6933">
        <v>2062</v>
      </c>
      <c r="Y1188" vm="945">
        <v>184.6</v>
      </c>
      <c r="Z1188" vm="4272">
        <v>692</v>
      </c>
      <c r="AA1188" vm="6561">
        <v>3615</v>
      </c>
      <c r="AB1188" vm="6804">
        <v>476</v>
      </c>
      <c r="AC1188" vm="4541">
        <v>1325</v>
      </c>
      <c r="AD1188" vm="11480">
        <v>14550</v>
      </c>
      <c r="AE1188" vm="3901">
        <v>1390</v>
      </c>
      <c r="AF1188" vm="943">
        <v>1930</v>
      </c>
      <c r="AG1188" vm="11374">
        <v>2.9617</v>
      </c>
    </row>
    <row r="1189" spans="1:33">
      <c r="A1189" s="2" vm="11509">
        <v>45548</v>
      </c>
      <c r="B1189" s="3">
        <f>VLOOKUP(A1189,'FTSE All-Share Historical '!A:B,2,FALSE)</f>
        <v>4566.32</v>
      </c>
      <c r="C1189" vm="1166">
        <v>752</v>
      </c>
      <c r="D1189" vm="72">
        <v>289</v>
      </c>
      <c r="E1189" vm="1889">
        <v>150.4</v>
      </c>
      <c r="F1189" vm="116">
        <v>221</v>
      </c>
      <c r="G1189" vm="5614">
        <v>142.5</v>
      </c>
      <c r="H1189" vm="571">
        <v>329</v>
      </c>
      <c r="I1189" vm="8703">
        <v>37.200000000000003</v>
      </c>
      <c r="J1189" vm="340">
        <v>153.5</v>
      </c>
      <c r="K1189" vm="213">
        <v>235</v>
      </c>
      <c r="L1189" vm="1540">
        <v>145.6</v>
      </c>
      <c r="M1189" vm="963">
        <v>339</v>
      </c>
      <c r="N1189" vm="823">
        <v>297</v>
      </c>
      <c r="O1189" vm="690">
        <v>922</v>
      </c>
      <c r="P1189" vm="748">
        <v>2960</v>
      </c>
      <c r="Q1189" vm="1288">
        <v>140</v>
      </c>
      <c r="R1189" vm="2333">
        <v>100</v>
      </c>
      <c r="S1189" vm="6899">
        <v>66.2</v>
      </c>
      <c r="T1189" vm="1316">
        <v>131.80000000000001</v>
      </c>
      <c r="U1189" vm="1314">
        <v>172.5</v>
      </c>
      <c r="V1189" vm="2041">
        <v>27.5</v>
      </c>
      <c r="W1189" vm="11510">
        <v>4757</v>
      </c>
      <c r="X1189" vm="11511">
        <v>2104.5</v>
      </c>
      <c r="Y1189" vm="1489">
        <v>188</v>
      </c>
      <c r="Z1189" vm="3244">
        <v>711</v>
      </c>
      <c r="AA1189" vm="5875">
        <v>3600</v>
      </c>
      <c r="AB1189" vm="11512">
        <v>472.2</v>
      </c>
      <c r="AC1189" vm="4541">
        <v>1325</v>
      </c>
      <c r="AD1189" vm="11513">
        <v>14650</v>
      </c>
      <c r="AE1189" vm="7441">
        <v>1418</v>
      </c>
      <c r="AF1189" vm="827">
        <v>1936</v>
      </c>
      <c r="AG1189" vm="11514">
        <v>2.9256000000000002</v>
      </c>
    </row>
    <row r="1190" spans="1:33">
      <c r="A1190" s="2" vm="11515">
        <v>45551</v>
      </c>
      <c r="B1190" s="3">
        <f>VLOOKUP(A1190,'FTSE All-Share Historical '!A:B,2,FALSE)</f>
        <v>4569.8900000000003</v>
      </c>
      <c r="C1190" vm="1668">
        <v>770</v>
      </c>
      <c r="D1190" vm="72">
        <v>289</v>
      </c>
      <c r="E1190" vm="342">
        <v>149.4</v>
      </c>
      <c r="F1190" vm="1926">
        <v>232</v>
      </c>
      <c r="G1190" vm="238">
        <v>142</v>
      </c>
      <c r="H1190" vm="1253">
        <v>333.5</v>
      </c>
      <c r="I1190" vm="8703">
        <v>37.200000000000003</v>
      </c>
      <c r="J1190" vm="8817">
        <v>150.5</v>
      </c>
      <c r="K1190" vm="213">
        <v>235</v>
      </c>
      <c r="L1190" vm="2584">
        <v>144.4</v>
      </c>
      <c r="M1190" vm="5791">
        <v>352.5</v>
      </c>
      <c r="N1190" vm="823">
        <v>297</v>
      </c>
      <c r="O1190" vm="6900">
        <v>912</v>
      </c>
      <c r="P1190" vm="428">
        <v>2990</v>
      </c>
      <c r="Q1190" vm="2058">
        <v>143.4</v>
      </c>
      <c r="R1190" vm="1925">
        <v>102</v>
      </c>
      <c r="S1190" vm="6693">
        <v>65.599999999999994</v>
      </c>
      <c r="T1190" vm="1274">
        <v>131</v>
      </c>
      <c r="U1190" vm="8505">
        <v>169.5</v>
      </c>
      <c r="V1190" vm="2041">
        <v>27.5</v>
      </c>
      <c r="W1190" vm="9634">
        <v>4774</v>
      </c>
      <c r="X1190" vm="11516">
        <v>2099.5</v>
      </c>
      <c r="Y1190" vm="4263">
        <v>186.8</v>
      </c>
      <c r="Z1190" vm="9446">
        <v>710.5</v>
      </c>
      <c r="AA1190" vm="11517">
        <v>3645</v>
      </c>
      <c r="AB1190" vm="188">
        <v>468.4</v>
      </c>
      <c r="AC1190" vm="4681">
        <v>1330</v>
      </c>
      <c r="AD1190" vm="11518">
        <v>14860</v>
      </c>
      <c r="AE1190" vm="3924">
        <v>1406</v>
      </c>
      <c r="AF1190" vm="11519">
        <v>1953</v>
      </c>
      <c r="AG1190" vm="11520">
        <v>2.8136000000000001</v>
      </c>
    </row>
    <row r="1191" spans="1:33">
      <c r="A1191" s="2" vm="11521">
        <v>45552</v>
      </c>
      <c r="B1191" s="3">
        <f>VLOOKUP(A1191,'FTSE All-Share Historical '!A:B,2,FALSE)</f>
        <v>4585.3</v>
      </c>
      <c r="C1191" vm="1668">
        <v>770</v>
      </c>
      <c r="D1191" vm="131">
        <v>290</v>
      </c>
      <c r="E1191" vm="317">
        <v>149.80000000000001</v>
      </c>
      <c r="F1191" vm="254">
        <v>222</v>
      </c>
      <c r="G1191" vm="238">
        <v>142</v>
      </c>
      <c r="H1191" vm="4919">
        <v>321.5</v>
      </c>
      <c r="I1191" vm="250">
        <v>37.25</v>
      </c>
      <c r="J1191" vm="2284">
        <v>148</v>
      </c>
      <c r="K1191" vm="213">
        <v>235</v>
      </c>
      <c r="L1191" vm="1540">
        <v>145.6</v>
      </c>
      <c r="M1191" vm="6028">
        <v>341</v>
      </c>
      <c r="N1191" vm="823">
        <v>297</v>
      </c>
      <c r="O1191" vm="840">
        <v>918</v>
      </c>
      <c r="P1191" vm="5310">
        <v>2970</v>
      </c>
      <c r="Q1191" vm="3609">
        <v>141.6</v>
      </c>
      <c r="R1191" vm="9750">
        <v>102.5</v>
      </c>
      <c r="S1191" vm="1569">
        <v>64.900000000000006</v>
      </c>
      <c r="T1191" vm="2057">
        <v>137</v>
      </c>
      <c r="U1191" vm="857">
        <v>170</v>
      </c>
      <c r="V1191" vm="2041">
        <v>27.5</v>
      </c>
      <c r="W1191" vm="11522">
        <v>4789.5</v>
      </c>
      <c r="X1191" vm="9973">
        <v>2137</v>
      </c>
      <c r="Y1191" vm="1740">
        <v>187.4</v>
      </c>
      <c r="Z1191" vm="2821">
        <v>718.5</v>
      </c>
      <c r="AA1191" vm="6856">
        <v>3715</v>
      </c>
      <c r="AB1191" vm="11523">
        <v>462.4</v>
      </c>
      <c r="AC1191" vm="4814">
        <v>1335</v>
      </c>
      <c r="AD1191" vm="11455">
        <v>15450</v>
      </c>
      <c r="AE1191" vm="11046">
        <v>1421</v>
      </c>
      <c r="AF1191" vm="10287">
        <v>1915</v>
      </c>
      <c r="AG1191" vm="11520">
        <v>2.8136000000000001</v>
      </c>
    </row>
    <row r="1192" spans="1:33">
      <c r="A1192" s="2" vm="11524">
        <v>45553</v>
      </c>
      <c r="B1192" s="3">
        <f>VLOOKUP(A1192,'FTSE All-Share Historical '!A:B,2,FALSE)</f>
        <v>4555.2700000000004</v>
      </c>
      <c r="C1192" vm="4452">
        <v>766</v>
      </c>
      <c r="D1192" vm="415">
        <v>291</v>
      </c>
      <c r="E1192" vm="1838">
        <v>150.6</v>
      </c>
      <c r="F1192" vm="87">
        <v>223</v>
      </c>
      <c r="G1192" vm="238">
        <v>142</v>
      </c>
      <c r="H1192" vm="316">
        <v>335</v>
      </c>
      <c r="I1192" vm="11525">
        <v>37.549999999999997</v>
      </c>
      <c r="J1192" vm="391">
        <v>149</v>
      </c>
      <c r="K1192" vm="1734">
        <v>234</v>
      </c>
      <c r="L1192" vm="264">
        <v>144</v>
      </c>
      <c r="M1192" vm="693">
        <v>338</v>
      </c>
      <c r="N1192" vm="292">
        <v>295</v>
      </c>
      <c r="O1192" vm="6900">
        <v>912</v>
      </c>
      <c r="P1192" vm="118">
        <v>2995</v>
      </c>
      <c r="Q1192" vm="1936">
        <v>142.6</v>
      </c>
      <c r="R1192" vm="9750">
        <v>102.5</v>
      </c>
      <c r="S1192" vm="1779">
        <v>64.5</v>
      </c>
      <c r="T1192" vm="1583">
        <v>132.6</v>
      </c>
      <c r="U1192" vm="918">
        <v>168</v>
      </c>
      <c r="V1192" vm="11502">
        <v>27.15</v>
      </c>
      <c r="W1192" vm="11526">
        <v>4765.5</v>
      </c>
      <c r="X1192" vm="10976">
        <v>2123.5</v>
      </c>
      <c r="Y1192" vm="1621">
        <v>187</v>
      </c>
      <c r="Z1192" vm="9422">
        <v>715</v>
      </c>
      <c r="AA1192" vm="1036">
        <v>3720</v>
      </c>
      <c r="AB1192" vm="11527">
        <v>465.2</v>
      </c>
      <c r="AC1192" vm="4814">
        <v>1335</v>
      </c>
      <c r="AD1192" vm="11528">
        <v>15300</v>
      </c>
      <c r="AE1192" vm="972">
        <v>1409</v>
      </c>
      <c r="AF1192" vm="565">
        <v>1914</v>
      </c>
      <c r="AG1192" vm="11529">
        <v>2.7052999999999998</v>
      </c>
    </row>
    <row r="1193" spans="1:33">
      <c r="A1193" s="2" vm="11530">
        <v>45554</v>
      </c>
      <c r="B1193" s="3">
        <f>VLOOKUP(A1193,'FTSE All-Share Historical '!A:B,2,FALSE)</f>
        <v>4600.84</v>
      </c>
      <c r="C1193" vm="1668">
        <v>770</v>
      </c>
      <c r="D1193" vm="535">
        <v>282</v>
      </c>
      <c r="E1193" vm="2547">
        <v>151</v>
      </c>
      <c r="F1193" vm="1029">
        <v>225</v>
      </c>
      <c r="G1193" vm="3238">
        <v>144.5</v>
      </c>
      <c r="H1193" vm="1322">
        <v>323.5</v>
      </c>
      <c r="I1193" vm="4697">
        <v>38.799999999999997</v>
      </c>
      <c r="J1193" vm="209">
        <v>151.5</v>
      </c>
      <c r="K1193" vm="1734">
        <v>234</v>
      </c>
      <c r="L1193" vm="263">
        <v>146</v>
      </c>
      <c r="M1193" vm="5791">
        <v>352.5</v>
      </c>
      <c r="N1193" vm="1053">
        <v>296</v>
      </c>
      <c r="O1193" vm="840">
        <v>918</v>
      </c>
      <c r="P1193" vm="5224">
        <v>3020</v>
      </c>
      <c r="Q1193" vm="290">
        <v>143.6</v>
      </c>
      <c r="R1193" vm="547">
        <v>104</v>
      </c>
      <c r="S1193" vm="1672">
        <v>63.5</v>
      </c>
      <c r="T1193" vm="185">
        <v>130</v>
      </c>
      <c r="U1193" vm="8505">
        <v>169.5</v>
      </c>
      <c r="V1193" vm="2435">
        <v>27.4</v>
      </c>
      <c r="W1193" vm="8175">
        <v>4911.5</v>
      </c>
      <c r="X1193" vm="9816">
        <v>2201</v>
      </c>
      <c r="Y1193" vm="1465">
        <v>197</v>
      </c>
      <c r="Z1193" vm="1664">
        <v>723</v>
      </c>
      <c r="AA1193" vm="6552">
        <v>3770</v>
      </c>
      <c r="AB1193" vm="11531">
        <v>498.2</v>
      </c>
      <c r="AC1193" vm="2024">
        <v>1350</v>
      </c>
      <c r="AD1193" vm="11532">
        <v>15630</v>
      </c>
      <c r="AE1193" vm="951">
        <v>1433</v>
      </c>
      <c r="AF1193" vm="1481">
        <v>1964</v>
      </c>
      <c r="AG1193" vm="11533">
        <v>2.9798</v>
      </c>
    </row>
    <row r="1194" spans="1:33">
      <c r="A1194" s="2" vm="11534">
        <v>45555</v>
      </c>
      <c r="B1194" s="3">
        <f>VLOOKUP(A1194,'FTSE All-Share Historical '!A:B,2,FALSE)</f>
        <v>4543.8900000000003</v>
      </c>
      <c r="C1194" vm="2624">
        <v>756</v>
      </c>
      <c r="D1194" vm="131">
        <v>290</v>
      </c>
      <c r="E1194" vm="1006">
        <v>150</v>
      </c>
      <c r="F1194" vm="1075">
        <v>226</v>
      </c>
      <c r="G1194" vm="1288">
        <v>140</v>
      </c>
      <c r="H1194" vm="4801">
        <v>319.5</v>
      </c>
      <c r="I1194" vm="1534">
        <v>38.5</v>
      </c>
      <c r="J1194" vm="315">
        <v>145.5</v>
      </c>
      <c r="K1194" vm="158">
        <v>245</v>
      </c>
      <c r="L1194" vm="2058">
        <v>143.4</v>
      </c>
      <c r="M1194" vm="6270">
        <v>357</v>
      </c>
      <c r="N1194" vm="548">
        <v>298</v>
      </c>
      <c r="O1194" vm="778">
        <v>910</v>
      </c>
      <c r="P1194" vm="666">
        <v>3005</v>
      </c>
      <c r="Q1194" vm="2988">
        <v>140.80000000000001</v>
      </c>
      <c r="R1194" vm="4086">
        <v>103.5</v>
      </c>
      <c r="S1194" vm="1550">
        <v>62.7</v>
      </c>
      <c r="T1194" vm="159">
        <v>125</v>
      </c>
      <c r="U1194" vm="9360">
        <v>173.5</v>
      </c>
      <c r="V1194" vm="11535">
        <v>26.95</v>
      </c>
      <c r="W1194" vm="11536">
        <v>4802.5</v>
      </c>
      <c r="X1194" vm="11537">
        <v>2129</v>
      </c>
      <c r="Y1194" vm="8787">
        <v>194.8</v>
      </c>
      <c r="Z1194" vm="9532">
        <v>709.5</v>
      </c>
      <c r="AA1194" vm="6176">
        <v>3700</v>
      </c>
      <c r="AB1194" vm="11538">
        <v>486.2</v>
      </c>
      <c r="AC1194" vm="2024">
        <v>1350</v>
      </c>
      <c r="AD1194" vm="11539">
        <v>15120</v>
      </c>
      <c r="AE1194" vm="10819">
        <v>1396</v>
      </c>
      <c r="AF1194" vm="234">
        <v>1902</v>
      </c>
      <c r="AG1194" vm="11413">
        <v>2.7088999999999999</v>
      </c>
    </row>
    <row r="1195" spans="1:33">
      <c r="A1195" s="2" vm="11540">
        <v>45558</v>
      </c>
      <c r="B1195" s="3">
        <f>VLOOKUP(A1195,'FTSE All-Share Historical '!A:B,2,FALSE)</f>
        <v>4558.45</v>
      </c>
      <c r="C1195" vm="2624">
        <v>756</v>
      </c>
      <c r="D1195" vm="1053">
        <v>296</v>
      </c>
      <c r="E1195" vm="2547">
        <v>151</v>
      </c>
      <c r="F1195" vm="961">
        <v>227</v>
      </c>
      <c r="G1195" vm="1288">
        <v>140</v>
      </c>
      <c r="H1195" vm="982">
        <v>316</v>
      </c>
      <c r="I1195" vm="8114">
        <v>40.4</v>
      </c>
      <c r="J1195" vm="611">
        <v>145</v>
      </c>
      <c r="K1195" vm="129">
        <v>241</v>
      </c>
      <c r="L1195" vm="2655">
        <v>143.19999999999999</v>
      </c>
      <c r="M1195" vm="1082">
        <v>360</v>
      </c>
      <c r="N1195" vm="414">
        <v>303</v>
      </c>
      <c r="O1195" vm="800">
        <v>916</v>
      </c>
      <c r="P1195" vm="7735">
        <v>2975</v>
      </c>
      <c r="Q1195" vm="1868">
        <v>141</v>
      </c>
      <c r="R1195" vm="1079">
        <v>101.5</v>
      </c>
      <c r="S1195" vm="6424">
        <v>62.4</v>
      </c>
      <c r="T1195" vm="3439">
        <v>133.4</v>
      </c>
      <c r="U1195" vm="1739">
        <v>172</v>
      </c>
      <c r="V1195" vm="11541">
        <v>26.5</v>
      </c>
      <c r="W1195" vm="6086">
        <v>4829.5</v>
      </c>
      <c r="X1195" vm="11542">
        <v>2122.5</v>
      </c>
      <c r="Y1195" vm="1447">
        <v>196</v>
      </c>
      <c r="Z1195" vm="1716">
        <v>721</v>
      </c>
      <c r="AA1195" vm="6666">
        <v>3620</v>
      </c>
      <c r="AB1195" vm="11543">
        <v>482.4</v>
      </c>
      <c r="AC1195" vm="4563">
        <v>1355</v>
      </c>
      <c r="AD1195" vm="10498">
        <v>14940</v>
      </c>
      <c r="AE1195" vm="5878">
        <v>1408</v>
      </c>
      <c r="AF1195" vm="817">
        <v>1873</v>
      </c>
      <c r="AG1195" vm="11383">
        <v>2.8858999999999999</v>
      </c>
    </row>
    <row r="1196" spans="1:33">
      <c r="A1196" s="2" vm="11544">
        <v>45559</v>
      </c>
      <c r="B1196" s="3">
        <f>VLOOKUP(A1196,'FTSE All-Share Historical '!A:B,2,FALSE)</f>
        <v>4567.1899999999996</v>
      </c>
      <c r="C1196" vm="2267">
        <v>762</v>
      </c>
      <c r="D1196" vm="881">
        <v>301</v>
      </c>
      <c r="E1196" vm="1838">
        <v>150.6</v>
      </c>
      <c r="F1196" vm="961">
        <v>227</v>
      </c>
      <c r="G1196" vm="5614">
        <v>142.5</v>
      </c>
      <c r="H1196" vm="289">
        <v>325</v>
      </c>
      <c r="I1196" vm="5684">
        <v>40.1</v>
      </c>
      <c r="J1196" vm="9232">
        <v>142.25</v>
      </c>
      <c r="K1196" vm="367">
        <v>237</v>
      </c>
      <c r="L1196" vm="611">
        <v>145</v>
      </c>
      <c r="M1196" vm="5050">
        <v>377</v>
      </c>
      <c r="N1196" vm="414">
        <v>303</v>
      </c>
      <c r="O1196" vm="755">
        <v>920</v>
      </c>
      <c r="P1196" vm="331">
        <v>2950</v>
      </c>
      <c r="Q1196" vm="2988">
        <v>140.80000000000001</v>
      </c>
      <c r="R1196" vm="1028">
        <v>101</v>
      </c>
      <c r="S1196" vm="1550">
        <v>62.7</v>
      </c>
      <c r="T1196" vm="802">
        <v>135</v>
      </c>
      <c r="U1196" vm="9360">
        <v>173.5</v>
      </c>
      <c r="V1196" vm="11545">
        <v>25.3</v>
      </c>
      <c r="W1196" vm="9540">
        <v>5049</v>
      </c>
      <c r="X1196" vm="11546">
        <v>2263.5</v>
      </c>
      <c r="Y1196" vm="846">
        <v>201.5</v>
      </c>
      <c r="Z1196" vm="3244">
        <v>711</v>
      </c>
      <c r="AA1196" vm="7406">
        <v>3570</v>
      </c>
      <c r="AB1196" vm="133">
        <v>478</v>
      </c>
      <c r="AC1196" vm="4814">
        <v>1335</v>
      </c>
      <c r="AD1196" vm="11547">
        <v>15060</v>
      </c>
      <c r="AE1196" vm="3990">
        <v>1399</v>
      </c>
      <c r="AF1196" vm="7135">
        <v>1861</v>
      </c>
      <c r="AG1196" vm="11548">
        <v>2.9220000000000002</v>
      </c>
    </row>
    <row r="1197" spans="1:33">
      <c r="A1197" s="2" vm="11549">
        <v>45560</v>
      </c>
      <c r="B1197" s="3">
        <f>VLOOKUP(A1197,'FTSE All-Share Historical '!A:B,2,FALSE)</f>
        <v>4560.05</v>
      </c>
      <c r="C1197" vm="2267">
        <v>762</v>
      </c>
      <c r="D1197" vm="414">
        <v>303</v>
      </c>
      <c r="E1197" vm="364">
        <v>152</v>
      </c>
      <c r="F1197" vm="1075">
        <v>226</v>
      </c>
      <c r="G1197" vm="1027">
        <v>141.5</v>
      </c>
      <c r="H1197" vm="1154">
        <v>340</v>
      </c>
      <c r="I1197" vm="3372">
        <v>39.9</v>
      </c>
      <c r="J1197" vm="11550">
        <v>145.75</v>
      </c>
      <c r="K1197" vm="367">
        <v>237</v>
      </c>
      <c r="L1197" vm="2988">
        <v>140.80000000000001</v>
      </c>
      <c r="M1197" vm="4061">
        <v>370</v>
      </c>
      <c r="N1197" vm="823">
        <v>297</v>
      </c>
      <c r="O1197" vm="896">
        <v>914</v>
      </c>
      <c r="P1197" vm="202">
        <v>2945</v>
      </c>
      <c r="Q1197" vm="1767">
        <v>138.80000000000001</v>
      </c>
      <c r="R1197" vm="9758">
        <v>100.5</v>
      </c>
      <c r="S1197" vm="2669">
        <v>63</v>
      </c>
      <c r="T1197" vm="802">
        <v>135</v>
      </c>
      <c r="U1197" vm="9360">
        <v>173.5</v>
      </c>
      <c r="V1197" vm="2128">
        <v>25.35</v>
      </c>
      <c r="W1197" vm="11551">
        <v>5077</v>
      </c>
      <c r="X1197" vm="11552">
        <v>2298</v>
      </c>
      <c r="Y1197" vm="866">
        <v>201</v>
      </c>
      <c r="Z1197" vm="9446">
        <v>710.5</v>
      </c>
      <c r="AA1197" vm="11553">
        <v>3605</v>
      </c>
      <c r="AB1197" vm="11554">
        <v>472.8</v>
      </c>
      <c r="AC1197" vm="1172">
        <v>1345</v>
      </c>
      <c r="AD1197" vm="11547">
        <v>15060</v>
      </c>
      <c r="AE1197" vm="11555">
        <v>1417</v>
      </c>
      <c r="AF1197" vm="11262">
        <v>1867</v>
      </c>
      <c r="AG1197" vm="11556">
        <v>2.7991999999999999</v>
      </c>
    </row>
    <row r="1198" spans="1:33">
      <c r="A1198" s="2" vm="11557">
        <v>45561</v>
      </c>
      <c r="B1198" s="3">
        <f>VLOOKUP(A1198,'FTSE All-Share Historical '!A:B,2,FALSE)</f>
        <v>4575.3999999999996</v>
      </c>
      <c r="C1198" vm="1731">
        <v>760</v>
      </c>
      <c r="D1198" vm="482">
        <v>305</v>
      </c>
      <c r="E1198" vm="1006">
        <v>150</v>
      </c>
      <c r="F1198" vm="961">
        <v>227</v>
      </c>
      <c r="G1198" vm="2170">
        <v>140.5</v>
      </c>
      <c r="H1198" vm="1253">
        <v>333.5</v>
      </c>
      <c r="I1198" vm="8339">
        <v>42.3</v>
      </c>
      <c r="J1198" vm="391">
        <v>149</v>
      </c>
      <c r="K1198" vm="213">
        <v>235</v>
      </c>
      <c r="L1198" vm="3344">
        <v>140.19999999999999</v>
      </c>
      <c r="M1198" vm="6134">
        <v>379.5</v>
      </c>
      <c r="N1198" vm="6979">
        <v>304.5</v>
      </c>
      <c r="O1198" vm="800">
        <v>916</v>
      </c>
      <c r="P1198" vm="472">
        <v>3035</v>
      </c>
      <c r="Q1198" vm="3456">
        <v>141.19999999999999</v>
      </c>
      <c r="R1198" vm="1925">
        <v>102</v>
      </c>
      <c r="S1198" vm="2906">
        <v>61.1</v>
      </c>
      <c r="T1198" vm="8845">
        <v>135.80000000000001</v>
      </c>
      <c r="U1198" vm="9360">
        <v>173.5</v>
      </c>
      <c r="V1198" vm="2367">
        <v>26</v>
      </c>
      <c r="W1198" vm="11558">
        <v>5257</v>
      </c>
      <c r="X1198" vm="11559">
        <v>2439.5</v>
      </c>
      <c r="Y1198" vm="1421">
        <v>193</v>
      </c>
      <c r="Z1198" vm="9664">
        <v>731.5</v>
      </c>
      <c r="AA1198" vm="5930">
        <v>3630</v>
      </c>
      <c r="AB1198" vm="7281">
        <v>473</v>
      </c>
      <c r="AC1198" vm="4553">
        <v>1370</v>
      </c>
      <c r="AD1198" vm="11560">
        <v>15090</v>
      </c>
      <c r="AE1198" vm="6471">
        <v>1436</v>
      </c>
      <c r="AF1198" vm="10669">
        <v>1877</v>
      </c>
      <c r="AG1198" vm="11408">
        <v>2.5283000000000002</v>
      </c>
    </row>
    <row r="1199" spans="1:33">
      <c r="A1199" s="2" vm="11561">
        <v>45562</v>
      </c>
      <c r="B1199" s="3">
        <f>VLOOKUP(A1199,'FTSE All-Share Historical '!A:B,2,FALSE)</f>
        <v>4599.3599999999997</v>
      </c>
      <c r="C1199" vm="2624">
        <v>756</v>
      </c>
      <c r="D1199" vm="414">
        <v>303</v>
      </c>
      <c r="E1199" vm="2109">
        <v>153.4</v>
      </c>
      <c r="F1199" vm="961">
        <v>227</v>
      </c>
      <c r="G1199" vm="2170">
        <v>140.5</v>
      </c>
      <c r="H1199" vm="859">
        <v>327</v>
      </c>
      <c r="I1199" vm="5042">
        <v>43</v>
      </c>
      <c r="J1199" vm="238">
        <v>142</v>
      </c>
      <c r="K1199" vm="84">
        <v>244</v>
      </c>
      <c r="L1199" vm="238">
        <v>142</v>
      </c>
      <c r="M1199" vm="4418">
        <v>381.5</v>
      </c>
      <c r="N1199" vm="393">
        <v>302</v>
      </c>
      <c r="O1199" vm="2717">
        <v>926</v>
      </c>
      <c r="P1199" vm="5373">
        <v>3080</v>
      </c>
      <c r="Q1199" vm="3145">
        <v>141.80000000000001</v>
      </c>
      <c r="R1199" vm="1028">
        <v>101</v>
      </c>
      <c r="S1199" vm="1395">
        <v>60.2</v>
      </c>
      <c r="T1199" vm="781">
        <v>138</v>
      </c>
      <c r="U1199" vm="6862">
        <v>176.5</v>
      </c>
      <c r="V1199" vm="2399">
        <v>25.95</v>
      </c>
      <c r="W1199" vm="10724">
        <v>5309</v>
      </c>
      <c r="X1199" vm="11562">
        <v>2438</v>
      </c>
      <c r="Y1199" vm="699">
        <v>196.2</v>
      </c>
      <c r="Z1199" vm="1754">
        <v>740</v>
      </c>
      <c r="AA1199" vm="6706">
        <v>3690</v>
      </c>
      <c r="AB1199" vm="7789">
        <v>481</v>
      </c>
      <c r="AC1199" vm="3948">
        <v>1385</v>
      </c>
      <c r="AD1199" vm="11563">
        <v>15080</v>
      </c>
      <c r="AE1199" vm="4253">
        <v>1430</v>
      </c>
      <c r="AF1199" vm="9671">
        <v>1896</v>
      </c>
      <c r="AG1199" vm="11529">
        <v>2.7052999999999998</v>
      </c>
    </row>
    <row r="1200" spans="1:33">
      <c r="A1200" s="2" vm="11564">
        <v>45565</v>
      </c>
      <c r="B1200" s="3">
        <f>VLOOKUP(A1200,'FTSE All-Share Historical '!A:B,2,FALSE)</f>
        <v>4553.82</v>
      </c>
      <c r="C1200" vm="2427">
        <v>746</v>
      </c>
      <c r="D1200" vm="481">
        <v>308</v>
      </c>
      <c r="E1200" vm="1889">
        <v>150.4</v>
      </c>
      <c r="F1200" vm="279">
        <v>228</v>
      </c>
      <c r="G1200" vm="2057">
        <v>137</v>
      </c>
      <c r="H1200" vm="5606">
        <v>337</v>
      </c>
      <c r="I1200" vm="2839">
        <v>41.5</v>
      </c>
      <c r="J1200" vm="502">
        <v>147</v>
      </c>
      <c r="K1200" vm="158">
        <v>245</v>
      </c>
      <c r="L1200" vm="1954">
        <v>139.6</v>
      </c>
      <c r="M1200" vm="11565">
        <v>375.5</v>
      </c>
      <c r="N1200" vm="2450">
        <v>295.5</v>
      </c>
      <c r="O1200" vm="778">
        <v>910</v>
      </c>
      <c r="P1200" vm="5373">
        <v>3080</v>
      </c>
      <c r="Q1200" vm="1851">
        <v>137.80000000000001</v>
      </c>
      <c r="R1200" vm="4843">
        <v>98.6</v>
      </c>
      <c r="S1200" vm="1395">
        <v>60.2</v>
      </c>
      <c r="T1200" vm="8859">
        <v>134.6</v>
      </c>
      <c r="U1200" vm="2346">
        <v>177</v>
      </c>
      <c r="V1200" vm="11566">
        <v>25.65</v>
      </c>
      <c r="W1200" vm="7183">
        <v>5299</v>
      </c>
      <c r="X1200" vm="11567">
        <v>2429</v>
      </c>
      <c r="Y1200" vm="4609">
        <v>195.6</v>
      </c>
      <c r="Z1200" vm="11014">
        <v>741.5</v>
      </c>
      <c r="AA1200" vm="5924">
        <v>3680</v>
      </c>
      <c r="AB1200" vm="11568">
        <v>472.6</v>
      </c>
      <c r="AC1200" vm="4767">
        <v>1465</v>
      </c>
      <c r="AD1200" vm="11475">
        <v>14700</v>
      </c>
      <c r="AE1200" vm="3809">
        <v>1400</v>
      </c>
      <c r="AF1200" vm="11569">
        <v>1911</v>
      </c>
      <c r="AG1200" vm="11432">
        <v>2.6004999999999998</v>
      </c>
    </row>
    <row r="1201" spans="1:33">
      <c r="A1201" s="2" vm="1">
        <v>45566</v>
      </c>
      <c r="B1201" s="3">
        <f>VLOOKUP(A1201,'FTSE All-Share Historical '!A:B,2,FALSE)</f>
        <v>4568.7</v>
      </c>
      <c r="C1201" vm="1229">
        <v>750</v>
      </c>
      <c r="D1201" vm="2465">
        <v>306</v>
      </c>
      <c r="E1201" vm="10676">
        <v>148.4</v>
      </c>
      <c r="F1201" vm="1052">
        <v>231</v>
      </c>
      <c r="G1201" vm="1274">
        <v>131</v>
      </c>
      <c r="H1201" vm="6253">
        <v>341.5</v>
      </c>
      <c r="I1201" vm="3428">
        <v>40.5</v>
      </c>
      <c r="J1201" vm="828">
        <v>149.5</v>
      </c>
      <c r="K1201" vm="265">
        <v>240</v>
      </c>
      <c r="L1201" vm="8704">
        <v>134.80000000000001</v>
      </c>
      <c r="M1201" vm="4418">
        <v>381.5</v>
      </c>
      <c r="N1201" vm="292">
        <v>295</v>
      </c>
      <c r="O1201" vm="5355">
        <v>884</v>
      </c>
      <c r="P1201" vm="1385">
        <v>3100</v>
      </c>
      <c r="Q1201" vm="781">
        <v>138</v>
      </c>
      <c r="R1201" vm="4843">
        <v>98.6</v>
      </c>
      <c r="S1201" vm="5220">
        <v>60.4</v>
      </c>
      <c r="T1201" vm="240">
        <v>136</v>
      </c>
      <c r="U1201" vm="995">
        <v>184</v>
      </c>
      <c r="V1201" vm="2484">
        <v>26.05</v>
      </c>
      <c r="W1201" vm="11570">
        <v>5298</v>
      </c>
      <c r="X1201" vm="5323">
        <v>2443</v>
      </c>
      <c r="Y1201" vm="4609">
        <v>195.6</v>
      </c>
      <c r="Z1201" vm="2172">
        <v>728</v>
      </c>
      <c r="AA1201" vm="6686">
        <v>3635</v>
      </c>
      <c r="AB1201" vm="11571">
        <v>470.2</v>
      </c>
      <c r="AC1201" vm="4717">
        <v>1455</v>
      </c>
      <c r="AD1201" vm="10638">
        <v>14840</v>
      </c>
      <c r="AE1201" vm="4952">
        <v>1361</v>
      </c>
      <c r="AF1201" vm="11569">
        <v>1911</v>
      </c>
      <c r="AG1201" vm="11572">
        <v>2.4741</v>
      </c>
    </row>
    <row r="1202" spans="1:33">
      <c r="A1202" s="2" vm="2">
        <v>45567</v>
      </c>
      <c r="B1202" s="3">
        <f>VLOOKUP(A1202,'FTSE All-Share Historical '!A:B,2,FALSE)</f>
        <v>4571.63</v>
      </c>
      <c r="C1202" vm="3296">
        <v>744</v>
      </c>
      <c r="D1202" vm="344">
        <v>300</v>
      </c>
      <c r="E1202" vm="263">
        <v>146</v>
      </c>
      <c r="F1202" vm="213">
        <v>235</v>
      </c>
      <c r="G1202" vm="212">
        <v>133</v>
      </c>
      <c r="H1202" vm="6291">
        <v>331.5</v>
      </c>
      <c r="I1202" vm="11573">
        <v>40.15</v>
      </c>
      <c r="J1202" vm="7923">
        <v>152.5</v>
      </c>
      <c r="K1202" vm="439">
        <v>238</v>
      </c>
      <c r="L1202" vm="3439">
        <v>133.4</v>
      </c>
      <c r="M1202" vm="968">
        <v>380</v>
      </c>
      <c r="N1202" vm="2171">
        <v>287</v>
      </c>
      <c r="O1202" vm="1090">
        <v>880</v>
      </c>
      <c r="P1202" vm="5743">
        <v>3090</v>
      </c>
      <c r="Q1202" vm="1825">
        <v>136.4</v>
      </c>
      <c r="R1202" vm="8791">
        <v>98.4</v>
      </c>
      <c r="S1202" vm="1247">
        <v>59</v>
      </c>
      <c r="T1202" vm="212">
        <v>133</v>
      </c>
      <c r="U1202" vm="6691">
        <v>178.5</v>
      </c>
      <c r="V1202" vm="2143">
        <v>27</v>
      </c>
      <c r="W1202" vm="10999">
        <v>5371</v>
      </c>
      <c r="X1202" vm="11574">
        <v>2478</v>
      </c>
      <c r="Y1202" vm="8787">
        <v>194.8</v>
      </c>
      <c r="Z1202" vm="2676">
        <v>716</v>
      </c>
      <c r="AA1202" vm="10804">
        <v>3675</v>
      </c>
      <c r="AB1202" vm="9071">
        <v>476.2</v>
      </c>
      <c r="AC1202" vm="10798">
        <v>1395</v>
      </c>
      <c r="AD1202" vm="10608">
        <v>14920</v>
      </c>
      <c r="AE1202" vm="1877">
        <v>1336</v>
      </c>
      <c r="AF1202" vm="151">
        <v>1912</v>
      </c>
      <c r="AG1202" vm="11575">
        <v>2.4849999999999999</v>
      </c>
    </row>
    <row r="1203" spans="1:33">
      <c r="A1203" s="2" vm="3">
        <v>45568</v>
      </c>
      <c r="B1203" s="3">
        <f>VLOOKUP(A1203,'FTSE All-Share Historical '!A:B,2,FALSE)</f>
        <v>4566.3599999999997</v>
      </c>
      <c r="C1203" vm="2578">
        <v>726</v>
      </c>
      <c r="D1203" vm="289">
        <v>325</v>
      </c>
      <c r="E1203" vm="960">
        <v>146.19999999999999</v>
      </c>
      <c r="F1203" vm="439">
        <v>238</v>
      </c>
      <c r="G1203" vm="1274">
        <v>131</v>
      </c>
      <c r="H1203" vm="4652">
        <v>326.5</v>
      </c>
      <c r="I1203" vm="10385">
        <v>44.35</v>
      </c>
      <c r="J1203" vm="7923">
        <v>152.5</v>
      </c>
      <c r="K1203" vm="129">
        <v>241</v>
      </c>
      <c r="L1203" vm="8704">
        <v>134.80000000000001</v>
      </c>
      <c r="M1203" vm="968">
        <v>380</v>
      </c>
      <c r="N1203" vm="2595">
        <v>286.5</v>
      </c>
      <c r="O1203" vm="4829">
        <v>872</v>
      </c>
      <c r="P1203" vm="5199">
        <v>3040</v>
      </c>
      <c r="Q1203" vm="1825">
        <v>136.4</v>
      </c>
      <c r="R1203" vm="11576">
        <v>99.8</v>
      </c>
      <c r="S1203" vm="2863">
        <v>58.7</v>
      </c>
      <c r="T1203" vm="1380">
        <v>129.4</v>
      </c>
      <c r="U1203" vm="8387">
        <v>181.5</v>
      </c>
      <c r="V1203" vm="9757">
        <v>27.9</v>
      </c>
      <c r="W1203" vm="11577">
        <v>5325</v>
      </c>
      <c r="X1203" vm="5393">
        <v>2423</v>
      </c>
      <c r="Y1203" vm="11578">
        <v>190.8</v>
      </c>
      <c r="Z1203" vm="9546">
        <v>724.5</v>
      </c>
      <c r="AA1203" vm="11381">
        <v>3730</v>
      </c>
      <c r="AB1203" vm="11579">
        <v>474.8</v>
      </c>
      <c r="AC1203" vm="4639">
        <v>1420</v>
      </c>
      <c r="AD1203" vm="11580">
        <v>14720</v>
      </c>
      <c r="AE1203" vm="4553">
        <v>1370</v>
      </c>
      <c r="AF1203" vm="11127">
        <v>1905</v>
      </c>
      <c r="AG1203" vm="11581">
        <v>2.4561000000000002</v>
      </c>
    </row>
    <row r="1204" spans="1:33">
      <c r="A1204" s="2" vm="4">
        <v>45569</v>
      </c>
      <c r="B1204" s="3">
        <f>VLOOKUP(A1204,'FTSE All-Share Historical '!A:B,2,FALSE)</f>
        <v>4570.17</v>
      </c>
      <c r="C1204" vm="1814">
        <v>732</v>
      </c>
      <c r="D1204" vm="859">
        <v>327</v>
      </c>
      <c r="E1204" vm="2402">
        <v>149.19999999999999</v>
      </c>
      <c r="F1204" vm="1734">
        <v>234</v>
      </c>
      <c r="G1204" vm="924">
        <v>132</v>
      </c>
      <c r="H1204" vm="653">
        <v>331</v>
      </c>
      <c r="I1204" vm="11582">
        <v>44.75</v>
      </c>
      <c r="J1204" vm="8817">
        <v>150.5</v>
      </c>
      <c r="K1204" vm="158">
        <v>245</v>
      </c>
      <c r="L1204" vm="2842">
        <v>139.19999999999999</v>
      </c>
      <c r="M1204" vm="946">
        <v>385</v>
      </c>
      <c r="N1204" vm="1195">
        <v>285.5</v>
      </c>
      <c r="O1204" vm="66">
        <v>886</v>
      </c>
      <c r="P1204" vm="5417">
        <v>3120</v>
      </c>
      <c r="Q1204" vm="2815">
        <v>139</v>
      </c>
      <c r="R1204" vm="1079">
        <v>101.5</v>
      </c>
      <c r="S1204" vm="1247">
        <v>59</v>
      </c>
      <c r="T1204" vm="944">
        <v>132.4</v>
      </c>
      <c r="U1204" vm="1615">
        <v>181</v>
      </c>
      <c r="V1204" vm="4050">
        <v>28.2</v>
      </c>
      <c r="W1204" vm="11570">
        <v>5298</v>
      </c>
      <c r="X1204" vm="1705">
        <v>2430</v>
      </c>
      <c r="Y1204" vm="950">
        <v>193.4</v>
      </c>
      <c r="Z1204" vm="1143">
        <v>730</v>
      </c>
      <c r="AA1204" vm="11583">
        <v>3725</v>
      </c>
      <c r="AB1204" vm="7789">
        <v>481</v>
      </c>
      <c r="AC1204" vm="4674">
        <v>1405</v>
      </c>
      <c r="AD1204" vm="10537">
        <v>14600</v>
      </c>
      <c r="AE1204" vm="11046">
        <v>1421</v>
      </c>
      <c r="AF1204" vm="5041">
        <v>1904</v>
      </c>
      <c r="AG1204" vm="11413">
        <v>2.7088999999999999</v>
      </c>
    </row>
    <row r="1205" spans="1:33">
      <c r="A1205" s="2" vm="5">
        <v>45572</v>
      </c>
      <c r="B1205" s="3">
        <f>VLOOKUP(A1205,'FTSE All-Share Historical '!A:B,2,FALSE)</f>
        <v>4579.7700000000004</v>
      </c>
      <c r="C1205" vm="4339">
        <v>742</v>
      </c>
      <c r="D1205" vm="1078">
        <v>323</v>
      </c>
      <c r="E1205" vm="263">
        <v>146</v>
      </c>
      <c r="F1205" vm="1926">
        <v>232</v>
      </c>
      <c r="G1205" vm="1274">
        <v>131</v>
      </c>
      <c r="H1205" vm="4844">
        <v>330.5</v>
      </c>
      <c r="I1205" vm="5370">
        <v>43.5</v>
      </c>
      <c r="J1205" vm="1266">
        <v>153</v>
      </c>
      <c r="K1205" vm="265">
        <v>240</v>
      </c>
      <c r="L1205" vm="502">
        <v>147</v>
      </c>
      <c r="M1205" vm="4598">
        <v>382</v>
      </c>
      <c r="N1205" vm="2611">
        <v>282.5</v>
      </c>
      <c r="O1205" vm="840">
        <v>918</v>
      </c>
      <c r="P1205" vm="5555">
        <v>3130</v>
      </c>
      <c r="Q1205" vm="2815">
        <v>139</v>
      </c>
      <c r="R1205" vm="1925">
        <v>102</v>
      </c>
      <c r="S1205" vm="4261">
        <v>57.4</v>
      </c>
      <c r="T1205" vm="212">
        <v>133</v>
      </c>
      <c r="U1205" vm="1295">
        <v>182.5</v>
      </c>
      <c r="V1205" vm="11535">
        <v>26.95</v>
      </c>
      <c r="W1205" vm="1663">
        <v>5300</v>
      </c>
      <c r="X1205" vm="1641">
        <v>2445</v>
      </c>
      <c r="Y1205" vm="596">
        <v>195.8</v>
      </c>
      <c r="Z1205" vm="10465">
        <v>737.5</v>
      </c>
      <c r="AA1205" vm="1036">
        <v>3720</v>
      </c>
      <c r="AB1205" vm="11584">
        <v>471.4</v>
      </c>
      <c r="AC1205" vm="4816">
        <v>1415</v>
      </c>
      <c r="AD1205" vm="11585">
        <v>14790</v>
      </c>
      <c r="AE1205" vm="4952">
        <v>1361</v>
      </c>
      <c r="AF1205" vm="729">
        <v>1879</v>
      </c>
      <c r="AG1205" vm="11586">
        <v>2.9653</v>
      </c>
    </row>
    <row r="1206" spans="1:33">
      <c r="A1206" s="2" vm="6">
        <v>45573</v>
      </c>
      <c r="B1206" s="3">
        <f>VLOOKUP(A1206,'FTSE All-Share Historical '!A:B,2,FALSE)</f>
        <v>4519.26</v>
      </c>
      <c r="C1206" vm="4339">
        <v>742</v>
      </c>
      <c r="D1206" vm="100">
        <v>322</v>
      </c>
      <c r="E1206" vm="1499">
        <v>143.80000000000001</v>
      </c>
      <c r="F1206" vm="304">
        <v>230</v>
      </c>
      <c r="G1206" vm="924">
        <v>132</v>
      </c>
      <c r="H1206" vm="341">
        <v>328</v>
      </c>
      <c r="I1206" vm="11587">
        <v>42.85</v>
      </c>
      <c r="J1206" vm="651">
        <v>160</v>
      </c>
      <c r="K1206" vm="318">
        <v>236</v>
      </c>
      <c r="L1206" vm="7766">
        <v>145.19999999999999</v>
      </c>
      <c r="M1206" vm="4236">
        <v>386.5</v>
      </c>
      <c r="N1206" vm="377">
        <v>279</v>
      </c>
      <c r="O1206" vm="980">
        <v>896</v>
      </c>
      <c r="P1206" vm="1385">
        <v>3100</v>
      </c>
      <c r="Q1206" vm="1999">
        <v>137.19999999999999</v>
      </c>
      <c r="R1206" vm="5099">
        <v>97.6</v>
      </c>
      <c r="S1206" vm="2921">
        <v>59.6</v>
      </c>
      <c r="T1206" vm="1380">
        <v>129.4</v>
      </c>
      <c r="U1206" vm="1615">
        <v>181</v>
      </c>
      <c r="V1206" vm="10971">
        <v>26.55</v>
      </c>
      <c r="W1206" vm="8641">
        <v>5044</v>
      </c>
      <c r="X1206" vm="11588">
        <v>2281.5</v>
      </c>
      <c r="Y1206" vm="11589">
        <v>190.6</v>
      </c>
      <c r="Z1206" vm="1412">
        <v>725</v>
      </c>
      <c r="AA1206" vm="5924">
        <v>3680</v>
      </c>
      <c r="AB1206" vm="11568">
        <v>472.6</v>
      </c>
      <c r="AC1206" vm="4816">
        <v>1415</v>
      </c>
      <c r="AD1206" vm="11590">
        <v>14760</v>
      </c>
      <c r="AE1206" vm="4883">
        <v>1387</v>
      </c>
      <c r="AF1206" vm="740">
        <v>1900</v>
      </c>
      <c r="AG1206" vm="11591">
        <v>3.0737000000000001</v>
      </c>
    </row>
    <row r="1207" spans="1:33">
      <c r="A1207" s="2" vm="7">
        <v>45574</v>
      </c>
      <c r="B1207" s="3">
        <f>VLOOKUP(A1207,'FTSE All-Share Historical '!A:B,2,FALSE)</f>
        <v>4550.26</v>
      </c>
      <c r="C1207" vm="2447">
        <v>754</v>
      </c>
      <c r="D1207" vm="4122">
        <v>317</v>
      </c>
      <c r="E1207" vm="263">
        <v>146</v>
      </c>
      <c r="F1207" vm="1052">
        <v>231</v>
      </c>
      <c r="G1207" vm="802">
        <v>135</v>
      </c>
      <c r="H1207" vm="4844">
        <v>330.5</v>
      </c>
      <c r="I1207" vm="3513">
        <v>42.8</v>
      </c>
      <c r="J1207" vm="80">
        <v>165</v>
      </c>
      <c r="K1207" vm="70">
        <v>239</v>
      </c>
      <c r="L1207" vm="1838">
        <v>150.6</v>
      </c>
      <c r="M1207" vm="946">
        <v>385</v>
      </c>
      <c r="N1207" vm="2888">
        <v>279.5</v>
      </c>
      <c r="O1207" vm="731">
        <v>900</v>
      </c>
      <c r="P1207" vm="5481">
        <v>3140</v>
      </c>
      <c r="Q1207" vm="1660">
        <v>139.4</v>
      </c>
      <c r="R1207" vm="4560">
        <v>99.4</v>
      </c>
      <c r="S1207" vm="4942">
        <v>60.1</v>
      </c>
      <c r="T1207" vm="843">
        <v>126</v>
      </c>
      <c r="U1207" vm="1615">
        <v>181</v>
      </c>
      <c r="V1207" vm="10943">
        <v>26.7</v>
      </c>
      <c r="W1207" vm="10888">
        <v>5048</v>
      </c>
      <c r="X1207" vm="11318">
        <v>2309.5</v>
      </c>
      <c r="Y1207" vm="2530">
        <v>191</v>
      </c>
      <c r="Z1207" vm="1776">
        <v>720</v>
      </c>
      <c r="AA1207" vm="6879">
        <v>3665</v>
      </c>
      <c r="AB1207" vm="9113">
        <v>478.4</v>
      </c>
      <c r="AC1207" vm="4188">
        <v>1440</v>
      </c>
      <c r="AD1207" vm="11592">
        <v>15010</v>
      </c>
      <c r="AE1207" vm="4160">
        <v>1403</v>
      </c>
      <c r="AF1207" vm="10190">
        <v>1906</v>
      </c>
      <c r="AG1207" vm="11591">
        <v>3.0737000000000001</v>
      </c>
    </row>
    <row r="1208" spans="1:33">
      <c r="A1208" s="2" vm="8">
        <v>45575</v>
      </c>
      <c r="B1208" s="3">
        <f>VLOOKUP(A1208,'FTSE All-Share Historical '!A:B,2,FALSE)</f>
        <v>4544.04</v>
      </c>
      <c r="C1208" vm="2624">
        <v>756</v>
      </c>
      <c r="D1208" vm="655">
        <v>318</v>
      </c>
      <c r="E1208" vm="960">
        <v>146.19999999999999</v>
      </c>
      <c r="F1208" vm="304">
        <v>230</v>
      </c>
      <c r="G1208" vm="240">
        <v>136</v>
      </c>
      <c r="H1208" vm="412">
        <v>334</v>
      </c>
      <c r="I1208" vm="5596">
        <v>44.3</v>
      </c>
      <c r="J1208" vm="80">
        <v>165</v>
      </c>
      <c r="K1208" vm="639">
        <v>243</v>
      </c>
      <c r="L1208" vm="317">
        <v>149.80000000000001</v>
      </c>
      <c r="M1208" vm="4907">
        <v>385.5</v>
      </c>
      <c r="N1208" vm="2888">
        <v>279.5</v>
      </c>
      <c r="O1208" vm="3751">
        <v>902</v>
      </c>
      <c r="P1208" vm="5555">
        <v>3130</v>
      </c>
      <c r="Q1208" vm="2057">
        <v>137</v>
      </c>
      <c r="R1208" vm="4560">
        <v>99.4</v>
      </c>
      <c r="S1208" vm="4640">
        <v>59.7</v>
      </c>
      <c r="T1208" vm="6063">
        <v>125.2</v>
      </c>
      <c r="U1208" vm="9347">
        <v>183.5</v>
      </c>
      <c r="V1208" vm="2158">
        <v>26.3</v>
      </c>
      <c r="W1208" vm="11593">
        <v>5069</v>
      </c>
      <c r="X1208" vm="11594">
        <v>2299</v>
      </c>
      <c r="Y1208" vm="2612">
        <v>189.4</v>
      </c>
      <c r="Z1208" vm="2280">
        <v>712</v>
      </c>
      <c r="AA1208" vm="6686">
        <v>3635</v>
      </c>
      <c r="AB1208" vm="2086">
        <v>472</v>
      </c>
      <c r="AC1208" vm="4125">
        <v>1450</v>
      </c>
      <c r="AD1208" vm="11595">
        <v>15140</v>
      </c>
      <c r="AE1208" vm="6491">
        <v>1416</v>
      </c>
      <c r="AF1208" vm="774">
        <v>1895</v>
      </c>
      <c r="AG1208" vm="11591">
        <v>3.0737000000000001</v>
      </c>
    </row>
    <row r="1209" spans="1:33">
      <c r="A1209" s="2" vm="9">
        <v>45576</v>
      </c>
      <c r="B1209" s="3">
        <f>VLOOKUP(A1209,'FTSE All-Share Historical '!A:B,2,FALSE)</f>
        <v>4553.3100000000004</v>
      </c>
      <c r="C1209" vm="1731">
        <v>760</v>
      </c>
      <c r="D1209" vm="5594">
        <v>326</v>
      </c>
      <c r="E1209" vm="11327">
        <v>148.19999999999999</v>
      </c>
      <c r="F1209" vm="279">
        <v>228</v>
      </c>
      <c r="G1209" vm="2057">
        <v>137</v>
      </c>
      <c r="H1209" vm="3808">
        <v>328.5</v>
      </c>
      <c r="I1209" vm="5370">
        <v>43.5</v>
      </c>
      <c r="J1209" vm="652">
        <v>163.5</v>
      </c>
      <c r="K1209" vm="1690">
        <v>252</v>
      </c>
      <c r="L1209" vm="2565">
        <v>151.80000000000001</v>
      </c>
      <c r="M1209" vm="4907">
        <v>385.5</v>
      </c>
      <c r="N1209" vm="73">
        <v>278</v>
      </c>
      <c r="O1209" vm="7255">
        <v>904</v>
      </c>
      <c r="P1209" vm="7674">
        <v>3145</v>
      </c>
      <c r="Q1209" vm="2057">
        <v>137</v>
      </c>
      <c r="R1209" vm="4843">
        <v>98.6</v>
      </c>
      <c r="S1209" vm="4455">
        <v>58.1</v>
      </c>
      <c r="T1209" vm="159">
        <v>125</v>
      </c>
      <c r="U1209" vm="509">
        <v>185</v>
      </c>
      <c r="V1209" vm="11596">
        <v>25.4</v>
      </c>
      <c r="W1209" vm="7817">
        <v>5098</v>
      </c>
      <c r="X1209" vm="2228">
        <v>2295</v>
      </c>
      <c r="Y1209" vm="8898">
        <v>187.6</v>
      </c>
      <c r="Z1209" vm="11597">
        <v>716.5</v>
      </c>
      <c r="AA1209" vm="6666">
        <v>3620</v>
      </c>
      <c r="AB1209" vm="11598">
        <v>473.8</v>
      </c>
      <c r="AC1209" vm="4125">
        <v>1450</v>
      </c>
      <c r="AD1209" vm="11599">
        <v>15190</v>
      </c>
      <c r="AE1209" vm="7307">
        <v>1422</v>
      </c>
      <c r="AF1209" vm="1044">
        <v>1899</v>
      </c>
      <c r="AG1209" vm="11600">
        <v>2.8931</v>
      </c>
    </row>
    <row r="1210" spans="1:33">
      <c r="A1210" s="2" vm="10">
        <v>45579</v>
      </c>
      <c r="B1210" s="3">
        <f>VLOOKUP(A1210,'FTSE All-Share Historical '!A:B,2,FALSE)</f>
        <v>4573.4799999999996</v>
      </c>
      <c r="C1210" vm="2267">
        <v>762</v>
      </c>
      <c r="D1210" vm="412">
        <v>334</v>
      </c>
      <c r="E1210" vm="2694">
        <v>147.80000000000001</v>
      </c>
      <c r="F1210" vm="279">
        <v>228</v>
      </c>
      <c r="G1210" vm="2057">
        <v>137</v>
      </c>
      <c r="H1210" vm="4787">
        <v>343.5</v>
      </c>
      <c r="I1210" vm="3330">
        <v>42.15</v>
      </c>
      <c r="J1210" vm="80">
        <v>165</v>
      </c>
      <c r="K1210" vm="352">
        <v>250</v>
      </c>
      <c r="L1210" vm="1355">
        <v>154.6</v>
      </c>
      <c r="M1210" vm="11601">
        <v>390.5</v>
      </c>
      <c r="N1210" vm="169">
        <v>273</v>
      </c>
      <c r="O1210" vm="731">
        <v>900</v>
      </c>
      <c r="P1210" vm="7716">
        <v>3160</v>
      </c>
      <c r="Q1210" vm="2923">
        <v>136.19999999999999</v>
      </c>
      <c r="R1210" vm="4843">
        <v>98.6</v>
      </c>
      <c r="S1210" vm="2986">
        <v>57.3</v>
      </c>
      <c r="T1210" vm="128">
        <v>127.8</v>
      </c>
      <c r="U1210" vm="8623">
        <v>184.5</v>
      </c>
      <c r="V1210" vm="2518">
        <v>26.4</v>
      </c>
      <c r="W1210" vm="11602">
        <v>5134</v>
      </c>
      <c r="X1210" vm="11603">
        <v>2303.5</v>
      </c>
      <c r="Y1210" vm="6479">
        <v>185.4</v>
      </c>
      <c r="Z1210" vm="7566">
        <v>706.5</v>
      </c>
      <c r="AA1210" vm="7444">
        <v>3625</v>
      </c>
      <c r="AB1210" vm="11604">
        <v>476.6</v>
      </c>
      <c r="AC1210" vm="4618">
        <v>1435</v>
      </c>
      <c r="AD1210" vm="11605">
        <v>15320</v>
      </c>
      <c r="AE1210" vm="4069">
        <v>1427</v>
      </c>
      <c r="AF1210" vm="9921">
        <v>1924</v>
      </c>
      <c r="AG1210" vm="11606">
        <v>3.2543000000000002</v>
      </c>
    </row>
    <row r="1211" spans="1:33">
      <c r="A1211" s="2" vm="11">
        <v>45580</v>
      </c>
      <c r="B1211" s="3">
        <f>VLOOKUP(A1211,'FTSE All-Share Historical '!A:B,2,FALSE)</f>
        <v>4552.08</v>
      </c>
      <c r="C1211" vm="2267">
        <v>762</v>
      </c>
      <c r="D1211" vm="5782">
        <v>356</v>
      </c>
      <c r="E1211" vm="590">
        <v>151.19999999999999</v>
      </c>
      <c r="F1211" vm="2075">
        <v>229</v>
      </c>
      <c r="G1211" vm="802">
        <v>135</v>
      </c>
      <c r="H1211" vm="390">
        <v>333</v>
      </c>
      <c r="I1211" vm="3501">
        <v>42.2</v>
      </c>
      <c r="J1211" vm="918">
        <v>168</v>
      </c>
      <c r="K1211" vm="2159">
        <v>254</v>
      </c>
      <c r="L1211" vm="2521">
        <v>151.6</v>
      </c>
      <c r="M1211" vm="6180">
        <v>383.5</v>
      </c>
      <c r="N1211" vm="503">
        <v>271</v>
      </c>
      <c r="O1211" vm="4138">
        <v>894</v>
      </c>
      <c r="P1211" vm="8971">
        <v>3180</v>
      </c>
      <c r="Q1211" vm="781">
        <v>138</v>
      </c>
      <c r="R1211" vm="2333">
        <v>100</v>
      </c>
      <c r="S1211" vm="2541">
        <v>57.6</v>
      </c>
      <c r="T1211" vm="11607">
        <v>121.8</v>
      </c>
      <c r="U1211" vm="9347">
        <v>183.5</v>
      </c>
      <c r="V1211" vm="3144">
        <v>26.2</v>
      </c>
      <c r="W1211" vm="11608">
        <v>5041</v>
      </c>
      <c r="X1211" vm="2635">
        <v>2224</v>
      </c>
      <c r="Y1211" vm="7129">
        <v>177.8</v>
      </c>
      <c r="Z1211" vm="7603">
        <v>707.5</v>
      </c>
      <c r="AA1211" vm="6686">
        <v>3635</v>
      </c>
      <c r="AB1211" vm="11609">
        <v>477.2</v>
      </c>
      <c r="AC1211" vm="7113">
        <v>1445</v>
      </c>
      <c r="AD1211" vm="11610">
        <v>15430</v>
      </c>
      <c r="AE1211" vm="4664">
        <v>1438</v>
      </c>
      <c r="AF1211" vm="11470">
        <v>1961</v>
      </c>
      <c r="AG1211" vm="11606">
        <v>3.2543000000000002</v>
      </c>
    </row>
    <row r="1212" spans="1:33">
      <c r="A1212" s="2" vm="12">
        <v>45581</v>
      </c>
      <c r="B1212" s="3">
        <f>VLOOKUP(A1212,'FTSE All-Share Historical '!A:B,2,FALSE)</f>
        <v>4595.6400000000003</v>
      </c>
      <c r="C1212" vm="2596">
        <v>736</v>
      </c>
      <c r="D1212" vm="4210">
        <v>363</v>
      </c>
      <c r="E1212" vm="2547">
        <v>151</v>
      </c>
      <c r="F1212" vm="2075">
        <v>229</v>
      </c>
      <c r="G1212" vm="240">
        <v>136</v>
      </c>
      <c r="H1212" vm="390">
        <v>333</v>
      </c>
      <c r="I1212" vm="8339">
        <v>42.3</v>
      </c>
      <c r="J1212" vm="1822">
        <v>174</v>
      </c>
      <c r="K1212" vm="1690">
        <v>252</v>
      </c>
      <c r="L1212" vm="1473">
        <v>153.80000000000001</v>
      </c>
      <c r="M1212" vm="5859">
        <v>363.5</v>
      </c>
      <c r="N1212" vm="947">
        <v>271.5</v>
      </c>
      <c r="O1212" vm="7240">
        <v>898</v>
      </c>
      <c r="P1212" vm="5687">
        <v>3250</v>
      </c>
      <c r="Q1212" vm="1868">
        <v>141</v>
      </c>
      <c r="R1212" vm="1079">
        <v>101.5</v>
      </c>
      <c r="S1212" vm="2907">
        <v>61.5</v>
      </c>
      <c r="T1212" vm="2637">
        <v>113</v>
      </c>
      <c r="U1212" vm="8623">
        <v>184.5</v>
      </c>
      <c r="V1212" vm="11541">
        <v>26.5</v>
      </c>
      <c r="W1212" vm="11611">
        <v>5039</v>
      </c>
      <c r="X1212" vm="11612">
        <v>2260.5</v>
      </c>
      <c r="Y1212" vm="3226">
        <v>180.2</v>
      </c>
      <c r="Z1212" vm="9907">
        <v>703</v>
      </c>
      <c r="AA1212" vm="5847">
        <v>3585</v>
      </c>
      <c r="AB1212" vm="11613">
        <v>485.8</v>
      </c>
      <c r="AC1212" vm="4717">
        <v>1455</v>
      </c>
      <c r="AD1212" vm="11308">
        <v>15560</v>
      </c>
      <c r="AE1212" vm="4533">
        <v>1460</v>
      </c>
      <c r="AF1212" vm="10019">
        <v>2002</v>
      </c>
      <c r="AG1212" vm="11614">
        <v>3.5432000000000001</v>
      </c>
    </row>
    <row r="1213" spans="1:33">
      <c r="A1213" s="2" vm="13">
        <v>45582</v>
      </c>
      <c r="B1213" s="3">
        <f>VLOOKUP(A1213,'FTSE All-Share Historical '!A:B,2,FALSE)</f>
        <v>4625.99</v>
      </c>
      <c r="C1213" vm="3296">
        <v>744</v>
      </c>
      <c r="D1213" vm="4075">
        <v>367</v>
      </c>
      <c r="E1213" vm="1980">
        <v>152.80000000000001</v>
      </c>
      <c r="F1213" vm="304">
        <v>230</v>
      </c>
      <c r="G1213" vm="802">
        <v>135</v>
      </c>
      <c r="H1213" vm="412">
        <v>334</v>
      </c>
      <c r="I1213" vm="5042">
        <v>43</v>
      </c>
      <c r="J1213" vm="1799">
        <v>174.5</v>
      </c>
      <c r="K1213" vm="1690">
        <v>252</v>
      </c>
      <c r="L1213" vm="3404">
        <v>153.6</v>
      </c>
      <c r="M1213" vm="2047">
        <v>372</v>
      </c>
      <c r="N1213" vm="169">
        <v>273</v>
      </c>
      <c r="O1213" vm="731">
        <v>900</v>
      </c>
      <c r="P1213" vm="11615">
        <v>3320</v>
      </c>
      <c r="Q1213" vm="3647">
        <v>144.6</v>
      </c>
      <c r="R1213" vm="547">
        <v>104</v>
      </c>
      <c r="S1213" vm="1569">
        <v>64.900000000000006</v>
      </c>
      <c r="T1213" vm="6451">
        <v>112.2</v>
      </c>
      <c r="U1213" vm="8682">
        <v>185.5</v>
      </c>
      <c r="V1213" vm="2435">
        <v>27.4</v>
      </c>
      <c r="W1213" vm="11616">
        <v>4946</v>
      </c>
      <c r="X1213" vm="9589">
        <v>2337.5</v>
      </c>
      <c r="Y1213" vm="990">
        <v>180</v>
      </c>
      <c r="Z1213" vm="2676">
        <v>716</v>
      </c>
      <c r="AA1213" vm="5898">
        <v>3560</v>
      </c>
      <c r="AB1213" vm="11617">
        <v>490.6</v>
      </c>
      <c r="AC1213" vm="4767">
        <v>1465</v>
      </c>
      <c r="AD1213" vm="11618">
        <v>15470</v>
      </c>
      <c r="AE1213" vm="11619">
        <v>1459</v>
      </c>
      <c r="AF1213" vm="6881">
        <v>2018</v>
      </c>
      <c r="AG1213" vm="11606">
        <v>3.2543000000000002</v>
      </c>
    </row>
    <row r="1214" spans="1:33">
      <c r="A1214" s="2" vm="14">
        <v>45583</v>
      </c>
      <c r="B1214" s="3">
        <f>VLOOKUP(A1214,'FTSE All-Share Historical '!A:B,2,FALSE)</f>
        <v>4614.58</v>
      </c>
      <c r="C1214" vm="3296">
        <v>744</v>
      </c>
      <c r="D1214" vm="4061">
        <v>370</v>
      </c>
      <c r="E1214" vm="11327">
        <v>148.19999999999999</v>
      </c>
      <c r="F1214" vm="1052">
        <v>231</v>
      </c>
      <c r="G1214" vm="924">
        <v>132</v>
      </c>
      <c r="H1214" vm="963">
        <v>339</v>
      </c>
      <c r="I1214" vm="7218">
        <v>42.05</v>
      </c>
      <c r="J1214" vm="2054">
        <v>171</v>
      </c>
      <c r="K1214" vm="1690">
        <v>252</v>
      </c>
      <c r="L1214" vm="1355">
        <v>154.6</v>
      </c>
      <c r="M1214" vm="530">
        <v>395.5</v>
      </c>
      <c r="N1214" vm="300">
        <v>275</v>
      </c>
      <c r="O1214" vm="3751">
        <v>902</v>
      </c>
      <c r="P1214" vm="11615">
        <v>3320</v>
      </c>
      <c r="Q1214" vm="7815">
        <v>147.19999999999999</v>
      </c>
      <c r="R1214" vm="9750">
        <v>102.5</v>
      </c>
      <c r="S1214" vm="6675">
        <v>65.400000000000006</v>
      </c>
      <c r="T1214" vm="6738">
        <v>110.8</v>
      </c>
      <c r="U1214" vm="1376">
        <v>188.5</v>
      </c>
      <c r="V1214" vm="11620">
        <v>27.7</v>
      </c>
      <c r="W1214" vm="11621">
        <v>4995.5</v>
      </c>
      <c r="X1214" vm="11295">
        <v>2379.5</v>
      </c>
      <c r="Y1214" vm="990">
        <v>180</v>
      </c>
      <c r="Z1214" vm="1664">
        <v>723</v>
      </c>
      <c r="AA1214" vm="7085">
        <v>3595</v>
      </c>
      <c r="AB1214" vm="3705">
        <v>494</v>
      </c>
      <c r="AC1214" vm="4997">
        <v>1515</v>
      </c>
      <c r="AD1214" vm="11622">
        <v>15710</v>
      </c>
      <c r="AE1214" vm="4547">
        <v>1456</v>
      </c>
      <c r="AF1214" vm="11623">
        <v>1998</v>
      </c>
      <c r="AG1214" vm="11624">
        <v>3.4601999999999999</v>
      </c>
    </row>
    <row r="1215" spans="1:33">
      <c r="A1215" s="2" vm="15">
        <v>45586</v>
      </c>
      <c r="B1215" s="3">
        <f>VLOOKUP(A1215,'FTSE All-Share Historical '!A:B,2,FALSE)</f>
        <v>4588.33</v>
      </c>
      <c r="C1215" vm="4339">
        <v>742</v>
      </c>
      <c r="D1215" vm="4061">
        <v>370</v>
      </c>
      <c r="E1215" vm="238">
        <v>142</v>
      </c>
      <c r="F1215" vm="1926">
        <v>232</v>
      </c>
      <c r="G1215" vm="802">
        <v>135</v>
      </c>
      <c r="H1215" vm="390">
        <v>333</v>
      </c>
      <c r="I1215" vm="8531">
        <v>40.799999999999997</v>
      </c>
      <c r="J1215" vm="1874">
        <v>173</v>
      </c>
      <c r="K1215" vm="424">
        <v>253</v>
      </c>
      <c r="L1215" vm="1266">
        <v>153</v>
      </c>
      <c r="M1215" vm="416">
        <v>415</v>
      </c>
      <c r="N1215" vm="196">
        <v>268</v>
      </c>
      <c r="O1215" vm="4138">
        <v>894</v>
      </c>
      <c r="P1215" vm="5687">
        <v>3250</v>
      </c>
      <c r="Q1215" vm="502">
        <v>147</v>
      </c>
      <c r="R1215" vm="1079">
        <v>101.5</v>
      </c>
      <c r="S1215" vm="2010">
        <v>65</v>
      </c>
      <c r="T1215" vm="2625">
        <v>113.4</v>
      </c>
      <c r="U1215" vm="1308">
        <v>186.5</v>
      </c>
      <c r="V1215" vm="3729">
        <v>27.3</v>
      </c>
      <c r="W1215" vm="9594">
        <v>4963</v>
      </c>
      <c r="X1215" vm="11625">
        <v>2362.5</v>
      </c>
      <c r="Y1215" vm="2346">
        <v>177</v>
      </c>
      <c r="Z1215" vm="2744">
        <v>708</v>
      </c>
      <c r="AA1215" vm="8095">
        <v>3480</v>
      </c>
      <c r="AB1215" vm="11626">
        <v>486.6</v>
      </c>
      <c r="AC1215" vm="4767">
        <v>1465</v>
      </c>
      <c r="AD1215" vm="11627">
        <v>15460</v>
      </c>
      <c r="AE1215" vm="4702">
        <v>1419</v>
      </c>
      <c r="AF1215" vm="11451">
        <v>1997</v>
      </c>
      <c r="AG1215" vm="11628">
        <v>3.4710000000000001</v>
      </c>
    </row>
    <row r="1216" spans="1:33">
      <c r="A1216" s="2" vm="16">
        <v>45587</v>
      </c>
      <c r="B1216" s="3">
        <f>VLOOKUP(A1216,'FTSE All-Share Historical '!A:B,2,FALSE)</f>
        <v>4584</v>
      </c>
      <c r="C1216" vm="1143">
        <v>730</v>
      </c>
      <c r="D1216" vm="4314">
        <v>371</v>
      </c>
      <c r="E1216" vm="10248">
        <v>157.19999999999999</v>
      </c>
      <c r="F1216" vm="304">
        <v>230</v>
      </c>
      <c r="G1216" vm="212">
        <v>133</v>
      </c>
      <c r="H1216" vm="653">
        <v>331</v>
      </c>
      <c r="I1216" vm="8484">
        <v>40.700000000000003</v>
      </c>
      <c r="J1216" vm="1874">
        <v>173</v>
      </c>
      <c r="K1216" vm="378">
        <v>255</v>
      </c>
      <c r="L1216" vm="366">
        <v>153.19999999999999</v>
      </c>
      <c r="M1216" vm="4929">
        <v>418</v>
      </c>
      <c r="N1216" vm="790">
        <v>272.5</v>
      </c>
      <c r="O1216" vm="66">
        <v>886</v>
      </c>
      <c r="P1216" vm="5976">
        <v>3900</v>
      </c>
      <c r="Q1216" vm="2521">
        <v>151.6</v>
      </c>
      <c r="R1216" vm="1028">
        <v>101</v>
      </c>
      <c r="S1216" vm="10723">
        <v>65.099999999999994</v>
      </c>
      <c r="T1216" vm="1387">
        <v>114</v>
      </c>
      <c r="U1216" vm="1376">
        <v>188.5</v>
      </c>
      <c r="V1216" vm="9768">
        <v>27.45</v>
      </c>
      <c r="W1216" vm="10094">
        <v>5001</v>
      </c>
      <c r="X1216" vm="11295">
        <v>2379.5</v>
      </c>
      <c r="Y1216" vm="1580">
        <v>178</v>
      </c>
      <c r="Z1216" vm="1187">
        <v>710</v>
      </c>
      <c r="AA1216" vm="10561">
        <v>3490</v>
      </c>
      <c r="AB1216" vm="11626">
        <v>486.6</v>
      </c>
      <c r="AC1216" vm="4618">
        <v>1435</v>
      </c>
      <c r="AD1216" vm="11629">
        <v>15110</v>
      </c>
      <c r="AE1216" vm="3909">
        <v>1452</v>
      </c>
      <c r="AF1216" vm="10019">
        <v>2002</v>
      </c>
      <c r="AG1216" vm="11630">
        <v>3.2904</v>
      </c>
    </row>
    <row r="1217" spans="1:33">
      <c r="A1217" s="2" vm="17">
        <v>45588</v>
      </c>
      <c r="B1217" s="3">
        <f>VLOOKUP(A1217,'FTSE All-Share Historical '!A:B,2,FALSE)</f>
        <v>4557.6000000000004</v>
      </c>
      <c r="C1217" vm="1143">
        <v>730</v>
      </c>
      <c r="D1217" vm="1478">
        <v>364</v>
      </c>
      <c r="E1217" vm="3053">
        <v>158.80000000000001</v>
      </c>
      <c r="F1217" vm="304">
        <v>230</v>
      </c>
      <c r="G1217" vm="8276">
        <v>133.5</v>
      </c>
      <c r="H1217" vm="316">
        <v>335</v>
      </c>
      <c r="I1217" vm="2839">
        <v>41.5</v>
      </c>
      <c r="J1217" vm="1314">
        <v>172.5</v>
      </c>
      <c r="K1217" vm="2091">
        <v>258</v>
      </c>
      <c r="L1217" vm="1157">
        <v>154.4</v>
      </c>
      <c r="M1217" vm="394">
        <v>426</v>
      </c>
      <c r="N1217" vm="223">
        <v>270</v>
      </c>
      <c r="O1217" vm="1090">
        <v>880</v>
      </c>
      <c r="P1217" vm="6309">
        <v>3955</v>
      </c>
      <c r="Q1217" vm="342">
        <v>149.4</v>
      </c>
      <c r="R1217" vm="1925">
        <v>102</v>
      </c>
      <c r="S1217" vm="6899">
        <v>66.2</v>
      </c>
      <c r="T1217" vm="2625">
        <v>113.4</v>
      </c>
      <c r="U1217" vm="1489">
        <v>188</v>
      </c>
      <c r="V1217" vm="2354">
        <v>27.1</v>
      </c>
      <c r="W1217" vm="11631">
        <v>4947.5</v>
      </c>
      <c r="X1217" vm="11632">
        <v>2323.5</v>
      </c>
      <c r="Y1217" vm="2378">
        <v>176.8</v>
      </c>
      <c r="Z1217" vm="11498">
        <v>705.5</v>
      </c>
      <c r="AA1217" vm="7386">
        <v>3445</v>
      </c>
      <c r="AB1217" vm="6795">
        <v>480</v>
      </c>
      <c r="AC1217" vm="4674">
        <v>1405</v>
      </c>
      <c r="AD1217" vm="11629">
        <v>15110</v>
      </c>
      <c r="AE1217" vm="11633">
        <v>1432</v>
      </c>
      <c r="AF1217" vm="11063">
        <v>1973</v>
      </c>
      <c r="AG1217" vm="11634">
        <v>3.3264999999999998</v>
      </c>
    </row>
    <row r="1218" spans="1:33">
      <c r="A1218" s="2" vm="18">
        <v>45589</v>
      </c>
      <c r="B1218" s="3">
        <f>VLOOKUP(A1218,'FTSE All-Share Historical '!A:B,2,FALSE)</f>
        <v>4561.58</v>
      </c>
      <c r="C1218" vm="2427">
        <v>746</v>
      </c>
      <c r="D1218" vm="4123">
        <v>366</v>
      </c>
      <c r="E1218" vm="1964">
        <v>160.4</v>
      </c>
      <c r="F1218" vm="304">
        <v>230</v>
      </c>
      <c r="G1218" vm="2045">
        <v>134</v>
      </c>
      <c r="H1218" vm="365">
        <v>342</v>
      </c>
      <c r="I1218" vm="7083">
        <v>41.6</v>
      </c>
      <c r="J1218" vm="1799">
        <v>174.5</v>
      </c>
      <c r="K1218" vm="734">
        <v>260</v>
      </c>
      <c r="L1218" vm="2547">
        <v>151</v>
      </c>
      <c r="M1218" vm="786">
        <v>421</v>
      </c>
      <c r="N1218" vm="3967">
        <v>268.5</v>
      </c>
      <c r="O1218" vm="1090">
        <v>880</v>
      </c>
      <c r="P1218" vm="6741">
        <v>3840</v>
      </c>
      <c r="Q1218" vm="2129">
        <v>142.4</v>
      </c>
      <c r="R1218" vm="654">
        <v>104.5</v>
      </c>
      <c r="S1218" vm="2638">
        <v>67</v>
      </c>
      <c r="T1218" vm="5326">
        <v>110.2</v>
      </c>
      <c r="U1218" vm="2747">
        <v>186</v>
      </c>
      <c r="V1218" vm="2497">
        <v>26.8</v>
      </c>
      <c r="W1218" vm="11635">
        <v>4934.5</v>
      </c>
      <c r="X1218" vm="9881">
        <v>2390.5</v>
      </c>
      <c r="Y1218" vm="2378">
        <v>176.8</v>
      </c>
      <c r="Z1218" vm="245">
        <v>690</v>
      </c>
      <c r="AA1218" vm="7715">
        <v>3455</v>
      </c>
      <c r="AB1218" vm="8259">
        <v>484</v>
      </c>
      <c r="AC1218" vm="4253">
        <v>1430</v>
      </c>
      <c r="AD1218" vm="11636">
        <v>15280</v>
      </c>
      <c r="AE1218" vm="4639">
        <v>1420</v>
      </c>
      <c r="AF1218" vm="11169">
        <v>1949</v>
      </c>
      <c r="AG1218" vm="11637">
        <v>3.3336999999999999</v>
      </c>
    </row>
    <row r="1219" spans="1:33">
      <c r="A1219" s="2" vm="19">
        <v>45590</v>
      </c>
      <c r="B1219" s="3">
        <f>VLOOKUP(A1219,'FTSE All-Share Historical '!A:B,2,FALSE)</f>
        <v>4552.62</v>
      </c>
      <c r="C1219" vm="2529">
        <v>748</v>
      </c>
      <c r="D1219" vm="4075">
        <v>367</v>
      </c>
      <c r="E1219" vm="2436">
        <v>163.80000000000001</v>
      </c>
      <c r="F1219" vm="279">
        <v>228</v>
      </c>
      <c r="G1219" vm="212">
        <v>133</v>
      </c>
      <c r="H1219" vm="1015">
        <v>346</v>
      </c>
      <c r="I1219" vm="1656">
        <v>41.55</v>
      </c>
      <c r="J1219" vm="1822">
        <v>174</v>
      </c>
      <c r="K1219" vm="1193">
        <v>263</v>
      </c>
      <c r="L1219" vm="3503">
        <v>144.19999999999999</v>
      </c>
      <c r="M1219" vm="5487">
        <v>445</v>
      </c>
      <c r="N1219" vm="223">
        <v>270</v>
      </c>
      <c r="O1219" vm="4829">
        <v>872</v>
      </c>
      <c r="P1219" vm="6059">
        <v>3815</v>
      </c>
      <c r="Q1219" vm="2655">
        <v>143.19999999999999</v>
      </c>
      <c r="R1219" vm="1050">
        <v>105</v>
      </c>
      <c r="S1219" vm="2598">
        <v>67.599999999999994</v>
      </c>
      <c r="T1219" vm="5326">
        <v>110.2</v>
      </c>
      <c r="U1219" vm="1739">
        <v>172</v>
      </c>
      <c r="V1219" vm="10943">
        <v>26.7</v>
      </c>
      <c r="W1219" vm="11638">
        <v>5022</v>
      </c>
      <c r="X1219" vm="11639">
        <v>2434.5</v>
      </c>
      <c r="Y1219" vm="990">
        <v>180</v>
      </c>
      <c r="Z1219" vm="2073">
        <v>672</v>
      </c>
      <c r="AA1219" vm="7200">
        <v>3465</v>
      </c>
      <c r="AB1219" vm="11604">
        <v>476.6</v>
      </c>
      <c r="AC1219" vm="4674">
        <v>1405</v>
      </c>
      <c r="AD1219" vm="11640">
        <v>15160</v>
      </c>
      <c r="AE1219" vm="4674">
        <v>1405</v>
      </c>
      <c r="AF1219" vm="9889">
        <v>1942</v>
      </c>
      <c r="AG1219" vm="11641">
        <v>3.2507000000000001</v>
      </c>
    </row>
    <row r="1220" spans="1:33">
      <c r="A1220" s="2" vm="20">
        <v>45593</v>
      </c>
      <c r="B1220" s="3">
        <f>VLOOKUP(A1220,'FTSE All-Share Historical '!A:B,2,FALSE)</f>
        <v>4570.6400000000003</v>
      </c>
      <c r="C1220" vm="1229">
        <v>750</v>
      </c>
      <c r="D1220" vm="4314">
        <v>371</v>
      </c>
      <c r="E1220" vm="1715">
        <v>164</v>
      </c>
      <c r="F1220" vm="1926">
        <v>232</v>
      </c>
      <c r="G1220" vm="2045">
        <v>134</v>
      </c>
      <c r="H1220" vm="5871">
        <v>349.5</v>
      </c>
      <c r="I1220" vm="3359">
        <v>40.299999999999997</v>
      </c>
      <c r="J1220" vm="857">
        <v>170</v>
      </c>
      <c r="K1220" vm="503">
        <v>271</v>
      </c>
      <c r="L1220" vm="1633">
        <v>143</v>
      </c>
      <c r="M1220" vm="8573">
        <v>424.5</v>
      </c>
      <c r="N1220" vm="83">
        <v>270.5</v>
      </c>
      <c r="O1220" vm="3996">
        <v>864</v>
      </c>
      <c r="P1220" vm="6087">
        <v>3800</v>
      </c>
      <c r="Q1220" vm="1540">
        <v>145.6</v>
      </c>
      <c r="R1220" vm="5642">
        <v>107</v>
      </c>
      <c r="S1220" vm="2638">
        <v>67</v>
      </c>
      <c r="T1220" vm="5341">
        <v>112.8</v>
      </c>
      <c r="U1220" vm="1580">
        <v>178</v>
      </c>
      <c r="V1220" vm="10943">
        <v>26.7</v>
      </c>
      <c r="W1220" vm="11551">
        <v>5077</v>
      </c>
      <c r="X1220" vm="6294">
        <v>2463</v>
      </c>
      <c r="Y1220" vm="1580">
        <v>178</v>
      </c>
      <c r="Z1220" vm="11642">
        <v>673.5</v>
      </c>
      <c r="AA1220" vm="11643">
        <v>3420</v>
      </c>
      <c r="AB1220" vm="11644">
        <v>478.2</v>
      </c>
      <c r="AC1220" vm="3809">
        <v>1400</v>
      </c>
      <c r="AD1220" vm="11645">
        <v>15200</v>
      </c>
      <c r="AE1220" vm="11646">
        <v>1437</v>
      </c>
      <c r="AF1220" vm="10593">
        <v>1933</v>
      </c>
      <c r="AG1220" vm="11647">
        <v>3.3012000000000001</v>
      </c>
    </row>
    <row r="1221" spans="1:33">
      <c r="A1221" s="2" vm="21">
        <v>45594</v>
      </c>
      <c r="B1221" s="3">
        <f>VLOOKUP(A1221,'FTSE All-Share Historical '!A:B,2,FALSE)</f>
        <v>4532.87</v>
      </c>
      <c r="C1221" vm="4339">
        <v>742</v>
      </c>
      <c r="D1221" vm="4551">
        <v>378</v>
      </c>
      <c r="E1221" vm="220">
        <v>162.6</v>
      </c>
      <c r="F1221" vm="367">
        <v>237</v>
      </c>
      <c r="G1221" vm="924">
        <v>132</v>
      </c>
      <c r="H1221" vm="4523">
        <v>351</v>
      </c>
      <c r="I1221" vm="7313">
        <v>39.700000000000003</v>
      </c>
      <c r="J1221" vm="183">
        <v>158</v>
      </c>
      <c r="K1221" vm="768">
        <v>272</v>
      </c>
      <c r="L1221" vm="3609">
        <v>141.6</v>
      </c>
      <c r="M1221" vm="463">
        <v>405.5</v>
      </c>
      <c r="N1221" vm="2242">
        <v>260.5</v>
      </c>
      <c r="O1221" vm="2937">
        <v>844</v>
      </c>
      <c r="P1221" vm="6552">
        <v>3770</v>
      </c>
      <c r="Q1221" vm="611">
        <v>145</v>
      </c>
      <c r="R1221" vm="10286">
        <v>105.5</v>
      </c>
      <c r="S1221" vm="3951">
        <v>65.900000000000006</v>
      </c>
      <c r="T1221" vm="1310">
        <v>113.2</v>
      </c>
      <c r="U1221" vm="1580">
        <v>178</v>
      </c>
      <c r="V1221" vm="11648">
        <v>26.35</v>
      </c>
      <c r="W1221" vm="9499">
        <v>5131</v>
      </c>
      <c r="X1221" vm="9713">
        <v>2483</v>
      </c>
      <c r="Y1221" vm="1329">
        <v>176</v>
      </c>
      <c r="Z1221" vm="11649">
        <v>648.5</v>
      </c>
      <c r="AA1221" vm="7715">
        <v>3455</v>
      </c>
      <c r="AB1221" vm="11650">
        <v>472.4</v>
      </c>
      <c r="AC1221" vm="4553">
        <v>1370</v>
      </c>
      <c r="AD1221" vm="11651">
        <v>14960</v>
      </c>
      <c r="AE1221" vm="4687">
        <v>1425</v>
      </c>
      <c r="AF1221" vm="854">
        <v>1920</v>
      </c>
      <c r="AG1221" vm="11652">
        <v>3.4024000000000001</v>
      </c>
    </row>
    <row r="1222" spans="1:33">
      <c r="A1222" s="2" vm="22">
        <v>45595</v>
      </c>
      <c r="B1222" s="3">
        <f>VLOOKUP(A1222,'FTSE All-Share Historical '!A:B,2,FALSE)</f>
        <v>4506.3100000000004</v>
      </c>
      <c r="C1222" vm="2578">
        <v>726</v>
      </c>
      <c r="D1222" vm="4617">
        <v>387</v>
      </c>
      <c r="E1222" vm="2727">
        <v>168.2</v>
      </c>
      <c r="F1222" vm="2075">
        <v>229</v>
      </c>
      <c r="G1222" vm="898">
        <v>129</v>
      </c>
      <c r="H1222" vm="5791">
        <v>352.5</v>
      </c>
      <c r="I1222" vm="8048">
        <v>41.05</v>
      </c>
      <c r="J1222" vm="364">
        <v>152</v>
      </c>
      <c r="K1222" vm="103">
        <v>276</v>
      </c>
      <c r="L1222" vm="2402">
        <v>149.19999999999999</v>
      </c>
      <c r="M1222" vm="8620">
        <v>408.5</v>
      </c>
      <c r="N1222" vm="2153">
        <v>258.5</v>
      </c>
      <c r="O1222" vm="840">
        <v>918</v>
      </c>
      <c r="P1222" vm="11653">
        <v>3755</v>
      </c>
      <c r="Q1222" vm="7815">
        <v>147.19999999999999</v>
      </c>
      <c r="R1222" vm="983">
        <v>109</v>
      </c>
      <c r="S1222" vm="3878">
        <v>67.3</v>
      </c>
      <c r="T1222" vm="6451">
        <v>112.2</v>
      </c>
      <c r="U1222" vm="1399">
        <v>189</v>
      </c>
      <c r="V1222" vm="3144">
        <v>26.2</v>
      </c>
      <c r="W1222" vm="3928">
        <v>5053</v>
      </c>
      <c r="X1222" vm="11654">
        <v>2385.5</v>
      </c>
      <c r="Y1222" vm="2378">
        <v>176.8</v>
      </c>
      <c r="Z1222" vm="11649">
        <v>648.5</v>
      </c>
      <c r="AA1222" vm="11655">
        <v>3530</v>
      </c>
      <c r="AB1222" vm="6795">
        <v>480</v>
      </c>
      <c r="AC1222" vm="4972">
        <v>1365</v>
      </c>
      <c r="AD1222" vm="11656">
        <v>15250</v>
      </c>
      <c r="AE1222" vm="7358">
        <v>1442</v>
      </c>
      <c r="AF1222" vm="234">
        <v>1902</v>
      </c>
      <c r="AG1222" vm="11657">
        <v>3.2759</v>
      </c>
    </row>
    <row r="1223" spans="1:33">
      <c r="A1223" s="2" vm="23">
        <v>45596</v>
      </c>
      <c r="B1223" s="3">
        <f>VLOOKUP(A1223,'FTSE All-Share Historical '!A:B,2,FALSE)</f>
        <v>4473.68</v>
      </c>
      <c r="C1223" vm="2744">
        <v>708</v>
      </c>
      <c r="D1223" vm="4984">
        <v>388</v>
      </c>
      <c r="E1223" vm="8657">
        <v>167.6</v>
      </c>
      <c r="F1223" vm="279">
        <v>228</v>
      </c>
      <c r="G1223" vm="1598">
        <v>127</v>
      </c>
      <c r="H1223" vm="992">
        <v>358</v>
      </c>
      <c r="I1223" vm="8247">
        <v>38.450000000000003</v>
      </c>
      <c r="J1223" vm="238">
        <v>142</v>
      </c>
      <c r="K1223" vm="926">
        <v>274</v>
      </c>
      <c r="L1223" vm="611">
        <v>145</v>
      </c>
      <c r="M1223" vm="3922">
        <v>398</v>
      </c>
      <c r="N1223" vm="1675">
        <v>250.5</v>
      </c>
      <c r="O1223" vm="1090">
        <v>880</v>
      </c>
      <c r="P1223" vm="6066">
        <v>3745</v>
      </c>
      <c r="Q1223" vm="3004">
        <v>142.80000000000001</v>
      </c>
      <c r="R1223" vm="654">
        <v>104.5</v>
      </c>
      <c r="S1223" vm="1757">
        <v>67.5</v>
      </c>
      <c r="T1223" vm="939">
        <v>99.5</v>
      </c>
      <c r="U1223" vm="1423">
        <v>195</v>
      </c>
      <c r="V1223" vm="2484">
        <v>26.05</v>
      </c>
      <c r="W1223" vm="11658">
        <v>5016</v>
      </c>
      <c r="X1223" vm="2001">
        <v>2400</v>
      </c>
      <c r="Y1223" vm="1329">
        <v>176</v>
      </c>
      <c r="Z1223" vm="7280">
        <v>614</v>
      </c>
      <c r="AA1223" vm="10667">
        <v>3515</v>
      </c>
      <c r="AB1223" vm="2086">
        <v>472</v>
      </c>
      <c r="AC1223" vm="3948">
        <v>1385</v>
      </c>
      <c r="AD1223" vm="11605">
        <v>15320</v>
      </c>
      <c r="AE1223" vm="11646">
        <v>1437</v>
      </c>
      <c r="AF1223" vm="9760">
        <v>1855</v>
      </c>
      <c r="AG1223" vm="11641">
        <v>3.2507000000000001</v>
      </c>
    </row>
    <row r="1224" spans="1:33">
      <c r="A1224" s="2" vm="24">
        <v>45597</v>
      </c>
      <c r="B1224" s="3">
        <f>VLOOKUP(A1224,'FTSE All-Share Historical '!A:B,2,FALSE)</f>
        <v>4508.38</v>
      </c>
      <c r="C1224" vm="7415">
        <v>702</v>
      </c>
      <c r="D1224" vm="4021">
        <v>392</v>
      </c>
      <c r="E1224" vm="166">
        <v>167</v>
      </c>
      <c r="F1224" vm="279">
        <v>228</v>
      </c>
      <c r="G1224" vm="843">
        <v>126</v>
      </c>
      <c r="H1224" vm="4187">
        <v>354</v>
      </c>
      <c r="I1224" vm="11468">
        <v>38.4</v>
      </c>
      <c r="J1224" vm="5614">
        <v>142.5</v>
      </c>
      <c r="K1224" vm="768">
        <v>272</v>
      </c>
      <c r="L1224" vm="342">
        <v>149.4</v>
      </c>
      <c r="M1224" vm="636">
        <v>405</v>
      </c>
      <c r="N1224" vm="400">
        <v>252.5</v>
      </c>
      <c r="O1224" vm="66">
        <v>886</v>
      </c>
      <c r="P1224" vm="1454">
        <v>3750</v>
      </c>
      <c r="Q1224" vm="2129">
        <v>142.4</v>
      </c>
      <c r="R1224" vm="10286">
        <v>105.5</v>
      </c>
      <c r="S1224" vm="6382">
        <v>67.8</v>
      </c>
      <c r="T1224" vm="962">
        <v>97.9</v>
      </c>
      <c r="U1224" vm="1447">
        <v>196</v>
      </c>
      <c r="V1224" vm="2158">
        <v>26.3</v>
      </c>
      <c r="W1224" vm="10816">
        <v>5026</v>
      </c>
      <c r="X1224" vm="11266">
        <v>2396</v>
      </c>
      <c r="Y1224" vm="1271">
        <v>176.2</v>
      </c>
      <c r="Z1224" vm="517">
        <v>608</v>
      </c>
      <c r="AA1224" vm="5875">
        <v>3600</v>
      </c>
      <c r="AB1224" vm="11571">
        <v>470.2</v>
      </c>
      <c r="AC1224" vm="10798">
        <v>1395</v>
      </c>
      <c r="AD1224" vm="11659">
        <v>15380</v>
      </c>
      <c r="AE1224" vm="5149">
        <v>1458</v>
      </c>
      <c r="AF1224" vm="817">
        <v>1873</v>
      </c>
      <c r="AG1224" vm="11660">
        <v>3.4420999999999999</v>
      </c>
    </row>
    <row r="1225" spans="1:33">
      <c r="A1225" s="2" vm="25">
        <v>45600</v>
      </c>
      <c r="B1225" s="3">
        <f>VLOOKUP(A1225,'FTSE All-Share Historical '!A:B,2,FALSE)</f>
        <v>4511.2299999999996</v>
      </c>
      <c r="C1225" vm="2724">
        <v>696</v>
      </c>
      <c r="D1225" vm="4855">
        <v>390</v>
      </c>
      <c r="E1225" vm="139">
        <v>164.2</v>
      </c>
      <c r="F1225" vm="304">
        <v>230</v>
      </c>
      <c r="G1225" vm="185">
        <v>130</v>
      </c>
      <c r="H1225" vm="1015">
        <v>346</v>
      </c>
      <c r="I1225" vm="8825">
        <v>38.200000000000003</v>
      </c>
      <c r="J1225" vm="1288">
        <v>140</v>
      </c>
      <c r="K1225" vm="223">
        <v>270</v>
      </c>
      <c r="L1225" vm="317">
        <v>149.80000000000001</v>
      </c>
      <c r="M1225" vm="2357">
        <v>408</v>
      </c>
      <c r="N1225" vm="1130">
        <v>253.5</v>
      </c>
      <c r="O1225" vm="2231">
        <v>882</v>
      </c>
      <c r="P1225" vm="6522">
        <v>3710</v>
      </c>
      <c r="Q1225" vm="3456">
        <v>141.19999999999999</v>
      </c>
      <c r="R1225" vm="983">
        <v>109</v>
      </c>
      <c r="S1225" vm="3878">
        <v>67.3</v>
      </c>
      <c r="T1225" vm="3025">
        <v>97</v>
      </c>
      <c r="U1225" vm="1738">
        <v>196.5</v>
      </c>
      <c r="V1225" vm="2158">
        <v>26.3</v>
      </c>
      <c r="W1225" vm="11661">
        <v>5023</v>
      </c>
      <c r="X1225" vm="9881">
        <v>2390.5</v>
      </c>
      <c r="Y1225" vm="7129">
        <v>177.8</v>
      </c>
      <c r="Z1225" vm="11662">
        <v>604.5</v>
      </c>
      <c r="AA1225" vm="11553">
        <v>3605</v>
      </c>
      <c r="AB1225" vm="953">
        <v>466</v>
      </c>
      <c r="AC1225" vm="4098">
        <v>1380</v>
      </c>
      <c r="AD1225" vm="10718">
        <v>15360</v>
      </c>
      <c r="AE1225" vm="3909">
        <v>1452</v>
      </c>
      <c r="AF1225" vm="8132">
        <v>1856</v>
      </c>
      <c r="AG1225" vm="11663">
        <v>3.4384999999999999</v>
      </c>
    </row>
    <row r="1226" spans="1:33">
      <c r="A1226" s="2" vm="26">
        <v>45601</v>
      </c>
      <c r="B1226" s="3">
        <f>VLOOKUP(A1226,'FTSE All-Share Historical '!A:B,2,FALSE)</f>
        <v>4502.88</v>
      </c>
      <c r="C1226" vm="1867">
        <v>686</v>
      </c>
      <c r="D1226" vm="4649">
        <v>396</v>
      </c>
      <c r="E1226" vm="651">
        <v>160</v>
      </c>
      <c r="F1226" vm="279">
        <v>228</v>
      </c>
      <c r="G1226" vm="4947">
        <v>126.5</v>
      </c>
      <c r="H1226" vm="5499">
        <v>347</v>
      </c>
      <c r="I1226" vm="1360">
        <v>38</v>
      </c>
      <c r="J1226" vm="2815">
        <v>139</v>
      </c>
      <c r="K1226" vm="2095">
        <v>261</v>
      </c>
      <c r="L1226" vm="2109">
        <v>153.4</v>
      </c>
      <c r="M1226" vm="4929">
        <v>418</v>
      </c>
      <c r="N1226" vm="1675">
        <v>250.5</v>
      </c>
      <c r="O1226" vm="2231">
        <v>882</v>
      </c>
      <c r="P1226" vm="6120">
        <v>3760</v>
      </c>
      <c r="Q1226" vm="2842">
        <v>139.19999999999999</v>
      </c>
      <c r="R1226" vm="680">
        <v>110</v>
      </c>
      <c r="S1226" vm="8398">
        <v>67.099999999999994</v>
      </c>
      <c r="T1226" vm="1733">
        <v>90.8</v>
      </c>
      <c r="U1226" vm="866">
        <v>201</v>
      </c>
      <c r="V1226" vm="2484">
        <v>26.05</v>
      </c>
      <c r="W1226" vm="11664">
        <v>5025</v>
      </c>
      <c r="X1226" vm="11665">
        <v>2428</v>
      </c>
      <c r="Y1226" vm="1580">
        <v>178</v>
      </c>
      <c r="Z1226" vm="3927">
        <v>598</v>
      </c>
      <c r="AA1226" vm="7444">
        <v>3625</v>
      </c>
      <c r="AB1226" vm="3718">
        <v>470</v>
      </c>
      <c r="AC1226" vm="2024">
        <v>1350</v>
      </c>
      <c r="AD1226" vm="11610">
        <v>15430</v>
      </c>
      <c r="AE1226" vm="11666">
        <v>1497</v>
      </c>
      <c r="AF1226" vm="335">
        <v>1820</v>
      </c>
      <c r="AG1226" vm="11667">
        <v>3.2795999999999998</v>
      </c>
    </row>
    <row r="1227" spans="1:33">
      <c r="A1227" s="2" vm="27">
        <v>45602</v>
      </c>
      <c r="B1227" s="3">
        <f>VLOOKUP(A1227,'FTSE All-Share Historical '!A:B,2,FALSE)</f>
        <v>4502.41</v>
      </c>
      <c r="C1227" vm="6323">
        <v>684</v>
      </c>
      <c r="D1227" vm="4649">
        <v>396</v>
      </c>
      <c r="E1227" vm="2866">
        <v>159.6</v>
      </c>
      <c r="F1227" vm="279">
        <v>228</v>
      </c>
      <c r="G1227" vm="8201">
        <v>130.5</v>
      </c>
      <c r="H1227" vm="3002">
        <v>350</v>
      </c>
      <c r="I1227" vm="194">
        <v>36.9</v>
      </c>
      <c r="J1227" vm="1288">
        <v>140</v>
      </c>
      <c r="K1227" vm="1193">
        <v>263</v>
      </c>
      <c r="L1227" vm="2736">
        <v>152.19999999999999</v>
      </c>
      <c r="M1227" vm="9815">
        <v>415.5</v>
      </c>
      <c r="N1227" vm="1240">
        <v>251</v>
      </c>
      <c r="O1227" vm="3320">
        <v>888</v>
      </c>
      <c r="P1227" vm="6087">
        <v>3800</v>
      </c>
      <c r="Q1227" vm="2115">
        <v>139.80000000000001</v>
      </c>
      <c r="R1227" vm="480">
        <v>111</v>
      </c>
      <c r="S1227" vm="3878">
        <v>67.3</v>
      </c>
      <c r="T1227" vm="11668">
        <v>85.1</v>
      </c>
      <c r="U1227" vm="1192">
        <v>200</v>
      </c>
      <c r="V1227" vm="1996">
        <v>25.7</v>
      </c>
      <c r="W1227" vm="11669">
        <v>5043</v>
      </c>
      <c r="X1227" vm="2296">
        <v>2392</v>
      </c>
      <c r="Y1227" vm="2959">
        <v>173.2</v>
      </c>
      <c r="Z1227" vm="11670">
        <v>620.5</v>
      </c>
      <c r="AA1227" vm="5875">
        <v>3600</v>
      </c>
      <c r="AB1227" vm="11356">
        <v>487.8</v>
      </c>
      <c r="AC1227" vm="2024">
        <v>1350</v>
      </c>
      <c r="AD1227" vm="11671">
        <v>16270</v>
      </c>
      <c r="AE1227" vm="4354">
        <v>1540</v>
      </c>
      <c r="AF1227" vm="9467">
        <v>1772</v>
      </c>
      <c r="AG1227" vm="11672">
        <v>3.294</v>
      </c>
    </row>
    <row r="1228" spans="1:33">
      <c r="A1228" s="2" vm="28">
        <v>45603</v>
      </c>
      <c r="B1228" s="3">
        <f>VLOOKUP(A1228,'FTSE All-Share Historical '!A:B,2,FALSE)</f>
        <v>4495.5600000000004</v>
      </c>
      <c r="C1228" vm="6323">
        <v>684</v>
      </c>
      <c r="D1228" vm="4522">
        <v>381</v>
      </c>
      <c r="E1228" vm="2338">
        <v>163.4</v>
      </c>
      <c r="F1228" vm="1029">
        <v>225</v>
      </c>
      <c r="G1228" vm="2045">
        <v>134</v>
      </c>
      <c r="H1228" vm="5707">
        <v>352</v>
      </c>
      <c r="I1228" vm="1596">
        <v>37.4</v>
      </c>
      <c r="J1228" vm="2125">
        <v>137.5</v>
      </c>
      <c r="K1228" vm="701">
        <v>267</v>
      </c>
      <c r="L1228" vm="364">
        <v>152</v>
      </c>
      <c r="M1228" vm="322">
        <v>417</v>
      </c>
      <c r="N1228" vm="400">
        <v>252.5</v>
      </c>
      <c r="O1228" vm="4138">
        <v>894</v>
      </c>
      <c r="P1228" vm="1431">
        <v>3820</v>
      </c>
      <c r="Q1228" vm="238">
        <v>142</v>
      </c>
      <c r="R1228" vm="480">
        <v>111</v>
      </c>
      <c r="S1228" vm="2638">
        <v>67</v>
      </c>
      <c r="T1228" vm="9948">
        <v>88.4</v>
      </c>
      <c r="U1228" vm="1192">
        <v>200</v>
      </c>
      <c r="V1228" vm="1950">
        <v>24.85</v>
      </c>
      <c r="W1228" vm="11252">
        <v>5201</v>
      </c>
      <c r="X1228" vm="4084">
        <v>2479</v>
      </c>
      <c r="Y1228" vm="3733">
        <v>169.6</v>
      </c>
      <c r="Z1228" vm="1885">
        <v>627.5</v>
      </c>
      <c r="AA1228" vm="11517">
        <v>3645</v>
      </c>
      <c r="AB1228" vm="11673">
        <v>496.6</v>
      </c>
      <c r="AC1228" vm="4681">
        <v>1330</v>
      </c>
      <c r="AD1228" vm="11674">
        <v>16180</v>
      </c>
      <c r="AE1228" vm="6098">
        <v>1510</v>
      </c>
      <c r="AF1228" vm="10315">
        <v>1801</v>
      </c>
      <c r="AG1228" vm="11321">
        <v>3.5034999999999998</v>
      </c>
    </row>
    <row r="1229" spans="1:33">
      <c r="A1229" s="2" vm="29">
        <v>45604</v>
      </c>
      <c r="B1229" s="3">
        <f>VLOOKUP(A1229,'FTSE All-Share Historical '!A:B,2,FALSE)</f>
        <v>4459.45</v>
      </c>
      <c r="C1229" vm="245">
        <v>690</v>
      </c>
      <c r="D1229" vm="4326">
        <v>379</v>
      </c>
      <c r="E1229" vm="3503">
        <v>144.19999999999999</v>
      </c>
      <c r="F1229" vm="2075">
        <v>229</v>
      </c>
      <c r="G1229" vm="212">
        <v>133</v>
      </c>
      <c r="H1229" vm="365">
        <v>342</v>
      </c>
      <c r="I1229" vm="250">
        <v>37.25</v>
      </c>
      <c r="J1229" vm="802">
        <v>135</v>
      </c>
      <c r="K1229" vm="701">
        <v>267</v>
      </c>
      <c r="L1229" vm="2109">
        <v>153.4</v>
      </c>
      <c r="M1229" vm="347">
        <v>412.5</v>
      </c>
      <c r="N1229" vm="241">
        <v>233</v>
      </c>
      <c r="O1229" vm="980">
        <v>896</v>
      </c>
      <c r="P1229" vm="1454">
        <v>3750</v>
      </c>
      <c r="Q1229" vm="1288">
        <v>140</v>
      </c>
      <c r="R1229" vm="6025">
        <v>108.5</v>
      </c>
      <c r="S1229" vm="2638">
        <v>67</v>
      </c>
      <c r="T1229" vm="1382">
        <v>85</v>
      </c>
      <c r="U1229" vm="1192">
        <v>200</v>
      </c>
      <c r="V1229" vm="1950">
        <v>24.85</v>
      </c>
      <c r="W1229" vm="11616">
        <v>4946</v>
      </c>
      <c r="X1229" vm="5529">
        <v>2372</v>
      </c>
      <c r="Y1229" vm="1746">
        <v>168.8</v>
      </c>
      <c r="Z1229" vm="7897">
        <v>623.5</v>
      </c>
      <c r="AA1229" vm="11517">
        <v>3645</v>
      </c>
      <c r="AB1229" vm="11356">
        <v>487.8</v>
      </c>
      <c r="AC1229" vm="2301">
        <v>1310</v>
      </c>
      <c r="AD1229" vm="11675">
        <v>15980</v>
      </c>
      <c r="AE1229" vm="6135">
        <v>1535</v>
      </c>
      <c r="AF1229" vm="629">
        <v>1831</v>
      </c>
      <c r="AG1229" vm="11647">
        <v>3.3012000000000001</v>
      </c>
    </row>
    <row r="1230" spans="1:33">
      <c r="A1230" s="2" vm="30">
        <v>45607</v>
      </c>
      <c r="B1230" s="3">
        <f>VLOOKUP(A1230,'FTSE All-Share Historical '!A:B,2,FALSE)</f>
        <v>4490.72</v>
      </c>
      <c r="C1230" vm="2724">
        <v>696</v>
      </c>
      <c r="D1230" vm="4598">
        <v>382</v>
      </c>
      <c r="E1230" vm="905">
        <v>142.19999999999999</v>
      </c>
      <c r="F1230" vm="1075">
        <v>226</v>
      </c>
      <c r="G1230" vm="2045">
        <v>134</v>
      </c>
      <c r="H1230" vm="3158">
        <v>345</v>
      </c>
      <c r="I1230" vm="167">
        <v>37.1</v>
      </c>
      <c r="J1230" vm="11676">
        <v>133.25</v>
      </c>
      <c r="K1230" vm="112">
        <v>266</v>
      </c>
      <c r="L1230" vm="2208">
        <v>155.80000000000001</v>
      </c>
      <c r="M1230" vm="7849">
        <v>418.5</v>
      </c>
      <c r="N1230" vm="213">
        <v>235</v>
      </c>
      <c r="O1230" vm="7240">
        <v>898</v>
      </c>
      <c r="P1230" vm="1431">
        <v>3820</v>
      </c>
      <c r="Q1230" vm="290">
        <v>143.6</v>
      </c>
      <c r="R1230" vm="983">
        <v>109</v>
      </c>
      <c r="S1230" vm="2638">
        <v>67</v>
      </c>
      <c r="T1230" vm="324">
        <v>77.5</v>
      </c>
      <c r="U1230" vm="1909">
        <v>204</v>
      </c>
      <c r="V1230" vm="11677">
        <v>25.05</v>
      </c>
      <c r="W1230" vm="7989">
        <v>4850</v>
      </c>
      <c r="X1230" vm="11678">
        <v>2326.5</v>
      </c>
      <c r="Y1230" vm="109">
        <v>166.6</v>
      </c>
      <c r="Z1230" vm="3047">
        <v>624.5</v>
      </c>
      <c r="AA1230" vm="6522">
        <v>3710</v>
      </c>
      <c r="AB1230" vm="10994">
        <v>503.5</v>
      </c>
      <c r="AC1230" vm="1110">
        <v>1305</v>
      </c>
      <c r="AD1230" vm="10861">
        <v>16280</v>
      </c>
      <c r="AE1230" vm="771">
        <v>1557</v>
      </c>
      <c r="AF1230" vm="11309">
        <v>1837</v>
      </c>
      <c r="AG1230" vm="11679">
        <v>3.3085</v>
      </c>
    </row>
    <row r="1231" spans="1:33">
      <c r="A1231" s="2" vm="31">
        <v>45608</v>
      </c>
      <c r="B1231" s="3">
        <f>VLOOKUP(A1231,'FTSE All-Share Historical '!A:B,2,FALSE)</f>
        <v>4434.53</v>
      </c>
      <c r="C1231" vm="6323">
        <v>684</v>
      </c>
      <c r="D1231" vm="3572">
        <v>376</v>
      </c>
      <c r="E1231" vm="1954">
        <v>139.6</v>
      </c>
      <c r="F1231" vm="279">
        <v>228</v>
      </c>
      <c r="G1231" vm="8276">
        <v>133.5</v>
      </c>
      <c r="H1231" vm="5606">
        <v>337</v>
      </c>
      <c r="I1231" vm="3747">
        <v>35.85</v>
      </c>
      <c r="J1231" vm="802">
        <v>135</v>
      </c>
      <c r="K1231" vm="675">
        <v>265</v>
      </c>
      <c r="L1231" vm="1157">
        <v>154.4</v>
      </c>
      <c r="M1231" vm="8841">
        <v>425.5</v>
      </c>
      <c r="N1231" vm="1052">
        <v>231</v>
      </c>
      <c r="O1231" vm="999">
        <v>890</v>
      </c>
      <c r="P1231" vm="11394">
        <v>3785</v>
      </c>
      <c r="Q1231" vm="1868">
        <v>141</v>
      </c>
      <c r="R1231" vm="1050">
        <v>105</v>
      </c>
      <c r="S1231" vm="2464">
        <v>62.6</v>
      </c>
      <c r="T1231" vm="2546">
        <v>72.900000000000006</v>
      </c>
      <c r="U1231" vm="742">
        <v>205</v>
      </c>
      <c r="V1231" vm="1895">
        <v>24.7</v>
      </c>
      <c r="W1231" vm="6664">
        <v>4745</v>
      </c>
      <c r="X1231" vm="2524">
        <v>2220</v>
      </c>
      <c r="Y1231" vm="501">
        <v>162.80000000000001</v>
      </c>
      <c r="Z1231" vm="575">
        <v>606</v>
      </c>
      <c r="AA1231" vm="11680">
        <v>3670</v>
      </c>
      <c r="AB1231" vm="11681">
        <v>499.2</v>
      </c>
      <c r="AC1231" vm="4420">
        <v>1285</v>
      </c>
      <c r="AD1231" vm="11682">
        <v>16130</v>
      </c>
      <c r="AE1231" vm="4393">
        <v>1534</v>
      </c>
      <c r="AF1231" vm="9619">
        <v>1826</v>
      </c>
      <c r="AG1231" vm="11683">
        <v>3.0773000000000001</v>
      </c>
    </row>
    <row r="1232" spans="1:33">
      <c r="A1232" s="2" vm="32">
        <v>45609</v>
      </c>
      <c r="B1232" s="3">
        <f>VLOOKUP(A1232,'FTSE All-Share Historical '!A:B,2,FALSE)</f>
        <v>4434.7</v>
      </c>
      <c r="C1232" vm="4272">
        <v>692</v>
      </c>
      <c r="D1232" vm="5050">
        <v>377</v>
      </c>
      <c r="E1232" vm="1999">
        <v>137.19999999999999</v>
      </c>
      <c r="F1232" vm="2075">
        <v>229</v>
      </c>
      <c r="G1232" vm="8276">
        <v>133.5</v>
      </c>
      <c r="H1232" vm="8508">
        <v>325.5</v>
      </c>
      <c r="I1232" vm="830">
        <v>36.25</v>
      </c>
      <c r="J1232" vm="924">
        <v>132</v>
      </c>
      <c r="K1232" vm="675">
        <v>265</v>
      </c>
      <c r="L1232" vm="1637">
        <v>154.19999999999999</v>
      </c>
      <c r="M1232" vm="7849">
        <v>418.5</v>
      </c>
      <c r="N1232" vm="3719">
        <v>233.5</v>
      </c>
      <c r="O1232" vm="800">
        <v>916</v>
      </c>
      <c r="P1232" vm="6552">
        <v>3770</v>
      </c>
      <c r="Q1232" vm="2815">
        <v>139</v>
      </c>
      <c r="R1232" vm="1050">
        <v>105</v>
      </c>
      <c r="S1232" vm="2699">
        <v>62</v>
      </c>
      <c r="T1232" vm="2669">
        <v>63</v>
      </c>
      <c r="U1232" vm="789">
        <v>203</v>
      </c>
      <c r="V1232" vm="11684">
        <v>24.25</v>
      </c>
      <c r="W1232" vm="11685">
        <v>4748.5</v>
      </c>
      <c r="X1232" vm="11686">
        <v>2232</v>
      </c>
      <c r="Y1232" vm="651">
        <v>160</v>
      </c>
      <c r="Z1232" vm="119">
        <v>613</v>
      </c>
      <c r="AA1232" vm="6590">
        <v>3685</v>
      </c>
      <c r="AB1232" vm="795">
        <v>514</v>
      </c>
      <c r="AC1232" vm="1839">
        <v>1250</v>
      </c>
      <c r="AD1232" vm="11687">
        <v>16220</v>
      </c>
      <c r="AE1232" vm="4406">
        <v>1536</v>
      </c>
      <c r="AF1232" vm="11291">
        <v>1809</v>
      </c>
      <c r="AG1232" vm="11688">
        <v>3.3372999999999999</v>
      </c>
    </row>
    <row r="1233" spans="1:33">
      <c r="A1233" s="2" vm="33">
        <v>45610</v>
      </c>
      <c r="B1233" s="3">
        <f>VLOOKUP(A1233,'FTSE All-Share Historical '!A:B,2,FALSE)</f>
        <v>4459.0200000000004</v>
      </c>
      <c r="C1233" vm="2724">
        <v>696</v>
      </c>
      <c r="D1233" vm="5050">
        <v>377</v>
      </c>
      <c r="E1233" vm="2815">
        <v>139</v>
      </c>
      <c r="F1233" vm="961">
        <v>227</v>
      </c>
      <c r="G1233" vm="802">
        <v>135</v>
      </c>
      <c r="H1233" vm="571">
        <v>329</v>
      </c>
      <c r="I1233" vm="11689">
        <v>36.450000000000003</v>
      </c>
      <c r="J1233" vm="9433">
        <v>128.5</v>
      </c>
      <c r="K1233" vm="141">
        <v>269</v>
      </c>
      <c r="L1233" vm="842">
        <v>156.6</v>
      </c>
      <c r="M1233" vm="347">
        <v>412.5</v>
      </c>
      <c r="N1233" vm="3581">
        <v>234.5</v>
      </c>
      <c r="O1233" vm="11487">
        <v>936</v>
      </c>
      <c r="P1233" vm="6815">
        <v>3810</v>
      </c>
      <c r="Q1233" vm="1838">
        <v>150.6</v>
      </c>
      <c r="R1233" vm="654">
        <v>104.5</v>
      </c>
      <c r="S1233" vm="4527">
        <v>60.7</v>
      </c>
      <c r="T1233" vm="2541">
        <v>57.6</v>
      </c>
      <c r="U1233" vm="866">
        <v>201</v>
      </c>
      <c r="V1233" vm="11690">
        <v>24.05</v>
      </c>
      <c r="W1233" vm="8133">
        <v>4735.5</v>
      </c>
      <c r="X1233" vm="4850">
        <v>2244</v>
      </c>
      <c r="Y1233" vm="183">
        <v>158</v>
      </c>
      <c r="Z1233" vm="7897">
        <v>623.5</v>
      </c>
      <c r="AA1233" vm="6176">
        <v>3700</v>
      </c>
      <c r="AB1233" vm="2861">
        <v>510</v>
      </c>
      <c r="AC1233" vm="4420">
        <v>1285</v>
      </c>
      <c r="AD1233" vm="11691">
        <v>16190</v>
      </c>
      <c r="AE1233" vm="834">
        <v>1524</v>
      </c>
      <c r="AF1233" vm="7850">
        <v>1794</v>
      </c>
      <c r="AG1233" vm="11641">
        <v>3.2507000000000001</v>
      </c>
    </row>
    <row r="1234" spans="1:33">
      <c r="A1234" s="2" vm="34">
        <v>45611</v>
      </c>
      <c r="B1234" s="3">
        <f>VLOOKUP(A1234,'FTSE All-Share Historical '!A:B,2,FALSE)</f>
        <v>4454.04</v>
      </c>
      <c r="C1234" vm="3919">
        <v>704</v>
      </c>
      <c r="D1234" vm="5425">
        <v>384</v>
      </c>
      <c r="E1234" vm="2115">
        <v>139.80000000000001</v>
      </c>
      <c r="F1234" vm="279">
        <v>228</v>
      </c>
      <c r="G1234" vm="2815">
        <v>139</v>
      </c>
      <c r="H1234" vm="3015">
        <v>342.5</v>
      </c>
      <c r="I1234" vm="766">
        <v>36.200000000000003</v>
      </c>
      <c r="J1234" vm="9433">
        <v>128.5</v>
      </c>
      <c r="K1234" vm="196">
        <v>268</v>
      </c>
      <c r="L1234" vm="8348">
        <v>160.19999999999999</v>
      </c>
      <c r="M1234" vm="8123">
        <v>409</v>
      </c>
      <c r="N1234" vm="1496">
        <v>231.5</v>
      </c>
      <c r="O1234" vm="65">
        <v>960</v>
      </c>
      <c r="P1234" vm="6203">
        <v>3865</v>
      </c>
      <c r="Q1234" vm="2736">
        <v>152.19999999999999</v>
      </c>
      <c r="R1234" vm="10286">
        <v>105.5</v>
      </c>
      <c r="S1234" vm="2055">
        <v>61</v>
      </c>
      <c r="T1234" vm="1237">
        <v>54.8</v>
      </c>
      <c r="U1234" vm="1532">
        <v>198</v>
      </c>
      <c r="V1234" vm="11692">
        <v>23.95</v>
      </c>
      <c r="W1234" vm="11693">
        <v>4804.5</v>
      </c>
      <c r="X1234" vm="11694">
        <v>2280.5</v>
      </c>
      <c r="Y1234" vm="651">
        <v>160</v>
      </c>
      <c r="Z1234" vm="7322">
        <v>626</v>
      </c>
      <c r="AA1234" vm="6522">
        <v>3710</v>
      </c>
      <c r="AB1234" vm="8326">
        <v>509.5</v>
      </c>
      <c r="AC1234" vm="1717">
        <v>1265</v>
      </c>
      <c r="AD1234" vm="11160">
        <v>15730</v>
      </c>
      <c r="AE1234" vm="4406">
        <v>1536</v>
      </c>
      <c r="AF1234" vm="532">
        <v>1816</v>
      </c>
      <c r="AG1234" vm="11695">
        <v>3.4817999999999998</v>
      </c>
    </row>
    <row r="1235" spans="1:33">
      <c r="A1235" s="2" vm="35">
        <v>45614</v>
      </c>
      <c r="B1235" s="3">
        <f>VLOOKUP(A1235,'FTSE All-Share Historical '!A:B,2,FALSE)</f>
        <v>4473.5</v>
      </c>
      <c r="C1235" vm="7415">
        <v>702</v>
      </c>
      <c r="D1235" vm="968">
        <v>380</v>
      </c>
      <c r="E1235" vm="1682">
        <v>141.4</v>
      </c>
      <c r="F1235" vm="279">
        <v>228</v>
      </c>
      <c r="G1235" vm="2125">
        <v>137.5</v>
      </c>
      <c r="H1235" vm="4187">
        <v>354</v>
      </c>
      <c r="I1235" vm="9577">
        <v>36.549999999999997</v>
      </c>
      <c r="J1235" vm="1598">
        <v>127</v>
      </c>
      <c r="K1235" vm="701">
        <v>267</v>
      </c>
      <c r="L1235" vm="183">
        <v>158</v>
      </c>
      <c r="M1235" vm="4379">
        <v>410</v>
      </c>
      <c r="N1235" vm="1734">
        <v>234</v>
      </c>
      <c r="O1235" vm="435">
        <v>954</v>
      </c>
      <c r="P1235" vm="6494">
        <v>3825</v>
      </c>
      <c r="Q1235" vm="590">
        <v>151.19999999999999</v>
      </c>
      <c r="R1235" vm="9750">
        <v>102.5</v>
      </c>
      <c r="S1235" vm="1395">
        <v>60.2</v>
      </c>
      <c r="T1235" vm="3154">
        <v>53</v>
      </c>
      <c r="U1235" vm="577">
        <v>194</v>
      </c>
      <c r="V1235" vm="11696">
        <v>23.75</v>
      </c>
      <c r="W1235" vm="3911">
        <v>4866</v>
      </c>
      <c r="X1235" vm="11697">
        <v>2318</v>
      </c>
      <c r="Y1235" vm="2014">
        <v>160.80000000000001</v>
      </c>
      <c r="Z1235" vm="494">
        <v>620</v>
      </c>
      <c r="AA1235" vm="6655">
        <v>3655</v>
      </c>
      <c r="AB1235" vm="1194">
        <v>525</v>
      </c>
      <c r="AC1235" vm="2396">
        <v>1245</v>
      </c>
      <c r="AD1235" vm="11698">
        <v>15840</v>
      </c>
      <c r="AE1235" vm="11699">
        <v>1501</v>
      </c>
      <c r="AF1235" vm="1184">
        <v>1819</v>
      </c>
      <c r="AG1235" vm="11688">
        <v>3.3372999999999999</v>
      </c>
    </row>
    <row r="1236" spans="1:33">
      <c r="A1236" s="2" vm="36">
        <v>45615</v>
      </c>
      <c r="B1236" s="3">
        <f>VLOOKUP(A1236,'FTSE All-Share Historical '!A:B,2,FALSE)</f>
        <v>4469.5200000000004</v>
      </c>
      <c r="C1236" vm="7575">
        <v>694</v>
      </c>
      <c r="D1236" vm="5050">
        <v>377</v>
      </c>
      <c r="E1236" vm="2988">
        <v>140.80000000000001</v>
      </c>
      <c r="F1236" vm="279">
        <v>228</v>
      </c>
      <c r="G1236" vm="802">
        <v>135</v>
      </c>
      <c r="H1236" vm="5829">
        <v>348</v>
      </c>
      <c r="I1236" vm="3645">
        <v>37.5</v>
      </c>
      <c r="J1236" vm="159">
        <v>125</v>
      </c>
      <c r="K1236" vm="791">
        <v>259</v>
      </c>
      <c r="L1236" vm="237">
        <v>158.4</v>
      </c>
      <c r="M1236" vm="347">
        <v>412.5</v>
      </c>
      <c r="N1236" vm="318">
        <v>236</v>
      </c>
      <c r="O1236" vm="65">
        <v>960</v>
      </c>
      <c r="P1236" vm="6212">
        <v>3855</v>
      </c>
      <c r="Q1236" vm="1980">
        <v>152.80000000000001</v>
      </c>
      <c r="R1236" vm="9750">
        <v>102.5</v>
      </c>
      <c r="S1236" vm="2868">
        <v>60.8</v>
      </c>
      <c r="T1236" vm="7768">
        <v>52.9</v>
      </c>
      <c r="U1236" vm="2530">
        <v>191</v>
      </c>
      <c r="V1236" vm="2714">
        <v>23</v>
      </c>
      <c r="W1236" vm="11700">
        <v>4893.5</v>
      </c>
      <c r="X1236" vm="11701">
        <v>2304.5</v>
      </c>
      <c r="Y1236" vm="1453">
        <v>161.6</v>
      </c>
      <c r="Z1236" vm="7280">
        <v>614</v>
      </c>
      <c r="AA1236" vm="6666">
        <v>3620</v>
      </c>
      <c r="AB1236" vm="8319">
        <v>523</v>
      </c>
      <c r="AC1236" vm="1244">
        <v>1225</v>
      </c>
      <c r="AD1236" vm="11702">
        <v>15910</v>
      </c>
      <c r="AE1236" vm="8530">
        <v>1448</v>
      </c>
      <c r="AF1236" vm="7841">
        <v>1838</v>
      </c>
      <c r="AG1236" vm="11688">
        <v>3.3372999999999999</v>
      </c>
    </row>
    <row r="1237" spans="1:33">
      <c r="A1237" s="2" vm="37">
        <v>45616</v>
      </c>
      <c r="B1237" s="3">
        <f>VLOOKUP(A1237,'FTSE All-Share Historical '!A:B,2,FALSE)</f>
        <v>4457.49</v>
      </c>
      <c r="C1237" vm="7575">
        <v>694</v>
      </c>
      <c r="D1237" vm="5438">
        <v>374</v>
      </c>
      <c r="E1237" vm="8845">
        <v>135.80000000000001</v>
      </c>
      <c r="F1237" vm="403">
        <v>224</v>
      </c>
      <c r="G1237" vm="781">
        <v>138</v>
      </c>
      <c r="H1237" vm="5829">
        <v>348</v>
      </c>
      <c r="I1237" vm="1596">
        <v>37.4</v>
      </c>
      <c r="J1237" vm="9539">
        <v>124.5</v>
      </c>
      <c r="K1237" vm="301">
        <v>248</v>
      </c>
      <c r="L1237" vm="1175">
        <v>159</v>
      </c>
      <c r="M1237" vm="347">
        <v>412.5</v>
      </c>
      <c r="N1237" vm="3719">
        <v>233.5</v>
      </c>
      <c r="O1237" vm="261">
        <v>978</v>
      </c>
      <c r="P1237" vm="6741">
        <v>3840</v>
      </c>
      <c r="Q1237" vm="2144">
        <v>145.80000000000001</v>
      </c>
      <c r="R1237" vm="1079">
        <v>101.5</v>
      </c>
      <c r="S1237" vm="3156">
        <v>59.3</v>
      </c>
      <c r="T1237" vm="3197">
        <v>51.3</v>
      </c>
      <c r="U1237" vm="2747">
        <v>186</v>
      </c>
      <c r="V1237" vm="1803">
        <v>20.399999999999999</v>
      </c>
      <c r="W1237" vm="11703">
        <v>4921.5</v>
      </c>
      <c r="X1237" vm="1789">
        <v>2340</v>
      </c>
      <c r="Y1237" vm="3250">
        <v>159.19999999999999</v>
      </c>
      <c r="Z1237" vm="11704">
        <v>603.5</v>
      </c>
      <c r="AA1237" vm="7487">
        <v>3555</v>
      </c>
      <c r="AB1237" vm="9205">
        <v>519.5</v>
      </c>
      <c r="AC1237" vm="1654">
        <v>1210</v>
      </c>
      <c r="AD1237" vm="11675">
        <v>15980</v>
      </c>
      <c r="AE1237" vm="7441">
        <v>1418</v>
      </c>
      <c r="AF1237" vm="11268">
        <v>1845</v>
      </c>
      <c r="AG1237" vm="11705">
        <v>3.3157000000000001</v>
      </c>
    </row>
    <row r="1238" spans="1:33">
      <c r="A1238" s="2" vm="38">
        <v>45617</v>
      </c>
      <c r="B1238" s="3">
        <f>VLOOKUP(A1238,'FTSE All-Share Historical '!A:B,2,FALSE)</f>
        <v>4491.25</v>
      </c>
      <c r="C1238" vm="6323">
        <v>684</v>
      </c>
      <c r="D1238" vm="5936">
        <v>369</v>
      </c>
      <c r="E1238" vm="944">
        <v>132.4</v>
      </c>
      <c r="F1238" vm="254">
        <v>222</v>
      </c>
      <c r="G1238" vm="4819">
        <v>134.5</v>
      </c>
      <c r="H1238" vm="4174">
        <v>354.5</v>
      </c>
      <c r="I1238" vm="4641">
        <v>37.700000000000003</v>
      </c>
      <c r="J1238" vm="4208">
        <v>124</v>
      </c>
      <c r="K1238" vm="511">
        <v>247</v>
      </c>
      <c r="L1238" vm="389">
        <v>160.6</v>
      </c>
      <c r="M1238" vm="347">
        <v>412.5</v>
      </c>
      <c r="N1238" vm="367">
        <v>237</v>
      </c>
      <c r="O1238" vm="2683">
        <v>974</v>
      </c>
      <c r="P1238" vm="6059">
        <v>3815</v>
      </c>
      <c r="Q1238" vm="674">
        <v>146.4</v>
      </c>
      <c r="R1238" vm="9758">
        <v>100.5</v>
      </c>
      <c r="S1238" vm="1395">
        <v>60.2</v>
      </c>
      <c r="T1238" vm="2726">
        <v>47.5</v>
      </c>
      <c r="U1238" vm="2747">
        <v>186</v>
      </c>
      <c r="V1238" vm="11706">
        <v>20.85</v>
      </c>
      <c r="W1238" vm="8031">
        <v>4924.5</v>
      </c>
      <c r="X1238" vm="2457">
        <v>2350</v>
      </c>
      <c r="Y1238" vm="3053">
        <v>158.80000000000001</v>
      </c>
      <c r="Z1238" vm="11707">
        <v>614.5</v>
      </c>
      <c r="AA1238" vm="5875">
        <v>3600</v>
      </c>
      <c r="AB1238" vm="8187">
        <v>522.5</v>
      </c>
      <c r="AC1238" vm="2174">
        <v>1230</v>
      </c>
      <c r="AD1238" vm="10766">
        <v>16300</v>
      </c>
      <c r="AE1238" vm="1125">
        <v>1500</v>
      </c>
      <c r="AF1238" vm="7938">
        <v>1872</v>
      </c>
      <c r="AG1238" vm="11708">
        <v>3.3445999999999998</v>
      </c>
    </row>
    <row r="1239" spans="1:33">
      <c r="A1239" s="2" vm="39">
        <v>45618</v>
      </c>
      <c r="B1239" s="3">
        <f>VLOOKUP(A1239,'FTSE All-Share Historical '!A:B,2,FALSE)</f>
        <v>4551.96</v>
      </c>
      <c r="C1239" vm="1867">
        <v>686</v>
      </c>
      <c r="D1239" vm="4326">
        <v>379</v>
      </c>
      <c r="E1239" vm="879">
        <v>131.4</v>
      </c>
      <c r="F1239" vm="1075">
        <v>226</v>
      </c>
      <c r="G1239" vm="4819">
        <v>134.5</v>
      </c>
      <c r="H1239" vm="5829">
        <v>348</v>
      </c>
      <c r="I1239" vm="7284">
        <v>39.25</v>
      </c>
      <c r="J1239" vm="1552">
        <v>120</v>
      </c>
      <c r="K1239" vm="511">
        <v>247</v>
      </c>
      <c r="L1239" vm="2184">
        <v>163.6</v>
      </c>
      <c r="M1239" vm="767">
        <v>420</v>
      </c>
      <c r="N1239" vm="224">
        <v>242</v>
      </c>
      <c r="O1239" vm="313">
        <v>970</v>
      </c>
      <c r="P1239" vm="6494">
        <v>3825</v>
      </c>
      <c r="Q1239" vm="2508">
        <v>146.6</v>
      </c>
      <c r="R1239" vm="4086">
        <v>103.5</v>
      </c>
      <c r="S1239" vm="4355">
        <v>60.9</v>
      </c>
      <c r="T1239" vm="9088">
        <v>46.95</v>
      </c>
      <c r="U1239" vm="1571">
        <v>189.5</v>
      </c>
      <c r="V1239" vm="1720">
        <v>21.2</v>
      </c>
      <c r="W1239" vm="11709">
        <v>4945</v>
      </c>
      <c r="X1239" vm="1849">
        <v>2359</v>
      </c>
      <c r="Y1239" vm="651">
        <v>160</v>
      </c>
      <c r="Z1239" vm="4064">
        <v>616</v>
      </c>
      <c r="AA1239" vm="5989">
        <v>3935</v>
      </c>
      <c r="AB1239" vm="1279">
        <v>525.5</v>
      </c>
      <c r="AC1239" vm="4435">
        <v>1235</v>
      </c>
      <c r="AD1239" vm="11710">
        <v>16630</v>
      </c>
      <c r="AE1239" vm="11711">
        <v>1513</v>
      </c>
      <c r="AF1239" vm="875">
        <v>1950</v>
      </c>
      <c r="AG1239" vm="11708">
        <v>3.3445999999999998</v>
      </c>
    </row>
    <row r="1240" spans="1:33">
      <c r="A1240" s="2" vm="40">
        <v>45621</v>
      </c>
      <c r="B1240" s="3">
        <f>VLOOKUP(A1240,'FTSE All-Share Historical '!A:B,2,FALSE)</f>
        <v>4571.01</v>
      </c>
      <c r="C1240" vm="1213">
        <v>682</v>
      </c>
      <c r="D1240" vm="4984">
        <v>388</v>
      </c>
      <c r="E1240" vm="1298">
        <v>129.19999999999999</v>
      </c>
      <c r="F1240" vm="1029">
        <v>225</v>
      </c>
      <c r="G1240" vm="8276">
        <v>133.5</v>
      </c>
      <c r="H1240" vm="1058">
        <v>355</v>
      </c>
      <c r="I1240" vm="8808">
        <v>38.9</v>
      </c>
      <c r="J1240" vm="10240">
        <v>119.5</v>
      </c>
      <c r="K1240" vm="352">
        <v>250</v>
      </c>
      <c r="L1240" vm="80">
        <v>165</v>
      </c>
      <c r="M1240" vm="8573">
        <v>424.5</v>
      </c>
      <c r="N1240" vm="2957">
        <v>244.5</v>
      </c>
      <c r="O1240" vm="154">
        <v>966</v>
      </c>
      <c r="P1240" vm="6052">
        <v>3845</v>
      </c>
      <c r="Q1240" vm="11327">
        <v>148.19999999999999</v>
      </c>
      <c r="R1240" vm="760">
        <v>106.5</v>
      </c>
      <c r="S1240" vm="1691">
        <v>60</v>
      </c>
      <c r="T1240" vm="2946">
        <v>47</v>
      </c>
      <c r="U1240" vm="8682">
        <v>185.5</v>
      </c>
      <c r="V1240" vm="3058">
        <v>21.4</v>
      </c>
      <c r="W1240" vm="11658">
        <v>5016</v>
      </c>
      <c r="X1240" vm="6103">
        <v>2391</v>
      </c>
      <c r="Y1240" vm="3070">
        <v>159.80000000000001</v>
      </c>
      <c r="Z1240" vm="1885">
        <v>627.5</v>
      </c>
      <c r="AA1240" vm="6203">
        <v>3865</v>
      </c>
      <c r="AB1240" vm="11406">
        <v>523.5</v>
      </c>
      <c r="AC1240" vm="1782">
        <v>1240</v>
      </c>
      <c r="AD1240" vm="11712">
        <v>17060</v>
      </c>
      <c r="AE1240" vm="11713">
        <v>1593</v>
      </c>
      <c r="AF1240" vm="7983">
        <v>1980</v>
      </c>
      <c r="AG1240" vm="11343">
        <v>3.359</v>
      </c>
    </row>
    <row r="1241" spans="1:33">
      <c r="A1241" s="2" vm="41">
        <v>45622</v>
      </c>
      <c r="B1241" s="3">
        <f>VLOOKUP(A1241,'FTSE All-Share Historical '!A:B,2,FALSE)</f>
        <v>4549.92</v>
      </c>
      <c r="C1241" vm="1213">
        <v>682</v>
      </c>
      <c r="D1241" vm="4326">
        <v>379</v>
      </c>
      <c r="E1241" vm="674">
        <v>146.4</v>
      </c>
      <c r="F1241" vm="116">
        <v>221</v>
      </c>
      <c r="G1241" vm="9496">
        <v>132.5</v>
      </c>
      <c r="H1241" vm="6270">
        <v>357</v>
      </c>
      <c r="I1241" vm="8247">
        <v>38.450000000000003</v>
      </c>
      <c r="J1241" vm="11714">
        <v>117.25</v>
      </c>
      <c r="K1241" vm="2159">
        <v>254</v>
      </c>
      <c r="L1241" vm="1400">
        <v>162.4</v>
      </c>
      <c r="M1241" vm="295">
        <v>425</v>
      </c>
      <c r="N1241" vm="158">
        <v>245</v>
      </c>
      <c r="O1241" vm="6290">
        <v>964</v>
      </c>
      <c r="P1241" vm="6087">
        <v>3800</v>
      </c>
      <c r="Q1241" vm="674">
        <v>146.4</v>
      </c>
      <c r="R1241" vm="547">
        <v>104</v>
      </c>
      <c r="S1241" vm="2921">
        <v>59.6</v>
      </c>
      <c r="T1241" vm="3797">
        <v>45</v>
      </c>
      <c r="U1241" vm="509">
        <v>185</v>
      </c>
      <c r="V1241" vm="11715">
        <v>21.85</v>
      </c>
      <c r="W1241" vm="8031">
        <v>4924.5</v>
      </c>
      <c r="X1241" vm="11716">
        <v>2372.5</v>
      </c>
      <c r="Y1241" vm="126">
        <v>163</v>
      </c>
      <c r="Z1241" vm="11717">
        <v>627</v>
      </c>
      <c r="AA1241" vm="11718">
        <v>3895</v>
      </c>
      <c r="AB1241" vm="11020">
        <v>520.5</v>
      </c>
      <c r="AC1241" vm="1244">
        <v>1225</v>
      </c>
      <c r="AD1241" vm="11719">
        <v>16910</v>
      </c>
      <c r="AE1241" vm="11720">
        <v>1607</v>
      </c>
      <c r="AF1241" vm="10602">
        <v>1965</v>
      </c>
      <c r="AG1241" vm="11721">
        <v>3.4457</v>
      </c>
    </row>
    <row r="1242" spans="1:33">
      <c r="A1242" s="2" vm="42">
        <v>45623</v>
      </c>
      <c r="B1242" s="3">
        <f>VLOOKUP(A1242,'FTSE All-Share Historical '!A:B,2,FALSE)</f>
        <v>4558.6000000000004</v>
      </c>
      <c r="C1242" vm="2690">
        <v>662</v>
      </c>
      <c r="D1242" vm="4061">
        <v>370</v>
      </c>
      <c r="E1242" vm="263">
        <v>146</v>
      </c>
      <c r="F1242" vm="254">
        <v>222</v>
      </c>
      <c r="G1242" vm="9496">
        <v>132.5</v>
      </c>
      <c r="H1242" vm="6270">
        <v>357</v>
      </c>
      <c r="I1242" vm="11722">
        <v>38.549999999999997</v>
      </c>
      <c r="J1242" vm="11723">
        <v>131.25</v>
      </c>
      <c r="K1242" vm="378">
        <v>255</v>
      </c>
      <c r="L1242" vm="1715">
        <v>164</v>
      </c>
      <c r="M1242" vm="295">
        <v>425</v>
      </c>
      <c r="N1242" vm="719">
        <v>249</v>
      </c>
      <c r="O1242" vm="2697">
        <v>968</v>
      </c>
      <c r="P1242" vm="6815">
        <v>3810</v>
      </c>
      <c r="Q1242" vm="611">
        <v>145</v>
      </c>
      <c r="R1242" vm="547">
        <v>104</v>
      </c>
      <c r="S1242" vm="2055">
        <v>61</v>
      </c>
      <c r="T1242" vm="8308">
        <v>44.6</v>
      </c>
      <c r="U1242" vm="995">
        <v>184</v>
      </c>
      <c r="V1242" vm="1744">
        <v>21.6</v>
      </c>
      <c r="W1242" vm="11724">
        <v>4915.5</v>
      </c>
      <c r="X1242" vm="1135">
        <v>2385</v>
      </c>
      <c r="Y1242" vm="126">
        <v>163</v>
      </c>
      <c r="Z1242" vm="11725">
        <v>626.5</v>
      </c>
      <c r="AA1242" vm="10865">
        <v>3930</v>
      </c>
      <c r="AB1242" vm="11016">
        <v>512.5</v>
      </c>
      <c r="AC1242" vm="3923">
        <v>1215</v>
      </c>
      <c r="AD1242" vm="11726">
        <v>16980</v>
      </c>
      <c r="AE1242" vm="11727">
        <v>1613</v>
      </c>
      <c r="AF1242" vm="11728">
        <v>1957</v>
      </c>
      <c r="AG1242" vm="11721">
        <v>3.4457</v>
      </c>
    </row>
    <row r="1243" spans="1:33">
      <c r="A1243" s="2" vm="43">
        <v>45624</v>
      </c>
      <c r="B1243" s="3">
        <f>VLOOKUP(A1243,'FTSE All-Share Historical '!A:B,2,FALSE)</f>
        <v>4566.41</v>
      </c>
      <c r="C1243" vm="2690">
        <v>662</v>
      </c>
      <c r="D1243" vm="4551">
        <v>378</v>
      </c>
      <c r="E1243" vm="502">
        <v>147</v>
      </c>
      <c r="F1243" vm="304">
        <v>230</v>
      </c>
      <c r="G1243" vm="1274">
        <v>131</v>
      </c>
      <c r="H1243" vm="3787">
        <v>343</v>
      </c>
      <c r="I1243" vm="1312">
        <v>39</v>
      </c>
      <c r="J1243" vm="1331">
        <v>129.5</v>
      </c>
      <c r="K1243" vm="424">
        <v>253</v>
      </c>
      <c r="L1243" vm="1013">
        <v>165.8</v>
      </c>
      <c r="M1243" vm="7870">
        <v>428.5</v>
      </c>
      <c r="N1243" vm="719">
        <v>249</v>
      </c>
      <c r="O1243" vm="313">
        <v>970</v>
      </c>
      <c r="P1243" vm="6074">
        <v>3805</v>
      </c>
      <c r="Q1243" vm="674">
        <v>146.4</v>
      </c>
      <c r="R1243" vm="1236">
        <v>103</v>
      </c>
      <c r="S1243" vm="1217">
        <v>61.2</v>
      </c>
      <c r="T1243" vm="11582">
        <v>44.75</v>
      </c>
      <c r="U1243" vm="509">
        <v>185</v>
      </c>
      <c r="V1243" vm="1699">
        <v>21.5</v>
      </c>
      <c r="W1243" vm="1301">
        <v>4900</v>
      </c>
      <c r="X1243" vm="6103">
        <v>2391</v>
      </c>
      <c r="Y1243" vm="2469">
        <v>162.19999999999999</v>
      </c>
      <c r="Z1243" vm="2674">
        <v>635</v>
      </c>
      <c r="AA1243" vm="10900">
        <v>3970</v>
      </c>
      <c r="AB1243" vm="9579">
        <v>517</v>
      </c>
      <c r="AC1243" vm="4435">
        <v>1235</v>
      </c>
      <c r="AD1243" vm="11729">
        <v>16820</v>
      </c>
      <c r="AE1243" vm="11713">
        <v>1593</v>
      </c>
      <c r="AF1243" vm="837">
        <v>1935</v>
      </c>
      <c r="AG1243" vm="11652">
        <v>3.4024000000000001</v>
      </c>
    </row>
    <row r="1244" spans="1:33">
      <c r="A1244" s="2" vm="44">
        <v>45625</v>
      </c>
      <c r="B1244" s="3">
        <f>VLOOKUP(A1244,'FTSE All-Share Historical '!A:B,2,FALSE)</f>
        <v>4569.57</v>
      </c>
      <c r="C1244" vm="1350">
        <v>660</v>
      </c>
      <c r="D1244" vm="4551">
        <v>378</v>
      </c>
      <c r="E1244" vm="8346">
        <v>150.19999999999999</v>
      </c>
      <c r="F1244" vm="1075">
        <v>226</v>
      </c>
      <c r="G1244" vm="924">
        <v>132</v>
      </c>
      <c r="H1244" vm="1082">
        <v>360</v>
      </c>
      <c r="I1244" vm="8278">
        <v>39.1</v>
      </c>
      <c r="J1244" vm="212">
        <v>133</v>
      </c>
      <c r="K1244" vm="1690">
        <v>252</v>
      </c>
      <c r="L1244" vm="8657">
        <v>167.6</v>
      </c>
      <c r="M1244" vm="7870">
        <v>428.5</v>
      </c>
      <c r="N1244" vm="1701">
        <v>246.5</v>
      </c>
      <c r="O1244" vm="313">
        <v>970</v>
      </c>
      <c r="P1244" vm="6074">
        <v>3805</v>
      </c>
      <c r="Q1244" vm="960">
        <v>146.19999999999999</v>
      </c>
      <c r="R1244" vm="4086">
        <v>103.5</v>
      </c>
      <c r="S1244" vm="4942">
        <v>60.1</v>
      </c>
      <c r="T1244" vm="10897">
        <v>43.05</v>
      </c>
      <c r="U1244" vm="990">
        <v>180</v>
      </c>
      <c r="V1244" vm="1429">
        <v>21.7</v>
      </c>
      <c r="W1244" vm="9624">
        <v>4936.5</v>
      </c>
      <c r="X1244" vm="11730">
        <v>2520.5</v>
      </c>
      <c r="Y1244" vm="1400">
        <v>162.4</v>
      </c>
      <c r="Z1244" vm="6268">
        <v>642</v>
      </c>
      <c r="AA1244" vm="11731">
        <v>3980</v>
      </c>
      <c r="AB1244" vm="8296">
        <v>513.5</v>
      </c>
      <c r="AC1244" vm="2174">
        <v>1230</v>
      </c>
      <c r="AD1244" vm="11732">
        <v>16930</v>
      </c>
      <c r="AE1244" vm="11733">
        <v>1573</v>
      </c>
      <c r="AF1244" vm="9921">
        <v>1924</v>
      </c>
      <c r="AG1244" vm="11734">
        <v>3.1711999999999998</v>
      </c>
    </row>
    <row r="1245" spans="1:33">
      <c r="A1245" s="2" vm="45">
        <v>45628</v>
      </c>
      <c r="B1245" s="3">
        <f>VLOOKUP(A1245,'FTSE All-Share Historical '!A:B,2,FALSE)</f>
        <v>4581.7299999999996</v>
      </c>
      <c r="C1245" vm="443">
        <v>654</v>
      </c>
      <c r="D1245" vm="4326">
        <v>379</v>
      </c>
      <c r="E1245" vm="502">
        <v>147</v>
      </c>
      <c r="F1245" vm="403">
        <v>224</v>
      </c>
      <c r="G1245" vm="8201">
        <v>130.5</v>
      </c>
      <c r="H1245" vm="992">
        <v>358</v>
      </c>
      <c r="I1245" vm="1450">
        <v>40.25</v>
      </c>
      <c r="J1245" vm="185">
        <v>130</v>
      </c>
      <c r="K1245" vm="424">
        <v>253</v>
      </c>
      <c r="L1245" vm="1133">
        <v>171.6</v>
      </c>
      <c r="M1245" vm="8841">
        <v>425.5</v>
      </c>
      <c r="N1245" vm="4088">
        <v>245.5</v>
      </c>
      <c r="O1245" vm="587">
        <v>952</v>
      </c>
      <c r="P1245" vm="6087">
        <v>3800</v>
      </c>
      <c r="Q1245" vm="2058">
        <v>143.4</v>
      </c>
      <c r="R1245" vm="4086">
        <v>103.5</v>
      </c>
      <c r="S1245" vm="2752">
        <v>61.3</v>
      </c>
      <c r="T1245" vm="7564">
        <v>40.85</v>
      </c>
      <c r="U1245" vm="1397">
        <v>182</v>
      </c>
      <c r="V1245" vm="3071">
        <v>21.8</v>
      </c>
      <c r="W1245" vm="11735">
        <v>4970</v>
      </c>
      <c r="X1245" vm="11736">
        <v>2562.5</v>
      </c>
      <c r="Y1245" vm="2769">
        <v>164.4</v>
      </c>
      <c r="Z1245" vm="11737">
        <v>636.5</v>
      </c>
      <c r="AA1245" vm="10865">
        <v>3930</v>
      </c>
      <c r="AB1245" vm="2861">
        <v>510</v>
      </c>
      <c r="AC1245" vm="2174">
        <v>1230</v>
      </c>
      <c r="AD1245" vm="11738">
        <v>16950</v>
      </c>
      <c r="AE1245" vm="538">
        <v>1548</v>
      </c>
      <c r="AF1245" vm="10032">
        <v>1934</v>
      </c>
      <c r="AG1245" vm="11739">
        <v>3.3915000000000002</v>
      </c>
    </row>
    <row r="1246" spans="1:33">
      <c r="A1246" s="2" vm="46">
        <v>45629</v>
      </c>
      <c r="B1246" s="3">
        <f>VLOOKUP(A1246,'FTSE All-Share Historical '!A:B,2,FALSE)</f>
        <v>4607.59</v>
      </c>
      <c r="C1246" vm="737">
        <v>650</v>
      </c>
      <c r="D1246" vm="3572">
        <v>376</v>
      </c>
      <c r="E1246" vm="3159">
        <v>147.6</v>
      </c>
      <c r="F1246" vm="254">
        <v>222</v>
      </c>
      <c r="G1246" vm="8201">
        <v>130.5</v>
      </c>
      <c r="H1246" vm="1058">
        <v>355</v>
      </c>
      <c r="I1246" vm="11740">
        <v>43.45</v>
      </c>
      <c r="J1246" vm="240">
        <v>136</v>
      </c>
      <c r="K1246" vm="424">
        <v>253</v>
      </c>
      <c r="L1246" vm="1896">
        <v>206</v>
      </c>
      <c r="M1246" vm="5154">
        <v>427.5</v>
      </c>
      <c r="N1246" vm="1130">
        <v>253.5</v>
      </c>
      <c r="O1246" vm="125">
        <v>950</v>
      </c>
      <c r="P1246" vm="7641">
        <v>3850</v>
      </c>
      <c r="Q1246" vm="263">
        <v>146</v>
      </c>
      <c r="R1246" vm="1050">
        <v>105</v>
      </c>
      <c r="S1246" vm="3026">
        <v>61.7</v>
      </c>
      <c r="T1246" vm="7298">
        <v>39.65</v>
      </c>
      <c r="U1246" vm="2747">
        <v>186</v>
      </c>
      <c r="V1246" vm="11741">
        <v>20.6</v>
      </c>
      <c r="W1246" vm="11742">
        <v>5020</v>
      </c>
      <c r="X1246" vm="2232">
        <v>2571</v>
      </c>
      <c r="Y1246" vm="8008">
        <v>166.8</v>
      </c>
      <c r="Z1246" vm="1283">
        <v>640</v>
      </c>
      <c r="AA1246" vm="11025">
        <v>3995</v>
      </c>
      <c r="AB1246" vm="11197">
        <v>527.5</v>
      </c>
      <c r="AC1246" vm="3923">
        <v>1215</v>
      </c>
      <c r="AD1246" vm="11003">
        <v>17090</v>
      </c>
      <c r="AE1246" vm="427">
        <v>1595</v>
      </c>
      <c r="AF1246" vm="11743">
        <v>1962</v>
      </c>
      <c r="AG1246" vm="11734">
        <v>3.1711999999999998</v>
      </c>
    </row>
    <row r="1247" spans="1:33">
      <c r="A1247" s="2" vm="47">
        <v>45630</v>
      </c>
      <c r="B1247" s="3">
        <f>VLOOKUP(A1247,'FTSE All-Share Historical '!A:B,2,FALSE)</f>
        <v>4599.6000000000004</v>
      </c>
      <c r="C1247" vm="737">
        <v>650</v>
      </c>
      <c r="D1247" vm="4551">
        <v>378</v>
      </c>
      <c r="E1247" vm="2694">
        <v>147.80000000000001</v>
      </c>
      <c r="F1247" vm="985">
        <v>220</v>
      </c>
      <c r="G1247" vm="478">
        <v>131.5</v>
      </c>
      <c r="H1247" vm="4327">
        <v>355.5</v>
      </c>
      <c r="I1247" vm="11744">
        <v>42.9</v>
      </c>
      <c r="J1247" vm="2815">
        <v>139</v>
      </c>
      <c r="K1247" vm="1690">
        <v>252</v>
      </c>
      <c r="L1247" vm="722">
        <v>208</v>
      </c>
      <c r="M1247" vm="5154">
        <v>427.5</v>
      </c>
      <c r="N1247" vm="352">
        <v>250</v>
      </c>
      <c r="O1247" vm="11745">
        <v>938</v>
      </c>
      <c r="P1247" vm="6494">
        <v>3825</v>
      </c>
      <c r="Q1247" vm="502">
        <v>147</v>
      </c>
      <c r="R1247" vm="1050">
        <v>105</v>
      </c>
      <c r="S1247" vm="2907">
        <v>61.5</v>
      </c>
      <c r="T1247" vm="3645">
        <v>37.5</v>
      </c>
      <c r="U1247" vm="1571">
        <v>189.5</v>
      </c>
      <c r="V1247" vm="11746">
        <v>20.5</v>
      </c>
      <c r="W1247" vm="3345">
        <v>5007</v>
      </c>
      <c r="X1247" vm="11747">
        <v>2507.5</v>
      </c>
      <c r="Y1247" vm="3733">
        <v>169.6</v>
      </c>
      <c r="Z1247" vm="11670">
        <v>620.5</v>
      </c>
      <c r="AA1247" vm="7324">
        <v>4050</v>
      </c>
      <c r="AB1247" vm="1279">
        <v>525.5</v>
      </c>
      <c r="AC1247" vm="2174">
        <v>1230</v>
      </c>
      <c r="AD1247" vm="11748">
        <v>17370</v>
      </c>
      <c r="AE1247" vm="280">
        <v>1600</v>
      </c>
      <c r="AF1247" vm="11749">
        <v>1955</v>
      </c>
      <c r="AG1247" vm="11750">
        <v>3.4096000000000002</v>
      </c>
    </row>
    <row r="1248" spans="1:33">
      <c r="A1248" s="2" vm="48">
        <v>45631</v>
      </c>
      <c r="B1248" s="3">
        <f>VLOOKUP(A1248,'FTSE All-Share Historical '!A:B,2,FALSE)</f>
        <v>4605.97</v>
      </c>
      <c r="C1248" vm="443">
        <v>654</v>
      </c>
      <c r="D1248" vm="946">
        <v>385</v>
      </c>
      <c r="E1248" vm="1557">
        <v>147.4</v>
      </c>
      <c r="F1248" vm="87">
        <v>223</v>
      </c>
      <c r="G1248" vm="212">
        <v>133</v>
      </c>
      <c r="H1248" vm="5782">
        <v>356</v>
      </c>
      <c r="I1248" vm="10897">
        <v>43.05</v>
      </c>
      <c r="J1248" vm="3211">
        <v>138.5</v>
      </c>
      <c r="K1248" vm="1690">
        <v>252</v>
      </c>
      <c r="L1248" vm="1734">
        <v>234</v>
      </c>
      <c r="M1248" vm="295">
        <v>425</v>
      </c>
      <c r="N1248" vm="352">
        <v>250</v>
      </c>
      <c r="O1248" vm="6900">
        <v>912</v>
      </c>
      <c r="P1248" vm="1431">
        <v>3820</v>
      </c>
      <c r="Q1248" vm="611">
        <v>145</v>
      </c>
      <c r="R1248" vm="1236">
        <v>103</v>
      </c>
      <c r="S1248" vm="6424">
        <v>62.4</v>
      </c>
      <c r="T1248" vm="4575">
        <v>39.200000000000003</v>
      </c>
      <c r="U1248" vm="8682">
        <v>185.5</v>
      </c>
      <c r="V1248" vm="11751">
        <v>19.8</v>
      </c>
      <c r="W1248" vm="11752">
        <v>4966</v>
      </c>
      <c r="X1248" vm="11753">
        <v>2492</v>
      </c>
      <c r="Y1248" vm="1289">
        <v>169.2</v>
      </c>
      <c r="Z1248" vm="7280">
        <v>614</v>
      </c>
      <c r="AA1248" vm="6012">
        <v>4010</v>
      </c>
      <c r="AB1248" vm="8557">
        <v>528</v>
      </c>
      <c r="AC1248" vm="1741">
        <v>1280</v>
      </c>
      <c r="AD1248" vm="11050">
        <v>16990</v>
      </c>
      <c r="AE1248" vm="863">
        <v>1635</v>
      </c>
      <c r="AF1248" vm="7563">
        <v>1940</v>
      </c>
      <c r="AG1248" vm="11754">
        <v>3.3807</v>
      </c>
    </row>
    <row r="1249" spans="1:33">
      <c r="A1249" s="2" vm="49">
        <v>45632</v>
      </c>
      <c r="B1249" s="3">
        <f>VLOOKUP(A1249,'FTSE All-Share Historical '!A:B,2,FALSE)</f>
        <v>4588.17</v>
      </c>
      <c r="C1249" vm="443">
        <v>654</v>
      </c>
      <c r="D1249" vm="4551">
        <v>378</v>
      </c>
      <c r="E1249" vm="1540">
        <v>145.6</v>
      </c>
      <c r="F1249" vm="403">
        <v>224</v>
      </c>
      <c r="G1249" vm="5614">
        <v>142.5</v>
      </c>
      <c r="H1249" vm="4454">
        <v>353.5</v>
      </c>
      <c r="I1249" vm="3513">
        <v>42.8</v>
      </c>
      <c r="J1249" vm="2057">
        <v>137</v>
      </c>
      <c r="K1249" vm="791">
        <v>259</v>
      </c>
      <c r="L1249" vm="3581">
        <v>234.5</v>
      </c>
      <c r="M1249" vm="8285">
        <v>426.5</v>
      </c>
      <c r="N1249" vm="301">
        <v>248</v>
      </c>
      <c r="O1249" vm="6900">
        <v>912</v>
      </c>
      <c r="P1249" vm="7641">
        <v>3850</v>
      </c>
      <c r="Q1249" vm="1430">
        <v>156</v>
      </c>
      <c r="R1249" vm="10286">
        <v>105.5</v>
      </c>
      <c r="S1249" vm="2699">
        <v>62</v>
      </c>
      <c r="T1249" vm="4719">
        <v>39.299999999999997</v>
      </c>
      <c r="U1249" vm="1700">
        <v>194.5</v>
      </c>
      <c r="V1249" vm="1842">
        <v>20</v>
      </c>
      <c r="W1249" vm="11755">
        <v>4924</v>
      </c>
      <c r="X1249" vm="11756">
        <v>2464.5</v>
      </c>
      <c r="Y1249" vm="1746">
        <v>168.8</v>
      </c>
      <c r="Z1249" vm="7887">
        <v>616.5</v>
      </c>
      <c r="AA1249" vm="10966">
        <v>4040</v>
      </c>
      <c r="AB1249" vm="11072">
        <v>521.5</v>
      </c>
      <c r="AC1249" vm="1110">
        <v>1305</v>
      </c>
      <c r="AD1249" vm="11726">
        <v>16980</v>
      </c>
      <c r="AE1249" vm="8744">
        <v>1624</v>
      </c>
      <c r="AF1249" vm="11757">
        <v>1931</v>
      </c>
      <c r="AG1249" vm="11739">
        <v>3.3915000000000002</v>
      </c>
    </row>
    <row r="1250" spans="1:33">
      <c r="A1250" s="2" vm="50">
        <v>45635</v>
      </c>
      <c r="B1250" s="3">
        <f>VLOOKUP(A1250,'FTSE All-Share Historical '!A:B,2,FALSE)</f>
        <v>4608.66</v>
      </c>
      <c r="C1250" vm="737">
        <v>650</v>
      </c>
      <c r="D1250" vm="3572">
        <v>376</v>
      </c>
      <c r="E1250" vm="2508">
        <v>146.6</v>
      </c>
      <c r="F1250" vm="403">
        <v>224</v>
      </c>
      <c r="G1250" vm="5614">
        <v>142.5</v>
      </c>
      <c r="H1250" vm="4464">
        <v>347.5</v>
      </c>
      <c r="I1250" vm="7225">
        <v>42.55</v>
      </c>
      <c r="J1250" vm="10487">
        <v>139.5</v>
      </c>
      <c r="K1250" vm="2091">
        <v>258</v>
      </c>
      <c r="L1250" vm="265">
        <v>240</v>
      </c>
      <c r="M1250" vm="804">
        <v>427</v>
      </c>
      <c r="N1250" vm="1701">
        <v>246.5</v>
      </c>
      <c r="O1250" vm="7240">
        <v>898</v>
      </c>
      <c r="P1250" vm="6475">
        <v>3835</v>
      </c>
      <c r="Q1250" vm="1338">
        <v>155</v>
      </c>
      <c r="R1250" vm="633">
        <v>106</v>
      </c>
      <c r="S1250" vm="2106">
        <v>61.6</v>
      </c>
      <c r="T1250" vm="4890">
        <v>39.799999999999997</v>
      </c>
      <c r="U1250" vm="2530">
        <v>191</v>
      </c>
      <c r="V1250" vm="11758">
        <v>19.899999999999999</v>
      </c>
      <c r="W1250" vm="11759">
        <v>5113</v>
      </c>
      <c r="X1250" vm="6043">
        <v>2531</v>
      </c>
      <c r="Y1250" vm="857">
        <v>170</v>
      </c>
      <c r="Z1250" vm="7887">
        <v>616.5</v>
      </c>
      <c r="AA1250" vm="6012">
        <v>4010</v>
      </c>
      <c r="AB1250" vm="2069">
        <v>501</v>
      </c>
      <c r="AC1250" vm="1150">
        <v>1300</v>
      </c>
      <c r="AD1250" vm="11760">
        <v>17070</v>
      </c>
      <c r="AE1250" vm="863">
        <v>1635</v>
      </c>
      <c r="AF1250" vm="1321">
        <v>1958</v>
      </c>
      <c r="AG1250" vm="11761">
        <v>3.2614999999999998</v>
      </c>
    </row>
    <row r="1251" spans="1:33">
      <c r="A1251" s="2" vm="51">
        <v>45636</v>
      </c>
      <c r="B1251" s="3">
        <f>VLOOKUP(A1251,'FTSE All-Share Historical '!A:B,2,FALSE)</f>
        <v>4572.17</v>
      </c>
      <c r="C1251" vm="737">
        <v>650</v>
      </c>
      <c r="D1251" vm="2047">
        <v>372</v>
      </c>
      <c r="E1251" vm="3159">
        <v>147.6</v>
      </c>
      <c r="F1251" vm="403">
        <v>224</v>
      </c>
      <c r="G1251" vm="1633">
        <v>143</v>
      </c>
      <c r="H1251" vm="6028">
        <v>341</v>
      </c>
      <c r="I1251" vm="11762">
        <v>43.35</v>
      </c>
      <c r="J1251" vm="1288">
        <v>140</v>
      </c>
      <c r="K1251" vm="675">
        <v>265</v>
      </c>
      <c r="L1251" vm="1263">
        <v>229.5</v>
      </c>
      <c r="M1251" vm="7711">
        <v>429.5</v>
      </c>
      <c r="N1251" vm="639">
        <v>243</v>
      </c>
      <c r="O1251" vm="2231">
        <v>882</v>
      </c>
      <c r="P1251" vm="5946">
        <v>3795</v>
      </c>
      <c r="Q1251" vm="1157">
        <v>154.4</v>
      </c>
      <c r="R1251" vm="11763">
        <v>109.5</v>
      </c>
      <c r="S1251" vm="2699">
        <v>62</v>
      </c>
      <c r="T1251" vm="1614">
        <v>58</v>
      </c>
      <c r="U1251" vm="1423">
        <v>195</v>
      </c>
      <c r="V1251" vm="11764">
        <v>19.760000000000002</v>
      </c>
      <c r="W1251" vm="9688">
        <v>5103</v>
      </c>
      <c r="X1251" vm="2018">
        <v>2505</v>
      </c>
      <c r="Y1251" vm="325">
        <v>165.2</v>
      </c>
      <c r="Z1251" vm="1373">
        <v>612</v>
      </c>
      <c r="AA1251" vm="10935">
        <v>4015</v>
      </c>
      <c r="AB1251" vm="11765">
        <v>493.4</v>
      </c>
      <c r="AC1251" vm="1741">
        <v>1280</v>
      </c>
      <c r="AD1251" vm="11766">
        <v>15590</v>
      </c>
      <c r="AE1251" vm="11767">
        <v>1651</v>
      </c>
      <c r="AF1251" vm="7545">
        <v>1956</v>
      </c>
      <c r="AG1251" vm="11750">
        <v>3.4096000000000002</v>
      </c>
    </row>
    <row r="1252" spans="1:33">
      <c r="A1252" s="2" vm="52">
        <v>45637</v>
      </c>
      <c r="B1252" s="3">
        <f>VLOOKUP(A1252,'FTSE All-Share Historical '!A:B,2,FALSE)</f>
        <v>4582.32</v>
      </c>
      <c r="C1252" vm="2778">
        <v>638</v>
      </c>
      <c r="D1252" vm="4061">
        <v>370</v>
      </c>
      <c r="E1252" vm="3159">
        <v>147.6</v>
      </c>
      <c r="F1252" vm="318">
        <v>236</v>
      </c>
      <c r="G1252" vm="10487">
        <v>139.5</v>
      </c>
      <c r="H1252" vm="693">
        <v>338</v>
      </c>
      <c r="I1252" vm="5042">
        <v>43</v>
      </c>
      <c r="J1252" vm="10487">
        <v>139.5</v>
      </c>
      <c r="K1252" vm="675">
        <v>265</v>
      </c>
      <c r="L1252" vm="1243">
        <v>226.5</v>
      </c>
      <c r="M1252" vm="510">
        <v>430</v>
      </c>
      <c r="N1252" vm="197">
        <v>242.5</v>
      </c>
      <c r="O1252" vm="5477">
        <v>874</v>
      </c>
      <c r="P1252" vm="6494">
        <v>3825</v>
      </c>
      <c r="Q1252" vm="1473">
        <v>153.80000000000001</v>
      </c>
      <c r="R1252" vm="3896">
        <v>110.5</v>
      </c>
      <c r="S1252" vm="4290">
        <v>62.5</v>
      </c>
      <c r="T1252" vm="3068">
        <v>61.8</v>
      </c>
      <c r="U1252" vm="2108">
        <v>197.5</v>
      </c>
      <c r="V1252" vm="11768">
        <v>19.72</v>
      </c>
      <c r="W1252" vm="11769">
        <v>5083</v>
      </c>
      <c r="X1252" vm="1063">
        <v>2550</v>
      </c>
      <c r="Y1252" vm="918">
        <v>168</v>
      </c>
      <c r="Z1252" vm="11770">
        <v>610.5</v>
      </c>
      <c r="AA1252" vm="11007">
        <v>4035</v>
      </c>
      <c r="AB1252" vm="11771">
        <v>502.5</v>
      </c>
      <c r="AC1252" vm="1150">
        <v>1300</v>
      </c>
      <c r="AD1252" vm="11772">
        <v>15150</v>
      </c>
      <c r="AE1252" vm="11773">
        <v>1649</v>
      </c>
      <c r="AF1252" vm="1481">
        <v>1964</v>
      </c>
      <c r="AG1252" vm="11774">
        <v>3.1783999999999999</v>
      </c>
    </row>
    <row r="1253" spans="1:33">
      <c r="A1253" s="2" vm="53">
        <v>45638</v>
      </c>
      <c r="B1253" s="3">
        <f>VLOOKUP(A1253,'FTSE All-Share Historical '!A:B,2,FALSE)</f>
        <v>4586.46</v>
      </c>
      <c r="C1253" vm="8036">
        <v>634</v>
      </c>
      <c r="D1253" vm="3879">
        <v>368</v>
      </c>
      <c r="E1253" vm="290">
        <v>143.6</v>
      </c>
      <c r="F1253" vm="304">
        <v>230</v>
      </c>
      <c r="G1253" vm="2170">
        <v>140.5</v>
      </c>
      <c r="H1253" vm="68">
        <v>330</v>
      </c>
      <c r="I1253" vm="5735">
        <v>43.4</v>
      </c>
      <c r="J1253" vm="2815">
        <v>139</v>
      </c>
      <c r="K1253" vm="734">
        <v>260</v>
      </c>
      <c r="L1253" vm="5145">
        <v>239.5</v>
      </c>
      <c r="M1253" vm="510">
        <v>430</v>
      </c>
      <c r="N1253" vm="639">
        <v>243</v>
      </c>
      <c r="O1253" vm="3320">
        <v>888</v>
      </c>
      <c r="P1253" vm="6074">
        <v>3805</v>
      </c>
      <c r="Q1253" vm="1991">
        <v>151.4</v>
      </c>
      <c r="R1253" vm="3896">
        <v>110.5</v>
      </c>
      <c r="S1253" vm="3014">
        <v>62.8</v>
      </c>
      <c r="T1253" vm="8891">
        <v>52.3</v>
      </c>
      <c r="U1253" vm="8843">
        <v>190.5</v>
      </c>
      <c r="V1253" vm="11764">
        <v>19.760000000000002</v>
      </c>
      <c r="W1253" vm="1726">
        <v>5000</v>
      </c>
      <c r="X1253" vm="11775">
        <v>2522.5</v>
      </c>
      <c r="Y1253" vm="501">
        <v>162.80000000000001</v>
      </c>
      <c r="Z1253" vm="593">
        <v>605</v>
      </c>
      <c r="AA1253" vm="6012">
        <v>4010</v>
      </c>
      <c r="AB1253" vm="911">
        <v>497.6</v>
      </c>
      <c r="AC1253" vm="1150">
        <v>1300</v>
      </c>
      <c r="AD1253" vm="11539">
        <v>15120</v>
      </c>
      <c r="AE1253" vm="7794">
        <v>1637</v>
      </c>
      <c r="AF1253" vm="409">
        <v>1954</v>
      </c>
      <c r="AG1253" vm="11774">
        <v>3.1783999999999999</v>
      </c>
    </row>
    <row r="1254" spans="1:33">
      <c r="A1254" s="2" vm="54">
        <v>45639</v>
      </c>
      <c r="B1254" s="3">
        <f>VLOOKUP(A1254,'FTSE All-Share Historical '!A:B,2,FALSE)</f>
        <v>4579.24</v>
      </c>
      <c r="C1254" vm="529">
        <v>624</v>
      </c>
      <c r="D1254" vm="4061">
        <v>370</v>
      </c>
      <c r="E1254" vm="3145">
        <v>141.80000000000001</v>
      </c>
      <c r="F1254" vm="265">
        <v>240</v>
      </c>
      <c r="G1254" vm="2815">
        <v>139</v>
      </c>
      <c r="H1254" vm="6617">
        <v>335.5</v>
      </c>
      <c r="I1254" vm="9202">
        <v>43.55</v>
      </c>
      <c r="J1254" vm="1049">
        <v>136.5</v>
      </c>
      <c r="K1254" vm="378">
        <v>255</v>
      </c>
      <c r="L1254" vm="70">
        <v>239</v>
      </c>
      <c r="M1254" vm="8266">
        <v>423.5</v>
      </c>
      <c r="N1254" vm="2725">
        <v>238.5</v>
      </c>
      <c r="O1254" vm="1090">
        <v>880</v>
      </c>
      <c r="P1254" vm="6059">
        <v>3815</v>
      </c>
      <c r="Q1254" vm="1889">
        <v>150.4</v>
      </c>
      <c r="R1254" vm="680">
        <v>110</v>
      </c>
      <c r="S1254" vm="4328">
        <v>61.4</v>
      </c>
      <c r="T1254" vm="2726">
        <v>47.5</v>
      </c>
      <c r="U1254" vm="9347">
        <v>183.5</v>
      </c>
      <c r="V1254" vm="11776">
        <v>19.440000000000001</v>
      </c>
      <c r="W1254" vm="1301">
        <v>4900</v>
      </c>
      <c r="X1254" vm="11777">
        <v>2460.5</v>
      </c>
      <c r="Y1254" vm="1875">
        <v>161.19999999999999</v>
      </c>
      <c r="Z1254" vm="616">
        <v>601</v>
      </c>
      <c r="AA1254" vm="10939">
        <v>4030</v>
      </c>
      <c r="AB1254" vm="11002">
        <v>504.5</v>
      </c>
      <c r="AC1254" vm="2301">
        <v>1310</v>
      </c>
      <c r="AD1254" vm="11518">
        <v>14860</v>
      </c>
      <c r="AE1254" vm="78">
        <v>1620</v>
      </c>
      <c r="AF1254" vm="10032">
        <v>1934</v>
      </c>
      <c r="AG1254" vm="11734">
        <v>3.1711999999999998</v>
      </c>
    </row>
    <row r="1255" spans="1:33">
      <c r="A1255" s="2" vm="55">
        <v>45642</v>
      </c>
      <c r="B1255" s="3">
        <f>VLOOKUP(A1255,'FTSE All-Share Historical '!A:B,2,FALSE)</f>
        <v>4558.72</v>
      </c>
      <c r="C1255" vm="4078">
        <v>618</v>
      </c>
      <c r="D1255" vm="5050">
        <v>377</v>
      </c>
      <c r="E1255" vm="809">
        <v>140.6</v>
      </c>
      <c r="F1255" vm="213">
        <v>235</v>
      </c>
      <c r="G1255" vm="1049">
        <v>136.5</v>
      </c>
      <c r="H1255" vm="4601">
        <v>336</v>
      </c>
      <c r="I1255" vm="7348">
        <v>43.6</v>
      </c>
      <c r="J1255" vm="1049">
        <v>136.5</v>
      </c>
      <c r="K1255" vm="2159">
        <v>254</v>
      </c>
      <c r="L1255" vm="439">
        <v>238</v>
      </c>
      <c r="M1255" vm="8266">
        <v>423.5</v>
      </c>
      <c r="N1255" vm="367">
        <v>237</v>
      </c>
      <c r="O1255" vm="2231">
        <v>882</v>
      </c>
      <c r="P1255" vm="6475">
        <v>3835</v>
      </c>
      <c r="Q1255" vm="590">
        <v>151.19999999999999</v>
      </c>
      <c r="R1255" vm="6025">
        <v>108.5</v>
      </c>
      <c r="S1255" vm="6424">
        <v>62.4</v>
      </c>
      <c r="T1255" vm="1377">
        <v>48.5</v>
      </c>
      <c r="U1255" vm="1295">
        <v>182.5</v>
      </c>
      <c r="V1255" vm="11778">
        <v>19.600000000000001</v>
      </c>
      <c r="W1255" vm="6110">
        <v>4841</v>
      </c>
      <c r="X1255" vm="11779">
        <v>2436.5</v>
      </c>
      <c r="Y1255" vm="1175">
        <v>159</v>
      </c>
      <c r="Z1255" vm="593">
        <v>605</v>
      </c>
      <c r="AA1255" vm="7308">
        <v>4060</v>
      </c>
      <c r="AB1255" vm="11039">
        <v>507.5</v>
      </c>
      <c r="AC1255" vm="2301">
        <v>1310</v>
      </c>
      <c r="AD1255" vm="10601">
        <v>14640</v>
      </c>
      <c r="AE1255" vm="8995">
        <v>1614</v>
      </c>
      <c r="AF1255" vm="864">
        <v>1938</v>
      </c>
      <c r="AG1255" vm="11780">
        <v>3.1640000000000001</v>
      </c>
    </row>
    <row r="1256" spans="1:33">
      <c r="A1256" s="2" vm="56">
        <v>45643</v>
      </c>
      <c r="B1256" s="3">
        <f>VLOOKUP(A1256,'FTSE All-Share Historical '!A:B,2,FALSE)</f>
        <v>4518.8500000000004</v>
      </c>
      <c r="C1256" vm="529">
        <v>624</v>
      </c>
      <c r="D1256" vm="1129">
        <v>375</v>
      </c>
      <c r="E1256" vm="781">
        <v>138</v>
      </c>
      <c r="F1256" vm="1734">
        <v>234</v>
      </c>
      <c r="G1256" vm="2045">
        <v>134</v>
      </c>
      <c r="H1256" vm="184">
        <v>320</v>
      </c>
      <c r="I1256" vm="8324">
        <v>43.15</v>
      </c>
      <c r="J1256" vm="240">
        <v>136</v>
      </c>
      <c r="K1256" vm="1690">
        <v>252</v>
      </c>
      <c r="L1256" vm="1201">
        <v>237.5</v>
      </c>
      <c r="M1256" vm="786">
        <v>421</v>
      </c>
      <c r="N1256" vm="3719">
        <v>233.5</v>
      </c>
      <c r="O1256" vm="1090">
        <v>880</v>
      </c>
      <c r="P1256" vm="6856">
        <v>3715</v>
      </c>
      <c r="Q1256" vm="2284">
        <v>148</v>
      </c>
      <c r="R1256" vm="983">
        <v>109</v>
      </c>
      <c r="S1256" vm="1217">
        <v>61.2</v>
      </c>
      <c r="T1256" vm="3683">
        <v>47.9</v>
      </c>
      <c r="U1256" vm="6862">
        <v>176.5</v>
      </c>
      <c r="V1256" vm="11781">
        <v>19.68</v>
      </c>
      <c r="W1256" vm="2799">
        <v>4820</v>
      </c>
      <c r="X1256" vm="1705">
        <v>2430</v>
      </c>
      <c r="Y1256" vm="183">
        <v>158</v>
      </c>
      <c r="Z1256" vm="635">
        <v>600</v>
      </c>
      <c r="AA1256" vm="6230">
        <v>3950</v>
      </c>
      <c r="AB1256" vm="11782">
        <v>491.6</v>
      </c>
      <c r="AC1256" vm="1110">
        <v>1305</v>
      </c>
      <c r="AD1256" vm="10458">
        <v>14520</v>
      </c>
      <c r="AE1256" vm="507">
        <v>1590</v>
      </c>
      <c r="AF1256" vm="10287">
        <v>1915</v>
      </c>
      <c r="AG1256" vm="11354">
        <v>3.2650999999999999</v>
      </c>
    </row>
    <row r="1257" spans="1:33">
      <c r="A1257" s="2" vm="57">
        <v>45644</v>
      </c>
      <c r="B1257" s="3">
        <f>VLOOKUP(A1257,'FTSE All-Share Historical '!A:B,2,FALSE)</f>
        <v>4522.45</v>
      </c>
      <c r="C1257" vm="529">
        <v>624</v>
      </c>
      <c r="D1257" vm="1129">
        <v>375</v>
      </c>
      <c r="E1257" vm="2057">
        <v>137</v>
      </c>
      <c r="F1257" vm="1734">
        <v>234</v>
      </c>
      <c r="G1257" vm="1274">
        <v>131</v>
      </c>
      <c r="H1257" vm="1078">
        <v>323</v>
      </c>
      <c r="I1257" vm="5370">
        <v>43.5</v>
      </c>
      <c r="J1257" vm="1049">
        <v>136.5</v>
      </c>
      <c r="K1257" vm="424">
        <v>253</v>
      </c>
      <c r="L1257" vm="3719">
        <v>233.5</v>
      </c>
      <c r="M1257" vm="8841">
        <v>425.5</v>
      </c>
      <c r="N1257" vm="265">
        <v>240</v>
      </c>
      <c r="O1257" vm="999">
        <v>890</v>
      </c>
      <c r="P1257" vm="6087">
        <v>3800</v>
      </c>
      <c r="Q1257" vm="2600">
        <v>148.80000000000001</v>
      </c>
      <c r="R1257" vm="983">
        <v>109</v>
      </c>
      <c r="S1257" vm="1691">
        <v>60</v>
      </c>
      <c r="T1257" vm="3881">
        <v>52.6</v>
      </c>
      <c r="U1257" vm="1218">
        <v>179.5</v>
      </c>
      <c r="V1257" vm="11751">
        <v>19.8</v>
      </c>
      <c r="W1257" vm="11510">
        <v>4757</v>
      </c>
      <c r="X1257" vm="1750">
        <v>2415</v>
      </c>
      <c r="Y1257" vm="10248">
        <v>157.19999999999999</v>
      </c>
      <c r="Z1257" vm="11783">
        <v>601.5</v>
      </c>
      <c r="AA1257" vm="11110">
        <v>3905</v>
      </c>
      <c r="AB1257" vm="815">
        <v>500</v>
      </c>
      <c r="AC1257" vm="2301">
        <v>1310</v>
      </c>
      <c r="AD1257" vm="11784">
        <v>14470</v>
      </c>
      <c r="AE1257" vm="11785">
        <v>1577</v>
      </c>
      <c r="AF1257" vm="285">
        <v>1928</v>
      </c>
      <c r="AG1257" vm="11786">
        <v>2.9942000000000002</v>
      </c>
    </row>
    <row r="1258" spans="1:33">
      <c r="A1258" s="2" vm="58">
        <v>45645</v>
      </c>
      <c r="B1258" s="3">
        <f>VLOOKUP(A1258,'FTSE All-Share Historical '!A:B,2,FALSE)</f>
        <v>4471.6899999999996</v>
      </c>
      <c r="C1258" vm="529">
        <v>624</v>
      </c>
      <c r="D1258" vm="4598">
        <v>382</v>
      </c>
      <c r="E1258" vm="10896">
        <v>133.6</v>
      </c>
      <c r="F1258" vm="304">
        <v>230</v>
      </c>
      <c r="G1258" vm="898">
        <v>129</v>
      </c>
      <c r="H1258" vm="211">
        <v>315</v>
      </c>
      <c r="I1258" vm="3607">
        <v>43.8</v>
      </c>
      <c r="J1258" vm="8276">
        <v>133.5</v>
      </c>
      <c r="K1258" vm="1240">
        <v>251</v>
      </c>
      <c r="L1258" vm="2038">
        <v>235.5</v>
      </c>
      <c r="M1258" vm="8573">
        <v>424.5</v>
      </c>
      <c r="N1258" vm="4088">
        <v>245.5</v>
      </c>
      <c r="O1258" vm="5355">
        <v>884</v>
      </c>
      <c r="P1258" vm="6052">
        <v>3845</v>
      </c>
      <c r="Q1258" vm="2284">
        <v>148</v>
      </c>
      <c r="R1258" vm="11763">
        <v>109.5</v>
      </c>
      <c r="S1258" vm="5220">
        <v>60.4</v>
      </c>
      <c r="T1258" vm="2699">
        <v>62</v>
      </c>
      <c r="U1258" vm="1286">
        <v>179</v>
      </c>
      <c r="V1258" vm="11787">
        <v>19.100000000000001</v>
      </c>
      <c r="W1258" vm="2971">
        <v>4693</v>
      </c>
      <c r="X1258" vm="11788">
        <v>2338</v>
      </c>
      <c r="Y1258" vm="1991">
        <v>151.4</v>
      </c>
      <c r="Z1258" vm="987">
        <v>607</v>
      </c>
      <c r="AA1258" vm="6301">
        <v>3920</v>
      </c>
      <c r="AB1258" vm="11789">
        <v>499.8</v>
      </c>
      <c r="AC1258" vm="1676">
        <v>1295</v>
      </c>
      <c r="AD1258" vm="11790">
        <v>13970</v>
      </c>
      <c r="AE1258" vm="8780">
        <v>1574</v>
      </c>
      <c r="AF1258" vm="837">
        <v>1935</v>
      </c>
      <c r="AG1258" vm="11529">
        <v>2.7052999999999998</v>
      </c>
    </row>
    <row r="1259" spans="1:33">
      <c r="A1259" s="2" vm="59">
        <v>45646</v>
      </c>
      <c r="B1259" s="3">
        <f>VLOOKUP(A1259,'FTSE All-Share Historical '!A:B,2,FALSE)</f>
        <v>4463.29</v>
      </c>
      <c r="C1259" vm="529">
        <v>624</v>
      </c>
      <c r="D1259" vm="4522">
        <v>381</v>
      </c>
      <c r="E1259" vm="3439">
        <v>133.4</v>
      </c>
      <c r="F1259" vm="1052">
        <v>231</v>
      </c>
      <c r="G1259" vm="1274">
        <v>131</v>
      </c>
      <c r="H1259" vm="4875">
        <v>327.5</v>
      </c>
      <c r="I1259" vm="5061">
        <v>45.5</v>
      </c>
      <c r="J1259" vm="2139">
        <v>135.5</v>
      </c>
      <c r="K1259" vm="424">
        <v>253</v>
      </c>
      <c r="L1259" vm="621">
        <v>243.5</v>
      </c>
      <c r="M1259" vm="8285">
        <v>426.5</v>
      </c>
      <c r="N1259" vm="1701">
        <v>246.5</v>
      </c>
      <c r="O1259" vm="2231">
        <v>882</v>
      </c>
      <c r="P1259" vm="6252">
        <v>3875</v>
      </c>
      <c r="Q1259" vm="1557">
        <v>147.4</v>
      </c>
      <c r="R1259" vm="6025">
        <v>108.5</v>
      </c>
      <c r="S1259" vm="1691">
        <v>60</v>
      </c>
      <c r="T1259" vm="4261">
        <v>57.4</v>
      </c>
      <c r="U1259" vm="6862">
        <v>176.5</v>
      </c>
      <c r="V1259" vm="11791">
        <v>18.399999999999999</v>
      </c>
      <c r="W1259" vm="6530">
        <v>4668</v>
      </c>
      <c r="X1259" vm="11792">
        <v>2333.5</v>
      </c>
      <c r="Y1259" vm="10951">
        <v>155.19999999999999</v>
      </c>
      <c r="Z1259" vm="11793">
        <v>607.5</v>
      </c>
      <c r="AA1259" vm="11110">
        <v>3905</v>
      </c>
      <c r="AB1259" vm="11337">
        <v>495.6</v>
      </c>
      <c r="AC1259" vm="1676">
        <v>1295</v>
      </c>
      <c r="AD1259" vm="11790">
        <v>13970</v>
      </c>
      <c r="AE1259" vm="8349">
        <v>1584</v>
      </c>
      <c r="AF1259" vm="11519">
        <v>1953</v>
      </c>
      <c r="AG1259" vm="11794">
        <v>2</v>
      </c>
    </row>
    <row r="1260" spans="1:33">
      <c r="A1260" s="2" vm="60">
        <v>45649</v>
      </c>
      <c r="B1260" s="3">
        <f>VLOOKUP(A1260,'FTSE All-Share Historical '!A:B,2,FALSE)</f>
        <v>4471.0600000000004</v>
      </c>
      <c r="C1260" vm="494">
        <v>620</v>
      </c>
      <c r="D1260" vm="4598">
        <v>382</v>
      </c>
      <c r="E1260" vm="1365">
        <v>132.19999999999999</v>
      </c>
      <c r="F1260" vm="213">
        <v>235</v>
      </c>
      <c r="G1260" vm="1274">
        <v>131</v>
      </c>
      <c r="H1260" vm="8508">
        <v>325.5</v>
      </c>
      <c r="I1260" vm="11795">
        <v>44.05</v>
      </c>
      <c r="J1260" vm="8276">
        <v>133.5</v>
      </c>
      <c r="K1260" vm="1690">
        <v>252</v>
      </c>
      <c r="L1260" vm="621">
        <v>243.5</v>
      </c>
      <c r="M1260" vm="295">
        <v>425</v>
      </c>
      <c r="N1260" vm="158">
        <v>245</v>
      </c>
      <c r="O1260" vm="66">
        <v>886</v>
      </c>
      <c r="P1260" vm="6041">
        <v>3870</v>
      </c>
      <c r="Q1260" vm="2284">
        <v>148</v>
      </c>
      <c r="R1260" vm="880">
        <v>107.5</v>
      </c>
      <c r="S1260" vm="2921">
        <v>59.6</v>
      </c>
      <c r="T1260" vm="2982">
        <v>62.9</v>
      </c>
      <c r="U1260" vm="6862">
        <v>176.5</v>
      </c>
      <c r="V1260" vm="11796">
        <v>18.579999999999998</v>
      </c>
      <c r="W1260" vm="11797">
        <v>4692</v>
      </c>
      <c r="X1260" vm="11798">
        <v>2333</v>
      </c>
      <c r="Y1260" vm="2762">
        <v>155.6</v>
      </c>
      <c r="Z1260" vm="582">
        <v>603</v>
      </c>
      <c r="AA1260" vm="10865">
        <v>3930</v>
      </c>
      <c r="AB1260" vm="7591">
        <v>495</v>
      </c>
      <c r="AC1260" vm="1150">
        <v>1300</v>
      </c>
      <c r="AD1260" vm="11799">
        <v>14000</v>
      </c>
      <c r="AE1260" vm="11800">
        <v>1576</v>
      </c>
      <c r="AF1260" vm="10300">
        <v>1988</v>
      </c>
      <c r="AG1260" vm="11801">
        <v>2.5049999999999999</v>
      </c>
    </row>
    <row r="1261" spans="1:33">
      <c r="A1261" s="2" vm="61">
        <v>45650</v>
      </c>
      <c r="B1261" s="3">
        <f>VLOOKUP(A1261,'FTSE All-Share Historical '!A:B,2,FALSE)</f>
        <v>4491.87</v>
      </c>
      <c r="C1261" vm="3064">
        <v>628</v>
      </c>
      <c r="D1261" vm="4021">
        <v>392</v>
      </c>
      <c r="E1261" vm="10896">
        <v>133.6</v>
      </c>
      <c r="F1261" t="e" vm="5367">
        <v>#N/A</v>
      </c>
      <c r="G1261" vm="924">
        <v>132</v>
      </c>
      <c r="H1261" vm="316">
        <v>335</v>
      </c>
      <c r="I1261" vm="1674">
        <v>44</v>
      </c>
      <c r="J1261" vm="8276">
        <v>133.5</v>
      </c>
      <c r="K1261" vm="1240">
        <v>251</v>
      </c>
      <c r="L1261" vm="158">
        <v>245</v>
      </c>
      <c r="M1261" vm="295">
        <v>425</v>
      </c>
      <c r="N1261" vm="113">
        <v>246</v>
      </c>
      <c r="O1261" vm="980">
        <v>896</v>
      </c>
      <c r="P1261" vm="11110">
        <v>3905</v>
      </c>
      <c r="Q1261" vm="1006">
        <v>150</v>
      </c>
      <c r="R1261" vm="880">
        <v>107.5</v>
      </c>
      <c r="S1261" vm="4640">
        <v>59.7</v>
      </c>
      <c r="T1261" vm="1835">
        <v>65.8</v>
      </c>
      <c r="U1261" vm="1329">
        <v>176</v>
      </c>
      <c r="V1261" vm="11778">
        <v>19.600000000000001</v>
      </c>
      <c r="W1261" vm="3240">
        <v>4700</v>
      </c>
      <c r="X1261" vm="11802">
        <v>2381.5</v>
      </c>
      <c r="Y1261" vm="1430">
        <v>156</v>
      </c>
      <c r="Z1261" vm="11770">
        <v>610.5</v>
      </c>
      <c r="AA1261" vm="11803">
        <v>3940</v>
      </c>
      <c r="AB1261" vm="10765">
        <v>499.4</v>
      </c>
      <c r="AC1261" vm="1110">
        <v>1305</v>
      </c>
      <c r="AD1261" vm="11799">
        <v>14000</v>
      </c>
      <c r="AE1261" vm="4224">
        <v>1570</v>
      </c>
      <c r="AF1261" vm="11412">
        <v>1989</v>
      </c>
      <c r="AG1261" vm="11804">
        <v>2.5550000000000002</v>
      </c>
    </row>
    <row r="1262" spans="1:33">
      <c r="A1262" s="2" vm="62">
        <v>45653</v>
      </c>
      <c r="B1262" s="3">
        <f>VLOOKUP(A1262,'FTSE All-Share Historical '!A:B,2,FALSE)</f>
        <v>4495.62</v>
      </c>
      <c r="C1262" vm="529">
        <v>624</v>
      </c>
      <c r="D1262" vm="6171">
        <v>391</v>
      </c>
      <c r="E1262" vm="2045">
        <v>134</v>
      </c>
      <c r="F1262" vm="254">
        <v>222</v>
      </c>
      <c r="G1262" vm="924">
        <v>132</v>
      </c>
      <c r="H1262" vm="4875">
        <v>327.5</v>
      </c>
      <c r="I1262" vm="1674">
        <v>44</v>
      </c>
      <c r="J1262" vm="8276">
        <v>133.5</v>
      </c>
      <c r="K1262" vm="378">
        <v>255</v>
      </c>
      <c r="L1262" vm="84">
        <v>244</v>
      </c>
      <c r="M1262" vm="190">
        <v>421.5</v>
      </c>
      <c r="N1262" vm="224">
        <v>242</v>
      </c>
      <c r="O1262" vm="1090">
        <v>880</v>
      </c>
      <c r="P1262" vm="6276">
        <v>3885</v>
      </c>
      <c r="Q1262" vm="391">
        <v>149</v>
      </c>
      <c r="R1262" vm="1908">
        <v>108</v>
      </c>
      <c r="S1262" vm="3129">
        <v>59.2</v>
      </c>
      <c r="T1262" vm="2468">
        <v>73</v>
      </c>
      <c r="U1262" vm="5971">
        <v>171.5</v>
      </c>
      <c r="V1262" vm="11805">
        <v>19.96</v>
      </c>
      <c r="W1262" vm="11806">
        <v>4693.5</v>
      </c>
      <c r="X1262" vm="6477">
        <v>2342</v>
      </c>
      <c r="Y1262" vm="2762">
        <v>155.6</v>
      </c>
      <c r="Z1262" vm="635">
        <v>600</v>
      </c>
      <c r="AA1262" vm="11718">
        <v>3895</v>
      </c>
      <c r="AB1262" vm="11807">
        <v>498.8</v>
      </c>
      <c r="AC1262" vm="1220">
        <v>1315</v>
      </c>
      <c r="AD1262" vm="11808">
        <v>13960</v>
      </c>
      <c r="AE1262" vm="4342">
        <v>1566</v>
      </c>
      <c r="AF1262" vm="7974">
        <v>1982</v>
      </c>
      <c r="AG1262" vm="11809">
        <v>2.4900000000000002</v>
      </c>
    </row>
    <row r="1263" spans="1:33">
      <c r="A1263" s="2" vm="63">
        <v>45656</v>
      </c>
      <c r="B1263" s="3">
        <f>VLOOKUP(A1263,'FTSE All-Share Historical '!A:B,2,FALSE)</f>
        <v>4479.42</v>
      </c>
      <c r="C1263" vm="494">
        <v>620</v>
      </c>
      <c r="D1263" vm="968">
        <v>380</v>
      </c>
      <c r="E1263" vm="3730">
        <v>131.19999999999999</v>
      </c>
      <c r="F1263" vm="304">
        <v>230</v>
      </c>
      <c r="G1263" vm="212">
        <v>133</v>
      </c>
      <c r="H1263" vm="5080">
        <v>311.5</v>
      </c>
      <c r="I1263" vm="5616">
        <v>44.1</v>
      </c>
      <c r="J1263" vm="1274">
        <v>131</v>
      </c>
      <c r="K1263" vm="861">
        <v>256</v>
      </c>
      <c r="L1263" vm="1675">
        <v>250.5</v>
      </c>
      <c r="M1263" vm="713">
        <v>419</v>
      </c>
      <c r="N1263" vm="197">
        <v>242.5</v>
      </c>
      <c r="O1263" vm="1004">
        <v>848</v>
      </c>
      <c r="P1263" vm="6741">
        <v>3840</v>
      </c>
      <c r="Q1263" vm="2439">
        <v>146.80000000000001</v>
      </c>
      <c r="R1263" vm="760">
        <v>106.5</v>
      </c>
      <c r="S1263" vm="2528">
        <v>58.5</v>
      </c>
      <c r="T1263" vm="8818">
        <v>64.7</v>
      </c>
      <c r="U1263" vm="1874">
        <v>173</v>
      </c>
      <c r="V1263" vm="11810">
        <v>19.82</v>
      </c>
      <c r="W1263" vm="2960">
        <v>4669.5</v>
      </c>
      <c r="X1263" vm="4636">
        <v>2336</v>
      </c>
      <c r="Y1263" vm="1266">
        <v>153</v>
      </c>
      <c r="Z1263" vm="1848">
        <v>599</v>
      </c>
      <c r="AA1263" vm="6276">
        <v>3885</v>
      </c>
      <c r="AB1263" vm="8215">
        <v>499.6</v>
      </c>
      <c r="AC1263" vm="2301">
        <v>1310</v>
      </c>
      <c r="AD1263" vm="11811">
        <v>13840</v>
      </c>
      <c r="AE1263" vm="552">
        <v>1560</v>
      </c>
      <c r="AF1263" vm="7037">
        <v>1984</v>
      </c>
      <c r="AG1263" vm="11812">
        <v>2.5649999999999999</v>
      </c>
    </row>
    <row r="1264" spans="1:33">
      <c r="A1264" s="2" vm="11813">
        <v>45657</v>
      </c>
      <c r="B1264" s="3" t="e">
        <f>VLOOKUP(A1264,'FTSE All-Share Historical '!A:B,2,FALSE)</f>
        <v>#N/A</v>
      </c>
      <c r="C1264" vm="494">
        <v>620</v>
      </c>
      <c r="D1264" vm="4984">
        <v>388</v>
      </c>
      <c r="E1264" vm="1274">
        <v>131</v>
      </c>
      <c r="G1264" vm="802">
        <v>135</v>
      </c>
      <c r="H1264" vm="655">
        <v>318</v>
      </c>
      <c r="I1264" vm="1674">
        <v>44</v>
      </c>
      <c r="J1264" vm="8276">
        <v>133.5</v>
      </c>
      <c r="K1264" vm="1671">
        <v>257</v>
      </c>
      <c r="L1264" vm="2159">
        <v>254</v>
      </c>
      <c r="M1264" vm="767">
        <v>420</v>
      </c>
      <c r="N1264" vm="158">
        <v>245</v>
      </c>
      <c r="O1264" vm="4852">
        <v>866</v>
      </c>
      <c r="P1264" vm="5976">
        <v>3900</v>
      </c>
      <c r="Q1264" vm="10676">
        <v>148.4</v>
      </c>
      <c r="R1264" vm="633">
        <v>106</v>
      </c>
      <c r="S1264" vm="7657">
        <v>59.1</v>
      </c>
      <c r="T1264" vm="6434">
        <v>68.599999999999994</v>
      </c>
      <c r="U1264" vm="1874">
        <v>173</v>
      </c>
      <c r="V1264" vm="1842">
        <v>20</v>
      </c>
      <c r="W1264" vm="11814">
        <v>4723</v>
      </c>
      <c r="X1264" vm="4534">
        <v>2364</v>
      </c>
      <c r="Y1264" vm="1204">
        <v>157</v>
      </c>
      <c r="Z1264" vm="635">
        <v>600</v>
      </c>
      <c r="AA1264" vm="6309">
        <v>3955</v>
      </c>
      <c r="AB1264" vm="10967">
        <v>500.5</v>
      </c>
      <c r="AC1264" vm="1150">
        <v>1300</v>
      </c>
      <c r="AD1264" vm="11815">
        <v>13900</v>
      </c>
      <c r="AE1264" vm="11816">
        <v>1583</v>
      </c>
      <c r="AF1264" vm="11459">
        <v>1993</v>
      </c>
      <c r="AG1264" vm="11817">
        <v>2.7</v>
      </c>
    </row>
    <row r="1265" spans="1:2">
      <c r="A1265" s="2"/>
      <c r="B1265" s="2"/>
    </row>
    <row r="1266" spans="1:2">
      <c r="A1266" s="2"/>
      <c r="B1266" s="2"/>
    </row>
    <row r="1267" spans="1:2">
      <c r="A1267" s="2"/>
      <c r="B1267" s="2"/>
    </row>
    <row r="1268" spans="1:2">
      <c r="A1268" s="2"/>
      <c r="B1268" s="2"/>
    </row>
    <row r="1269" spans="1:2">
      <c r="A1269" s="2"/>
      <c r="B1269" s="2"/>
    </row>
    <row r="1270" spans="1:2">
      <c r="A1270" s="2"/>
      <c r="B1270" s="2"/>
    </row>
    <row r="1271" spans="1:2">
      <c r="A1271" s="2"/>
      <c r="B1271" s="2"/>
    </row>
    <row r="1272" spans="1:2">
      <c r="A1272" s="2"/>
      <c r="B1272" s="2"/>
    </row>
    <row r="1273" spans="1:2">
      <c r="A1273" s="2"/>
      <c r="B1273" s="2"/>
    </row>
    <row r="1274" spans="1:2">
      <c r="A1274" s="2"/>
      <c r="B1274" s="2"/>
    </row>
    <row r="1275" spans="1:2">
      <c r="A1275" s="2"/>
      <c r="B1275" s="2"/>
    </row>
    <row r="1276" spans="1:2">
      <c r="A1276" s="2"/>
      <c r="B1276" s="2"/>
    </row>
    <row r="1277" spans="1:2">
      <c r="A1277" s="2"/>
      <c r="B1277" s="2"/>
    </row>
    <row r="1278" spans="1:2">
      <c r="A1278" s="2"/>
      <c r="B1278" s="2"/>
    </row>
    <row r="1279" spans="1:2">
      <c r="A1279" s="2"/>
      <c r="B1279" s="2"/>
    </row>
    <row r="1280" spans="1:2">
      <c r="A1280" s="2"/>
      <c r="B1280" s="2"/>
    </row>
    <row r="1281" spans="1:2">
      <c r="A1281" s="2"/>
      <c r="B1281" s="2"/>
    </row>
    <row r="1282" spans="1:2">
      <c r="A1282" s="2"/>
      <c r="B1282" s="2"/>
    </row>
    <row r="1283" spans="1:2">
      <c r="A1283" s="2"/>
      <c r="B1283" s="2"/>
    </row>
    <row r="1284" spans="1:2">
      <c r="A1284" s="2"/>
      <c r="B1284" s="2"/>
    </row>
    <row r="1285" spans="1:2">
      <c r="A1285" s="2"/>
      <c r="B1285" s="2"/>
    </row>
    <row r="1286" spans="1:2">
      <c r="A1286" s="2"/>
      <c r="B1286" s="2"/>
    </row>
    <row r="1287" spans="1:2">
      <c r="A1287" s="2"/>
      <c r="B1287" s="2"/>
    </row>
    <row r="1288" spans="1:2">
      <c r="A1288" s="2"/>
      <c r="B1288" s="2"/>
    </row>
    <row r="1289" spans="1:2">
      <c r="A1289" s="2"/>
      <c r="B1289" s="2"/>
    </row>
    <row r="1290" spans="1:2">
      <c r="A1290" s="2"/>
      <c r="B1290" s="2"/>
    </row>
    <row r="1291" spans="1:2">
      <c r="A1291" s="2"/>
      <c r="B1291" s="2"/>
    </row>
    <row r="1292" spans="1:2">
      <c r="A1292" s="2"/>
      <c r="B1292" s="2"/>
    </row>
    <row r="1293" spans="1:2">
      <c r="A1293" s="2"/>
      <c r="B1293" s="2"/>
    </row>
    <row r="1294" spans="1:2">
      <c r="A1294" s="2"/>
      <c r="B1294" s="2"/>
    </row>
    <row r="1295" spans="1:2">
      <c r="A1295" s="2"/>
      <c r="B1295" s="2"/>
    </row>
    <row r="1296" spans="1:2">
      <c r="A1296" s="2"/>
      <c r="B1296" s="2"/>
    </row>
    <row r="1297" spans="1:2">
      <c r="A1297" s="2"/>
      <c r="B1297" s="2"/>
    </row>
    <row r="1298" spans="1:2">
      <c r="A1298" s="2"/>
      <c r="B1298" s="2"/>
    </row>
    <row r="1299" spans="1:2">
      <c r="A1299" s="2"/>
      <c r="B1299" s="2"/>
    </row>
    <row r="1300" spans="1:2">
      <c r="A1300" s="2"/>
      <c r="B1300" s="2"/>
    </row>
    <row r="1301" spans="1:2">
      <c r="A1301" s="2"/>
      <c r="B1301" s="2"/>
    </row>
    <row r="1302" spans="1:2">
      <c r="A1302" s="2"/>
      <c r="B1302" s="2"/>
    </row>
    <row r="1303" spans="1:2">
      <c r="A1303" s="2"/>
      <c r="B1303" s="2"/>
    </row>
    <row r="1304" spans="1:2">
      <c r="A1304" s="2"/>
      <c r="B1304" s="2"/>
    </row>
    <row r="1305" spans="1:2">
      <c r="A1305" s="2"/>
      <c r="B1305" s="2"/>
    </row>
    <row r="1306" spans="1:2">
      <c r="A1306" s="2"/>
      <c r="B1306" s="2"/>
    </row>
    <row r="1307" spans="1:2">
      <c r="A1307" s="2"/>
      <c r="B1307" s="2"/>
    </row>
    <row r="1308" spans="1:2">
      <c r="A1308" s="2"/>
      <c r="B1308" s="2"/>
    </row>
    <row r="1309" spans="1:2">
      <c r="A1309" s="2"/>
      <c r="B1309" s="2"/>
    </row>
    <row r="1310" spans="1:2">
      <c r="A1310" s="2"/>
      <c r="B1310" s="2"/>
    </row>
    <row r="1311" spans="1:2">
      <c r="A1311" s="2"/>
      <c r="B1311" s="2"/>
    </row>
    <row r="1312" spans="1:2">
      <c r="A1312" s="2"/>
      <c r="B1312" s="2"/>
    </row>
    <row r="1313" spans="1:2">
      <c r="A1313" s="2"/>
      <c r="B1313" s="2"/>
    </row>
    <row r="1314" spans="1:2">
      <c r="A1314" s="2"/>
      <c r="B1314" s="2"/>
    </row>
    <row r="1315" spans="1:2">
      <c r="A1315" s="2"/>
      <c r="B1315" s="2"/>
    </row>
    <row r="1316" spans="1:2">
      <c r="A1316" s="2"/>
      <c r="B1316" s="2"/>
    </row>
    <row r="1317" spans="1:2">
      <c r="A1317" s="2"/>
      <c r="B1317" s="2"/>
    </row>
    <row r="1318" spans="1:2">
      <c r="A1318" s="2"/>
      <c r="B1318" s="2"/>
    </row>
    <row r="1319" spans="1:2">
      <c r="A1319" s="2"/>
      <c r="B1319" s="2"/>
    </row>
    <row r="1320" spans="1:2">
      <c r="A1320" s="2"/>
      <c r="B1320" s="2"/>
    </row>
    <row r="1321" spans="1:2">
      <c r="A1321" s="2"/>
      <c r="B1321" s="2"/>
    </row>
    <row r="1322" spans="1:2">
      <c r="A1322" s="2"/>
      <c r="B1322" s="2"/>
    </row>
    <row r="1323" spans="1:2">
      <c r="A1323" s="2"/>
      <c r="B1323" s="2"/>
    </row>
    <row r="1324" spans="1:2">
      <c r="A1324" s="2"/>
      <c r="B1324" s="2"/>
    </row>
    <row r="1325" spans="1:2">
      <c r="A1325" s="2"/>
      <c r="B1325" s="2"/>
    </row>
    <row r="1326" spans="1:2">
      <c r="A1326" s="2"/>
      <c r="B1326" s="2"/>
    </row>
    <row r="1327" spans="1:2">
      <c r="A1327" s="2"/>
      <c r="B1327" s="2"/>
    </row>
    <row r="1328" spans="1:2">
      <c r="A1328" s="2"/>
      <c r="B1328" s="2"/>
    </row>
    <row r="1329" spans="1:2">
      <c r="A1329" s="2"/>
      <c r="B1329" s="2"/>
    </row>
    <row r="1330" spans="1:2">
      <c r="A1330" s="2"/>
      <c r="B1330" s="2"/>
    </row>
    <row r="1331" spans="1:2">
      <c r="A1331" s="2"/>
      <c r="B1331" s="2"/>
    </row>
    <row r="1332" spans="1:2">
      <c r="A1332" s="2"/>
      <c r="B1332" s="2"/>
    </row>
    <row r="1333" spans="1:2">
      <c r="A1333" s="2"/>
      <c r="B1333" s="2"/>
    </row>
    <row r="1334" spans="1:2">
      <c r="A1334" s="2"/>
      <c r="B1334" s="2"/>
    </row>
    <row r="1335" spans="1:2">
      <c r="A1335" s="2"/>
      <c r="B1335" s="2"/>
    </row>
    <row r="1336" spans="1:2">
      <c r="A1336" s="2"/>
      <c r="B1336" s="2"/>
    </row>
    <row r="1337" spans="1:2">
      <c r="A1337" s="2"/>
      <c r="B1337" s="2"/>
    </row>
    <row r="1338" spans="1:2">
      <c r="A1338" s="2"/>
      <c r="B1338" s="2"/>
    </row>
    <row r="1339" spans="1:2">
      <c r="A1339" s="2"/>
      <c r="B1339" s="2"/>
    </row>
    <row r="1340" spans="1:2">
      <c r="A1340" s="2"/>
      <c r="B1340" s="2"/>
    </row>
    <row r="1341" spans="1:2">
      <c r="A1341" s="2"/>
      <c r="B1341" s="2"/>
    </row>
    <row r="1342" spans="1:2">
      <c r="A1342" s="2"/>
      <c r="B1342" s="2"/>
    </row>
    <row r="1343" spans="1:2">
      <c r="A1343" s="2"/>
      <c r="B1343" s="2"/>
    </row>
    <row r="1344" spans="1:2">
      <c r="A1344" s="2"/>
      <c r="B1344" s="2"/>
    </row>
    <row r="1345" spans="1:2">
      <c r="A1345" s="2"/>
      <c r="B1345" s="2"/>
    </row>
    <row r="1346" spans="1:2">
      <c r="A1346" s="2"/>
      <c r="B1346" s="2"/>
    </row>
    <row r="1347" spans="1:2">
      <c r="A1347" s="2"/>
      <c r="B1347" s="2"/>
    </row>
    <row r="1348" spans="1:2">
      <c r="A1348" s="2"/>
      <c r="B1348" s="2"/>
    </row>
    <row r="1349" spans="1:2">
      <c r="A1349" s="2"/>
      <c r="B1349" s="2"/>
    </row>
    <row r="1350" spans="1:2">
      <c r="A1350" s="2"/>
      <c r="B1350" s="2"/>
    </row>
    <row r="1351" spans="1:2">
      <c r="A1351" s="2"/>
      <c r="B1351" s="2"/>
    </row>
    <row r="1352" spans="1:2">
      <c r="A1352" s="2"/>
      <c r="B1352" s="2"/>
    </row>
    <row r="1353" spans="1:2">
      <c r="A1353" s="2"/>
      <c r="B1353" s="2"/>
    </row>
    <row r="1354" spans="1:2">
      <c r="A1354" s="2"/>
      <c r="B1354" s="2"/>
    </row>
    <row r="1355" spans="1:2">
      <c r="A1355" s="2"/>
      <c r="B1355" s="2"/>
    </row>
    <row r="1356" spans="1:2">
      <c r="A1356" s="2"/>
      <c r="B1356" s="2"/>
    </row>
    <row r="1357" spans="1:2">
      <c r="A1357" s="2"/>
      <c r="B1357" s="2"/>
    </row>
    <row r="1358" spans="1:2">
      <c r="A1358" s="2"/>
      <c r="B1358" s="2"/>
    </row>
    <row r="1359" spans="1:2">
      <c r="A1359" s="2"/>
      <c r="B1359" s="2"/>
    </row>
    <row r="1360" spans="1:2">
      <c r="A1360" s="2"/>
      <c r="B1360" s="2"/>
    </row>
    <row r="1361" spans="1:2">
      <c r="A1361" s="2"/>
      <c r="B1361" s="2"/>
    </row>
    <row r="1362" spans="1:2">
      <c r="A1362" s="2"/>
      <c r="B1362" s="2"/>
    </row>
    <row r="1363" spans="1:2">
      <c r="A1363" s="2"/>
      <c r="B1363" s="2"/>
    </row>
    <row r="1364" spans="1:2">
      <c r="A1364" s="2"/>
      <c r="B1364" s="2"/>
    </row>
    <row r="1365" spans="1:2">
      <c r="A1365" s="2"/>
      <c r="B1365" s="2"/>
    </row>
    <row r="1366" spans="1:2">
      <c r="A1366" s="2"/>
      <c r="B1366" s="2"/>
    </row>
    <row r="1367" spans="1:2">
      <c r="A1367" s="2"/>
      <c r="B1367" s="2"/>
    </row>
    <row r="1368" spans="1:2">
      <c r="A1368" s="2"/>
      <c r="B1368" s="2"/>
    </row>
    <row r="1369" spans="1:2">
      <c r="A1369" s="2"/>
      <c r="B1369" s="2"/>
    </row>
    <row r="1370" spans="1:2">
      <c r="A1370" s="2"/>
      <c r="B1370" s="2"/>
    </row>
    <row r="1371" spans="1:2">
      <c r="A1371" s="2"/>
      <c r="B1371" s="2"/>
    </row>
    <row r="1372" spans="1:2">
      <c r="A1372" s="2"/>
      <c r="B1372" s="2"/>
    </row>
    <row r="1373" spans="1:2">
      <c r="A1373" s="2"/>
      <c r="B1373" s="2"/>
    </row>
    <row r="1374" spans="1:2">
      <c r="A1374" s="2"/>
      <c r="B1374" s="2"/>
    </row>
    <row r="1375" spans="1:2">
      <c r="A1375" s="2"/>
      <c r="B1375" s="2"/>
    </row>
    <row r="1376" spans="1:2">
      <c r="A1376" s="2"/>
      <c r="B1376" s="2"/>
    </row>
    <row r="1377" spans="1:2">
      <c r="A1377" s="2"/>
      <c r="B1377" s="2"/>
    </row>
    <row r="1378" spans="1:2">
      <c r="A1378" s="2"/>
      <c r="B1378" s="2"/>
    </row>
    <row r="1379" spans="1:2">
      <c r="A1379" s="2"/>
      <c r="B1379" s="2"/>
    </row>
    <row r="1380" spans="1:2">
      <c r="A1380" s="2"/>
      <c r="B1380" s="2"/>
    </row>
    <row r="1381" spans="1:2">
      <c r="A1381" s="2"/>
      <c r="B1381" s="2"/>
    </row>
    <row r="1382" spans="1:2">
      <c r="A1382" s="2"/>
      <c r="B1382" s="2"/>
    </row>
    <row r="1383" spans="1:2">
      <c r="A1383" s="2"/>
      <c r="B1383" s="2"/>
    </row>
    <row r="1384" spans="1:2">
      <c r="A1384" s="2"/>
      <c r="B1384" s="2"/>
    </row>
    <row r="1385" spans="1:2">
      <c r="A1385" s="2"/>
      <c r="B1385" s="2"/>
    </row>
    <row r="1386" spans="1:2">
      <c r="A1386" s="2"/>
      <c r="B1386" s="2"/>
    </row>
    <row r="1387" spans="1:2">
      <c r="A1387" s="2"/>
      <c r="B1387" s="2"/>
    </row>
    <row r="1388" spans="1:2">
      <c r="A1388" s="2"/>
      <c r="B1388" s="2"/>
    </row>
    <row r="1389" spans="1:2">
      <c r="A1389" s="2"/>
      <c r="B1389" s="2"/>
    </row>
    <row r="1390" spans="1:2">
      <c r="A1390" s="2"/>
      <c r="B1390" s="2"/>
    </row>
    <row r="1391" spans="1:2">
      <c r="A1391" s="2"/>
      <c r="B1391" s="2"/>
    </row>
    <row r="1392" spans="1:2">
      <c r="A1392" s="2"/>
      <c r="B1392" s="2"/>
    </row>
    <row r="1393" spans="1:2">
      <c r="A1393" s="2"/>
      <c r="B1393" s="2"/>
    </row>
    <row r="1394" spans="1:2">
      <c r="A1394" s="2"/>
      <c r="B1394" s="2"/>
    </row>
    <row r="1395" spans="1:2">
      <c r="A1395" s="2"/>
      <c r="B1395" s="2"/>
    </row>
    <row r="1396" spans="1:2">
      <c r="A1396" s="2"/>
      <c r="B1396" s="2"/>
    </row>
    <row r="1397" spans="1:2">
      <c r="A1397" s="2"/>
      <c r="B1397" s="2"/>
    </row>
    <row r="1398" spans="1:2">
      <c r="A1398" s="2"/>
      <c r="B1398" s="2"/>
    </row>
    <row r="1399" spans="1:2">
      <c r="A1399" s="2"/>
      <c r="B1399" s="2"/>
    </row>
    <row r="1400" spans="1:2">
      <c r="A1400" s="2"/>
      <c r="B1400" s="2"/>
    </row>
    <row r="1401" spans="1:2">
      <c r="A1401" s="2"/>
      <c r="B1401" s="2"/>
    </row>
    <row r="1402" spans="1:2">
      <c r="A1402" s="2"/>
      <c r="B1402" s="2"/>
    </row>
    <row r="1403" spans="1:2">
      <c r="A1403" s="2"/>
      <c r="B1403" s="2"/>
    </row>
    <row r="1404" spans="1:2">
      <c r="A1404" s="2"/>
      <c r="B1404" s="2"/>
    </row>
    <row r="1405" spans="1:2">
      <c r="A1405" s="2"/>
      <c r="B1405" s="2"/>
    </row>
    <row r="1406" spans="1:2">
      <c r="A1406" s="2"/>
      <c r="B1406" s="2"/>
    </row>
    <row r="1407" spans="1:2">
      <c r="A1407" s="2"/>
      <c r="B1407" s="2"/>
    </row>
    <row r="1408" spans="1:2">
      <c r="A1408" s="2"/>
      <c r="B1408" s="2"/>
    </row>
    <row r="1409" spans="1:2">
      <c r="A1409" s="2"/>
      <c r="B1409" s="2"/>
    </row>
    <row r="1410" spans="1:2">
      <c r="A1410" s="2"/>
      <c r="B1410" s="2"/>
    </row>
    <row r="1411" spans="1:2">
      <c r="A1411" s="2"/>
      <c r="B1411" s="2"/>
    </row>
    <row r="1412" spans="1:2">
      <c r="A1412" s="2"/>
      <c r="B1412" s="2"/>
    </row>
    <row r="1413" spans="1:2">
      <c r="A1413" s="2"/>
      <c r="B1413" s="2"/>
    </row>
    <row r="1414" spans="1:2">
      <c r="A1414" s="2"/>
      <c r="B1414" s="2"/>
    </row>
    <row r="1415" spans="1:2">
      <c r="A1415" s="2"/>
      <c r="B1415" s="2"/>
    </row>
    <row r="1416" spans="1:2">
      <c r="A1416" s="2"/>
      <c r="B1416" s="2"/>
    </row>
    <row r="1417" spans="1:2">
      <c r="A1417" s="2"/>
      <c r="B1417" s="2"/>
    </row>
    <row r="1418" spans="1:2">
      <c r="A1418" s="2"/>
      <c r="B1418" s="2"/>
    </row>
    <row r="1419" spans="1:2">
      <c r="A1419" s="2"/>
      <c r="B1419" s="2"/>
    </row>
    <row r="1420" spans="1:2">
      <c r="A1420" s="2"/>
      <c r="B1420" s="2"/>
    </row>
    <row r="1421" spans="1:2">
      <c r="A1421" s="2"/>
      <c r="B1421" s="2"/>
    </row>
    <row r="1422" spans="1:2">
      <c r="A1422" s="2"/>
      <c r="B1422" s="2"/>
    </row>
    <row r="1423" spans="1:2">
      <c r="A1423" s="2"/>
      <c r="B1423" s="2"/>
    </row>
    <row r="1424" spans="1:2">
      <c r="A1424" s="2"/>
      <c r="B1424" s="2"/>
    </row>
    <row r="1425" spans="1:2">
      <c r="A1425" s="2"/>
      <c r="B1425" s="2"/>
    </row>
    <row r="1426" spans="1:2">
      <c r="A1426" s="2"/>
      <c r="B1426" s="2"/>
    </row>
    <row r="1427" spans="1:2">
      <c r="A1427" s="2"/>
      <c r="B1427" s="2"/>
    </row>
    <row r="1428" spans="1:2">
      <c r="A1428" s="2"/>
      <c r="B1428" s="2"/>
    </row>
    <row r="1429" spans="1:2">
      <c r="A1429" s="2"/>
      <c r="B1429" s="2"/>
    </row>
    <row r="1430" spans="1:2">
      <c r="A1430" s="2"/>
      <c r="B1430" s="2"/>
    </row>
    <row r="1431" spans="1:2">
      <c r="A1431" s="2"/>
      <c r="B1431" s="2"/>
    </row>
    <row r="1432" spans="1:2">
      <c r="A1432" s="2"/>
      <c r="B1432" s="2"/>
    </row>
    <row r="1433" spans="1:2">
      <c r="A1433" s="2"/>
      <c r="B1433" s="2"/>
    </row>
    <row r="1434" spans="1:2">
      <c r="A1434" s="2"/>
      <c r="B1434" s="2"/>
    </row>
    <row r="1435" spans="1:2">
      <c r="A1435" s="2"/>
      <c r="B1435" s="2"/>
    </row>
    <row r="1436" spans="1:2">
      <c r="A1436" s="2"/>
      <c r="B1436" s="2"/>
    </row>
    <row r="1437" spans="1:2">
      <c r="A1437" s="2"/>
      <c r="B1437" s="2"/>
    </row>
    <row r="1438" spans="1:2">
      <c r="A1438" s="2"/>
      <c r="B1438" s="2"/>
    </row>
    <row r="1439" spans="1:2">
      <c r="A1439" s="2"/>
      <c r="B1439" s="2"/>
    </row>
    <row r="1440" spans="1:2">
      <c r="A1440" s="2"/>
      <c r="B1440" s="2"/>
    </row>
    <row r="1441" spans="1:2">
      <c r="A1441" s="2"/>
      <c r="B1441" s="2"/>
    </row>
    <row r="1442" spans="1:2">
      <c r="A1442" s="2"/>
      <c r="B1442" s="2"/>
    </row>
    <row r="1443" spans="1:2">
      <c r="A1443" s="2"/>
      <c r="B1443" s="2"/>
    </row>
    <row r="1444" spans="1:2">
      <c r="A1444" s="2"/>
      <c r="B1444" s="2"/>
    </row>
    <row r="1445" spans="1:2">
      <c r="A1445" s="2"/>
      <c r="B1445" s="2"/>
    </row>
    <row r="1446" spans="1:2">
      <c r="A1446" s="2"/>
      <c r="B1446" s="2"/>
    </row>
    <row r="1447" spans="1:2">
      <c r="A1447" s="2"/>
      <c r="B1447" s="2"/>
    </row>
    <row r="1448" spans="1:2">
      <c r="A1448" s="2"/>
      <c r="B1448" s="2"/>
    </row>
    <row r="1449" spans="1:2">
      <c r="A1449" s="2"/>
      <c r="B1449" s="2"/>
    </row>
    <row r="1450" spans="1:2">
      <c r="A1450" s="2"/>
      <c r="B1450" s="2"/>
    </row>
    <row r="1451" spans="1:2">
      <c r="A1451" s="2"/>
      <c r="B1451" s="2"/>
    </row>
    <row r="1452" spans="1:2">
      <c r="A1452" s="2"/>
      <c r="B1452" s="2"/>
    </row>
    <row r="1453" spans="1:2">
      <c r="A1453" s="2"/>
      <c r="B1453" s="2"/>
    </row>
    <row r="1454" spans="1:2">
      <c r="A1454" s="2"/>
      <c r="B1454" s="2"/>
    </row>
    <row r="1455" spans="1:2">
      <c r="A1455" s="2"/>
      <c r="B1455" s="2"/>
    </row>
    <row r="1456" spans="1:2">
      <c r="A1456" s="2"/>
      <c r="B1456" s="2"/>
    </row>
    <row r="1457" spans="1:2">
      <c r="A1457" s="2"/>
      <c r="B1457" s="2"/>
    </row>
    <row r="1458" spans="1:2">
      <c r="A1458" s="2"/>
      <c r="B1458" s="2"/>
    </row>
    <row r="1459" spans="1:2">
      <c r="A1459" s="2"/>
      <c r="B1459" s="2"/>
    </row>
    <row r="1460" spans="1:2">
      <c r="A1460" s="2"/>
      <c r="B1460" s="2"/>
    </row>
    <row r="1461" spans="1:2">
      <c r="A1461" s="2"/>
      <c r="B1461" s="2"/>
    </row>
    <row r="1462" spans="1:2">
      <c r="A1462" s="2"/>
      <c r="B1462" s="2"/>
    </row>
    <row r="1463" spans="1:2">
      <c r="A1463" s="2"/>
      <c r="B1463" s="2"/>
    </row>
    <row r="1464" spans="1:2">
      <c r="A1464" s="2"/>
      <c r="B1464" s="2"/>
    </row>
    <row r="1465" spans="1:2">
      <c r="A1465" s="2"/>
      <c r="B1465" s="2"/>
    </row>
    <row r="1466" spans="1:2">
      <c r="A1466" s="2"/>
      <c r="B1466" s="2"/>
    </row>
    <row r="1467" spans="1:2">
      <c r="A1467" s="2"/>
      <c r="B1467" s="2"/>
    </row>
    <row r="1468" spans="1:2">
      <c r="A1468" s="2"/>
      <c r="B1468" s="2"/>
    </row>
    <row r="1469" spans="1:2">
      <c r="A1469" s="2"/>
      <c r="B1469" s="2"/>
    </row>
    <row r="1470" spans="1:2">
      <c r="A1470" s="2"/>
      <c r="B1470" s="2"/>
    </row>
    <row r="1471" spans="1:2">
      <c r="A1471" s="2"/>
      <c r="B1471" s="2"/>
    </row>
    <row r="1472" spans="1:2">
      <c r="A1472" s="2"/>
      <c r="B1472" s="2"/>
    </row>
    <row r="1473" spans="1:2">
      <c r="A1473" s="2"/>
      <c r="B1473" s="2"/>
    </row>
    <row r="1474" spans="1:2">
      <c r="A1474" s="2"/>
      <c r="B1474" s="2"/>
    </row>
    <row r="1475" spans="1:2">
      <c r="A1475" s="2"/>
      <c r="B1475" s="2"/>
    </row>
    <row r="1476" spans="1:2">
      <c r="A1476" s="2"/>
      <c r="B1476" s="2"/>
    </row>
    <row r="1477" spans="1:2">
      <c r="A1477" s="2"/>
      <c r="B1477" s="2"/>
    </row>
    <row r="1478" spans="1:2">
      <c r="A1478" s="2"/>
      <c r="B1478" s="2"/>
    </row>
    <row r="1479" spans="1:2">
      <c r="A1479" s="2"/>
      <c r="B1479" s="2"/>
    </row>
    <row r="1480" spans="1:2">
      <c r="A1480" s="2"/>
      <c r="B1480" s="2"/>
    </row>
    <row r="1481" spans="1:2">
      <c r="A1481" s="2"/>
      <c r="B1481" s="2"/>
    </row>
    <row r="1482" spans="1:2">
      <c r="A1482" s="2"/>
      <c r="B1482" s="2"/>
    </row>
    <row r="1483" spans="1:2">
      <c r="A1483" s="2"/>
      <c r="B1483" s="2"/>
    </row>
    <row r="1484" spans="1:2">
      <c r="A1484" s="2"/>
      <c r="B1484" s="2"/>
    </row>
    <row r="1485" spans="1:2">
      <c r="A1485" s="2"/>
      <c r="B1485" s="2"/>
    </row>
    <row r="1486" spans="1:2">
      <c r="A1486" s="2"/>
      <c r="B1486" s="2"/>
    </row>
    <row r="1487" spans="1:2">
      <c r="A1487" s="2"/>
      <c r="B1487" s="2"/>
    </row>
    <row r="1488" spans="1:2">
      <c r="A1488" s="2"/>
      <c r="B1488" s="2"/>
    </row>
    <row r="1489" spans="1:2">
      <c r="A1489" s="2"/>
      <c r="B1489" s="2"/>
    </row>
    <row r="1490" spans="1:2">
      <c r="A1490" s="2"/>
      <c r="B1490" s="2"/>
    </row>
    <row r="1491" spans="1:2">
      <c r="A1491" s="2"/>
      <c r="B1491" s="2"/>
    </row>
    <row r="1492" spans="1:2">
      <c r="A1492" s="2"/>
      <c r="B1492" s="2"/>
    </row>
    <row r="1493" spans="1:2">
      <c r="A1493" s="2"/>
      <c r="B1493" s="2"/>
    </row>
    <row r="1494" spans="1:2">
      <c r="A1494" s="2"/>
      <c r="B1494" s="2"/>
    </row>
    <row r="1495" spans="1:2">
      <c r="A1495" s="2"/>
      <c r="B1495" s="2"/>
    </row>
    <row r="1496" spans="1:2">
      <c r="A1496" s="2"/>
      <c r="B1496" s="2"/>
    </row>
    <row r="1497" spans="1:2">
      <c r="A1497" s="2"/>
      <c r="B1497" s="2"/>
    </row>
    <row r="1498" spans="1:2">
      <c r="A1498" s="2"/>
      <c r="B1498" s="2"/>
    </row>
    <row r="1499" spans="1:2">
      <c r="A1499" s="2"/>
      <c r="B1499" s="2"/>
    </row>
    <row r="1500" spans="1:2">
      <c r="A1500" s="2"/>
      <c r="B1500" s="2"/>
    </row>
    <row r="1501" spans="1:2">
      <c r="A1501" s="2"/>
      <c r="B1501" s="2"/>
    </row>
    <row r="1502" spans="1:2">
      <c r="A1502" s="2"/>
      <c r="B1502" s="2"/>
    </row>
    <row r="1503" spans="1:2">
      <c r="A1503" s="2"/>
      <c r="B1503" s="2"/>
    </row>
    <row r="1504" spans="1:2">
      <c r="A1504" s="2"/>
      <c r="B1504" s="2"/>
    </row>
    <row r="1505" spans="1:2">
      <c r="A1505" s="2"/>
      <c r="B1505" s="2"/>
    </row>
    <row r="1506" spans="1:2">
      <c r="A1506" s="2"/>
      <c r="B1506" s="2"/>
    </row>
    <row r="1507" spans="1:2">
      <c r="A1507" s="2"/>
      <c r="B1507" s="2"/>
    </row>
    <row r="1508" spans="1:2">
      <c r="A1508" s="2"/>
      <c r="B1508" s="2"/>
    </row>
    <row r="1509" spans="1:2">
      <c r="A1509" s="2"/>
      <c r="B1509" s="2"/>
    </row>
    <row r="1510" spans="1:2">
      <c r="A1510" s="2"/>
      <c r="B1510" s="2"/>
    </row>
    <row r="1511" spans="1:2">
      <c r="A1511" s="2"/>
      <c r="B1511" s="2"/>
    </row>
    <row r="1512" spans="1:2">
      <c r="A1512" s="2"/>
      <c r="B1512" s="2"/>
    </row>
    <row r="1513" spans="1:2">
      <c r="A1513" s="2"/>
      <c r="B1513" s="2"/>
    </row>
    <row r="1514" spans="1:2">
      <c r="A1514" s="2"/>
      <c r="B1514" s="2"/>
    </row>
    <row r="1515" spans="1:2">
      <c r="A1515" s="2"/>
      <c r="B1515" s="2"/>
    </row>
    <row r="1516" spans="1:2">
      <c r="A1516" s="2"/>
      <c r="B1516" s="2"/>
    </row>
    <row r="1517" spans="1:2">
      <c r="A1517" s="2"/>
      <c r="B1517" s="2"/>
    </row>
    <row r="1518" spans="1:2">
      <c r="A1518" s="2"/>
      <c r="B1518" s="2"/>
    </row>
    <row r="1519" spans="1:2">
      <c r="A1519" s="2"/>
      <c r="B1519" s="2"/>
    </row>
    <row r="1520" spans="1:2">
      <c r="A1520" s="2"/>
      <c r="B1520" s="2"/>
    </row>
    <row r="1521" spans="1:2">
      <c r="A1521" s="2"/>
      <c r="B1521" s="2"/>
    </row>
    <row r="1522" spans="1:2">
      <c r="A1522" s="2"/>
      <c r="B1522" s="2"/>
    </row>
    <row r="1523" spans="1:2">
      <c r="A1523" s="2"/>
      <c r="B1523" s="2"/>
    </row>
    <row r="1524" spans="1:2">
      <c r="A1524" s="2"/>
      <c r="B1524" s="2"/>
    </row>
    <row r="1525" spans="1:2">
      <c r="A1525" s="2"/>
      <c r="B1525" s="2"/>
    </row>
    <row r="1526" spans="1:2">
      <c r="A1526" s="2"/>
      <c r="B1526" s="2"/>
    </row>
    <row r="1527" spans="1:2">
      <c r="A1527" s="2"/>
      <c r="B1527" s="2"/>
    </row>
    <row r="1528" spans="1:2">
      <c r="A1528" s="2"/>
      <c r="B1528" s="2"/>
    </row>
    <row r="1529" spans="1:2">
      <c r="A1529" s="2"/>
      <c r="B1529" s="2"/>
    </row>
    <row r="1530" spans="1:2">
      <c r="A1530" s="2"/>
      <c r="B1530" s="2"/>
    </row>
    <row r="1531" spans="1:2">
      <c r="A1531" s="2"/>
      <c r="B1531" s="2"/>
    </row>
    <row r="1532" spans="1:2">
      <c r="A1532" s="2"/>
      <c r="B1532" s="2"/>
    </row>
    <row r="1533" spans="1:2">
      <c r="A1533" s="2"/>
      <c r="B1533" s="2"/>
    </row>
    <row r="1534" spans="1:2">
      <c r="A1534" s="2"/>
      <c r="B1534" s="2"/>
    </row>
    <row r="1535" spans="1:2">
      <c r="A1535" s="2"/>
      <c r="B1535" s="2"/>
    </row>
    <row r="1536" spans="1:2">
      <c r="A1536" s="2"/>
      <c r="B1536" s="2"/>
    </row>
    <row r="1537" spans="1:2">
      <c r="A1537" s="2"/>
      <c r="B1537" s="2"/>
    </row>
    <row r="1538" spans="1:2">
      <c r="A1538" s="2"/>
      <c r="B1538" s="2"/>
    </row>
    <row r="1539" spans="1:2">
      <c r="A1539" s="2"/>
      <c r="B1539" s="2"/>
    </row>
    <row r="1540" spans="1:2">
      <c r="A1540" s="2"/>
      <c r="B1540" s="2"/>
    </row>
    <row r="1541" spans="1:2">
      <c r="A1541" s="2"/>
      <c r="B1541" s="2"/>
    </row>
    <row r="1542" spans="1:2">
      <c r="A1542" s="2"/>
      <c r="B1542" s="2"/>
    </row>
    <row r="1543" spans="1:2">
      <c r="A1543" s="2"/>
      <c r="B1543" s="2"/>
    </row>
    <row r="1544" spans="1:2">
      <c r="A1544" s="2"/>
      <c r="B1544" s="2"/>
    </row>
    <row r="1545" spans="1:2">
      <c r="A1545" s="2"/>
      <c r="B1545" s="2"/>
    </row>
    <row r="1546" spans="1:2">
      <c r="A1546" s="2"/>
      <c r="B1546" s="2"/>
    </row>
    <row r="1547" spans="1:2">
      <c r="A1547" s="2"/>
      <c r="B1547" s="2"/>
    </row>
    <row r="1548" spans="1:2">
      <c r="A1548" s="2"/>
      <c r="B1548" s="2"/>
    </row>
    <row r="1549" spans="1:2">
      <c r="A1549" s="2"/>
      <c r="B1549" s="2"/>
    </row>
    <row r="1550" spans="1:2">
      <c r="A1550" s="2"/>
      <c r="B1550" s="2"/>
    </row>
    <row r="1551" spans="1:2">
      <c r="A1551" s="2"/>
      <c r="B1551" s="2"/>
    </row>
    <row r="1552" spans="1:2">
      <c r="A1552" s="2"/>
      <c r="B1552" s="2"/>
    </row>
    <row r="1553" spans="1:2">
      <c r="A1553" s="2"/>
      <c r="B1553" s="2"/>
    </row>
    <row r="1554" spans="1:2">
      <c r="A1554" s="2"/>
      <c r="B1554" s="2"/>
    </row>
    <row r="1555" spans="1:2">
      <c r="A1555" s="2"/>
      <c r="B1555" s="2"/>
    </row>
    <row r="1556" spans="1:2">
      <c r="A1556" s="2"/>
      <c r="B1556" s="2"/>
    </row>
    <row r="1557" spans="1:2">
      <c r="A1557" s="2"/>
      <c r="B1557" s="2"/>
    </row>
    <row r="1558" spans="1:2">
      <c r="A1558" s="2"/>
      <c r="B1558" s="2"/>
    </row>
    <row r="1559" spans="1:2">
      <c r="A1559" s="2"/>
      <c r="B1559" s="2"/>
    </row>
    <row r="1560" spans="1:2">
      <c r="A1560" s="2"/>
      <c r="B1560" s="2"/>
    </row>
    <row r="1561" spans="1:2">
      <c r="A1561" s="2"/>
      <c r="B1561" s="2"/>
    </row>
    <row r="1562" spans="1:2">
      <c r="A1562" s="2"/>
      <c r="B1562" s="2"/>
    </row>
    <row r="1563" spans="1:2">
      <c r="A1563" s="2"/>
      <c r="B1563" s="2"/>
    </row>
    <row r="1564" spans="1:2">
      <c r="A1564" s="2"/>
      <c r="B1564" s="2"/>
    </row>
    <row r="1565" spans="1:2">
      <c r="A1565" s="2"/>
      <c r="B1565" s="2"/>
    </row>
    <row r="1566" spans="1:2">
      <c r="A1566" s="2"/>
      <c r="B1566" s="2"/>
    </row>
    <row r="1567" spans="1:2">
      <c r="A1567" s="2"/>
      <c r="B1567" s="2"/>
    </row>
    <row r="1568" spans="1:2">
      <c r="A1568" s="2"/>
      <c r="B1568" s="2"/>
    </row>
    <row r="1569" spans="1:2">
      <c r="A1569" s="2"/>
      <c r="B1569" s="2"/>
    </row>
    <row r="1570" spans="1:2">
      <c r="A1570" s="2"/>
      <c r="B1570" s="2"/>
    </row>
    <row r="1571" spans="1:2">
      <c r="A1571" s="2"/>
      <c r="B1571" s="2"/>
    </row>
    <row r="1572" spans="1:2">
      <c r="A1572" s="2"/>
      <c r="B1572" s="2"/>
    </row>
    <row r="1573" spans="1:2">
      <c r="A1573" s="2"/>
      <c r="B1573" s="2"/>
    </row>
    <row r="1574" spans="1:2">
      <c r="A1574" s="2"/>
      <c r="B1574" s="2"/>
    </row>
    <row r="1575" spans="1:2">
      <c r="A1575" s="2"/>
      <c r="B1575" s="2"/>
    </row>
    <row r="1576" spans="1:2">
      <c r="A1576" s="2"/>
      <c r="B1576" s="2"/>
    </row>
    <row r="1577" spans="1:2">
      <c r="A1577" s="2"/>
      <c r="B1577" s="2"/>
    </row>
    <row r="1578" spans="1:2">
      <c r="A1578" s="2"/>
      <c r="B1578" s="2"/>
    </row>
    <row r="1579" spans="1:2">
      <c r="A1579" s="2"/>
      <c r="B1579" s="2"/>
    </row>
    <row r="1580" spans="1:2">
      <c r="A1580" s="2"/>
      <c r="B1580" s="2"/>
    </row>
    <row r="1581" spans="1:2">
      <c r="A1581" s="2"/>
      <c r="B1581" s="2"/>
    </row>
    <row r="1582" spans="1:2">
      <c r="A1582" s="2"/>
      <c r="B1582" s="2"/>
    </row>
    <row r="1583" spans="1:2">
      <c r="A1583" s="2"/>
      <c r="B1583" s="2"/>
    </row>
    <row r="1584" spans="1:2">
      <c r="A1584" s="2"/>
      <c r="B1584" s="2"/>
    </row>
    <row r="1585" spans="1:2">
      <c r="A1585" s="2"/>
      <c r="B1585" s="2"/>
    </row>
    <row r="1586" spans="1:2">
      <c r="A1586" s="2"/>
      <c r="B1586" s="2"/>
    </row>
    <row r="1587" spans="1:2">
      <c r="A1587" s="2"/>
      <c r="B1587" s="2"/>
    </row>
    <row r="1588" spans="1:2">
      <c r="A1588" s="2"/>
      <c r="B1588" s="2"/>
    </row>
    <row r="1589" spans="1:2">
      <c r="A1589" s="2"/>
      <c r="B1589" s="2"/>
    </row>
    <row r="1590" spans="1:2">
      <c r="A1590" s="2"/>
      <c r="B1590" s="2"/>
    </row>
    <row r="1591" spans="1:2">
      <c r="A1591" s="2"/>
      <c r="B1591" s="2"/>
    </row>
    <row r="1592" spans="1:2">
      <c r="A1592" s="2"/>
      <c r="B1592" s="2"/>
    </row>
    <row r="1593" spans="1:2">
      <c r="A1593" s="2"/>
      <c r="B1593" s="2"/>
    </row>
    <row r="1594" spans="1:2">
      <c r="A1594" s="2"/>
      <c r="B1594" s="2"/>
    </row>
    <row r="1595" spans="1:2">
      <c r="A1595" s="2"/>
      <c r="B1595" s="2"/>
    </row>
    <row r="1596" spans="1:2">
      <c r="A1596" s="2"/>
      <c r="B1596" s="2"/>
    </row>
    <row r="1597" spans="1:2">
      <c r="A1597" s="2"/>
      <c r="B1597" s="2"/>
    </row>
    <row r="1598" spans="1:2">
      <c r="A1598" s="2"/>
      <c r="B1598" s="2"/>
    </row>
    <row r="1599" spans="1:2">
      <c r="A1599" s="2"/>
      <c r="B1599" s="2"/>
    </row>
    <row r="1600" spans="1:2">
      <c r="A1600" s="2"/>
      <c r="B1600" s="2"/>
    </row>
    <row r="1601" spans="1:2">
      <c r="A1601" s="2"/>
      <c r="B1601" s="2"/>
    </row>
    <row r="1602" spans="1:2">
      <c r="A1602" s="2"/>
      <c r="B1602" s="2"/>
    </row>
    <row r="1603" spans="1:2">
      <c r="A1603" s="2"/>
      <c r="B1603" s="2"/>
    </row>
    <row r="1604" spans="1:2">
      <c r="A1604" s="2"/>
      <c r="B1604" s="2"/>
    </row>
    <row r="1605" spans="1:2">
      <c r="A1605" s="2"/>
      <c r="B1605" s="2"/>
    </row>
    <row r="1606" spans="1:2">
      <c r="A1606" s="2"/>
      <c r="B1606" s="2"/>
    </row>
    <row r="1607" spans="1:2">
      <c r="A1607" s="2"/>
      <c r="B1607" s="2"/>
    </row>
    <row r="1608" spans="1:2">
      <c r="A1608" s="2"/>
      <c r="B1608" s="2"/>
    </row>
    <row r="1609" spans="1:2">
      <c r="A1609" s="2"/>
      <c r="B1609" s="2"/>
    </row>
    <row r="1610" spans="1:2">
      <c r="A1610" s="2"/>
      <c r="B1610" s="2"/>
    </row>
    <row r="1611" spans="1:2">
      <c r="A1611" s="2"/>
      <c r="B1611" s="2"/>
    </row>
    <row r="1612" spans="1:2">
      <c r="A1612" s="2"/>
      <c r="B1612" s="2"/>
    </row>
    <row r="1613" spans="1:2">
      <c r="A1613" s="2"/>
      <c r="B1613" s="2"/>
    </row>
    <row r="1614" spans="1:2">
      <c r="A1614" s="2"/>
      <c r="B1614" s="2"/>
    </row>
    <row r="1615" spans="1:2">
      <c r="A1615" s="2"/>
      <c r="B1615" s="2"/>
    </row>
    <row r="1616" spans="1:2">
      <c r="A1616" s="2"/>
      <c r="B1616" s="2"/>
    </row>
    <row r="1617" spans="1:2">
      <c r="A1617" s="2"/>
      <c r="B1617" s="2"/>
    </row>
    <row r="1618" spans="1:2">
      <c r="A1618" s="2"/>
      <c r="B1618" s="2"/>
    </row>
    <row r="1619" spans="1:2">
      <c r="A1619" s="2"/>
      <c r="B1619" s="2"/>
    </row>
    <row r="1620" spans="1:2">
      <c r="A1620" s="2"/>
      <c r="B1620" s="2"/>
    </row>
    <row r="1621" spans="1:2">
      <c r="A1621" s="2"/>
      <c r="B1621" s="2"/>
    </row>
    <row r="1622" spans="1:2">
      <c r="A1622" s="2"/>
      <c r="B1622" s="2"/>
    </row>
    <row r="1623" spans="1:2">
      <c r="A1623" s="2"/>
      <c r="B1623" s="2"/>
    </row>
    <row r="1624" spans="1:2">
      <c r="A1624" s="2"/>
      <c r="B1624" s="2"/>
    </row>
    <row r="1625" spans="1:2">
      <c r="A1625" s="2"/>
      <c r="B1625" s="2"/>
    </row>
    <row r="1626" spans="1:2">
      <c r="A1626" s="2"/>
      <c r="B1626" s="2"/>
    </row>
    <row r="1627" spans="1:2">
      <c r="A1627" s="2"/>
      <c r="B1627" s="2"/>
    </row>
    <row r="1628" spans="1:2">
      <c r="A1628" s="2"/>
      <c r="B1628" s="2"/>
    </row>
    <row r="1629" spans="1:2">
      <c r="A1629" s="2"/>
      <c r="B1629" s="2"/>
    </row>
    <row r="1630" spans="1:2">
      <c r="A1630" s="2"/>
      <c r="B1630" s="2"/>
    </row>
    <row r="1631" spans="1:2">
      <c r="A1631" s="2"/>
      <c r="B1631" s="2"/>
    </row>
    <row r="1632" spans="1:2">
      <c r="A1632" s="2"/>
      <c r="B1632" s="2"/>
    </row>
    <row r="1633" spans="1:2">
      <c r="A1633" s="2"/>
      <c r="B1633" s="2"/>
    </row>
    <row r="1634" spans="1:2">
      <c r="A1634" s="2"/>
      <c r="B1634" s="2"/>
    </row>
    <row r="1635" spans="1:2">
      <c r="A1635" s="2"/>
      <c r="B1635" s="2"/>
    </row>
    <row r="1636" spans="1:2">
      <c r="A1636" s="2"/>
      <c r="B1636" s="2"/>
    </row>
    <row r="1637" spans="1:2">
      <c r="A1637" s="2"/>
      <c r="B1637" s="2"/>
    </row>
    <row r="1638" spans="1:2">
      <c r="A1638" s="2"/>
      <c r="B1638" s="2"/>
    </row>
    <row r="1639" spans="1:2">
      <c r="A1639" s="2"/>
      <c r="B1639" s="2"/>
    </row>
    <row r="1640" spans="1:2">
      <c r="A1640" s="2"/>
      <c r="B1640" s="2"/>
    </row>
    <row r="1641" spans="1:2">
      <c r="A1641" s="2"/>
      <c r="B1641" s="2"/>
    </row>
    <row r="1642" spans="1:2">
      <c r="A1642" s="2"/>
      <c r="B1642" s="2"/>
    </row>
    <row r="1643" spans="1:2">
      <c r="A1643" s="2"/>
      <c r="B1643" s="2"/>
    </row>
    <row r="1644" spans="1:2">
      <c r="A1644" s="2"/>
      <c r="B1644" s="2"/>
    </row>
    <row r="1645" spans="1:2">
      <c r="A1645" s="2"/>
      <c r="B1645" s="2"/>
    </row>
    <row r="1646" spans="1:2">
      <c r="A1646" s="2"/>
      <c r="B1646" s="2"/>
    </row>
    <row r="1647" spans="1:2">
      <c r="A1647" s="2"/>
      <c r="B1647" s="2"/>
    </row>
    <row r="1648" spans="1:2">
      <c r="A1648" s="2"/>
      <c r="B1648" s="2"/>
    </row>
    <row r="1649" spans="1:2">
      <c r="A1649" s="2"/>
      <c r="B1649" s="2"/>
    </row>
    <row r="1650" spans="1:2">
      <c r="A1650" s="2"/>
      <c r="B1650" s="2"/>
    </row>
    <row r="1651" spans="1:2">
      <c r="A1651" s="2"/>
      <c r="B1651" s="2"/>
    </row>
    <row r="1652" spans="1:2">
      <c r="A1652" s="2"/>
      <c r="B1652" s="2"/>
    </row>
    <row r="1653" spans="1:2">
      <c r="A1653" s="2"/>
      <c r="B1653" s="2"/>
    </row>
    <row r="1654" spans="1:2">
      <c r="A1654" s="2"/>
      <c r="B1654" s="2"/>
    </row>
    <row r="1655" spans="1:2">
      <c r="A1655" s="2"/>
      <c r="B1655" s="2"/>
    </row>
    <row r="1656" spans="1:2">
      <c r="A1656" s="2"/>
      <c r="B1656" s="2"/>
    </row>
    <row r="1657" spans="1:2">
      <c r="A1657" s="2"/>
      <c r="B1657" s="2"/>
    </row>
    <row r="1658" spans="1:2">
      <c r="A1658" s="2"/>
      <c r="B1658" s="2"/>
    </row>
    <row r="1659" spans="1:2">
      <c r="A1659" s="2"/>
      <c r="B1659" s="2"/>
    </row>
    <row r="1660" spans="1:2">
      <c r="A1660" s="2"/>
      <c r="B1660" s="2"/>
    </row>
    <row r="1661" spans="1:2">
      <c r="A1661" s="2"/>
      <c r="B1661" s="2"/>
    </row>
    <row r="1662" spans="1:2">
      <c r="A1662" s="2"/>
      <c r="B1662" s="2"/>
    </row>
    <row r="1663" spans="1:2">
      <c r="A1663" s="2"/>
      <c r="B1663" s="2"/>
    </row>
    <row r="1664" spans="1:2">
      <c r="A1664" s="2"/>
      <c r="B1664" s="2"/>
    </row>
    <row r="1665" spans="1:2">
      <c r="A1665" s="2"/>
      <c r="B1665" s="2"/>
    </row>
    <row r="1666" spans="1:2">
      <c r="A1666" s="2"/>
      <c r="B1666" s="2"/>
    </row>
    <row r="1667" spans="1:2">
      <c r="A1667" s="2"/>
      <c r="B1667" s="2"/>
    </row>
    <row r="1668" spans="1:2">
      <c r="A1668" s="2"/>
      <c r="B1668" s="2"/>
    </row>
    <row r="1669" spans="1:2">
      <c r="A1669" s="2"/>
      <c r="B1669" s="2"/>
    </row>
    <row r="1670" spans="1:2">
      <c r="A1670" s="2"/>
      <c r="B1670" s="2"/>
    </row>
    <row r="1671" spans="1:2">
      <c r="A1671" s="2"/>
      <c r="B1671" s="2"/>
    </row>
    <row r="1672" spans="1:2">
      <c r="A1672" s="2"/>
      <c r="B1672" s="2"/>
    </row>
    <row r="1673" spans="1:2">
      <c r="A1673" s="2"/>
      <c r="B1673" s="2"/>
    </row>
    <row r="1674" spans="1:2">
      <c r="A1674" s="2"/>
      <c r="B1674" s="2"/>
    </row>
    <row r="1675" spans="1:2">
      <c r="A1675" s="2"/>
      <c r="B1675" s="2"/>
    </row>
    <row r="1676" spans="1:2">
      <c r="A1676" s="2"/>
      <c r="B1676" s="2"/>
    </row>
    <row r="1677" spans="1:2">
      <c r="A1677" s="2"/>
      <c r="B1677" s="2"/>
    </row>
    <row r="1678" spans="1:2">
      <c r="A1678" s="2"/>
      <c r="B1678" s="2"/>
    </row>
    <row r="1679" spans="1:2">
      <c r="A1679" s="2"/>
      <c r="B1679" s="2"/>
    </row>
    <row r="1680" spans="1:2">
      <c r="A1680" s="2"/>
      <c r="B1680" s="2"/>
    </row>
    <row r="1681" spans="1:2">
      <c r="A1681" s="2"/>
      <c r="B1681" s="2"/>
    </row>
    <row r="1682" spans="1:2">
      <c r="A1682" s="2"/>
      <c r="B1682" s="2"/>
    </row>
    <row r="1683" spans="1:2">
      <c r="A1683" s="2"/>
      <c r="B1683" s="2"/>
    </row>
    <row r="1684" spans="1:2">
      <c r="A1684" s="2"/>
      <c r="B1684" s="2"/>
    </row>
    <row r="1685" spans="1:2">
      <c r="A1685" s="2"/>
      <c r="B1685" s="2"/>
    </row>
    <row r="1686" spans="1:2">
      <c r="A1686" s="2"/>
      <c r="B1686" s="2"/>
    </row>
    <row r="1687" spans="1:2">
      <c r="A1687" s="2"/>
      <c r="B1687" s="2"/>
    </row>
    <row r="1688" spans="1:2">
      <c r="A1688" s="2"/>
      <c r="B1688" s="2"/>
    </row>
    <row r="1689" spans="1:2">
      <c r="A1689" s="2"/>
      <c r="B1689" s="2"/>
    </row>
    <row r="1690" spans="1:2">
      <c r="A1690" s="2"/>
      <c r="B1690" s="2"/>
    </row>
    <row r="1691" spans="1:2">
      <c r="A1691" s="2"/>
      <c r="B1691" s="2"/>
    </row>
    <row r="1692" spans="1:2">
      <c r="A1692" s="2"/>
      <c r="B1692" s="2"/>
    </row>
    <row r="1693" spans="1:2">
      <c r="A1693" s="2"/>
      <c r="B1693" s="2"/>
    </row>
    <row r="1694" spans="1:2">
      <c r="A1694" s="2"/>
      <c r="B1694" s="2"/>
    </row>
    <row r="1695" spans="1:2">
      <c r="A1695" s="2"/>
      <c r="B1695" s="2"/>
    </row>
    <row r="1696" spans="1:2">
      <c r="A1696" s="2"/>
      <c r="B1696" s="2"/>
    </row>
    <row r="1697" spans="1:2">
      <c r="A1697" s="2"/>
      <c r="B1697" s="2"/>
    </row>
    <row r="1698" spans="1:2">
      <c r="A1698" s="2"/>
      <c r="B1698" s="2"/>
    </row>
    <row r="1699" spans="1:2">
      <c r="A1699" s="2"/>
      <c r="B1699" s="2"/>
    </row>
    <row r="1700" spans="1:2">
      <c r="A1700" s="2"/>
      <c r="B1700" s="2"/>
    </row>
    <row r="1701" spans="1:2">
      <c r="A1701" s="2"/>
      <c r="B1701" s="2"/>
    </row>
    <row r="1702" spans="1:2">
      <c r="A1702" s="2"/>
      <c r="B1702" s="2"/>
    </row>
    <row r="1703" spans="1:2">
      <c r="A1703" s="2"/>
      <c r="B1703" s="2"/>
    </row>
    <row r="1704" spans="1:2">
      <c r="A1704" s="2"/>
      <c r="B1704" s="2"/>
    </row>
    <row r="1705" spans="1:2">
      <c r="A1705" s="2"/>
      <c r="B1705" s="2"/>
    </row>
    <row r="1706" spans="1:2">
      <c r="A1706" s="2"/>
      <c r="B1706" s="2"/>
    </row>
    <row r="1707" spans="1:2">
      <c r="A1707" s="2"/>
      <c r="B1707" s="2"/>
    </row>
    <row r="1708" spans="1:2">
      <c r="A1708" s="2"/>
      <c r="B1708" s="2"/>
    </row>
    <row r="1709" spans="1:2">
      <c r="A1709" s="2"/>
      <c r="B1709" s="2"/>
    </row>
    <row r="1710" spans="1:2">
      <c r="A1710" s="2"/>
      <c r="B1710" s="2"/>
    </row>
    <row r="1711" spans="1:2">
      <c r="A1711" s="2"/>
      <c r="B1711" s="2"/>
    </row>
    <row r="1712" spans="1:2">
      <c r="A1712" s="2"/>
      <c r="B1712" s="2"/>
    </row>
    <row r="1713" spans="1:2">
      <c r="A1713" s="2"/>
      <c r="B1713" s="2"/>
    </row>
    <row r="1714" spans="1:2">
      <c r="A1714" s="2"/>
      <c r="B1714" s="2"/>
    </row>
    <row r="1715" spans="1:2">
      <c r="A1715" s="2"/>
      <c r="B1715" s="2"/>
    </row>
    <row r="1716" spans="1:2">
      <c r="A1716" s="2"/>
      <c r="B1716" s="2"/>
    </row>
    <row r="1717" spans="1:2">
      <c r="A1717" s="2"/>
      <c r="B1717" s="2"/>
    </row>
    <row r="1718" spans="1:2">
      <c r="A1718" s="2"/>
      <c r="B1718" s="2"/>
    </row>
    <row r="1719" spans="1:2">
      <c r="A1719" s="2"/>
      <c r="B1719" s="2"/>
    </row>
    <row r="1720" spans="1:2">
      <c r="A1720" s="2"/>
      <c r="B1720" s="2"/>
    </row>
    <row r="1721" spans="1:2">
      <c r="A1721" s="2"/>
      <c r="B1721" s="2"/>
    </row>
    <row r="1722" spans="1:2">
      <c r="A1722" s="2"/>
      <c r="B1722" s="2"/>
    </row>
    <row r="1723" spans="1:2">
      <c r="A1723" s="2"/>
      <c r="B1723" s="2"/>
    </row>
    <row r="1724" spans="1:2">
      <c r="A1724" s="2"/>
      <c r="B1724" s="2"/>
    </row>
    <row r="1725" spans="1:2">
      <c r="A1725" s="2"/>
      <c r="B1725" s="2"/>
    </row>
    <row r="1726" spans="1:2">
      <c r="A1726" s="2"/>
      <c r="B1726" s="2"/>
    </row>
    <row r="1727" spans="1:2">
      <c r="A1727" s="2"/>
      <c r="B1727" s="2"/>
    </row>
    <row r="1728" spans="1:2">
      <c r="A1728" s="2"/>
      <c r="B1728" s="2"/>
    </row>
    <row r="1729" spans="1:2">
      <c r="A1729" s="2"/>
      <c r="B1729" s="2"/>
    </row>
    <row r="1730" spans="1:2">
      <c r="A1730" s="2"/>
      <c r="B1730" s="2"/>
    </row>
    <row r="1731" spans="1:2">
      <c r="A1731" s="2"/>
      <c r="B1731" s="2"/>
    </row>
    <row r="1732" spans="1:2">
      <c r="A1732" s="2"/>
      <c r="B1732" s="2"/>
    </row>
    <row r="1733" spans="1:2">
      <c r="A1733" s="2"/>
      <c r="B1733" s="2"/>
    </row>
    <row r="1734" spans="1:2">
      <c r="A1734" s="2"/>
      <c r="B1734" s="2"/>
    </row>
    <row r="1735" spans="1:2">
      <c r="A1735" s="2"/>
      <c r="B1735" s="2"/>
    </row>
    <row r="1736" spans="1:2">
      <c r="A1736" s="2"/>
      <c r="B1736" s="2"/>
    </row>
    <row r="1737" spans="1:2">
      <c r="A1737" s="2"/>
      <c r="B1737" s="2"/>
    </row>
    <row r="1738" spans="1:2">
      <c r="A1738" s="2"/>
      <c r="B1738" s="2"/>
    </row>
    <row r="1739" spans="1:2">
      <c r="A1739" s="2"/>
      <c r="B1739" s="2"/>
    </row>
    <row r="1740" spans="1:2">
      <c r="A1740" s="2"/>
      <c r="B1740" s="2"/>
    </row>
    <row r="1741" spans="1:2">
      <c r="A1741" s="2"/>
      <c r="B1741" s="2"/>
    </row>
    <row r="1742" spans="1:2">
      <c r="A1742" s="2"/>
      <c r="B1742" s="2"/>
    </row>
    <row r="1743" spans="1:2">
      <c r="A1743" s="2"/>
      <c r="B1743" s="2"/>
    </row>
    <row r="1744" spans="1:2">
      <c r="A1744" s="2"/>
      <c r="B1744" s="2"/>
    </row>
    <row r="1745" spans="1:2">
      <c r="A1745" s="2"/>
      <c r="B1745" s="2"/>
    </row>
    <row r="1746" spans="1:2">
      <c r="A1746" s="2"/>
      <c r="B1746" s="2"/>
    </row>
    <row r="1747" spans="1:2">
      <c r="A1747" s="2"/>
      <c r="B1747" s="2"/>
    </row>
    <row r="1748" spans="1:2">
      <c r="A1748" s="2"/>
      <c r="B1748" s="2"/>
    </row>
    <row r="1749" spans="1:2">
      <c r="A1749" s="2"/>
      <c r="B1749" s="2"/>
    </row>
    <row r="1750" spans="1:2">
      <c r="A1750" s="2"/>
      <c r="B1750" s="2"/>
    </row>
    <row r="1751" spans="1:2">
      <c r="A1751" s="2"/>
      <c r="B1751" s="2"/>
    </row>
    <row r="1752" spans="1:2">
      <c r="A1752" s="2"/>
      <c r="B1752" s="2"/>
    </row>
    <row r="1753" spans="1:2">
      <c r="A1753" s="2"/>
      <c r="B1753" s="2"/>
    </row>
    <row r="1754" spans="1:2">
      <c r="A1754" s="2"/>
      <c r="B1754" s="2"/>
    </row>
    <row r="1755" spans="1:2">
      <c r="A1755" s="2"/>
      <c r="B1755" s="2"/>
    </row>
    <row r="1756" spans="1:2">
      <c r="A1756" s="2"/>
      <c r="B1756" s="2"/>
    </row>
    <row r="1757" spans="1:2">
      <c r="A1757" s="2"/>
      <c r="B1757" s="2"/>
    </row>
    <row r="1758" spans="1:2">
      <c r="A1758" s="2"/>
      <c r="B1758" s="2"/>
    </row>
    <row r="1759" spans="1:2">
      <c r="A1759" s="2"/>
      <c r="B1759" s="2"/>
    </row>
    <row r="1760" spans="1:2">
      <c r="A1760" s="2"/>
      <c r="B1760" s="2"/>
    </row>
    <row r="1761" spans="1:2">
      <c r="A1761" s="2"/>
      <c r="B1761" s="2"/>
    </row>
    <row r="1762" spans="1:2">
      <c r="A1762" s="2"/>
      <c r="B1762" s="2"/>
    </row>
    <row r="1763" spans="1:2">
      <c r="A1763" s="2"/>
      <c r="B1763" s="2"/>
    </row>
    <row r="1764" spans="1:2">
      <c r="A1764" s="2"/>
      <c r="B1764" s="2"/>
    </row>
    <row r="1765" spans="1:2">
      <c r="A1765" s="2"/>
      <c r="B1765" s="2"/>
    </row>
    <row r="1766" spans="1:2">
      <c r="A1766" s="2"/>
      <c r="B1766" s="2"/>
    </row>
    <row r="1767" spans="1:2">
      <c r="A1767" s="2"/>
      <c r="B1767" s="2"/>
    </row>
    <row r="1768" spans="1:2">
      <c r="A1768" s="2"/>
      <c r="B1768" s="2"/>
    </row>
    <row r="1769" spans="1:2">
      <c r="A1769" s="2"/>
      <c r="B1769" s="2"/>
    </row>
    <row r="1770" spans="1:2">
      <c r="A1770" s="2"/>
      <c r="B1770" s="2"/>
    </row>
    <row r="1771" spans="1:2">
      <c r="A1771" s="2"/>
      <c r="B1771" s="2"/>
    </row>
    <row r="1772" spans="1:2">
      <c r="A1772" s="2"/>
      <c r="B1772" s="2"/>
    </row>
    <row r="1773" spans="1:2">
      <c r="A1773" s="2"/>
      <c r="B1773" s="2"/>
    </row>
    <row r="1774" spans="1:2">
      <c r="A1774" s="2"/>
      <c r="B1774" s="2"/>
    </row>
    <row r="1775" spans="1:2">
      <c r="A1775" s="2"/>
      <c r="B1775" s="2"/>
    </row>
    <row r="1776" spans="1:2">
      <c r="A1776" s="2"/>
      <c r="B1776" s="2"/>
    </row>
    <row r="1777" spans="1:2">
      <c r="A1777" s="2"/>
      <c r="B1777" s="2"/>
    </row>
    <row r="1778" spans="1:2">
      <c r="A1778" s="2"/>
      <c r="B1778" s="2"/>
    </row>
    <row r="1779" spans="1:2">
      <c r="A1779" s="2"/>
      <c r="B1779" s="2"/>
    </row>
    <row r="1780" spans="1:2">
      <c r="A1780" s="2"/>
      <c r="B1780" s="2"/>
    </row>
    <row r="1781" spans="1:2">
      <c r="A1781" s="2"/>
      <c r="B1781" s="2"/>
    </row>
    <row r="1782" spans="1:2">
      <c r="A1782" s="2"/>
      <c r="B1782" s="2"/>
    </row>
    <row r="1783" spans="1:2">
      <c r="A1783" s="2"/>
      <c r="B1783" s="2"/>
    </row>
    <row r="1784" spans="1:2">
      <c r="A1784" s="2"/>
      <c r="B1784" s="2"/>
    </row>
    <row r="1785" spans="1:2">
      <c r="A1785" s="2"/>
      <c r="B1785" s="2"/>
    </row>
    <row r="1786" spans="1:2">
      <c r="A1786" s="2"/>
      <c r="B1786" s="2"/>
    </row>
    <row r="1787" spans="1:2">
      <c r="A1787" s="2"/>
      <c r="B1787" s="2"/>
    </row>
    <row r="1788" spans="1:2">
      <c r="A1788" s="2"/>
      <c r="B1788" s="2"/>
    </row>
    <row r="1789" spans="1:2">
      <c r="A1789" s="2"/>
      <c r="B1789" s="2"/>
    </row>
    <row r="1790" spans="1:2">
      <c r="A1790" s="2"/>
      <c r="B1790" s="2"/>
    </row>
    <row r="1791" spans="1:2">
      <c r="A1791" s="2"/>
      <c r="B1791" s="2"/>
    </row>
    <row r="1792" spans="1:2">
      <c r="A1792" s="2"/>
      <c r="B1792" s="2"/>
    </row>
    <row r="1793" spans="1:2">
      <c r="A1793" s="2"/>
      <c r="B1793" s="2"/>
    </row>
    <row r="1794" spans="1:2">
      <c r="A1794" s="2"/>
      <c r="B1794" s="2"/>
    </row>
    <row r="1795" spans="1:2">
      <c r="A1795" s="2"/>
      <c r="B1795" s="2"/>
    </row>
    <row r="1796" spans="1:2">
      <c r="A1796" s="2"/>
      <c r="B1796" s="2"/>
    </row>
    <row r="1797" spans="1:2">
      <c r="A1797" s="2"/>
      <c r="B1797" s="2"/>
    </row>
    <row r="1798" spans="1:2">
      <c r="A1798" s="2"/>
      <c r="B1798" s="2"/>
    </row>
    <row r="1799" spans="1:2">
      <c r="A1799" s="2"/>
      <c r="B1799" s="2"/>
    </row>
    <row r="1800" spans="1:2">
      <c r="A1800" s="2"/>
      <c r="B1800" s="2"/>
    </row>
    <row r="1801" spans="1:2">
      <c r="A1801" s="2"/>
      <c r="B1801" s="2"/>
    </row>
    <row r="1802" spans="1:2">
      <c r="A1802" s="2"/>
      <c r="B1802" s="2"/>
    </row>
    <row r="1803" spans="1:2">
      <c r="A1803" s="2"/>
      <c r="B1803" s="2"/>
    </row>
    <row r="1804" spans="1:2">
      <c r="A1804" s="2"/>
      <c r="B1804" s="2"/>
    </row>
    <row r="1805" spans="1:2">
      <c r="A1805" s="2"/>
      <c r="B1805" s="2"/>
    </row>
    <row r="1806" spans="1:2">
      <c r="A1806" s="2"/>
      <c r="B1806" s="2"/>
    </row>
    <row r="1807" spans="1:2">
      <c r="A1807" s="2"/>
      <c r="B1807" s="2"/>
    </row>
    <row r="1808" spans="1:2">
      <c r="A1808" s="2"/>
      <c r="B1808" s="2"/>
    </row>
    <row r="1809" spans="1:2">
      <c r="A1809" s="2"/>
      <c r="B1809" s="2"/>
    </row>
    <row r="1810" spans="1:2">
      <c r="A1810" s="2"/>
      <c r="B1810" s="2"/>
    </row>
    <row r="1811" spans="1:2">
      <c r="A1811" s="2"/>
      <c r="B1811" s="2"/>
    </row>
    <row r="1812" spans="1:2">
      <c r="A1812" s="2"/>
      <c r="B1812" s="2"/>
    </row>
    <row r="1813" spans="1:2">
      <c r="A1813" s="2"/>
      <c r="B1813" s="2"/>
    </row>
    <row r="1814" spans="1:2">
      <c r="A1814" s="2"/>
      <c r="B1814" s="2"/>
    </row>
    <row r="1815" spans="1:2">
      <c r="A1815" s="2"/>
      <c r="B1815" s="2"/>
    </row>
    <row r="1816" spans="1:2">
      <c r="A1816" s="2"/>
      <c r="B1816" s="2"/>
    </row>
    <row r="1817" spans="1:2">
      <c r="A1817" s="2"/>
      <c r="B1817" s="2"/>
    </row>
    <row r="1818" spans="1:2">
      <c r="A1818" s="2"/>
      <c r="B1818" s="2"/>
    </row>
    <row r="1819" spans="1:2">
      <c r="A1819" s="2"/>
      <c r="B1819" s="2"/>
    </row>
    <row r="1820" spans="1:2">
      <c r="A1820" s="2"/>
      <c r="B1820" s="2"/>
    </row>
    <row r="1821" spans="1:2">
      <c r="A1821" s="2"/>
      <c r="B1821" s="2"/>
    </row>
    <row r="1822" spans="1:2">
      <c r="A1822" s="2"/>
      <c r="B1822" s="2"/>
    </row>
    <row r="1823" spans="1:2">
      <c r="A1823" s="2"/>
      <c r="B1823" s="2"/>
    </row>
    <row r="1824" spans="1:2">
      <c r="A1824" s="2"/>
      <c r="B1824" s="2"/>
    </row>
    <row r="1825" spans="1:2">
      <c r="A1825" s="2"/>
      <c r="B1825" s="2"/>
    </row>
    <row r="1826" spans="1:2">
      <c r="A1826" s="2"/>
      <c r="B1826" s="2"/>
    </row>
    <row r="1827" spans="1:2">
      <c r="A1827" s="2"/>
      <c r="B1827" s="2"/>
    </row>
    <row r="1828" spans="1:2">
      <c r="A1828" s="2"/>
      <c r="B1828" s="2"/>
    </row>
    <row r="1829" spans="1:2">
      <c r="A1829" s="2"/>
      <c r="B1829" s="2"/>
    </row>
    <row r="1830" spans="1:2">
      <c r="A1830" s="2"/>
      <c r="B1830" s="2"/>
    </row>
    <row r="1831" spans="1:2">
      <c r="A1831" s="2"/>
      <c r="B1831" s="2"/>
    </row>
    <row r="1832" spans="1:2">
      <c r="A1832" s="2"/>
      <c r="B1832" s="2"/>
    </row>
    <row r="1833" spans="1:2">
      <c r="A1833" s="2"/>
      <c r="B1833" s="2"/>
    </row>
    <row r="1834" spans="1:2">
      <c r="A1834" s="2"/>
      <c r="B1834" s="2"/>
    </row>
    <row r="1835" spans="1:2">
      <c r="A1835" s="2"/>
      <c r="B1835" s="2"/>
    </row>
    <row r="1836" spans="1:2">
      <c r="A1836" s="2"/>
      <c r="B1836" s="2"/>
    </row>
    <row r="1837" spans="1:2">
      <c r="A1837" s="2"/>
      <c r="B1837" s="2"/>
    </row>
    <row r="1838" spans="1:2">
      <c r="A1838" s="2"/>
      <c r="B1838" s="2"/>
    </row>
    <row r="1839" spans="1:2">
      <c r="A1839" s="2"/>
      <c r="B1839" s="2"/>
    </row>
  </sheetData>
  <autoFilter ref="A2:AS1264" xr:uid="{D414D228-FDE5-48E5-BFCE-B2393CB74E6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C05176543CEA648A03F36C69725B630" ma:contentTypeVersion="11" ma:contentTypeDescription="Create a new document." ma:contentTypeScope="" ma:versionID="bffe3db46bfd9f54cdc664f8affccf5e">
  <xsd:schema xmlns:xsd="http://www.w3.org/2001/XMLSchema" xmlns:xs="http://www.w3.org/2001/XMLSchema" xmlns:p="http://schemas.microsoft.com/office/2006/metadata/properties" xmlns:ns2="15aedd61-1d10-4cdc-ba81-93538ce7bf1d" xmlns:ns3="97f3aae6-35ff-4a7c-bb02-87ec59b5a4fe" targetNamespace="http://schemas.microsoft.com/office/2006/metadata/properties" ma:root="true" ma:fieldsID="acab8497f5e014370726aa7b60c9b2e4" ns2:_="" ns3:_="">
    <xsd:import namespace="15aedd61-1d10-4cdc-ba81-93538ce7bf1d"/>
    <xsd:import namespace="97f3aae6-35ff-4a7c-bb02-87ec59b5a4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aedd61-1d10-4cdc-ba81-93538ce7bf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2edd95a-f8c2-4715-9b78-af595b67b1e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7f3aae6-35ff-4a7c-bb02-87ec59b5a4f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005948-6920-47ec-8e2f-3d6345d78170}" ma:internalName="TaxCatchAll" ma:showField="CatchAllData" ma:web="97f3aae6-35ff-4a7c-bb02-87ec59b5a4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7f3aae6-35ff-4a7c-bb02-87ec59b5a4fe" xsi:nil="true"/>
    <lcf76f155ced4ddcb4097134ff3c332f xmlns="15aedd61-1d10-4cdc-ba81-93538ce7bf1d">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8D6EA05F-F1B5-40CD-9F3A-E2E9696E66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aedd61-1d10-4cdc-ba81-93538ce7bf1d"/>
    <ds:schemaRef ds:uri="97f3aae6-35ff-4a7c-bb02-87ec59b5a4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556A84-E42F-4362-A917-6796B8229BDA}">
  <ds:schemaRefs>
    <ds:schemaRef ds:uri="http://schemas.microsoft.com/sharepoint/v3/contenttype/forms"/>
  </ds:schemaRefs>
</ds:datastoreItem>
</file>

<file path=customXml/itemProps3.xml><?xml version="1.0" encoding="utf-8"?>
<ds:datastoreItem xmlns:ds="http://schemas.openxmlformats.org/officeDocument/2006/customXml" ds:itemID="{01FC68EB-EC7F-402F-80C9-EAC95B84593B}">
  <ds:schemaRefs>
    <ds:schemaRef ds:uri="97f3aae6-35ff-4a7c-bb02-87ec59b5a4fe"/>
    <ds:schemaRef ds:uri="http://purl.org/dc/terms/"/>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15aedd61-1d10-4cdc-ba81-93538ce7bf1d"/>
    <ds:schemaRef ds:uri="http://purl.org/dc/dcmitype/"/>
    <ds:schemaRef ds:uri="http://purl.org/dc/elements/1.1/"/>
  </ds:schemaRefs>
</ds:datastoreItem>
</file>

<file path=customXml/itemProps4.xml><?xml version="1.0" encoding="utf-8"?>
<ds:datastoreItem xmlns:ds="http://schemas.openxmlformats.org/officeDocument/2006/customXml" ds:itemID="{10E239D5-6D38-41A2-BAAF-2A18D7ED04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Instructions</vt:lpstr>
      <vt:lpstr>Co. Names</vt:lpstr>
      <vt:lpstr>FTSE Data</vt:lpstr>
      <vt:lpstr>BT_GROUP_PLC</vt:lpstr>
      <vt:lpstr>TELECOM_PLUS_PLC</vt:lpstr>
      <vt:lpstr>My Data</vt:lpstr>
      <vt:lpstr>Report</vt:lpstr>
      <vt:lpstr>Ret_data</vt:lpstr>
      <vt:lpstr>FTSE All-Share Historical </vt:lpstr>
      <vt:lpstr>IS data</vt:lpstr>
      <vt:lpstr>SoFP data</vt:lpstr>
      <vt:lpstr>Custom data</vt:lpstr>
      <vt:lpstr>Mkt_calc</vt:lpstr>
      <vt:lpstr>Fin_calc</vt:lpstr>
      <vt:lpstr>All stock Data</vt:lpstr>
      <vt:lpstr>c_date</vt:lpstr>
      <vt:lpstr>Ex_code</vt:lpstr>
      <vt:lpstr>Instructions!Print_Area</vt:lpstr>
    </vt:vector>
  </TitlesOfParts>
  <Company>UWE Bristol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Demelza Pilgrim</dc:creator>
  <cp:lastModifiedBy>Binh Nguyen</cp:lastModifiedBy>
  <cp:lastPrinted>2025-06-04T09:28:17Z</cp:lastPrinted>
  <dcterms:created xsi:type="dcterms:W3CDTF">2025-03-10T10:01:34Z</dcterms:created>
  <dcterms:modified xsi:type="dcterms:W3CDTF">2026-03-05T06:56:46Z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0x0101007C05176543CEA648A03F36C69725B630</vt:lpwstr>
  </property>
  <property fmtid="{D5CDD505-2E9C-101B-9397-08002B2CF9AE}" pid="3" name="MediaServiceImageTags">
    <vt:lpwstr/>
  </property>
</Properties>
</file>